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F:\"/>
    </mc:Choice>
  </mc:AlternateContent>
  <xr:revisionPtr revIDLastSave="0" documentId="8_{31615209-FD76-47F2-9C9D-D289719FF122}" xr6:coauthVersionLast="47" xr6:coauthVersionMax="47" xr10:uidLastSave="{00000000-0000-0000-0000-000000000000}"/>
  <bookViews>
    <workbookView xWindow="-120" yWindow="-120" windowWidth="24240" windowHeight="13020" tabRatio="835" xr2:uid="{9B3FA5D0-492F-4743-84D2-24F971439ADF}"/>
  </bookViews>
  <sheets>
    <sheet name="Cover" sheetId="1" r:id="rId1"/>
    <sheet name="Summary" sheetId="2" r:id="rId2"/>
    <sheet name="1 - Media Publicity" sheetId="3" r:id="rId3"/>
    <sheet name="2 - Speakers Bureau" sheetId="4" r:id="rId4"/>
    <sheet name="3 - DAR-CAR Support" sheetId="6" r:id="rId5"/>
    <sheet name="4- Youth Programs" sheetId="5" r:id="rId6"/>
    <sheet name="5 - Public Service Programs" sheetId="7" r:id="rId7"/>
    <sheet name="6 - Historic Sites" sheetId="8" r:id="rId8"/>
    <sheet name="7 - Grave Markings" sheetId="10" r:id="rId9"/>
    <sheet name="8 - Color Guard" sheetId="9" r:id="rId10"/>
    <sheet name="9 - Medals &amp; Awards" sheetId="11" r:id="rId11"/>
    <sheet name="10 - National Society Service" sheetId="12" r:id="rId12"/>
    <sheet name="11 - Membership" sheetId="16" r:id="rId13"/>
    <sheet name="12 - Meeting Attendance" sheetId="14" r:id="rId14"/>
    <sheet name="Sheet1" sheetId="17" r:id="rId15"/>
    <sheet name=" " sheetId="15" r:id="rId16"/>
  </sheets>
  <definedNames>
    <definedName name="list">Cover!$V$4:$W$102</definedName>
    <definedName name="_xlnm.Print_Area" localSheetId="2">'1 - Media Publicity'!$A$1:$I$129</definedName>
    <definedName name="_xlnm.Print_Area" localSheetId="11">'10 - National Society Service'!$A$1:$I$282</definedName>
    <definedName name="_xlnm.Print_Area" localSheetId="12">'11 - Membership'!$A$1:$I$369</definedName>
    <definedName name="_xlnm.Print_Area" localSheetId="13">'12 - Meeting Attendance'!$A$1:$J$311</definedName>
    <definedName name="_xlnm.Print_Area" localSheetId="3">'2 - Speakers Bureau'!$A$1:$M$399</definedName>
    <definedName name="_xlnm.Print_Area" localSheetId="4">'3 - DAR-CAR Support'!$A$1:$H$163</definedName>
    <definedName name="_xlnm.Print_Area" localSheetId="5">'4- Youth Programs'!$A$1:$I$555</definedName>
    <definedName name="_xlnm.Print_Area" localSheetId="6">'5 - Public Service Programs'!$A$1:$I$257</definedName>
    <definedName name="_xlnm.Print_Area" localSheetId="7">'6 - Historic Sites'!$A$1:$J$104</definedName>
    <definedName name="_xlnm.Print_Area" localSheetId="8">'7 - Grave Markings'!$A$1:$AH$184</definedName>
    <definedName name="_xlnm.Print_Area" localSheetId="9">'8 - Color Guard'!$A$1:$I$756</definedName>
    <definedName name="_xlnm.Print_Area" localSheetId="10">'9 - Medals &amp; Awards'!$A$1:$H$315</definedName>
    <definedName name="_xlnm.Print_Area" localSheetId="0">Cover!$A$1:$J$54</definedName>
    <definedName name="_xlnm.Print_Area" localSheetId="1">Summary!$A$1:$K$32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54" i="7" l="1"/>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77"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130" i="7"/>
  <c r="O254" i="7"/>
  <c r="N254" i="7"/>
  <c r="M254" i="7"/>
  <c r="O253" i="7"/>
  <c r="N253" i="7"/>
  <c r="M253" i="7"/>
  <c r="O252" i="7"/>
  <c r="N252" i="7"/>
  <c r="M252" i="7"/>
  <c r="O251" i="7"/>
  <c r="N251" i="7"/>
  <c r="M251" i="7"/>
  <c r="O250" i="7"/>
  <c r="N250" i="7"/>
  <c r="M250" i="7"/>
  <c r="O249" i="7"/>
  <c r="N249" i="7"/>
  <c r="M249" i="7"/>
  <c r="O248" i="7"/>
  <c r="N248" i="7"/>
  <c r="M248" i="7"/>
  <c r="O247" i="7"/>
  <c r="N247" i="7"/>
  <c r="M247" i="7"/>
  <c r="O246" i="7"/>
  <c r="N246" i="7"/>
  <c r="M246" i="7"/>
  <c r="O245" i="7"/>
  <c r="N245" i="7"/>
  <c r="M245" i="7"/>
  <c r="O244" i="7"/>
  <c r="N244" i="7"/>
  <c r="M244" i="7"/>
  <c r="O243" i="7"/>
  <c r="N243" i="7"/>
  <c r="M243" i="7"/>
  <c r="O242" i="7"/>
  <c r="N242" i="7"/>
  <c r="M242" i="7"/>
  <c r="O241" i="7"/>
  <c r="N241" i="7"/>
  <c r="M241" i="7"/>
  <c r="O240" i="7"/>
  <c r="N240" i="7"/>
  <c r="M240" i="7"/>
  <c r="O239" i="7"/>
  <c r="N239" i="7"/>
  <c r="M239" i="7"/>
  <c r="O238" i="7"/>
  <c r="N238" i="7"/>
  <c r="M238" i="7"/>
  <c r="O237" i="7"/>
  <c r="N237" i="7"/>
  <c r="M237" i="7"/>
  <c r="O236" i="7"/>
  <c r="N236" i="7"/>
  <c r="M236" i="7"/>
  <c r="O235" i="7"/>
  <c r="N235" i="7"/>
  <c r="M235" i="7"/>
  <c r="O234" i="7"/>
  <c r="N234" i="7"/>
  <c r="M234" i="7"/>
  <c r="O233" i="7"/>
  <c r="N233" i="7"/>
  <c r="M233" i="7"/>
  <c r="O232" i="7"/>
  <c r="N232" i="7"/>
  <c r="M232" i="7"/>
  <c r="O231" i="7"/>
  <c r="N231" i="7"/>
  <c r="M231" i="7"/>
  <c r="O230" i="7"/>
  <c r="N230" i="7"/>
  <c r="M230" i="7"/>
  <c r="O229" i="7"/>
  <c r="N229" i="7"/>
  <c r="M229" i="7"/>
  <c r="O228" i="7"/>
  <c r="N228" i="7"/>
  <c r="M228" i="7"/>
  <c r="O227" i="7"/>
  <c r="N227" i="7"/>
  <c r="M227" i="7"/>
  <c r="O226" i="7"/>
  <c r="N226" i="7"/>
  <c r="M226" i="7"/>
  <c r="O225" i="7"/>
  <c r="N225" i="7"/>
  <c r="M225" i="7"/>
  <c r="O224" i="7"/>
  <c r="N224" i="7"/>
  <c r="M224" i="7"/>
  <c r="O223" i="7"/>
  <c r="N223" i="7"/>
  <c r="M223" i="7"/>
  <c r="O222" i="7"/>
  <c r="N222" i="7"/>
  <c r="M222" i="7"/>
  <c r="O221" i="7"/>
  <c r="N221" i="7"/>
  <c r="M221" i="7"/>
  <c r="O220" i="7"/>
  <c r="N220" i="7"/>
  <c r="M220" i="7"/>
  <c r="O219" i="7"/>
  <c r="N219" i="7"/>
  <c r="M219" i="7"/>
  <c r="O218" i="7"/>
  <c r="N218" i="7"/>
  <c r="M218" i="7"/>
  <c r="O217" i="7"/>
  <c r="N217" i="7"/>
  <c r="M217" i="7"/>
  <c r="O216" i="7"/>
  <c r="N216" i="7"/>
  <c r="M216" i="7"/>
  <c r="O215" i="7"/>
  <c r="N215" i="7"/>
  <c r="M215" i="7"/>
  <c r="O214" i="7"/>
  <c r="N214" i="7"/>
  <c r="M214" i="7"/>
  <c r="O213" i="7"/>
  <c r="N213" i="7"/>
  <c r="M213" i="7"/>
  <c r="O212" i="7"/>
  <c r="N212" i="7"/>
  <c r="M212" i="7"/>
  <c r="O211" i="7"/>
  <c r="N211" i="7"/>
  <c r="M211" i="7"/>
  <c r="O210" i="7"/>
  <c r="N210" i="7"/>
  <c r="M210" i="7"/>
  <c r="O209" i="7"/>
  <c r="N209" i="7"/>
  <c r="M209" i="7"/>
  <c r="O208" i="7"/>
  <c r="N208" i="7"/>
  <c r="M208" i="7"/>
  <c r="O207" i="7"/>
  <c r="N207" i="7"/>
  <c r="M207" i="7"/>
  <c r="O206" i="7"/>
  <c r="N206" i="7"/>
  <c r="M206" i="7"/>
  <c r="O205" i="7"/>
  <c r="N205" i="7"/>
  <c r="M205" i="7"/>
  <c r="O204" i="7"/>
  <c r="N204" i="7"/>
  <c r="M204" i="7"/>
  <c r="O203" i="7"/>
  <c r="N203" i="7"/>
  <c r="M203" i="7"/>
  <c r="O202" i="7"/>
  <c r="N202" i="7"/>
  <c r="M202" i="7"/>
  <c r="O201" i="7"/>
  <c r="N201" i="7"/>
  <c r="M201" i="7"/>
  <c r="O200" i="7"/>
  <c r="N200" i="7"/>
  <c r="M200" i="7"/>
  <c r="O199" i="7"/>
  <c r="N199" i="7"/>
  <c r="M199" i="7"/>
  <c r="O198" i="7"/>
  <c r="N198" i="7"/>
  <c r="M198" i="7"/>
  <c r="O197" i="7"/>
  <c r="N197" i="7"/>
  <c r="M197" i="7"/>
  <c r="O196" i="7"/>
  <c r="N196" i="7"/>
  <c r="M196" i="7"/>
  <c r="O195" i="7"/>
  <c r="N195" i="7"/>
  <c r="M195" i="7"/>
  <c r="O194" i="7"/>
  <c r="N194" i="7"/>
  <c r="M194" i="7"/>
  <c r="O193" i="7"/>
  <c r="N193" i="7"/>
  <c r="M193" i="7"/>
  <c r="O192" i="7"/>
  <c r="N192" i="7"/>
  <c r="M192" i="7"/>
  <c r="O191" i="7"/>
  <c r="N191" i="7"/>
  <c r="M191" i="7"/>
  <c r="O190" i="7"/>
  <c r="N190" i="7"/>
  <c r="M190" i="7"/>
  <c r="O189" i="7"/>
  <c r="N189" i="7"/>
  <c r="M189" i="7"/>
  <c r="O188" i="7"/>
  <c r="N188" i="7"/>
  <c r="M188" i="7"/>
  <c r="O187" i="7"/>
  <c r="N187" i="7"/>
  <c r="M187" i="7"/>
  <c r="O186" i="7"/>
  <c r="N186" i="7"/>
  <c r="M186" i="7"/>
  <c r="O185" i="7"/>
  <c r="N185" i="7"/>
  <c r="M185" i="7"/>
  <c r="O184" i="7"/>
  <c r="N184" i="7"/>
  <c r="M184" i="7"/>
  <c r="O183" i="7"/>
  <c r="N183" i="7"/>
  <c r="M183" i="7"/>
  <c r="O182" i="7"/>
  <c r="N182" i="7"/>
  <c r="M182" i="7"/>
  <c r="O181" i="7"/>
  <c r="N181" i="7"/>
  <c r="M181" i="7"/>
  <c r="O180" i="7"/>
  <c r="N180" i="7"/>
  <c r="M180" i="7"/>
  <c r="O179" i="7"/>
  <c r="N179" i="7"/>
  <c r="M179" i="7"/>
  <c r="O178" i="7"/>
  <c r="N178" i="7"/>
  <c r="M178" i="7"/>
  <c r="O177" i="7"/>
  <c r="N177" i="7"/>
  <c r="M177" i="7"/>
  <c r="O176" i="7"/>
  <c r="N176" i="7"/>
  <c r="M176" i="7"/>
  <c r="O175" i="7"/>
  <c r="N175" i="7"/>
  <c r="M175" i="7"/>
  <c r="O174" i="7"/>
  <c r="N174" i="7"/>
  <c r="M174" i="7"/>
  <c r="O173" i="7"/>
  <c r="N173" i="7"/>
  <c r="M173" i="7"/>
  <c r="O172" i="7"/>
  <c r="N172" i="7"/>
  <c r="M172" i="7"/>
  <c r="O171" i="7"/>
  <c r="N171" i="7"/>
  <c r="M171" i="7"/>
  <c r="O170" i="7"/>
  <c r="N170" i="7"/>
  <c r="M170" i="7"/>
  <c r="O169" i="7"/>
  <c r="N169" i="7"/>
  <c r="M169" i="7"/>
  <c r="O168" i="7"/>
  <c r="N168" i="7"/>
  <c r="M168" i="7"/>
  <c r="O167" i="7"/>
  <c r="N167" i="7"/>
  <c r="M167" i="7"/>
  <c r="O166" i="7"/>
  <c r="N166" i="7"/>
  <c r="M166" i="7"/>
  <c r="O165" i="7"/>
  <c r="N165" i="7"/>
  <c r="M165" i="7"/>
  <c r="O164" i="7"/>
  <c r="N164" i="7"/>
  <c r="M164" i="7"/>
  <c r="O163" i="7"/>
  <c r="N163" i="7"/>
  <c r="M163" i="7"/>
  <c r="O162" i="7"/>
  <c r="N162" i="7"/>
  <c r="M162" i="7"/>
  <c r="O161" i="7"/>
  <c r="N161" i="7"/>
  <c r="M161" i="7"/>
  <c r="O160" i="7"/>
  <c r="N160" i="7"/>
  <c r="M160" i="7"/>
  <c r="O159" i="7"/>
  <c r="N159" i="7"/>
  <c r="M159" i="7"/>
  <c r="O158" i="7"/>
  <c r="N158" i="7"/>
  <c r="M158" i="7"/>
  <c r="O157" i="7"/>
  <c r="N157" i="7"/>
  <c r="M157" i="7"/>
  <c r="O156" i="7"/>
  <c r="N156" i="7"/>
  <c r="M156" i="7"/>
  <c r="O155" i="7"/>
  <c r="N155" i="7"/>
  <c r="M155" i="7"/>
  <c r="O154" i="7"/>
  <c r="N154" i="7"/>
  <c r="M154" i="7"/>
  <c r="O153" i="7"/>
  <c r="N153" i="7"/>
  <c r="M153" i="7"/>
  <c r="O152" i="7"/>
  <c r="N152" i="7"/>
  <c r="M152" i="7"/>
  <c r="O151" i="7"/>
  <c r="N151" i="7"/>
  <c r="M151" i="7"/>
  <c r="O150" i="7"/>
  <c r="N150" i="7"/>
  <c r="M150" i="7"/>
  <c r="O149" i="7"/>
  <c r="N149" i="7"/>
  <c r="M149" i="7"/>
  <c r="O148" i="7"/>
  <c r="N148" i="7"/>
  <c r="M148" i="7"/>
  <c r="O147" i="7"/>
  <c r="N147" i="7"/>
  <c r="M147" i="7"/>
  <c r="O146" i="7"/>
  <c r="N146" i="7"/>
  <c r="M146" i="7"/>
  <c r="O145" i="7"/>
  <c r="N145" i="7"/>
  <c r="M145" i="7"/>
  <c r="O144" i="7"/>
  <c r="N144" i="7"/>
  <c r="M144" i="7"/>
  <c r="O143" i="7"/>
  <c r="N143" i="7"/>
  <c r="M143" i="7"/>
  <c r="O142" i="7"/>
  <c r="N142" i="7"/>
  <c r="M142" i="7"/>
  <c r="O141" i="7"/>
  <c r="N141" i="7"/>
  <c r="M141" i="7"/>
  <c r="O140" i="7"/>
  <c r="N140" i="7"/>
  <c r="M140" i="7"/>
  <c r="O139" i="7"/>
  <c r="N139" i="7"/>
  <c r="M139" i="7"/>
  <c r="O138" i="7"/>
  <c r="N138" i="7"/>
  <c r="M138" i="7"/>
  <c r="O137" i="7"/>
  <c r="N137" i="7"/>
  <c r="M137" i="7"/>
  <c r="O136" i="7"/>
  <c r="N136" i="7"/>
  <c r="M136" i="7"/>
  <c r="O135" i="7"/>
  <c r="N135" i="7"/>
  <c r="M135" i="7"/>
  <c r="O134" i="7"/>
  <c r="N134" i="7"/>
  <c r="M134" i="7"/>
  <c r="O133" i="7"/>
  <c r="N133" i="7"/>
  <c r="M133" i="7"/>
  <c r="O132" i="7"/>
  <c r="N132" i="7"/>
  <c r="M132" i="7"/>
  <c r="O131" i="7"/>
  <c r="N131" i="7"/>
  <c r="M131" i="7"/>
  <c r="O130" i="7"/>
  <c r="M130" i="7"/>
  <c r="N130" i="7"/>
  <c r="K23" i="16"/>
  <c r="Y4" i="1"/>
  <c r="K280" i="12"/>
  <c r="L280" i="12" s="1"/>
  <c r="K279" i="12"/>
  <c r="L279" i="12" s="1"/>
  <c r="K278" i="12"/>
  <c r="L278" i="12" s="1"/>
  <c r="K277" i="12"/>
  <c r="L277" i="12" s="1"/>
  <c r="K276" i="12"/>
  <c r="L276" i="12" s="1"/>
  <c r="K275" i="12"/>
  <c r="L275" i="12" s="1"/>
  <c r="K274" i="12"/>
  <c r="L274" i="12" s="1"/>
  <c r="K273" i="12"/>
  <c r="L273" i="12" s="1"/>
  <c r="K272" i="12"/>
  <c r="L272" i="12" s="1"/>
  <c r="K271" i="12"/>
  <c r="L271" i="12" s="1"/>
  <c r="K270" i="12"/>
  <c r="L270" i="12" s="1"/>
  <c r="K269" i="12"/>
  <c r="L269" i="12" s="1"/>
  <c r="K268" i="12"/>
  <c r="L268" i="12" s="1"/>
  <c r="K267" i="12"/>
  <c r="L267" i="12" s="1"/>
  <c r="K266" i="12"/>
  <c r="L266" i="12" s="1"/>
  <c r="K265" i="12"/>
  <c r="L265" i="12" s="1"/>
  <c r="K264" i="12"/>
  <c r="L264" i="12" s="1"/>
  <c r="K263" i="12"/>
  <c r="L263" i="12" s="1"/>
  <c r="K262" i="12"/>
  <c r="L262" i="12" s="1"/>
  <c r="K261" i="12"/>
  <c r="L261" i="12" s="1"/>
  <c r="K260" i="12"/>
  <c r="L260" i="12" s="1"/>
  <c r="K259" i="12"/>
  <c r="L259" i="12" s="1"/>
  <c r="K258" i="12"/>
  <c r="L258" i="12" s="1"/>
  <c r="K257" i="12"/>
  <c r="L257" i="12" s="1"/>
  <c r="K256" i="12"/>
  <c r="L256" i="12" s="1"/>
  <c r="K255" i="12"/>
  <c r="L255" i="12" s="1"/>
  <c r="K254" i="12"/>
  <c r="L254" i="12" s="1"/>
  <c r="K253" i="12"/>
  <c r="L253" i="12" s="1"/>
  <c r="K252" i="12"/>
  <c r="L252" i="12" s="1"/>
  <c r="K251" i="12"/>
  <c r="L251" i="12" s="1"/>
  <c r="K250" i="12"/>
  <c r="L250" i="12" s="1"/>
  <c r="K249" i="12"/>
  <c r="L249" i="12" s="1"/>
  <c r="K248" i="12"/>
  <c r="L248" i="12" s="1"/>
  <c r="K247" i="12"/>
  <c r="L247" i="12" s="1"/>
  <c r="K246" i="12"/>
  <c r="L246" i="12" s="1"/>
  <c r="K245" i="12"/>
  <c r="L245" i="12" s="1"/>
  <c r="K244" i="12"/>
  <c r="L244" i="12" s="1"/>
  <c r="K243" i="12"/>
  <c r="L243" i="12" s="1"/>
  <c r="K242" i="12"/>
  <c r="L242" i="12" s="1"/>
  <c r="K241" i="12"/>
  <c r="L241" i="12" s="1"/>
  <c r="K240" i="12"/>
  <c r="L240" i="12" s="1"/>
  <c r="K239" i="12"/>
  <c r="L239" i="12" s="1"/>
  <c r="K238" i="12"/>
  <c r="L238" i="12" s="1"/>
  <c r="K237" i="12"/>
  <c r="L237" i="12" s="1"/>
  <c r="K236" i="12"/>
  <c r="L236" i="12" s="1"/>
  <c r="K235" i="12"/>
  <c r="L235" i="12" s="1"/>
  <c r="K234" i="12"/>
  <c r="L234" i="12" s="1"/>
  <c r="K233" i="12"/>
  <c r="L233" i="12" s="1"/>
  <c r="K232" i="12"/>
  <c r="L232" i="12" s="1"/>
  <c r="K231" i="12"/>
  <c r="L231" i="12" s="1"/>
  <c r="K230" i="12"/>
  <c r="L230" i="12" s="1"/>
  <c r="K229" i="12"/>
  <c r="L229" i="12" s="1"/>
  <c r="K228" i="12"/>
  <c r="L228" i="12" s="1"/>
  <c r="K227" i="12"/>
  <c r="L227" i="12" s="1"/>
  <c r="K226" i="12"/>
  <c r="L226" i="12" s="1"/>
  <c r="K225" i="12"/>
  <c r="L225" i="12" s="1"/>
  <c r="K224" i="12"/>
  <c r="L224" i="12" s="1"/>
  <c r="K223" i="12"/>
  <c r="L223" i="12" s="1"/>
  <c r="K222" i="12"/>
  <c r="L222" i="12" s="1"/>
  <c r="K221" i="12"/>
  <c r="L221" i="12" s="1"/>
  <c r="K220" i="12"/>
  <c r="L220" i="12" s="1"/>
  <c r="K219" i="12"/>
  <c r="L219" i="12" s="1"/>
  <c r="K218" i="12"/>
  <c r="L218" i="12" s="1"/>
  <c r="K217" i="12"/>
  <c r="L217" i="12" s="1"/>
  <c r="K216" i="12"/>
  <c r="L216" i="12" s="1"/>
  <c r="K215" i="12"/>
  <c r="L215" i="12" s="1"/>
  <c r="K214" i="12"/>
  <c r="L214" i="12" s="1"/>
  <c r="K213" i="12"/>
  <c r="L213" i="12" s="1"/>
  <c r="K212" i="12"/>
  <c r="L212" i="12" s="1"/>
  <c r="K211" i="12"/>
  <c r="L211" i="12" s="1"/>
  <c r="K210" i="12"/>
  <c r="L210" i="12" s="1"/>
  <c r="K209" i="12"/>
  <c r="L209" i="12" s="1"/>
  <c r="K208" i="12"/>
  <c r="L208" i="12" s="1"/>
  <c r="K207" i="12"/>
  <c r="L207" i="12" s="1"/>
  <c r="K206" i="12"/>
  <c r="L206" i="12" s="1"/>
  <c r="K205" i="12"/>
  <c r="L205" i="12" s="1"/>
  <c r="K204" i="12"/>
  <c r="L204" i="12" s="1"/>
  <c r="K203" i="12"/>
  <c r="L203" i="12" s="1"/>
  <c r="K202" i="12"/>
  <c r="L202" i="12" s="1"/>
  <c r="K201" i="12"/>
  <c r="L201" i="12" s="1"/>
  <c r="K200" i="12"/>
  <c r="L200" i="12" s="1"/>
  <c r="K199" i="12"/>
  <c r="L199" i="12" s="1"/>
  <c r="K198" i="12"/>
  <c r="L198" i="12" s="1"/>
  <c r="K197" i="12"/>
  <c r="L197" i="12" s="1"/>
  <c r="K196" i="12"/>
  <c r="L196" i="12" s="1"/>
  <c r="K195" i="12"/>
  <c r="L195" i="12" s="1"/>
  <c r="K194" i="12"/>
  <c r="L194" i="12" s="1"/>
  <c r="K193" i="12"/>
  <c r="L193" i="12" s="1"/>
  <c r="K192" i="12"/>
  <c r="L192" i="12" s="1"/>
  <c r="K191" i="12"/>
  <c r="L191" i="12" s="1"/>
  <c r="K190" i="12"/>
  <c r="L190" i="12" s="1"/>
  <c r="K189" i="12"/>
  <c r="L189" i="12" s="1"/>
  <c r="K188" i="12"/>
  <c r="L188" i="12" s="1"/>
  <c r="K187" i="12"/>
  <c r="L187" i="12" s="1"/>
  <c r="K186" i="12"/>
  <c r="L186" i="12" s="1"/>
  <c r="K185" i="12"/>
  <c r="L185" i="12" s="1"/>
  <c r="K184" i="12"/>
  <c r="L184" i="12" s="1"/>
  <c r="K183" i="12"/>
  <c r="L183" i="12" s="1"/>
  <c r="K182" i="12"/>
  <c r="L182" i="12" s="1"/>
  <c r="K181" i="12"/>
  <c r="L181" i="12" s="1"/>
  <c r="K180" i="12"/>
  <c r="L180" i="12" s="1"/>
  <c r="N266" i="4"/>
  <c r="L6" i="4"/>
  <c r="D23" i="16"/>
  <c r="L23" i="16"/>
  <c r="I16" i="14"/>
  <c r="M16" i="14"/>
  <c r="N16" i="14"/>
  <c r="O16" i="14"/>
  <c r="P16" i="14"/>
  <c r="Q16" i="14"/>
  <c r="R16" i="14"/>
  <c r="T16" i="14"/>
  <c r="I17" i="14"/>
  <c r="M17" i="14"/>
  <c r="N17" i="14"/>
  <c r="O17" i="14"/>
  <c r="P17" i="14"/>
  <c r="Q17" i="14"/>
  <c r="R17" i="14"/>
  <c r="T17" i="14"/>
  <c r="I18" i="14"/>
  <c r="M18" i="14"/>
  <c r="N18" i="14"/>
  <c r="O18" i="14"/>
  <c r="P18" i="14"/>
  <c r="Q18" i="14"/>
  <c r="R18" i="14"/>
  <c r="T18" i="14"/>
  <c r="I19" i="14"/>
  <c r="M19" i="14"/>
  <c r="N19" i="14"/>
  <c r="O19" i="14"/>
  <c r="P19" i="14"/>
  <c r="Q19" i="14"/>
  <c r="R19" i="14"/>
  <c r="T19" i="14"/>
  <c r="I20" i="14"/>
  <c r="M20" i="14"/>
  <c r="N20" i="14"/>
  <c r="O20" i="14"/>
  <c r="P20" i="14"/>
  <c r="Q20" i="14"/>
  <c r="R20" i="14"/>
  <c r="T20" i="14"/>
  <c r="I21" i="14"/>
  <c r="M21" i="14"/>
  <c r="N21" i="14"/>
  <c r="O21" i="14"/>
  <c r="P21" i="14"/>
  <c r="Q21" i="14"/>
  <c r="R21" i="14"/>
  <c r="T21" i="14"/>
  <c r="I22" i="14"/>
  <c r="M22" i="14"/>
  <c r="N22" i="14"/>
  <c r="O22" i="14"/>
  <c r="P22" i="14"/>
  <c r="Q22" i="14"/>
  <c r="R22" i="14"/>
  <c r="T22" i="14"/>
  <c r="M23" i="14" l="1"/>
  <c r="N23" i="14"/>
  <c r="O23" i="14"/>
  <c r="P23" i="14"/>
  <c r="Q23" i="14"/>
  <c r="R23" i="14"/>
  <c r="T23" i="14"/>
  <c r="I23" i="14" s="1"/>
  <c r="M24" i="14"/>
  <c r="N24" i="14"/>
  <c r="O24" i="14"/>
  <c r="P24" i="14"/>
  <c r="Q24" i="14"/>
  <c r="R24" i="14"/>
  <c r="T24" i="14"/>
  <c r="I24" i="14" s="1"/>
  <c r="M25" i="14"/>
  <c r="N25" i="14"/>
  <c r="O25" i="14"/>
  <c r="P25" i="14"/>
  <c r="Q25" i="14"/>
  <c r="R25" i="14"/>
  <c r="T25" i="14"/>
  <c r="I25" i="14" s="1"/>
  <c r="M26" i="14"/>
  <c r="N26" i="14"/>
  <c r="O26" i="14"/>
  <c r="P26" i="14"/>
  <c r="Q26" i="14"/>
  <c r="R26" i="14"/>
  <c r="T26" i="14"/>
  <c r="I26" i="14" s="1"/>
  <c r="M27" i="14"/>
  <c r="N27" i="14"/>
  <c r="O27" i="14"/>
  <c r="P27" i="14"/>
  <c r="Q27" i="14"/>
  <c r="R27" i="14"/>
  <c r="T27" i="14"/>
  <c r="I27" i="14" s="1"/>
  <c r="R263" i="4"/>
  <c r="R262" i="4"/>
  <c r="S262" i="4" s="1"/>
  <c r="L262" i="4" s="1"/>
  <c r="R261" i="4"/>
  <c r="R260" i="4"/>
  <c r="S260" i="4" s="1"/>
  <c r="L260" i="4" s="1"/>
  <c r="R259" i="4"/>
  <c r="S259" i="4" s="1"/>
  <c r="L259" i="4" s="1"/>
  <c r="R258" i="4"/>
  <c r="S258" i="4" s="1"/>
  <c r="L258" i="4" s="1"/>
  <c r="R257" i="4"/>
  <c r="S257" i="4" s="1"/>
  <c r="L257" i="4" s="1"/>
  <c r="R256" i="4"/>
  <c r="S256" i="4" s="1"/>
  <c r="L256" i="4" s="1"/>
  <c r="R255" i="4"/>
  <c r="R254" i="4"/>
  <c r="S254" i="4" s="1"/>
  <c r="L254" i="4" s="1"/>
  <c r="R253" i="4"/>
  <c r="R252" i="4"/>
  <c r="S252" i="4" s="1"/>
  <c r="L252" i="4" s="1"/>
  <c r="R251" i="4"/>
  <c r="S251" i="4" s="1"/>
  <c r="L251" i="4" s="1"/>
  <c r="R250" i="4"/>
  <c r="S250" i="4" s="1"/>
  <c r="L250" i="4" s="1"/>
  <c r="R249" i="4"/>
  <c r="S249" i="4" s="1"/>
  <c r="L249" i="4" s="1"/>
  <c r="R248" i="4"/>
  <c r="S248" i="4" s="1"/>
  <c r="R247" i="4"/>
  <c r="R246" i="4"/>
  <c r="S246" i="4" s="1"/>
  <c r="L246" i="4" s="1"/>
  <c r="R245" i="4"/>
  <c r="R244" i="4"/>
  <c r="S244" i="4" s="1"/>
  <c r="L244" i="4" s="1"/>
  <c r="R243" i="4"/>
  <c r="S243" i="4" s="1"/>
  <c r="L243" i="4" s="1"/>
  <c r="R242" i="4"/>
  <c r="S242" i="4" s="1"/>
  <c r="L242" i="4" s="1"/>
  <c r="R241" i="4"/>
  <c r="S241" i="4" s="1"/>
  <c r="L241" i="4" s="1"/>
  <c r="R240" i="4"/>
  <c r="S240" i="4" s="1"/>
  <c r="R239" i="4"/>
  <c r="R238" i="4"/>
  <c r="S238" i="4" s="1"/>
  <c r="L238" i="4" s="1"/>
  <c r="R237" i="4"/>
  <c r="R236" i="4"/>
  <c r="S236" i="4" s="1"/>
  <c r="L236" i="4" s="1"/>
  <c r="R235" i="4"/>
  <c r="S235" i="4" s="1"/>
  <c r="L235" i="4" s="1"/>
  <c r="R234" i="4"/>
  <c r="S234" i="4" s="1"/>
  <c r="L234" i="4" s="1"/>
  <c r="R233" i="4"/>
  <c r="S233" i="4" s="1"/>
  <c r="L233" i="4" s="1"/>
  <c r="R232" i="4"/>
  <c r="S232" i="4" s="1"/>
  <c r="R231" i="4"/>
  <c r="R230" i="4"/>
  <c r="S230" i="4" s="1"/>
  <c r="L230" i="4" s="1"/>
  <c r="R229" i="4"/>
  <c r="R228" i="4"/>
  <c r="S228" i="4" s="1"/>
  <c r="L228" i="4" s="1"/>
  <c r="R227" i="4"/>
  <c r="S227" i="4" s="1"/>
  <c r="L227" i="4" s="1"/>
  <c r="R226" i="4"/>
  <c r="S226" i="4" s="1"/>
  <c r="L226" i="4" s="1"/>
  <c r="R225" i="4"/>
  <c r="S225" i="4" s="1"/>
  <c r="L225" i="4" s="1"/>
  <c r="R224" i="4"/>
  <c r="S224" i="4" s="1"/>
  <c r="R223" i="4"/>
  <c r="R222" i="4"/>
  <c r="S222" i="4" s="1"/>
  <c r="L222" i="4" s="1"/>
  <c r="R221" i="4"/>
  <c r="R220" i="4"/>
  <c r="S220" i="4" s="1"/>
  <c r="L220" i="4" s="1"/>
  <c r="R219" i="4"/>
  <c r="S219" i="4" s="1"/>
  <c r="L219" i="4" s="1"/>
  <c r="R218" i="4"/>
  <c r="S218" i="4" s="1"/>
  <c r="L218" i="4" s="1"/>
  <c r="R217" i="4"/>
  <c r="S217" i="4" s="1"/>
  <c r="L217" i="4" s="1"/>
  <c r="R216" i="4"/>
  <c r="S216" i="4" s="1"/>
  <c r="R215" i="4"/>
  <c r="R214" i="4"/>
  <c r="S214" i="4" s="1"/>
  <c r="L214" i="4" s="1"/>
  <c r="R213" i="4"/>
  <c r="R212" i="4"/>
  <c r="S212" i="4" s="1"/>
  <c r="L212" i="4" s="1"/>
  <c r="R211" i="4"/>
  <c r="S211" i="4" s="1"/>
  <c r="L211" i="4" s="1"/>
  <c r="R210" i="4"/>
  <c r="S210" i="4" s="1"/>
  <c r="L210" i="4" s="1"/>
  <c r="R209" i="4"/>
  <c r="S209" i="4" s="1"/>
  <c r="L209" i="4" s="1"/>
  <c r="R208" i="4"/>
  <c r="S208" i="4" s="1"/>
  <c r="L208" i="4" s="1"/>
  <c r="R207" i="4"/>
  <c r="R206" i="4"/>
  <c r="S206" i="4" s="1"/>
  <c r="L206" i="4" s="1"/>
  <c r="R205" i="4"/>
  <c r="R204" i="4"/>
  <c r="S204" i="4" s="1"/>
  <c r="L204" i="4" s="1"/>
  <c r="R203" i="4"/>
  <c r="S203" i="4" s="1"/>
  <c r="L203" i="4" s="1"/>
  <c r="R202" i="4"/>
  <c r="S202" i="4" s="1"/>
  <c r="L202" i="4" s="1"/>
  <c r="R201" i="4"/>
  <c r="S201" i="4" s="1"/>
  <c r="L201" i="4" s="1"/>
  <c r="R200" i="4"/>
  <c r="S200" i="4" s="1"/>
  <c r="L200" i="4" s="1"/>
  <c r="R199" i="4"/>
  <c r="R198" i="4"/>
  <c r="S198" i="4" s="1"/>
  <c r="L198" i="4" s="1"/>
  <c r="R197" i="4"/>
  <c r="R196" i="4"/>
  <c r="S196" i="4" s="1"/>
  <c r="L196" i="4" s="1"/>
  <c r="R195" i="4"/>
  <c r="S195" i="4" s="1"/>
  <c r="L195" i="4" s="1"/>
  <c r="R194" i="4"/>
  <c r="S194" i="4" s="1"/>
  <c r="L194" i="4" s="1"/>
  <c r="R193" i="4"/>
  <c r="S193" i="4" s="1"/>
  <c r="L193" i="4" s="1"/>
  <c r="R192" i="4"/>
  <c r="S192" i="4" s="1"/>
  <c r="L192" i="4" s="1"/>
  <c r="R191" i="4"/>
  <c r="R190" i="4"/>
  <c r="S190" i="4" s="1"/>
  <c r="L190" i="4" s="1"/>
  <c r="R189" i="4"/>
  <c r="R188" i="4"/>
  <c r="S188" i="4" s="1"/>
  <c r="L188" i="4" s="1"/>
  <c r="R187" i="4"/>
  <c r="S187" i="4" s="1"/>
  <c r="L187" i="4" s="1"/>
  <c r="R186" i="4"/>
  <c r="S186" i="4" s="1"/>
  <c r="L186" i="4" s="1"/>
  <c r="R185" i="4"/>
  <c r="S185" i="4" s="1"/>
  <c r="L185" i="4" s="1"/>
  <c r="R184" i="4"/>
  <c r="S184" i="4" s="1"/>
  <c r="R183" i="4"/>
  <c r="R182" i="4"/>
  <c r="S182" i="4" s="1"/>
  <c r="L182" i="4" s="1"/>
  <c r="R181" i="4"/>
  <c r="R180" i="4"/>
  <c r="S180" i="4" s="1"/>
  <c r="L180" i="4" s="1"/>
  <c r="R179" i="4"/>
  <c r="S179" i="4" s="1"/>
  <c r="L179" i="4" s="1"/>
  <c r="R178" i="4"/>
  <c r="S178" i="4" s="1"/>
  <c r="L178" i="4" s="1"/>
  <c r="R177" i="4"/>
  <c r="S177" i="4" s="1"/>
  <c r="L177" i="4" s="1"/>
  <c r="R176" i="4"/>
  <c r="S176" i="4" s="1"/>
  <c r="R175" i="4"/>
  <c r="R174" i="4"/>
  <c r="S174" i="4" s="1"/>
  <c r="L174" i="4" s="1"/>
  <c r="R173" i="4"/>
  <c r="R172" i="4"/>
  <c r="S172" i="4" s="1"/>
  <c r="L172" i="4" s="1"/>
  <c r="R171" i="4"/>
  <c r="S171" i="4" s="1"/>
  <c r="L171" i="4" s="1"/>
  <c r="R170" i="4"/>
  <c r="S170" i="4" s="1"/>
  <c r="L170" i="4" s="1"/>
  <c r="R169" i="4"/>
  <c r="S169" i="4" s="1"/>
  <c r="L169" i="4" s="1"/>
  <c r="R168" i="4"/>
  <c r="S168" i="4" s="1"/>
  <c r="R167" i="4"/>
  <c r="R166" i="4"/>
  <c r="S166" i="4" s="1"/>
  <c r="L166" i="4" s="1"/>
  <c r="R165" i="4"/>
  <c r="R164" i="4"/>
  <c r="S164" i="4" s="1"/>
  <c r="L164" i="4" s="1"/>
  <c r="R163" i="4"/>
  <c r="S163" i="4" s="1"/>
  <c r="L163" i="4" s="1"/>
  <c r="R273" i="4"/>
  <c r="S273" i="4" s="1"/>
  <c r="L273" i="4" s="1"/>
  <c r="R274" i="4"/>
  <c r="R275" i="4"/>
  <c r="R276" i="4"/>
  <c r="S276" i="4" s="1"/>
  <c r="R277" i="4"/>
  <c r="S277" i="4" s="1"/>
  <c r="R278" i="4"/>
  <c r="S278" i="4" s="1"/>
  <c r="L278" i="4" s="1"/>
  <c r="R279" i="4"/>
  <c r="S279" i="4" s="1"/>
  <c r="R280" i="4"/>
  <c r="S280" i="4" s="1"/>
  <c r="R281" i="4"/>
  <c r="S281" i="4" s="1"/>
  <c r="L281" i="4" s="1"/>
  <c r="R282" i="4"/>
  <c r="R283" i="4"/>
  <c r="R284" i="4"/>
  <c r="S284" i="4" s="1"/>
  <c r="R285" i="4"/>
  <c r="S285" i="4" s="1"/>
  <c r="L285" i="4" s="1"/>
  <c r="R286" i="4"/>
  <c r="S286" i="4" s="1"/>
  <c r="L286" i="4" s="1"/>
  <c r="R287" i="4"/>
  <c r="S287" i="4" s="1"/>
  <c r="R288" i="4"/>
  <c r="S288" i="4" s="1"/>
  <c r="R289" i="4"/>
  <c r="S289" i="4" s="1"/>
  <c r="L289" i="4" s="1"/>
  <c r="R290" i="4"/>
  <c r="R291" i="4"/>
  <c r="R292" i="4"/>
  <c r="S292" i="4" s="1"/>
  <c r="R293" i="4"/>
  <c r="S293" i="4" s="1"/>
  <c r="R294" i="4"/>
  <c r="S294" i="4" s="1"/>
  <c r="L294" i="4" s="1"/>
  <c r="R295" i="4"/>
  <c r="S295" i="4" s="1"/>
  <c r="R296" i="4"/>
  <c r="S296" i="4" s="1"/>
  <c r="R297" i="4"/>
  <c r="S297" i="4" s="1"/>
  <c r="L297" i="4" s="1"/>
  <c r="R298" i="4"/>
  <c r="R299" i="4"/>
  <c r="R300" i="4"/>
  <c r="S300" i="4" s="1"/>
  <c r="R301" i="4"/>
  <c r="S301" i="4" s="1"/>
  <c r="L301" i="4" s="1"/>
  <c r="R302" i="4"/>
  <c r="S302" i="4" s="1"/>
  <c r="L302" i="4" s="1"/>
  <c r="R303" i="4"/>
  <c r="S303" i="4" s="1"/>
  <c r="L303" i="4" s="1"/>
  <c r="R304" i="4"/>
  <c r="S304" i="4" s="1"/>
  <c r="R305" i="4"/>
  <c r="S305" i="4" s="1"/>
  <c r="L305" i="4" s="1"/>
  <c r="R306" i="4"/>
  <c r="R307" i="4"/>
  <c r="R308" i="4"/>
  <c r="S308" i="4" s="1"/>
  <c r="R309" i="4"/>
  <c r="S309" i="4" s="1"/>
  <c r="R310" i="4"/>
  <c r="S310" i="4" s="1"/>
  <c r="L310" i="4" s="1"/>
  <c r="R311" i="4"/>
  <c r="S311" i="4" s="1"/>
  <c r="L311" i="4" s="1"/>
  <c r="R312" i="4"/>
  <c r="S312" i="4" s="1"/>
  <c r="R313" i="4"/>
  <c r="S313" i="4" s="1"/>
  <c r="L313" i="4" s="1"/>
  <c r="R314" i="4"/>
  <c r="R315" i="4"/>
  <c r="R316" i="4"/>
  <c r="S316" i="4" s="1"/>
  <c r="R317" i="4"/>
  <c r="S317" i="4" s="1"/>
  <c r="L317" i="4" s="1"/>
  <c r="R318" i="4"/>
  <c r="S318" i="4" s="1"/>
  <c r="L318" i="4" s="1"/>
  <c r="R319" i="4"/>
  <c r="S319" i="4" s="1"/>
  <c r="R320" i="4"/>
  <c r="S320" i="4" s="1"/>
  <c r="R321" i="4"/>
  <c r="S321" i="4" s="1"/>
  <c r="L321" i="4" s="1"/>
  <c r="R322" i="4"/>
  <c r="S322" i="4" s="1"/>
  <c r="R323" i="4"/>
  <c r="R324" i="4"/>
  <c r="S324" i="4" s="1"/>
  <c r="R325" i="4"/>
  <c r="S325" i="4" s="1"/>
  <c r="R326" i="4"/>
  <c r="S326" i="4" s="1"/>
  <c r="L326" i="4" s="1"/>
  <c r="R327" i="4"/>
  <c r="S327" i="4" s="1"/>
  <c r="L327" i="4" s="1"/>
  <c r="R328" i="4"/>
  <c r="S328" i="4" s="1"/>
  <c r="R329" i="4"/>
  <c r="S329" i="4" s="1"/>
  <c r="L329" i="4" s="1"/>
  <c r="R330" i="4"/>
  <c r="R331" i="4"/>
  <c r="R332" i="4"/>
  <c r="S332" i="4" s="1"/>
  <c r="R333" i="4"/>
  <c r="S333" i="4" s="1"/>
  <c r="R334" i="4"/>
  <c r="S334" i="4" s="1"/>
  <c r="L334" i="4" s="1"/>
  <c r="R335" i="4"/>
  <c r="S335" i="4" s="1"/>
  <c r="L335" i="4" s="1"/>
  <c r="R336" i="4"/>
  <c r="S336" i="4" s="1"/>
  <c r="R337" i="4"/>
  <c r="S337" i="4" s="1"/>
  <c r="L337" i="4" s="1"/>
  <c r="R338" i="4"/>
  <c r="R339" i="4"/>
  <c r="R340" i="4"/>
  <c r="S340" i="4" s="1"/>
  <c r="R341" i="4"/>
  <c r="S341" i="4" s="1"/>
  <c r="L341" i="4" s="1"/>
  <c r="R342" i="4"/>
  <c r="S342" i="4" s="1"/>
  <c r="L342" i="4" s="1"/>
  <c r="R343" i="4"/>
  <c r="S343" i="4" s="1"/>
  <c r="R344" i="4"/>
  <c r="S344" i="4" s="1"/>
  <c r="R345" i="4"/>
  <c r="S345" i="4" s="1"/>
  <c r="L345" i="4" s="1"/>
  <c r="R346" i="4"/>
  <c r="R347" i="4"/>
  <c r="R348" i="4"/>
  <c r="S348" i="4" s="1"/>
  <c r="R349" i="4"/>
  <c r="S349" i="4" s="1"/>
  <c r="L349" i="4" s="1"/>
  <c r="R350" i="4"/>
  <c r="S350" i="4" s="1"/>
  <c r="L350" i="4" s="1"/>
  <c r="R351" i="4"/>
  <c r="S351" i="4" s="1"/>
  <c r="L351" i="4" s="1"/>
  <c r="R352" i="4"/>
  <c r="S352" i="4" s="1"/>
  <c r="R353" i="4"/>
  <c r="S353" i="4" s="1"/>
  <c r="L353" i="4" s="1"/>
  <c r="R354" i="4"/>
  <c r="R355" i="4"/>
  <c r="R356" i="4"/>
  <c r="S356" i="4" s="1"/>
  <c r="R357" i="4"/>
  <c r="S357" i="4" s="1"/>
  <c r="L357" i="4" s="1"/>
  <c r="R358" i="4"/>
  <c r="S358" i="4" s="1"/>
  <c r="L358" i="4" s="1"/>
  <c r="R359" i="4"/>
  <c r="R360" i="4"/>
  <c r="R361" i="4"/>
  <c r="S361" i="4" s="1"/>
  <c r="L361" i="4" s="1"/>
  <c r="R362" i="4"/>
  <c r="R363" i="4"/>
  <c r="S363" i="4" s="1"/>
  <c r="L363" i="4" s="1"/>
  <c r="R364" i="4"/>
  <c r="S364" i="4" s="1"/>
  <c r="R365" i="4"/>
  <c r="S365" i="4" s="1"/>
  <c r="L365" i="4" s="1"/>
  <c r="R366" i="4"/>
  <c r="S366" i="4" s="1"/>
  <c r="L366" i="4" s="1"/>
  <c r="R367" i="4"/>
  <c r="S367" i="4" s="1"/>
  <c r="R368" i="4"/>
  <c r="S368" i="4" s="1"/>
  <c r="R369" i="4"/>
  <c r="S369" i="4" s="1"/>
  <c r="L369" i="4" s="1"/>
  <c r="R370" i="4"/>
  <c r="R371" i="4"/>
  <c r="S371" i="4" s="1"/>
  <c r="L371" i="4" s="1"/>
  <c r="R372" i="4"/>
  <c r="S372" i="4" s="1"/>
  <c r="R373" i="4"/>
  <c r="S373" i="4" s="1"/>
  <c r="L373" i="4" s="1"/>
  <c r="R374" i="4"/>
  <c r="S374" i="4" s="1"/>
  <c r="L374" i="4" s="1"/>
  <c r="R375" i="4"/>
  <c r="S375" i="4" s="1"/>
  <c r="R376" i="4"/>
  <c r="S376" i="4" s="1"/>
  <c r="R377" i="4"/>
  <c r="S377" i="4" s="1"/>
  <c r="L377" i="4" s="1"/>
  <c r="R378" i="4"/>
  <c r="R379" i="4"/>
  <c r="R380" i="4"/>
  <c r="S380" i="4" s="1"/>
  <c r="R381" i="4"/>
  <c r="S381" i="4" s="1"/>
  <c r="L381" i="4" s="1"/>
  <c r="R382" i="4"/>
  <c r="S382" i="4" s="1"/>
  <c r="L382" i="4" s="1"/>
  <c r="R383" i="4"/>
  <c r="R384" i="4"/>
  <c r="S384" i="4" s="1"/>
  <c r="R385" i="4"/>
  <c r="S385" i="4" s="1"/>
  <c r="L385" i="4" s="1"/>
  <c r="R386" i="4"/>
  <c r="R387" i="4"/>
  <c r="R388" i="4"/>
  <c r="S388" i="4" s="1"/>
  <c r="R389" i="4"/>
  <c r="S389" i="4" s="1"/>
  <c r="L389" i="4" s="1"/>
  <c r="R390" i="4"/>
  <c r="S390" i="4" s="1"/>
  <c r="L390" i="4" s="1"/>
  <c r="R391" i="4"/>
  <c r="S391" i="4" s="1"/>
  <c r="L391" i="4" s="1"/>
  <c r="R392" i="4"/>
  <c r="S392" i="4" s="1"/>
  <c r="R393" i="4"/>
  <c r="S393" i="4" s="1"/>
  <c r="L393" i="4" s="1"/>
  <c r="R394" i="4"/>
  <c r="R395" i="4"/>
  <c r="R396" i="4"/>
  <c r="S396" i="4" s="1"/>
  <c r="R397" i="4"/>
  <c r="S397" i="4" s="1"/>
  <c r="L397" i="4" s="1"/>
  <c r="D15" i="16"/>
  <c r="C15" i="16"/>
  <c r="R153" i="4"/>
  <c r="S153" i="4" s="1"/>
  <c r="L153" i="4" s="1"/>
  <c r="R154" i="4"/>
  <c r="S154" i="4" s="1"/>
  <c r="L154" i="4" s="1"/>
  <c r="R155" i="4"/>
  <c r="S155" i="4" s="1"/>
  <c r="L155" i="4" s="1"/>
  <c r="R156" i="4"/>
  <c r="S156" i="4" s="1"/>
  <c r="L156" i="4" s="1"/>
  <c r="R157" i="4"/>
  <c r="S157" i="4" s="1"/>
  <c r="L157" i="4" s="1"/>
  <c r="R158" i="4"/>
  <c r="S158" i="4" s="1"/>
  <c r="L158" i="4" s="1"/>
  <c r="R159" i="4"/>
  <c r="R160" i="4"/>
  <c r="S160" i="4" s="1"/>
  <c r="R161" i="4"/>
  <c r="S161" i="4" s="1"/>
  <c r="L161" i="4" s="1"/>
  <c r="R162" i="4"/>
  <c r="S162" i="4" s="1"/>
  <c r="H279" i="12"/>
  <c r="H278" i="12"/>
  <c r="H277" i="12"/>
  <c r="H276" i="12"/>
  <c r="H275" i="12"/>
  <c r="H274" i="12"/>
  <c r="H273" i="12"/>
  <c r="H272" i="12"/>
  <c r="H271" i="12"/>
  <c r="H270" i="12"/>
  <c r="H269" i="12"/>
  <c r="H268" i="12"/>
  <c r="H267" i="12"/>
  <c r="H266" i="12"/>
  <c r="H265" i="12"/>
  <c r="H264" i="12"/>
  <c r="H263" i="12"/>
  <c r="H262" i="12"/>
  <c r="H261" i="12"/>
  <c r="H260" i="12"/>
  <c r="H259" i="12"/>
  <c r="H258" i="12"/>
  <c r="H257" i="12"/>
  <c r="H256" i="12"/>
  <c r="H255" i="12"/>
  <c r="H254" i="12"/>
  <c r="H253" i="12"/>
  <c r="H252" i="12"/>
  <c r="H251" i="12"/>
  <c r="H250" i="12"/>
  <c r="H249" i="12"/>
  <c r="H248" i="12"/>
  <c r="H247" i="12"/>
  <c r="H246" i="12"/>
  <c r="H245" i="12"/>
  <c r="H244" i="12"/>
  <c r="H243" i="12"/>
  <c r="H242" i="12"/>
  <c r="H241" i="12"/>
  <c r="H240" i="12"/>
  <c r="H239" i="12"/>
  <c r="H238" i="12"/>
  <c r="H237" i="12"/>
  <c r="H236" i="12"/>
  <c r="H235" i="12"/>
  <c r="H234" i="12"/>
  <c r="H233" i="12"/>
  <c r="H232" i="12"/>
  <c r="H231" i="12"/>
  <c r="H230" i="12"/>
  <c r="H229" i="12"/>
  <c r="H228" i="12"/>
  <c r="H227" i="12"/>
  <c r="H226" i="12"/>
  <c r="H225" i="12"/>
  <c r="H224" i="12"/>
  <c r="H223" i="12"/>
  <c r="H222" i="12"/>
  <c r="H221" i="12"/>
  <c r="H220" i="12"/>
  <c r="H219" i="12"/>
  <c r="H218" i="12"/>
  <c r="H217" i="12"/>
  <c r="H216" i="12"/>
  <c r="H215" i="12"/>
  <c r="H214" i="12"/>
  <c r="H213" i="12"/>
  <c r="H212" i="12"/>
  <c r="H211" i="12"/>
  <c r="H210" i="12"/>
  <c r="H209" i="12"/>
  <c r="H208" i="12"/>
  <c r="H207" i="12"/>
  <c r="H206" i="12"/>
  <c r="H205" i="12"/>
  <c r="H204" i="12"/>
  <c r="H203" i="12"/>
  <c r="H202" i="12"/>
  <c r="H201" i="12"/>
  <c r="H200" i="12"/>
  <c r="H199" i="12"/>
  <c r="H198" i="12"/>
  <c r="H197" i="12"/>
  <c r="H196" i="12"/>
  <c r="H195" i="12"/>
  <c r="H194" i="12"/>
  <c r="H193" i="12"/>
  <c r="H192" i="12"/>
  <c r="H191" i="12"/>
  <c r="H190" i="12"/>
  <c r="H189" i="12"/>
  <c r="H188" i="12"/>
  <c r="H187" i="12"/>
  <c r="H186" i="12"/>
  <c r="H185" i="12"/>
  <c r="H184" i="12"/>
  <c r="H183" i="12"/>
  <c r="H182" i="12"/>
  <c r="H181" i="12"/>
  <c r="H180" i="12"/>
  <c r="H754" i="9"/>
  <c r="H753" i="9"/>
  <c r="H752" i="9"/>
  <c r="H751" i="9"/>
  <c r="H750" i="9"/>
  <c r="H749" i="9"/>
  <c r="H748" i="9"/>
  <c r="H747" i="9"/>
  <c r="H746" i="9"/>
  <c r="H745" i="9"/>
  <c r="H744" i="9"/>
  <c r="H743" i="9"/>
  <c r="H742" i="9"/>
  <c r="H741" i="9"/>
  <c r="H740" i="9"/>
  <c r="H739" i="9"/>
  <c r="H738" i="9"/>
  <c r="H737" i="9"/>
  <c r="H736" i="9"/>
  <c r="H735" i="9"/>
  <c r="H734" i="9"/>
  <c r="H733" i="9"/>
  <c r="H732" i="9"/>
  <c r="H731" i="9"/>
  <c r="H730" i="9"/>
  <c r="H729" i="9"/>
  <c r="H728" i="9"/>
  <c r="H727" i="9"/>
  <c r="H726" i="9"/>
  <c r="H725" i="9"/>
  <c r="H724" i="9"/>
  <c r="H723" i="9"/>
  <c r="H722" i="9"/>
  <c r="H721" i="9"/>
  <c r="H720" i="9"/>
  <c r="H719" i="9"/>
  <c r="H718" i="9"/>
  <c r="H717" i="9"/>
  <c r="H716" i="9"/>
  <c r="H715" i="9"/>
  <c r="H714" i="9"/>
  <c r="H713" i="9"/>
  <c r="H712" i="9"/>
  <c r="H711" i="9"/>
  <c r="H710" i="9"/>
  <c r="H709" i="9"/>
  <c r="H708" i="9"/>
  <c r="H707" i="9"/>
  <c r="H706" i="9"/>
  <c r="H705" i="9"/>
  <c r="H704" i="9"/>
  <c r="H703" i="9"/>
  <c r="H702" i="9"/>
  <c r="H701" i="9"/>
  <c r="H700" i="9"/>
  <c r="H699" i="9"/>
  <c r="H698" i="9"/>
  <c r="H697" i="9"/>
  <c r="H696" i="9"/>
  <c r="H695" i="9"/>
  <c r="H694" i="9"/>
  <c r="H693" i="9"/>
  <c r="H692" i="9"/>
  <c r="H691" i="9"/>
  <c r="H690" i="9"/>
  <c r="H689" i="9"/>
  <c r="H688" i="9"/>
  <c r="H687" i="9"/>
  <c r="H686" i="9"/>
  <c r="H685" i="9"/>
  <c r="H684" i="9"/>
  <c r="H683" i="9"/>
  <c r="H682" i="9"/>
  <c r="H681" i="9"/>
  <c r="H680" i="9"/>
  <c r="H679" i="9"/>
  <c r="H678" i="9"/>
  <c r="H677" i="9"/>
  <c r="H676" i="9"/>
  <c r="H675" i="9"/>
  <c r="H674" i="9"/>
  <c r="H673" i="9"/>
  <c r="H672" i="9"/>
  <c r="H671" i="9"/>
  <c r="H670" i="9"/>
  <c r="H669" i="9"/>
  <c r="H668" i="9"/>
  <c r="H667" i="9"/>
  <c r="H666" i="9"/>
  <c r="H665" i="9"/>
  <c r="H664" i="9"/>
  <c r="H663" i="9"/>
  <c r="H662" i="9"/>
  <c r="H661" i="9"/>
  <c r="H660" i="9"/>
  <c r="H659" i="9"/>
  <c r="H658" i="9"/>
  <c r="H657" i="9"/>
  <c r="H656" i="9"/>
  <c r="H655" i="9"/>
  <c r="H654" i="9"/>
  <c r="H653" i="9"/>
  <c r="H652" i="9"/>
  <c r="H651" i="9"/>
  <c r="H650" i="9"/>
  <c r="H649" i="9"/>
  <c r="H648" i="9"/>
  <c r="H647" i="9"/>
  <c r="H646" i="9"/>
  <c r="H645" i="9"/>
  <c r="H644" i="9"/>
  <c r="H643" i="9"/>
  <c r="H642" i="9"/>
  <c r="H641" i="9"/>
  <c r="H640" i="9"/>
  <c r="H639" i="9"/>
  <c r="H638" i="9"/>
  <c r="H637" i="9"/>
  <c r="H636" i="9"/>
  <c r="H635" i="9"/>
  <c r="H634" i="9"/>
  <c r="H633" i="9"/>
  <c r="H632" i="9"/>
  <c r="H631" i="9"/>
  <c r="H630" i="9"/>
  <c r="H629" i="9"/>
  <c r="H628" i="9"/>
  <c r="H627" i="9"/>
  <c r="H626" i="9"/>
  <c r="H625" i="9"/>
  <c r="H624" i="9"/>
  <c r="H623" i="9"/>
  <c r="H622" i="9"/>
  <c r="H621" i="9"/>
  <c r="H620" i="9"/>
  <c r="H619" i="9"/>
  <c r="H618" i="9"/>
  <c r="H617" i="9"/>
  <c r="H616" i="9"/>
  <c r="H615" i="9"/>
  <c r="H614" i="9"/>
  <c r="H613" i="9"/>
  <c r="H612" i="9"/>
  <c r="H611" i="9"/>
  <c r="H610" i="9"/>
  <c r="H609" i="9"/>
  <c r="H608" i="9"/>
  <c r="H607" i="9"/>
  <c r="H606" i="9"/>
  <c r="H605" i="9"/>
  <c r="H604" i="9"/>
  <c r="H603" i="9"/>
  <c r="H602" i="9"/>
  <c r="H601" i="9"/>
  <c r="H600" i="9"/>
  <c r="H599" i="9"/>
  <c r="H598" i="9"/>
  <c r="H597" i="9"/>
  <c r="H596" i="9"/>
  <c r="H595" i="9"/>
  <c r="H594" i="9"/>
  <c r="H593" i="9"/>
  <c r="H592" i="9"/>
  <c r="H591" i="9"/>
  <c r="H590" i="9"/>
  <c r="H589" i="9"/>
  <c r="H588" i="9"/>
  <c r="H587" i="9"/>
  <c r="H586" i="9"/>
  <c r="H585" i="9"/>
  <c r="H584" i="9"/>
  <c r="H583" i="9"/>
  <c r="H582" i="9"/>
  <c r="H581" i="9"/>
  <c r="H580" i="9"/>
  <c r="H579" i="9"/>
  <c r="H578" i="9"/>
  <c r="H577" i="9"/>
  <c r="H576" i="9"/>
  <c r="H575" i="9"/>
  <c r="H574" i="9"/>
  <c r="H573" i="9"/>
  <c r="H572" i="9"/>
  <c r="H571" i="9"/>
  <c r="H570" i="9"/>
  <c r="H569" i="9"/>
  <c r="H568" i="9"/>
  <c r="H567" i="9"/>
  <c r="H566" i="9"/>
  <c r="H565" i="9"/>
  <c r="H564" i="9"/>
  <c r="H563" i="9"/>
  <c r="H562" i="9"/>
  <c r="H561" i="9"/>
  <c r="H560" i="9"/>
  <c r="H559" i="9"/>
  <c r="H558" i="9"/>
  <c r="H557" i="9"/>
  <c r="H556" i="9"/>
  <c r="H555" i="9"/>
  <c r="H554" i="9"/>
  <c r="H553" i="9"/>
  <c r="H552" i="9"/>
  <c r="H551" i="9"/>
  <c r="H550" i="9"/>
  <c r="H549" i="9"/>
  <c r="H548" i="9"/>
  <c r="H547" i="9"/>
  <c r="H546" i="9"/>
  <c r="H545" i="9"/>
  <c r="H544" i="9"/>
  <c r="H543" i="9"/>
  <c r="H542" i="9"/>
  <c r="H541" i="9"/>
  <c r="H540" i="9"/>
  <c r="H539" i="9"/>
  <c r="H538" i="9"/>
  <c r="H537" i="9"/>
  <c r="H536" i="9"/>
  <c r="H535" i="9"/>
  <c r="H534" i="9"/>
  <c r="H533" i="9"/>
  <c r="H532" i="9"/>
  <c r="H531" i="9"/>
  <c r="H530" i="9"/>
  <c r="H529" i="9"/>
  <c r="H528" i="9"/>
  <c r="H527" i="9"/>
  <c r="H526" i="9"/>
  <c r="H525" i="9"/>
  <c r="H524" i="9"/>
  <c r="H523" i="9"/>
  <c r="H522" i="9"/>
  <c r="H521" i="9"/>
  <c r="H520" i="9"/>
  <c r="H519" i="9"/>
  <c r="H518" i="9"/>
  <c r="H517" i="9"/>
  <c r="H516" i="9"/>
  <c r="H515" i="9"/>
  <c r="H514" i="9"/>
  <c r="H513" i="9"/>
  <c r="H512" i="9"/>
  <c r="H511" i="9"/>
  <c r="H510" i="9"/>
  <c r="H509" i="9"/>
  <c r="H508" i="9"/>
  <c r="H507" i="9"/>
  <c r="H506" i="9"/>
  <c r="H505" i="9"/>
  <c r="H504" i="9"/>
  <c r="G20" i="6"/>
  <c r="G21" i="6"/>
  <c r="G22" i="6"/>
  <c r="G23" i="6"/>
  <c r="G24" i="6"/>
  <c r="G25" i="6"/>
  <c r="G26" i="6"/>
  <c r="G27" i="6"/>
  <c r="G28" i="6"/>
  <c r="G29" i="6"/>
  <c r="H207" i="16"/>
  <c r="H206" i="16"/>
  <c r="H205" i="16"/>
  <c r="H204" i="16"/>
  <c r="H203" i="16"/>
  <c r="H202" i="16"/>
  <c r="H201" i="16"/>
  <c r="H200" i="16"/>
  <c r="H199" i="16"/>
  <c r="H198" i="16"/>
  <c r="H197" i="16"/>
  <c r="H196" i="16"/>
  <c r="H195" i="16"/>
  <c r="H194" i="16"/>
  <c r="H193" i="16"/>
  <c r="H192" i="16"/>
  <c r="H191" i="16"/>
  <c r="H190" i="16"/>
  <c r="H189" i="16"/>
  <c r="H188" i="16"/>
  <c r="H187" i="16"/>
  <c r="H186" i="16"/>
  <c r="H185" i="16"/>
  <c r="H184" i="16"/>
  <c r="H183" i="16"/>
  <c r="H182" i="16"/>
  <c r="H181" i="16"/>
  <c r="H180" i="16"/>
  <c r="H179" i="16"/>
  <c r="H178" i="16"/>
  <c r="H177" i="16"/>
  <c r="H176" i="16"/>
  <c r="H175" i="16"/>
  <c r="H174" i="16"/>
  <c r="H173" i="16"/>
  <c r="H172" i="16"/>
  <c r="H171" i="16"/>
  <c r="H170" i="16"/>
  <c r="H169" i="16"/>
  <c r="H168" i="16"/>
  <c r="H167" i="16"/>
  <c r="H166" i="16"/>
  <c r="H165" i="16"/>
  <c r="H164" i="16"/>
  <c r="H163" i="16"/>
  <c r="H162" i="16"/>
  <c r="H161" i="16"/>
  <c r="H160" i="16"/>
  <c r="H159" i="16"/>
  <c r="H158" i="16"/>
  <c r="H157" i="16"/>
  <c r="H156" i="16"/>
  <c r="H155" i="16"/>
  <c r="H154" i="16"/>
  <c r="H153" i="16"/>
  <c r="H152" i="16"/>
  <c r="H151" i="16"/>
  <c r="H150" i="16"/>
  <c r="H149" i="16"/>
  <c r="H148" i="16"/>
  <c r="H147" i="16"/>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M157" i="14"/>
  <c r="N157" i="14"/>
  <c r="O157" i="14"/>
  <c r="P157" i="14"/>
  <c r="Q157" i="14"/>
  <c r="R157" i="14"/>
  <c r="T157" i="14"/>
  <c r="I157" i="14" s="1"/>
  <c r="M158" i="14"/>
  <c r="N158" i="14"/>
  <c r="O158" i="14"/>
  <c r="P158" i="14"/>
  <c r="Q158" i="14"/>
  <c r="R158" i="14"/>
  <c r="T158" i="14"/>
  <c r="I158" i="14" s="1"/>
  <c r="M159" i="14"/>
  <c r="N159" i="14"/>
  <c r="O159" i="14"/>
  <c r="P159" i="14"/>
  <c r="Q159" i="14"/>
  <c r="R159" i="14"/>
  <c r="T159" i="14"/>
  <c r="I159" i="14" s="1"/>
  <c r="M160" i="14"/>
  <c r="N160" i="14"/>
  <c r="O160" i="14"/>
  <c r="P160" i="14"/>
  <c r="Q160" i="14"/>
  <c r="R160" i="14"/>
  <c r="T160" i="14"/>
  <c r="I160" i="14" s="1"/>
  <c r="M161" i="14"/>
  <c r="N161" i="14"/>
  <c r="O161" i="14"/>
  <c r="P161" i="14"/>
  <c r="Q161" i="14"/>
  <c r="R161" i="14"/>
  <c r="T161" i="14"/>
  <c r="I161" i="14" s="1"/>
  <c r="M162" i="14"/>
  <c r="N162" i="14"/>
  <c r="O162" i="14"/>
  <c r="P162" i="14"/>
  <c r="Q162" i="14"/>
  <c r="R162" i="14"/>
  <c r="T162" i="14"/>
  <c r="I162" i="14" s="1"/>
  <c r="M163" i="14"/>
  <c r="N163" i="14"/>
  <c r="O163" i="14"/>
  <c r="P163" i="14"/>
  <c r="Q163" i="14"/>
  <c r="R163" i="14"/>
  <c r="T163" i="14"/>
  <c r="I163" i="14" s="1"/>
  <c r="M164" i="14"/>
  <c r="N164" i="14"/>
  <c r="O164" i="14"/>
  <c r="P164" i="14"/>
  <c r="Q164" i="14"/>
  <c r="R164" i="14"/>
  <c r="T164" i="14"/>
  <c r="I164" i="14" s="1"/>
  <c r="M165" i="14"/>
  <c r="N165" i="14"/>
  <c r="O165" i="14"/>
  <c r="P165" i="14"/>
  <c r="Q165" i="14"/>
  <c r="R165" i="14"/>
  <c r="T165" i="14"/>
  <c r="I165" i="14" s="1"/>
  <c r="M166" i="14"/>
  <c r="N166" i="14"/>
  <c r="O166" i="14"/>
  <c r="P166" i="14"/>
  <c r="Q166" i="14"/>
  <c r="R166" i="14"/>
  <c r="T166" i="14"/>
  <c r="I166" i="14" s="1"/>
  <c r="M167" i="14"/>
  <c r="N167" i="14"/>
  <c r="O167" i="14"/>
  <c r="P167" i="14"/>
  <c r="Q167" i="14"/>
  <c r="R167" i="14"/>
  <c r="T167" i="14"/>
  <c r="I167" i="14" s="1"/>
  <c r="M168" i="14"/>
  <c r="N168" i="14"/>
  <c r="O168" i="14"/>
  <c r="P168" i="14"/>
  <c r="Q168" i="14"/>
  <c r="R168" i="14"/>
  <c r="T168" i="14"/>
  <c r="I168" i="14" s="1"/>
  <c r="M169" i="14"/>
  <c r="N169" i="14"/>
  <c r="O169" i="14"/>
  <c r="P169" i="14"/>
  <c r="Q169" i="14"/>
  <c r="R169" i="14"/>
  <c r="T169" i="14"/>
  <c r="I169" i="14" s="1"/>
  <c r="M170" i="14"/>
  <c r="N170" i="14"/>
  <c r="O170" i="14"/>
  <c r="P170" i="14"/>
  <c r="Q170" i="14"/>
  <c r="R170" i="14"/>
  <c r="T170" i="14"/>
  <c r="I170" i="14" s="1"/>
  <c r="M171" i="14"/>
  <c r="N171" i="14"/>
  <c r="O171" i="14"/>
  <c r="P171" i="14"/>
  <c r="Q171" i="14"/>
  <c r="R171" i="14"/>
  <c r="T171" i="14"/>
  <c r="I171" i="14" s="1"/>
  <c r="M172" i="14"/>
  <c r="N172" i="14"/>
  <c r="O172" i="14"/>
  <c r="P172" i="14"/>
  <c r="Q172" i="14"/>
  <c r="R172" i="14"/>
  <c r="T172" i="14"/>
  <c r="I172" i="14" s="1"/>
  <c r="M173" i="14"/>
  <c r="N173" i="14"/>
  <c r="O173" i="14"/>
  <c r="P173" i="14"/>
  <c r="Q173" i="14"/>
  <c r="R173" i="14"/>
  <c r="T173" i="14"/>
  <c r="I173" i="14" s="1"/>
  <c r="M174" i="14"/>
  <c r="N174" i="14"/>
  <c r="O174" i="14"/>
  <c r="P174" i="14"/>
  <c r="Q174" i="14"/>
  <c r="R174" i="14"/>
  <c r="T174" i="14"/>
  <c r="I174" i="14" s="1"/>
  <c r="M175" i="14"/>
  <c r="N175" i="14"/>
  <c r="O175" i="14"/>
  <c r="P175" i="14"/>
  <c r="Q175" i="14"/>
  <c r="R175" i="14"/>
  <c r="T175" i="14"/>
  <c r="I175" i="14" s="1"/>
  <c r="M176" i="14"/>
  <c r="N176" i="14"/>
  <c r="O176" i="14"/>
  <c r="P176" i="14"/>
  <c r="Q176" i="14"/>
  <c r="R176" i="14"/>
  <c r="T176" i="14"/>
  <c r="I176" i="14" s="1"/>
  <c r="M177" i="14"/>
  <c r="N177" i="14"/>
  <c r="O177" i="14"/>
  <c r="P177" i="14"/>
  <c r="Q177" i="14"/>
  <c r="R177" i="14"/>
  <c r="T177" i="14"/>
  <c r="I177" i="14" s="1"/>
  <c r="M178" i="14"/>
  <c r="N178" i="14"/>
  <c r="O178" i="14"/>
  <c r="P178" i="14"/>
  <c r="Q178" i="14"/>
  <c r="R178" i="14"/>
  <c r="T178" i="14"/>
  <c r="I178" i="14" s="1"/>
  <c r="M179" i="14"/>
  <c r="N179" i="14"/>
  <c r="O179" i="14"/>
  <c r="P179" i="14"/>
  <c r="Q179" i="14"/>
  <c r="R179" i="14"/>
  <c r="T179" i="14"/>
  <c r="I179" i="14" s="1"/>
  <c r="M180" i="14"/>
  <c r="N180" i="14"/>
  <c r="O180" i="14"/>
  <c r="P180" i="14"/>
  <c r="Q180" i="14"/>
  <c r="R180" i="14"/>
  <c r="T180" i="14"/>
  <c r="I180" i="14" s="1"/>
  <c r="M181" i="14"/>
  <c r="N181" i="14"/>
  <c r="O181" i="14"/>
  <c r="P181" i="14"/>
  <c r="Q181" i="14"/>
  <c r="R181" i="14"/>
  <c r="T181" i="14"/>
  <c r="I181" i="14" s="1"/>
  <c r="M182" i="14"/>
  <c r="N182" i="14"/>
  <c r="O182" i="14"/>
  <c r="P182" i="14"/>
  <c r="Q182" i="14"/>
  <c r="R182" i="14"/>
  <c r="T182" i="14"/>
  <c r="I182" i="14" s="1"/>
  <c r="M183" i="14"/>
  <c r="N183" i="14"/>
  <c r="O183" i="14"/>
  <c r="P183" i="14"/>
  <c r="Q183" i="14"/>
  <c r="R183" i="14"/>
  <c r="T183" i="14"/>
  <c r="I183" i="14" s="1"/>
  <c r="M184" i="14"/>
  <c r="N184" i="14"/>
  <c r="O184" i="14"/>
  <c r="P184" i="14"/>
  <c r="Q184" i="14"/>
  <c r="R184" i="14"/>
  <c r="T184" i="14"/>
  <c r="I184" i="14" s="1"/>
  <c r="M185" i="14"/>
  <c r="N185" i="14"/>
  <c r="O185" i="14"/>
  <c r="P185" i="14"/>
  <c r="Q185" i="14"/>
  <c r="R185" i="14"/>
  <c r="T185" i="14"/>
  <c r="I185" i="14" s="1"/>
  <c r="M186" i="14"/>
  <c r="N186" i="14"/>
  <c r="O186" i="14"/>
  <c r="P186" i="14"/>
  <c r="Q186" i="14"/>
  <c r="R186" i="14"/>
  <c r="T186" i="14"/>
  <c r="I186" i="14" s="1"/>
  <c r="M187" i="14"/>
  <c r="N187" i="14"/>
  <c r="O187" i="14"/>
  <c r="P187" i="14"/>
  <c r="Q187" i="14"/>
  <c r="R187" i="14"/>
  <c r="T187" i="14"/>
  <c r="I187" i="14" s="1"/>
  <c r="M188" i="14"/>
  <c r="N188" i="14"/>
  <c r="O188" i="14"/>
  <c r="P188" i="14"/>
  <c r="Q188" i="14"/>
  <c r="R188" i="14"/>
  <c r="T188" i="14"/>
  <c r="I188" i="14" s="1"/>
  <c r="M189" i="14"/>
  <c r="N189" i="14"/>
  <c r="O189" i="14"/>
  <c r="P189" i="14"/>
  <c r="Q189" i="14"/>
  <c r="R189" i="14"/>
  <c r="T189" i="14"/>
  <c r="I189" i="14" s="1"/>
  <c r="M190" i="14"/>
  <c r="N190" i="14"/>
  <c r="O190" i="14"/>
  <c r="P190" i="14"/>
  <c r="Q190" i="14"/>
  <c r="R190" i="14"/>
  <c r="T190" i="14"/>
  <c r="I190" i="14" s="1"/>
  <c r="M191" i="14"/>
  <c r="N191" i="14"/>
  <c r="O191" i="14"/>
  <c r="P191" i="14"/>
  <c r="Q191" i="14"/>
  <c r="R191" i="14"/>
  <c r="T191" i="14"/>
  <c r="I191" i="14" s="1"/>
  <c r="M192" i="14"/>
  <c r="N192" i="14"/>
  <c r="O192" i="14"/>
  <c r="P192" i="14"/>
  <c r="Q192" i="14"/>
  <c r="R192" i="14"/>
  <c r="T192" i="14"/>
  <c r="I192" i="14" s="1"/>
  <c r="M193" i="14"/>
  <c r="N193" i="14"/>
  <c r="O193" i="14"/>
  <c r="P193" i="14"/>
  <c r="Q193" i="14"/>
  <c r="R193" i="14"/>
  <c r="T193" i="14"/>
  <c r="I193" i="14" s="1"/>
  <c r="M194" i="14"/>
  <c r="N194" i="14"/>
  <c r="O194" i="14"/>
  <c r="P194" i="14"/>
  <c r="Q194" i="14"/>
  <c r="R194" i="14"/>
  <c r="T194" i="14"/>
  <c r="I194" i="14" s="1"/>
  <c r="M195" i="14"/>
  <c r="N195" i="14"/>
  <c r="O195" i="14"/>
  <c r="P195" i="14"/>
  <c r="Q195" i="14"/>
  <c r="R195" i="14"/>
  <c r="T195" i="14"/>
  <c r="I195" i="14" s="1"/>
  <c r="M196" i="14"/>
  <c r="N196" i="14"/>
  <c r="O196" i="14"/>
  <c r="P196" i="14"/>
  <c r="Q196" i="14"/>
  <c r="R196" i="14"/>
  <c r="T196" i="14"/>
  <c r="I196" i="14" s="1"/>
  <c r="M197" i="14"/>
  <c r="N197" i="14"/>
  <c r="O197" i="14"/>
  <c r="P197" i="14"/>
  <c r="Q197" i="14"/>
  <c r="R197" i="14"/>
  <c r="T197" i="14"/>
  <c r="I197" i="14" s="1"/>
  <c r="M198" i="14"/>
  <c r="N198" i="14"/>
  <c r="O198" i="14"/>
  <c r="P198" i="14"/>
  <c r="Q198" i="14"/>
  <c r="R198" i="14"/>
  <c r="T198" i="14"/>
  <c r="I198" i="14" s="1"/>
  <c r="M199" i="14"/>
  <c r="N199" i="14"/>
  <c r="O199" i="14"/>
  <c r="P199" i="14"/>
  <c r="Q199" i="14"/>
  <c r="R199" i="14"/>
  <c r="T199" i="14"/>
  <c r="I199" i="14" s="1"/>
  <c r="M200" i="14"/>
  <c r="N200" i="14"/>
  <c r="O200" i="14"/>
  <c r="P200" i="14"/>
  <c r="Q200" i="14"/>
  <c r="R200" i="14"/>
  <c r="T200" i="14"/>
  <c r="I200" i="14" s="1"/>
  <c r="M201" i="14"/>
  <c r="N201" i="14"/>
  <c r="O201" i="14"/>
  <c r="P201" i="14"/>
  <c r="Q201" i="14"/>
  <c r="R201" i="14"/>
  <c r="T201" i="14"/>
  <c r="I201" i="14" s="1"/>
  <c r="M202" i="14"/>
  <c r="N202" i="14"/>
  <c r="O202" i="14"/>
  <c r="P202" i="14"/>
  <c r="Q202" i="14"/>
  <c r="R202" i="14"/>
  <c r="T202" i="14"/>
  <c r="I202" i="14" s="1"/>
  <c r="M203" i="14"/>
  <c r="N203" i="14"/>
  <c r="O203" i="14"/>
  <c r="P203" i="14"/>
  <c r="Q203" i="14"/>
  <c r="R203" i="14"/>
  <c r="T203" i="14"/>
  <c r="I203" i="14" s="1"/>
  <c r="M204" i="14"/>
  <c r="N204" i="14"/>
  <c r="O204" i="14"/>
  <c r="P204" i="14"/>
  <c r="Q204" i="14"/>
  <c r="R204" i="14"/>
  <c r="T204" i="14"/>
  <c r="I204" i="14" s="1"/>
  <c r="M205" i="14"/>
  <c r="N205" i="14"/>
  <c r="O205" i="14"/>
  <c r="P205" i="14"/>
  <c r="Q205" i="14"/>
  <c r="R205" i="14"/>
  <c r="T205" i="14"/>
  <c r="I205" i="14" s="1"/>
  <c r="M206" i="14"/>
  <c r="N206" i="14"/>
  <c r="O206" i="14"/>
  <c r="P206" i="14"/>
  <c r="Q206" i="14"/>
  <c r="R206" i="14"/>
  <c r="T206" i="14"/>
  <c r="I206" i="14" s="1"/>
  <c r="M207" i="14"/>
  <c r="N207" i="14"/>
  <c r="O207" i="14"/>
  <c r="P207" i="14"/>
  <c r="Q207" i="14"/>
  <c r="R207" i="14"/>
  <c r="T207" i="14"/>
  <c r="I207" i="14" s="1"/>
  <c r="M208" i="14"/>
  <c r="N208" i="14"/>
  <c r="O208" i="14"/>
  <c r="P208" i="14"/>
  <c r="Q208" i="14"/>
  <c r="R208" i="14"/>
  <c r="T208" i="14"/>
  <c r="I208" i="14" s="1"/>
  <c r="M209" i="14"/>
  <c r="N209" i="14"/>
  <c r="O209" i="14"/>
  <c r="P209" i="14"/>
  <c r="Q209" i="14"/>
  <c r="R209" i="14"/>
  <c r="T209" i="14"/>
  <c r="I209" i="14" s="1"/>
  <c r="M210" i="14"/>
  <c r="N210" i="14"/>
  <c r="O210" i="14"/>
  <c r="P210" i="14"/>
  <c r="Q210" i="14"/>
  <c r="R210" i="14"/>
  <c r="T210" i="14"/>
  <c r="I210" i="14" s="1"/>
  <c r="M211" i="14"/>
  <c r="N211" i="14"/>
  <c r="O211" i="14"/>
  <c r="P211" i="14"/>
  <c r="Q211" i="14"/>
  <c r="R211" i="14"/>
  <c r="T211" i="14"/>
  <c r="I211" i="14" s="1"/>
  <c r="M212" i="14"/>
  <c r="N212" i="14"/>
  <c r="O212" i="14"/>
  <c r="P212" i="14"/>
  <c r="Q212" i="14"/>
  <c r="R212" i="14"/>
  <c r="T212" i="14"/>
  <c r="I212" i="14" s="1"/>
  <c r="M213" i="14"/>
  <c r="N213" i="14"/>
  <c r="O213" i="14"/>
  <c r="P213" i="14"/>
  <c r="Q213" i="14"/>
  <c r="R213" i="14"/>
  <c r="T213" i="14"/>
  <c r="I213" i="14" s="1"/>
  <c r="M214" i="14"/>
  <c r="N214" i="14"/>
  <c r="O214" i="14"/>
  <c r="P214" i="14"/>
  <c r="Q214" i="14"/>
  <c r="R214" i="14"/>
  <c r="T214" i="14"/>
  <c r="I214" i="14" s="1"/>
  <c r="M215" i="14"/>
  <c r="N215" i="14"/>
  <c r="O215" i="14"/>
  <c r="P215" i="14"/>
  <c r="Q215" i="14"/>
  <c r="R215" i="14"/>
  <c r="T215" i="14"/>
  <c r="I215" i="14" s="1"/>
  <c r="M216" i="14"/>
  <c r="N216" i="14"/>
  <c r="O216" i="14"/>
  <c r="P216" i="14"/>
  <c r="Q216" i="14"/>
  <c r="R216" i="14"/>
  <c r="T216" i="14"/>
  <c r="I216" i="14" s="1"/>
  <c r="M217" i="14"/>
  <c r="N217" i="14"/>
  <c r="O217" i="14"/>
  <c r="P217" i="14"/>
  <c r="Q217" i="14"/>
  <c r="R217" i="14"/>
  <c r="T217" i="14"/>
  <c r="I217" i="14" s="1"/>
  <c r="M218" i="14"/>
  <c r="N218" i="14"/>
  <c r="O218" i="14"/>
  <c r="P218" i="14"/>
  <c r="Q218" i="14"/>
  <c r="R218" i="14"/>
  <c r="T218" i="14"/>
  <c r="I218" i="14" s="1"/>
  <c r="M219" i="14"/>
  <c r="N219" i="14"/>
  <c r="O219" i="14"/>
  <c r="P219" i="14"/>
  <c r="Q219" i="14"/>
  <c r="R219" i="14"/>
  <c r="T219" i="14"/>
  <c r="I219" i="14" s="1"/>
  <c r="M220" i="14"/>
  <c r="N220" i="14"/>
  <c r="O220" i="14"/>
  <c r="P220" i="14"/>
  <c r="Q220" i="14"/>
  <c r="R220" i="14"/>
  <c r="T220" i="14"/>
  <c r="I220" i="14" s="1"/>
  <c r="M221" i="14"/>
  <c r="N221" i="14"/>
  <c r="O221" i="14"/>
  <c r="P221" i="14"/>
  <c r="Q221" i="14"/>
  <c r="R221" i="14"/>
  <c r="T221" i="14"/>
  <c r="I221" i="14" s="1"/>
  <c r="M222" i="14"/>
  <c r="N222" i="14"/>
  <c r="O222" i="14"/>
  <c r="P222" i="14"/>
  <c r="Q222" i="14"/>
  <c r="R222" i="14"/>
  <c r="T222" i="14"/>
  <c r="I222" i="14" s="1"/>
  <c r="M223" i="14"/>
  <c r="N223" i="14"/>
  <c r="O223" i="14"/>
  <c r="P223" i="14"/>
  <c r="Q223" i="14"/>
  <c r="R223" i="14"/>
  <c r="T223" i="14"/>
  <c r="I223" i="14" s="1"/>
  <c r="M224" i="14"/>
  <c r="N224" i="14"/>
  <c r="O224" i="14"/>
  <c r="P224" i="14"/>
  <c r="Q224" i="14"/>
  <c r="R224" i="14"/>
  <c r="T224" i="14"/>
  <c r="I224" i="14" s="1"/>
  <c r="M225" i="14"/>
  <c r="N225" i="14"/>
  <c r="O225" i="14"/>
  <c r="P225" i="14"/>
  <c r="Q225" i="14"/>
  <c r="R225" i="14"/>
  <c r="T225" i="14"/>
  <c r="I225" i="14" s="1"/>
  <c r="M226" i="14"/>
  <c r="N226" i="14"/>
  <c r="O226" i="14"/>
  <c r="P226" i="14"/>
  <c r="Q226" i="14"/>
  <c r="R226" i="14"/>
  <c r="T226" i="14"/>
  <c r="I226" i="14" s="1"/>
  <c r="M227" i="14"/>
  <c r="N227" i="14"/>
  <c r="O227" i="14"/>
  <c r="P227" i="14"/>
  <c r="Q227" i="14"/>
  <c r="R227" i="14"/>
  <c r="T227" i="14"/>
  <c r="I227" i="14" s="1"/>
  <c r="M228" i="14"/>
  <c r="N228" i="14"/>
  <c r="O228" i="14"/>
  <c r="P228" i="14"/>
  <c r="Q228" i="14"/>
  <c r="R228" i="14"/>
  <c r="T228" i="14"/>
  <c r="I228" i="14" s="1"/>
  <c r="M229" i="14"/>
  <c r="N229" i="14"/>
  <c r="O229" i="14"/>
  <c r="P229" i="14"/>
  <c r="Q229" i="14"/>
  <c r="R229" i="14"/>
  <c r="T229" i="14"/>
  <c r="I229" i="14" s="1"/>
  <c r="M230" i="14"/>
  <c r="N230" i="14"/>
  <c r="O230" i="14"/>
  <c r="P230" i="14"/>
  <c r="Q230" i="14"/>
  <c r="R230" i="14"/>
  <c r="T230" i="14"/>
  <c r="I230" i="14" s="1"/>
  <c r="M231" i="14"/>
  <c r="N231" i="14"/>
  <c r="O231" i="14"/>
  <c r="P231" i="14"/>
  <c r="Q231" i="14"/>
  <c r="R231" i="14"/>
  <c r="T231" i="14"/>
  <c r="I231" i="14" s="1"/>
  <c r="M232" i="14"/>
  <c r="N232" i="14"/>
  <c r="O232" i="14"/>
  <c r="P232" i="14"/>
  <c r="Q232" i="14"/>
  <c r="R232" i="14"/>
  <c r="T232" i="14"/>
  <c r="I232" i="14" s="1"/>
  <c r="M233" i="14"/>
  <c r="N233" i="14"/>
  <c r="O233" i="14"/>
  <c r="P233" i="14"/>
  <c r="Q233" i="14"/>
  <c r="R233" i="14"/>
  <c r="T233" i="14"/>
  <c r="I233" i="14" s="1"/>
  <c r="M234" i="14"/>
  <c r="N234" i="14"/>
  <c r="O234" i="14"/>
  <c r="P234" i="14"/>
  <c r="Q234" i="14"/>
  <c r="R234" i="14"/>
  <c r="T234" i="14"/>
  <c r="I234" i="14" s="1"/>
  <c r="M235" i="14"/>
  <c r="N235" i="14"/>
  <c r="O235" i="14"/>
  <c r="P235" i="14"/>
  <c r="Q235" i="14"/>
  <c r="R235" i="14"/>
  <c r="T235" i="14"/>
  <c r="I235" i="14" s="1"/>
  <c r="M236" i="14"/>
  <c r="N236" i="14"/>
  <c r="O236" i="14"/>
  <c r="P236" i="14"/>
  <c r="Q236" i="14"/>
  <c r="R236" i="14"/>
  <c r="T236" i="14"/>
  <c r="I236" i="14" s="1"/>
  <c r="M237" i="14"/>
  <c r="N237" i="14"/>
  <c r="O237" i="14"/>
  <c r="P237" i="14"/>
  <c r="Q237" i="14"/>
  <c r="R237" i="14"/>
  <c r="T237" i="14"/>
  <c r="I237" i="14" s="1"/>
  <c r="M238" i="14"/>
  <c r="N238" i="14"/>
  <c r="O238" i="14"/>
  <c r="P238" i="14"/>
  <c r="Q238" i="14"/>
  <c r="R238" i="14"/>
  <c r="T238" i="14"/>
  <c r="I238" i="14" s="1"/>
  <c r="M239" i="14"/>
  <c r="N239" i="14"/>
  <c r="O239" i="14"/>
  <c r="P239" i="14"/>
  <c r="Q239" i="14"/>
  <c r="R239" i="14"/>
  <c r="T239" i="14"/>
  <c r="I239" i="14" s="1"/>
  <c r="M240" i="14"/>
  <c r="N240" i="14"/>
  <c r="O240" i="14"/>
  <c r="P240" i="14"/>
  <c r="Q240" i="14"/>
  <c r="R240" i="14"/>
  <c r="T240" i="14"/>
  <c r="I240" i="14" s="1"/>
  <c r="M241" i="14"/>
  <c r="N241" i="14"/>
  <c r="O241" i="14"/>
  <c r="P241" i="14"/>
  <c r="Q241" i="14"/>
  <c r="R241" i="14"/>
  <c r="T241" i="14"/>
  <c r="I241" i="14" s="1"/>
  <c r="M242" i="14"/>
  <c r="N242" i="14"/>
  <c r="O242" i="14"/>
  <c r="P242" i="14"/>
  <c r="Q242" i="14"/>
  <c r="R242" i="14"/>
  <c r="T242" i="14"/>
  <c r="I242" i="14" s="1"/>
  <c r="M243" i="14"/>
  <c r="N243" i="14"/>
  <c r="O243" i="14"/>
  <c r="P243" i="14"/>
  <c r="Q243" i="14"/>
  <c r="R243" i="14"/>
  <c r="T243" i="14"/>
  <c r="I243" i="14" s="1"/>
  <c r="M244" i="14"/>
  <c r="N244" i="14"/>
  <c r="O244" i="14"/>
  <c r="P244" i="14"/>
  <c r="Q244" i="14"/>
  <c r="R244" i="14"/>
  <c r="T244" i="14"/>
  <c r="I244" i="14" s="1"/>
  <c r="M245" i="14"/>
  <c r="N245" i="14"/>
  <c r="O245" i="14"/>
  <c r="P245" i="14"/>
  <c r="Q245" i="14"/>
  <c r="R245" i="14"/>
  <c r="T245" i="14"/>
  <c r="I245" i="14" s="1"/>
  <c r="M246" i="14"/>
  <c r="N246" i="14"/>
  <c r="O246" i="14"/>
  <c r="P246" i="14"/>
  <c r="Q246" i="14"/>
  <c r="R246" i="14"/>
  <c r="T246" i="14"/>
  <c r="I246" i="14" s="1"/>
  <c r="M247" i="14"/>
  <c r="N247" i="14"/>
  <c r="O247" i="14"/>
  <c r="P247" i="14"/>
  <c r="Q247" i="14"/>
  <c r="R247" i="14"/>
  <c r="T247" i="14"/>
  <c r="I247" i="14" s="1"/>
  <c r="M248" i="14"/>
  <c r="N248" i="14"/>
  <c r="O248" i="14"/>
  <c r="P248" i="14"/>
  <c r="Q248" i="14"/>
  <c r="R248" i="14"/>
  <c r="T248" i="14"/>
  <c r="I248" i="14" s="1"/>
  <c r="M249" i="14"/>
  <c r="N249" i="14"/>
  <c r="O249" i="14"/>
  <c r="P249" i="14"/>
  <c r="Q249" i="14"/>
  <c r="R249" i="14"/>
  <c r="T249" i="14"/>
  <c r="I249" i="14" s="1"/>
  <c r="M250" i="14"/>
  <c r="N250" i="14"/>
  <c r="O250" i="14"/>
  <c r="P250" i="14"/>
  <c r="Q250" i="14"/>
  <c r="R250" i="14"/>
  <c r="T250" i="14"/>
  <c r="I250" i="14" s="1"/>
  <c r="M251" i="14"/>
  <c r="N251" i="14"/>
  <c r="O251" i="14"/>
  <c r="P251" i="14"/>
  <c r="Q251" i="14"/>
  <c r="R251" i="14"/>
  <c r="T251" i="14"/>
  <c r="I251" i="14" s="1"/>
  <c r="M252" i="14"/>
  <c r="N252" i="14"/>
  <c r="O252" i="14"/>
  <c r="P252" i="14"/>
  <c r="Q252" i="14"/>
  <c r="R252" i="14"/>
  <c r="T252" i="14"/>
  <c r="I252" i="14" s="1"/>
  <c r="M253" i="14"/>
  <c r="N253" i="14"/>
  <c r="O253" i="14"/>
  <c r="P253" i="14"/>
  <c r="Q253" i="14"/>
  <c r="R253" i="14"/>
  <c r="T253" i="14"/>
  <c r="I253" i="14" s="1"/>
  <c r="M254" i="14"/>
  <c r="N254" i="14"/>
  <c r="O254" i="14"/>
  <c r="P254" i="14"/>
  <c r="Q254" i="14"/>
  <c r="R254" i="14"/>
  <c r="T254" i="14"/>
  <c r="I254" i="14" s="1"/>
  <c r="M255" i="14"/>
  <c r="N255" i="14"/>
  <c r="O255" i="14"/>
  <c r="P255" i="14"/>
  <c r="Q255" i="14"/>
  <c r="R255" i="14"/>
  <c r="T255" i="14"/>
  <c r="I255" i="14" s="1"/>
  <c r="M256" i="14"/>
  <c r="N256" i="14"/>
  <c r="O256" i="14"/>
  <c r="P256" i="14"/>
  <c r="Q256" i="14"/>
  <c r="R256" i="14"/>
  <c r="T256" i="14"/>
  <c r="I256" i="14" s="1"/>
  <c r="M257" i="14"/>
  <c r="N257" i="14"/>
  <c r="O257" i="14"/>
  <c r="P257" i="14"/>
  <c r="Q257" i="14"/>
  <c r="R257" i="14"/>
  <c r="T257" i="14"/>
  <c r="I257" i="14" s="1"/>
  <c r="M258" i="14"/>
  <c r="N258" i="14"/>
  <c r="O258" i="14"/>
  <c r="P258" i="14"/>
  <c r="Q258" i="14"/>
  <c r="R258" i="14"/>
  <c r="T258" i="14"/>
  <c r="I258" i="14" s="1"/>
  <c r="M259" i="14"/>
  <c r="N259" i="14"/>
  <c r="O259" i="14"/>
  <c r="P259" i="14"/>
  <c r="Q259" i="14"/>
  <c r="R259" i="14"/>
  <c r="T259" i="14"/>
  <c r="I259" i="14" s="1"/>
  <c r="M260" i="14"/>
  <c r="N260" i="14"/>
  <c r="O260" i="14"/>
  <c r="P260" i="14"/>
  <c r="Q260" i="14"/>
  <c r="R260" i="14"/>
  <c r="T260" i="14"/>
  <c r="I260" i="14" s="1"/>
  <c r="M261" i="14"/>
  <c r="N261" i="14"/>
  <c r="O261" i="14"/>
  <c r="P261" i="14"/>
  <c r="Q261" i="14"/>
  <c r="R261" i="14"/>
  <c r="T261" i="14"/>
  <c r="I261" i="14" s="1"/>
  <c r="M262" i="14"/>
  <c r="N262" i="14"/>
  <c r="O262" i="14"/>
  <c r="P262" i="14"/>
  <c r="Q262" i="14"/>
  <c r="R262" i="14"/>
  <c r="T262" i="14"/>
  <c r="I262" i="14" s="1"/>
  <c r="M263" i="14"/>
  <c r="N263" i="14"/>
  <c r="O263" i="14"/>
  <c r="P263" i="14"/>
  <c r="Q263" i="14"/>
  <c r="R263" i="14"/>
  <c r="T263" i="14"/>
  <c r="I263" i="14" s="1"/>
  <c r="M264" i="14"/>
  <c r="N264" i="14"/>
  <c r="O264" i="14"/>
  <c r="P264" i="14"/>
  <c r="Q264" i="14"/>
  <c r="R264" i="14"/>
  <c r="T264" i="14"/>
  <c r="I264" i="14" s="1"/>
  <c r="M265" i="14"/>
  <c r="N265" i="14"/>
  <c r="O265" i="14"/>
  <c r="P265" i="14"/>
  <c r="Q265" i="14"/>
  <c r="R265" i="14"/>
  <c r="T265" i="14"/>
  <c r="I265" i="14" s="1"/>
  <c r="M266" i="14"/>
  <c r="N266" i="14"/>
  <c r="O266" i="14"/>
  <c r="P266" i="14"/>
  <c r="Q266" i="14"/>
  <c r="R266" i="14"/>
  <c r="T266" i="14"/>
  <c r="I266" i="14" s="1"/>
  <c r="M267" i="14"/>
  <c r="N267" i="14"/>
  <c r="O267" i="14"/>
  <c r="P267" i="14"/>
  <c r="Q267" i="14"/>
  <c r="R267" i="14"/>
  <c r="T267" i="14"/>
  <c r="I267" i="14" s="1"/>
  <c r="M268" i="14"/>
  <c r="N268" i="14"/>
  <c r="O268" i="14"/>
  <c r="P268" i="14"/>
  <c r="Q268" i="14"/>
  <c r="R268" i="14"/>
  <c r="T268" i="14"/>
  <c r="I268" i="14" s="1"/>
  <c r="M269" i="14"/>
  <c r="N269" i="14"/>
  <c r="O269" i="14"/>
  <c r="P269" i="14"/>
  <c r="Q269" i="14"/>
  <c r="R269" i="14"/>
  <c r="T269" i="14"/>
  <c r="I269" i="14" s="1"/>
  <c r="M270" i="14"/>
  <c r="N270" i="14"/>
  <c r="O270" i="14"/>
  <c r="P270" i="14"/>
  <c r="Q270" i="14"/>
  <c r="R270" i="14"/>
  <c r="T270" i="14"/>
  <c r="I270" i="14" s="1"/>
  <c r="M271" i="14"/>
  <c r="N271" i="14"/>
  <c r="O271" i="14"/>
  <c r="P271" i="14"/>
  <c r="Q271" i="14"/>
  <c r="R271" i="14"/>
  <c r="T271" i="14"/>
  <c r="I271" i="14" s="1"/>
  <c r="M272" i="14"/>
  <c r="N272" i="14"/>
  <c r="O272" i="14"/>
  <c r="P272" i="14"/>
  <c r="Q272" i="14"/>
  <c r="R272" i="14"/>
  <c r="T272" i="14"/>
  <c r="I272" i="14" s="1"/>
  <c r="M273" i="14"/>
  <c r="N273" i="14"/>
  <c r="O273" i="14"/>
  <c r="P273" i="14"/>
  <c r="Q273" i="14"/>
  <c r="R273" i="14"/>
  <c r="T273" i="14"/>
  <c r="I273" i="14" s="1"/>
  <c r="M274" i="14"/>
  <c r="N274" i="14"/>
  <c r="O274" i="14"/>
  <c r="P274" i="14"/>
  <c r="Q274" i="14"/>
  <c r="R274" i="14"/>
  <c r="T274" i="14"/>
  <c r="I274" i="14" s="1"/>
  <c r="M275" i="14"/>
  <c r="N275" i="14"/>
  <c r="O275" i="14"/>
  <c r="P275" i="14"/>
  <c r="Q275" i="14"/>
  <c r="R275" i="14"/>
  <c r="T275" i="14"/>
  <c r="I275" i="14" s="1"/>
  <c r="M276" i="14"/>
  <c r="N276" i="14"/>
  <c r="O276" i="14"/>
  <c r="P276" i="14"/>
  <c r="Q276" i="14"/>
  <c r="R276" i="14"/>
  <c r="T276" i="14"/>
  <c r="I276" i="14" s="1"/>
  <c r="M277" i="14"/>
  <c r="N277" i="14"/>
  <c r="O277" i="14"/>
  <c r="P277" i="14"/>
  <c r="Q277" i="14"/>
  <c r="R277" i="14"/>
  <c r="T277" i="14"/>
  <c r="I277" i="14" s="1"/>
  <c r="M278" i="14"/>
  <c r="N278" i="14"/>
  <c r="O278" i="14"/>
  <c r="P278" i="14"/>
  <c r="Q278" i="14"/>
  <c r="R278" i="14"/>
  <c r="T278" i="14"/>
  <c r="I278" i="14" s="1"/>
  <c r="M279" i="14"/>
  <c r="N279" i="14"/>
  <c r="O279" i="14"/>
  <c r="P279" i="14"/>
  <c r="Q279" i="14"/>
  <c r="R279" i="14"/>
  <c r="T279" i="14"/>
  <c r="I279" i="14" s="1"/>
  <c r="M280" i="14"/>
  <c r="N280" i="14"/>
  <c r="O280" i="14"/>
  <c r="P280" i="14"/>
  <c r="Q280" i="14"/>
  <c r="R280" i="14"/>
  <c r="T280" i="14"/>
  <c r="I280" i="14" s="1"/>
  <c r="M281" i="14"/>
  <c r="N281" i="14"/>
  <c r="O281" i="14"/>
  <c r="P281" i="14"/>
  <c r="Q281" i="14"/>
  <c r="R281" i="14"/>
  <c r="T281" i="14"/>
  <c r="I281" i="14" s="1"/>
  <c r="M282" i="14"/>
  <c r="N282" i="14"/>
  <c r="O282" i="14"/>
  <c r="P282" i="14"/>
  <c r="Q282" i="14"/>
  <c r="R282" i="14"/>
  <c r="T282" i="14"/>
  <c r="I282" i="14" s="1"/>
  <c r="M283" i="14"/>
  <c r="N283" i="14"/>
  <c r="O283" i="14"/>
  <c r="P283" i="14"/>
  <c r="Q283" i="14"/>
  <c r="R283" i="14"/>
  <c r="T283" i="14"/>
  <c r="I283" i="14" s="1"/>
  <c r="M284" i="14"/>
  <c r="N284" i="14"/>
  <c r="O284" i="14"/>
  <c r="P284" i="14"/>
  <c r="Q284" i="14"/>
  <c r="R284" i="14"/>
  <c r="T284" i="14"/>
  <c r="I284" i="14" s="1"/>
  <c r="M285" i="14"/>
  <c r="N285" i="14"/>
  <c r="O285" i="14"/>
  <c r="P285" i="14"/>
  <c r="Q285" i="14"/>
  <c r="R285" i="14"/>
  <c r="T285" i="14"/>
  <c r="I285" i="14" s="1"/>
  <c r="M286" i="14"/>
  <c r="N286" i="14"/>
  <c r="O286" i="14"/>
  <c r="P286" i="14"/>
  <c r="Q286" i="14"/>
  <c r="R286" i="14"/>
  <c r="T286" i="14"/>
  <c r="I286" i="14" s="1"/>
  <c r="M287" i="14"/>
  <c r="N287" i="14"/>
  <c r="O287" i="14"/>
  <c r="P287" i="14"/>
  <c r="Q287" i="14"/>
  <c r="R287" i="14"/>
  <c r="T287" i="14"/>
  <c r="I287" i="14" s="1"/>
  <c r="M288" i="14"/>
  <c r="N288" i="14"/>
  <c r="O288" i="14"/>
  <c r="P288" i="14"/>
  <c r="Q288" i="14"/>
  <c r="R288" i="14"/>
  <c r="T288" i="14"/>
  <c r="I288" i="14" s="1"/>
  <c r="M289" i="14"/>
  <c r="N289" i="14"/>
  <c r="O289" i="14"/>
  <c r="P289" i="14"/>
  <c r="Q289" i="14"/>
  <c r="R289" i="14"/>
  <c r="T289" i="14"/>
  <c r="I289" i="14" s="1"/>
  <c r="M290" i="14"/>
  <c r="N290" i="14"/>
  <c r="O290" i="14"/>
  <c r="P290" i="14"/>
  <c r="Q290" i="14"/>
  <c r="R290" i="14"/>
  <c r="T290" i="14"/>
  <c r="I290" i="14" s="1"/>
  <c r="M291" i="14"/>
  <c r="N291" i="14"/>
  <c r="O291" i="14"/>
  <c r="P291" i="14"/>
  <c r="Q291" i="14"/>
  <c r="R291" i="14"/>
  <c r="T291" i="14"/>
  <c r="I291" i="14" s="1"/>
  <c r="M292" i="14"/>
  <c r="N292" i="14"/>
  <c r="O292" i="14"/>
  <c r="P292" i="14"/>
  <c r="Q292" i="14"/>
  <c r="R292" i="14"/>
  <c r="T292" i="14"/>
  <c r="I292" i="14" s="1"/>
  <c r="M293" i="14"/>
  <c r="N293" i="14"/>
  <c r="O293" i="14"/>
  <c r="P293" i="14"/>
  <c r="Q293" i="14"/>
  <c r="R293" i="14"/>
  <c r="T293" i="14"/>
  <c r="I293" i="14" s="1"/>
  <c r="M294" i="14"/>
  <c r="N294" i="14"/>
  <c r="O294" i="14"/>
  <c r="P294" i="14"/>
  <c r="Q294" i="14"/>
  <c r="R294" i="14"/>
  <c r="T294" i="14"/>
  <c r="I294" i="14" s="1"/>
  <c r="M295" i="14"/>
  <c r="N295" i="14"/>
  <c r="O295" i="14"/>
  <c r="P295" i="14"/>
  <c r="Q295" i="14"/>
  <c r="R295" i="14"/>
  <c r="T295" i="14"/>
  <c r="I295" i="14" s="1"/>
  <c r="M296" i="14"/>
  <c r="N296" i="14"/>
  <c r="O296" i="14"/>
  <c r="P296" i="14"/>
  <c r="Q296" i="14"/>
  <c r="R296" i="14"/>
  <c r="T296" i="14"/>
  <c r="I296" i="14" s="1"/>
  <c r="M297" i="14"/>
  <c r="N297" i="14"/>
  <c r="O297" i="14"/>
  <c r="P297" i="14"/>
  <c r="Q297" i="14"/>
  <c r="R297" i="14"/>
  <c r="T297" i="14"/>
  <c r="I297" i="14" s="1"/>
  <c r="M298" i="14"/>
  <c r="N298" i="14"/>
  <c r="O298" i="14"/>
  <c r="P298" i="14"/>
  <c r="Q298" i="14"/>
  <c r="R298" i="14"/>
  <c r="T298" i="14"/>
  <c r="I298" i="14" s="1"/>
  <c r="M299" i="14"/>
  <c r="N299" i="14"/>
  <c r="O299" i="14"/>
  <c r="P299" i="14"/>
  <c r="Q299" i="14"/>
  <c r="R299" i="14"/>
  <c r="T299" i="14"/>
  <c r="I299" i="14" s="1"/>
  <c r="M300" i="14"/>
  <c r="N300" i="14"/>
  <c r="O300" i="14"/>
  <c r="P300" i="14"/>
  <c r="Q300" i="14"/>
  <c r="R300" i="14"/>
  <c r="T300" i="14"/>
  <c r="I300" i="14" s="1"/>
  <c r="M301" i="14"/>
  <c r="N301" i="14"/>
  <c r="O301" i="14"/>
  <c r="P301" i="14"/>
  <c r="Q301" i="14"/>
  <c r="R301" i="14"/>
  <c r="T301" i="14"/>
  <c r="I301" i="14" s="1"/>
  <c r="M302" i="14"/>
  <c r="N302" i="14"/>
  <c r="O302" i="14"/>
  <c r="P302" i="14"/>
  <c r="Q302" i="14"/>
  <c r="R302" i="14"/>
  <c r="T302" i="14"/>
  <c r="I302" i="14" s="1"/>
  <c r="M303" i="14"/>
  <c r="N303" i="14"/>
  <c r="O303" i="14"/>
  <c r="P303" i="14"/>
  <c r="Q303" i="14"/>
  <c r="R303" i="14"/>
  <c r="T303" i="14"/>
  <c r="I303" i="14" s="1"/>
  <c r="M304" i="14"/>
  <c r="N304" i="14"/>
  <c r="O304" i="14"/>
  <c r="P304" i="14"/>
  <c r="Q304" i="14"/>
  <c r="R304" i="14"/>
  <c r="T304" i="14"/>
  <c r="I304" i="14" s="1"/>
  <c r="M305" i="14"/>
  <c r="N305" i="14"/>
  <c r="O305" i="14"/>
  <c r="P305" i="14"/>
  <c r="Q305" i="14"/>
  <c r="R305" i="14"/>
  <c r="T305" i="14"/>
  <c r="I305" i="14" s="1"/>
  <c r="M306" i="14"/>
  <c r="N306" i="14"/>
  <c r="O306" i="14"/>
  <c r="P306" i="14"/>
  <c r="Q306" i="14"/>
  <c r="R306" i="14"/>
  <c r="T306" i="14"/>
  <c r="I306" i="14" s="1"/>
  <c r="H367" i="16"/>
  <c r="H366" i="16"/>
  <c r="H365" i="16"/>
  <c r="H364" i="16"/>
  <c r="H363" i="16"/>
  <c r="H362" i="16"/>
  <c r="H361" i="16"/>
  <c r="H360" i="16"/>
  <c r="H359" i="16"/>
  <c r="H358" i="16"/>
  <c r="H357" i="16"/>
  <c r="H356" i="16"/>
  <c r="H355" i="16"/>
  <c r="H354" i="16"/>
  <c r="H353" i="16"/>
  <c r="H352" i="16"/>
  <c r="H351" i="16"/>
  <c r="H350" i="16"/>
  <c r="H349" i="16"/>
  <c r="H348" i="16"/>
  <c r="H347" i="16"/>
  <c r="H346" i="16"/>
  <c r="H345" i="16"/>
  <c r="H344" i="16"/>
  <c r="H343" i="16"/>
  <c r="H342" i="16"/>
  <c r="H341" i="16"/>
  <c r="H340" i="16"/>
  <c r="H339" i="16"/>
  <c r="H338" i="16"/>
  <c r="H337" i="16"/>
  <c r="H336" i="16"/>
  <c r="H335" i="16"/>
  <c r="H334" i="16"/>
  <c r="H333" i="16"/>
  <c r="H332" i="16"/>
  <c r="H331" i="16"/>
  <c r="H330" i="16"/>
  <c r="H329" i="16"/>
  <c r="H328" i="16"/>
  <c r="H327" i="16"/>
  <c r="H326" i="16"/>
  <c r="H325" i="16"/>
  <c r="H324" i="16"/>
  <c r="H323" i="16"/>
  <c r="H322" i="16"/>
  <c r="H321" i="16"/>
  <c r="H320" i="16"/>
  <c r="H319" i="16"/>
  <c r="H318" i="16"/>
  <c r="H312" i="16"/>
  <c r="H311" i="16"/>
  <c r="H310" i="16"/>
  <c r="H309" i="16"/>
  <c r="H308" i="16"/>
  <c r="H307" i="16"/>
  <c r="H306" i="16"/>
  <c r="H305" i="16"/>
  <c r="H304" i="16"/>
  <c r="H303" i="16"/>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6" i="16"/>
  <c r="H225" i="16"/>
  <c r="H224" i="16"/>
  <c r="H223" i="16"/>
  <c r="H222" i="16"/>
  <c r="H221" i="16"/>
  <c r="H220" i="16"/>
  <c r="H219" i="16"/>
  <c r="H218" i="16"/>
  <c r="H217" i="16"/>
  <c r="H216" i="16"/>
  <c r="H215" i="16"/>
  <c r="H214" i="16"/>
  <c r="H213" i="16"/>
  <c r="K207" i="16"/>
  <c r="J207" i="16"/>
  <c r="K206" i="16"/>
  <c r="J206" i="16"/>
  <c r="K205" i="16"/>
  <c r="J205" i="16"/>
  <c r="K204" i="16"/>
  <c r="J204" i="16"/>
  <c r="K203" i="16"/>
  <c r="J203" i="16"/>
  <c r="K202" i="16"/>
  <c r="J202" i="16"/>
  <c r="K201" i="16"/>
  <c r="J201" i="16"/>
  <c r="K200" i="16"/>
  <c r="J200" i="16"/>
  <c r="K199" i="16"/>
  <c r="J199" i="16"/>
  <c r="K198" i="16"/>
  <c r="J198" i="16"/>
  <c r="K197" i="16"/>
  <c r="J197" i="16"/>
  <c r="K196" i="16"/>
  <c r="J196" i="16"/>
  <c r="K195" i="16"/>
  <c r="J195" i="16"/>
  <c r="K194" i="16"/>
  <c r="J194" i="16"/>
  <c r="K193" i="16"/>
  <c r="J193" i="16"/>
  <c r="K192" i="16"/>
  <c r="J192" i="16"/>
  <c r="K191" i="16"/>
  <c r="J191" i="16"/>
  <c r="K190" i="16"/>
  <c r="J190" i="16"/>
  <c r="K189" i="16"/>
  <c r="J189" i="16"/>
  <c r="K188" i="16"/>
  <c r="J188" i="16"/>
  <c r="K187" i="16"/>
  <c r="J187" i="16"/>
  <c r="K186" i="16"/>
  <c r="J186" i="16"/>
  <c r="K185" i="16"/>
  <c r="J185" i="16"/>
  <c r="K184" i="16"/>
  <c r="J184" i="16"/>
  <c r="K183" i="16"/>
  <c r="J183" i="16"/>
  <c r="K182" i="16"/>
  <c r="J182" i="16"/>
  <c r="K181" i="16"/>
  <c r="J181" i="16"/>
  <c r="K180" i="16"/>
  <c r="J180" i="16"/>
  <c r="K179" i="16"/>
  <c r="J179" i="16"/>
  <c r="K178" i="16"/>
  <c r="J178" i="16"/>
  <c r="K177" i="16"/>
  <c r="J177" i="16"/>
  <c r="K176" i="16"/>
  <c r="J176" i="16"/>
  <c r="K175" i="16"/>
  <c r="J175" i="16"/>
  <c r="K174" i="16"/>
  <c r="J174" i="16"/>
  <c r="K173" i="16"/>
  <c r="J173" i="16"/>
  <c r="K172" i="16"/>
  <c r="J172" i="16"/>
  <c r="K171" i="16"/>
  <c r="J171" i="16"/>
  <c r="K170" i="16"/>
  <c r="J170" i="16"/>
  <c r="K169" i="16"/>
  <c r="J169" i="16"/>
  <c r="K168" i="16"/>
  <c r="J168" i="16"/>
  <c r="K167" i="16"/>
  <c r="J167" i="16"/>
  <c r="K166" i="16"/>
  <c r="J166" i="16"/>
  <c r="K165" i="16"/>
  <c r="J165" i="16"/>
  <c r="K164" i="16"/>
  <c r="J164" i="16"/>
  <c r="K163" i="16"/>
  <c r="J163" i="16"/>
  <c r="K162" i="16"/>
  <c r="J162" i="16"/>
  <c r="K161" i="16"/>
  <c r="J161" i="16"/>
  <c r="K160" i="16"/>
  <c r="J160" i="16"/>
  <c r="K159" i="16"/>
  <c r="J159" i="16"/>
  <c r="K158" i="16"/>
  <c r="J158" i="16"/>
  <c r="K157" i="16"/>
  <c r="J157" i="16"/>
  <c r="K156" i="16"/>
  <c r="J156" i="16"/>
  <c r="K155" i="16"/>
  <c r="J155" i="16"/>
  <c r="K154" i="16"/>
  <c r="J154" i="16"/>
  <c r="K153" i="16"/>
  <c r="J153" i="16"/>
  <c r="K152" i="16"/>
  <c r="J152" i="16"/>
  <c r="K151" i="16"/>
  <c r="J151" i="16"/>
  <c r="K150" i="16"/>
  <c r="J150" i="16"/>
  <c r="K149" i="16"/>
  <c r="J149" i="16"/>
  <c r="K148" i="16"/>
  <c r="J148" i="16"/>
  <c r="K147" i="16"/>
  <c r="J147" i="16"/>
  <c r="K146" i="16"/>
  <c r="J146" i="16"/>
  <c r="K145" i="16"/>
  <c r="J145" i="16"/>
  <c r="K144" i="16"/>
  <c r="J144" i="16"/>
  <c r="K143" i="16"/>
  <c r="J143" i="16"/>
  <c r="K142" i="16"/>
  <c r="J142" i="16"/>
  <c r="K141" i="16"/>
  <c r="J141" i="16"/>
  <c r="K140" i="16"/>
  <c r="J140" i="16"/>
  <c r="K139" i="16"/>
  <c r="J139" i="16"/>
  <c r="K138" i="16"/>
  <c r="J138" i="16"/>
  <c r="K137" i="16"/>
  <c r="J137" i="16"/>
  <c r="K136" i="16"/>
  <c r="J136" i="16"/>
  <c r="K135" i="16"/>
  <c r="J135" i="16"/>
  <c r="K134" i="16"/>
  <c r="J134" i="16"/>
  <c r="K133" i="16"/>
  <c r="J133" i="16"/>
  <c r="K132" i="16"/>
  <c r="J132" i="16"/>
  <c r="K131" i="16"/>
  <c r="J131" i="16"/>
  <c r="K130" i="16"/>
  <c r="J130" i="16"/>
  <c r="K129" i="16"/>
  <c r="J129" i="16"/>
  <c r="K128" i="16"/>
  <c r="J128" i="16"/>
  <c r="K127" i="16"/>
  <c r="J127" i="16"/>
  <c r="K126" i="16"/>
  <c r="J126" i="16"/>
  <c r="K125" i="16"/>
  <c r="J125" i="16"/>
  <c r="K124" i="16"/>
  <c r="J124" i="16"/>
  <c r="K123" i="16"/>
  <c r="J123" i="16"/>
  <c r="K122" i="16"/>
  <c r="J122" i="16"/>
  <c r="K121" i="16"/>
  <c r="J121" i="16"/>
  <c r="K120" i="16"/>
  <c r="J120" i="16"/>
  <c r="K119" i="16"/>
  <c r="J119" i="16"/>
  <c r="K118" i="16"/>
  <c r="J118" i="16"/>
  <c r="K117" i="16"/>
  <c r="J117" i="16"/>
  <c r="K116" i="16"/>
  <c r="J116" i="16"/>
  <c r="K115" i="16"/>
  <c r="J115" i="16"/>
  <c r="K114" i="16"/>
  <c r="J114" i="16"/>
  <c r="K113" i="16"/>
  <c r="J113" i="16"/>
  <c r="K112" i="16"/>
  <c r="J112" i="16"/>
  <c r="K111" i="16"/>
  <c r="J111" i="16"/>
  <c r="K110" i="16"/>
  <c r="J110" i="16"/>
  <c r="K109" i="16"/>
  <c r="J109" i="16"/>
  <c r="K108" i="16"/>
  <c r="J108" i="16"/>
  <c r="K107" i="16"/>
  <c r="J107" i="16"/>
  <c r="K106" i="16"/>
  <c r="J106" i="16"/>
  <c r="K105" i="16"/>
  <c r="J105" i="16"/>
  <c r="K104" i="16"/>
  <c r="J104" i="16"/>
  <c r="K103" i="16"/>
  <c r="J103" i="16"/>
  <c r="K102" i="16"/>
  <c r="J102" i="16"/>
  <c r="K101" i="16"/>
  <c r="J101" i="16"/>
  <c r="K100" i="16"/>
  <c r="J100" i="16"/>
  <c r="K99" i="16"/>
  <c r="J99" i="16"/>
  <c r="K98" i="16"/>
  <c r="J98" i="16"/>
  <c r="K97" i="16"/>
  <c r="J97" i="16"/>
  <c r="K96" i="16"/>
  <c r="J96" i="16"/>
  <c r="K95" i="16"/>
  <c r="J95" i="16"/>
  <c r="K94" i="16"/>
  <c r="J94" i="16"/>
  <c r="K93" i="16"/>
  <c r="J93" i="16"/>
  <c r="K92" i="16"/>
  <c r="J92" i="16"/>
  <c r="K91" i="16"/>
  <c r="J91" i="16"/>
  <c r="K90" i="16"/>
  <c r="J90" i="16"/>
  <c r="K89" i="16"/>
  <c r="J89" i="16"/>
  <c r="K88" i="16"/>
  <c r="J88" i="16"/>
  <c r="K87" i="16"/>
  <c r="J87" i="16"/>
  <c r="K86" i="16"/>
  <c r="J86" i="16"/>
  <c r="K85" i="16"/>
  <c r="J85" i="16"/>
  <c r="K84" i="16"/>
  <c r="J84" i="16"/>
  <c r="K83" i="16"/>
  <c r="J83" i="16"/>
  <c r="K82" i="16"/>
  <c r="J82" i="16"/>
  <c r="K81" i="16"/>
  <c r="J81" i="16"/>
  <c r="K80" i="16"/>
  <c r="J80" i="16"/>
  <c r="K79" i="16"/>
  <c r="J79" i="16"/>
  <c r="K78" i="16"/>
  <c r="J78" i="16"/>
  <c r="K77" i="16"/>
  <c r="J77" i="16"/>
  <c r="K76" i="16"/>
  <c r="J76" i="16"/>
  <c r="K75" i="16"/>
  <c r="J75" i="16"/>
  <c r="K74" i="16"/>
  <c r="J74" i="16"/>
  <c r="K73" i="16"/>
  <c r="J73" i="16"/>
  <c r="K72" i="16"/>
  <c r="J72" i="16"/>
  <c r="K71" i="16"/>
  <c r="J71" i="16"/>
  <c r="K70" i="16"/>
  <c r="J70" i="16"/>
  <c r="K69" i="16"/>
  <c r="J69" i="16"/>
  <c r="K68" i="16"/>
  <c r="J68" i="16"/>
  <c r="K67" i="16"/>
  <c r="J67" i="16"/>
  <c r="K66" i="16"/>
  <c r="J66" i="16"/>
  <c r="K65" i="16"/>
  <c r="J65" i="16"/>
  <c r="K64" i="16"/>
  <c r="J64" i="16"/>
  <c r="K63" i="16"/>
  <c r="J63" i="16"/>
  <c r="K62" i="16"/>
  <c r="J62" i="16"/>
  <c r="K61" i="16"/>
  <c r="J61" i="16"/>
  <c r="K60" i="16"/>
  <c r="J60" i="16"/>
  <c r="K59" i="16"/>
  <c r="J59" i="16"/>
  <c r="K58" i="16"/>
  <c r="J58" i="16"/>
  <c r="K57" i="16"/>
  <c r="J57" i="16"/>
  <c r="K56" i="16"/>
  <c r="J56" i="16"/>
  <c r="K55" i="16"/>
  <c r="J55" i="16"/>
  <c r="K54" i="16"/>
  <c r="J54" i="16"/>
  <c r="K53" i="16"/>
  <c r="J53" i="16"/>
  <c r="K52" i="16"/>
  <c r="J52" i="16"/>
  <c r="K51" i="16"/>
  <c r="J51" i="16"/>
  <c r="K50" i="16"/>
  <c r="J50" i="16"/>
  <c r="K49" i="16"/>
  <c r="J49" i="16"/>
  <c r="K48" i="16"/>
  <c r="J48" i="16"/>
  <c r="K47" i="16"/>
  <c r="J47" i="16"/>
  <c r="K46" i="16"/>
  <c r="J46" i="16"/>
  <c r="K45" i="16"/>
  <c r="J45" i="16"/>
  <c r="K44" i="16"/>
  <c r="J44" i="16"/>
  <c r="K43" i="16"/>
  <c r="J43" i="16"/>
  <c r="K42" i="16"/>
  <c r="J42" i="16"/>
  <c r="K41" i="16"/>
  <c r="J41" i="16"/>
  <c r="K40" i="16"/>
  <c r="J40" i="16"/>
  <c r="H40" i="16" s="1"/>
  <c r="K39" i="16"/>
  <c r="J39" i="16"/>
  <c r="H39" i="16" s="1"/>
  <c r="K38" i="16"/>
  <c r="J38" i="16"/>
  <c r="K37" i="16"/>
  <c r="J37" i="16"/>
  <c r="H37" i="16" s="1"/>
  <c r="K36" i="16"/>
  <c r="J36" i="16"/>
  <c r="H36" i="16" s="1"/>
  <c r="K35" i="16"/>
  <c r="J35" i="16"/>
  <c r="H35" i="16" s="1"/>
  <c r="K34" i="16"/>
  <c r="J34" i="16"/>
  <c r="K33" i="16"/>
  <c r="J33" i="16"/>
  <c r="H28" i="16"/>
  <c r="H19" i="16"/>
  <c r="H10" i="16"/>
  <c r="H9" i="16"/>
  <c r="H8" i="16"/>
  <c r="H7" i="16"/>
  <c r="H21" i="12"/>
  <c r="H22" i="12"/>
  <c r="H23" i="12"/>
  <c r="H24" i="12"/>
  <c r="H25" i="12"/>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0"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6" i="9"/>
  <c r="H437" i="9"/>
  <c r="H438" i="9"/>
  <c r="H439" i="9"/>
  <c r="H440" i="9"/>
  <c r="H441" i="9"/>
  <c r="H442" i="9"/>
  <c r="H443" i="9"/>
  <c r="H444" i="9"/>
  <c r="H445" i="9"/>
  <c r="H446" i="9"/>
  <c r="H447" i="9"/>
  <c r="H448" i="9"/>
  <c r="H449" i="9"/>
  <c r="H450" i="9"/>
  <c r="H451" i="9"/>
  <c r="H452" i="9"/>
  <c r="H453" i="9"/>
  <c r="H454" i="9"/>
  <c r="H455" i="9"/>
  <c r="H456" i="9"/>
  <c r="H457" i="9"/>
  <c r="H458" i="9"/>
  <c r="H459" i="9"/>
  <c r="H460" i="9"/>
  <c r="H461" i="9"/>
  <c r="H462" i="9"/>
  <c r="H463" i="9"/>
  <c r="H464" i="9"/>
  <c r="H465" i="9"/>
  <c r="H466"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G30" i="10"/>
  <c r="N30" i="10"/>
  <c r="Q30" i="10"/>
  <c r="R30" i="10"/>
  <c r="S30" i="10"/>
  <c r="T30" i="10"/>
  <c r="U30" i="10"/>
  <c r="G31" i="10"/>
  <c r="N31" i="10"/>
  <c r="Q31" i="10"/>
  <c r="R31" i="10"/>
  <c r="S31" i="10"/>
  <c r="T31" i="10"/>
  <c r="U31" i="10"/>
  <c r="G32" i="10"/>
  <c r="N32" i="10"/>
  <c r="Q32" i="10"/>
  <c r="R32" i="10"/>
  <c r="S32" i="10"/>
  <c r="T32" i="10"/>
  <c r="U32" i="10"/>
  <c r="G33" i="10"/>
  <c r="N33" i="10"/>
  <c r="Q33" i="10"/>
  <c r="R33" i="10"/>
  <c r="S33" i="10"/>
  <c r="T33" i="10"/>
  <c r="U33" i="10"/>
  <c r="G34" i="10"/>
  <c r="N34" i="10"/>
  <c r="Q34" i="10"/>
  <c r="R34" i="10"/>
  <c r="S34" i="10"/>
  <c r="T34" i="10"/>
  <c r="U34" i="10"/>
  <c r="G35" i="10"/>
  <c r="N35" i="10"/>
  <c r="Q35" i="10"/>
  <c r="R35" i="10"/>
  <c r="S35" i="10"/>
  <c r="T35" i="10"/>
  <c r="U35" i="10"/>
  <c r="G36" i="10"/>
  <c r="N36" i="10"/>
  <c r="Q36" i="10"/>
  <c r="R36" i="10"/>
  <c r="S36" i="10"/>
  <c r="T36" i="10"/>
  <c r="U36" i="10"/>
  <c r="G37" i="10"/>
  <c r="N37" i="10"/>
  <c r="Q37" i="10"/>
  <c r="R37" i="10"/>
  <c r="S37" i="10"/>
  <c r="X37" i="10" s="1"/>
  <c r="T37" i="10"/>
  <c r="U37" i="10"/>
  <c r="G38" i="10"/>
  <c r="N38" i="10"/>
  <c r="Q38" i="10"/>
  <c r="R38" i="10"/>
  <c r="S38" i="10"/>
  <c r="T38" i="10"/>
  <c r="U38" i="10"/>
  <c r="G39" i="10"/>
  <c r="N39" i="10"/>
  <c r="Q39" i="10"/>
  <c r="R39" i="10"/>
  <c r="S39" i="10"/>
  <c r="X39" i="10" s="1"/>
  <c r="T39" i="10"/>
  <c r="U39" i="10"/>
  <c r="G40" i="10"/>
  <c r="N40" i="10"/>
  <c r="Q40" i="10"/>
  <c r="R40" i="10"/>
  <c r="S40" i="10"/>
  <c r="T40" i="10"/>
  <c r="U40" i="10"/>
  <c r="G41" i="10"/>
  <c r="N41" i="10"/>
  <c r="Q41" i="10"/>
  <c r="R41" i="10"/>
  <c r="S41" i="10"/>
  <c r="T41" i="10"/>
  <c r="U41" i="10"/>
  <c r="G42" i="10"/>
  <c r="N42" i="10"/>
  <c r="Q42" i="10"/>
  <c r="R42" i="10"/>
  <c r="S42" i="10"/>
  <c r="T42" i="10"/>
  <c r="U42" i="10"/>
  <c r="G43" i="10"/>
  <c r="N43" i="10"/>
  <c r="Q43" i="10"/>
  <c r="R43" i="10"/>
  <c r="S43" i="10"/>
  <c r="T43" i="10"/>
  <c r="U43" i="10"/>
  <c r="G44" i="10"/>
  <c r="N44" i="10"/>
  <c r="Q44" i="10"/>
  <c r="R44" i="10"/>
  <c r="S44" i="10"/>
  <c r="T44" i="10"/>
  <c r="U44" i="10"/>
  <c r="G45" i="10"/>
  <c r="N45" i="10"/>
  <c r="Q45" i="10"/>
  <c r="R45" i="10"/>
  <c r="S45" i="10"/>
  <c r="X45" i="10" s="1"/>
  <c r="T45" i="10"/>
  <c r="U45" i="10"/>
  <c r="G46" i="10"/>
  <c r="N46" i="10"/>
  <c r="Q46" i="10"/>
  <c r="R46" i="10"/>
  <c r="S46" i="10"/>
  <c r="T46" i="10"/>
  <c r="U46" i="10"/>
  <c r="G47" i="10"/>
  <c r="N47" i="10"/>
  <c r="Q47" i="10"/>
  <c r="R47" i="10"/>
  <c r="S47" i="10"/>
  <c r="X47" i="10" s="1"/>
  <c r="T47" i="10"/>
  <c r="U47" i="10"/>
  <c r="G48" i="10"/>
  <c r="N48" i="10"/>
  <c r="Q48" i="10"/>
  <c r="R48" i="10"/>
  <c r="S48" i="10"/>
  <c r="T48" i="10"/>
  <c r="U48" i="10"/>
  <c r="G49" i="10"/>
  <c r="N49" i="10"/>
  <c r="Q49" i="10"/>
  <c r="R49" i="10"/>
  <c r="S49" i="10"/>
  <c r="T49" i="10"/>
  <c r="U49" i="10"/>
  <c r="G50" i="10"/>
  <c r="N50" i="10"/>
  <c r="Q50" i="10"/>
  <c r="R50" i="10"/>
  <c r="S50" i="10"/>
  <c r="T50" i="10"/>
  <c r="U50" i="10"/>
  <c r="G51" i="10"/>
  <c r="N51" i="10"/>
  <c r="Q51" i="10"/>
  <c r="R51" i="10"/>
  <c r="S51" i="10"/>
  <c r="T51" i="10"/>
  <c r="U51" i="10"/>
  <c r="G52" i="10"/>
  <c r="N52" i="10"/>
  <c r="Q52" i="10"/>
  <c r="R52" i="10"/>
  <c r="S52" i="10"/>
  <c r="T52" i="10"/>
  <c r="U52" i="10"/>
  <c r="G53" i="10"/>
  <c r="N53" i="10"/>
  <c r="Q53" i="10"/>
  <c r="R53" i="10"/>
  <c r="S53" i="10"/>
  <c r="X53" i="10" s="1"/>
  <c r="T53" i="10"/>
  <c r="U53" i="10"/>
  <c r="G54" i="10"/>
  <c r="N54" i="10"/>
  <c r="Q54" i="10"/>
  <c r="R54" i="10"/>
  <c r="S54" i="10"/>
  <c r="T54" i="10"/>
  <c r="U54" i="10"/>
  <c r="I45" i="8"/>
  <c r="M45" i="8"/>
  <c r="N45" i="8"/>
  <c r="O45" i="8"/>
  <c r="I46" i="8"/>
  <c r="M46" i="8"/>
  <c r="N46" i="8"/>
  <c r="O46" i="8"/>
  <c r="I47" i="8"/>
  <c r="M47" i="8"/>
  <c r="N47" i="8"/>
  <c r="O47" i="8"/>
  <c r="I48" i="8"/>
  <c r="M48" i="8"/>
  <c r="N48" i="8"/>
  <c r="O48" i="8"/>
  <c r="I49" i="8"/>
  <c r="M49" i="8"/>
  <c r="N49" i="8"/>
  <c r="O49" i="8"/>
  <c r="I50" i="8"/>
  <c r="M50" i="8"/>
  <c r="N50" i="8"/>
  <c r="O50" i="8"/>
  <c r="I51" i="8"/>
  <c r="M51" i="8"/>
  <c r="N51" i="8"/>
  <c r="O51" i="8"/>
  <c r="I52" i="8"/>
  <c r="M52" i="8"/>
  <c r="P52" i="8" s="1"/>
  <c r="N52" i="8"/>
  <c r="O52" i="8"/>
  <c r="I53" i="8"/>
  <c r="M53" i="8"/>
  <c r="P53" i="8" s="1"/>
  <c r="N53" i="8"/>
  <c r="O53" i="8"/>
  <c r="I54" i="8"/>
  <c r="M54" i="8"/>
  <c r="N54" i="8"/>
  <c r="O54" i="8"/>
  <c r="I55" i="8"/>
  <c r="M55" i="8"/>
  <c r="N55" i="8"/>
  <c r="O55" i="8"/>
  <c r="H116" i="7"/>
  <c r="H117" i="7"/>
  <c r="H118" i="7"/>
  <c r="H119" i="7"/>
  <c r="H120" i="7"/>
  <c r="H121" i="7"/>
  <c r="H122" i="7"/>
  <c r="H123" i="7"/>
  <c r="H82" i="7"/>
  <c r="H83" i="7"/>
  <c r="H84" i="7"/>
  <c r="H85" i="7"/>
  <c r="H86" i="7"/>
  <c r="H87" i="7"/>
  <c r="H88" i="7"/>
  <c r="H89" i="7"/>
  <c r="H90" i="7"/>
  <c r="H91" i="7"/>
  <c r="H92" i="7"/>
  <c r="H93" i="7"/>
  <c r="H94" i="7"/>
  <c r="H95" i="7"/>
  <c r="H96" i="7"/>
  <c r="H97" i="7"/>
  <c r="H98" i="7"/>
  <c r="H69" i="7"/>
  <c r="H70" i="7"/>
  <c r="H71" i="7"/>
  <c r="H72" i="7"/>
  <c r="H73" i="7"/>
  <c r="H34" i="7"/>
  <c r="H35" i="7"/>
  <c r="H36" i="7"/>
  <c r="H37" i="7"/>
  <c r="H38" i="7"/>
  <c r="H39" i="7"/>
  <c r="H40" i="7"/>
  <c r="H41" i="7"/>
  <c r="H42" i="7"/>
  <c r="H43" i="7"/>
  <c r="H44" i="7"/>
  <c r="H45" i="7"/>
  <c r="H46" i="7"/>
  <c r="H47" i="7"/>
  <c r="H48" i="7"/>
  <c r="H49" i="7"/>
  <c r="H50" i="7"/>
  <c r="H51" i="7"/>
  <c r="H52" i="7"/>
  <c r="H53" i="7"/>
  <c r="H54" i="7"/>
  <c r="H55" i="7"/>
  <c r="H56" i="7"/>
  <c r="H57" i="7"/>
  <c r="H58" i="7"/>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26" i="5"/>
  <c r="H27" i="5"/>
  <c r="H28" i="5"/>
  <c r="H29" i="5"/>
  <c r="H30" i="5"/>
  <c r="H21" i="5"/>
  <c r="H22" i="5"/>
  <c r="H23" i="5"/>
  <c r="H24" i="5"/>
  <c r="H25" i="5"/>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5" i="6"/>
  <c r="G16" i="6"/>
  <c r="G17" i="6"/>
  <c r="G18" i="6"/>
  <c r="G19" i="6"/>
  <c r="R133" i="4"/>
  <c r="S133" i="4" s="1"/>
  <c r="R134" i="4"/>
  <c r="S134" i="4" s="1"/>
  <c r="R135" i="4"/>
  <c r="S135" i="4" s="1"/>
  <c r="R136" i="4"/>
  <c r="R137" i="4"/>
  <c r="R138" i="4"/>
  <c r="S138" i="4" s="1"/>
  <c r="R139" i="4"/>
  <c r="R140" i="4"/>
  <c r="S140" i="4" s="1"/>
  <c r="L140" i="4" s="1"/>
  <c r="R141" i="4"/>
  <c r="S141" i="4" s="1"/>
  <c r="R142" i="4"/>
  <c r="S142" i="4" s="1"/>
  <c r="R143" i="4"/>
  <c r="S143" i="4" s="1"/>
  <c r="R144" i="4"/>
  <c r="R145" i="4"/>
  <c r="R146" i="4"/>
  <c r="S146" i="4" s="1"/>
  <c r="L146" i="4" s="1"/>
  <c r="R147" i="4"/>
  <c r="S147" i="4" s="1"/>
  <c r="L147" i="4" s="1"/>
  <c r="R148" i="4"/>
  <c r="S148" i="4" s="1"/>
  <c r="L148" i="4" s="1"/>
  <c r="R149" i="4"/>
  <c r="S149" i="4" s="1"/>
  <c r="R150" i="4"/>
  <c r="S150" i="4" s="1"/>
  <c r="R151" i="4"/>
  <c r="S151" i="4" s="1"/>
  <c r="R152" i="4"/>
  <c r="H15" i="16" l="1"/>
  <c r="X48" i="10"/>
  <c r="X49" i="10"/>
  <c r="X54" i="10"/>
  <c r="X46" i="10"/>
  <c r="X38" i="10"/>
  <c r="X30" i="10"/>
  <c r="X33" i="10"/>
  <c r="X50" i="10"/>
  <c r="X42" i="10"/>
  <c r="X34" i="10"/>
  <c r="X32" i="10"/>
  <c r="X51" i="10"/>
  <c r="X43" i="10"/>
  <c r="X35" i="10"/>
  <c r="X31" i="10"/>
  <c r="X40" i="10"/>
  <c r="X41" i="10"/>
  <c r="X52" i="10"/>
  <c r="X44" i="10"/>
  <c r="X36" i="10"/>
  <c r="L168" i="4"/>
  <c r="L232" i="4"/>
  <c r="L240" i="4"/>
  <c r="L176" i="4"/>
  <c r="L248" i="4"/>
  <c r="L279" i="4"/>
  <c r="L224" i="4"/>
  <c r="L343" i="4"/>
  <c r="L319" i="4"/>
  <c r="L295" i="4"/>
  <c r="L367" i="4"/>
  <c r="L184" i="4"/>
  <c r="S383" i="4"/>
  <c r="L383" i="4" s="1"/>
  <c r="L216" i="4"/>
  <c r="S165" i="4"/>
  <c r="L165" i="4" s="1"/>
  <c r="S229" i="4"/>
  <c r="L229" i="4" s="1"/>
  <c r="S189" i="4"/>
  <c r="L189" i="4" s="1"/>
  <c r="S253" i="4"/>
  <c r="L253" i="4" s="1"/>
  <c r="S213" i="4"/>
  <c r="L213" i="4" s="1"/>
  <c r="S173" i="4"/>
  <c r="L173" i="4" s="1"/>
  <c r="S237" i="4"/>
  <c r="L237" i="4" s="1"/>
  <c r="S197" i="4"/>
  <c r="L197" i="4" s="1"/>
  <c r="S261" i="4"/>
  <c r="L261" i="4" s="1"/>
  <c r="S221" i="4"/>
  <c r="L221" i="4" s="1"/>
  <c r="S181" i="4"/>
  <c r="L181" i="4" s="1"/>
  <c r="S245" i="4"/>
  <c r="L245" i="4" s="1"/>
  <c r="S205" i="4"/>
  <c r="L205" i="4" s="1"/>
  <c r="S167" i="4"/>
  <c r="L167" i="4" s="1"/>
  <c r="S175" i="4"/>
  <c r="L175" i="4" s="1"/>
  <c r="S183" i="4"/>
  <c r="L183" i="4" s="1"/>
  <c r="S191" i="4"/>
  <c r="L191" i="4" s="1"/>
  <c r="S199" i="4"/>
  <c r="L199" i="4" s="1"/>
  <c r="S207" i="4"/>
  <c r="L207" i="4" s="1"/>
  <c r="S215" i="4"/>
  <c r="L215" i="4" s="1"/>
  <c r="S223" i="4"/>
  <c r="L223" i="4" s="1"/>
  <c r="S231" i="4"/>
  <c r="L231" i="4" s="1"/>
  <c r="S239" i="4"/>
  <c r="L239" i="4" s="1"/>
  <c r="S247" i="4"/>
  <c r="L247" i="4" s="1"/>
  <c r="S255" i="4"/>
  <c r="L255" i="4" s="1"/>
  <c r="S263" i="4"/>
  <c r="L263" i="4" s="1"/>
  <c r="L384" i="4"/>
  <c r="L375" i="4"/>
  <c r="S359" i="4"/>
  <c r="L359" i="4" s="1"/>
  <c r="L296" i="4"/>
  <c r="L287" i="4"/>
  <c r="L277" i="4"/>
  <c r="L344" i="4"/>
  <c r="L325" i="4"/>
  <c r="L320" i="4"/>
  <c r="L368" i="4"/>
  <c r="L352" i="4"/>
  <c r="L333" i="4"/>
  <c r="L309" i="4"/>
  <c r="L280" i="4"/>
  <c r="L392" i="4"/>
  <c r="L328" i="4"/>
  <c r="L304" i="4"/>
  <c r="L376" i="4"/>
  <c r="L322" i="4"/>
  <c r="L288" i="4"/>
  <c r="S360" i="4"/>
  <c r="L360" i="4" s="1"/>
  <c r="L336" i="4"/>
  <c r="L312" i="4"/>
  <c r="L293" i="4"/>
  <c r="L396" i="4"/>
  <c r="L388" i="4"/>
  <c r="L380" i="4"/>
  <c r="L372" i="4"/>
  <c r="L364" i="4"/>
  <c r="L356" i="4"/>
  <c r="L348" i="4"/>
  <c r="L340" i="4"/>
  <c r="L332" i="4"/>
  <c r="L324" i="4"/>
  <c r="L316" i="4"/>
  <c r="L308" i="4"/>
  <c r="L300" i="4"/>
  <c r="L292" i="4"/>
  <c r="L284" i="4"/>
  <c r="L276" i="4"/>
  <c r="S395" i="4"/>
  <c r="L395" i="4" s="1"/>
  <c r="S387" i="4"/>
  <c r="L387" i="4" s="1"/>
  <c r="S379" i="4"/>
  <c r="L379" i="4" s="1"/>
  <c r="S355" i="4"/>
  <c r="L355" i="4" s="1"/>
  <c r="S347" i="4"/>
  <c r="L347" i="4" s="1"/>
  <c r="S339" i="4"/>
  <c r="L339" i="4" s="1"/>
  <c r="S331" i="4"/>
  <c r="L331" i="4" s="1"/>
  <c r="S323" i="4"/>
  <c r="L323" i="4" s="1"/>
  <c r="S315" i="4"/>
  <c r="L315" i="4" s="1"/>
  <c r="S307" i="4"/>
  <c r="L307" i="4" s="1"/>
  <c r="S299" i="4"/>
  <c r="L299" i="4" s="1"/>
  <c r="S291" i="4"/>
  <c r="L291" i="4" s="1"/>
  <c r="S283" i="4"/>
  <c r="L283" i="4" s="1"/>
  <c r="S275" i="4"/>
  <c r="L275" i="4" s="1"/>
  <c r="S394" i="4"/>
  <c r="L394" i="4" s="1"/>
  <c r="S386" i="4"/>
  <c r="L386" i="4" s="1"/>
  <c r="S378" i="4"/>
  <c r="L378" i="4" s="1"/>
  <c r="S370" i="4"/>
  <c r="L370" i="4" s="1"/>
  <c r="S362" i="4"/>
  <c r="L362" i="4" s="1"/>
  <c r="S354" i="4"/>
  <c r="L354" i="4" s="1"/>
  <c r="S346" i="4"/>
  <c r="L346" i="4" s="1"/>
  <c r="S338" i="4"/>
  <c r="L338" i="4" s="1"/>
  <c r="S330" i="4"/>
  <c r="L330" i="4" s="1"/>
  <c r="S314" i="4"/>
  <c r="L314" i="4" s="1"/>
  <c r="S306" i="4"/>
  <c r="L306" i="4" s="1"/>
  <c r="S298" i="4"/>
  <c r="L298" i="4" s="1"/>
  <c r="S290" i="4"/>
  <c r="L290" i="4" s="1"/>
  <c r="S282" i="4"/>
  <c r="L282" i="4" s="1"/>
  <c r="S274" i="4"/>
  <c r="L274" i="4" s="1"/>
  <c r="L162" i="4"/>
  <c r="L160" i="4"/>
  <c r="S159" i="4"/>
  <c r="L159" i="4" s="1"/>
  <c r="P47" i="8"/>
  <c r="P51" i="8"/>
  <c r="P46" i="8"/>
  <c r="P50" i="8"/>
  <c r="P48" i="8"/>
  <c r="P54" i="8"/>
  <c r="P45" i="8"/>
  <c r="P55" i="8"/>
  <c r="P49" i="8"/>
  <c r="H368" i="16"/>
  <c r="H313" i="16"/>
  <c r="H33" i="16"/>
  <c r="H38" i="16"/>
  <c r="H34" i="16"/>
  <c r="H11" i="16"/>
  <c r="F15" i="16"/>
  <c r="L138" i="4"/>
  <c r="S139" i="4"/>
  <c r="L139" i="4" s="1"/>
  <c r="L150" i="4"/>
  <c r="L142" i="4"/>
  <c r="L134" i="4"/>
  <c r="L149" i="4"/>
  <c r="L141" i="4"/>
  <c r="L133" i="4"/>
  <c r="L151" i="4"/>
  <c r="S145" i="4"/>
  <c r="L145" i="4" s="1"/>
  <c r="L143" i="4"/>
  <c r="S137" i="4"/>
  <c r="L137" i="4" s="1"/>
  <c r="L135" i="4"/>
  <c r="S152" i="4"/>
  <c r="L152" i="4" s="1"/>
  <c r="S144" i="4"/>
  <c r="L144" i="4" s="1"/>
  <c r="S136" i="4"/>
  <c r="L136" i="4" s="1"/>
  <c r="L398" i="4" l="1"/>
  <c r="H208" i="16"/>
  <c r="J128" i="3"/>
  <c r="R82" i="4"/>
  <c r="S82" i="4" s="1"/>
  <c r="R72" i="4"/>
  <c r="S72" i="4" s="1"/>
  <c r="L72" i="4" s="1"/>
  <c r="R63" i="4"/>
  <c r="S63" i="4" s="1"/>
  <c r="L63" i="4" s="1"/>
  <c r="R59" i="4"/>
  <c r="R35" i="4"/>
  <c r="R30" i="4"/>
  <c r="S30" i="4" s="1"/>
  <c r="R25" i="4"/>
  <c r="S25" i="4" s="1"/>
  <c r="L25" i="4" s="1"/>
  <c r="I31" i="8"/>
  <c r="M31" i="8"/>
  <c r="N31" i="8"/>
  <c r="O31" i="8"/>
  <c r="I32" i="8"/>
  <c r="M32" i="8"/>
  <c r="N32" i="8"/>
  <c r="O32" i="8"/>
  <c r="I33" i="8"/>
  <c r="M33" i="8"/>
  <c r="N33" i="8"/>
  <c r="O33" i="8"/>
  <c r="I34" i="8"/>
  <c r="M34" i="8"/>
  <c r="N34" i="8"/>
  <c r="O34" i="8"/>
  <c r="I35" i="8"/>
  <c r="M35" i="8"/>
  <c r="N35" i="8"/>
  <c r="O35" i="8"/>
  <c r="I36" i="8"/>
  <c r="M36" i="8"/>
  <c r="N36" i="8"/>
  <c r="O36" i="8"/>
  <c r="I37" i="8"/>
  <c r="M37" i="8"/>
  <c r="N37" i="8"/>
  <c r="O37" i="8"/>
  <c r="I38" i="8"/>
  <c r="M38" i="8"/>
  <c r="N38" i="8"/>
  <c r="O38" i="8"/>
  <c r="I39" i="8"/>
  <c r="M39" i="8"/>
  <c r="N39" i="8"/>
  <c r="O39" i="8"/>
  <c r="I40" i="8"/>
  <c r="M40" i="8"/>
  <c r="N40" i="8"/>
  <c r="O40" i="8"/>
  <c r="I41" i="8"/>
  <c r="M41" i="8"/>
  <c r="N41" i="8"/>
  <c r="O41" i="8"/>
  <c r="I42" i="8"/>
  <c r="M42" i="8"/>
  <c r="N42" i="8"/>
  <c r="O42" i="8"/>
  <c r="I43" i="8"/>
  <c r="M43" i="8"/>
  <c r="N43" i="8"/>
  <c r="O43" i="8"/>
  <c r="I44" i="8"/>
  <c r="M44" i="8"/>
  <c r="N44" i="8"/>
  <c r="O44" i="8"/>
  <c r="I56" i="8"/>
  <c r="I30" i="8"/>
  <c r="I29" i="8"/>
  <c r="I28" i="8"/>
  <c r="I27" i="8"/>
  <c r="I26" i="8"/>
  <c r="I25" i="8"/>
  <c r="I24" i="8"/>
  <c r="I23" i="8"/>
  <c r="I22" i="8"/>
  <c r="I21" i="8"/>
  <c r="I20" i="8"/>
  <c r="I19" i="8"/>
  <c r="I18" i="8"/>
  <c r="I17" i="8"/>
  <c r="I16" i="8"/>
  <c r="I15" i="8"/>
  <c r="I14" i="8"/>
  <c r="I13" i="8"/>
  <c r="I12" i="8"/>
  <c r="I11" i="8"/>
  <c r="I10" i="8"/>
  <c r="I9" i="8"/>
  <c r="I8" i="8"/>
  <c r="M132" i="14"/>
  <c r="N132" i="14"/>
  <c r="O132" i="14"/>
  <c r="P132" i="14"/>
  <c r="Q132" i="14"/>
  <c r="R132" i="14" s="1"/>
  <c r="M133" i="14"/>
  <c r="N133" i="14"/>
  <c r="O133" i="14"/>
  <c r="P133" i="14"/>
  <c r="Q133" i="14"/>
  <c r="R133" i="14" s="1"/>
  <c r="M134" i="14"/>
  <c r="N134" i="14"/>
  <c r="O134" i="14"/>
  <c r="P134" i="14"/>
  <c r="Q134" i="14"/>
  <c r="R134" i="14" s="1"/>
  <c r="M135" i="14"/>
  <c r="N135" i="14"/>
  <c r="O135" i="14"/>
  <c r="P135" i="14"/>
  <c r="Q135" i="14"/>
  <c r="R135" i="14" s="1"/>
  <c r="M136" i="14"/>
  <c r="N136" i="14"/>
  <c r="O136" i="14"/>
  <c r="P136" i="14"/>
  <c r="Q136" i="14"/>
  <c r="R136" i="14" s="1"/>
  <c r="M137" i="14"/>
  <c r="N137" i="14"/>
  <c r="O137" i="14"/>
  <c r="P137" i="14"/>
  <c r="Q137" i="14"/>
  <c r="R137" i="14" s="1"/>
  <c r="M138" i="14"/>
  <c r="N138" i="14"/>
  <c r="O138" i="14"/>
  <c r="P138" i="14"/>
  <c r="Q138" i="14"/>
  <c r="R138" i="14" s="1"/>
  <c r="M139" i="14"/>
  <c r="N139" i="14"/>
  <c r="O139" i="14"/>
  <c r="P139" i="14"/>
  <c r="Q139" i="14"/>
  <c r="R139" i="14" s="1"/>
  <c r="M140" i="14"/>
  <c r="N140" i="14"/>
  <c r="O140" i="14"/>
  <c r="P140" i="14"/>
  <c r="Q140" i="14"/>
  <c r="R140" i="14" s="1"/>
  <c r="M141" i="14"/>
  <c r="N141" i="14"/>
  <c r="O141" i="14"/>
  <c r="P141" i="14"/>
  <c r="Q141" i="14"/>
  <c r="R141" i="14" s="1"/>
  <c r="M142" i="14"/>
  <c r="N142" i="14"/>
  <c r="O142" i="14"/>
  <c r="P142" i="14"/>
  <c r="Q142" i="14"/>
  <c r="R142" i="14" s="1"/>
  <c r="M143" i="14"/>
  <c r="N143" i="14"/>
  <c r="O143" i="14"/>
  <c r="P143" i="14"/>
  <c r="Q143" i="14"/>
  <c r="R143" i="14" s="1"/>
  <c r="M144" i="14"/>
  <c r="N144" i="14"/>
  <c r="O144" i="14"/>
  <c r="P144" i="14"/>
  <c r="Q144" i="14"/>
  <c r="R144" i="14"/>
  <c r="M145" i="14"/>
  <c r="N145" i="14"/>
  <c r="O145" i="14"/>
  <c r="P145" i="14"/>
  <c r="Q145" i="14"/>
  <c r="R145" i="14" s="1"/>
  <c r="M146" i="14"/>
  <c r="N146" i="14"/>
  <c r="O146" i="14"/>
  <c r="P146" i="14"/>
  <c r="Q146" i="14"/>
  <c r="R146" i="14"/>
  <c r="M147" i="14"/>
  <c r="N147" i="14"/>
  <c r="O147" i="14"/>
  <c r="P147" i="14"/>
  <c r="Q147" i="14"/>
  <c r="R147" i="14" s="1"/>
  <c r="M148" i="14"/>
  <c r="N148" i="14"/>
  <c r="O148" i="14"/>
  <c r="P148" i="14"/>
  <c r="Q148" i="14"/>
  <c r="R148" i="14" s="1"/>
  <c r="M149" i="14"/>
  <c r="N149" i="14"/>
  <c r="O149" i="14"/>
  <c r="P149" i="14"/>
  <c r="Q149" i="14"/>
  <c r="R149" i="14" s="1"/>
  <c r="M150" i="14"/>
  <c r="N150" i="14"/>
  <c r="O150" i="14"/>
  <c r="P150" i="14"/>
  <c r="Q150" i="14"/>
  <c r="R150" i="14" s="1"/>
  <c r="M151" i="14"/>
  <c r="N151" i="14"/>
  <c r="O151" i="14"/>
  <c r="P151" i="14"/>
  <c r="Q151" i="14"/>
  <c r="R151" i="14" s="1"/>
  <c r="M152" i="14"/>
  <c r="N152" i="14"/>
  <c r="O152" i="14"/>
  <c r="P152" i="14"/>
  <c r="Q152" i="14"/>
  <c r="R152" i="14" s="1"/>
  <c r="M153" i="14"/>
  <c r="N153" i="14"/>
  <c r="O153" i="14"/>
  <c r="P153" i="14"/>
  <c r="Q153" i="14"/>
  <c r="R153" i="14" s="1"/>
  <c r="M154" i="14"/>
  <c r="N154" i="14"/>
  <c r="O154" i="14"/>
  <c r="P154" i="14"/>
  <c r="Q154" i="14"/>
  <c r="R154" i="14" s="1"/>
  <c r="M155" i="14"/>
  <c r="N155" i="14"/>
  <c r="O155" i="14"/>
  <c r="P155" i="14"/>
  <c r="Q155" i="14"/>
  <c r="R155" i="14" s="1"/>
  <c r="M156" i="14"/>
  <c r="N156" i="14"/>
  <c r="O156" i="14"/>
  <c r="P156" i="14"/>
  <c r="Q156" i="14"/>
  <c r="R156" i="14" s="1"/>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P31" i="8" l="1"/>
  <c r="P36" i="8"/>
  <c r="P32" i="8"/>
  <c r="P43" i="8"/>
  <c r="P44" i="8"/>
  <c r="P42" i="8"/>
  <c r="P40" i="8"/>
  <c r="P41" i="8"/>
  <c r="P35" i="8"/>
  <c r="P34" i="8"/>
  <c r="P33" i="8"/>
  <c r="P39" i="8"/>
  <c r="P37" i="8"/>
  <c r="P38" i="8"/>
  <c r="T139" i="14"/>
  <c r="I139" i="14" s="1"/>
  <c r="T132" i="14"/>
  <c r="I132" i="14" s="1"/>
  <c r="T133" i="14"/>
  <c r="I133" i="14" s="1"/>
  <c r="T140" i="14"/>
  <c r="I140" i="14" s="1"/>
  <c r="T147" i="14"/>
  <c r="I147" i="14" s="1"/>
  <c r="T144" i="14"/>
  <c r="I144" i="14" s="1"/>
  <c r="T155" i="14"/>
  <c r="I155" i="14" s="1"/>
  <c r="T151" i="14"/>
  <c r="I151" i="14" s="1"/>
  <c r="T145" i="14"/>
  <c r="I145" i="14" s="1"/>
  <c r="T153" i="14"/>
  <c r="I153" i="14" s="1"/>
  <c r="T148" i="14"/>
  <c r="I148" i="14" s="1"/>
  <c r="T136" i="14"/>
  <c r="I136" i="14" s="1"/>
  <c r="T156" i="14"/>
  <c r="I156" i="14" s="1"/>
  <c r="T146" i="14"/>
  <c r="I146" i="14" s="1"/>
  <c r="T152" i="14"/>
  <c r="I152" i="14" s="1"/>
  <c r="T141" i="14"/>
  <c r="I141" i="14" s="1"/>
  <c r="T134" i="14"/>
  <c r="I134" i="14" s="1"/>
  <c r="T154" i="14"/>
  <c r="I154" i="14" s="1"/>
  <c r="T150" i="14"/>
  <c r="I150" i="14" s="1"/>
  <c r="T138" i="14"/>
  <c r="I138" i="14" s="1"/>
  <c r="T149" i="14"/>
  <c r="I149" i="14" s="1"/>
  <c r="T142" i="14"/>
  <c r="I142" i="14" s="1"/>
  <c r="T137" i="14"/>
  <c r="I137" i="14" s="1"/>
  <c r="T135" i="14"/>
  <c r="I135" i="14" s="1"/>
  <c r="T143" i="14"/>
  <c r="I143" i="14" s="1"/>
  <c r="S35" i="4"/>
  <c r="L35" i="4" s="1"/>
  <c r="S59" i="4"/>
  <c r="L59" i="4" s="1"/>
  <c r="L30" i="4"/>
  <c r="L82" i="4"/>
  <c r="K63" i="12"/>
  <c r="G6" i="14" l="1"/>
  <c r="H253" i="9"/>
  <c r="H252" i="9"/>
  <c r="H251" i="9"/>
  <c r="H250" i="9"/>
  <c r="H249" i="9"/>
  <c r="H248" i="9"/>
  <c r="H247" i="9"/>
  <c r="H246" i="9"/>
  <c r="H245" i="9"/>
  <c r="H244" i="9"/>
  <c r="H243" i="9"/>
  <c r="H242" i="9"/>
  <c r="H241" i="9"/>
  <c r="H240" i="9"/>
  <c r="H239" i="9"/>
  <c r="H238" i="9"/>
  <c r="H237" i="9"/>
  <c r="H236" i="9"/>
  <c r="H235" i="9"/>
  <c r="H234" i="9"/>
  <c r="H233" i="9"/>
  <c r="H232" i="9"/>
  <c r="H231" i="9"/>
  <c r="H230" i="9"/>
  <c r="H229" i="9"/>
  <c r="H228" i="9"/>
  <c r="H227" i="9"/>
  <c r="H226" i="9"/>
  <c r="H225" i="9"/>
  <c r="H224" i="9"/>
  <c r="H223" i="9"/>
  <c r="H222" i="9"/>
  <c r="H221" i="9"/>
  <c r="H220" i="9"/>
  <c r="H219" i="9"/>
  <c r="H218" i="9"/>
  <c r="H217" i="9"/>
  <c r="H216" i="9"/>
  <c r="H215" i="9"/>
  <c r="H214" i="9"/>
  <c r="H213" i="9"/>
  <c r="H212" i="9"/>
  <c r="H211" i="9"/>
  <c r="H210" i="9"/>
  <c r="H209" i="9"/>
  <c r="H208" i="9"/>
  <c r="H207" i="9"/>
  <c r="H206" i="9"/>
  <c r="H205" i="9"/>
  <c r="H204" i="9"/>
  <c r="H203" i="9"/>
  <c r="H202" i="9"/>
  <c r="H201" i="9"/>
  <c r="H200" i="9"/>
  <c r="H199" i="9"/>
  <c r="H198" i="9"/>
  <c r="H197" i="9"/>
  <c r="H196" i="9"/>
  <c r="H195" i="9"/>
  <c r="H194" i="9"/>
  <c r="H193" i="9"/>
  <c r="H192" i="9"/>
  <c r="H191" i="9"/>
  <c r="H190" i="9"/>
  <c r="H189" i="9"/>
  <c r="H188" i="9"/>
  <c r="H187" i="9"/>
  <c r="H186" i="9"/>
  <c r="H185" i="9"/>
  <c r="H184" i="9"/>
  <c r="H183" i="9"/>
  <c r="H182" i="9"/>
  <c r="H181" i="9"/>
  <c r="H180" i="9"/>
  <c r="H179" i="9"/>
  <c r="H178" i="9"/>
  <c r="H177" i="9"/>
  <c r="H176" i="9"/>
  <c r="H175" i="9"/>
  <c r="H174" i="9"/>
  <c r="H173" i="9"/>
  <c r="H172" i="9"/>
  <c r="H171" i="9"/>
  <c r="H170" i="9"/>
  <c r="H169" i="9"/>
  <c r="H168" i="9"/>
  <c r="H167" i="9"/>
  <c r="H166" i="9"/>
  <c r="H165" i="9"/>
  <c r="H164" i="9"/>
  <c r="H163" i="9"/>
  <c r="H162" i="9"/>
  <c r="H161" i="9"/>
  <c r="H160" i="9"/>
  <c r="H159" i="9"/>
  <c r="H158" i="9"/>
  <c r="H157" i="9"/>
  <c r="H156" i="9"/>
  <c r="H155" i="9"/>
  <c r="H154" i="9"/>
  <c r="H153" i="9"/>
  <c r="H152" i="9"/>
  <c r="H151" i="9"/>
  <c r="H150" i="9"/>
  <c r="H149" i="9"/>
  <c r="H148" i="9"/>
  <c r="H147" i="9"/>
  <c r="H146" i="9"/>
  <c r="H145" i="9"/>
  <c r="H144" i="9"/>
  <c r="H143" i="9"/>
  <c r="H142" i="9"/>
  <c r="H141" i="9"/>
  <c r="H140" i="9"/>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F4" i="9"/>
  <c r="N182" i="10"/>
  <c r="N181" i="10"/>
  <c r="N180" i="10"/>
  <c r="N179" i="10"/>
  <c r="N178" i="10"/>
  <c r="N177" i="10"/>
  <c r="N176" i="10"/>
  <c r="N175" i="10"/>
  <c r="N174" i="10"/>
  <c r="N173" i="10"/>
  <c r="N172" i="10"/>
  <c r="N171" i="10"/>
  <c r="N170" i="10"/>
  <c r="N169" i="10"/>
  <c r="N168" i="10"/>
  <c r="N167" i="10"/>
  <c r="N166" i="10"/>
  <c r="N165" i="10"/>
  <c r="N164" i="10"/>
  <c r="N163" i="10"/>
  <c r="N162" i="10"/>
  <c r="N161" i="10"/>
  <c r="N160" i="10"/>
  <c r="N159" i="10"/>
  <c r="N158" i="10"/>
  <c r="N157" i="10"/>
  <c r="N156" i="10"/>
  <c r="N155" i="10"/>
  <c r="N154" i="10"/>
  <c r="N153" i="10"/>
  <c r="N152" i="10"/>
  <c r="N151" i="10"/>
  <c r="N150" i="10"/>
  <c r="N149" i="10"/>
  <c r="N148" i="10"/>
  <c r="N147" i="10"/>
  <c r="N146" i="10"/>
  <c r="N145" i="10"/>
  <c r="N144" i="10"/>
  <c r="N143" i="10"/>
  <c r="N142" i="10"/>
  <c r="N141" i="10"/>
  <c r="N140" i="10"/>
  <c r="N139" i="10"/>
  <c r="N138" i="10"/>
  <c r="N137" i="10"/>
  <c r="N136" i="10"/>
  <c r="N135" i="10"/>
  <c r="N134" i="10"/>
  <c r="N133" i="10"/>
  <c r="N132" i="10"/>
  <c r="N131" i="10"/>
  <c r="N130" i="10"/>
  <c r="N129" i="10"/>
  <c r="N128" i="10"/>
  <c r="N127" i="10"/>
  <c r="N126" i="10"/>
  <c r="N125" i="10"/>
  <c r="N124" i="10"/>
  <c r="N123" i="10"/>
  <c r="N122" i="10"/>
  <c r="N121" i="10"/>
  <c r="N120" i="10"/>
  <c r="N119" i="10"/>
  <c r="N118" i="10"/>
  <c r="N117" i="10"/>
  <c r="N116" i="10"/>
  <c r="N115" i="10"/>
  <c r="N114" i="10"/>
  <c r="N113" i="10"/>
  <c r="N112" i="10"/>
  <c r="N111" i="10"/>
  <c r="N110" i="10"/>
  <c r="N109" i="10"/>
  <c r="N108" i="10"/>
  <c r="N107" i="10"/>
  <c r="N106" i="10"/>
  <c r="N105" i="10"/>
  <c r="N104" i="10"/>
  <c r="N103" i="10"/>
  <c r="N102" i="10"/>
  <c r="N101" i="10"/>
  <c r="N100" i="10"/>
  <c r="N99" i="10"/>
  <c r="N98" i="10"/>
  <c r="N97" i="10"/>
  <c r="N96" i="10"/>
  <c r="N95" i="10"/>
  <c r="N94" i="10"/>
  <c r="N93" i="10"/>
  <c r="N92" i="10"/>
  <c r="N91" i="10"/>
  <c r="N90" i="10"/>
  <c r="N89" i="10"/>
  <c r="N88" i="10"/>
  <c r="N87" i="10"/>
  <c r="N86" i="10"/>
  <c r="N85" i="10"/>
  <c r="N84" i="10"/>
  <c r="N83" i="10"/>
  <c r="G30" i="6"/>
  <c r="G14" i="6"/>
  <c r="G13" i="6"/>
  <c r="G12" i="6"/>
  <c r="G11" i="6"/>
  <c r="G10" i="6"/>
  <c r="G9" i="6"/>
  <c r="G8" i="6"/>
  <c r="G7" i="6"/>
  <c r="G6" i="6"/>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D63" i="12"/>
  <c r="H63" i="12" s="1"/>
  <c r="H31" i="3"/>
  <c r="H32" i="3"/>
  <c r="H33" i="3"/>
  <c r="H34" i="3"/>
  <c r="H35" i="3"/>
  <c r="H36" i="3"/>
  <c r="H37" i="3"/>
  <c r="H38" i="3"/>
  <c r="Q128" i="3" l="1"/>
  <c r="Q129" i="3" l="1"/>
  <c r="Q130" i="3" s="1"/>
  <c r="Q131" i="3" s="1"/>
  <c r="Q132" i="3" s="1"/>
  <c r="Q133" i="3" s="1"/>
  <c r="Q134" i="3" s="1"/>
  <c r="Q135" i="3" s="1"/>
  <c r="Q136" i="3" s="1"/>
  <c r="Q137" i="3" s="1"/>
  <c r="Q138" i="3" s="1"/>
  <c r="Q139" i="3" s="1"/>
  <c r="Q140" i="3" s="1"/>
  <c r="Q141" i="3" s="1"/>
  <c r="Q142" i="3" s="1"/>
  <c r="Q143" i="3" s="1"/>
  <c r="Q144" i="3" s="1"/>
  <c r="Q145" i="3" s="1"/>
  <c r="Q146" i="3" s="1"/>
  <c r="Q147" i="3" s="1"/>
  <c r="Q148" i="3" s="1"/>
  <c r="Q149" i="3" s="1"/>
  <c r="Q150" i="3" s="1"/>
  <c r="Q151" i="3" s="1"/>
  <c r="Q152" i="3" s="1"/>
  <c r="Q153" i="3" s="1"/>
  <c r="Q154" i="3" s="1"/>
  <c r="Q155" i="3" s="1"/>
  <c r="Q156" i="3" s="1"/>
  <c r="Q157" i="3" s="1"/>
  <c r="Q158" i="3" s="1"/>
  <c r="Q159" i="3" s="1"/>
  <c r="Q160" i="3" s="1"/>
  <c r="Q161" i="3" s="1"/>
  <c r="Q162" i="3" s="1"/>
  <c r="Q163" i="3" s="1"/>
  <c r="Q164" i="3" s="1"/>
  <c r="Q165" i="3" s="1"/>
  <c r="Q166" i="3" s="1"/>
  <c r="Q167" i="3" s="1"/>
  <c r="Q168" i="3" s="1"/>
  <c r="Q169" i="3" s="1"/>
  <c r="Q170" i="3" s="1"/>
  <c r="Q171" i="3" s="1"/>
  <c r="Q172" i="3" s="1"/>
  <c r="Q173" i="3" s="1"/>
  <c r="Q174" i="3" s="1"/>
  <c r="Q175" i="3" s="1"/>
  <c r="Q176" i="3" s="1"/>
  <c r="Q177" i="3" s="1"/>
  <c r="Q178" i="3" s="1"/>
  <c r="Q179" i="3" s="1"/>
  <c r="Q180" i="3" s="1"/>
  <c r="Q181" i="3" s="1"/>
  <c r="Q182" i="3" s="1"/>
  <c r="Q183" i="3" s="1"/>
  <c r="Q184" i="3" s="1"/>
  <c r="Q185" i="3" s="1"/>
  <c r="Q186" i="3" s="1"/>
  <c r="Q187" i="3" s="1"/>
  <c r="Q188" i="3" s="1"/>
  <c r="Q189" i="3" s="1"/>
  <c r="Q190" i="3" s="1"/>
  <c r="Q191" i="3" s="1"/>
  <c r="Q192" i="3" s="1"/>
  <c r="Q193" i="3" s="1"/>
  <c r="H45" i="5"/>
  <c r="H44" i="5"/>
  <c r="H43" i="5"/>
  <c r="H42" i="5"/>
  <c r="H41" i="5"/>
  <c r="H40" i="5"/>
  <c r="H38" i="5"/>
  <c r="H39" i="5"/>
  <c r="Q12" i="3" l="1"/>
  <c r="Q13" i="3" s="1"/>
  <c r="Q14" i="3" s="1"/>
  <c r="Q15" i="3" s="1"/>
  <c r="Q16" i="3" s="1"/>
  <c r="Q17" i="3" s="1"/>
  <c r="Q18" i="3" s="1"/>
  <c r="Q19" i="3" s="1"/>
  <c r="Q20" i="3" s="1"/>
  <c r="Q21" i="3" s="1"/>
  <c r="Q22" i="3" s="1"/>
  <c r="H22" i="3"/>
  <c r="H21" i="3"/>
  <c r="H20" i="3"/>
  <c r="H19" i="3"/>
  <c r="H18" i="3"/>
  <c r="H17" i="3"/>
  <c r="H16" i="3"/>
  <c r="H15" i="3"/>
  <c r="H30" i="3"/>
  <c r="H28" i="3"/>
  <c r="H29" i="3"/>
  <c r="T4" i="3"/>
  <c r="G16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O31" i="6"/>
  <c r="I31" i="6"/>
  <c r="J552" i="5"/>
  <c r="J46" i="5"/>
  <c r="P32" i="5"/>
  <c r="J32" i="5"/>
  <c r="P5" i="7"/>
  <c r="J5" i="7"/>
  <c r="H31" i="5"/>
  <c r="H20" i="5"/>
  <c r="H19" i="5"/>
  <c r="H18" i="5"/>
  <c r="H17" i="5"/>
  <c r="H16" i="5"/>
  <c r="H15" i="5"/>
  <c r="H14" i="5"/>
  <c r="H13" i="5"/>
  <c r="H12" i="5"/>
  <c r="H11" i="5"/>
  <c r="H10" i="5"/>
  <c r="H9" i="5"/>
  <c r="H8" i="5"/>
  <c r="H7" i="5"/>
  <c r="K5" i="7"/>
  <c r="S5" i="7" s="1"/>
  <c r="J256" i="7"/>
  <c r="H106" i="7"/>
  <c r="H107" i="7"/>
  <c r="H108" i="7"/>
  <c r="H109" i="7"/>
  <c r="H110" i="7"/>
  <c r="H111" i="7"/>
  <c r="H112" i="7"/>
  <c r="H113" i="7"/>
  <c r="H114" i="7"/>
  <c r="H115" i="7"/>
  <c r="H124" i="7"/>
  <c r="H105" i="7"/>
  <c r="H99" i="7"/>
  <c r="H81" i="7"/>
  <c r="H80" i="7"/>
  <c r="H74" i="7"/>
  <c r="H68" i="7"/>
  <c r="H67" i="7"/>
  <c r="H66" i="7"/>
  <c r="H65" i="7"/>
  <c r="H59" i="7"/>
  <c r="H33" i="7"/>
  <c r="H32" i="7"/>
  <c r="H31" i="7"/>
  <c r="H30" i="7"/>
  <c r="H29" i="7"/>
  <c r="H28" i="7"/>
  <c r="H27" i="7"/>
  <c r="H26" i="7"/>
  <c r="H25" i="7"/>
  <c r="H24" i="7"/>
  <c r="H23" i="7"/>
  <c r="H22" i="7"/>
  <c r="H21" i="7"/>
  <c r="H20" i="7"/>
  <c r="H19" i="7"/>
  <c r="H18" i="7"/>
  <c r="H17" i="7"/>
  <c r="H16" i="7"/>
  <c r="H15" i="7"/>
  <c r="H14" i="7"/>
  <c r="H13" i="7"/>
  <c r="H12" i="7"/>
  <c r="H11" i="7"/>
  <c r="H10" i="7"/>
  <c r="I102" i="8"/>
  <c r="I101" i="8"/>
  <c r="I100" i="8"/>
  <c r="I99" i="8"/>
  <c r="I98" i="8"/>
  <c r="I97" i="8"/>
  <c r="I96" i="8"/>
  <c r="I95" i="8"/>
  <c r="I94" i="8"/>
  <c r="I93" i="8"/>
  <c r="I87" i="8"/>
  <c r="I86" i="8"/>
  <c r="I85" i="8"/>
  <c r="I84" i="8"/>
  <c r="I83" i="8"/>
  <c r="I82" i="8"/>
  <c r="I81" i="8"/>
  <c r="I80" i="8"/>
  <c r="I79" i="8"/>
  <c r="I78" i="8"/>
  <c r="I64" i="8"/>
  <c r="I65" i="8"/>
  <c r="I66" i="8"/>
  <c r="I67" i="8"/>
  <c r="I68" i="8"/>
  <c r="I69" i="8"/>
  <c r="I70" i="8"/>
  <c r="I71" i="8"/>
  <c r="I72" i="8"/>
  <c r="I63" i="8"/>
  <c r="U55" i="10"/>
  <c r="T55" i="10"/>
  <c r="S55" i="10"/>
  <c r="R55" i="10"/>
  <c r="Q55" i="10"/>
  <c r="G55" i="10"/>
  <c r="U29" i="10"/>
  <c r="T29" i="10"/>
  <c r="S29" i="10"/>
  <c r="R29" i="10"/>
  <c r="Q29" i="10"/>
  <c r="G29" i="10"/>
  <c r="U28" i="10"/>
  <c r="T28" i="10"/>
  <c r="S28" i="10"/>
  <c r="R28" i="10"/>
  <c r="Q28" i="10"/>
  <c r="G28" i="10"/>
  <c r="U27" i="10"/>
  <c r="T27" i="10"/>
  <c r="S27" i="10"/>
  <c r="R27" i="10"/>
  <c r="Q27" i="10"/>
  <c r="G27" i="10"/>
  <c r="U26" i="10"/>
  <c r="T26" i="10"/>
  <c r="S26" i="10"/>
  <c r="R26" i="10"/>
  <c r="Q26" i="10"/>
  <c r="G26" i="10"/>
  <c r="U25" i="10"/>
  <c r="T25" i="10"/>
  <c r="S25" i="10"/>
  <c r="R25" i="10"/>
  <c r="Q25" i="10"/>
  <c r="G25" i="10"/>
  <c r="U24" i="10"/>
  <c r="T24" i="10"/>
  <c r="S24" i="10"/>
  <c r="R24" i="10"/>
  <c r="Q24" i="10"/>
  <c r="G24" i="10"/>
  <c r="U23" i="10"/>
  <c r="T23" i="10"/>
  <c r="S23" i="10"/>
  <c r="R23" i="10"/>
  <c r="Q23" i="10"/>
  <c r="G23" i="10"/>
  <c r="U22" i="10"/>
  <c r="T22" i="10"/>
  <c r="S22" i="10"/>
  <c r="R22" i="10"/>
  <c r="Q22" i="10"/>
  <c r="G22" i="10"/>
  <c r="U21" i="10"/>
  <c r="T21" i="10"/>
  <c r="S21" i="10"/>
  <c r="R21" i="10"/>
  <c r="Q21" i="10"/>
  <c r="G21" i="10"/>
  <c r="U20" i="10"/>
  <c r="T20" i="10"/>
  <c r="S20" i="10"/>
  <c r="R20" i="10"/>
  <c r="Q20" i="10"/>
  <c r="G20" i="10"/>
  <c r="U19" i="10"/>
  <c r="T19" i="10"/>
  <c r="S19" i="10"/>
  <c r="R19" i="10"/>
  <c r="Q19" i="10"/>
  <c r="G19" i="10"/>
  <c r="U18" i="10"/>
  <c r="T18" i="10"/>
  <c r="S18" i="10"/>
  <c r="R18" i="10"/>
  <c r="Q18" i="10"/>
  <c r="G18" i="10"/>
  <c r="U17" i="10"/>
  <c r="T17" i="10"/>
  <c r="S17" i="10"/>
  <c r="R17" i="10"/>
  <c r="Q17" i="10"/>
  <c r="G17" i="10" s="1"/>
  <c r="U16" i="10"/>
  <c r="T16" i="10"/>
  <c r="S16" i="10"/>
  <c r="R16" i="10"/>
  <c r="Q16" i="10"/>
  <c r="G16" i="10"/>
  <c r="U15" i="10"/>
  <c r="T15" i="10"/>
  <c r="S15" i="10"/>
  <c r="R15" i="10"/>
  <c r="Q15" i="10"/>
  <c r="G15" i="10"/>
  <c r="U14" i="10"/>
  <c r="T14" i="10"/>
  <c r="S14" i="10"/>
  <c r="R14" i="10"/>
  <c r="Q14" i="10"/>
  <c r="G14" i="10" s="1"/>
  <c r="U13" i="10"/>
  <c r="T13" i="10"/>
  <c r="S13" i="10"/>
  <c r="R13" i="10"/>
  <c r="Q13" i="10"/>
  <c r="G13" i="10"/>
  <c r="U12" i="10"/>
  <c r="T12" i="10"/>
  <c r="S12" i="10"/>
  <c r="R12" i="10"/>
  <c r="Q12" i="10"/>
  <c r="G12" i="10"/>
  <c r="U11" i="10"/>
  <c r="T11" i="10"/>
  <c r="S11" i="10"/>
  <c r="R11" i="10"/>
  <c r="Q11" i="10"/>
  <c r="G11" i="10"/>
  <c r="U10" i="10"/>
  <c r="T10" i="10"/>
  <c r="S10" i="10"/>
  <c r="R10" i="10"/>
  <c r="Q10" i="10"/>
  <c r="G10" i="10" s="1"/>
  <c r="U9" i="10"/>
  <c r="T9" i="10"/>
  <c r="S9" i="10"/>
  <c r="R9" i="10"/>
  <c r="Q9" i="10"/>
  <c r="G9" i="10"/>
  <c r="U8" i="10"/>
  <c r="T8" i="10"/>
  <c r="S8" i="10"/>
  <c r="R8" i="10"/>
  <c r="Q8" i="10"/>
  <c r="G8" i="10"/>
  <c r="U7" i="10"/>
  <c r="T7" i="10"/>
  <c r="S7" i="10"/>
  <c r="R7" i="10"/>
  <c r="Q7" i="10"/>
  <c r="G7" i="10"/>
  <c r="H103" i="9"/>
  <c r="H102" i="9"/>
  <c r="H101" i="9"/>
  <c r="H100" i="9"/>
  <c r="H99" i="9"/>
  <c r="H98" i="9"/>
  <c r="H97" i="9"/>
  <c r="H96" i="9"/>
  <c r="H95" i="9"/>
  <c r="H94" i="9"/>
  <c r="H93" i="9"/>
  <c r="H92" i="9"/>
  <c r="H91" i="9"/>
  <c r="H90" i="9"/>
  <c r="H89" i="9"/>
  <c r="H88" i="9"/>
  <c r="H87"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H50" i="9"/>
  <c r="H49" i="9"/>
  <c r="H48" i="9"/>
  <c r="H47" i="9"/>
  <c r="H46" i="9"/>
  <c r="H45" i="9"/>
  <c r="H44" i="9"/>
  <c r="H43" i="9"/>
  <c r="H42" i="9"/>
  <c r="H41" i="9"/>
  <c r="H40" i="9"/>
  <c r="H39" i="9"/>
  <c r="H38" i="9"/>
  <c r="H37" i="9"/>
  <c r="H36" i="9"/>
  <c r="H35" i="9"/>
  <c r="H34" i="9"/>
  <c r="H33" i="9"/>
  <c r="H32" i="9"/>
  <c r="H31" i="9"/>
  <c r="H30" i="9"/>
  <c r="H29" i="9"/>
  <c r="H28" i="9"/>
  <c r="H27" i="9"/>
  <c r="H26" i="9"/>
  <c r="H25" i="9"/>
  <c r="H24" i="9"/>
  <c r="H10" i="9"/>
  <c r="H11" i="9"/>
  <c r="H12" i="9"/>
  <c r="H13" i="9"/>
  <c r="H14" i="9"/>
  <c r="H15" i="9"/>
  <c r="H16" i="9"/>
  <c r="H17" i="9"/>
  <c r="H18" i="9"/>
  <c r="H19" i="9"/>
  <c r="H20" i="9"/>
  <c r="H21" i="9"/>
  <c r="H22" i="9"/>
  <c r="H23" i="9"/>
  <c r="H6" i="9"/>
  <c r="H7" i="9"/>
  <c r="H8" i="9"/>
  <c r="H9" i="9"/>
  <c r="H5" i="9"/>
  <c r="G313" i="11"/>
  <c r="G312" i="11"/>
  <c r="G311" i="11"/>
  <c r="G310" i="11"/>
  <c r="G309" i="11"/>
  <c r="G308" i="11"/>
  <c r="G307" i="11"/>
  <c r="G306" i="11"/>
  <c r="G305" i="11"/>
  <c r="G304" i="11"/>
  <c r="G303" i="11"/>
  <c r="G302" i="11"/>
  <c r="G301" i="11"/>
  <c r="G300" i="11"/>
  <c r="G299" i="11"/>
  <c r="G298" i="11"/>
  <c r="G297" i="11"/>
  <c r="G296" i="11"/>
  <c r="G295" i="11"/>
  <c r="G294" i="11"/>
  <c r="G293" i="11"/>
  <c r="G292" i="11"/>
  <c r="G291" i="11"/>
  <c r="G290" i="11"/>
  <c r="G289" i="11"/>
  <c r="G288" i="11"/>
  <c r="G287" i="11"/>
  <c r="G286" i="11"/>
  <c r="G285" i="11"/>
  <c r="G284" i="11"/>
  <c r="G283" i="11"/>
  <c r="G282" i="11"/>
  <c r="G281" i="11"/>
  <c r="G280" i="11"/>
  <c r="G279" i="11"/>
  <c r="G278" i="11"/>
  <c r="G277" i="11"/>
  <c r="G276" i="11"/>
  <c r="G275" i="11"/>
  <c r="G274" i="11"/>
  <c r="G273" i="11"/>
  <c r="G272" i="11"/>
  <c r="G271" i="11"/>
  <c r="G270" i="11"/>
  <c r="G269" i="11"/>
  <c r="G268" i="11"/>
  <c r="G267" i="11"/>
  <c r="G266" i="11"/>
  <c r="G265" i="11"/>
  <c r="G264" i="11"/>
  <c r="G263" i="11"/>
  <c r="G262" i="11"/>
  <c r="G261" i="11"/>
  <c r="G260" i="11"/>
  <c r="G259" i="11"/>
  <c r="G258" i="11"/>
  <c r="G257" i="11"/>
  <c r="G256" i="11"/>
  <c r="G255" i="11"/>
  <c r="G254" i="11"/>
  <c r="G253" i="11"/>
  <c r="G252" i="11"/>
  <c r="G251" i="11"/>
  <c r="G250" i="11"/>
  <c r="G249" i="11"/>
  <c r="G248" i="11"/>
  <c r="G247" i="11"/>
  <c r="G246" i="11"/>
  <c r="G245" i="11"/>
  <c r="G244" i="11"/>
  <c r="G243" i="11"/>
  <c r="G242" i="11"/>
  <c r="G241" i="11"/>
  <c r="G240" i="11"/>
  <c r="G239" i="11"/>
  <c r="G238" i="11"/>
  <c r="G237" i="11"/>
  <c r="G236" i="11"/>
  <c r="G235" i="11"/>
  <c r="G234" i="11"/>
  <c r="G233" i="11"/>
  <c r="G232" i="11"/>
  <c r="G231" i="11"/>
  <c r="G230" i="11"/>
  <c r="G229" i="11"/>
  <c r="G228" i="11"/>
  <c r="G227" i="11"/>
  <c r="G226" i="11"/>
  <c r="G225" i="11"/>
  <c r="G224" i="11"/>
  <c r="G223" i="11"/>
  <c r="G222" i="11"/>
  <c r="G221" i="11"/>
  <c r="G220" i="11"/>
  <c r="G219" i="11"/>
  <c r="G218" i="11"/>
  <c r="G217" i="11"/>
  <c r="G216" i="11"/>
  <c r="G215" i="11"/>
  <c r="G214" i="11"/>
  <c r="G213" i="11"/>
  <c r="G212" i="11"/>
  <c r="G211" i="11"/>
  <c r="G210" i="11"/>
  <c r="G209" i="11"/>
  <c r="G208" i="11"/>
  <c r="G207" i="11"/>
  <c r="G206" i="11"/>
  <c r="G205" i="11"/>
  <c r="G204" i="11"/>
  <c r="G203" i="11"/>
  <c r="G202" i="11"/>
  <c r="G201" i="11"/>
  <c r="G200" i="11"/>
  <c r="G199" i="11"/>
  <c r="G198" i="11"/>
  <c r="G197" i="11"/>
  <c r="G196" i="11"/>
  <c r="G195" i="11"/>
  <c r="G194" i="11"/>
  <c r="G193" i="11"/>
  <c r="G192" i="11"/>
  <c r="G191" i="11"/>
  <c r="G190" i="11"/>
  <c r="G189" i="11"/>
  <c r="G188" i="11"/>
  <c r="G187" i="11"/>
  <c r="G186" i="11"/>
  <c r="G185" i="11"/>
  <c r="G184" i="11"/>
  <c r="G183" i="11"/>
  <c r="G182" i="11"/>
  <c r="G181" i="11"/>
  <c r="G180" i="11"/>
  <c r="G179" i="11"/>
  <c r="G178" i="11"/>
  <c r="G177" i="11"/>
  <c r="G176" i="11"/>
  <c r="G175" i="11"/>
  <c r="G174" i="11"/>
  <c r="G173" i="11"/>
  <c r="G172" i="11"/>
  <c r="G171" i="11"/>
  <c r="G170" i="11"/>
  <c r="G169" i="11"/>
  <c r="G168" i="11"/>
  <c r="G167" i="11"/>
  <c r="G166" i="11"/>
  <c r="G165" i="11"/>
  <c r="G164" i="11"/>
  <c r="G158" i="11"/>
  <c r="G157" i="11"/>
  <c r="G156" i="11"/>
  <c r="G155" i="11"/>
  <c r="G154" i="11"/>
  <c r="G153" i="11"/>
  <c r="G152" i="11"/>
  <c r="G151" i="11"/>
  <c r="G150" i="11"/>
  <c r="G149" i="11"/>
  <c r="G148" i="11"/>
  <c r="G147" i="11"/>
  <c r="G146" i="11"/>
  <c r="G145" i="11"/>
  <c r="G144" i="11"/>
  <c r="G143" i="11"/>
  <c r="G142" i="11"/>
  <c r="G141" i="11"/>
  <c r="G140" i="11"/>
  <c r="G139" i="11"/>
  <c r="G138" i="11"/>
  <c r="G137" i="11"/>
  <c r="G136" i="11"/>
  <c r="G135" i="11"/>
  <c r="G134" i="11"/>
  <c r="G133" i="11"/>
  <c r="G132" i="11"/>
  <c r="G131" i="11"/>
  <c r="G130" i="11"/>
  <c r="G129" i="11"/>
  <c r="G128" i="11"/>
  <c r="G127" i="11"/>
  <c r="G126" i="11"/>
  <c r="G125" i="11"/>
  <c r="G124" i="11"/>
  <c r="G123" i="11"/>
  <c r="G122" i="11"/>
  <c r="G121" i="11"/>
  <c r="G120" i="11"/>
  <c r="G119" i="11"/>
  <c r="G118" i="11"/>
  <c r="G117" i="11"/>
  <c r="G116" i="11"/>
  <c r="G115" i="11"/>
  <c r="G114" i="11"/>
  <c r="G113" i="11"/>
  <c r="G112" i="11"/>
  <c r="G111" i="11"/>
  <c r="G110" i="11"/>
  <c r="G109" i="11"/>
  <c r="G108" i="11"/>
  <c r="G107" i="11"/>
  <c r="G106" i="11"/>
  <c r="G105" i="11"/>
  <c r="G104" i="11"/>
  <c r="G103" i="11"/>
  <c r="G102" i="11"/>
  <c r="G101" i="11"/>
  <c r="G100" i="11"/>
  <c r="G99" i="11"/>
  <c r="G98"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K179" i="12"/>
  <c r="L179" i="12" s="1"/>
  <c r="H179" i="12" s="1"/>
  <c r="K178" i="12"/>
  <c r="L178" i="12" s="1"/>
  <c r="H178" i="12" s="1"/>
  <c r="K177" i="12"/>
  <c r="L177" i="12" s="1"/>
  <c r="K176" i="12"/>
  <c r="L176" i="12" s="1"/>
  <c r="H176" i="12" s="1"/>
  <c r="K175" i="12"/>
  <c r="L175" i="12" s="1"/>
  <c r="H175" i="12" s="1"/>
  <c r="K174" i="12"/>
  <c r="K173" i="12"/>
  <c r="L173" i="12" s="1"/>
  <c r="K172" i="12"/>
  <c r="L172" i="12" s="1"/>
  <c r="H172" i="12" s="1"/>
  <c r="K171" i="12"/>
  <c r="L171" i="12" s="1"/>
  <c r="H171" i="12" s="1"/>
  <c r="K170" i="12"/>
  <c r="L170" i="12" s="1"/>
  <c r="K169" i="12"/>
  <c r="L169" i="12" s="1"/>
  <c r="K168" i="12"/>
  <c r="L168" i="12" s="1"/>
  <c r="H168" i="12" s="1"/>
  <c r="K167" i="12"/>
  <c r="L167" i="12" s="1"/>
  <c r="H167" i="12" s="1"/>
  <c r="K166" i="12"/>
  <c r="L166" i="12" s="1"/>
  <c r="K165" i="12"/>
  <c r="L165" i="12" s="1"/>
  <c r="K164" i="12"/>
  <c r="L164" i="12" s="1"/>
  <c r="H164" i="12" s="1"/>
  <c r="K163" i="12"/>
  <c r="L163" i="12" s="1"/>
  <c r="H163" i="12" s="1"/>
  <c r="K162" i="12"/>
  <c r="K161" i="12"/>
  <c r="L161" i="12" s="1"/>
  <c r="K160" i="12"/>
  <c r="L160" i="12" s="1"/>
  <c r="H160" i="12" s="1"/>
  <c r="K159" i="12"/>
  <c r="L159" i="12" s="1"/>
  <c r="H159" i="12" s="1"/>
  <c r="K158" i="12"/>
  <c r="K157" i="12"/>
  <c r="L157" i="12" s="1"/>
  <c r="K156" i="12"/>
  <c r="L156" i="12" s="1"/>
  <c r="H156" i="12" s="1"/>
  <c r="K155" i="12"/>
  <c r="L155" i="12" s="1"/>
  <c r="K154" i="12"/>
  <c r="K153" i="12"/>
  <c r="L153" i="12" s="1"/>
  <c r="K152" i="12"/>
  <c r="L152" i="12" s="1"/>
  <c r="H152" i="12" s="1"/>
  <c r="K151" i="12"/>
  <c r="L151" i="12" s="1"/>
  <c r="H151" i="12" s="1"/>
  <c r="K150" i="12"/>
  <c r="K149" i="12"/>
  <c r="L149" i="12" s="1"/>
  <c r="H149" i="12" s="1"/>
  <c r="K148" i="12"/>
  <c r="L148" i="12" s="1"/>
  <c r="H148" i="12" s="1"/>
  <c r="K147" i="12"/>
  <c r="L147" i="12" s="1"/>
  <c r="H147" i="12" s="1"/>
  <c r="K146" i="12"/>
  <c r="K145" i="12"/>
  <c r="L145" i="12" s="1"/>
  <c r="H145" i="12" s="1"/>
  <c r="K144" i="12"/>
  <c r="L144" i="12" s="1"/>
  <c r="K143" i="12"/>
  <c r="L143" i="12" s="1"/>
  <c r="H143" i="12" s="1"/>
  <c r="K142" i="12"/>
  <c r="K141" i="12"/>
  <c r="L141" i="12" s="1"/>
  <c r="H141" i="12" s="1"/>
  <c r="K140" i="12"/>
  <c r="L140" i="12" s="1"/>
  <c r="K139" i="12"/>
  <c r="L139" i="12" s="1"/>
  <c r="H139" i="12" s="1"/>
  <c r="K138" i="12"/>
  <c r="K137" i="12"/>
  <c r="L137" i="12" s="1"/>
  <c r="H137" i="12" s="1"/>
  <c r="K136" i="12"/>
  <c r="L136" i="12" s="1"/>
  <c r="K135" i="12"/>
  <c r="L135" i="12" s="1"/>
  <c r="H135" i="12" s="1"/>
  <c r="K134" i="12"/>
  <c r="K133" i="12"/>
  <c r="L133" i="12" s="1"/>
  <c r="H133" i="12" s="1"/>
  <c r="K132" i="12"/>
  <c r="L132" i="12" s="1"/>
  <c r="K131" i="12"/>
  <c r="L131" i="12" s="1"/>
  <c r="H131" i="12" s="1"/>
  <c r="K130" i="12"/>
  <c r="K129" i="12"/>
  <c r="L129" i="12" s="1"/>
  <c r="H129" i="12" s="1"/>
  <c r="K128" i="12"/>
  <c r="L128" i="12" s="1"/>
  <c r="H128" i="12" s="1"/>
  <c r="K127" i="12"/>
  <c r="L127" i="12" s="1"/>
  <c r="H127" i="12" s="1"/>
  <c r="K126" i="12"/>
  <c r="K125" i="12"/>
  <c r="L125" i="12" s="1"/>
  <c r="H125" i="12" s="1"/>
  <c r="K124" i="12"/>
  <c r="L124" i="12" s="1"/>
  <c r="H124" i="12" s="1"/>
  <c r="K123" i="12"/>
  <c r="L123" i="12" s="1"/>
  <c r="K122" i="12"/>
  <c r="K121" i="12"/>
  <c r="L121" i="12" s="1"/>
  <c r="H121" i="12" s="1"/>
  <c r="K120" i="12"/>
  <c r="L120" i="12" s="1"/>
  <c r="H120" i="12" s="1"/>
  <c r="K119" i="12"/>
  <c r="L119" i="12" s="1"/>
  <c r="H119" i="12" s="1"/>
  <c r="K118" i="12"/>
  <c r="K117" i="12"/>
  <c r="L117" i="12" s="1"/>
  <c r="H117" i="12" s="1"/>
  <c r="K116" i="12"/>
  <c r="L116" i="12" s="1"/>
  <c r="K115" i="12"/>
  <c r="L115" i="12" s="1"/>
  <c r="H115" i="12" s="1"/>
  <c r="K114" i="12"/>
  <c r="K113" i="12"/>
  <c r="L113" i="12" s="1"/>
  <c r="H113" i="12" s="1"/>
  <c r="K112" i="12"/>
  <c r="L112" i="12" s="1"/>
  <c r="K111" i="12"/>
  <c r="L111" i="12" s="1"/>
  <c r="H111" i="12" s="1"/>
  <c r="K110" i="12"/>
  <c r="K109" i="12"/>
  <c r="L109" i="12" s="1"/>
  <c r="H109" i="12" s="1"/>
  <c r="K108" i="12"/>
  <c r="L108" i="12" s="1"/>
  <c r="K107" i="12"/>
  <c r="L107" i="12" s="1"/>
  <c r="H107" i="12" s="1"/>
  <c r="K106" i="12"/>
  <c r="K105" i="12"/>
  <c r="L105" i="12" s="1"/>
  <c r="H105" i="12" s="1"/>
  <c r="K104" i="12"/>
  <c r="L104" i="12" s="1"/>
  <c r="K103" i="12"/>
  <c r="L103" i="12" s="1"/>
  <c r="H103" i="12" s="1"/>
  <c r="K102" i="12"/>
  <c r="K101" i="12"/>
  <c r="L101" i="12" s="1"/>
  <c r="H101" i="12" s="1"/>
  <c r="K100" i="12"/>
  <c r="L100" i="12" s="1"/>
  <c r="K99" i="12"/>
  <c r="L99" i="12" s="1"/>
  <c r="H99" i="12" s="1"/>
  <c r="K98" i="12"/>
  <c r="L98" i="12" s="1"/>
  <c r="H98" i="12" s="1"/>
  <c r="K97" i="12"/>
  <c r="L97" i="12" s="1"/>
  <c r="H97" i="12" s="1"/>
  <c r="K96" i="12"/>
  <c r="L96" i="12" s="1"/>
  <c r="K95" i="12"/>
  <c r="L95" i="12" s="1"/>
  <c r="H95" i="12" s="1"/>
  <c r="K94" i="12"/>
  <c r="L94" i="12" s="1"/>
  <c r="H94" i="12" s="1"/>
  <c r="K93" i="12"/>
  <c r="L93" i="12" s="1"/>
  <c r="H93" i="12" s="1"/>
  <c r="K92" i="12"/>
  <c r="L92" i="12" s="1"/>
  <c r="K91" i="12"/>
  <c r="L91" i="12" s="1"/>
  <c r="H91" i="12" s="1"/>
  <c r="K90" i="12"/>
  <c r="L90" i="12" s="1"/>
  <c r="H90" i="12" s="1"/>
  <c r="K89" i="12"/>
  <c r="L89" i="12" s="1"/>
  <c r="H89" i="12" s="1"/>
  <c r="K88" i="12"/>
  <c r="L88" i="12" s="1"/>
  <c r="K87" i="12"/>
  <c r="L87" i="12" s="1"/>
  <c r="H87" i="12" s="1"/>
  <c r="K86" i="12"/>
  <c r="L86" i="12" s="1"/>
  <c r="H86" i="12" s="1"/>
  <c r="K85" i="12"/>
  <c r="L85" i="12" s="1"/>
  <c r="H85" i="12" s="1"/>
  <c r="K84" i="12"/>
  <c r="L84" i="12" s="1"/>
  <c r="K83" i="12"/>
  <c r="L83" i="12" s="1"/>
  <c r="H83" i="12" s="1"/>
  <c r="K82" i="12"/>
  <c r="K81" i="12"/>
  <c r="H280" i="12" l="1"/>
  <c r="H60" i="7"/>
  <c r="H75" i="7"/>
  <c r="H32" i="5"/>
  <c r="N32" i="5" s="1"/>
  <c r="H33" i="5" s="1"/>
  <c r="H23" i="3"/>
  <c r="H128" i="3"/>
  <c r="X9" i="10"/>
  <c r="N9" i="10" s="1"/>
  <c r="X25" i="10"/>
  <c r="N25" i="10" s="1"/>
  <c r="X29" i="10"/>
  <c r="N29" i="10" s="1"/>
  <c r="G314" i="11"/>
  <c r="G2" i="11" s="1"/>
  <c r="G159" i="11"/>
  <c r="X18" i="10"/>
  <c r="N18" i="10" s="1"/>
  <c r="X22" i="10"/>
  <c r="N22" i="10" s="1"/>
  <c r="X26" i="10"/>
  <c r="N26" i="10" s="1"/>
  <c r="X55" i="10"/>
  <c r="N55" i="10" s="1"/>
  <c r="X14" i="10"/>
  <c r="N14" i="10" s="1"/>
  <c r="X13" i="10"/>
  <c r="N13" i="10" s="1"/>
  <c r="G162" i="6"/>
  <c r="I73" i="8"/>
  <c r="X10" i="10"/>
  <c r="N10" i="10" s="1"/>
  <c r="M5" i="7"/>
  <c r="H123" i="12"/>
  <c r="H166" i="12"/>
  <c r="H155" i="12"/>
  <c r="L162" i="12"/>
  <c r="H162" i="12" s="1"/>
  <c r="L174" i="12"/>
  <c r="H174" i="12" s="1"/>
  <c r="L81" i="12"/>
  <c r="H81" i="12" s="1"/>
  <c r="L158" i="12"/>
  <c r="H158" i="12" s="1"/>
  <c r="H170" i="12"/>
  <c r="R5" i="7"/>
  <c r="N5" i="7"/>
  <c r="H5" i="7" s="1"/>
  <c r="H255" i="7"/>
  <c r="K256" i="7"/>
  <c r="M256" i="7" s="1"/>
  <c r="H125" i="7"/>
  <c r="H100" i="7"/>
  <c r="I103" i="8"/>
  <c r="I88" i="8"/>
  <c r="X17" i="10"/>
  <c r="N17" i="10" s="1"/>
  <c r="X21" i="10"/>
  <c r="N21" i="10" s="1"/>
  <c r="X8" i="10"/>
  <c r="N8" i="10" s="1"/>
  <c r="X12" i="10"/>
  <c r="N12" i="10" s="1"/>
  <c r="X16" i="10"/>
  <c r="N16" i="10" s="1"/>
  <c r="X20" i="10"/>
  <c r="N20" i="10" s="1"/>
  <c r="X24" i="10"/>
  <c r="N24" i="10" s="1"/>
  <c r="X28" i="10"/>
  <c r="N28" i="10" s="1"/>
  <c r="X7" i="10"/>
  <c r="N7" i="10" s="1"/>
  <c r="X11" i="10"/>
  <c r="N11" i="10" s="1"/>
  <c r="X15" i="10"/>
  <c r="N15" i="10" s="1"/>
  <c r="X19" i="10"/>
  <c r="N19" i="10" s="1"/>
  <c r="X23" i="10"/>
  <c r="N23" i="10" s="1"/>
  <c r="X27" i="10"/>
  <c r="N27" i="10" s="1"/>
  <c r="H153" i="12"/>
  <c r="H157" i="12"/>
  <c r="H161" i="12"/>
  <c r="H165" i="12"/>
  <c r="H169" i="12"/>
  <c r="H173" i="12"/>
  <c r="H177" i="12"/>
  <c r="L82" i="12"/>
  <c r="H82" i="12" s="1"/>
  <c r="H84" i="12"/>
  <c r="H88" i="12"/>
  <c r="H92" i="12"/>
  <c r="H96" i="12"/>
  <c r="H100" i="12"/>
  <c r="L102" i="12"/>
  <c r="H102" i="12" s="1"/>
  <c r="H104" i="12"/>
  <c r="L106" i="12"/>
  <c r="H106" i="12" s="1"/>
  <c r="H108" i="12"/>
  <c r="L110" i="12"/>
  <c r="H110" i="12" s="1"/>
  <c r="H112" i="12"/>
  <c r="L114" i="12"/>
  <c r="H114" i="12" s="1"/>
  <c r="H116" i="12"/>
  <c r="L118" i="12"/>
  <c r="H118" i="12" s="1"/>
  <c r="L122" i="12"/>
  <c r="H122" i="12" s="1"/>
  <c r="L126" i="12"/>
  <c r="H126" i="12" s="1"/>
  <c r="L130" i="12"/>
  <c r="H130" i="12" s="1"/>
  <c r="H132" i="12"/>
  <c r="L134" i="12"/>
  <c r="H134" i="12" s="1"/>
  <c r="H136" i="12"/>
  <c r="L138" i="12"/>
  <c r="H138" i="12" s="1"/>
  <c r="H140" i="12"/>
  <c r="L142" i="12"/>
  <c r="H142" i="12" s="1"/>
  <c r="H144" i="12"/>
  <c r="L146" i="12"/>
  <c r="H146" i="12" s="1"/>
  <c r="L150" i="12"/>
  <c r="H150" i="12" s="1"/>
  <c r="L154" i="12"/>
  <c r="H154" i="12" s="1"/>
  <c r="H75" i="12"/>
  <c r="H74" i="12"/>
  <c r="H73" i="12"/>
  <c r="H72" i="12"/>
  <c r="H71" i="12"/>
  <c r="H70" i="12"/>
  <c r="H69" i="12"/>
  <c r="H68" i="12"/>
  <c r="H49" i="12"/>
  <c r="H50" i="12"/>
  <c r="H51" i="12"/>
  <c r="H52" i="12"/>
  <c r="H53" i="12"/>
  <c r="H54" i="12"/>
  <c r="H55" i="12"/>
  <c r="H56" i="12"/>
  <c r="H57" i="12"/>
  <c r="H48" i="12"/>
  <c r="H34" i="12"/>
  <c r="H35" i="12"/>
  <c r="H36" i="12"/>
  <c r="H37" i="12"/>
  <c r="H38" i="12"/>
  <c r="H39" i="12"/>
  <c r="H40" i="12"/>
  <c r="H41" i="12"/>
  <c r="H42" i="12"/>
  <c r="H33" i="12"/>
  <c r="J27" i="12"/>
  <c r="K27" i="12" s="1"/>
  <c r="K30" i="1"/>
  <c r="H8" i="12"/>
  <c r="H9" i="12"/>
  <c r="H10" i="12"/>
  <c r="H11" i="12"/>
  <c r="H12" i="12"/>
  <c r="H13" i="12"/>
  <c r="H14" i="12"/>
  <c r="H15" i="12"/>
  <c r="H16" i="12"/>
  <c r="H17" i="12"/>
  <c r="H18" i="12"/>
  <c r="H19" i="12"/>
  <c r="H20" i="12"/>
  <c r="H26" i="12"/>
  <c r="H7" i="12"/>
  <c r="M9" i="14"/>
  <c r="N9" i="14"/>
  <c r="O9" i="14"/>
  <c r="P9" i="14"/>
  <c r="M10" i="14"/>
  <c r="N10" i="14"/>
  <c r="O10" i="14"/>
  <c r="P10" i="14"/>
  <c r="M11" i="14"/>
  <c r="N11" i="14"/>
  <c r="O11" i="14"/>
  <c r="P11" i="14"/>
  <c r="M12" i="14"/>
  <c r="N12" i="14"/>
  <c r="O12" i="14"/>
  <c r="P12" i="14"/>
  <c r="M13" i="14"/>
  <c r="N13" i="14"/>
  <c r="O13" i="14"/>
  <c r="P13" i="14"/>
  <c r="M14" i="14"/>
  <c r="N14" i="14"/>
  <c r="O14" i="14"/>
  <c r="P14" i="14"/>
  <c r="M15" i="14"/>
  <c r="N15" i="14"/>
  <c r="O15" i="14"/>
  <c r="P15" i="14"/>
  <c r="M28" i="14"/>
  <c r="N28" i="14"/>
  <c r="O28" i="14"/>
  <c r="P28" i="14"/>
  <c r="M29" i="14"/>
  <c r="N29" i="14"/>
  <c r="O29" i="14"/>
  <c r="P29" i="14"/>
  <c r="M30" i="14"/>
  <c r="N30" i="14"/>
  <c r="O30" i="14"/>
  <c r="P30" i="14"/>
  <c r="M31" i="14"/>
  <c r="N31" i="14"/>
  <c r="O31" i="14"/>
  <c r="P31" i="14"/>
  <c r="M32" i="14"/>
  <c r="N32" i="14"/>
  <c r="O32" i="14"/>
  <c r="P32" i="14"/>
  <c r="M33" i="14"/>
  <c r="N33" i="14"/>
  <c r="O33" i="14"/>
  <c r="P33" i="14"/>
  <c r="M34" i="14"/>
  <c r="N34" i="14"/>
  <c r="O34" i="14"/>
  <c r="P34" i="14"/>
  <c r="M35" i="14"/>
  <c r="N35" i="14"/>
  <c r="O35" i="14"/>
  <c r="P35" i="14"/>
  <c r="M36" i="14"/>
  <c r="N36" i="14"/>
  <c r="O36" i="14"/>
  <c r="P36" i="14"/>
  <c r="M37" i="14"/>
  <c r="N37" i="14"/>
  <c r="O37" i="14"/>
  <c r="P37" i="14"/>
  <c r="M38" i="14"/>
  <c r="N38" i="14"/>
  <c r="O38" i="14"/>
  <c r="P38" i="14"/>
  <c r="M39" i="14"/>
  <c r="N39" i="14"/>
  <c r="O39" i="14"/>
  <c r="P39" i="14"/>
  <c r="M40" i="14"/>
  <c r="N40" i="14"/>
  <c r="O40" i="14"/>
  <c r="P40" i="14"/>
  <c r="M41" i="14"/>
  <c r="N41" i="14"/>
  <c r="O41" i="14"/>
  <c r="P41" i="14"/>
  <c r="M42" i="14"/>
  <c r="N42" i="14"/>
  <c r="O42" i="14"/>
  <c r="P42" i="14"/>
  <c r="M43" i="14"/>
  <c r="N43" i="14"/>
  <c r="O43" i="14"/>
  <c r="P43" i="14"/>
  <c r="M44" i="14"/>
  <c r="N44" i="14"/>
  <c r="O44" i="14"/>
  <c r="P44" i="14"/>
  <c r="M45" i="14"/>
  <c r="N45" i="14"/>
  <c r="O45" i="14"/>
  <c r="P45" i="14"/>
  <c r="M46" i="14"/>
  <c r="N46" i="14"/>
  <c r="O46" i="14"/>
  <c r="P46" i="14"/>
  <c r="M47" i="14"/>
  <c r="N47" i="14"/>
  <c r="O47" i="14"/>
  <c r="P47" i="14"/>
  <c r="M48" i="14"/>
  <c r="N48" i="14"/>
  <c r="O48" i="14"/>
  <c r="P48" i="14"/>
  <c r="M49" i="14"/>
  <c r="N49" i="14"/>
  <c r="O49" i="14"/>
  <c r="P49" i="14"/>
  <c r="M50" i="14"/>
  <c r="N50" i="14"/>
  <c r="O50" i="14"/>
  <c r="P50" i="14"/>
  <c r="M51" i="14"/>
  <c r="N51" i="14"/>
  <c r="O51" i="14"/>
  <c r="P51" i="14"/>
  <c r="M52" i="14"/>
  <c r="N52" i="14"/>
  <c r="O52" i="14"/>
  <c r="P52" i="14"/>
  <c r="M53" i="14"/>
  <c r="N53" i="14"/>
  <c r="O53" i="14"/>
  <c r="P53" i="14"/>
  <c r="M54" i="14"/>
  <c r="N54" i="14"/>
  <c r="O54" i="14"/>
  <c r="P54" i="14"/>
  <c r="M55" i="14"/>
  <c r="N55" i="14"/>
  <c r="O55" i="14"/>
  <c r="P55" i="14"/>
  <c r="M56" i="14"/>
  <c r="N56" i="14"/>
  <c r="O56" i="14"/>
  <c r="P56" i="14"/>
  <c r="M57" i="14"/>
  <c r="N57" i="14"/>
  <c r="O57" i="14"/>
  <c r="P57" i="14"/>
  <c r="M58" i="14"/>
  <c r="N58" i="14"/>
  <c r="O58" i="14"/>
  <c r="P58" i="14"/>
  <c r="M59" i="14"/>
  <c r="N59" i="14"/>
  <c r="O59" i="14"/>
  <c r="P59" i="14"/>
  <c r="M60" i="14"/>
  <c r="N60" i="14"/>
  <c r="O60" i="14"/>
  <c r="P60" i="14"/>
  <c r="M61" i="14"/>
  <c r="N61" i="14"/>
  <c r="O61" i="14"/>
  <c r="P61" i="14"/>
  <c r="M62" i="14"/>
  <c r="N62" i="14"/>
  <c r="O62" i="14"/>
  <c r="P62" i="14"/>
  <c r="M63" i="14"/>
  <c r="N63" i="14"/>
  <c r="O63" i="14"/>
  <c r="P63" i="14"/>
  <c r="M64" i="14"/>
  <c r="N64" i="14"/>
  <c r="O64" i="14"/>
  <c r="P64" i="14"/>
  <c r="M65" i="14"/>
  <c r="N65" i="14"/>
  <c r="O65" i="14"/>
  <c r="P65" i="14"/>
  <c r="M66" i="14"/>
  <c r="N66" i="14"/>
  <c r="O66" i="14"/>
  <c r="P66" i="14"/>
  <c r="M67" i="14"/>
  <c r="N67" i="14"/>
  <c r="O67" i="14"/>
  <c r="P67" i="14"/>
  <c r="M68" i="14"/>
  <c r="N68" i="14"/>
  <c r="O68" i="14"/>
  <c r="P68" i="14"/>
  <c r="M69" i="14"/>
  <c r="N69" i="14"/>
  <c r="O69" i="14"/>
  <c r="P69" i="14"/>
  <c r="M70" i="14"/>
  <c r="N70" i="14"/>
  <c r="O70" i="14"/>
  <c r="P70" i="14"/>
  <c r="M71" i="14"/>
  <c r="N71" i="14"/>
  <c r="O71" i="14"/>
  <c r="P71" i="14"/>
  <c r="M72" i="14"/>
  <c r="N72" i="14"/>
  <c r="O72" i="14"/>
  <c r="P72" i="14"/>
  <c r="M73" i="14"/>
  <c r="N73" i="14"/>
  <c r="O73" i="14"/>
  <c r="P73" i="14"/>
  <c r="M74" i="14"/>
  <c r="N74" i="14"/>
  <c r="O74" i="14"/>
  <c r="P74" i="14"/>
  <c r="M75" i="14"/>
  <c r="N75" i="14"/>
  <c r="O75" i="14"/>
  <c r="P75" i="14"/>
  <c r="M76" i="14"/>
  <c r="N76" i="14"/>
  <c r="O76" i="14"/>
  <c r="P76" i="14"/>
  <c r="M77" i="14"/>
  <c r="N77" i="14"/>
  <c r="O77" i="14"/>
  <c r="P77" i="14"/>
  <c r="M78" i="14"/>
  <c r="N78" i="14"/>
  <c r="O78" i="14"/>
  <c r="P78" i="14"/>
  <c r="M79" i="14"/>
  <c r="N79" i="14"/>
  <c r="O79" i="14"/>
  <c r="P79" i="14"/>
  <c r="M80" i="14"/>
  <c r="N80" i="14"/>
  <c r="O80" i="14"/>
  <c r="P80" i="14"/>
  <c r="M81" i="14"/>
  <c r="N81" i="14"/>
  <c r="O81" i="14"/>
  <c r="P81" i="14"/>
  <c r="M82" i="14"/>
  <c r="N82" i="14"/>
  <c r="O82" i="14"/>
  <c r="P82" i="14"/>
  <c r="M83" i="14"/>
  <c r="N83" i="14"/>
  <c r="O83" i="14"/>
  <c r="P83" i="14"/>
  <c r="M84" i="14"/>
  <c r="N84" i="14"/>
  <c r="O84" i="14"/>
  <c r="P84" i="14"/>
  <c r="M85" i="14"/>
  <c r="N85" i="14"/>
  <c r="O85" i="14"/>
  <c r="P85" i="14"/>
  <c r="M86" i="14"/>
  <c r="N86" i="14"/>
  <c r="O86" i="14"/>
  <c r="P86" i="14"/>
  <c r="M87" i="14"/>
  <c r="N87" i="14"/>
  <c r="O87" i="14"/>
  <c r="P87" i="14"/>
  <c r="M88" i="14"/>
  <c r="N88" i="14"/>
  <c r="O88" i="14"/>
  <c r="P88" i="14"/>
  <c r="M89" i="14"/>
  <c r="N89" i="14"/>
  <c r="O89" i="14"/>
  <c r="P89" i="14"/>
  <c r="M90" i="14"/>
  <c r="N90" i="14"/>
  <c r="O90" i="14"/>
  <c r="P90" i="14"/>
  <c r="M91" i="14"/>
  <c r="N91" i="14"/>
  <c r="O91" i="14"/>
  <c r="P91" i="14"/>
  <c r="M92" i="14"/>
  <c r="N92" i="14"/>
  <c r="O92" i="14"/>
  <c r="P92" i="14"/>
  <c r="M93" i="14"/>
  <c r="N93" i="14"/>
  <c r="O93" i="14"/>
  <c r="P93" i="14"/>
  <c r="M94" i="14"/>
  <c r="N94" i="14"/>
  <c r="O94" i="14"/>
  <c r="P94" i="14"/>
  <c r="M95" i="14"/>
  <c r="N95" i="14"/>
  <c r="O95" i="14"/>
  <c r="P95" i="14"/>
  <c r="M96" i="14"/>
  <c r="N96" i="14"/>
  <c r="O96" i="14"/>
  <c r="P96" i="14"/>
  <c r="M97" i="14"/>
  <c r="N97" i="14"/>
  <c r="O97" i="14"/>
  <c r="P97" i="14"/>
  <c r="M98" i="14"/>
  <c r="N98" i="14"/>
  <c r="O98" i="14"/>
  <c r="P98" i="14"/>
  <c r="M99" i="14"/>
  <c r="N99" i="14"/>
  <c r="O99" i="14"/>
  <c r="P99" i="14"/>
  <c r="M100" i="14"/>
  <c r="N100" i="14"/>
  <c r="O100" i="14"/>
  <c r="P100" i="14"/>
  <c r="M101" i="14"/>
  <c r="N101" i="14"/>
  <c r="O101" i="14"/>
  <c r="P101" i="14"/>
  <c r="M102" i="14"/>
  <c r="N102" i="14"/>
  <c r="O102" i="14"/>
  <c r="P102" i="14"/>
  <c r="M103" i="14"/>
  <c r="N103" i="14"/>
  <c r="O103" i="14"/>
  <c r="P103" i="14"/>
  <c r="M104" i="14"/>
  <c r="N104" i="14"/>
  <c r="O104" i="14"/>
  <c r="P104" i="14"/>
  <c r="M105" i="14"/>
  <c r="N105" i="14"/>
  <c r="O105" i="14"/>
  <c r="P105" i="14"/>
  <c r="M106" i="14"/>
  <c r="N106" i="14"/>
  <c r="O106" i="14"/>
  <c r="P106" i="14"/>
  <c r="M107" i="14"/>
  <c r="N107" i="14"/>
  <c r="O107" i="14"/>
  <c r="P107" i="14"/>
  <c r="M108" i="14"/>
  <c r="N108" i="14"/>
  <c r="O108" i="14"/>
  <c r="P108" i="14"/>
  <c r="M109" i="14"/>
  <c r="N109" i="14"/>
  <c r="O109" i="14"/>
  <c r="P109" i="14"/>
  <c r="M110" i="14"/>
  <c r="N110" i="14"/>
  <c r="O110" i="14"/>
  <c r="P110" i="14"/>
  <c r="M111" i="14"/>
  <c r="N111" i="14"/>
  <c r="O111" i="14"/>
  <c r="P111" i="14"/>
  <c r="M112" i="14"/>
  <c r="N112" i="14"/>
  <c r="O112" i="14"/>
  <c r="P112" i="14"/>
  <c r="M113" i="14"/>
  <c r="N113" i="14"/>
  <c r="O113" i="14"/>
  <c r="P113" i="14"/>
  <c r="M114" i="14"/>
  <c r="N114" i="14"/>
  <c r="O114" i="14"/>
  <c r="P114" i="14"/>
  <c r="M115" i="14"/>
  <c r="N115" i="14"/>
  <c r="O115" i="14"/>
  <c r="P115" i="14"/>
  <c r="M116" i="14"/>
  <c r="N116" i="14"/>
  <c r="O116" i="14"/>
  <c r="P116" i="14"/>
  <c r="M117" i="14"/>
  <c r="N117" i="14"/>
  <c r="O117" i="14"/>
  <c r="P117" i="14"/>
  <c r="M118" i="14"/>
  <c r="N118" i="14"/>
  <c r="O118" i="14"/>
  <c r="P118" i="14"/>
  <c r="M119" i="14"/>
  <c r="N119" i="14"/>
  <c r="O119" i="14"/>
  <c r="P119" i="14"/>
  <c r="M120" i="14"/>
  <c r="N120" i="14"/>
  <c r="O120" i="14"/>
  <c r="P120" i="14"/>
  <c r="M121" i="14"/>
  <c r="N121" i="14"/>
  <c r="O121" i="14"/>
  <c r="P121" i="14"/>
  <c r="M122" i="14"/>
  <c r="N122" i="14"/>
  <c r="O122" i="14"/>
  <c r="P122" i="14"/>
  <c r="M123" i="14"/>
  <c r="N123" i="14"/>
  <c r="O123" i="14"/>
  <c r="P123" i="14"/>
  <c r="M124" i="14"/>
  <c r="N124" i="14"/>
  <c r="O124" i="14"/>
  <c r="P124" i="14"/>
  <c r="M125" i="14"/>
  <c r="N125" i="14"/>
  <c r="O125" i="14"/>
  <c r="P125" i="14"/>
  <c r="M126" i="14"/>
  <c r="N126" i="14"/>
  <c r="O126" i="14"/>
  <c r="P126" i="14"/>
  <c r="M127" i="14"/>
  <c r="N127" i="14"/>
  <c r="O127" i="14"/>
  <c r="P127" i="14"/>
  <c r="M128" i="14"/>
  <c r="N128" i="14"/>
  <c r="O128" i="14"/>
  <c r="P128" i="14"/>
  <c r="M129" i="14"/>
  <c r="N129" i="14"/>
  <c r="O129" i="14"/>
  <c r="P129" i="14"/>
  <c r="M130" i="14"/>
  <c r="N130" i="14"/>
  <c r="O130" i="14"/>
  <c r="P130" i="14"/>
  <c r="M131" i="14"/>
  <c r="N131" i="14"/>
  <c r="O131" i="14"/>
  <c r="P131" i="14"/>
  <c r="M307" i="14"/>
  <c r="N307" i="14"/>
  <c r="O307" i="14"/>
  <c r="P307" i="14"/>
  <c r="O8" i="14"/>
  <c r="N8" i="14"/>
  <c r="Q307" i="14"/>
  <c r="R307" i="14" s="1"/>
  <c r="Q131" i="14"/>
  <c r="R131" i="14" s="1"/>
  <c r="Q130" i="14"/>
  <c r="R130" i="14" s="1"/>
  <c r="Q129" i="14"/>
  <c r="R129" i="14" s="1"/>
  <c r="Q128" i="14"/>
  <c r="R128" i="14" s="1"/>
  <c r="Q127" i="14"/>
  <c r="R127" i="14" s="1"/>
  <c r="Q126" i="14"/>
  <c r="R126" i="14" s="1"/>
  <c r="Q125" i="14"/>
  <c r="R125" i="14" s="1"/>
  <c r="Q124" i="14"/>
  <c r="R124" i="14" s="1"/>
  <c r="Q123" i="14"/>
  <c r="R123" i="14" s="1"/>
  <c r="Q122" i="14"/>
  <c r="R122" i="14" s="1"/>
  <c r="Q121" i="14"/>
  <c r="R121" i="14" s="1"/>
  <c r="Q120" i="14"/>
  <c r="R120" i="14" s="1"/>
  <c r="Q119" i="14"/>
  <c r="R119" i="14" s="1"/>
  <c r="Q118" i="14"/>
  <c r="R118" i="14" s="1"/>
  <c r="Q117" i="14"/>
  <c r="R117" i="14" s="1"/>
  <c r="Q116" i="14"/>
  <c r="R116" i="14" s="1"/>
  <c r="Q115" i="14"/>
  <c r="R115" i="14" s="1"/>
  <c r="Q114" i="14"/>
  <c r="R114" i="14" s="1"/>
  <c r="Q113" i="14"/>
  <c r="R113" i="14" s="1"/>
  <c r="Q112" i="14"/>
  <c r="R112" i="14" s="1"/>
  <c r="Q111" i="14"/>
  <c r="R111" i="14" s="1"/>
  <c r="Q110" i="14"/>
  <c r="R110" i="14" s="1"/>
  <c r="Q109" i="14"/>
  <c r="R109" i="14" s="1"/>
  <c r="Q108" i="14"/>
  <c r="R108" i="14" s="1"/>
  <c r="Q107" i="14"/>
  <c r="R107" i="14" s="1"/>
  <c r="Q106" i="14"/>
  <c r="R106" i="14" s="1"/>
  <c r="Q105" i="14"/>
  <c r="R105" i="14" s="1"/>
  <c r="Q104" i="14"/>
  <c r="R104" i="14" s="1"/>
  <c r="Q103" i="14"/>
  <c r="R103" i="14" s="1"/>
  <c r="Q102" i="14"/>
  <c r="R102" i="14" s="1"/>
  <c r="Q101" i="14"/>
  <c r="R101" i="14" s="1"/>
  <c r="Q100" i="14"/>
  <c r="R100" i="14" s="1"/>
  <c r="Q99" i="14"/>
  <c r="R99" i="14" s="1"/>
  <c r="Q98" i="14"/>
  <c r="R98" i="14" s="1"/>
  <c r="Q97" i="14"/>
  <c r="R97" i="14" s="1"/>
  <c r="Q96" i="14"/>
  <c r="R96" i="14" s="1"/>
  <c r="Q95" i="14"/>
  <c r="R95" i="14" s="1"/>
  <c r="Q94" i="14"/>
  <c r="R94" i="14" s="1"/>
  <c r="Q93" i="14"/>
  <c r="R93" i="14" s="1"/>
  <c r="Q92" i="14"/>
  <c r="R92" i="14" s="1"/>
  <c r="Q91" i="14"/>
  <c r="R91" i="14" s="1"/>
  <c r="Q90" i="14"/>
  <c r="R90" i="14" s="1"/>
  <c r="Q89" i="14"/>
  <c r="R89" i="14" s="1"/>
  <c r="Q88" i="14"/>
  <c r="R88" i="14" s="1"/>
  <c r="Q87" i="14"/>
  <c r="R87" i="14" s="1"/>
  <c r="Q86" i="14"/>
  <c r="R86" i="14" s="1"/>
  <c r="Q85" i="14"/>
  <c r="R85" i="14" s="1"/>
  <c r="Q84" i="14"/>
  <c r="R84" i="14" s="1"/>
  <c r="Q83" i="14"/>
  <c r="R83" i="14" s="1"/>
  <c r="Q82" i="14"/>
  <c r="R82" i="14" s="1"/>
  <c r="Q81" i="14"/>
  <c r="R81" i="14" s="1"/>
  <c r="Q80" i="14"/>
  <c r="R80" i="14" s="1"/>
  <c r="Q79" i="14"/>
  <c r="R79" i="14" s="1"/>
  <c r="Q78" i="14"/>
  <c r="R78" i="14" s="1"/>
  <c r="Q77" i="14"/>
  <c r="R77" i="14" s="1"/>
  <c r="Q76" i="14"/>
  <c r="R76" i="14" s="1"/>
  <c r="Q75" i="14"/>
  <c r="R75" i="14" s="1"/>
  <c r="Q74" i="14"/>
  <c r="R74" i="14" s="1"/>
  <c r="Q73" i="14"/>
  <c r="R73" i="14" s="1"/>
  <c r="Q72" i="14"/>
  <c r="R72" i="14" s="1"/>
  <c r="Q71" i="14"/>
  <c r="R71" i="14" s="1"/>
  <c r="Q70" i="14"/>
  <c r="R70" i="14" s="1"/>
  <c r="Q69" i="14"/>
  <c r="R69" i="14" s="1"/>
  <c r="Q68" i="14"/>
  <c r="R68" i="14" s="1"/>
  <c r="Q67" i="14"/>
  <c r="R67" i="14" s="1"/>
  <c r="Q66" i="14"/>
  <c r="R66" i="14" s="1"/>
  <c r="Q65" i="14"/>
  <c r="R65" i="14" s="1"/>
  <c r="Q64" i="14"/>
  <c r="R64" i="14" s="1"/>
  <c r="Q63" i="14"/>
  <c r="R63" i="14" s="1"/>
  <c r="Q62" i="14"/>
  <c r="R62" i="14" s="1"/>
  <c r="Q61" i="14"/>
  <c r="R61" i="14" s="1"/>
  <c r="Q60" i="14"/>
  <c r="R60" i="14" s="1"/>
  <c r="Q59" i="14"/>
  <c r="Q58" i="14"/>
  <c r="Q57" i="14"/>
  <c r="R57" i="14" s="1"/>
  <c r="Q56" i="14"/>
  <c r="R56" i="14" s="1"/>
  <c r="Q55" i="14"/>
  <c r="R55" i="14" s="1"/>
  <c r="Q54" i="14"/>
  <c r="R54" i="14" s="1"/>
  <c r="Q53" i="14"/>
  <c r="R53" i="14" s="1"/>
  <c r="Q52" i="14"/>
  <c r="R52" i="14" s="1"/>
  <c r="Q51" i="14"/>
  <c r="R51" i="14" s="1"/>
  <c r="Q50" i="14"/>
  <c r="R50" i="14" s="1"/>
  <c r="Q49" i="14"/>
  <c r="Q48" i="14"/>
  <c r="R48" i="14" s="1"/>
  <c r="Q47" i="14"/>
  <c r="R47" i="14" s="1"/>
  <c r="Q46" i="14"/>
  <c r="R46" i="14" s="1"/>
  <c r="Q45" i="14"/>
  <c r="R45" i="14" s="1"/>
  <c r="Q44" i="14"/>
  <c r="R44" i="14" s="1"/>
  <c r="Q43" i="14"/>
  <c r="R43" i="14" s="1"/>
  <c r="Q42" i="14"/>
  <c r="R42" i="14" s="1"/>
  <c r="Q41" i="14"/>
  <c r="R41" i="14" s="1"/>
  <c r="Q40" i="14"/>
  <c r="R40" i="14" s="1"/>
  <c r="Q39" i="14"/>
  <c r="R39" i="14" s="1"/>
  <c r="Q38" i="14"/>
  <c r="R38" i="14" s="1"/>
  <c r="Q37" i="14"/>
  <c r="Q36" i="14"/>
  <c r="R36" i="14" s="1"/>
  <c r="Q35" i="14"/>
  <c r="R35" i="14" s="1"/>
  <c r="Q34" i="14"/>
  <c r="R34" i="14" s="1"/>
  <c r="Q33" i="14"/>
  <c r="Q32" i="14"/>
  <c r="R32" i="14" s="1"/>
  <c r="Q31" i="14"/>
  <c r="R31" i="14" s="1"/>
  <c r="Q30" i="14"/>
  <c r="R30" i="14" s="1"/>
  <c r="Q29" i="14"/>
  <c r="R29" i="14" s="1"/>
  <c r="Q28" i="14"/>
  <c r="R28" i="14" s="1"/>
  <c r="Q15" i="14"/>
  <c r="R15" i="14" s="1"/>
  <c r="Q14" i="14"/>
  <c r="R14" i="14" s="1"/>
  <c r="Q13" i="14"/>
  <c r="R13" i="14" s="1"/>
  <c r="Q12" i="14"/>
  <c r="R12" i="14" s="1"/>
  <c r="Q11" i="14"/>
  <c r="R11" i="14" s="1"/>
  <c r="Q10" i="14"/>
  <c r="R10" i="14" s="1"/>
  <c r="Q9" i="14"/>
  <c r="R9" i="14" s="1"/>
  <c r="P8" i="14"/>
  <c r="M8" i="14"/>
  <c r="Q8" i="14"/>
  <c r="S1" i="3"/>
  <c r="S1" i="11" l="1"/>
  <c r="S1" i="16"/>
  <c r="H43" i="1"/>
  <c r="L43" i="1" s="1"/>
  <c r="G1" i="11"/>
  <c r="O310" i="14"/>
  <c r="H256" i="7"/>
  <c r="H1" i="7" s="1"/>
  <c r="S32" i="5"/>
  <c r="K32" i="5"/>
  <c r="M32" i="5" s="1"/>
  <c r="T125" i="14"/>
  <c r="I125" i="14" s="1"/>
  <c r="T89" i="14"/>
  <c r="I89" i="14" s="1"/>
  <c r="T101" i="14"/>
  <c r="I101" i="14" s="1"/>
  <c r="T77" i="14"/>
  <c r="I77" i="14" s="1"/>
  <c r="T109" i="14"/>
  <c r="I109" i="14" s="1"/>
  <c r="T97" i="14"/>
  <c r="I97" i="14" s="1"/>
  <c r="T85" i="14"/>
  <c r="I85" i="14" s="1"/>
  <c r="T129" i="14"/>
  <c r="I129" i="14" s="1"/>
  <c r="T117" i="14"/>
  <c r="I117" i="14" s="1"/>
  <c r="T105" i="14"/>
  <c r="I105" i="14" s="1"/>
  <c r="T93" i="14"/>
  <c r="I93" i="14" s="1"/>
  <c r="T29" i="14"/>
  <c r="I29" i="14" s="1"/>
  <c r="T113" i="14"/>
  <c r="I113" i="14" s="1"/>
  <c r="T81" i="14"/>
  <c r="I81" i="14" s="1"/>
  <c r="T73" i="14"/>
  <c r="I73" i="14" s="1"/>
  <c r="T130" i="14"/>
  <c r="I130" i="14" s="1"/>
  <c r="T122" i="14"/>
  <c r="I122" i="14" s="1"/>
  <c r="T118" i="14"/>
  <c r="I118" i="14" s="1"/>
  <c r="T110" i="14"/>
  <c r="I110" i="14" s="1"/>
  <c r="T102" i="14"/>
  <c r="I102" i="14" s="1"/>
  <c r="T98" i="14"/>
  <c r="I98" i="14" s="1"/>
  <c r="T90" i="14"/>
  <c r="I90" i="14" s="1"/>
  <c r="T86" i="14"/>
  <c r="I86" i="14" s="1"/>
  <c r="T78" i="14"/>
  <c r="I78" i="14" s="1"/>
  <c r="T70" i="14"/>
  <c r="I70" i="14" s="1"/>
  <c r="T66" i="14"/>
  <c r="I66" i="14" s="1"/>
  <c r="N310" i="14"/>
  <c r="T115" i="14"/>
  <c r="I115" i="14" s="1"/>
  <c r="T103" i="14"/>
  <c r="I103" i="14" s="1"/>
  <c r="T87" i="14"/>
  <c r="I87" i="14" s="1"/>
  <c r="T75" i="14"/>
  <c r="I75" i="14" s="1"/>
  <c r="T82" i="14"/>
  <c r="I82" i="14" s="1"/>
  <c r="T74" i="14"/>
  <c r="I74" i="14" s="1"/>
  <c r="T80" i="14"/>
  <c r="I80" i="14" s="1"/>
  <c r="T32" i="14"/>
  <c r="I32" i="14" s="1"/>
  <c r="T121" i="14"/>
  <c r="I121" i="14" s="1"/>
  <c r="T111" i="14"/>
  <c r="I111" i="14" s="1"/>
  <c r="T91" i="14"/>
  <c r="I91" i="14" s="1"/>
  <c r="T79" i="14"/>
  <c r="I79" i="14" s="1"/>
  <c r="T94" i="14"/>
  <c r="I94" i="14" s="1"/>
  <c r="T96" i="14"/>
  <c r="I96" i="14" s="1"/>
  <c r="T84" i="14"/>
  <c r="I84" i="14" s="1"/>
  <c r="T127" i="14"/>
  <c r="I127" i="14" s="1"/>
  <c r="T119" i="14"/>
  <c r="I119" i="14" s="1"/>
  <c r="T107" i="14"/>
  <c r="I107" i="14" s="1"/>
  <c r="T95" i="14"/>
  <c r="I95" i="14" s="1"/>
  <c r="T83" i="14"/>
  <c r="I83" i="14" s="1"/>
  <c r="T126" i="14"/>
  <c r="I126" i="14" s="1"/>
  <c r="T114" i="14"/>
  <c r="I114" i="14" s="1"/>
  <c r="T106" i="14"/>
  <c r="I106" i="14" s="1"/>
  <c r="P310" i="14"/>
  <c r="T92" i="14"/>
  <c r="I92" i="14" s="1"/>
  <c r="T76" i="14"/>
  <c r="I76" i="14" s="1"/>
  <c r="T131" i="14"/>
  <c r="I131" i="14" s="1"/>
  <c r="T123" i="14"/>
  <c r="I123" i="14" s="1"/>
  <c r="T99" i="14"/>
  <c r="I99" i="14" s="1"/>
  <c r="T47" i="14"/>
  <c r="I47" i="14" s="1"/>
  <c r="T42" i="14"/>
  <c r="I42" i="14" s="1"/>
  <c r="T100" i="14"/>
  <c r="I100" i="14" s="1"/>
  <c r="T88" i="14"/>
  <c r="I88" i="14" s="1"/>
  <c r="T307" i="14"/>
  <c r="I307" i="14" s="1"/>
  <c r="T128" i="14"/>
  <c r="I128" i="14" s="1"/>
  <c r="T124" i="14"/>
  <c r="I124" i="14" s="1"/>
  <c r="T120" i="14"/>
  <c r="I120" i="14" s="1"/>
  <c r="T116" i="14"/>
  <c r="I116" i="14" s="1"/>
  <c r="T112" i="14"/>
  <c r="I112" i="14" s="1"/>
  <c r="T108" i="14"/>
  <c r="I108" i="14" s="1"/>
  <c r="T104" i="14"/>
  <c r="I104" i="14" s="1"/>
  <c r="T71" i="14"/>
  <c r="I71" i="14" s="1"/>
  <c r="T69" i="14"/>
  <c r="I69" i="14" s="1"/>
  <c r="T67" i="14"/>
  <c r="I67" i="14" s="1"/>
  <c r="T65" i="14"/>
  <c r="I65" i="14" s="1"/>
  <c r="T63" i="14"/>
  <c r="I63" i="14" s="1"/>
  <c r="T61" i="14"/>
  <c r="I61" i="14" s="1"/>
  <c r="T57" i="14"/>
  <c r="I57" i="14" s="1"/>
  <c r="T55" i="14"/>
  <c r="I55" i="14" s="1"/>
  <c r="T53" i="14"/>
  <c r="I53" i="14" s="1"/>
  <c r="T62" i="14"/>
  <c r="I62" i="14" s="1"/>
  <c r="T72" i="14"/>
  <c r="I72" i="14" s="1"/>
  <c r="T54" i="14"/>
  <c r="I54" i="14" s="1"/>
  <c r="T68" i="14"/>
  <c r="I68" i="14" s="1"/>
  <c r="T52" i="14"/>
  <c r="I52" i="14" s="1"/>
  <c r="R37" i="14"/>
  <c r="T37" i="14" s="1"/>
  <c r="I37" i="14" s="1"/>
  <c r="R49" i="14"/>
  <c r="R33" i="14"/>
  <c r="T33" i="14" s="1"/>
  <c r="I33" i="14" s="1"/>
  <c r="R58" i="14"/>
  <c r="T58" i="14" s="1"/>
  <c r="I58" i="14" s="1"/>
  <c r="R59" i="14"/>
  <c r="T59" i="14" s="1"/>
  <c r="I59" i="14" s="1"/>
  <c r="R8" i="14"/>
  <c r="T64" i="14"/>
  <c r="I64" i="14" s="1"/>
  <c r="M310" i="14"/>
  <c r="M311" i="14" s="1"/>
  <c r="I310" i="14" s="1"/>
  <c r="T60" i="14"/>
  <c r="I60" i="14" s="1"/>
  <c r="T56" i="14"/>
  <c r="I56" i="14" s="1"/>
  <c r="T14" i="14"/>
  <c r="I14" i="14" s="1"/>
  <c r="T51" i="14"/>
  <c r="I51" i="14" s="1"/>
  <c r="T46" i="14"/>
  <c r="I46" i="14" s="1"/>
  <c r="T28" i="14"/>
  <c r="I28" i="14" s="1"/>
  <c r="T50" i="14"/>
  <c r="I50" i="14" s="1"/>
  <c r="T45" i="14"/>
  <c r="I45" i="14" s="1"/>
  <c r="T43" i="14"/>
  <c r="I43" i="14" s="1"/>
  <c r="T41" i="14"/>
  <c r="I41" i="14" s="1"/>
  <c r="T39" i="14"/>
  <c r="I39" i="14" s="1"/>
  <c r="T38" i="14"/>
  <c r="I38" i="14" s="1"/>
  <c r="T34" i="14"/>
  <c r="I34" i="14" s="1"/>
  <c r="T31" i="14"/>
  <c r="I31" i="14" s="1"/>
  <c r="T30" i="14"/>
  <c r="I30" i="14" s="1"/>
  <c r="H76" i="12"/>
  <c r="S1" i="6"/>
  <c r="S1" i="5"/>
  <c r="H196" i="5" s="1"/>
  <c r="S1" i="9"/>
  <c r="S1" i="14"/>
  <c r="S1" i="10"/>
  <c r="V1" i="4"/>
  <c r="S1" i="8"/>
  <c r="S1" i="12"/>
  <c r="S1" i="7"/>
  <c r="H58" i="12"/>
  <c r="H59" i="12" s="1"/>
  <c r="H281" i="12"/>
  <c r="H27" i="12"/>
  <c r="H28" i="12" s="1"/>
  <c r="H191" i="5"/>
  <c r="H200" i="5"/>
  <c r="H193" i="5"/>
  <c r="I44" i="1"/>
  <c r="M44" i="1" s="1"/>
  <c r="H43" i="12"/>
  <c r="T12" i="14"/>
  <c r="I12" i="14" s="1"/>
  <c r="T36" i="14"/>
  <c r="I36" i="14" s="1"/>
  <c r="T40" i="14"/>
  <c r="I40" i="14" s="1"/>
  <c r="T44" i="14"/>
  <c r="I44" i="14" s="1"/>
  <c r="T48" i="14"/>
  <c r="I48" i="14" s="1"/>
  <c r="T9" i="14"/>
  <c r="I9" i="14" s="1"/>
  <c r="T10" i="14"/>
  <c r="I10" i="14" s="1"/>
  <c r="T15" i="14"/>
  <c r="I15" i="14" s="1"/>
  <c r="T11" i="14"/>
  <c r="I11" i="14" s="1"/>
  <c r="T13" i="14"/>
  <c r="I13" i="14" s="1"/>
  <c r="T35" i="14"/>
  <c r="I35" i="14" s="1"/>
  <c r="P5" i="14"/>
  <c r="N5" i="14"/>
  <c r="O5" i="14"/>
  <c r="M5" i="14"/>
  <c r="BF307" i="14"/>
  <c r="BE307" i="14"/>
  <c r="BF131" i="14"/>
  <c r="BE131" i="14"/>
  <c r="BF130" i="14"/>
  <c r="BE130" i="14"/>
  <c r="BF129" i="14"/>
  <c r="BE129" i="14"/>
  <c r="BF128" i="14"/>
  <c r="BE128" i="14"/>
  <c r="BF127" i="14"/>
  <c r="BE127" i="14"/>
  <c r="BF126" i="14"/>
  <c r="BE126" i="14"/>
  <c r="BF125" i="14"/>
  <c r="BE125" i="14"/>
  <c r="BF124" i="14"/>
  <c r="BE124" i="14"/>
  <c r="BF123" i="14"/>
  <c r="BE123" i="14"/>
  <c r="BF122" i="14"/>
  <c r="BE122" i="14"/>
  <c r="BF121" i="14"/>
  <c r="BE121" i="14"/>
  <c r="BF120" i="14"/>
  <c r="BE120" i="14"/>
  <c r="BF119" i="14"/>
  <c r="BE119" i="14"/>
  <c r="BF118" i="14"/>
  <c r="BE118" i="14"/>
  <c r="BF117" i="14"/>
  <c r="BE117" i="14"/>
  <c r="BF116" i="14"/>
  <c r="BE116" i="14"/>
  <c r="BF115" i="14"/>
  <c r="BE115" i="14"/>
  <c r="BF114" i="14"/>
  <c r="BE114" i="14"/>
  <c r="BF113" i="14"/>
  <c r="BE113" i="14"/>
  <c r="BF112" i="14"/>
  <c r="BE112" i="14"/>
  <c r="BF111" i="14"/>
  <c r="BE111" i="14"/>
  <c r="BF110" i="14"/>
  <c r="BE110" i="14"/>
  <c r="BF109" i="14"/>
  <c r="BE109" i="14"/>
  <c r="BF108" i="14"/>
  <c r="BE108" i="14"/>
  <c r="BF107" i="14"/>
  <c r="BE107" i="14"/>
  <c r="BF106" i="14"/>
  <c r="BE106" i="14"/>
  <c r="BF105" i="14"/>
  <c r="BE105" i="14"/>
  <c r="BF104" i="14"/>
  <c r="BE104" i="14"/>
  <c r="BF103" i="14"/>
  <c r="BE103" i="14"/>
  <c r="BF102" i="14"/>
  <c r="BE102" i="14"/>
  <c r="BF101" i="14"/>
  <c r="BE101" i="14"/>
  <c r="BF100" i="14"/>
  <c r="BE100" i="14"/>
  <c r="BF99" i="14"/>
  <c r="BE99" i="14"/>
  <c r="BF98" i="14"/>
  <c r="BE98" i="14"/>
  <c r="BF97" i="14"/>
  <c r="BE97" i="14"/>
  <c r="BF96" i="14"/>
  <c r="BE96" i="14"/>
  <c r="BF95" i="14"/>
  <c r="BE95" i="14"/>
  <c r="BF94" i="14"/>
  <c r="BE94" i="14"/>
  <c r="BF93" i="14"/>
  <c r="BE93" i="14"/>
  <c r="BF92" i="14"/>
  <c r="BE92" i="14"/>
  <c r="BF91" i="14"/>
  <c r="BE91" i="14"/>
  <c r="BF90" i="14"/>
  <c r="BE90" i="14"/>
  <c r="BF89" i="14"/>
  <c r="BE89" i="14"/>
  <c r="BF88" i="14"/>
  <c r="BE88" i="14"/>
  <c r="BF87" i="14"/>
  <c r="BE87" i="14"/>
  <c r="BF86" i="14"/>
  <c r="BE86" i="14"/>
  <c r="BF85" i="14"/>
  <c r="BE85" i="14"/>
  <c r="BF84" i="14"/>
  <c r="BE84" i="14"/>
  <c r="BF83" i="14"/>
  <c r="BE83" i="14"/>
  <c r="BF82" i="14"/>
  <c r="BE82" i="14"/>
  <c r="BF81" i="14"/>
  <c r="BE81" i="14"/>
  <c r="BF80" i="14"/>
  <c r="BE80" i="14"/>
  <c r="BF79" i="14"/>
  <c r="BE79" i="14"/>
  <c r="BF78" i="14"/>
  <c r="BE78" i="14"/>
  <c r="BF77" i="14"/>
  <c r="BE77" i="14"/>
  <c r="BF76" i="14"/>
  <c r="BE76" i="14"/>
  <c r="BF75" i="14"/>
  <c r="BE75" i="14"/>
  <c r="BF74" i="14"/>
  <c r="BE74" i="14"/>
  <c r="BF73" i="14"/>
  <c r="BE73" i="14"/>
  <c r="BF72" i="14"/>
  <c r="BE72" i="14"/>
  <c r="BF71" i="14"/>
  <c r="BE71" i="14"/>
  <c r="BF70" i="14"/>
  <c r="BE70" i="14"/>
  <c r="BF69" i="14"/>
  <c r="BE69" i="14"/>
  <c r="BF68" i="14"/>
  <c r="BE68" i="14"/>
  <c r="BF67" i="14"/>
  <c r="BE67" i="14"/>
  <c r="BF66" i="14"/>
  <c r="BE66" i="14"/>
  <c r="BF65" i="14"/>
  <c r="BE65" i="14"/>
  <c r="BF64" i="14"/>
  <c r="BE64" i="14"/>
  <c r="BF63" i="14"/>
  <c r="BE63" i="14"/>
  <c r="BF62" i="14"/>
  <c r="BE62" i="14"/>
  <c r="BF61" i="14"/>
  <c r="BE61" i="14"/>
  <c r="BF60" i="14"/>
  <c r="BE60" i="14"/>
  <c r="BF59" i="14"/>
  <c r="BE59" i="14"/>
  <c r="BF58" i="14"/>
  <c r="BE58" i="14"/>
  <c r="BF57" i="14"/>
  <c r="BE57" i="14"/>
  <c r="BF56" i="14"/>
  <c r="BE56" i="14"/>
  <c r="BF55" i="14"/>
  <c r="BE55" i="14"/>
  <c r="BF54" i="14"/>
  <c r="BE54" i="14"/>
  <c r="BF53" i="14"/>
  <c r="BE53" i="14"/>
  <c r="BF52" i="14"/>
  <c r="BE52" i="14"/>
  <c r="BF51" i="14"/>
  <c r="BE51" i="14"/>
  <c r="BF50" i="14"/>
  <c r="BE50" i="14"/>
  <c r="BF49" i="14"/>
  <c r="BE49" i="14"/>
  <c r="BF48" i="14"/>
  <c r="BE48" i="14"/>
  <c r="BF47" i="14"/>
  <c r="BE47" i="14"/>
  <c r="BF46" i="14"/>
  <c r="BE46" i="14"/>
  <c r="BF45" i="14"/>
  <c r="BE45" i="14"/>
  <c r="BF44" i="14"/>
  <c r="BE44" i="14"/>
  <c r="BF43" i="14"/>
  <c r="BE43" i="14"/>
  <c r="BF42" i="14"/>
  <c r="BE42" i="14"/>
  <c r="BF41" i="14"/>
  <c r="BE41" i="14"/>
  <c r="BF40" i="14"/>
  <c r="BE40" i="14"/>
  <c r="BF39" i="14"/>
  <c r="BE39" i="14"/>
  <c r="BF38" i="14"/>
  <c r="BE38" i="14"/>
  <c r="BF37" i="14"/>
  <c r="BE37" i="14"/>
  <c r="BF36" i="14"/>
  <c r="BE36" i="14"/>
  <c r="BF35" i="14"/>
  <c r="BE35" i="14"/>
  <c r="BF34" i="14"/>
  <c r="BE34" i="14"/>
  <c r="BF33" i="14"/>
  <c r="BE33" i="14"/>
  <c r="BF32" i="14"/>
  <c r="BE32" i="14"/>
  <c r="BF31" i="14"/>
  <c r="BE31" i="14"/>
  <c r="BF30" i="14"/>
  <c r="BE30" i="14"/>
  <c r="BF29" i="14"/>
  <c r="BE29" i="14"/>
  <c r="BF28" i="14"/>
  <c r="BE28" i="14"/>
  <c r="BF27" i="14"/>
  <c r="BE27" i="14"/>
  <c r="BF26" i="14"/>
  <c r="BE26" i="14"/>
  <c r="BF25" i="14"/>
  <c r="BE25" i="14"/>
  <c r="BF24" i="14"/>
  <c r="BE24" i="14"/>
  <c r="BF23" i="14"/>
  <c r="BE23" i="14"/>
  <c r="BF22" i="14"/>
  <c r="BE22" i="14"/>
  <c r="BF21" i="14"/>
  <c r="BE21" i="14"/>
  <c r="BF20" i="14"/>
  <c r="BE20" i="14"/>
  <c r="BO19" i="14"/>
  <c r="BF19" i="14"/>
  <c r="BE19" i="14"/>
  <c r="BO18" i="14"/>
  <c r="BF18" i="14"/>
  <c r="BE18" i="14"/>
  <c r="BO17" i="14"/>
  <c r="BF17" i="14"/>
  <c r="BE17" i="14"/>
  <c r="BO16" i="14"/>
  <c r="BF16" i="14"/>
  <c r="BE16" i="14"/>
  <c r="BO15" i="14"/>
  <c r="BF15" i="14"/>
  <c r="BE15" i="14"/>
  <c r="BO14" i="14"/>
  <c r="BF14" i="14"/>
  <c r="BE14" i="14"/>
  <c r="BP13" i="14"/>
  <c r="BO13" i="14"/>
  <c r="BF13" i="14"/>
  <c r="BE13" i="14"/>
  <c r="BP12" i="14"/>
  <c r="BO12" i="14"/>
  <c r="BF12" i="14"/>
  <c r="BE12" i="14"/>
  <c r="BP11" i="14"/>
  <c r="BO11" i="14"/>
  <c r="BF11" i="14"/>
  <c r="BE11" i="14"/>
  <c r="BO10" i="14"/>
  <c r="BF10" i="14"/>
  <c r="BE10" i="14"/>
  <c r="BO9" i="14"/>
  <c r="BF9" i="14"/>
  <c r="BE9" i="14"/>
  <c r="BO8" i="14"/>
  <c r="BF8" i="14"/>
  <c r="BE8" i="14"/>
  <c r="N77" i="10"/>
  <c r="N76" i="10"/>
  <c r="N75" i="10"/>
  <c r="N74" i="10"/>
  <c r="N73" i="10"/>
  <c r="N72" i="10"/>
  <c r="N71" i="10"/>
  <c r="N70" i="10"/>
  <c r="N69" i="10"/>
  <c r="N68" i="10"/>
  <c r="N67" i="10"/>
  <c r="N66" i="10"/>
  <c r="N65" i="10"/>
  <c r="N64" i="10"/>
  <c r="N63" i="10"/>
  <c r="U6" i="10"/>
  <c r="T6" i="10"/>
  <c r="S6" i="10"/>
  <c r="R6" i="10"/>
  <c r="Q6" i="10"/>
  <c r="G6" i="10" s="1"/>
  <c r="O56" i="8"/>
  <c r="N56" i="8"/>
  <c r="M56" i="8"/>
  <c r="O30" i="8"/>
  <c r="N30" i="8"/>
  <c r="M30" i="8"/>
  <c r="O29" i="8"/>
  <c r="N29" i="8"/>
  <c r="M29" i="8"/>
  <c r="O28" i="8"/>
  <c r="N28" i="8"/>
  <c r="M28" i="8"/>
  <c r="O27" i="8"/>
  <c r="N27" i="8"/>
  <c r="M27" i="8"/>
  <c r="O26" i="8"/>
  <c r="N26" i="8"/>
  <c r="M26" i="8"/>
  <c r="O25" i="8"/>
  <c r="N25" i="8"/>
  <c r="M25" i="8"/>
  <c r="O24" i="8"/>
  <c r="N24" i="8"/>
  <c r="M24" i="8"/>
  <c r="O23" i="8"/>
  <c r="N23" i="8"/>
  <c r="M23" i="8"/>
  <c r="O22" i="8"/>
  <c r="N22" i="8"/>
  <c r="M22" i="8"/>
  <c r="O21" i="8"/>
  <c r="N21" i="8"/>
  <c r="M21" i="8"/>
  <c r="O20" i="8"/>
  <c r="N20" i="8"/>
  <c r="M20" i="8"/>
  <c r="O19" i="8"/>
  <c r="N19" i="8"/>
  <c r="M19" i="8"/>
  <c r="O18" i="8"/>
  <c r="N18" i="8"/>
  <c r="M18" i="8"/>
  <c r="O17" i="8"/>
  <c r="N17" i="8"/>
  <c r="M17" i="8"/>
  <c r="O16" i="8"/>
  <c r="N16" i="8"/>
  <c r="M16" i="8"/>
  <c r="O15" i="8"/>
  <c r="N15" i="8"/>
  <c r="M15" i="8"/>
  <c r="O14" i="8"/>
  <c r="N14" i="8"/>
  <c r="M14" i="8"/>
  <c r="O13" i="8"/>
  <c r="N13" i="8"/>
  <c r="M13" i="8"/>
  <c r="O12" i="8"/>
  <c r="N12" i="8"/>
  <c r="M12" i="8"/>
  <c r="O11" i="8"/>
  <c r="N11" i="8"/>
  <c r="M11" i="8"/>
  <c r="O10" i="8"/>
  <c r="N10" i="8"/>
  <c r="M10" i="8"/>
  <c r="O9" i="8"/>
  <c r="N9" i="8"/>
  <c r="M9" i="8"/>
  <c r="O8" i="8"/>
  <c r="N8" i="8"/>
  <c r="M8" i="8"/>
  <c r="O7" i="8"/>
  <c r="N7" i="8"/>
  <c r="M7" i="8"/>
  <c r="H55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E26" i="1"/>
  <c r="O3" i="1"/>
  <c r="V4" i="1" s="1"/>
  <c r="W4" i="1" s="1"/>
  <c r="X4" i="1" s="1"/>
  <c r="M23" i="16" s="1"/>
  <c r="C23" i="16" l="1"/>
  <c r="H23" i="16" s="1"/>
  <c r="H1" i="16" s="1"/>
  <c r="I46" i="1" s="1"/>
  <c r="M46" i="1" s="1"/>
  <c r="H39" i="1"/>
  <c r="R32" i="5"/>
  <c r="H199" i="5"/>
  <c r="H195" i="5"/>
  <c r="H194" i="5"/>
  <c r="H198" i="5"/>
  <c r="R126" i="4"/>
  <c r="S126" i="4" s="1"/>
  <c r="L126" i="4" s="1"/>
  <c r="R120" i="4"/>
  <c r="S120" i="4" s="1"/>
  <c r="L120" i="4" s="1"/>
  <c r="R115" i="4"/>
  <c r="R110" i="4"/>
  <c r="R104" i="4"/>
  <c r="S104" i="4" s="1"/>
  <c r="L104" i="4" s="1"/>
  <c r="R99" i="4"/>
  <c r="R94" i="4"/>
  <c r="R88" i="4"/>
  <c r="S88" i="4" s="1"/>
  <c r="L88" i="4" s="1"/>
  <c r="R83" i="4"/>
  <c r="R78" i="4"/>
  <c r="R67" i="4"/>
  <c r="R60" i="4"/>
  <c r="S60" i="4" s="1"/>
  <c r="L60" i="4" s="1"/>
  <c r="R36" i="4"/>
  <c r="S36" i="4" s="1"/>
  <c r="L36" i="4" s="1"/>
  <c r="R28" i="4"/>
  <c r="S28" i="4" s="1"/>
  <c r="L28" i="4" s="1"/>
  <c r="R15" i="4"/>
  <c r="R57" i="4"/>
  <c r="S57" i="4" s="1"/>
  <c r="L57" i="4" s="1"/>
  <c r="R33" i="4"/>
  <c r="S33" i="4" s="1"/>
  <c r="L33" i="4" s="1"/>
  <c r="R107" i="4"/>
  <c r="R86" i="4"/>
  <c r="R64" i="4"/>
  <c r="S64" i="4" s="1"/>
  <c r="L64" i="4" s="1"/>
  <c r="R24" i="4"/>
  <c r="R90" i="4"/>
  <c r="R46" i="4"/>
  <c r="R22" i="4"/>
  <c r="R131" i="4"/>
  <c r="R125" i="4"/>
  <c r="S125" i="4" s="1"/>
  <c r="L125" i="4" s="1"/>
  <c r="R114" i="4"/>
  <c r="R109" i="4"/>
  <c r="S109" i="4" s="1"/>
  <c r="L109" i="4" s="1"/>
  <c r="R98" i="4"/>
  <c r="R93" i="4"/>
  <c r="S93" i="4" s="1"/>
  <c r="L93" i="4" s="1"/>
  <c r="R77" i="4"/>
  <c r="S77" i="4" s="1"/>
  <c r="L77" i="4" s="1"/>
  <c r="R66" i="4"/>
  <c r="R54" i="4"/>
  <c r="R48" i="4"/>
  <c r="S48" i="4" s="1"/>
  <c r="L48" i="4" s="1"/>
  <c r="R43" i="4"/>
  <c r="R27" i="4"/>
  <c r="R34" i="4"/>
  <c r="R14" i="4"/>
  <c r="S14" i="4" s="1"/>
  <c r="L14" i="4" s="1"/>
  <c r="R129" i="4"/>
  <c r="S129" i="4" s="1"/>
  <c r="L129" i="4" s="1"/>
  <c r="R52" i="4"/>
  <c r="S52" i="4" s="1"/>
  <c r="L52" i="4" s="1"/>
  <c r="R18" i="4"/>
  <c r="R118" i="4"/>
  <c r="R96" i="4"/>
  <c r="S96" i="4" s="1"/>
  <c r="L96" i="4" s="1"/>
  <c r="R75" i="4"/>
  <c r="R40" i="4"/>
  <c r="S40" i="4" s="1"/>
  <c r="L40" i="4" s="1"/>
  <c r="R74" i="4"/>
  <c r="R51" i="4"/>
  <c r="R38" i="4"/>
  <c r="S38" i="4" s="1"/>
  <c r="L38" i="4" s="1"/>
  <c r="R130" i="4"/>
  <c r="R124" i="4"/>
  <c r="S124" i="4" s="1"/>
  <c r="L124" i="4" s="1"/>
  <c r="R119" i="4"/>
  <c r="R113" i="4"/>
  <c r="S113" i="4" s="1"/>
  <c r="L113" i="4" s="1"/>
  <c r="R108" i="4"/>
  <c r="S108" i="4" s="1"/>
  <c r="L108" i="4" s="1"/>
  <c r="R103" i="4"/>
  <c r="R97" i="4"/>
  <c r="S97" i="4" s="1"/>
  <c r="L97" i="4" s="1"/>
  <c r="R92" i="4"/>
  <c r="S92" i="4" s="1"/>
  <c r="L92" i="4" s="1"/>
  <c r="R87" i="4"/>
  <c r="R81" i="4"/>
  <c r="S81" i="4" s="1"/>
  <c r="L81" i="4" s="1"/>
  <c r="R76" i="4"/>
  <c r="S76" i="4" s="1"/>
  <c r="L76" i="4" s="1"/>
  <c r="R71" i="4"/>
  <c r="R65" i="4"/>
  <c r="S65" i="4" s="1"/>
  <c r="L65" i="4" s="1"/>
  <c r="R58" i="4"/>
  <c r="R53" i="4"/>
  <c r="S53" i="4" s="1"/>
  <c r="L53" i="4" s="1"/>
  <c r="R42" i="4"/>
  <c r="R26" i="4"/>
  <c r="R41" i="4"/>
  <c r="S41" i="4" s="1"/>
  <c r="L41" i="4" s="1"/>
  <c r="R123" i="4"/>
  <c r="R102" i="4"/>
  <c r="R80" i="4"/>
  <c r="S80" i="4" s="1"/>
  <c r="L80" i="4" s="1"/>
  <c r="R32" i="4"/>
  <c r="S32" i="4" s="1"/>
  <c r="L32" i="4" s="1"/>
  <c r="R85" i="4"/>
  <c r="S85" i="4" s="1"/>
  <c r="L85" i="4" s="1"/>
  <c r="R69" i="4"/>
  <c r="S69" i="4" s="1"/>
  <c r="L69" i="4" s="1"/>
  <c r="R39" i="4"/>
  <c r="S39" i="4" s="1"/>
  <c r="L39" i="4" s="1"/>
  <c r="R45" i="4"/>
  <c r="S45" i="4" s="1"/>
  <c r="L45" i="4" s="1"/>
  <c r="R47" i="4"/>
  <c r="R106" i="4"/>
  <c r="R23" i="4"/>
  <c r="S23" i="4" s="1"/>
  <c r="L23" i="4" s="1"/>
  <c r="R128" i="4"/>
  <c r="S128" i="4" s="1"/>
  <c r="L128" i="4" s="1"/>
  <c r="R122" i="4"/>
  <c r="R117" i="4"/>
  <c r="S117" i="4" s="1"/>
  <c r="L117" i="4" s="1"/>
  <c r="R121" i="4"/>
  <c r="S121" i="4" s="1"/>
  <c r="L121" i="4" s="1"/>
  <c r="R116" i="4"/>
  <c r="S116" i="4" s="1"/>
  <c r="L116" i="4" s="1"/>
  <c r="R111" i="4"/>
  <c r="R105" i="4"/>
  <c r="S105" i="4" s="1"/>
  <c r="L105" i="4" s="1"/>
  <c r="R100" i="4"/>
  <c r="S100" i="4" s="1"/>
  <c r="L100" i="4" s="1"/>
  <c r="R95" i="4"/>
  <c r="R89" i="4"/>
  <c r="S89" i="4" s="1"/>
  <c r="L89" i="4" s="1"/>
  <c r="R84" i="4"/>
  <c r="S84" i="4" s="1"/>
  <c r="L84" i="4" s="1"/>
  <c r="R79" i="4"/>
  <c r="R73" i="4"/>
  <c r="S73" i="4" s="1"/>
  <c r="L73" i="4" s="1"/>
  <c r="R68" i="4"/>
  <c r="S68" i="4" s="1"/>
  <c r="L68" i="4" s="1"/>
  <c r="R62" i="4"/>
  <c r="S62" i="4" s="1"/>
  <c r="L62" i="4" s="1"/>
  <c r="R50" i="4"/>
  <c r="R16" i="4"/>
  <c r="R132" i="4"/>
  <c r="S132" i="4" s="1"/>
  <c r="L132" i="4" s="1"/>
  <c r="R127" i="4"/>
  <c r="S127" i="4" s="1"/>
  <c r="L127" i="4" s="1"/>
  <c r="R61" i="4"/>
  <c r="S61" i="4" s="1"/>
  <c r="L61" i="4" s="1"/>
  <c r="R55" i="4"/>
  <c r="R49" i="4"/>
  <c r="S49" i="4" s="1"/>
  <c r="L49" i="4" s="1"/>
  <c r="R44" i="4"/>
  <c r="S44" i="4" s="1"/>
  <c r="L44" i="4" s="1"/>
  <c r="R37" i="4"/>
  <c r="S37" i="4" s="1"/>
  <c r="L37" i="4" s="1"/>
  <c r="R29" i="4"/>
  <c r="S29" i="4" s="1"/>
  <c r="L29" i="4" s="1"/>
  <c r="R21" i="4"/>
  <c r="S21" i="4" s="1"/>
  <c r="L21" i="4" s="1"/>
  <c r="R20" i="4"/>
  <c r="S20" i="4" s="1"/>
  <c r="L20" i="4" s="1"/>
  <c r="R19" i="4"/>
  <c r="R112" i="4"/>
  <c r="S112" i="4" s="1"/>
  <c r="L112" i="4" s="1"/>
  <c r="R91" i="4"/>
  <c r="R70" i="4"/>
  <c r="S70" i="4" s="1"/>
  <c r="L70" i="4" s="1"/>
  <c r="R17" i="4"/>
  <c r="S17" i="4" s="1"/>
  <c r="L17" i="4" s="1"/>
  <c r="R101" i="4"/>
  <c r="S101" i="4" s="1"/>
  <c r="L101" i="4" s="1"/>
  <c r="R56" i="4"/>
  <c r="S56" i="4" s="1"/>
  <c r="L56" i="4" s="1"/>
  <c r="R31" i="4"/>
  <c r="S31" i="4" s="1"/>
  <c r="L31" i="4" s="1"/>
  <c r="H192" i="5"/>
  <c r="H197" i="5"/>
  <c r="T8" i="14"/>
  <c r="R310" i="14"/>
  <c r="R5" i="14"/>
  <c r="T5" i="14" s="1"/>
  <c r="T49" i="14"/>
  <c r="I49" i="14" s="1"/>
  <c r="BH11" i="14"/>
  <c r="BH25" i="14"/>
  <c r="BH33" i="14"/>
  <c r="BH41" i="14"/>
  <c r="BH49" i="14"/>
  <c r="BH57" i="14"/>
  <c r="BH61" i="14"/>
  <c r="BH89" i="14"/>
  <c r="BH93" i="14"/>
  <c r="BH97" i="14"/>
  <c r="P28" i="8"/>
  <c r="P24" i="8"/>
  <c r="P11" i="8"/>
  <c r="P19" i="8"/>
  <c r="P27" i="8"/>
  <c r="BH24" i="14"/>
  <c r="BH32" i="14"/>
  <c r="BH56" i="14"/>
  <c r="BH64" i="14"/>
  <c r="BH88" i="14"/>
  <c r="BH96" i="14"/>
  <c r="BH9" i="14"/>
  <c r="BH16" i="14"/>
  <c r="BH27" i="14"/>
  <c r="BH31" i="14"/>
  <c r="BH35" i="14"/>
  <c r="BH43" i="14"/>
  <c r="BH47" i="14"/>
  <c r="BH51" i="14"/>
  <c r="BH55" i="14"/>
  <c r="BH59" i="14"/>
  <c r="BH63" i="14"/>
  <c r="BH67" i="14"/>
  <c r="BH87" i="14"/>
  <c r="BH91" i="14"/>
  <c r="BH95" i="14"/>
  <c r="BH131" i="14"/>
  <c r="BH71" i="14"/>
  <c r="BH83" i="14"/>
  <c r="BH99" i="14"/>
  <c r="BH103" i="14"/>
  <c r="BH102" i="14"/>
  <c r="BH110" i="14"/>
  <c r="BH126" i="14"/>
  <c r="BH307" i="14"/>
  <c r="O6" i="4"/>
  <c r="O9" i="4" s="1"/>
  <c r="B4" i="4" s="1"/>
  <c r="T1" i="3"/>
  <c r="BH29" i="14"/>
  <c r="P16" i="8"/>
  <c r="P8" i="8"/>
  <c r="H1" i="12"/>
  <c r="I45" i="1" s="1"/>
  <c r="M45" i="1" s="1"/>
  <c r="BH81" i="14"/>
  <c r="BH94" i="14"/>
  <c r="BH100" i="14"/>
  <c r="BH104" i="14"/>
  <c r="BH112" i="14"/>
  <c r="BH120" i="14"/>
  <c r="BH128" i="14"/>
  <c r="BH8" i="14"/>
  <c r="BH15" i="14"/>
  <c r="BH30" i="14"/>
  <c r="BH38" i="14"/>
  <c r="BH46" i="14"/>
  <c r="BH68" i="14"/>
  <c r="BH72" i="14"/>
  <c r="BH80" i="14"/>
  <c r="BH105" i="14"/>
  <c r="BH107" i="14"/>
  <c r="BH111" i="14"/>
  <c r="BH113" i="14"/>
  <c r="BH115" i="14"/>
  <c r="BH119" i="14"/>
  <c r="BH121" i="14"/>
  <c r="BH123" i="14"/>
  <c r="BH125" i="14"/>
  <c r="BH127" i="14"/>
  <c r="BH129" i="14"/>
  <c r="BH62" i="14"/>
  <c r="BH65" i="14"/>
  <c r="BH70" i="14"/>
  <c r="BH78" i="14"/>
  <c r="BH73" i="14"/>
  <c r="BH75" i="14"/>
  <c r="BH79" i="14"/>
  <c r="BH36" i="14"/>
  <c r="BH40" i="14"/>
  <c r="BH48" i="14"/>
  <c r="BH39" i="14"/>
  <c r="BH19" i="14"/>
  <c r="BH23" i="14"/>
  <c r="BH17" i="14"/>
  <c r="BH10" i="14"/>
  <c r="BH12" i="14"/>
  <c r="X6" i="10"/>
  <c r="N6" i="10" s="1"/>
  <c r="BH13" i="14"/>
  <c r="BH18" i="14"/>
  <c r="BH21" i="14"/>
  <c r="BH28" i="14"/>
  <c r="BH42" i="14"/>
  <c r="BH53" i="14"/>
  <c r="BH60" i="14"/>
  <c r="BH74" i="14"/>
  <c r="BH85" i="14"/>
  <c r="BH92" i="14"/>
  <c r="BH106" i="14"/>
  <c r="BH117" i="14"/>
  <c r="BH124" i="14"/>
  <c r="U56" i="10"/>
  <c r="BH50" i="14"/>
  <c r="BH82" i="14"/>
  <c r="BH114" i="14"/>
  <c r="BH22" i="14"/>
  <c r="BH54" i="14"/>
  <c r="BH86" i="14"/>
  <c r="BH118" i="14"/>
  <c r="BH14" i="14"/>
  <c r="BH26" i="14"/>
  <c r="BH37" i="14"/>
  <c r="BH44" i="14"/>
  <c r="BH58" i="14"/>
  <c r="BH69" i="14"/>
  <c r="BH76" i="14"/>
  <c r="BH90" i="14"/>
  <c r="BH101" i="14"/>
  <c r="BH108" i="14"/>
  <c r="BH122" i="14"/>
  <c r="P12" i="8"/>
  <c r="P20" i="8"/>
  <c r="G31" i="6"/>
  <c r="P7" i="8"/>
  <c r="I7" i="8" s="1"/>
  <c r="P15" i="8"/>
  <c r="P23" i="8"/>
  <c r="P56" i="8"/>
  <c r="BH20" i="14"/>
  <c r="BH34" i="14"/>
  <c r="BH45" i="14"/>
  <c r="BH52" i="14"/>
  <c r="BH66" i="14"/>
  <c r="BH77" i="14"/>
  <c r="BH84" i="14"/>
  <c r="BH98" i="14"/>
  <c r="BH109" i="14"/>
  <c r="BH116" i="14"/>
  <c r="BH130" i="14"/>
  <c r="H755" i="9"/>
  <c r="H1" i="9" s="1"/>
  <c r="H42" i="1" s="1"/>
  <c r="L42" i="1" s="1"/>
  <c r="N183" i="10"/>
  <c r="N78" i="10"/>
  <c r="G56" i="10"/>
  <c r="G57" i="10" s="1"/>
  <c r="P10" i="8"/>
  <c r="P14" i="8"/>
  <c r="P18" i="8"/>
  <c r="P22" i="8"/>
  <c r="P26" i="8"/>
  <c r="P30" i="8"/>
  <c r="P9" i="8"/>
  <c r="P13" i="8"/>
  <c r="P17" i="8"/>
  <c r="P21" i="8"/>
  <c r="P25" i="8"/>
  <c r="P29" i="8"/>
  <c r="H46" i="5"/>
  <c r="V5" i="1"/>
  <c r="L5" i="1"/>
  <c r="U1" i="3" s="1"/>
  <c r="E3" i="1"/>
  <c r="L39" i="1" l="1"/>
  <c r="T2" i="3"/>
  <c r="U1" i="16"/>
  <c r="U2" i="16" s="1"/>
  <c r="H8" i="3"/>
  <c r="H1" i="3" s="1"/>
  <c r="T1" i="16"/>
  <c r="T2" i="16" s="1"/>
  <c r="H552" i="5"/>
  <c r="K552" i="5" s="1"/>
  <c r="M552" i="5" s="1"/>
  <c r="S50" i="4"/>
  <c r="L50" i="4" s="1"/>
  <c r="S103" i="4"/>
  <c r="L103" i="4" s="1"/>
  <c r="S22" i="4"/>
  <c r="L22" i="4" s="1"/>
  <c r="S115" i="4"/>
  <c r="L115" i="4" s="1"/>
  <c r="S19" i="4"/>
  <c r="L19" i="4" s="1"/>
  <c r="S122" i="4"/>
  <c r="L122" i="4" s="1"/>
  <c r="S42" i="4"/>
  <c r="L42" i="4" s="1"/>
  <c r="S51" i="4"/>
  <c r="L51" i="4" s="1"/>
  <c r="S66" i="4"/>
  <c r="L66" i="4" s="1"/>
  <c r="S86" i="4"/>
  <c r="L86" i="4" s="1"/>
  <c r="S99" i="4"/>
  <c r="L99" i="4" s="1"/>
  <c r="S107" i="4"/>
  <c r="L107" i="4" s="1"/>
  <c r="S95" i="4"/>
  <c r="L95" i="4" s="1"/>
  <c r="S110" i="4"/>
  <c r="L110" i="4" s="1"/>
  <c r="S74" i="4"/>
  <c r="L74" i="4" s="1"/>
  <c r="S16" i="4"/>
  <c r="L16" i="4" s="1"/>
  <c r="S58" i="4"/>
  <c r="L58" i="4" s="1"/>
  <c r="S98" i="4"/>
  <c r="L98" i="4" s="1"/>
  <c r="S67" i="4"/>
  <c r="L67" i="4" s="1"/>
  <c r="S46" i="4"/>
  <c r="L46" i="4" s="1"/>
  <c r="S91" i="4"/>
  <c r="L91" i="4" s="1"/>
  <c r="S106" i="4"/>
  <c r="L106" i="4" s="1"/>
  <c r="S119" i="4"/>
  <c r="L119" i="4" s="1"/>
  <c r="S118" i="4"/>
  <c r="L118" i="4" s="1"/>
  <c r="S43" i="4"/>
  <c r="L43" i="4" s="1"/>
  <c r="S114" i="4"/>
  <c r="L114" i="4" s="1"/>
  <c r="S90" i="4"/>
  <c r="L90" i="4" s="1"/>
  <c r="S83" i="4"/>
  <c r="L83" i="4" s="1"/>
  <c r="S102" i="4"/>
  <c r="L102" i="4" s="1"/>
  <c r="S75" i="4"/>
  <c r="L75" i="4" s="1"/>
  <c r="S111" i="4"/>
  <c r="L111" i="4" s="1"/>
  <c r="S71" i="4"/>
  <c r="L71" i="4" s="1"/>
  <c r="S27" i="4"/>
  <c r="L27" i="4" s="1"/>
  <c r="S78" i="4"/>
  <c r="L78" i="4" s="1"/>
  <c r="S79" i="4"/>
  <c r="L79" i="4" s="1"/>
  <c r="S47" i="4"/>
  <c r="L47" i="4" s="1"/>
  <c r="S24" i="4"/>
  <c r="L24" i="4" s="1"/>
  <c r="S123" i="4"/>
  <c r="L123" i="4" s="1"/>
  <c r="S34" i="4"/>
  <c r="L34" i="4" s="1"/>
  <c r="S55" i="4"/>
  <c r="L55" i="4" s="1"/>
  <c r="S26" i="4"/>
  <c r="L26" i="4" s="1"/>
  <c r="S87" i="4"/>
  <c r="L87" i="4" s="1"/>
  <c r="S130" i="4"/>
  <c r="L130" i="4" s="1"/>
  <c r="S18" i="4"/>
  <c r="L18" i="4" s="1"/>
  <c r="S54" i="4"/>
  <c r="L54" i="4" s="1"/>
  <c r="S131" i="4"/>
  <c r="L131" i="4" s="1"/>
  <c r="S15" i="4"/>
  <c r="L15" i="4" s="1"/>
  <c r="S94" i="4"/>
  <c r="L94" i="4" s="1"/>
  <c r="I8" i="14"/>
  <c r="I308" i="14" s="1"/>
  <c r="I1" i="14" s="1"/>
  <c r="I47" i="1" s="1"/>
  <c r="M47" i="1" s="1"/>
  <c r="T310" i="14"/>
  <c r="T1" i="6"/>
  <c r="T1" i="8"/>
  <c r="T1" i="14"/>
  <c r="T1" i="9"/>
  <c r="T1" i="7"/>
  <c r="T1" i="12"/>
  <c r="T1" i="11"/>
  <c r="T1" i="10"/>
  <c r="W1" i="4"/>
  <c r="T6" i="3"/>
  <c r="T1" i="5"/>
  <c r="I57" i="8"/>
  <c r="I1" i="8" s="1"/>
  <c r="H40" i="1" s="1"/>
  <c r="L40" i="1" s="1"/>
  <c r="U1" i="10"/>
  <c r="U1" i="6"/>
  <c r="U1" i="12"/>
  <c r="U1" i="8"/>
  <c r="X1" i="4"/>
  <c r="X2" i="4" s="1"/>
  <c r="U1" i="14"/>
  <c r="U1" i="9"/>
  <c r="U1" i="5"/>
  <c r="U1" i="11"/>
  <c r="U1" i="7"/>
  <c r="R31" i="6"/>
  <c r="J31" i="6"/>
  <c r="M31" i="6"/>
  <c r="N46" i="5"/>
  <c r="H47" i="5" s="1"/>
  <c r="K46" i="5"/>
  <c r="M46" i="5" s="1"/>
  <c r="N56" i="10"/>
  <c r="N57" i="10" s="1"/>
  <c r="V6" i="1"/>
  <c r="W5" i="1"/>
  <c r="H35" i="1" l="1"/>
  <c r="L264" i="4"/>
  <c r="N552" i="5"/>
  <c r="H553" i="5" s="1"/>
  <c r="G32" i="6"/>
  <c r="G1" i="6" s="1"/>
  <c r="I37" i="1" s="1"/>
  <c r="Q31" i="6"/>
  <c r="L31" i="6"/>
  <c r="H1" i="5"/>
  <c r="H38" i="1" s="1"/>
  <c r="L38" i="1" s="1"/>
  <c r="N1" i="10"/>
  <c r="H41" i="1" s="1"/>
  <c r="L41" i="1" s="1"/>
  <c r="W6" i="1"/>
  <c r="V7" i="1"/>
  <c r="L266" i="4" l="1"/>
  <c r="L1" i="4" s="1"/>
  <c r="H36" i="1" s="1"/>
  <c r="L36" i="1" s="1"/>
  <c r="L35" i="1"/>
  <c r="M37" i="1"/>
  <c r="M49" i="1" s="1"/>
  <c r="I49" i="1"/>
  <c r="M50" i="1"/>
  <c r="V8" i="1"/>
  <c r="W7" i="1"/>
  <c r="H49" i="1" l="1"/>
  <c r="M51" i="1"/>
  <c r="I51" i="1" s="1"/>
  <c r="I52" i="1" s="1"/>
  <c r="M55" i="1"/>
  <c r="W8" i="1"/>
  <c r="V9" i="1"/>
  <c r="L49" i="1" l="1"/>
  <c r="L50" i="1"/>
  <c r="V10" i="1"/>
  <c r="W9" i="1"/>
  <c r="N49" i="1" l="1"/>
  <c r="L51" i="1"/>
  <c r="H51" i="1" s="1"/>
  <c r="H52" i="1" s="1"/>
  <c r="L55" i="1"/>
  <c r="N50" i="1"/>
  <c r="W10" i="1"/>
  <c r="V16" i="1"/>
  <c r="N51" i="1" l="1"/>
  <c r="V12" i="1"/>
  <c r="W16" i="1"/>
  <c r="W12" i="1" l="1"/>
  <c r="V15" i="1"/>
  <c r="V17" i="1" l="1"/>
  <c r="W15" i="1"/>
  <c r="W17" i="1" l="1"/>
  <c r="V18" i="1"/>
  <c r="V19" i="1" l="1"/>
  <c r="W18" i="1"/>
  <c r="W19" i="1" l="1"/>
  <c r="V20" i="1"/>
  <c r="V21" i="1" l="1"/>
  <c r="W20" i="1"/>
  <c r="W21" i="1" l="1"/>
  <c r="V22" i="1"/>
  <c r="V23" i="1" l="1"/>
  <c r="W22" i="1"/>
  <c r="W23" i="1" l="1"/>
  <c r="V24" i="1"/>
  <c r="V25" i="1" l="1"/>
  <c r="W24" i="1"/>
  <c r="V26" i="1" l="1"/>
  <c r="W25" i="1"/>
  <c r="W26" i="1" l="1"/>
  <c r="V27" i="1"/>
  <c r="V28" i="1" l="1"/>
  <c r="W27" i="1"/>
  <c r="W28" i="1" l="1"/>
  <c r="V29" i="1"/>
  <c r="V30" i="1" l="1"/>
  <c r="W29" i="1"/>
  <c r="W30" i="1" l="1"/>
  <c r="V31" i="1"/>
  <c r="V32" i="1" l="1"/>
  <c r="W31" i="1"/>
  <c r="W32" i="1" l="1"/>
  <c r="V33" i="1"/>
  <c r="V34" i="1" l="1"/>
  <c r="W33" i="1"/>
  <c r="V35" i="1" l="1"/>
  <c r="W34" i="1"/>
  <c r="W35" i="1" l="1"/>
  <c r="V36" i="1"/>
  <c r="W36" i="1" l="1"/>
  <c r="V37" i="1"/>
  <c r="V38" i="1" l="1"/>
  <c r="W37" i="1"/>
  <c r="W38" i="1" l="1"/>
  <c r="V39" i="1"/>
  <c r="W39" i="1" l="1"/>
  <c r="V40" i="1"/>
  <c r="V41" i="1" l="1"/>
  <c r="W40" i="1"/>
  <c r="V42" i="1" l="1"/>
  <c r="V43" i="1" s="1"/>
  <c r="V44" i="1" s="1"/>
  <c r="V45" i="1" s="1"/>
  <c r="V46" i="1" s="1"/>
  <c r="V47" i="1" s="1"/>
  <c r="V48" i="1" s="1"/>
  <c r="V49" i="1" s="1"/>
  <c r="V50" i="1" s="1"/>
  <c r="V51" i="1" s="1"/>
  <c r="V52" i="1" s="1"/>
  <c r="V53" i="1" s="1"/>
  <c r="V54" i="1" s="1"/>
  <c r="V55" i="1" s="1"/>
  <c r="V56" i="1" s="1"/>
  <c r="V57" i="1" s="1"/>
  <c r="V58" i="1" s="1"/>
  <c r="V59" i="1" s="1"/>
  <c r="V60" i="1" s="1"/>
  <c r="V61" i="1" s="1"/>
  <c r="V62" i="1" s="1"/>
  <c r="V63" i="1" s="1"/>
  <c r="V64" i="1" s="1"/>
  <c r="V65" i="1" s="1"/>
  <c r="V66" i="1" s="1"/>
  <c r="V67" i="1" s="1"/>
  <c r="V68" i="1" s="1"/>
  <c r="V69" i="1" s="1"/>
  <c r="V70" i="1" s="1"/>
  <c r="V71" i="1" s="1"/>
  <c r="V72" i="1" s="1"/>
  <c r="V73" i="1" s="1"/>
  <c r="V74" i="1" s="1"/>
  <c r="V75" i="1" s="1"/>
  <c r="V76" i="1" s="1"/>
  <c r="V77" i="1" s="1"/>
  <c r="V78" i="1" s="1"/>
  <c r="V79" i="1" s="1"/>
  <c r="V80" i="1" s="1"/>
  <c r="V81" i="1" s="1"/>
  <c r="V82" i="1" s="1"/>
  <c r="V83" i="1" s="1"/>
  <c r="V84" i="1" s="1"/>
  <c r="V85" i="1" s="1"/>
  <c r="V86" i="1" s="1"/>
  <c r="V87" i="1" s="1"/>
  <c r="V88" i="1" s="1"/>
  <c r="V89" i="1" s="1"/>
  <c r="V90" i="1" s="1"/>
  <c r="V91" i="1" s="1"/>
  <c r="V92" i="1" s="1"/>
  <c r="V93" i="1" s="1"/>
  <c r="V94" i="1" s="1"/>
  <c r="V95" i="1" s="1"/>
  <c r="V96" i="1" s="1"/>
  <c r="V97" i="1" s="1"/>
  <c r="V98" i="1" s="1"/>
  <c r="V99" i="1" s="1"/>
  <c r="V100" i="1" s="1"/>
  <c r="V101" i="1" s="1"/>
  <c r="V102" i="1" s="1"/>
  <c r="W41" i="1"/>
  <c r="W42" i="1" l="1"/>
  <c r="W43" i="1" l="1"/>
  <c r="W44" i="1" l="1"/>
  <c r="W45" i="1" l="1"/>
  <c r="W46" i="1" l="1"/>
  <c r="W47" i="1" l="1"/>
  <c r="W48" i="1" l="1"/>
  <c r="W49" i="1" l="1"/>
  <c r="W50" i="1" l="1"/>
  <c r="W51" i="1" l="1"/>
  <c r="W52" i="1" l="1"/>
  <c r="W53" i="1" l="1"/>
  <c r="W54" i="1" l="1"/>
  <c r="W55" i="1" l="1"/>
  <c r="W56" i="1" l="1"/>
  <c r="W57" i="1" l="1"/>
  <c r="W58" i="1" l="1"/>
  <c r="W59" i="1" l="1"/>
  <c r="W60" i="1" l="1"/>
  <c r="W61" i="1" l="1"/>
  <c r="W62" i="1" l="1"/>
  <c r="W63" i="1" l="1"/>
  <c r="W64" i="1" l="1"/>
  <c r="W65" i="1" l="1"/>
  <c r="W66" i="1" l="1"/>
  <c r="W67" i="1" l="1"/>
  <c r="W68" i="1" l="1"/>
  <c r="W69" i="1" l="1"/>
  <c r="W70" i="1" l="1"/>
  <c r="W71" i="1" l="1"/>
  <c r="W72" i="1" l="1"/>
  <c r="W73" i="1" l="1"/>
  <c r="W74" i="1" l="1"/>
  <c r="W75" i="1" l="1"/>
  <c r="W76" i="1" l="1"/>
  <c r="W77" i="1" l="1"/>
  <c r="W78" i="1" l="1"/>
  <c r="W79" i="1" l="1"/>
  <c r="W80" i="1" l="1"/>
  <c r="W81" i="1" l="1"/>
  <c r="W82" i="1" l="1"/>
  <c r="W83" i="1" l="1"/>
  <c r="W84" i="1" l="1"/>
  <c r="W85" i="1" l="1"/>
  <c r="W86" i="1" l="1"/>
  <c r="W87" i="1" l="1"/>
  <c r="W88" i="1" l="1"/>
  <c r="W89" i="1" l="1"/>
  <c r="W90" i="1" l="1"/>
  <c r="W91" i="1" l="1"/>
  <c r="W92" i="1" l="1"/>
  <c r="W93" i="1" l="1"/>
  <c r="W94" i="1" l="1"/>
  <c r="W95" i="1" l="1"/>
  <c r="W96" i="1" l="1"/>
  <c r="W97" i="1" l="1"/>
  <c r="W98" i="1" l="1"/>
  <c r="W99" i="1" l="1"/>
  <c r="W100" i="1" l="1"/>
  <c r="W102" i="1" l="1"/>
  <c r="W101" i="1"/>
</calcChain>
</file>

<file path=xl/sharedStrings.xml><?xml version="1.0" encoding="utf-8"?>
<sst xmlns="http://schemas.openxmlformats.org/spreadsheetml/2006/main" count="857" uniqueCount="590">
  <si>
    <t>Year</t>
  </si>
  <si>
    <t>Leap year?</t>
  </si>
  <si>
    <t>Americanism Award / President General's Activity Streamer Combined Score Sheet</t>
  </si>
  <si>
    <t>Enter Beginning Date for Year of Report:</t>
  </si>
  <si>
    <t xml:space="preserve">  &lt; - - - This entry Drives ALL date calculations</t>
  </si>
  <si>
    <t>Chapter or Society Entry</t>
  </si>
  <si>
    <t>Leap Year?:</t>
  </si>
  <si>
    <t>PLEASE READ THE SUMMARY PAGE FOR IMPORTANT DATA ENTRY GUIDELINES AND INSTRUCTIONS</t>
  </si>
  <si>
    <t>Winners will be notified prior to the Annual Congress so that representatives may be present to receive the award.</t>
  </si>
  <si>
    <t>If additional rows are needed, and there are no stated maximums for the section where the rows are needed, please email the form along with the number of requested rows and the applicable section to the National Americanism Chairman.  If there is an error or question about the data entry, please use the same email and provide the pertinent information and the form for review.</t>
  </si>
  <si>
    <t>Chapter Name:</t>
  </si>
  <si>
    <t>Chapter President:</t>
  </si>
  <si>
    <t>State Society Name:</t>
  </si>
  <si>
    <t>State President:</t>
  </si>
  <si>
    <t>Contest Year:</t>
  </si>
  <si>
    <t>Date Entry Submitted:</t>
  </si>
  <si>
    <t>Membership as of:</t>
  </si>
  <si>
    <t>Submitter's Name:</t>
  </si>
  <si>
    <t xml:space="preserve">Contact Email: </t>
  </si>
  <si>
    <t>Telephone (Home):</t>
  </si>
  <si>
    <t>Telephone (Work):</t>
  </si>
  <si>
    <t xml:space="preserve">State or Chapter Entry:  </t>
  </si>
  <si>
    <t>President General's</t>
  </si>
  <si>
    <t>Category</t>
  </si>
  <si>
    <t>Category Title</t>
  </si>
  <si>
    <t>Americanism</t>
  </si>
  <si>
    <t>Streamer</t>
  </si>
  <si>
    <t>SAR Speakers Bureau</t>
  </si>
  <si>
    <t>Support of the C.A.R. and DAR</t>
  </si>
  <si>
    <t>Youth Programs</t>
  </si>
  <si>
    <t>SAR Medals &amp; Certificates Awarded to Non-Members</t>
  </si>
  <si>
    <t>SAR Medals &amp; Certificates Awarded to SAR Members</t>
  </si>
  <si>
    <t>National Society Service</t>
  </si>
  <si>
    <t>Membership, Reinstatements, Supplementals, Dues &amp; Secretarial Returns</t>
  </si>
  <si>
    <t>Attendance at State, District, and National Meetings</t>
  </si>
  <si>
    <t>TOTAL POINTS:</t>
  </si>
  <si>
    <t>State</t>
  </si>
  <si>
    <t>Chapter</t>
  </si>
  <si>
    <t>AMERICANISM AWARD</t>
  </si>
  <si>
    <t>MEDIA PUBLICITY</t>
  </si>
  <si>
    <t>2A</t>
  </si>
  <si>
    <t>Site Address:</t>
  </si>
  <si>
    <t>Date Established:</t>
  </si>
  <si>
    <t>Last Update Date:</t>
  </si>
  <si>
    <t>1A</t>
  </si>
  <si>
    <t>1B</t>
  </si>
  <si>
    <t>Purchaser</t>
  </si>
  <si>
    <t>Date</t>
  </si>
  <si>
    <t>Inches</t>
  </si>
  <si>
    <t>Points</t>
  </si>
  <si>
    <t>2B</t>
  </si>
  <si>
    <t>Event</t>
  </si>
  <si>
    <t>Issue</t>
  </si>
  <si>
    <t>Topic / Event</t>
  </si>
  <si>
    <t>Type of Media</t>
  </si>
  <si>
    <t>1C</t>
  </si>
  <si>
    <t>Name of Publication / Media</t>
  </si>
  <si>
    <t>Published Source:</t>
  </si>
  <si>
    <t>School / Class</t>
  </si>
  <si>
    <t>Topic</t>
  </si>
  <si>
    <t>Type of Program</t>
  </si>
  <si>
    <t xml:space="preserve">SAR or </t>
  </si>
  <si>
    <t>Organization</t>
  </si>
  <si>
    <t>Non-SAR</t>
  </si>
  <si>
    <t>PRESIDENT GENERAL'S STREAMER</t>
  </si>
  <si>
    <t>SUPPORT OF THE C.A.R. AND DAR</t>
  </si>
  <si>
    <t>5A</t>
  </si>
  <si>
    <t>C.A.R. Society</t>
  </si>
  <si>
    <t>$ Contributed</t>
  </si>
  <si>
    <t>TOTAL ELIGIBLE POINTS:</t>
  </si>
  <si>
    <t>5B</t>
  </si>
  <si>
    <t>YOUTH PROGRAMS</t>
  </si>
  <si>
    <t>6A</t>
  </si>
  <si>
    <t>Program</t>
  </si>
  <si>
    <t>Mark with an "X"</t>
  </si>
  <si>
    <t># of Participants</t>
  </si>
  <si>
    <t>George and Stella Knight Essay Contest</t>
  </si>
  <si>
    <t>Eagle Scout Recognition/Scholarship</t>
  </si>
  <si>
    <t>Joseph S. Rumbaugh Oration Contest</t>
  </si>
  <si>
    <t>ROTC / JROTC / Sea Cadet Recognition</t>
  </si>
  <si>
    <t>Americanism Poster Contest</t>
  </si>
  <si>
    <t>Middle School Brochure Contest</t>
  </si>
  <si>
    <t>Youth Exchange Program</t>
  </si>
  <si>
    <t>American History Teacher Contest</t>
  </si>
  <si>
    <t>6B</t>
  </si>
  <si>
    <t>Award Presented</t>
  </si>
  <si>
    <t>Name of Recipient</t>
  </si>
  <si>
    <t>Bronze Good Citizenship Medal</t>
  </si>
  <si>
    <t>Good Citizenship Lapel Pin</t>
  </si>
  <si>
    <t>Silver ROTC Medal</t>
  </si>
  <si>
    <t>Bronze JROTC Medal</t>
  </si>
  <si>
    <t>Knight Essay Award</t>
  </si>
  <si>
    <t>Rumbaugh Oration Award</t>
  </si>
  <si>
    <t>Eagle Scout Award</t>
  </si>
  <si>
    <t>Certificate</t>
  </si>
  <si>
    <t>Type of Scholarship / Grant</t>
  </si>
  <si>
    <t>Amount</t>
  </si>
  <si>
    <t>7A</t>
  </si>
  <si>
    <t>Type of Medal</t>
  </si>
  <si>
    <t>7B</t>
  </si>
  <si>
    <r>
      <t xml:space="preserve">For each Chapter member serving on a local or state school board.     </t>
    </r>
    <r>
      <rPr>
        <b/>
        <sz val="10"/>
        <color indexed="10"/>
        <rFont val="Times New Roman"/>
        <family val="1"/>
      </rPr>
      <t>10 points per member</t>
    </r>
  </si>
  <si>
    <t>Compatriot</t>
  </si>
  <si>
    <t>School Board</t>
  </si>
  <si>
    <t>7C</t>
  </si>
  <si>
    <t>Location of Display</t>
  </si>
  <si>
    <t># of Members Attending</t>
  </si>
  <si>
    <t># Attending</t>
  </si>
  <si>
    <r>
      <t xml:space="preserve">Participation in a New Citizen Swearing In Ceremony.     </t>
    </r>
    <r>
      <rPr>
        <b/>
        <sz val="10"/>
        <color indexed="10"/>
        <rFont val="Times New Roman"/>
        <family val="1"/>
      </rPr>
      <t>50 points for participation / 5 points per member attending</t>
    </r>
  </si>
  <si>
    <t>Location</t>
  </si>
  <si>
    <t>10A</t>
  </si>
  <si>
    <t>Sponsor Yes / No</t>
  </si>
  <si>
    <t>Initial Marking Yes / No</t>
  </si>
  <si>
    <t>Attendees</t>
  </si>
  <si>
    <t>Sponsor</t>
  </si>
  <si>
    <t>Initial</t>
  </si>
  <si>
    <t>Total</t>
  </si>
  <si>
    <t>10B</t>
  </si>
  <si>
    <t>Presenter</t>
  </si>
  <si>
    <t>Name of Historic Event</t>
  </si>
  <si>
    <r>
      <t xml:space="preserve">At a National Event as listed in </t>
    </r>
    <r>
      <rPr>
        <i/>
        <sz val="10"/>
        <rFont val="Times New Roman"/>
        <family val="1"/>
      </rPr>
      <t>The SAR Magazine</t>
    </r>
    <r>
      <rPr>
        <sz val="10"/>
        <color indexed="10"/>
        <rFont val="Times New Roman"/>
        <family val="1"/>
      </rPr>
      <t xml:space="preserve">     </t>
    </r>
    <r>
      <rPr>
        <b/>
        <sz val="10"/>
        <color indexed="10"/>
        <rFont val="Times New Roman"/>
        <family val="1"/>
      </rPr>
      <t>20 points per wreath / 200 point chapter maximum</t>
    </r>
  </si>
  <si>
    <r>
      <t xml:space="preserve">At a State Society sponsored event     </t>
    </r>
    <r>
      <rPr>
        <b/>
        <sz val="10"/>
        <color indexed="10"/>
        <rFont val="Times New Roman"/>
        <family val="1"/>
      </rPr>
      <t>10 points per wreath / 100 point chapter maximum</t>
    </r>
  </si>
  <si>
    <t>Yes</t>
  </si>
  <si>
    <t>No</t>
  </si>
  <si>
    <t>11A</t>
  </si>
  <si>
    <r>
      <rPr>
        <b/>
        <sz val="10"/>
        <rFont val="Times New Roman"/>
        <family val="1"/>
      </rPr>
      <t>Grave Marking.  S</t>
    </r>
    <r>
      <rPr>
        <sz val="10"/>
        <rFont val="Times New Roman"/>
        <family val="1"/>
      </rPr>
      <t xml:space="preserve">ervice minimally consists of a ceremony (see National SAR Handbook) with a Master of Ceremonies, placement of an SAR or stone marker, Chaplain, at least one (1) compatriot in uniform, with descendant(s), the public and other compatriots invited.  </t>
    </r>
    <r>
      <rPr>
        <u/>
        <sz val="10"/>
        <rFont val="Times New Roman"/>
        <family val="1"/>
      </rPr>
      <t>Only the sponsoring chapter or society may earn points</t>
    </r>
    <r>
      <rPr>
        <sz val="10"/>
        <rFont val="Times New Roman"/>
        <family val="1"/>
      </rPr>
      <t xml:space="preserve">.  Choose the type of grave marking from the drop-down provided.   </t>
    </r>
  </si>
  <si>
    <r>
      <t>Type of Marking</t>
    </r>
    <r>
      <rPr>
        <b/>
        <sz val="8"/>
        <rFont val="Times New Roman"/>
        <family val="1"/>
      </rPr>
      <t xml:space="preserve"> (Patriot or Compatriot)</t>
    </r>
  </si>
  <si>
    <t>Sponsorship Points</t>
  </si>
  <si>
    <t>Wreath Presented Yes / No</t>
  </si>
  <si>
    <t>Presentor (Last Name)</t>
  </si>
  <si>
    <t>Patriot Grave Data Submitted to Patriot Records Committee Yes / No</t>
  </si>
  <si>
    <t>Other Points</t>
  </si>
  <si>
    <t>If Sponsored - Type</t>
  </si>
  <si>
    <t>Number</t>
  </si>
  <si>
    <t>Wreath</t>
  </si>
  <si>
    <t>Grave Data</t>
  </si>
  <si>
    <t>Patriot Sponsorships?</t>
  </si>
  <si>
    <t xml:space="preserve"> </t>
  </si>
  <si>
    <t>11B</t>
  </si>
  <si>
    <r>
      <rPr>
        <b/>
        <sz val="10"/>
        <rFont val="Times New Roman"/>
        <family val="1"/>
      </rPr>
      <t xml:space="preserve">Patriot Biographies.  </t>
    </r>
    <r>
      <rPr>
        <sz val="10"/>
        <rFont val="Times New Roman"/>
        <family val="1"/>
      </rPr>
      <t xml:space="preserve">Biographical sketch submitted to the Patriot Records Committee.     </t>
    </r>
    <r>
      <rPr>
        <b/>
        <sz val="10"/>
        <color indexed="10"/>
        <rFont val="Times New Roman"/>
        <family val="1"/>
      </rPr>
      <t>5 points per submission / 500 point maximum</t>
    </r>
  </si>
  <si>
    <t>Patriot</t>
  </si>
  <si>
    <t>Ancestor (Patriot Number -- P-xxxxx)</t>
  </si>
  <si>
    <t>Connecticut</t>
  </si>
  <si>
    <t>Alabama</t>
  </si>
  <si>
    <t>Delaware</t>
  </si>
  <si>
    <t>Alaska</t>
  </si>
  <si>
    <t>AL</t>
  </si>
  <si>
    <t>Montgomery</t>
  </si>
  <si>
    <t>December 14, 1819</t>
  </si>
  <si>
    <t>Georgia</t>
  </si>
  <si>
    <t>Arizona</t>
  </si>
  <si>
    <t>AK</t>
  </si>
  <si>
    <t>Juneau</t>
  </si>
  <si>
    <t>Maryland</t>
  </si>
  <si>
    <t>Arkansas</t>
  </si>
  <si>
    <t>AZ</t>
  </si>
  <si>
    <t>Phoenix</t>
  </si>
  <si>
    <t>Massachusetts</t>
  </si>
  <si>
    <t>California</t>
  </si>
  <si>
    <t>AR</t>
  </si>
  <si>
    <t>Little Rock</t>
  </si>
  <si>
    <t>June 15, 1836</t>
  </si>
  <si>
    <t>New Hampshire</t>
  </si>
  <si>
    <t>Colorado</t>
  </si>
  <si>
    <t>CA</t>
  </si>
  <si>
    <t>Sacramento</t>
  </si>
  <si>
    <t>September 9, 1850</t>
  </si>
  <si>
    <t>New Jersey</t>
  </si>
  <si>
    <t>CO</t>
  </si>
  <si>
    <t>Denver</t>
  </si>
  <si>
    <t>August 1, 1876</t>
  </si>
  <si>
    <t>New York</t>
  </si>
  <si>
    <t>CT</t>
  </si>
  <si>
    <t>Hartford</t>
  </si>
  <si>
    <t>January 9, 1788</t>
  </si>
  <si>
    <t>North Carolina</t>
  </si>
  <si>
    <t>Florida</t>
  </si>
  <si>
    <t>DE</t>
  </si>
  <si>
    <t>Dover</t>
  </si>
  <si>
    <t>December 7, 1787</t>
  </si>
  <si>
    <t>Pennsylvania</t>
  </si>
  <si>
    <t>FL</t>
  </si>
  <si>
    <t>Tallahassee</t>
  </si>
  <si>
    <t>March 3, 1845</t>
  </si>
  <si>
    <t>Rhode Island</t>
  </si>
  <si>
    <t>Hawaii</t>
  </si>
  <si>
    <t>GA</t>
  </si>
  <si>
    <t>Atlanta</t>
  </si>
  <si>
    <t>January 2, 1788</t>
  </si>
  <si>
    <t>South Carolina</t>
  </si>
  <si>
    <t>Idaho</t>
  </si>
  <si>
    <t>HI</t>
  </si>
  <si>
    <t>Honolulu</t>
  </si>
  <si>
    <t>Virginia</t>
  </si>
  <si>
    <t>Illinois</t>
  </si>
  <si>
    <t>ID</t>
  </si>
  <si>
    <t>Boise</t>
  </si>
  <si>
    <t>July 3, 1890</t>
  </si>
  <si>
    <t>Frontier</t>
  </si>
  <si>
    <t>Indiana</t>
  </si>
  <si>
    <t>IL</t>
  </si>
  <si>
    <t>Springfield</t>
  </si>
  <si>
    <t>December 3, 1818</t>
  </si>
  <si>
    <t>Spanish America</t>
  </si>
  <si>
    <t>Iowa</t>
  </si>
  <si>
    <t>IN</t>
  </si>
  <si>
    <t>Indianapolis</t>
  </si>
  <si>
    <t>December 11, 1816</t>
  </si>
  <si>
    <t>Canada</t>
  </si>
  <si>
    <t>Kansas</t>
  </si>
  <si>
    <t>IA</t>
  </si>
  <si>
    <t>Des Moines</t>
  </si>
  <si>
    <t>December 28, 1846</t>
  </si>
  <si>
    <t>Naval</t>
  </si>
  <si>
    <t>Kentucky</t>
  </si>
  <si>
    <t>KS</t>
  </si>
  <si>
    <t>Topeka</t>
  </si>
  <si>
    <t>January 29, 1861</t>
  </si>
  <si>
    <t>Foreign</t>
  </si>
  <si>
    <t>Louisiana</t>
  </si>
  <si>
    <t>KY</t>
  </si>
  <si>
    <t>Frankfort</t>
  </si>
  <si>
    <t>June 1, 1792</t>
  </si>
  <si>
    <t>Maine</t>
  </si>
  <si>
    <t>LA</t>
  </si>
  <si>
    <t>Baton Rouge</t>
  </si>
  <si>
    <t>April 30, 1812</t>
  </si>
  <si>
    <t>ME</t>
  </si>
  <si>
    <t>Augusta</t>
  </si>
  <si>
    <t>March 15, 1820</t>
  </si>
  <si>
    <t>MD</t>
  </si>
  <si>
    <t>Annapolis</t>
  </si>
  <si>
    <t>April 28, 1788</t>
  </si>
  <si>
    <t>Michigan</t>
  </si>
  <si>
    <t>MA</t>
  </si>
  <si>
    <t>Boston</t>
  </si>
  <si>
    <t>February 6, 1788</t>
  </si>
  <si>
    <t>Minnesota</t>
  </si>
  <si>
    <t>MI</t>
  </si>
  <si>
    <t>Lansing</t>
  </si>
  <si>
    <t>January 26, 1837</t>
  </si>
  <si>
    <t>Mississippi</t>
  </si>
  <si>
    <t>MN</t>
  </si>
  <si>
    <t>Saint Paul</t>
  </si>
  <si>
    <t>May 11, 1858</t>
  </si>
  <si>
    <t>Missouri</t>
  </si>
  <si>
    <t>MS</t>
  </si>
  <si>
    <t>Jackson</t>
  </si>
  <si>
    <t>December 10, 1817</t>
  </si>
  <si>
    <t>Montana</t>
  </si>
  <si>
    <t>MO</t>
  </si>
  <si>
    <t>Jefferson City</t>
  </si>
  <si>
    <t>August 10, 1821</t>
  </si>
  <si>
    <t>Nebraska</t>
  </si>
  <si>
    <t>MT</t>
  </si>
  <si>
    <t>Helena</t>
  </si>
  <si>
    <t>November 8, 1889</t>
  </si>
  <si>
    <t>Nevada</t>
  </si>
  <si>
    <t>NE</t>
  </si>
  <si>
    <t>Lincoln</t>
  </si>
  <si>
    <t>March 1, 1867</t>
  </si>
  <si>
    <t>NV</t>
  </si>
  <si>
    <t>Carson City</t>
  </si>
  <si>
    <t>October 31, 1864</t>
  </si>
  <si>
    <t>NH</t>
  </si>
  <si>
    <t>Concord</t>
  </si>
  <si>
    <t>June 21, 1788</t>
  </si>
  <si>
    <t>New Mexico</t>
  </si>
  <si>
    <t>NJ</t>
  </si>
  <si>
    <t>Trenton</t>
  </si>
  <si>
    <t>December 18, 1787</t>
  </si>
  <si>
    <t>NM</t>
  </si>
  <si>
    <t>Santa Fe</t>
  </si>
  <si>
    <t>NY</t>
  </si>
  <si>
    <t>Albany</t>
  </si>
  <si>
    <t>July 26, 1788</t>
  </si>
  <si>
    <t>North Dakota</t>
  </si>
  <si>
    <t>NC</t>
  </si>
  <si>
    <t>Raleigh</t>
  </si>
  <si>
    <t>November 21, 1789</t>
  </si>
  <si>
    <t>Ohio</t>
  </si>
  <si>
    <t>ND</t>
  </si>
  <si>
    <t>Bismarck</t>
  </si>
  <si>
    <t>November 2, 1889</t>
  </si>
  <si>
    <t>Oklahoma</t>
  </si>
  <si>
    <t>OH</t>
  </si>
  <si>
    <t>Columbus</t>
  </si>
  <si>
    <t>March 1, 1803</t>
  </si>
  <si>
    <t>Oregon</t>
  </si>
  <si>
    <t>OK</t>
  </si>
  <si>
    <t>Oklahoma City</t>
  </si>
  <si>
    <t>OR</t>
  </si>
  <si>
    <t>Salem</t>
  </si>
  <si>
    <t>February 14, 1859</t>
  </si>
  <si>
    <t>PA</t>
  </si>
  <si>
    <t>Harrisburg</t>
  </si>
  <si>
    <t>December 12, 1787</t>
  </si>
  <si>
    <t>RI</t>
  </si>
  <si>
    <t>Providence</t>
  </si>
  <si>
    <t>May 19, 1790</t>
  </si>
  <si>
    <t>South Dakota</t>
  </si>
  <si>
    <t>SC</t>
  </si>
  <si>
    <t>Columbia</t>
  </si>
  <si>
    <t>May 23, 1788</t>
  </si>
  <si>
    <t>Tennessee</t>
  </si>
  <si>
    <t>SD</t>
  </si>
  <si>
    <t>Pierre</t>
  </si>
  <si>
    <t>Texas</t>
  </si>
  <si>
    <t>TN</t>
  </si>
  <si>
    <t>Nashville</t>
  </si>
  <si>
    <t>June 1, 1796</t>
  </si>
  <si>
    <t>Utah</t>
  </si>
  <si>
    <t>TX</t>
  </si>
  <si>
    <t>Austin</t>
  </si>
  <si>
    <t>December 29, 1845</t>
  </si>
  <si>
    <t>Vermont</t>
  </si>
  <si>
    <t>UT</t>
  </si>
  <si>
    <t>Salt Lake City</t>
  </si>
  <si>
    <t>January 4, 1896</t>
  </si>
  <si>
    <t>VT</t>
  </si>
  <si>
    <t>Montpelier</t>
  </si>
  <si>
    <t>March 4, 1791</t>
  </si>
  <si>
    <t>Washington</t>
  </si>
  <si>
    <t>VA</t>
  </si>
  <si>
    <t>Richmond</t>
  </si>
  <si>
    <t>June 25, 1788</t>
  </si>
  <si>
    <t>West Virginia</t>
  </si>
  <si>
    <t>WA</t>
  </si>
  <si>
    <t>Olympia</t>
  </si>
  <si>
    <t>November 11, 1889</t>
  </si>
  <si>
    <t>Wisconsin</t>
  </si>
  <si>
    <t>WV</t>
  </si>
  <si>
    <t>Charleston</t>
  </si>
  <si>
    <t>June 20, 1863</t>
  </si>
  <si>
    <t>Wyoming</t>
  </si>
  <si>
    <t>WI</t>
  </si>
  <si>
    <t>Madison</t>
  </si>
  <si>
    <t>May 29, 1848</t>
  </si>
  <si>
    <t>France</t>
  </si>
  <si>
    <t>WY</t>
  </si>
  <si>
    <t>Cheyenne</t>
  </si>
  <si>
    <t>International</t>
  </si>
  <si>
    <t>Germany</t>
  </si>
  <si>
    <t>11C</t>
  </si>
  <si>
    <t>Holiday or Event</t>
  </si>
  <si>
    <t># of Flags</t>
  </si>
  <si>
    <t>Name of the Event</t>
  </si>
  <si>
    <t>PRESIDENT GENERAL'S STEAMER</t>
  </si>
  <si>
    <t xml:space="preserve">SAR MEDALS &amp; CERTIFICATES AWARDED </t>
  </si>
  <si>
    <t>Name of Medal or Certificate</t>
  </si>
  <si>
    <t>Recipient Name</t>
  </si>
  <si>
    <t>Gold Good Citizenship Medal</t>
  </si>
  <si>
    <t>War Service Medal</t>
  </si>
  <si>
    <t>Military Service Medal</t>
  </si>
  <si>
    <t>Silver Good Citizenship Medal</t>
  </si>
  <si>
    <t>SAR Medal of Appreciation</t>
  </si>
  <si>
    <t>Martha Washington Medal</t>
  </si>
  <si>
    <t>Lydia Darragh Medal</t>
  </si>
  <si>
    <t>Molly Pitcher Medal</t>
  </si>
  <si>
    <t>Member Name</t>
  </si>
  <si>
    <t>COLOR GUARD ACTIVITY</t>
  </si>
  <si>
    <t>NATIONAL SOCIETY SERVICE</t>
  </si>
  <si>
    <t>Date Awarded</t>
  </si>
  <si>
    <t>Office</t>
  </si>
  <si>
    <t>General Officer</t>
  </si>
  <si>
    <t>National Trustee</t>
  </si>
  <si>
    <t>Alternate Trustee</t>
  </si>
  <si>
    <t>Vice President General</t>
  </si>
  <si>
    <t>Executive Committee Member</t>
  </si>
  <si>
    <t>Meeting Date</t>
  </si>
  <si>
    <t>Chair/Co-Chair/Vice Chair  (Yes/No)</t>
  </si>
  <si>
    <t>MEMBERSHIP, REINSTATEMENTS, SUPPLEMENTALS, DUES &amp; SECRETARIAL RETURNS</t>
  </si>
  <si>
    <r>
      <t xml:space="preserve">Sponsorship of a New Chapter During Contest Year     </t>
    </r>
    <r>
      <rPr>
        <b/>
        <sz val="10"/>
        <color indexed="10"/>
        <rFont val="Times New Roman"/>
        <family val="1"/>
      </rPr>
      <t>100 points per new chapter</t>
    </r>
  </si>
  <si>
    <t>Chapter Name</t>
  </si>
  <si>
    <t>Chartering Date</t>
  </si>
  <si>
    <r>
      <rPr>
        <b/>
        <sz val="10"/>
        <rFont val="Times New Roman"/>
        <family val="1"/>
      </rPr>
      <t xml:space="preserve">Net Membership Growth During Contest Year </t>
    </r>
    <r>
      <rPr>
        <b/>
        <i/>
        <sz val="10"/>
        <rFont val="Times New Roman"/>
        <family val="1"/>
      </rPr>
      <t>(data for this section is entered on the Cover Sheet)</t>
    </r>
    <r>
      <rPr>
        <b/>
        <sz val="10"/>
        <rFont val="Times New Roman"/>
        <family val="1"/>
      </rPr>
      <t xml:space="preserve">     </t>
    </r>
    <r>
      <rPr>
        <b/>
        <sz val="10"/>
        <color indexed="10"/>
        <rFont val="Times New Roman"/>
        <family val="1"/>
      </rPr>
      <t>5 points per member</t>
    </r>
  </si>
  <si>
    <t># of Members JAN 1</t>
  </si>
  <si>
    <t># of Members DEC 31</t>
  </si>
  <si>
    <r>
      <t>Member Dues Paid On Time</t>
    </r>
    <r>
      <rPr>
        <b/>
        <sz val="10"/>
        <color indexed="10"/>
        <rFont val="Times New Roman"/>
        <family val="1"/>
      </rPr>
      <t xml:space="preserve">     </t>
    </r>
    <r>
      <rPr>
        <b/>
        <sz val="10"/>
        <color indexed="10"/>
        <rFont val="Times New Roman"/>
        <family val="1"/>
      </rPr>
      <t>10 points per member</t>
    </r>
  </si>
  <si>
    <t># Members w/Paid Dues on DEC 31 of Contest Year</t>
  </si>
  <si>
    <t>YES or NO</t>
  </si>
  <si>
    <t>Date Filed</t>
  </si>
  <si>
    <r>
      <t xml:space="preserve">Mentoring Program     </t>
    </r>
    <r>
      <rPr>
        <b/>
        <sz val="10"/>
        <color indexed="10"/>
        <rFont val="Times New Roman"/>
        <family val="1"/>
      </rPr>
      <t>25 points</t>
    </r>
  </si>
  <si>
    <t>For conducting a mentoring program with at least each new member being assigned a mentor for the year.</t>
  </si>
  <si>
    <t>New Member Name</t>
  </si>
  <si>
    <t>New Member National #</t>
  </si>
  <si>
    <t>Mentor Name</t>
  </si>
  <si>
    <t>National #</t>
  </si>
  <si>
    <r>
      <t xml:space="preserve">Supplemental Patriot Ancestor Applications Approved During Contest Year     </t>
    </r>
    <r>
      <rPr>
        <b/>
        <sz val="10"/>
        <color indexed="10"/>
        <rFont val="Times New Roman"/>
        <family val="1"/>
      </rPr>
      <t>10 points per approved application</t>
    </r>
  </si>
  <si>
    <t>ACN #</t>
  </si>
  <si>
    <t xml:space="preserve">PRESIDENT GENERAL'S STREAMER </t>
  </si>
  <si>
    <t>ATTENDANCE AT STATE, DISTRICT, AND NATIONAL MEETINGS</t>
  </si>
  <si>
    <t>Points Chart</t>
  </si>
  <si>
    <t>Meeting</t>
  </si>
  <si>
    <t>Color Guard</t>
  </si>
  <si>
    <t>Uniform/Clothing</t>
  </si>
  <si>
    <t>Color Guard? Yes/No</t>
  </si>
  <si>
    <t>Total Points (including bonus)</t>
  </si>
  <si>
    <t>Color Guard? 1=Yes</t>
  </si>
  <si>
    <t>Uniform / Clothing? 1=Yes, 0=No</t>
  </si>
  <si>
    <t>Combination of Type of Meeting Color Guard and Clothing</t>
  </si>
  <si>
    <t>N</t>
  </si>
  <si>
    <t>D</t>
  </si>
  <si>
    <t>S</t>
  </si>
  <si>
    <t>Recipient Fund or Program</t>
  </si>
  <si>
    <t>Friends of the Library</t>
  </si>
  <si>
    <r>
      <rPr>
        <b/>
        <u/>
        <sz val="10"/>
        <rFont val="Times New Roman"/>
        <family val="1"/>
      </rPr>
      <t>Bequest</t>
    </r>
    <r>
      <rPr>
        <b/>
        <sz val="10"/>
        <rFont val="Times New Roman"/>
        <family val="1"/>
      </rPr>
      <t xml:space="preserve"> </t>
    </r>
    <r>
      <rPr>
        <sz val="10"/>
        <rFont val="Times New Roman"/>
        <family val="1"/>
      </rPr>
      <t xml:space="preserve">donations made to the National SAR.  </t>
    </r>
    <r>
      <rPr>
        <sz val="10"/>
        <color indexed="10"/>
        <rFont val="Times New Roman"/>
        <family val="1"/>
      </rPr>
      <t xml:space="preserve">   </t>
    </r>
    <r>
      <rPr>
        <b/>
        <sz val="10"/>
        <color indexed="10"/>
        <rFont val="Times New Roman"/>
        <family val="1"/>
      </rPr>
      <t>500</t>
    </r>
    <r>
      <rPr>
        <b/>
        <sz val="10"/>
        <color indexed="10"/>
        <rFont val="Times New Roman"/>
        <family val="1"/>
      </rPr>
      <t xml:space="preserve"> points per bequest.</t>
    </r>
  </si>
  <si>
    <t>Date of Certificate</t>
  </si>
  <si>
    <t>Donated Item</t>
  </si>
  <si>
    <t>Media Publicity</t>
  </si>
  <si>
    <t>Grave Markings</t>
  </si>
  <si>
    <t>9A</t>
  </si>
  <si>
    <t>9B</t>
  </si>
  <si>
    <t>2C</t>
  </si>
  <si>
    <t>SAR Senior Leader Name</t>
  </si>
  <si>
    <t>3A</t>
  </si>
  <si>
    <t>3B</t>
  </si>
  <si>
    <t>4A</t>
  </si>
  <si>
    <t>4B</t>
  </si>
  <si>
    <t>4C</t>
  </si>
  <si>
    <t>5C</t>
  </si>
  <si>
    <t>5D</t>
  </si>
  <si>
    <t>5E</t>
  </si>
  <si>
    <t>5F</t>
  </si>
  <si>
    <r>
      <t xml:space="preserve">At a Chapter sponsored event     </t>
    </r>
    <r>
      <rPr>
        <b/>
        <sz val="10"/>
        <color indexed="10"/>
        <rFont val="Times New Roman"/>
        <family val="1"/>
      </rPr>
      <t>5 points per wreath / 50 point chapter maximum</t>
    </r>
  </si>
  <si>
    <t>10C</t>
  </si>
  <si>
    <t>10D</t>
  </si>
  <si>
    <t>10E</t>
  </si>
  <si>
    <t>10F</t>
  </si>
  <si>
    <t>11D</t>
  </si>
  <si>
    <t>11E</t>
  </si>
  <si>
    <t>11F</t>
  </si>
  <si>
    <r>
      <t xml:space="preserve">New members, reinstated members &amp; supplementals listed below are only PRIMARY MEMBERS of the chapter or state society.  No chapter or state society may earn points from dual members whose primary membership is in another chapter or society.  New members are only those </t>
    </r>
    <r>
      <rPr>
        <i/>
        <u/>
        <sz val="9.5"/>
        <rFont val="Times New Roman"/>
        <family val="1"/>
      </rPr>
      <t>approved/registered</t>
    </r>
    <r>
      <rPr>
        <i/>
        <sz val="9.5"/>
        <rFont val="Times New Roman"/>
        <family val="1"/>
      </rPr>
      <t xml:space="preserve"> during the contest year.  Transfers in are not considered new members but can be counted if they are reinstating as they transfer in. </t>
    </r>
  </si>
  <si>
    <t>11G</t>
  </si>
  <si>
    <t>11H</t>
  </si>
  <si>
    <t>Uniform</t>
  </si>
  <si>
    <t>T</t>
  </si>
  <si>
    <t>C</t>
  </si>
  <si>
    <t>Total Points</t>
  </si>
  <si>
    <t>Congress</t>
  </si>
  <si>
    <t>Trustees</t>
  </si>
  <si>
    <t>District</t>
  </si>
  <si>
    <t>YES</t>
  </si>
  <si>
    <t>Public Service Programs</t>
  </si>
  <si>
    <t>Militia</t>
  </si>
  <si>
    <t xml:space="preserve">TOTAL:  </t>
  </si>
  <si>
    <t xml:space="preserve">SUB-TOTAL ELIGIBLE:  </t>
  </si>
  <si>
    <t>Library</t>
  </si>
  <si>
    <t xml:space="preserve">Enter Total Amount of Points from USS Stark Memorial Award Report:  </t>
  </si>
  <si>
    <t>Print</t>
  </si>
  <si>
    <r>
      <t>Type Mtg</t>
    </r>
    <r>
      <rPr>
        <b/>
        <sz val="10"/>
        <color indexed="10"/>
        <rFont val="Times New Roman"/>
        <family val="1"/>
      </rPr>
      <t xml:space="preserve">
S</t>
    </r>
    <r>
      <rPr>
        <b/>
        <sz val="10"/>
        <rFont val="Times New Roman"/>
        <family val="1"/>
      </rPr>
      <t>,</t>
    </r>
    <r>
      <rPr>
        <b/>
        <sz val="10"/>
        <color indexed="10"/>
        <rFont val="Times New Roman"/>
        <family val="1"/>
      </rPr>
      <t xml:space="preserve"> D, T </t>
    </r>
    <r>
      <rPr>
        <b/>
        <sz val="10"/>
        <rFont val="Times New Roman"/>
        <family val="1"/>
      </rPr>
      <t>or</t>
    </r>
    <r>
      <rPr>
        <b/>
        <sz val="10"/>
        <color indexed="10"/>
        <rFont val="Times New Roman"/>
        <family val="1"/>
      </rPr>
      <t xml:space="preserve"> C</t>
    </r>
  </si>
  <si>
    <t>Committee/Project</t>
  </si>
  <si>
    <r>
      <t xml:space="preserve">Each advertisement purchased in </t>
    </r>
    <r>
      <rPr>
        <i/>
        <sz val="10"/>
        <rFont val="Times New Roman"/>
        <family val="1"/>
      </rPr>
      <t>The SAR Magazine</t>
    </r>
    <r>
      <rPr>
        <sz val="10"/>
        <rFont val="Times New Roman"/>
        <family val="1"/>
      </rPr>
      <t xml:space="preserve"> by a Chapter or State Society or a member on behalf of a business entity.  </t>
    </r>
    <r>
      <rPr>
        <u/>
        <sz val="10"/>
        <color indexed="62"/>
        <rFont val="Times New Roman"/>
        <family val="1"/>
      </rPr>
      <t xml:space="preserve">A chapter purchasing an announcement for its meetings in </t>
    </r>
    <r>
      <rPr>
        <i/>
        <u/>
        <sz val="10"/>
        <color indexed="62"/>
        <rFont val="Times New Roman"/>
        <family val="1"/>
      </rPr>
      <t>The SAR Magazine</t>
    </r>
    <r>
      <rPr>
        <u/>
        <sz val="10"/>
        <color indexed="62"/>
        <rFont val="Times New Roman"/>
        <family val="1"/>
      </rPr>
      <t xml:space="preserve"> can only take credit for one-half (1/2) inch</t>
    </r>
    <r>
      <rPr>
        <sz val="10"/>
        <color indexed="62"/>
        <rFont val="Times New Roman"/>
        <family val="1"/>
      </rPr>
      <t xml:space="preserve">.          </t>
    </r>
    <r>
      <rPr>
        <b/>
        <sz val="10"/>
        <color indexed="10"/>
        <rFont val="Times New Roman"/>
        <family val="1"/>
      </rPr>
      <t>20 points per column inch</t>
    </r>
  </si>
  <si>
    <t>Social Media</t>
  </si>
  <si>
    <t>Television</t>
  </si>
  <si>
    <t>Radio</t>
  </si>
  <si>
    <t>Podcast</t>
  </si>
  <si>
    <t>Title of Display /Type of Document</t>
  </si>
  <si>
    <t>Museum</t>
  </si>
  <si>
    <t>NO</t>
  </si>
  <si>
    <t>Date Submitted</t>
  </si>
  <si>
    <t>Continental Uniform</t>
  </si>
  <si>
    <t>Enhanced JROTC Cadet Award - Silver</t>
  </si>
  <si>
    <t>Enhanced JROTC Cadet Award - Bronze</t>
  </si>
  <si>
    <t>Decedent's Name</t>
  </si>
  <si>
    <t>The President General's / Americanism Award Score Sheet</t>
  </si>
  <si>
    <r>
      <t xml:space="preserve">The </t>
    </r>
    <r>
      <rPr>
        <b/>
        <sz val="10"/>
        <color rgb="FF00B0F0"/>
        <rFont val="Times New Roman"/>
        <family val="1"/>
      </rPr>
      <t>President General's State Society and Chapter Activities Streamer Award</t>
    </r>
    <r>
      <rPr>
        <sz val="10"/>
        <rFont val="Times New Roman"/>
        <family val="1"/>
      </rPr>
      <t xml:space="preserve"> recognizes chapters and state societies for their efforts to achieve the administrative goals of the SAR and who contribute to the success of the SAR.  The</t>
    </r>
    <r>
      <rPr>
        <sz val="10"/>
        <color rgb="FFFF0000"/>
        <rFont val="Times New Roman"/>
        <family val="1"/>
      </rPr>
      <t xml:space="preserve"> </t>
    </r>
    <r>
      <rPr>
        <b/>
        <sz val="10"/>
        <color rgb="FFFF0000"/>
        <rFont val="Times New Roman"/>
        <family val="1"/>
      </rPr>
      <t>Americanism Awards (Allene Wilson Groves Award</t>
    </r>
    <r>
      <rPr>
        <sz val="10"/>
        <color rgb="FFFF0000"/>
        <rFont val="Times New Roman"/>
        <family val="1"/>
      </rPr>
      <t xml:space="preserve"> for state societies and the </t>
    </r>
    <r>
      <rPr>
        <b/>
        <sz val="10"/>
        <color rgb="FFFF0000"/>
        <rFont val="Times New Roman"/>
        <family val="1"/>
      </rPr>
      <t>Liberty Bell Award</t>
    </r>
    <r>
      <rPr>
        <sz val="10"/>
        <color rgb="FFFF0000"/>
        <rFont val="Times New Roman"/>
        <family val="1"/>
      </rPr>
      <t xml:space="preserve"> for chapters)</t>
    </r>
    <r>
      <rPr>
        <sz val="10"/>
        <rFont val="Times New Roman"/>
        <family val="1"/>
      </rPr>
      <t xml:space="preserve"> recognizes the societies and chapters that participate in outreach education efforts and who acknowledge community leaders for their efforts to perpetuate the goals of the SAR.  The </t>
    </r>
    <r>
      <rPr>
        <b/>
        <sz val="10"/>
        <rFont val="Times New Roman"/>
        <family val="1"/>
      </rPr>
      <t>President General's Cup</t>
    </r>
    <r>
      <rPr>
        <sz val="10"/>
        <rFont val="Times New Roman"/>
        <family val="1"/>
      </rPr>
      <t xml:space="preserve"> recognizes the chapter that best achieves the goals of both the President General's and Americanism Awards.  </t>
    </r>
  </si>
  <si>
    <r>
      <t xml:space="preserve">For the purpose of calculating the winner of the </t>
    </r>
    <r>
      <rPr>
        <b/>
        <sz val="10"/>
        <rFont val="Times New Roman"/>
        <family val="1"/>
      </rPr>
      <t>President General's Cup</t>
    </r>
    <r>
      <rPr>
        <sz val="10"/>
        <rFont val="Times New Roman"/>
        <family val="1"/>
      </rPr>
      <t xml:space="preserve">, no individual score sheet category may count for more than 20% of the total score.  No chapter will be eligible for this award unless it has scored points in at least 75% of the score sheet tabs with at least 5 being Americanism tabs and 4 being President General tabs.  The chapters in the President General's Cup competition will be judged using a weighted equation on a per member basis. </t>
    </r>
  </si>
  <si>
    <t>Awards:</t>
  </si>
  <si>
    <t>General Guidelines:</t>
  </si>
  <si>
    <r>
      <t>(3)</t>
    </r>
    <r>
      <rPr>
        <sz val="10"/>
        <rFont val="Times New Roman"/>
        <family val="1"/>
      </rPr>
      <t xml:space="preserve"> </t>
    </r>
    <r>
      <rPr>
        <u/>
        <sz val="10"/>
        <rFont val="Times New Roman"/>
        <family val="1"/>
      </rPr>
      <t>A chapter or state society may only count the activities of those SAR members who are primary members of that chapter or state</t>
    </r>
    <r>
      <rPr>
        <sz val="10"/>
        <rFont val="Times New Roman"/>
        <family val="1"/>
      </rPr>
      <t xml:space="preserve">.   Compatriots participating in an event outside the boundary of their primary membership state society will earn points for their primary chapter and state society regardless of where the event is located. </t>
    </r>
  </si>
  <si>
    <r>
      <t>(4)</t>
    </r>
    <r>
      <rPr>
        <sz val="10"/>
        <rFont val="Times New Roman"/>
        <family val="1"/>
      </rPr>
      <t xml:space="preserve"> Stated maximum number of points apply to chapters only.  State Societies may accumulate points in excess of the stated chapter maximum in any category unless a specific state society cap is stated on the tab.</t>
    </r>
  </si>
  <si>
    <r>
      <t>(5)</t>
    </r>
    <r>
      <rPr>
        <sz val="10"/>
        <rFont val="Times New Roman"/>
        <family val="1"/>
      </rPr>
      <t xml:space="preserve"> In order to encourage compatriots to participate in Revolutionary War era uniforms or clothing, additional points may be earned for the wearing of a uniform or period attire.  These points are only entered in two specific locations within the spread sheet.  No additional points may be earned for carrying or firing a firearm at an event since laws allowing such firing vary from location to location.  </t>
    </r>
  </si>
  <si>
    <r>
      <t>(6)</t>
    </r>
    <r>
      <rPr>
        <sz val="10"/>
        <rFont val="Times New Roman"/>
        <family val="1"/>
      </rPr>
      <t xml:space="preserve"> Points may be earned for awarding a medal or certificate to an individual; however, points may not be earned for awarding a Certificate of Appreciation to that same recipient.  For example, if a JROTC medal is presented to a cadet, points cannot be earned for presenting that same entrant a Certificate of Appreciation. </t>
    </r>
  </si>
  <si>
    <r>
      <t>(7)</t>
    </r>
    <r>
      <rPr>
        <sz val="10"/>
        <rFont val="Times New Roman"/>
        <family val="1"/>
      </rPr>
      <t xml:space="preserve"> In order to earn points for conducting a youth contest or other program, there must be at least one (1) named contestant / participant in the program. </t>
    </r>
  </si>
  <si>
    <t>(8) Where specific data entry is required, the form most often has drop down menus provided.  In this case, selection is only allowed from the provided menu options.  Any attempt to enter data that is not in the menu options will result in an error message that will require the submitter to cancel /delete the erroneous data and make a selection based on the menu options.</t>
  </si>
  <si>
    <r>
      <rPr>
        <b/>
        <sz val="10"/>
        <rFont val="Times New Roman"/>
        <family val="1"/>
      </rPr>
      <t>(9)</t>
    </r>
    <r>
      <rPr>
        <sz val="10"/>
        <rFont val="Times New Roman"/>
        <family val="1"/>
      </rPr>
      <t xml:space="preserve">  Abbreviations should be avoided if possible and as much descriptive language should be used given constraints of the provided cell sizes to avoid misunderstanding the data entry. </t>
    </r>
  </si>
  <si>
    <r>
      <rPr>
        <b/>
        <sz val="10"/>
        <rFont val="Times New Roman"/>
        <family val="1"/>
      </rPr>
      <t>(10)</t>
    </r>
    <r>
      <rPr>
        <sz val="10"/>
        <rFont val="Times New Roman"/>
        <family val="1"/>
      </rPr>
      <t xml:space="preserve"> If data is not tabulating, please review the data entered to make sure a space was not unintentionally entered.</t>
    </r>
  </si>
  <si>
    <r>
      <rPr>
        <b/>
        <sz val="10"/>
        <rFont val="Times New Roman"/>
        <family val="1"/>
      </rPr>
      <t>Website:</t>
    </r>
    <r>
      <rPr>
        <sz val="10"/>
        <rFont val="Times New Roman"/>
        <family val="1"/>
      </rPr>
      <t xml:space="preserve">  SAR must be the owner of the web/social media site, be prominently displayed and have </t>
    </r>
    <r>
      <rPr>
        <u/>
        <sz val="10"/>
        <rFont val="Times New Roman"/>
        <family val="1"/>
      </rPr>
      <t>current information updated on a regular basis</t>
    </r>
    <r>
      <rPr>
        <sz val="10"/>
        <rFont val="Times New Roman"/>
        <family val="1"/>
      </rPr>
      <t xml:space="preserve">.  Website / social media site must have been </t>
    </r>
    <r>
      <rPr>
        <u/>
        <sz val="10"/>
        <rFont val="Times New Roman"/>
        <family val="1"/>
      </rPr>
      <t>updated within the last six (6) months</t>
    </r>
    <r>
      <rPr>
        <sz val="10"/>
        <rFont val="Times New Roman"/>
        <family val="1"/>
      </rPr>
      <t xml:space="preserve"> to receive points for the year.  Any social media site (i.e. Facebook, Google Groups) must have comments restricted to protect the reputation of the SAR.  </t>
    </r>
    <r>
      <rPr>
        <i/>
        <u/>
        <sz val="10"/>
        <rFont val="Times New Roman"/>
        <family val="1"/>
      </rPr>
      <t>A state society can only earn points for its own website or social media site once - it cannot count chapter sites.</t>
    </r>
    <r>
      <rPr>
        <b/>
        <sz val="10"/>
        <rFont val="Times New Roman"/>
        <family val="1"/>
      </rPr>
      <t xml:space="preserve">     </t>
    </r>
    <r>
      <rPr>
        <b/>
        <sz val="10"/>
        <color indexed="10"/>
        <rFont val="Times New Roman"/>
        <family val="1"/>
      </rPr>
      <t>100 points</t>
    </r>
  </si>
  <si>
    <r>
      <t xml:space="preserve">For establishing and publicizing a Speakers Bureau to deliver Patriotic, Historical, and Educational talks to Non-SAR organizations.               </t>
    </r>
    <r>
      <rPr>
        <b/>
        <sz val="10"/>
        <color indexed="10"/>
        <rFont val="Times New Roman"/>
        <family val="1"/>
      </rPr>
      <t>25 points</t>
    </r>
  </si>
  <si>
    <r>
      <t xml:space="preserve">PUBLIC SERVICE PROGRAMS - </t>
    </r>
    <r>
      <rPr>
        <b/>
        <i/>
        <sz val="10"/>
        <rFont val="Times New Roman"/>
        <family val="1"/>
      </rPr>
      <t>cannot be counted on Tabs 2, 3, 6 or 7</t>
    </r>
  </si>
  <si>
    <r>
      <t xml:space="preserve">For each Law Enforcement, Fire Safety, EMS, or Heroism Medal presented with or without a certificate.  Choose the appropriate award from the provided drop down menu.  </t>
    </r>
    <r>
      <rPr>
        <b/>
        <i/>
        <sz val="10"/>
        <rFont val="Times New Roman"/>
        <family val="1"/>
      </rPr>
      <t>Cannot be counted On Tab 9.</t>
    </r>
    <r>
      <rPr>
        <sz val="10"/>
        <rFont val="Times New Roman"/>
        <family val="1"/>
      </rPr>
      <t xml:space="preserve">     </t>
    </r>
    <r>
      <rPr>
        <b/>
        <sz val="10"/>
        <color indexed="10"/>
        <rFont val="Times New Roman"/>
        <family val="1"/>
      </rPr>
      <t>25 points per medal</t>
    </r>
    <r>
      <rPr>
        <sz val="10"/>
        <color indexed="10"/>
        <rFont val="Times New Roman"/>
        <family val="1"/>
      </rPr>
      <t xml:space="preserve">  </t>
    </r>
    <r>
      <rPr>
        <i/>
        <sz val="10"/>
        <color indexed="10"/>
        <rFont val="Times New Roman"/>
        <family val="1"/>
      </rPr>
      <t xml:space="preserve"> </t>
    </r>
  </si>
  <si>
    <r>
      <t xml:space="preserve">PATRIOT RECORDS &amp; COMPATRIOT GRAVE MARKINGS - </t>
    </r>
    <r>
      <rPr>
        <b/>
        <i/>
        <u/>
        <sz val="10"/>
        <rFont val="Times New Roman"/>
        <family val="1"/>
      </rPr>
      <t>cannot be counted on Tabs 5 or 6</t>
    </r>
  </si>
  <si>
    <r>
      <t>New Members During Contest Year.</t>
    </r>
    <r>
      <rPr>
        <sz val="10"/>
        <rFont val="Times New Roman"/>
        <family val="1"/>
      </rPr>
      <t xml:space="preserve">  This is for new approvals only - reinstatements and transfers in are specifically excluded.</t>
    </r>
    <r>
      <rPr>
        <b/>
        <sz val="10"/>
        <rFont val="Times New Roman"/>
        <family val="1"/>
      </rPr>
      <t xml:space="preserve">     </t>
    </r>
    <r>
      <rPr>
        <b/>
        <sz val="10"/>
        <color indexed="10"/>
        <rFont val="Times New Roman"/>
        <family val="1"/>
      </rPr>
      <t>25 points per new member / 10 point bonus for each mentor</t>
    </r>
  </si>
  <si>
    <r>
      <t>(C)</t>
    </r>
    <r>
      <rPr>
        <sz val="10"/>
        <color indexed="60"/>
        <rFont val="Times New Roman"/>
        <family val="1"/>
      </rPr>
      <t xml:space="preserve"> </t>
    </r>
    <r>
      <rPr>
        <sz val="10"/>
        <rFont val="Times New Roman"/>
        <family val="1"/>
      </rPr>
      <t xml:space="preserve">National Congress    </t>
    </r>
    <r>
      <rPr>
        <b/>
        <sz val="10"/>
        <color indexed="10"/>
        <rFont val="Times New Roman"/>
        <family val="1"/>
      </rPr>
      <t xml:space="preserve">15 points per member / 450 point maximum for hosting Congress                                                            (T) </t>
    </r>
    <r>
      <rPr>
        <sz val="10"/>
        <rFont val="Times New Roman"/>
        <family val="1"/>
      </rPr>
      <t xml:space="preserve">Spring or Fall Leadership Trustee Meeting </t>
    </r>
    <r>
      <rPr>
        <b/>
        <sz val="10"/>
        <color indexed="10"/>
        <rFont val="Times New Roman"/>
        <family val="1"/>
      </rPr>
      <t xml:space="preserve">    15 points per member </t>
    </r>
    <r>
      <rPr>
        <b/>
        <u/>
        <sz val="10"/>
        <rFont val="Times New Roman"/>
        <family val="1"/>
      </rPr>
      <t xml:space="preserve">
</t>
    </r>
    <r>
      <rPr>
        <b/>
        <sz val="10"/>
        <color indexed="10"/>
        <rFont val="Times New Roman"/>
        <family val="1"/>
      </rPr>
      <t>(D)</t>
    </r>
    <r>
      <rPr>
        <b/>
        <sz val="10"/>
        <color indexed="60"/>
        <rFont val="Times New Roman"/>
        <family val="1"/>
      </rPr>
      <t xml:space="preserve"> </t>
    </r>
    <r>
      <rPr>
        <sz val="10"/>
        <rFont val="Times New Roman"/>
        <family val="1"/>
      </rPr>
      <t xml:space="preserve">NSSAR District Meeting </t>
    </r>
    <r>
      <rPr>
        <i/>
        <sz val="10"/>
        <rFont val="Times New Roman"/>
        <family val="1"/>
      </rPr>
      <t xml:space="preserve">(home district or visiting other districts) </t>
    </r>
    <r>
      <rPr>
        <sz val="10"/>
        <rFont val="Times New Roman"/>
        <family val="1"/>
      </rPr>
      <t xml:space="preserve">    </t>
    </r>
    <r>
      <rPr>
        <b/>
        <sz val="10"/>
        <color indexed="10"/>
        <rFont val="Times New Roman"/>
        <family val="1"/>
      </rPr>
      <t>10 points per member</t>
    </r>
    <r>
      <rPr>
        <sz val="10"/>
        <rFont val="Times New Roman"/>
        <family val="1"/>
      </rPr>
      <t xml:space="preserve">
</t>
    </r>
    <r>
      <rPr>
        <b/>
        <sz val="10"/>
        <color indexed="10"/>
        <rFont val="Times New Roman"/>
        <family val="1"/>
      </rPr>
      <t>(S)</t>
    </r>
    <r>
      <rPr>
        <b/>
        <sz val="10"/>
        <color indexed="60"/>
        <rFont val="Times New Roman"/>
        <family val="1"/>
      </rPr>
      <t xml:space="preserve"> </t>
    </r>
    <r>
      <rPr>
        <sz val="10"/>
        <rFont val="Times New Roman"/>
        <family val="1"/>
      </rPr>
      <t>State Meeting</t>
    </r>
    <r>
      <rPr>
        <sz val="10"/>
        <color indexed="10"/>
        <rFont val="Times New Roman"/>
        <family val="1"/>
      </rPr>
      <t xml:space="preserve"> </t>
    </r>
    <r>
      <rPr>
        <i/>
        <sz val="10"/>
        <rFont val="Times New Roman"/>
        <family val="1"/>
      </rPr>
      <t xml:space="preserve">(home state or visiting other state societies)  </t>
    </r>
    <r>
      <rPr>
        <sz val="10"/>
        <rFont val="Times New Roman"/>
        <family val="1"/>
      </rPr>
      <t xml:space="preserve">   </t>
    </r>
    <r>
      <rPr>
        <b/>
        <sz val="10"/>
        <color indexed="10"/>
        <rFont val="Times New Roman"/>
        <family val="1"/>
      </rPr>
      <t>5 points per member</t>
    </r>
  </si>
  <si>
    <t>Color Guard Activity</t>
  </si>
  <si>
    <t>Cannot be counted if entered on Tabs 4 (Youth Awards) or 5B (Public Service Medals).  Awards initially presented by the National Society, SAR Foundation and then later re-presented at a State Society meeting or by a s State Society and then later re-presented at a chapter meeting are specifically excluded.</t>
  </si>
  <si>
    <t>Americanism Elementary School Poster Contest</t>
  </si>
  <si>
    <t>Eagle Scout Trust Fund</t>
  </si>
  <si>
    <t>George Washington Endowment Fund</t>
  </si>
  <si>
    <t>JROTC Fund</t>
  </si>
  <si>
    <t>Knight Essay Contest</t>
  </si>
  <si>
    <t>Lawrence American History Teacher Award</t>
  </si>
  <si>
    <t>Museum Board Fund</t>
  </si>
  <si>
    <t>Rumbaugh Orations Contest</t>
  </si>
  <si>
    <t>SAR Annual Conference on the American Revolution</t>
  </si>
  <si>
    <t>SAR King's College London Visiting Professorship</t>
  </si>
  <si>
    <t>Service Academies Awards Fund</t>
  </si>
  <si>
    <t>Sgt Moses Adams Middle School Brochure Contest</t>
  </si>
  <si>
    <t>SAR Education Center and Museum &amp; SAR 1776 Society</t>
  </si>
  <si>
    <t>Name of Donor</t>
  </si>
  <si>
    <t>When entering data, all cells must have some entry for the embedded formulas to properly calculate.</t>
  </si>
  <si>
    <r>
      <t xml:space="preserve">Support of the C.A.R. through SAR senior leadership at chapter, state and national level and by making monetary contributions.        </t>
    </r>
    <r>
      <rPr>
        <b/>
        <sz val="10"/>
        <color indexed="10"/>
        <rFont val="Times New Roman"/>
        <family val="1"/>
      </rPr>
      <t>50 points for each SAR senior leadership position.  1 point per dollar contributed.  Maximum 1,500 point per chapter or 7,500 points for state society.</t>
    </r>
  </si>
  <si>
    <r>
      <t xml:space="preserve">For each scheduled </t>
    </r>
    <r>
      <rPr>
        <u/>
        <sz val="10"/>
        <rFont val="Times New Roman"/>
        <family val="1"/>
      </rPr>
      <t>Meeting or Function</t>
    </r>
    <r>
      <rPr>
        <sz val="10"/>
        <rFont val="Times New Roman"/>
        <family val="1"/>
      </rPr>
      <t xml:space="preserve"> where the C.A.R. and/or DAR attended with at least one (1) SAR member.  </t>
    </r>
    <r>
      <rPr>
        <i/>
        <sz val="10"/>
        <rFont val="Times New Roman"/>
        <family val="1"/>
      </rPr>
      <t xml:space="preserve">Planning meetings for a commemoration or other event are specifically excluded.  </t>
    </r>
    <r>
      <rPr>
        <b/>
        <i/>
        <u/>
        <sz val="10"/>
        <rFont val="Times New Roman"/>
        <family val="1"/>
      </rPr>
      <t>National, District and State SAR meetings are counted only on Category 12.</t>
    </r>
    <r>
      <rPr>
        <i/>
        <sz val="10"/>
        <rFont val="Times New Roman"/>
        <family val="1"/>
      </rPr>
      <t xml:space="preserve">  </t>
    </r>
    <r>
      <rPr>
        <u/>
        <sz val="10"/>
        <rFont val="Times New Roman"/>
        <family val="1"/>
      </rPr>
      <t>If both C.A.R. and DAR are present, then the meeting or event can only be counted once</t>
    </r>
    <r>
      <rPr>
        <sz val="10"/>
        <rFont val="Times New Roman"/>
        <family val="1"/>
      </rPr>
      <t xml:space="preserve">.                                    </t>
    </r>
    <r>
      <rPr>
        <b/>
        <sz val="10"/>
        <color indexed="10"/>
        <rFont val="Times New Roman"/>
        <family val="1"/>
      </rPr>
      <t>10 points per event</t>
    </r>
  </si>
  <si>
    <t>Period Attire</t>
  </si>
  <si>
    <r>
      <t xml:space="preserve">Historical, Educational, and Patriotic Programs     </t>
    </r>
    <r>
      <rPr>
        <b/>
        <sz val="10"/>
        <color indexed="10"/>
        <rFont val="Times New Roman"/>
        <family val="1"/>
      </rPr>
      <t>25 points per Non-SAR program / 10 points per SAR progra</t>
    </r>
    <r>
      <rPr>
        <b/>
        <sz val="10"/>
        <color rgb="FFFF0000"/>
        <rFont val="Times New Roman"/>
        <family val="1"/>
      </rPr>
      <t>m / 5 point Period Attire bonus</t>
    </r>
  </si>
  <si>
    <r>
      <rPr>
        <b/>
        <sz val="10"/>
        <rFont val="Times New Roman"/>
        <family val="1"/>
      </rPr>
      <t>Non-Member Awards:</t>
    </r>
    <r>
      <rPr>
        <sz val="10"/>
        <rFont val="Times New Roman"/>
        <family val="1"/>
      </rPr>
      <t xml:space="preserve">  Awarding SAR Certificates, Medals and Lapel Pins authorized to be awarded by a chapter and/or state society to a non-member.  Please refer to </t>
    </r>
    <r>
      <rPr>
        <i/>
        <sz val="10"/>
        <rFont val="Times New Roman"/>
        <family val="1"/>
      </rPr>
      <t>The SAR Handbook</t>
    </r>
    <r>
      <rPr>
        <sz val="10"/>
        <rFont val="Times New Roman"/>
        <family val="1"/>
      </rPr>
      <t xml:space="preserve"> for any questions regarding which and when a medal/award may be presented. </t>
    </r>
    <r>
      <rPr>
        <b/>
        <i/>
        <u/>
        <sz val="10"/>
        <rFont val="Times New Roman"/>
        <family val="1"/>
      </rPr>
      <t xml:space="preserve">Only certificates, medals and lapel pins listed in "The SAR Handbook" may be counted.  If a medal and certificate are awarded simultaneously, the award can only be counted once.  Specialty certificates, medals, lapel pins and challenge coins that are specific to a state society or district are excluded.  Oak leaf cluster presentations are also excluded. </t>
    </r>
    <r>
      <rPr>
        <sz val="10"/>
        <rFont val="Times New Roman"/>
        <family val="1"/>
      </rPr>
      <t xml:space="preserve">  Commemorative medals, lapel pins or coins are also specifically excluded.  Award must be made in person by an SAR member.                                                                            </t>
    </r>
    <r>
      <rPr>
        <b/>
        <sz val="10"/>
        <color indexed="10"/>
        <rFont val="Times New Roman"/>
        <family val="1"/>
      </rPr>
      <t>15 points per award / 2,250 point maximum</t>
    </r>
  </si>
  <si>
    <r>
      <rPr>
        <b/>
        <sz val="10"/>
        <rFont val="Times New Roman"/>
        <family val="1"/>
      </rPr>
      <t>Member Awards:</t>
    </r>
    <r>
      <rPr>
        <sz val="10"/>
        <rFont val="Times New Roman"/>
        <family val="1"/>
      </rPr>
      <t xml:space="preserve">  Awarding SAR Certificates, Medals and Lapel Pins authorized to be awarded by a chapter and/or state society to a member.  Please refer to </t>
    </r>
    <r>
      <rPr>
        <i/>
        <sz val="10"/>
        <rFont val="Times New Roman"/>
        <family val="1"/>
      </rPr>
      <t>The SAR Handbook</t>
    </r>
    <r>
      <rPr>
        <sz val="10"/>
        <rFont val="Times New Roman"/>
        <family val="1"/>
      </rPr>
      <t xml:space="preserve"> for any questions regarding which and when a medal/award may be presented.  If a medal and a certificate are presented simultaneously, the award may only be counted once.  </t>
    </r>
    <r>
      <rPr>
        <b/>
        <i/>
        <u/>
        <sz val="10"/>
        <rFont val="Times New Roman"/>
        <family val="1"/>
      </rPr>
      <t>Only certificates, medals and lapel pins listed in "The SAR Handbook" may be counted.</t>
    </r>
    <r>
      <rPr>
        <sz val="10"/>
        <rFont val="Times New Roman"/>
        <family val="1"/>
      </rPr>
      <t xml:space="preserve">  </t>
    </r>
    <r>
      <rPr>
        <b/>
        <i/>
        <u/>
        <sz val="10"/>
        <rFont val="Times New Roman"/>
        <family val="1"/>
      </rPr>
      <t xml:space="preserve">Specialty certificates, medals, lapel pins and challenge coins that are specific to a state society or district are excluded.  Oak Leaf Cluster presentations are also excluded. </t>
    </r>
    <r>
      <rPr>
        <sz val="10"/>
        <rFont val="Times New Roman"/>
        <family val="1"/>
      </rPr>
      <t xml:space="preserve"> Commemorative medals, lapel pins or coins are also specifically excluded.  Award must be made in person by an SAR member.                                        </t>
    </r>
    <r>
      <rPr>
        <b/>
        <sz val="10"/>
        <color indexed="10"/>
        <rFont val="Times New Roman"/>
        <family val="1"/>
      </rPr>
      <t>15 points per award / 2,250 point maximum</t>
    </r>
  </si>
  <si>
    <r>
      <t xml:space="preserve">Flag  Placement  on a  veteran's  grave that  occurs in  conjunction with  a  national holiday or  other commemorative event. </t>
    </r>
    <r>
      <rPr>
        <b/>
        <i/>
        <sz val="10"/>
        <rFont val="Times New Roman"/>
        <family val="1"/>
      </rPr>
      <t xml:space="preserve"> Flags that are part of a wreath are specifically excluded. </t>
    </r>
    <r>
      <rPr>
        <sz val="10"/>
        <rFont val="Times New Roman"/>
        <family val="1"/>
      </rPr>
      <t xml:space="preserve">                                                                     </t>
    </r>
    <r>
      <rPr>
        <b/>
        <sz val="10"/>
        <color indexed="10"/>
        <rFont val="Times New Roman"/>
        <family val="1"/>
      </rPr>
      <t>1 point per flag / 200 point maximum</t>
    </r>
  </si>
  <si>
    <r>
      <rPr>
        <b/>
        <u/>
        <sz val="10"/>
        <rFont val="Times New Roman"/>
        <family val="1"/>
      </rPr>
      <t>Non-Cash</t>
    </r>
    <r>
      <rPr>
        <b/>
        <sz val="10"/>
        <rFont val="Times New Roman"/>
        <family val="1"/>
      </rPr>
      <t xml:space="preserve"> </t>
    </r>
    <r>
      <rPr>
        <sz val="10"/>
        <rFont val="Times New Roman"/>
        <family val="1"/>
      </rPr>
      <t xml:space="preserve">donations made to the National SAR (amount donated based on IRS defined Market Values).  </t>
    </r>
    <r>
      <rPr>
        <sz val="10"/>
        <color indexed="10"/>
        <rFont val="Times New Roman"/>
        <family val="1"/>
      </rPr>
      <t xml:space="preserve">                                                                                   </t>
    </r>
    <r>
      <rPr>
        <b/>
        <sz val="10"/>
        <color indexed="10"/>
        <rFont val="Times New Roman"/>
        <family val="1"/>
      </rPr>
      <t>1 point per dollar donated - 10,000 point chapter/state maximum</t>
    </r>
  </si>
  <si>
    <t>Sponsor Yes/No</t>
  </si>
  <si>
    <r>
      <t xml:space="preserve">Membership Reinstatements During Contest Year     </t>
    </r>
    <r>
      <rPr>
        <b/>
        <sz val="10"/>
        <color indexed="10"/>
        <rFont val="Times New Roman"/>
        <family val="1"/>
      </rPr>
      <t>10 points per reinstated member</t>
    </r>
  </si>
  <si>
    <r>
      <t xml:space="preserve">Only </t>
    </r>
    <r>
      <rPr>
        <u/>
        <sz val="10"/>
        <rFont val="Times New Roman"/>
        <family val="1"/>
      </rPr>
      <t>PRIMARY MEMBERS</t>
    </r>
    <r>
      <rPr>
        <sz val="10"/>
        <rFont val="Times New Roman"/>
        <family val="1"/>
      </rPr>
      <t xml:space="preserve"> of a chapter or state society may be counted.  No points can be earned from dual members whose primary membership is in another chapter or state society.   A Color Guard Bonus of </t>
    </r>
    <r>
      <rPr>
        <b/>
        <sz val="10"/>
        <color indexed="10"/>
        <rFont val="Times New Roman"/>
        <family val="1"/>
      </rPr>
      <t xml:space="preserve">10 points for each compatriot actively participating </t>
    </r>
    <r>
      <rPr>
        <sz val="10"/>
        <rFont val="Times New Roman"/>
        <family val="1"/>
      </rPr>
      <t xml:space="preserve">in a Continental Uniform or as a Militiaman - </t>
    </r>
    <r>
      <rPr>
        <i/>
        <u/>
        <sz val="10"/>
        <rFont val="Times New Roman"/>
        <family val="1"/>
      </rPr>
      <t>this activity cannot be entered on Tab 8</t>
    </r>
    <r>
      <rPr>
        <sz val="10"/>
        <rFont val="Times New Roman"/>
        <family val="1"/>
      </rPr>
      <t xml:space="preserve">.  Credit is only earned if the answer is "Yes" to the Color Guard question and the type of color guard attire is filled in.  </t>
    </r>
    <r>
      <rPr>
        <b/>
        <i/>
        <u/>
        <sz val="10"/>
        <rFont val="Times New Roman"/>
        <family val="1"/>
      </rPr>
      <t xml:space="preserve">Attendance at any meeting is counted only once per meeting per compatriot - additional entries for each day of a multi-day meeting are not allowed. </t>
    </r>
  </si>
  <si>
    <t>National-Color Guard-No Uniform/clothing</t>
  </si>
  <si>
    <t>District-Color Guard-No Uniform/clothing</t>
  </si>
  <si>
    <t>State-Color Guard-No Uniform/clothing</t>
  </si>
  <si>
    <t>National-Color Guard-Uniform/clothing</t>
  </si>
  <si>
    <t>District-Color Guard-Uniform/clothing</t>
  </si>
  <si>
    <t>State-Color Guard-Uniform/clothing</t>
  </si>
  <si>
    <t>National-No Color Guard-No Uniform/clothing</t>
  </si>
  <si>
    <t>District-No Color Guard-No Uniform/clothing</t>
  </si>
  <si>
    <t>State-No Color Guard-No Uniform/clothing</t>
  </si>
  <si>
    <t>National-No Color Guard- Uniform/clothing</t>
  </si>
  <si>
    <t>District-No Color Guard- Uniform/clothing</t>
  </si>
  <si>
    <t>State-No Color Guard- Uniform/clothing</t>
  </si>
  <si>
    <t>Adjustment to Points for Congress maximum (450 points):</t>
  </si>
  <si>
    <r>
      <t xml:space="preserve">Providing an American Revolution exhibition / display or for presenting a framed copy of an Historical Document related to the American Revolution, Constitution, Bill of Rights etc. or a framed George Washington Portrait to a museum, school or public space.                        </t>
    </r>
    <r>
      <rPr>
        <b/>
        <sz val="10"/>
        <color rgb="FFFF0000"/>
        <rFont val="Times New Roman"/>
        <family val="1"/>
      </rPr>
      <t>50 p</t>
    </r>
    <r>
      <rPr>
        <b/>
        <sz val="10"/>
        <color indexed="10"/>
        <rFont val="Times New Roman"/>
        <family val="1"/>
      </rPr>
      <t>oints per display or document</t>
    </r>
  </si>
  <si>
    <r>
      <t>(1)</t>
    </r>
    <r>
      <rPr>
        <sz val="10"/>
        <rFont val="Times New Roman"/>
        <family val="1"/>
      </rPr>
      <t xml:space="preserve"> All entries must be submitted in Excel or other editable spreadsheet format.  Any submission not in the prescribed format will not be accepted and returned for correct submission.  The entire workbook must be submitted for consideration - the cover sheet alone is not sufficient.</t>
    </r>
  </si>
  <si>
    <r>
      <t>(2)</t>
    </r>
    <r>
      <rPr>
        <sz val="10"/>
        <rFont val="Times New Roman"/>
        <family val="1"/>
      </rPr>
      <t xml:space="preserve"> Membership is defined as </t>
    </r>
    <r>
      <rPr>
        <u/>
        <sz val="10"/>
        <rFont val="Times New Roman"/>
        <family val="1"/>
      </rPr>
      <t>current, paid up members (regular, junior, life)</t>
    </r>
    <r>
      <rPr>
        <sz val="10"/>
        <rFont val="Times New Roman"/>
        <family val="1"/>
      </rPr>
      <t xml:space="preserve"> at January 1st (start of the contest year) and at December 31st (end of the contest year) whose primary membership is in the respective chapter or state society.  Dual members are  The January 1st total determines the classification the entry will be placed in.  The December 31st total is used to calculate the per capita total for the PG Cup contest.  Both membership numbers must be entered for an entry to be considered for the contests.  </t>
    </r>
  </si>
  <si>
    <r>
      <t xml:space="preserve">Chapter chairman should complete all information and submit the completed form to their State chairman.  State chairmen should merge all chapter entries into a single state entry.  Completed forms must be submitted via email to the National Americanism Chairman at </t>
    </r>
    <r>
      <rPr>
        <i/>
        <sz val="10"/>
        <rFont val="Times New Roman"/>
        <family val="1"/>
      </rPr>
      <t>americanism@sar.org</t>
    </r>
    <r>
      <rPr>
        <sz val="10"/>
        <rFont val="Times New Roman"/>
        <family val="1"/>
      </rPr>
      <t xml:space="preserve">.  </t>
    </r>
    <r>
      <rPr>
        <i/>
        <u/>
        <sz val="10"/>
        <rFont val="Times New Roman"/>
        <family val="1"/>
      </rPr>
      <t>All submitted forms must be in Excel or other editable spread sheet format.</t>
    </r>
    <r>
      <rPr>
        <sz val="10"/>
        <rFont val="Times New Roman"/>
        <family val="1"/>
      </rPr>
      <t xml:space="preserve"> </t>
    </r>
  </si>
  <si>
    <r>
      <t xml:space="preserve">Historical, Educational, and Patriotic Programs - Classroom Presentations  </t>
    </r>
    <r>
      <rPr>
        <b/>
        <sz val="10"/>
        <color indexed="10"/>
        <rFont val="Times New Roman"/>
        <family val="1"/>
      </rPr>
      <t>25 points per program / 5 point Period Attire bonus / 4,500 point chapter maximum</t>
    </r>
  </si>
  <si>
    <r>
      <rPr>
        <b/>
        <sz val="10"/>
        <color rgb="FFFF0000"/>
        <rFont val="Times New Roman"/>
        <family val="1"/>
      </rPr>
      <t>Four (4) first place Liberty Bell awards</t>
    </r>
    <r>
      <rPr>
        <b/>
        <sz val="10"/>
        <color indexed="60"/>
        <rFont val="Times New Roman"/>
        <family val="1"/>
      </rPr>
      <t>,</t>
    </r>
    <r>
      <rPr>
        <sz val="10"/>
        <rFont val="Times New Roman"/>
        <family val="1"/>
      </rPr>
      <t xml:space="preserve"> </t>
    </r>
    <r>
      <rPr>
        <b/>
        <sz val="10"/>
        <color indexed="30"/>
        <rFont val="Times New Roman"/>
        <family val="1"/>
      </rPr>
      <t>four (4) President General Streamer awards</t>
    </r>
    <r>
      <rPr>
        <sz val="10"/>
        <rFont val="Times New Roman"/>
        <family val="1"/>
      </rPr>
      <t xml:space="preserve"> and </t>
    </r>
    <r>
      <rPr>
        <b/>
        <sz val="10"/>
        <rFont val="Times New Roman"/>
        <family val="1"/>
      </rPr>
      <t xml:space="preserve">four (4) President General's Cup awards </t>
    </r>
    <r>
      <rPr>
        <sz val="10"/>
        <rFont val="Times New Roman"/>
        <family val="1"/>
      </rPr>
      <t xml:space="preserve">will be presented to chapters based on membership groups of 1 to 40; 41 to 90; 91 to 150; and 151 or more members.  </t>
    </r>
    <r>
      <rPr>
        <b/>
        <sz val="10"/>
        <color rgb="FFFF0000"/>
        <rFont val="Times New Roman"/>
        <family val="1"/>
      </rPr>
      <t>Four (4) first place Allene Wilson Groves awards</t>
    </r>
    <r>
      <rPr>
        <sz val="10"/>
        <rFont val="Times New Roman"/>
        <family val="1"/>
      </rPr>
      <t xml:space="preserve"> and </t>
    </r>
    <r>
      <rPr>
        <b/>
        <sz val="10"/>
        <color indexed="30"/>
        <rFont val="Times New Roman"/>
        <family val="1"/>
      </rPr>
      <t>four (4) first place President</t>
    </r>
    <r>
      <rPr>
        <sz val="10"/>
        <color indexed="30"/>
        <rFont val="Times New Roman"/>
        <family val="1"/>
      </rPr>
      <t xml:space="preserve"> </t>
    </r>
    <r>
      <rPr>
        <b/>
        <sz val="10"/>
        <color indexed="30"/>
        <rFont val="Times New Roman"/>
        <family val="1"/>
      </rPr>
      <t>General Streamer awards</t>
    </r>
    <r>
      <rPr>
        <sz val="10"/>
        <color indexed="30"/>
        <rFont val="Times New Roman"/>
        <family val="1"/>
      </rPr>
      <t xml:space="preserve"> </t>
    </r>
    <r>
      <rPr>
        <sz val="10"/>
        <rFont val="Times New Roman"/>
        <family val="1"/>
      </rPr>
      <t>will be presented to state societies based on membership groups of 1 to 199; 200 to 499; 500 to 999; and 1,000 or more members.   A state society or chapter may not win in two (2) consecutive years unless there are no other entries in that category in the second year.  When a chapter or state society is ineligible to win but would have won based on point totals, then that chapter or state society will receive an Honorable Mention.</t>
    </r>
  </si>
  <si>
    <t>Historic Sites &amp; Celebrations</t>
  </si>
  <si>
    <r>
      <t xml:space="preserve">Compatriots actively participating in formal color guard activity at a chapter meeting, special event/observance, grave marking or parade in a Continental Uniform or as a Militiaman as detailed in </t>
    </r>
    <r>
      <rPr>
        <i/>
        <sz val="10"/>
        <rFont val="Times New Roman"/>
        <family val="1"/>
      </rPr>
      <t>The SAR Color Guard Handbook</t>
    </r>
    <r>
      <rPr>
        <sz val="10"/>
        <rFont val="Times New Roman"/>
        <family val="1"/>
      </rPr>
      <t xml:space="preserve"> and </t>
    </r>
    <r>
      <rPr>
        <i/>
        <sz val="10"/>
        <rFont val="Times New Roman"/>
        <family val="1"/>
      </rPr>
      <t xml:space="preserve">The SAR Color Guardsman.  </t>
    </r>
    <r>
      <rPr>
        <b/>
        <u/>
        <sz val="10"/>
        <rFont val="Times New Roman"/>
        <family val="1"/>
      </rPr>
      <t>Color Guard participation at an SAR Congress, Spring/Fall Leadership Meeting, District Meeting  or State Society meeting are specifically excluded from this Tab and must be entered on Tab 12.</t>
    </r>
    <r>
      <rPr>
        <sz val="10"/>
        <rFont val="Times New Roman"/>
        <family val="1"/>
      </rPr>
      <t xml:space="preserve">  Choose "Continental Uniform" or "Militia" from the provided drop down menu.          </t>
    </r>
    <r>
      <rPr>
        <b/>
        <sz val="10"/>
        <color rgb="FFFF0000"/>
        <rFont val="Times New Roman"/>
        <family val="1"/>
      </rPr>
      <t>10 points per Compatriot per event</t>
    </r>
    <r>
      <rPr>
        <b/>
        <sz val="10"/>
        <rFont val="Times New Roman"/>
        <family val="1"/>
      </rPr>
      <t xml:space="preserve">  </t>
    </r>
  </si>
  <si>
    <t>When opening the Workbook, if prompted, select "Do Not Update" / "Enable Editting" / "Enable Content"</t>
  </si>
  <si>
    <r>
      <t xml:space="preserve">SAR SPEAKERS BUREAU - </t>
    </r>
    <r>
      <rPr>
        <b/>
        <i/>
        <sz val="10"/>
        <rFont val="Times New Roman"/>
        <family val="1"/>
      </rPr>
      <t>cannot be counted in Tabs 5 or 8</t>
    </r>
  </si>
  <si>
    <r>
      <t xml:space="preserve">For donations to Veteran's Administration facilities or other Veterans organizations as reported on the USS Stark Memorial Award Report.  </t>
    </r>
    <r>
      <rPr>
        <b/>
        <sz val="10"/>
        <color rgb="FFFF0000"/>
        <rFont val="Times New Roman"/>
        <family val="1"/>
      </rPr>
      <t>10% of those reported on the USS Stark Memorial Award.  1,000 point cap for chapters / 2,500 point cap for states.</t>
    </r>
  </si>
  <si>
    <r>
      <t xml:space="preserve">HISTORIC SITES &amp; CELEBRATIONS OBSERVANCES AND CEREMONIES - </t>
    </r>
    <r>
      <rPr>
        <b/>
        <u/>
        <sz val="10"/>
        <rFont val="Times New Roman"/>
        <family val="1"/>
      </rPr>
      <t>c</t>
    </r>
    <r>
      <rPr>
        <b/>
        <i/>
        <u/>
        <sz val="10"/>
        <rFont val="Times New Roman"/>
        <family val="1"/>
      </rPr>
      <t>annot be counted on Tabs 2, 5 or 7</t>
    </r>
    <r>
      <rPr>
        <b/>
        <i/>
        <sz val="10"/>
        <rFont val="Times New Roman"/>
        <family val="1"/>
      </rPr>
      <t xml:space="preserve">  </t>
    </r>
  </si>
  <si>
    <t>Wreath Presentations at a Historic Sites &amp; Celebrations Observance</t>
  </si>
  <si>
    <r>
      <rPr>
        <b/>
        <u/>
        <sz val="10"/>
        <rFont val="Times New Roman"/>
        <family val="1"/>
      </rPr>
      <t>Historic Sites &amp; Celebrations Observance</t>
    </r>
    <r>
      <rPr>
        <sz val="10"/>
        <rFont val="Times New Roman"/>
        <family val="1"/>
      </rPr>
      <t xml:space="preserve"> (</t>
    </r>
    <r>
      <rPr>
        <b/>
        <i/>
        <sz val="10"/>
        <rFont val="Times New Roman"/>
        <family val="1"/>
      </rPr>
      <t xml:space="preserve">DOES </t>
    </r>
    <r>
      <rPr>
        <b/>
        <i/>
        <u/>
        <sz val="10"/>
        <color indexed="10"/>
        <rFont val="Times New Roman"/>
        <family val="1"/>
      </rPr>
      <t>NOT</t>
    </r>
    <r>
      <rPr>
        <b/>
        <i/>
        <sz val="10"/>
        <rFont val="Times New Roman"/>
        <family val="1"/>
      </rPr>
      <t xml:space="preserve"> INCLUDE PARADES OR GRAVE MARKINGS).  </t>
    </r>
    <r>
      <rPr>
        <b/>
        <sz val="10"/>
        <rFont val="Times New Roman"/>
        <family val="1"/>
      </rPr>
      <t xml:space="preserve">Points are only earned by the Chapter / State Society sponsoring the event or initial marking.  </t>
    </r>
    <r>
      <rPr>
        <sz val="10"/>
        <rFont val="Times New Roman"/>
        <family val="1"/>
      </rPr>
      <t>All other chapters and state societies can only earn points for attendance and wreath presentations.</t>
    </r>
    <r>
      <rPr>
        <b/>
        <sz val="10"/>
        <rFont val="Times New Roman"/>
        <family val="1"/>
      </rPr>
      <t xml:space="preserve"> </t>
    </r>
    <r>
      <rPr>
        <sz val="10"/>
        <rFont val="Times New Roman"/>
        <family val="1"/>
      </rPr>
      <t xml:space="preserve"> The event cannot be part of a regular SAR meeting.  Other organizations and/or the public must be invited to count as an event.   Eligible events include, but are not limited to, those events officially recognized by the National SAR Historic Sites &amp; Celebrations Committee and published quarterly in </t>
    </r>
    <r>
      <rPr>
        <i/>
        <sz val="10"/>
        <rFont val="Times New Roman"/>
        <family val="1"/>
      </rPr>
      <t>The SAR Color guardsman</t>
    </r>
    <r>
      <rPr>
        <sz val="10"/>
        <rFont val="Times New Roman"/>
        <family val="1"/>
      </rPr>
      <t xml:space="preserve">.   </t>
    </r>
    <r>
      <rPr>
        <u/>
        <sz val="10"/>
        <rFont val="Times New Roman"/>
        <family val="1"/>
      </rPr>
      <t>Events not recognized by that committee must be in honor of a Revolutionary War battle or event - local festivals and similar events must be entered on Tab 5</t>
    </r>
    <r>
      <rPr>
        <sz val="10"/>
        <rFont val="Times New Roman"/>
        <family val="1"/>
      </rPr>
      <t xml:space="preserve">.  State societies should combine attendance of its chapters at the same event.                                                                                                                                                                                          </t>
    </r>
    <r>
      <rPr>
        <b/>
        <sz val="10"/>
        <color indexed="10"/>
        <rFont val="Times New Roman"/>
        <family val="1"/>
      </rPr>
      <t xml:space="preserve">50 points per program / 5 points per member attending / 25 point bonus if initial marking </t>
    </r>
  </si>
  <si>
    <r>
      <t xml:space="preserve">Service on a National Committee or Special Volunteer Project.   Committee service based on </t>
    </r>
    <r>
      <rPr>
        <b/>
        <i/>
        <u/>
        <sz val="10"/>
        <rFont val="Times New Roman"/>
        <family val="1"/>
      </rPr>
      <t>attending</t>
    </r>
    <r>
      <rPr>
        <sz val="10"/>
        <rFont val="Times New Roman"/>
        <family val="1"/>
      </rPr>
      <t xml:space="preserve"> a committee meeting as verified by the Committee Chairman's published report.  Chairman, Co-Chairman or Vice-Chairman receive a 10 point bonus.  Special Volunteer Project service based on </t>
    </r>
    <r>
      <rPr>
        <b/>
        <i/>
        <u/>
        <sz val="10"/>
        <rFont val="Times New Roman"/>
        <family val="1"/>
      </rPr>
      <t>actively working</t>
    </r>
    <r>
      <rPr>
        <sz val="10"/>
        <rFont val="Times New Roman"/>
        <family val="1"/>
      </rPr>
      <t xml:space="preserve"> on the specific project with at least 40 hours of service earned on an annual basis as verified by the Project Leader's published reports (meeting date should be entered as 9/30/2021 to coincide with the awarding of the Lafayette Medal).  For this section only, Oak Leaf Clusters awarded for the Lafayette Medal may be counted as an equivalent to multiple committee meeting attendance.                                                                                                                                                                    </t>
    </r>
    <r>
      <rPr>
        <b/>
        <sz val="10"/>
        <color indexed="10"/>
        <rFont val="Times New Roman"/>
        <family val="1"/>
      </rPr>
      <t>10 points per committee member / 10 point bonus for chairman, co-chairman or vice chairman.    10 points per project volunteer per month.</t>
    </r>
  </si>
  <si>
    <t>Compatriot / Term in Office</t>
  </si>
  <si>
    <r>
      <t xml:space="preserve">Service as a National Trustee, Alternate National Trustee, Executive Committee Member, Vice President General or General Officer.  Term in office should be entered in a (XX-XX) format.  Choose the appropriate title from the provided drop down menu.     </t>
    </r>
    <r>
      <rPr>
        <b/>
        <sz val="10"/>
        <color indexed="10"/>
        <rFont val="Times New Roman"/>
        <family val="1"/>
      </rPr>
      <t>50 points/member</t>
    </r>
  </si>
  <si>
    <r>
      <rPr>
        <b/>
        <u/>
        <sz val="10"/>
        <rFont val="Times New Roman"/>
        <family val="1"/>
      </rPr>
      <t>Cash</t>
    </r>
    <r>
      <rPr>
        <sz val="10"/>
        <rFont val="Times New Roman"/>
        <family val="1"/>
      </rPr>
      <t xml:space="preserve"> donations made to a National SAR program such as a Youth Program Endowment Funds (this includes all specific Youth Award Funds as well), Public Service Program Endowment Funds, Center for Advancing America's Heritage, George Washington Endowment Fund, SAR Foundation, Friends of the Library or President General's special project. </t>
    </r>
    <r>
      <rPr>
        <i/>
        <sz val="10"/>
        <rFont val="Times New Roman"/>
        <family val="1"/>
      </rPr>
      <t xml:space="preserve"> </t>
    </r>
    <r>
      <rPr>
        <i/>
        <u/>
        <sz val="10"/>
        <rFont val="Times New Roman"/>
        <family val="1"/>
      </rPr>
      <t>Donations to the same fund should be added together on the same line</t>
    </r>
    <r>
      <rPr>
        <i/>
        <sz val="10"/>
        <rFont val="Times New Roman"/>
        <family val="1"/>
      </rPr>
      <t xml:space="preserve">.               </t>
    </r>
    <r>
      <rPr>
        <sz val="10"/>
        <rFont val="Times New Roman"/>
        <family val="1"/>
      </rPr>
      <t xml:space="preserve">                                                                                 </t>
    </r>
    <r>
      <rPr>
        <b/>
        <sz val="10"/>
        <color indexed="10"/>
        <rFont val="Times New Roman"/>
        <family val="1"/>
      </rPr>
      <t>1 point per dollar donated - 3,000 point chapter maximum / 30,000 point state society maximum</t>
    </r>
  </si>
  <si>
    <t>achievement level</t>
  </si>
  <si>
    <t>Mark - delete after review</t>
  </si>
  <si>
    <t>Determination of potential eligibility for PG Cup</t>
  </si>
  <si>
    <r>
      <t xml:space="preserve">Scholarships, Cash Awards or Teacher Educational Grants given by the Chapter or State Society.  This includes any cash award presented to the winner(s) of an established National SAR Youth Program.                                                                                                                         </t>
    </r>
    <r>
      <rPr>
        <b/>
        <sz val="10"/>
        <color indexed="10"/>
        <rFont val="Times New Roman"/>
        <family val="1"/>
      </rPr>
      <t>1 point per dollar / 1,500 point Chapter maximum / 5,000 point State Society maximum</t>
    </r>
  </si>
  <si>
    <r>
      <t xml:space="preserve">Sponsorship of established National SAR Youth Programs.  </t>
    </r>
    <r>
      <rPr>
        <b/>
        <sz val="10"/>
        <rFont val="Times New Roman"/>
        <family val="1"/>
      </rPr>
      <t>Points are not allowed unless there is at least one (1) named participant per program in 4C below</t>
    </r>
    <r>
      <rPr>
        <sz val="10"/>
        <rFont val="Times New Roman"/>
        <family val="1"/>
      </rPr>
      <t xml:space="preserve">.  State societies may add all entries submitted by their Chapters for their point totals.                                                                                             </t>
    </r>
    <r>
      <rPr>
        <b/>
        <sz val="10"/>
        <color indexed="10"/>
        <rFont val="Times New Roman"/>
        <family val="1"/>
      </rPr>
      <t>100 points per program / 10 points per participant with 2,300 point chapter maximum</t>
    </r>
  </si>
  <si>
    <r>
      <rPr>
        <b/>
        <sz val="10"/>
        <rFont val="Times New Roman"/>
        <family val="1"/>
      </rPr>
      <t xml:space="preserve">Awarding SAR Medals, Lapel Pins or Certificates to </t>
    </r>
    <r>
      <rPr>
        <b/>
        <u/>
        <sz val="10"/>
        <rFont val="Times New Roman"/>
        <family val="1"/>
      </rPr>
      <t>youth participants</t>
    </r>
    <r>
      <rPr>
        <b/>
        <sz val="10"/>
        <rFont val="Times New Roman"/>
        <family val="1"/>
      </rPr>
      <t xml:space="preserve"> in programs listed in 4B above</t>
    </r>
    <r>
      <rPr>
        <sz val="10"/>
        <rFont val="Times New Roman"/>
        <family val="1"/>
      </rPr>
      <t xml:space="preserve">.  If a certificate is awarded with a medal, the award can only be counted one time.  Please refer to </t>
    </r>
    <r>
      <rPr>
        <i/>
        <sz val="10"/>
        <rFont val="Times New Roman"/>
        <family val="1"/>
      </rPr>
      <t>The SAR Handbook, Volume V</t>
    </r>
    <r>
      <rPr>
        <sz val="10"/>
        <rFont val="Times New Roman"/>
        <family val="1"/>
      </rPr>
      <t xml:space="preserve"> for any questions regarding which and when a medal/award may be presented.  Award must be made in person by an SAR member. </t>
    </r>
    <r>
      <rPr>
        <i/>
        <sz val="10"/>
        <rFont val="Times New Roman"/>
        <family val="1"/>
      </rPr>
      <t xml:space="preserve"> </t>
    </r>
    <r>
      <rPr>
        <sz val="10"/>
        <rFont val="Times New Roman"/>
        <family val="1"/>
      </rPr>
      <t xml:space="preserve">Choose the type of award from the provided drop down menu. </t>
    </r>
    <r>
      <rPr>
        <i/>
        <sz val="10"/>
        <rFont val="Times New Roman"/>
        <family val="1"/>
      </rPr>
      <t xml:space="preserve"> </t>
    </r>
    <r>
      <rPr>
        <b/>
        <i/>
        <u/>
        <sz val="10"/>
        <rFont val="Times New Roman"/>
        <family val="1"/>
      </rPr>
      <t>Cannot be counted on Tab 9 - any Junior SAR member that wins an award is recorded in this section</t>
    </r>
    <r>
      <rPr>
        <b/>
        <i/>
        <sz val="10"/>
        <rFont val="Times New Roman"/>
        <family val="1"/>
      </rPr>
      <t>.</t>
    </r>
    <r>
      <rPr>
        <b/>
        <sz val="10"/>
        <rFont val="Times New Roman"/>
        <family val="1"/>
      </rPr>
      <t xml:space="preserve">                                 </t>
    </r>
    <r>
      <rPr>
        <b/>
        <sz val="10"/>
        <color indexed="10"/>
        <rFont val="Times New Roman"/>
        <family val="1"/>
      </rPr>
      <t>15 points per Award / 2,250 point chapter maximum</t>
    </r>
  </si>
  <si>
    <t>Daughters of Liberty Medal</t>
  </si>
  <si>
    <t>State C.A.R.- SAR Liaison Medal</t>
  </si>
  <si>
    <t>Chapter C.A.R.-SAR Liaison Medal</t>
  </si>
  <si>
    <t>Outstanding Citizenship Award Lapel Pin</t>
  </si>
  <si>
    <t>Wounded Warrior Coin</t>
  </si>
  <si>
    <t>Certificate – Appreciation</t>
  </si>
  <si>
    <t>Certificate – Distinguished Service</t>
  </si>
  <si>
    <t>Certificate – Flag</t>
  </si>
  <si>
    <t>Certificate – Flag Retirement</t>
  </si>
  <si>
    <t>Certificate – Outstanding Citizenship</t>
  </si>
  <si>
    <t>Certificate – Veterans Service</t>
  </si>
  <si>
    <t>Patriot Medal</t>
  </si>
  <si>
    <t>Service to Veterans Medal</t>
  </si>
  <si>
    <t>Silver State Distinguished Service Medal</t>
  </si>
  <si>
    <t>Bronze Chapter Distinguished Service Medal</t>
  </si>
  <si>
    <t>SAR Meritorious Service Medal</t>
  </si>
  <si>
    <t>Silver Roger Sherman Medal</t>
  </si>
  <si>
    <t>Bronze Roger Sherman Medal</t>
  </si>
  <si>
    <t>State C.A.R.-SAR Liaison Medal</t>
  </si>
  <si>
    <t>Patriot Grave Marking Medal</t>
  </si>
  <si>
    <t>Compatriot Grave Marking Medal</t>
  </si>
  <si>
    <t>National Von Steuben Color Guard Medal</t>
  </si>
  <si>
    <t>Silver Color Guard Medal</t>
  </si>
  <si>
    <t>Bronze Color Guard Medal</t>
  </si>
  <si>
    <t>Past President Pin</t>
  </si>
  <si>
    <r>
      <t xml:space="preserve">Deadline for Submission to the National Americanism Committee Chairman is </t>
    </r>
    <r>
      <rPr>
        <b/>
        <u/>
        <sz val="10"/>
        <rFont val="Times New Roman"/>
        <family val="1"/>
      </rPr>
      <t>March 15th</t>
    </r>
  </si>
  <si>
    <t>Membership Anniversary Pins</t>
  </si>
  <si>
    <r>
      <rPr>
        <sz val="10"/>
        <rFont val="Times New Roman"/>
        <family val="1"/>
      </rPr>
      <t xml:space="preserve">State Society being awarded the Officer's Streamer Award at the Annual Congress during the Contest period.    </t>
    </r>
    <r>
      <rPr>
        <b/>
        <sz val="10"/>
        <color indexed="10"/>
        <rFont val="Times New Roman"/>
        <family val="1"/>
      </rPr>
      <t>10 points</t>
    </r>
  </si>
  <si>
    <t>Presenter Name</t>
  </si>
  <si>
    <r>
      <t xml:space="preserve">Choose the Type of Program from the provided drop down menu.  A 5 point bonus is awarded if the presentation is made by at least one (1) compatriot wearing Period Attire (Continental Uniform/Militia Uniform or Period Attire worn by civilians.  (Note: this cannot be counted on Tab 8).  </t>
    </r>
    <r>
      <rPr>
        <b/>
        <i/>
        <sz val="10"/>
        <rFont val="Times New Roman"/>
        <family val="1"/>
      </rPr>
      <t xml:space="preserve">Points are earned per presentation and NOT per compatriot(s) participating in the presentation.  </t>
    </r>
    <r>
      <rPr>
        <u/>
        <sz val="10"/>
        <color indexed="30"/>
        <rFont val="Times New Roman"/>
        <family val="1"/>
      </rPr>
      <t>Presentations made in different classes during the same day in the same school may be counted separately as long as specific data such as teacher name or separate class period is entered.</t>
    </r>
    <r>
      <rPr>
        <sz val="10"/>
        <rFont val="Times New Roman"/>
        <family val="1"/>
      </rPr>
      <t xml:space="preserve">  For purposes of the Education Committee, please enter the number of attendees at each presentation as well as the name of the SAR compatriot presenter.  </t>
    </r>
  </si>
  <si>
    <r>
      <t xml:space="preserve">Choose the Type of Program from the provided drop down menu and whether it was presented to a non-SAR or SAR organization by selecting the appropriate item in the provided drop down menu.  A 5 point bonus is awarded if the presentation is made by at least one (1) compatriot wearing Period Attire (Continental Uniform/Militia Uniform or Period Attire worn by civilians.  (Note: this cannot be counted on Tab 8).  </t>
    </r>
    <r>
      <rPr>
        <b/>
        <i/>
        <sz val="10"/>
        <rFont val="Times New Roman"/>
        <family val="1"/>
      </rPr>
      <t>Points are earned per presentation and NOT per compatriot participating in the presentation.</t>
    </r>
    <r>
      <rPr>
        <sz val="10"/>
        <rFont val="Times New Roman"/>
        <family val="1"/>
      </rPr>
      <t xml:space="preserve">  For purposes of the Education Committee, please enter the number of attendees at each presentation as well as the name of the SAR compatriot making the presentation. </t>
    </r>
  </si>
  <si>
    <r>
      <t xml:space="preserve">Beginning in 1978 (last revised in 2020), chapters and state societies compete by accumulating points awarded for participation in various SAR activities.  The competition runs from </t>
    </r>
    <r>
      <rPr>
        <b/>
        <sz val="10"/>
        <rFont val="Times New Roman"/>
        <family val="1"/>
      </rPr>
      <t>January 1st to December 31st</t>
    </r>
    <r>
      <rPr>
        <sz val="10"/>
        <rFont val="Times New Roman"/>
        <family val="1"/>
      </rPr>
      <t xml:space="preserve">.  Completed entries should be emailed to the National Americanism Committee Chairman no later than </t>
    </r>
    <r>
      <rPr>
        <b/>
        <i/>
        <u/>
        <sz val="10"/>
        <rFont val="Times New Roman"/>
        <family val="1"/>
      </rPr>
      <t>March 15th</t>
    </r>
    <r>
      <rPr>
        <b/>
        <i/>
        <sz val="10"/>
        <rFont val="Times New Roman"/>
        <family val="1"/>
      </rPr>
      <t>.</t>
    </r>
    <r>
      <rPr>
        <b/>
        <sz val="10"/>
        <rFont val="Times New Roman"/>
        <family val="1"/>
      </rPr>
      <t xml:space="preserve">  To be considered a complete entry, this form must have all tabs completed and be received in its entirety by the National Americanism Committee Chairman by 11:59 pm (Eastern Time Zone) on the stated deadline day.</t>
    </r>
    <r>
      <rPr>
        <sz val="10"/>
        <rFont val="Times New Roman"/>
        <family val="1"/>
      </rPr>
      <t xml:space="preserve">  Supporting documentation may be asked for if necessary. </t>
    </r>
  </si>
  <si>
    <r>
      <t xml:space="preserve">For Publicity through traditional print publications, traditional broadcast media or social media sites where the SAR is prominently displayed, depicted or described.  The intent is that "prominently" should be a minimum of 10 seconds of screen/air time.  Television and radio broadcasts can only be counted once per station per day.   Social media postings can only be counted on the day that they were originally posted.  </t>
    </r>
    <r>
      <rPr>
        <b/>
        <sz val="10"/>
        <color theme="4" tint="-0.249977111117893"/>
        <rFont val="Times New Roman"/>
        <family val="1"/>
      </rPr>
      <t xml:space="preserve">Specifically excluded media includes (1) </t>
    </r>
    <r>
      <rPr>
        <b/>
        <i/>
        <u/>
        <sz val="10"/>
        <color theme="4" tint="-0.249977111117893"/>
        <rFont val="Times New Roman"/>
        <family val="1"/>
      </rPr>
      <t>The SAR Magazine, (2) state society and chapter newsletters, websites and social media sites, (3) meeting notices and(4) SAR sponsored event advertisements</t>
    </r>
    <r>
      <rPr>
        <i/>
        <u/>
        <sz val="10"/>
        <color theme="4" tint="-0.249977111117893"/>
        <rFont val="Times New Roman"/>
        <family val="1"/>
      </rPr>
      <t>.</t>
    </r>
    <r>
      <rPr>
        <sz val="10"/>
        <color theme="4" tint="-0.249977111117893"/>
        <rFont val="Times New Roman"/>
        <family val="1"/>
      </rPr>
      <t xml:space="preserve">  </t>
    </r>
    <r>
      <rPr>
        <sz val="10"/>
        <rFont val="Times New Roman"/>
        <family val="1"/>
      </rPr>
      <t xml:space="preserve">If published in both print and electronic formats by a single entity, only one format may be counted.  No points are awarded for updates to a previously published/ posted article.                            </t>
    </r>
    <r>
      <rPr>
        <b/>
        <sz val="10"/>
        <color indexed="10"/>
        <rFont val="Times New Roman"/>
        <family val="1"/>
      </rPr>
      <t xml:space="preserve">50 points per Article in </t>
    </r>
    <r>
      <rPr>
        <b/>
        <u/>
        <sz val="10"/>
        <color indexed="10"/>
        <rFont val="Times New Roman"/>
        <family val="1"/>
      </rPr>
      <t>Non-SAR Publications</t>
    </r>
    <r>
      <rPr>
        <b/>
        <sz val="10"/>
        <color indexed="10"/>
        <rFont val="Times New Roman"/>
        <family val="1"/>
      </rPr>
      <t xml:space="preserve"> / 5,000 point chapter maximum</t>
    </r>
  </si>
  <si>
    <r>
      <t xml:space="preserve">Submission of Score Sheet by Deadline of March 15th of the year following the Contest Year   </t>
    </r>
    <r>
      <rPr>
        <b/>
        <i/>
        <sz val="10"/>
        <rFont val="Times New Roman"/>
        <family val="1"/>
      </rPr>
      <t xml:space="preserve">(data for this section is entered on the Cover Sheet)          </t>
    </r>
    <r>
      <rPr>
        <b/>
        <sz val="10"/>
        <color indexed="10"/>
        <rFont val="Times New Roman"/>
        <family val="1"/>
      </rPr>
      <t>25 points</t>
    </r>
  </si>
  <si>
    <t>School</t>
  </si>
  <si>
    <t>Public Space</t>
  </si>
  <si>
    <t>Church</t>
  </si>
  <si>
    <t>Members</t>
  </si>
  <si>
    <r>
      <rPr>
        <b/>
        <sz val="10"/>
        <rFont val="Times New Roman"/>
        <family val="1"/>
      </rPr>
      <t>Sponsoring or participating</t>
    </r>
    <r>
      <rPr>
        <sz val="10"/>
        <rFont val="Times New Roman"/>
        <family val="1"/>
      </rPr>
      <t xml:space="preserve"> in a Public Service Program with an SAR related theme or purpose or for </t>
    </r>
    <r>
      <rPr>
        <b/>
        <sz val="10"/>
        <rFont val="Times New Roman"/>
        <family val="1"/>
      </rPr>
      <t>sponsoring or participating</t>
    </r>
    <r>
      <rPr>
        <sz val="10"/>
        <rFont val="Times New Roman"/>
        <family val="1"/>
      </rPr>
      <t xml:space="preserve"> in a Lineage/Genealogy/ Historic Seminar or Workshop.  </t>
    </r>
    <r>
      <rPr>
        <u/>
        <sz val="10"/>
        <rFont val="Times New Roman"/>
        <family val="1"/>
      </rPr>
      <t>This includes participation in public parades.</t>
    </r>
    <r>
      <rPr>
        <sz val="10"/>
        <rFont val="Times New Roman"/>
        <family val="1"/>
      </rPr>
      <t xml:space="preserve">  Examples:  Flag Retirement Program, Scout Merit Badge training, history fairs/National History Day, SAR related Proclamation Ceremony, etc.  </t>
    </r>
    <r>
      <rPr>
        <b/>
        <sz val="10"/>
        <rFont val="Times New Roman"/>
        <family val="1"/>
      </rPr>
      <t xml:space="preserve">For this and subsequent sections, participation is defined as having at least one (1) SAR member attending the program that is being claimed and sponsorship is defined as having more than one (1) SAR member attending the program in addition to having a mjor planning role.  </t>
    </r>
    <r>
      <rPr>
        <b/>
        <i/>
        <sz val="10"/>
        <rFont val="Times New Roman"/>
        <family val="1"/>
      </rPr>
      <t xml:space="preserve">These events cannot be counted on Tab 6.                                                                                           </t>
    </r>
    <r>
      <rPr>
        <b/>
        <sz val="10"/>
        <color indexed="10"/>
        <rFont val="Times New Roman"/>
        <family val="1"/>
      </rPr>
      <t>35 points per event  / 5 points per member attending / 10 points for Sponsoring / 1,750 point chapter maximum</t>
    </r>
  </si>
  <si>
    <t>50 points per Patriot grave marked / 25 points per Compatriot grave marked / 300 point Chapter and State maximum for markings / 5 points per attendee / 10 points for wreath presentation / 10 points for Submission to Patriot Graves Records Committee</t>
  </si>
  <si>
    <t>Last Revised: 02282022 mca/dtc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</si>
</sst>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d\-mmmm"/>
    <numFmt numFmtId="165" formatCode="mm/dd/yy;@"/>
    <numFmt numFmtId="166" formatCode="mmmm\-dd"/>
    <numFmt numFmtId="167" formatCode="[&lt;=9999999]###\-####;\(###\)\ ###\-####"/>
    <numFmt numFmtId="168" formatCode="&quot;$&quot;#,##0"/>
    <numFmt numFmtId="169" formatCode="_(* #,##0_);_(* \(#,##0\);_(* &quot;-&quot;??_);_(@_)"/>
    <numFmt numFmtId="170" formatCode="0.0%"/>
    <numFmt numFmtId="171" formatCode="0.000%"/>
  </numFmts>
  <fonts count="83" x14ac:knownFonts="1">
    <font>
      <sz val="11"/>
      <color theme="1"/>
      <name val="Calibri"/>
      <family val="2"/>
      <scheme val="minor"/>
    </font>
    <font>
      <sz val="11"/>
      <color theme="1"/>
      <name val="Calibri"/>
      <family val="2"/>
      <scheme val="minor"/>
    </font>
    <font>
      <sz val="10"/>
      <name val="Times New Roman"/>
      <family val="1"/>
    </font>
    <font>
      <b/>
      <sz val="12"/>
      <name val="Times New Roman"/>
      <family val="1"/>
    </font>
    <font>
      <sz val="12"/>
      <name val="Times New Roman"/>
      <family val="1"/>
    </font>
    <font>
      <sz val="10"/>
      <color rgb="FF99CCFF"/>
      <name val="Times New Roman"/>
      <family val="1"/>
    </font>
    <font>
      <b/>
      <u/>
      <sz val="10"/>
      <color rgb="FF99CCFF"/>
      <name val="Times New Roman"/>
      <family val="1"/>
    </font>
    <font>
      <sz val="11"/>
      <name val="Times New Roman"/>
      <family val="1"/>
    </font>
    <font>
      <b/>
      <sz val="11"/>
      <name val="Times New Roman"/>
      <family val="1"/>
    </font>
    <font>
      <b/>
      <sz val="10"/>
      <color rgb="FFFF0000"/>
      <name val="Times New Roman"/>
      <family val="1"/>
    </font>
    <font>
      <b/>
      <sz val="10"/>
      <color rgb="FF99CCFF"/>
      <name val="Times New Roman"/>
      <family val="1"/>
    </font>
    <font>
      <b/>
      <u/>
      <sz val="10"/>
      <name val="Times New Roman"/>
      <family val="1"/>
    </font>
    <font>
      <sz val="10"/>
      <name val="Arial"/>
      <family val="2"/>
    </font>
    <font>
      <u/>
      <sz val="10"/>
      <name val="Times New Roman"/>
      <family val="1"/>
    </font>
    <font>
      <u/>
      <sz val="10"/>
      <name val="Arial"/>
      <family val="2"/>
    </font>
    <font>
      <i/>
      <u/>
      <sz val="10"/>
      <name val="Times New Roman"/>
      <family val="1"/>
    </font>
    <font>
      <i/>
      <u/>
      <sz val="10"/>
      <name val="Arial"/>
      <family val="2"/>
    </font>
    <font>
      <i/>
      <sz val="10"/>
      <name val="Times New Roman"/>
      <family val="1"/>
    </font>
    <font>
      <b/>
      <sz val="10"/>
      <name val="Times New Roman"/>
      <family val="1"/>
    </font>
    <font>
      <b/>
      <sz val="10"/>
      <color theme="3"/>
      <name val="Times New Roman"/>
      <family val="1"/>
    </font>
    <font>
      <b/>
      <u/>
      <sz val="10"/>
      <color rgb="FFC00000"/>
      <name val="Times New Roman"/>
      <family val="1"/>
    </font>
    <font>
      <b/>
      <u/>
      <sz val="10"/>
      <color theme="3"/>
      <name val="Times New Roman"/>
      <family val="1"/>
    </font>
    <font>
      <b/>
      <sz val="10"/>
      <color rgb="FFC00000"/>
      <name val="Times New Roman"/>
      <family val="1"/>
    </font>
    <font>
      <sz val="10"/>
      <color indexed="48"/>
      <name val="Times New Roman"/>
      <family val="1"/>
    </font>
    <font>
      <b/>
      <sz val="10"/>
      <color indexed="10"/>
      <name val="Times New Roman"/>
      <family val="1"/>
    </font>
    <font>
      <sz val="10"/>
      <color indexed="10"/>
      <name val="Times New Roman"/>
      <family val="1"/>
    </font>
    <font>
      <b/>
      <sz val="9"/>
      <name val="Times New Roman"/>
      <family val="1"/>
    </font>
    <font>
      <b/>
      <i/>
      <sz val="10"/>
      <color indexed="17"/>
      <name val="Times New Roman"/>
      <family val="1"/>
    </font>
    <font>
      <sz val="10"/>
      <color rgb="FFC00000"/>
      <name val="Times New Roman"/>
      <family val="1"/>
    </font>
    <font>
      <sz val="10"/>
      <color rgb="FF0000FF"/>
      <name val="Times New Roman"/>
      <family val="1"/>
    </font>
    <font>
      <u/>
      <sz val="10"/>
      <color indexed="62"/>
      <name val="Times New Roman"/>
      <family val="1"/>
    </font>
    <font>
      <i/>
      <u/>
      <sz val="10"/>
      <color indexed="62"/>
      <name val="Times New Roman"/>
      <family val="1"/>
    </font>
    <font>
      <sz val="10"/>
      <color indexed="62"/>
      <name val="Times New Roman"/>
      <family val="1"/>
    </font>
    <font>
      <b/>
      <i/>
      <u/>
      <sz val="10"/>
      <name val="Times New Roman"/>
      <family val="1"/>
    </font>
    <font>
      <b/>
      <u/>
      <sz val="10"/>
      <color indexed="10"/>
      <name val="Times New Roman"/>
      <family val="1"/>
    </font>
    <font>
      <sz val="10"/>
      <color rgb="FFFF0000"/>
      <name val="Times New Roman"/>
      <family val="1"/>
    </font>
    <font>
      <b/>
      <i/>
      <sz val="10"/>
      <name val="Times New Roman"/>
      <family val="1"/>
    </font>
    <font>
      <u/>
      <sz val="10"/>
      <color indexed="30"/>
      <name val="Times New Roman"/>
      <family val="1"/>
    </font>
    <font>
      <b/>
      <sz val="10"/>
      <color indexed="48"/>
      <name val="Times New Roman"/>
      <family val="1"/>
    </font>
    <font>
      <i/>
      <sz val="10"/>
      <color indexed="10"/>
      <name val="Times New Roman"/>
      <family val="1"/>
    </font>
    <font>
      <b/>
      <i/>
      <u/>
      <sz val="10"/>
      <color indexed="10"/>
      <name val="Times New Roman"/>
      <family val="1"/>
    </font>
    <font>
      <sz val="10"/>
      <color rgb="FFA4CDFF"/>
      <name val="Times New Roman"/>
      <family val="1"/>
    </font>
    <font>
      <b/>
      <sz val="8"/>
      <name val="Times New Roman"/>
      <family val="1"/>
    </font>
    <font>
      <b/>
      <sz val="10"/>
      <color rgb="FFA4CDFF"/>
      <name val="Times New Roman"/>
      <family val="1"/>
    </font>
    <font>
      <sz val="10"/>
      <color rgb="FF7030A0"/>
      <name val="Times New Roman"/>
      <family val="1"/>
    </font>
    <font>
      <b/>
      <sz val="10"/>
      <name val="Arial"/>
      <family val="2"/>
    </font>
    <font>
      <u/>
      <sz val="10"/>
      <color indexed="12"/>
      <name val="Arial"/>
      <family val="2"/>
    </font>
    <font>
      <sz val="10"/>
      <color theme="3"/>
      <name val="Times New Roman"/>
      <family val="1"/>
    </font>
    <font>
      <b/>
      <sz val="9.5"/>
      <color theme="3"/>
      <name val="Times New Roman"/>
      <family val="1"/>
    </font>
    <font>
      <b/>
      <i/>
      <sz val="10"/>
      <name val="Arial"/>
      <family val="2"/>
    </font>
    <font>
      <sz val="10"/>
      <color theme="3" tint="0.79998168889431442"/>
      <name val="Times New Roman"/>
      <family val="1"/>
    </font>
    <font>
      <sz val="8"/>
      <name val="Times New Roman"/>
      <family val="1"/>
    </font>
    <font>
      <sz val="10"/>
      <color theme="3"/>
      <name val="Arial"/>
      <family val="2"/>
    </font>
    <font>
      <sz val="10"/>
      <color rgb="FF0070C0"/>
      <name val="Times New Roman"/>
      <family val="1"/>
    </font>
    <font>
      <sz val="10"/>
      <color rgb="FF0070C0"/>
      <name val="Arial"/>
      <family val="2"/>
    </font>
    <font>
      <b/>
      <sz val="9.6"/>
      <name val="Times New Roman"/>
      <family val="1"/>
    </font>
    <font>
      <sz val="9.6"/>
      <name val="Times New Roman"/>
      <family val="1"/>
    </font>
    <font>
      <sz val="9.6"/>
      <name val="Arial"/>
      <family val="2"/>
    </font>
    <font>
      <i/>
      <sz val="9.5"/>
      <name val="Times New Roman"/>
      <family val="1"/>
    </font>
    <font>
      <i/>
      <sz val="9.5"/>
      <name val="Arial"/>
      <family val="2"/>
    </font>
    <font>
      <b/>
      <sz val="10"/>
      <color indexed="12"/>
      <name val="Times New Roman"/>
      <family val="1"/>
    </font>
    <font>
      <sz val="8"/>
      <color rgb="FF99CCFF"/>
      <name val="Times New Roman"/>
      <family val="1"/>
    </font>
    <font>
      <sz val="10"/>
      <color indexed="60"/>
      <name val="Times New Roman"/>
      <family val="1"/>
    </font>
    <font>
      <b/>
      <sz val="10"/>
      <color indexed="60"/>
      <name val="Times New Roman"/>
      <family val="1"/>
    </font>
    <font>
      <i/>
      <u/>
      <sz val="9.5"/>
      <name val="Times New Roman"/>
      <family val="1"/>
    </font>
    <font>
      <b/>
      <sz val="9"/>
      <color rgb="FF99CCFF"/>
      <name val="Times New Roman"/>
      <family val="1"/>
    </font>
    <font>
      <sz val="10"/>
      <color theme="1"/>
      <name val="Times New Roman"/>
      <family val="1"/>
    </font>
    <font>
      <b/>
      <sz val="10"/>
      <color theme="1"/>
      <name val="Times New Roman"/>
      <family val="1"/>
    </font>
    <font>
      <sz val="10"/>
      <color theme="0" tint="-0.14999847407452621"/>
      <name val="Times New Roman"/>
      <family val="1"/>
    </font>
    <font>
      <b/>
      <sz val="10"/>
      <color rgb="FF00B0F0"/>
      <name val="Times New Roman"/>
      <family val="1"/>
    </font>
    <font>
      <b/>
      <sz val="10"/>
      <color indexed="30"/>
      <name val="Times New Roman"/>
      <family val="1"/>
    </font>
    <font>
      <sz val="10"/>
      <color indexed="30"/>
      <name val="Times New Roman"/>
      <family val="1"/>
    </font>
    <font>
      <b/>
      <sz val="9.5"/>
      <color rgb="FFC00000"/>
      <name val="Times New Roman"/>
      <family val="1"/>
    </font>
    <font>
      <u/>
      <sz val="10"/>
      <color theme="1"/>
      <name val="Times New Roman"/>
      <family val="1"/>
    </font>
    <font>
      <b/>
      <sz val="10"/>
      <color theme="0" tint="-0.14999847407452621"/>
      <name val="Times New Roman"/>
      <family val="1"/>
    </font>
    <font>
      <b/>
      <sz val="10"/>
      <color theme="4" tint="-0.249977111117893"/>
      <name val="Times New Roman"/>
      <family val="1"/>
    </font>
    <font>
      <b/>
      <sz val="10"/>
      <color theme="4"/>
      <name val="Times New Roman"/>
      <family val="1"/>
    </font>
    <font>
      <sz val="10"/>
      <color theme="4"/>
      <name val="Times New Roman"/>
      <family val="1"/>
    </font>
    <font>
      <sz val="10"/>
      <color theme="4" tint="0.59999389629810485"/>
      <name val="Times New Roman"/>
      <family val="1"/>
    </font>
    <font>
      <b/>
      <sz val="11"/>
      <color theme="1"/>
      <name val="Calibri"/>
      <family val="2"/>
      <scheme val="minor"/>
    </font>
    <font>
      <sz val="10"/>
      <color theme="4" tint="-0.249977111117893"/>
      <name val="Times New Roman"/>
      <family val="1"/>
    </font>
    <font>
      <i/>
      <u/>
      <sz val="10"/>
      <color theme="4" tint="-0.249977111117893"/>
      <name val="Times New Roman"/>
      <family val="1"/>
    </font>
    <font>
      <b/>
      <i/>
      <u/>
      <sz val="10"/>
      <color theme="4" tint="-0.249977111117893"/>
      <name val="Times New Roman"/>
      <family val="1"/>
    </font>
  </fonts>
  <fills count="8">
    <fill>
      <patternFill patternType="none"/>
    </fill>
    <fill>
      <patternFill patternType="gray125"/>
    </fill>
    <fill>
      <patternFill patternType="solid">
        <fgColor theme="0" tint="-0.14999847407452621"/>
        <bgColor indexed="64"/>
      </patternFill>
    </fill>
    <fill>
      <patternFill patternType="solid">
        <fgColor indexed="44"/>
        <bgColor indexed="64"/>
      </patternFill>
    </fill>
    <fill>
      <patternFill patternType="solid">
        <fgColor indexed="13"/>
        <bgColor indexed="64"/>
      </patternFill>
    </fill>
    <fill>
      <patternFill patternType="solid">
        <fgColor indexed="55"/>
        <bgColor indexed="64"/>
      </patternFill>
    </fill>
    <fill>
      <patternFill patternType="solid">
        <fgColor rgb="FF99CCFF"/>
        <bgColor indexed="64"/>
      </patternFill>
    </fill>
    <fill>
      <patternFill patternType="solid">
        <fgColor indexed="9"/>
        <bgColor indexed="64"/>
      </patternFill>
    </fill>
  </fills>
  <borders count="13">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diagonal/>
    </border>
  </borders>
  <cellStyleXfs count="5">
    <xf numFmtId="0" fontId="0" fillId="0" borderId="0"/>
    <xf numFmtId="43" fontId="1" fillId="0" borderId="0" applyFont="0" applyFill="0" applyBorder="0" applyAlignment="0" applyProtection="0"/>
    <xf numFmtId="0" fontId="12" fillId="0" borderId="0"/>
    <xf numFmtId="0" fontId="46" fillId="0" borderId="0" applyNumberFormat="0" applyFill="0" applyBorder="0" applyAlignment="0" applyProtection="0">
      <alignment vertical="top"/>
      <protection locked="0"/>
    </xf>
    <xf numFmtId="9" fontId="1" fillId="0" borderId="0" applyFont="0" applyFill="0" applyBorder="0" applyAlignment="0" applyProtection="0"/>
  </cellStyleXfs>
  <cellXfs count="440">
    <xf numFmtId="0" fontId="0" fillId="0" borderId="0" xfId="0"/>
    <xf numFmtId="0" fontId="2" fillId="2" borderId="0" xfId="0" applyFont="1" applyFill="1" applyProtection="1">
      <protection hidden="1"/>
    </xf>
    <xf numFmtId="0" fontId="2" fillId="3" borderId="0" xfId="0" applyFont="1" applyFill="1" applyAlignment="1">
      <alignment horizontal="center"/>
    </xf>
    <xf numFmtId="0" fontId="2" fillId="3" borderId="0" xfId="0" applyFont="1" applyFill="1"/>
    <xf numFmtId="0" fontId="2" fillId="0" borderId="0" xfId="0" applyFont="1" applyProtection="1">
      <protection hidden="1"/>
    </xf>
    <xf numFmtId="164" fontId="2" fillId="0" borderId="0" xfId="0" applyNumberFormat="1" applyFont="1" applyProtection="1">
      <protection hidden="1"/>
    </xf>
    <xf numFmtId="43" fontId="2" fillId="0" borderId="0" xfId="1" applyFont="1" applyProtection="1">
      <protection hidden="1"/>
    </xf>
    <xf numFmtId="0" fontId="2" fillId="0" borderId="0" xfId="0" applyFont="1"/>
    <xf numFmtId="16" fontId="2" fillId="0" borderId="0" xfId="0" applyNumberFormat="1" applyFont="1" applyProtection="1">
      <protection hidden="1"/>
    </xf>
    <xf numFmtId="0" fontId="5" fillId="3" borderId="0" xfId="0" applyFont="1" applyFill="1" applyAlignment="1">
      <alignment horizontal="center"/>
    </xf>
    <xf numFmtId="0" fontId="6" fillId="3" borderId="0" xfId="0" applyFont="1" applyFill="1" applyAlignment="1">
      <alignment horizontal="center"/>
    </xf>
    <xf numFmtId="0" fontId="7" fillId="2" borderId="0" xfId="0" applyFont="1" applyFill="1" applyProtection="1">
      <protection hidden="1"/>
    </xf>
    <xf numFmtId="0" fontId="10" fillId="3" borderId="0" xfId="0" applyFont="1" applyFill="1" applyAlignment="1">
      <alignment horizontal="center"/>
    </xf>
    <xf numFmtId="0" fontId="5" fillId="3" borderId="0" xfId="0" applyFont="1" applyFill="1"/>
    <xf numFmtId="14" fontId="5" fillId="3" borderId="0" xfId="0" applyNumberFormat="1" applyFont="1" applyFill="1"/>
    <xf numFmtId="0" fontId="2" fillId="2" borderId="0" xfId="0" applyFont="1" applyFill="1" applyAlignment="1" applyProtection="1">
      <alignment horizontal="left"/>
      <protection hidden="1"/>
    </xf>
    <xf numFmtId="0" fontId="9" fillId="3" borderId="0" xfId="0" applyFont="1" applyFill="1" applyAlignment="1">
      <alignment horizontal="left"/>
    </xf>
    <xf numFmtId="0" fontId="9" fillId="3" borderId="0" xfId="0" applyFont="1" applyFill="1" applyAlignment="1">
      <alignment horizontal="center"/>
    </xf>
    <xf numFmtId="0" fontId="0" fillId="2" borderId="0" xfId="0" applyFill="1"/>
    <xf numFmtId="0" fontId="2" fillId="2" borderId="0" xfId="0" applyFont="1" applyFill="1" applyAlignment="1" applyProtection="1">
      <alignment wrapText="1"/>
      <protection hidden="1"/>
    </xf>
    <xf numFmtId="0" fontId="2" fillId="3" borderId="0" xfId="0" applyFont="1" applyFill="1" applyAlignment="1" applyProtection="1">
      <alignment horizontal="center"/>
      <protection hidden="1"/>
    </xf>
    <xf numFmtId="0" fontId="2" fillId="3" borderId="0" xfId="0" applyFont="1" applyFill="1" applyProtection="1">
      <protection hidden="1"/>
    </xf>
    <xf numFmtId="0" fontId="18" fillId="4" borderId="2" xfId="0" applyFont="1" applyFill="1" applyBorder="1" applyProtection="1">
      <protection hidden="1"/>
    </xf>
    <xf numFmtId="0" fontId="18" fillId="2" borderId="0" xfId="0" applyFont="1" applyFill="1" applyAlignment="1" applyProtection="1">
      <alignment horizontal="left"/>
      <protection hidden="1"/>
    </xf>
    <xf numFmtId="166" fontId="18" fillId="4" borderId="2" xfId="2" applyNumberFormat="1" applyFont="1" applyFill="1" applyBorder="1" applyAlignment="1" applyProtection="1">
      <alignment horizontal="center"/>
      <protection hidden="1"/>
    </xf>
    <xf numFmtId="3" fontId="2" fillId="0" borderId="2" xfId="0" applyNumberFormat="1" applyFont="1" applyBorder="1" applyAlignment="1" applyProtection="1">
      <alignment horizontal="center"/>
      <protection locked="0" hidden="1"/>
    </xf>
    <xf numFmtId="0" fontId="2" fillId="2" borderId="0" xfId="0" applyFont="1" applyFill="1"/>
    <xf numFmtId="0" fontId="2" fillId="2" borderId="0" xfId="0" applyFont="1" applyFill="1" applyProtection="1">
      <protection locked="0"/>
    </xf>
    <xf numFmtId="0" fontId="2" fillId="2" borderId="0" xfId="0" applyFont="1" applyFill="1" applyAlignment="1" applyProtection="1">
      <alignment horizontal="center"/>
      <protection hidden="1"/>
    </xf>
    <xf numFmtId="0" fontId="18" fillId="2" borderId="0" xfId="0" applyFont="1" applyFill="1" applyProtection="1">
      <protection hidden="1"/>
    </xf>
    <xf numFmtId="0" fontId="19" fillId="2" borderId="0" xfId="0" applyFont="1" applyFill="1" applyAlignment="1" applyProtection="1">
      <alignment horizontal="center"/>
      <protection hidden="1"/>
    </xf>
    <xf numFmtId="0" fontId="11" fillId="2" borderId="0" xfId="0" applyFont="1" applyFill="1" applyAlignment="1" applyProtection="1">
      <alignment horizontal="center"/>
      <protection hidden="1"/>
    </xf>
    <xf numFmtId="0" fontId="20" fillId="2" borderId="0" xfId="0" applyFont="1" applyFill="1" applyAlignment="1" applyProtection="1">
      <alignment horizontal="center"/>
      <protection hidden="1"/>
    </xf>
    <xf numFmtId="0" fontId="21" fillId="2" borderId="0" xfId="0" applyFont="1" applyFill="1" applyAlignment="1" applyProtection="1">
      <alignment horizontal="center"/>
      <protection hidden="1"/>
    </xf>
    <xf numFmtId="0" fontId="18" fillId="2" borderId="0" xfId="0" applyFont="1" applyFill="1" applyAlignment="1" applyProtection="1">
      <alignment horizontal="center"/>
      <protection hidden="1"/>
    </xf>
    <xf numFmtId="3" fontId="22" fillId="2" borderId="2" xfId="0" applyNumberFormat="1" applyFont="1" applyFill="1" applyBorder="1" applyAlignment="1" applyProtection="1">
      <alignment horizontal="center"/>
      <protection hidden="1"/>
    </xf>
    <xf numFmtId="3" fontId="2" fillId="5" borderId="2" xfId="0" applyNumberFormat="1" applyFont="1" applyFill="1" applyBorder="1" applyAlignment="1" applyProtection="1">
      <alignment horizontal="center"/>
      <protection hidden="1"/>
    </xf>
    <xf numFmtId="3" fontId="23" fillId="5" borderId="2" xfId="0" applyNumberFormat="1" applyFont="1" applyFill="1" applyBorder="1" applyAlignment="1" applyProtection="1">
      <alignment horizontal="center"/>
      <protection hidden="1"/>
    </xf>
    <xf numFmtId="3" fontId="24" fillId="5" borderId="2" xfId="0" applyNumberFormat="1" applyFont="1" applyFill="1" applyBorder="1" applyAlignment="1" applyProtection="1">
      <alignment horizontal="center"/>
      <protection hidden="1"/>
    </xf>
    <xf numFmtId="3" fontId="19" fillId="2" borderId="2" xfId="0" applyNumberFormat="1" applyFont="1" applyFill="1" applyBorder="1" applyAlignment="1" applyProtection="1">
      <alignment horizontal="center"/>
      <protection hidden="1"/>
    </xf>
    <xf numFmtId="3" fontId="25" fillId="5" borderId="2" xfId="0" applyNumberFormat="1" applyFont="1" applyFill="1" applyBorder="1" applyAlignment="1" applyProtection="1">
      <alignment horizontal="center"/>
      <protection hidden="1"/>
    </xf>
    <xf numFmtId="3" fontId="22" fillId="2" borderId="1" xfId="0" applyNumberFormat="1" applyFont="1" applyFill="1" applyBorder="1" applyAlignment="1" applyProtection="1">
      <alignment horizontal="center"/>
      <protection hidden="1"/>
    </xf>
    <xf numFmtId="3" fontId="19" fillId="2" borderId="5" xfId="0" applyNumberFormat="1" applyFont="1" applyFill="1" applyBorder="1" applyAlignment="1" applyProtection="1">
      <alignment horizontal="center"/>
      <protection hidden="1"/>
    </xf>
    <xf numFmtId="0" fontId="2" fillId="0" borderId="0" xfId="0" applyFont="1" applyAlignment="1">
      <alignment horizontal="center"/>
    </xf>
    <xf numFmtId="0" fontId="2" fillId="0" borderId="0" xfId="0" applyFont="1" applyProtection="1">
      <protection locked="0" hidden="1"/>
    </xf>
    <xf numFmtId="0" fontId="2" fillId="0" borderId="0" xfId="0" applyFont="1" applyProtection="1">
      <protection locked="0"/>
    </xf>
    <xf numFmtId="0" fontId="22" fillId="2" borderId="0" xfId="0" applyFont="1" applyFill="1"/>
    <xf numFmtId="0" fontId="28" fillId="2" borderId="0" xfId="0" applyFont="1" applyFill="1"/>
    <xf numFmtId="0" fontId="22" fillId="2" borderId="0" xfId="0" applyFont="1" applyFill="1" applyAlignment="1">
      <alignment horizontal="right"/>
    </xf>
    <xf numFmtId="3" fontId="22" fillId="2" borderId="0" xfId="0" applyNumberFormat="1" applyFont="1" applyFill="1" applyProtection="1">
      <protection hidden="1"/>
    </xf>
    <xf numFmtId="0" fontId="5" fillId="6" borderId="0" xfId="0" applyFont="1" applyFill="1"/>
    <xf numFmtId="14" fontId="5" fillId="6" borderId="0" xfId="0" applyNumberFormat="1" applyFont="1" applyFill="1"/>
    <xf numFmtId="0" fontId="29" fillId="0" borderId="0" xfId="0" applyFont="1"/>
    <xf numFmtId="0" fontId="2" fillId="2" borderId="0" xfId="0" applyFont="1" applyFill="1"/>
    <xf numFmtId="0" fontId="18" fillId="2" borderId="0" xfId="0" applyFont="1" applyFill="1" applyAlignment="1">
      <alignment horizontal="center" vertical="center"/>
    </xf>
    <xf numFmtId="0" fontId="2" fillId="2" borderId="2" xfId="0" applyFont="1" applyFill="1" applyBorder="1"/>
    <xf numFmtId="0" fontId="2" fillId="2" borderId="2" xfId="0" applyFont="1" applyFill="1" applyBorder="1" applyAlignment="1">
      <alignment horizontal="center"/>
    </xf>
    <xf numFmtId="14" fontId="2" fillId="2" borderId="0" xfId="0" applyNumberFormat="1" applyFont="1" applyFill="1" applyAlignment="1">
      <alignment horizontal="center"/>
    </xf>
    <xf numFmtId="14" fontId="2" fillId="2" borderId="2" xfId="0" applyNumberFormat="1" applyFont="1" applyFill="1" applyBorder="1" applyAlignment="1">
      <alignment horizontal="center"/>
    </xf>
    <xf numFmtId="14" fontId="2" fillId="7" borderId="2" xfId="0" applyNumberFormat="1" applyFont="1" applyFill="1" applyBorder="1" applyAlignment="1" applyProtection="1">
      <alignment horizontal="center"/>
      <protection locked="0"/>
    </xf>
    <xf numFmtId="3" fontId="2" fillId="2" borderId="2" xfId="0" applyNumberFormat="1" applyFont="1" applyFill="1" applyBorder="1" applyAlignment="1" applyProtection="1">
      <alignment horizontal="center"/>
      <protection hidden="1"/>
    </xf>
    <xf numFmtId="0" fontId="18" fillId="2" borderId="0" xfId="0" applyFont="1" applyFill="1"/>
    <xf numFmtId="0" fontId="18" fillId="3" borderId="0" xfId="0" applyFont="1" applyFill="1"/>
    <xf numFmtId="0" fontId="10" fillId="6" borderId="0" xfId="0" applyFont="1" applyFill="1"/>
    <xf numFmtId="0" fontId="18" fillId="0" borderId="0" xfId="0" applyFont="1"/>
    <xf numFmtId="0" fontId="18" fillId="2" borderId="0" xfId="0" applyFont="1" applyFill="1" applyAlignment="1">
      <alignment horizontal="left"/>
    </xf>
    <xf numFmtId="0" fontId="18" fillId="2" borderId="0" xfId="0" applyFont="1" applyFill="1" applyAlignment="1">
      <alignment horizontal="center"/>
    </xf>
    <xf numFmtId="0" fontId="2" fillId="7" borderId="2" xfId="0" applyFont="1" applyFill="1" applyBorder="1" applyProtection="1">
      <protection locked="0"/>
    </xf>
    <xf numFmtId="4" fontId="2" fillId="0" borderId="2" xfId="0" applyNumberFormat="1" applyFont="1" applyBorder="1" applyAlignment="1" applyProtection="1">
      <alignment horizontal="center"/>
      <protection locked="0"/>
    </xf>
    <xf numFmtId="14" fontId="18" fillId="2" borderId="0" xfId="0" applyNumberFormat="1" applyFont="1" applyFill="1" applyAlignment="1" applyProtection="1">
      <alignment horizontal="right"/>
      <protection hidden="1"/>
    </xf>
    <xf numFmtId="3" fontId="18" fillId="2" borderId="1" xfId="0" applyNumberFormat="1" applyFont="1" applyFill="1" applyBorder="1" applyAlignment="1" applyProtection="1">
      <alignment horizontal="center"/>
      <protection hidden="1"/>
    </xf>
    <xf numFmtId="0" fontId="18" fillId="2" borderId="0" xfId="0" applyFont="1" applyFill="1" applyAlignment="1">
      <alignment wrapText="1"/>
    </xf>
    <xf numFmtId="0" fontId="2" fillId="7" borderId="2" xfId="0" applyFont="1" applyFill="1" applyBorder="1" applyAlignment="1" applyProtection="1">
      <alignment horizontal="center"/>
      <protection locked="0"/>
    </xf>
    <xf numFmtId="0" fontId="35" fillId="3" borderId="0" xfId="0" applyFont="1" applyFill="1"/>
    <xf numFmtId="14" fontId="2" fillId="2" borderId="0" xfId="0" applyNumberFormat="1" applyFont="1" applyFill="1" applyAlignment="1" applyProtection="1">
      <alignment horizontal="center"/>
      <protection hidden="1"/>
    </xf>
    <xf numFmtId="0" fontId="18" fillId="2" borderId="0" xfId="0" applyFont="1" applyFill="1" applyAlignment="1" applyProtection="1">
      <alignment horizontal="right"/>
      <protection hidden="1"/>
    </xf>
    <xf numFmtId="0" fontId="2" fillId="2" borderId="0" xfId="0" applyFont="1" applyFill="1" applyAlignment="1">
      <alignment wrapText="1"/>
    </xf>
    <xf numFmtId="14" fontId="2" fillId="7" borderId="7" xfId="0" applyNumberFormat="1" applyFont="1" applyFill="1" applyBorder="1" applyAlignment="1" applyProtection="1">
      <alignment horizontal="center"/>
      <protection locked="0"/>
    </xf>
    <xf numFmtId="0" fontId="18" fillId="2" borderId="0" xfId="0" applyFont="1" applyFill="1" applyAlignment="1">
      <alignment horizontal="center" wrapText="1"/>
    </xf>
    <xf numFmtId="168" fontId="2" fillId="7" borderId="2" xfId="0" applyNumberFormat="1" applyFont="1" applyFill="1" applyBorder="1" applyAlignment="1" applyProtection="1">
      <alignment horizontal="center"/>
      <protection locked="0"/>
    </xf>
    <xf numFmtId="3" fontId="2" fillId="2" borderId="2" xfId="0" applyNumberFormat="1" applyFont="1" applyFill="1" applyBorder="1" applyAlignment="1">
      <alignment horizontal="center"/>
    </xf>
    <xf numFmtId="3" fontId="2" fillId="2" borderId="1" xfId="0" applyNumberFormat="1" applyFont="1" applyFill="1" applyBorder="1" applyAlignment="1">
      <alignment horizontal="center"/>
    </xf>
    <xf numFmtId="0" fontId="0" fillId="2" borderId="0" xfId="0" applyFill="1" applyAlignment="1" applyProtection="1">
      <alignment horizontal="center"/>
      <protection hidden="1"/>
    </xf>
    <xf numFmtId="3" fontId="18" fillId="2" borderId="0" xfId="0" applyNumberFormat="1" applyFont="1" applyFill="1" applyAlignment="1" applyProtection="1">
      <alignment horizontal="center"/>
      <protection hidden="1"/>
    </xf>
    <xf numFmtId="3" fontId="22" fillId="2" borderId="0" xfId="0" applyNumberFormat="1" applyFont="1" applyFill="1"/>
    <xf numFmtId="0" fontId="2" fillId="2" borderId="3" xfId="0" applyFont="1" applyFill="1" applyBorder="1"/>
    <xf numFmtId="49" fontId="2" fillId="7" borderId="2" xfId="0" applyNumberFormat="1" applyFont="1" applyFill="1" applyBorder="1" applyAlignment="1" applyProtection="1">
      <alignment horizontal="center"/>
      <protection locked="0"/>
    </xf>
    <xf numFmtId="0" fontId="2" fillId="2" borderId="0" xfId="0" applyFont="1" applyFill="1" applyAlignment="1">
      <alignment horizontal="center"/>
    </xf>
    <xf numFmtId="0" fontId="18" fillId="2" borderId="0" xfId="0" applyFont="1" applyFill="1" applyAlignment="1">
      <alignment horizontal="right"/>
    </xf>
    <xf numFmtId="49" fontId="2" fillId="2" borderId="0" xfId="0" applyNumberFormat="1" applyFont="1" applyFill="1" applyAlignment="1" applyProtection="1">
      <alignment horizontal="center"/>
      <protection hidden="1"/>
    </xf>
    <xf numFmtId="3" fontId="18" fillId="2" borderId="1" xfId="0" applyNumberFormat="1" applyFont="1" applyFill="1" applyBorder="1" applyAlignment="1">
      <alignment horizontal="center"/>
    </xf>
    <xf numFmtId="0" fontId="2" fillId="7" borderId="2" xfId="0" applyFont="1" applyFill="1" applyBorder="1" applyAlignment="1" applyProtection="1">
      <alignment horizontal="left"/>
      <protection locked="0"/>
    </xf>
    <xf numFmtId="0" fontId="2" fillId="7" borderId="3" xfId="0" applyFont="1" applyFill="1" applyBorder="1" applyAlignment="1" applyProtection="1">
      <protection locked="0"/>
    </xf>
    <xf numFmtId="3" fontId="2" fillId="2" borderId="7" xfId="0" applyNumberFormat="1" applyFont="1" applyFill="1" applyBorder="1" applyAlignment="1" applyProtection="1">
      <alignment horizontal="center"/>
      <protection hidden="1"/>
    </xf>
    <xf numFmtId="168" fontId="2" fillId="2" borderId="0" xfId="0" applyNumberFormat="1" applyFont="1" applyFill="1" applyAlignment="1">
      <alignment horizontal="center"/>
    </xf>
    <xf numFmtId="3" fontId="2" fillId="2" borderId="1" xfId="0" applyNumberFormat="1" applyFont="1" applyFill="1" applyBorder="1" applyAlignment="1" applyProtection="1">
      <alignment horizontal="center"/>
      <protection hidden="1"/>
    </xf>
    <xf numFmtId="0" fontId="10" fillId="3" borderId="0" xfId="0" applyFont="1" applyFill="1"/>
    <xf numFmtId="168" fontId="2" fillId="2" borderId="0" xfId="0" applyNumberFormat="1" applyFont="1" applyFill="1" applyAlignment="1" applyProtection="1">
      <alignment horizontal="center"/>
      <protection hidden="1"/>
    </xf>
    <xf numFmtId="3" fontId="18" fillId="2" borderId="9" xfId="0" applyNumberFormat="1" applyFont="1" applyFill="1" applyBorder="1" applyAlignment="1" applyProtection="1">
      <alignment horizontal="center"/>
      <protection hidden="1"/>
    </xf>
    <xf numFmtId="0" fontId="2" fillId="0" borderId="2" xfId="0" applyFont="1" applyBorder="1" applyProtection="1">
      <protection locked="0"/>
    </xf>
    <xf numFmtId="3" fontId="2" fillId="2" borderId="2" xfId="0" applyNumberFormat="1" applyFont="1" applyFill="1" applyBorder="1" applyAlignment="1" applyProtection="1">
      <alignment horizontal="center" wrapText="1"/>
      <protection hidden="1"/>
    </xf>
    <xf numFmtId="3" fontId="18" fillId="2" borderId="1" xfId="0" applyNumberFormat="1" applyFont="1" applyFill="1" applyBorder="1" applyAlignment="1" applyProtection="1">
      <alignment horizontal="center" wrapText="1"/>
      <protection hidden="1"/>
    </xf>
    <xf numFmtId="0" fontId="2" fillId="0" borderId="2" xfId="0" applyFont="1" applyBorder="1" applyAlignment="1" applyProtection="1">
      <alignment horizontal="left"/>
      <protection locked="0"/>
    </xf>
    <xf numFmtId="0" fontId="2" fillId="0" borderId="2" xfId="0" applyFont="1" applyBorder="1" applyAlignment="1" applyProtection="1">
      <alignment horizontal="center"/>
      <protection locked="0"/>
    </xf>
    <xf numFmtId="0" fontId="11" fillId="2" borderId="0" xfId="0" applyFont="1" applyFill="1" applyAlignment="1">
      <alignment horizontal="center"/>
    </xf>
    <xf numFmtId="0" fontId="26" fillId="2" borderId="0" xfId="0" applyFont="1" applyFill="1" applyAlignment="1">
      <alignment horizontal="center"/>
    </xf>
    <xf numFmtId="0" fontId="26" fillId="2" borderId="0" xfId="0" applyFont="1" applyFill="1" applyAlignment="1">
      <alignment horizontal="center" wrapText="1"/>
    </xf>
    <xf numFmtId="0" fontId="2" fillId="2" borderId="11" xfId="0" applyFont="1" applyFill="1" applyBorder="1" applyAlignment="1">
      <alignment horizontal="center"/>
    </xf>
    <xf numFmtId="0" fontId="2" fillId="2" borderId="2" xfId="0" applyFont="1" applyFill="1" applyBorder="1" applyAlignment="1">
      <alignment horizontal="center" vertical="center"/>
    </xf>
    <xf numFmtId="3" fontId="2" fillId="2" borderId="6" xfId="0" applyNumberFormat="1" applyFont="1" applyFill="1" applyBorder="1" applyAlignment="1" applyProtection="1">
      <alignment horizontal="center"/>
      <protection hidden="1"/>
    </xf>
    <xf numFmtId="3" fontId="2" fillId="2" borderId="0" xfId="0" applyNumberFormat="1" applyFont="1" applyFill="1"/>
    <xf numFmtId="3" fontId="2" fillId="2" borderId="0" xfId="0" applyNumberFormat="1" applyFont="1" applyFill="1" applyAlignment="1">
      <alignment horizontal="left"/>
    </xf>
    <xf numFmtId="3" fontId="2" fillId="2" borderId="0" xfId="0" applyNumberFormat="1" applyFont="1" applyFill="1" applyAlignment="1">
      <alignment horizontal="center"/>
    </xf>
    <xf numFmtId="3" fontId="18" fillId="2" borderId="0" xfId="0" applyNumberFormat="1" applyFont="1" applyFill="1" applyAlignment="1">
      <alignment horizontal="right"/>
    </xf>
    <xf numFmtId="0" fontId="11" fillId="2" borderId="0" xfId="0" applyFont="1" applyFill="1"/>
    <xf numFmtId="0" fontId="18" fillId="2" borderId="0" xfId="0" applyFont="1" applyFill="1" applyBorder="1" applyAlignment="1"/>
    <xf numFmtId="0" fontId="2" fillId="2" borderId="0" xfId="0" applyFont="1" applyFill="1" applyBorder="1"/>
    <xf numFmtId="0" fontId="18" fillId="2" borderId="0" xfId="0" applyFont="1" applyFill="1" applyBorder="1"/>
    <xf numFmtId="0" fontId="41" fillId="3" borderId="0" xfId="0" applyFont="1" applyFill="1"/>
    <xf numFmtId="0" fontId="43" fillId="3" borderId="2" xfId="0" applyFont="1" applyFill="1" applyBorder="1"/>
    <xf numFmtId="0" fontId="11" fillId="2" borderId="0" xfId="0" applyFont="1" applyFill="1" applyAlignment="1">
      <alignment horizontal="left"/>
    </xf>
    <xf numFmtId="0" fontId="11" fillId="2" borderId="0" xfId="0" applyFont="1" applyFill="1" applyAlignment="1">
      <alignment horizontal="center" wrapText="1"/>
    </xf>
    <xf numFmtId="14" fontId="2" fillId="2" borderId="0" xfId="0" applyNumberFormat="1" applyFont="1" applyFill="1" applyAlignment="1" applyProtection="1">
      <alignment horizontal="center"/>
      <protection locked="0"/>
    </xf>
    <xf numFmtId="0" fontId="44" fillId="3" borderId="0" xfId="0" applyFont="1" applyFill="1"/>
    <xf numFmtId="0" fontId="45" fillId="0" borderId="0" xfId="0" applyFont="1" applyAlignment="1">
      <alignment vertical="center" wrapText="1"/>
    </xf>
    <xf numFmtId="0" fontId="46" fillId="0" borderId="0" xfId="3" applyAlignment="1" applyProtection="1">
      <alignment vertical="center" wrapText="1"/>
    </xf>
    <xf numFmtId="0" fontId="0" fillId="0" borderId="0" xfId="0" applyAlignment="1">
      <alignment vertical="center" wrapText="1"/>
    </xf>
    <xf numFmtId="15" fontId="0" fillId="0" borderId="0" xfId="0" applyNumberFormat="1" applyAlignment="1">
      <alignment vertical="center" wrapText="1"/>
    </xf>
    <xf numFmtId="0" fontId="35" fillId="2" borderId="0" xfId="0" applyFont="1" applyFill="1" applyAlignment="1" applyProtection="1">
      <alignment horizontal="left"/>
      <protection hidden="1"/>
    </xf>
    <xf numFmtId="3" fontId="2" fillId="7" borderId="2" xfId="0" applyNumberFormat="1" applyFont="1" applyFill="1" applyBorder="1" applyAlignment="1" applyProtection="1">
      <alignment horizontal="center"/>
      <protection locked="0"/>
    </xf>
    <xf numFmtId="3" fontId="2" fillId="2" borderId="0" xfId="0" applyNumberFormat="1" applyFont="1" applyFill="1" applyAlignment="1" applyProtection="1">
      <alignment horizontal="center"/>
      <protection locked="0"/>
    </xf>
    <xf numFmtId="0" fontId="38" fillId="2" borderId="0" xfId="0" applyFont="1" applyFill="1"/>
    <xf numFmtId="0" fontId="47" fillId="2" borderId="0" xfId="0" applyFont="1" applyFill="1"/>
    <xf numFmtId="0" fontId="48" fillId="2" borderId="0" xfId="0" applyFont="1" applyFill="1" applyAlignment="1">
      <alignment horizontal="right"/>
    </xf>
    <xf numFmtId="3" fontId="19" fillId="2" borderId="0" xfId="0" applyNumberFormat="1" applyFont="1" applyFill="1" applyProtection="1">
      <protection hidden="1"/>
    </xf>
    <xf numFmtId="0" fontId="2" fillId="6" borderId="0" xfId="0" applyFont="1" applyFill="1"/>
    <xf numFmtId="0" fontId="2" fillId="2" borderId="0" xfId="0" applyFont="1" applyFill="1" applyAlignment="1">
      <alignment horizontal="left"/>
    </xf>
    <xf numFmtId="0" fontId="18" fillId="2" borderId="10" xfId="0" applyFont="1" applyFill="1" applyBorder="1" applyAlignment="1">
      <alignment horizontal="right"/>
    </xf>
    <xf numFmtId="0" fontId="18" fillId="6" borderId="0" xfId="0" applyFont="1" applyFill="1"/>
    <xf numFmtId="0" fontId="23" fillId="2" borderId="0" xfId="0" applyFont="1" applyFill="1"/>
    <xf numFmtId="0" fontId="19" fillId="2" borderId="0" xfId="0" applyFont="1" applyFill="1" applyAlignment="1">
      <alignment horizontal="right"/>
    </xf>
    <xf numFmtId="3" fontId="19" fillId="2" borderId="0" xfId="0" applyNumberFormat="1" applyFont="1" applyFill="1"/>
    <xf numFmtId="0" fontId="23" fillId="3" borderId="0" xfId="0" applyFont="1" applyFill="1"/>
    <xf numFmtId="0" fontId="23" fillId="0" borderId="0" xfId="0" applyFont="1"/>
    <xf numFmtId="0" fontId="51" fillId="7" borderId="2" xfId="0" applyFont="1" applyFill="1" applyBorder="1" applyAlignment="1" applyProtection="1">
      <alignment horizontal="center"/>
      <protection locked="0"/>
    </xf>
    <xf numFmtId="0" fontId="18" fillId="2" borderId="0" xfId="0" applyFont="1" applyFill="1" applyAlignment="1" applyProtection="1">
      <alignment horizontal="center"/>
      <protection hidden="1"/>
    </xf>
    <xf numFmtId="16" fontId="35" fillId="3" borderId="0" xfId="0" applyNumberFormat="1" applyFont="1" applyFill="1"/>
    <xf numFmtId="0" fontId="53" fillId="2" borderId="0" xfId="0" applyFont="1" applyFill="1"/>
    <xf numFmtId="0" fontId="54" fillId="2" borderId="0" xfId="0" applyFont="1" applyFill="1"/>
    <xf numFmtId="0" fontId="2" fillId="0" borderId="0" xfId="0" applyFont="1" applyFill="1"/>
    <xf numFmtId="14" fontId="2" fillId="0" borderId="2" xfId="0" applyNumberFormat="1" applyFont="1" applyBorder="1" applyAlignment="1" applyProtection="1">
      <alignment horizontal="center"/>
      <protection locked="0"/>
    </xf>
    <xf numFmtId="0" fontId="0" fillId="2" borderId="0" xfId="0" applyFill="1" applyAlignment="1">
      <alignment horizontal="center"/>
    </xf>
    <xf numFmtId="3" fontId="18" fillId="2" borderId="2" xfId="0" applyNumberFormat="1" applyFont="1" applyFill="1" applyBorder="1" applyAlignment="1" applyProtection="1">
      <alignment horizontal="center"/>
      <protection hidden="1"/>
    </xf>
    <xf numFmtId="3" fontId="18" fillId="7" borderId="2" xfId="0" applyNumberFormat="1" applyFont="1" applyFill="1" applyBorder="1" applyAlignment="1" applyProtection="1">
      <alignment horizontal="center"/>
      <protection locked="0"/>
    </xf>
    <xf numFmtId="3" fontId="18" fillId="2" borderId="0" xfId="0" applyNumberFormat="1" applyFont="1" applyFill="1" applyAlignment="1">
      <alignment horizontal="center"/>
    </xf>
    <xf numFmtId="0" fontId="45" fillId="2" borderId="0" xfId="0" applyFont="1" applyFill="1" applyAlignment="1">
      <alignment horizontal="center"/>
    </xf>
    <xf numFmtId="0" fontId="18" fillId="2" borderId="11" xfId="0" applyFont="1" applyFill="1" applyBorder="1" applyAlignment="1">
      <alignment horizontal="center"/>
    </xf>
    <xf numFmtId="0" fontId="2" fillId="2" borderId="3" xfId="0" applyFont="1" applyFill="1" applyBorder="1" applyAlignment="1" applyProtection="1">
      <alignment horizontal="center" vertical="center"/>
      <protection hidden="1"/>
    </xf>
    <xf numFmtId="1" fontId="2" fillId="7" borderId="2" xfId="0" applyNumberFormat="1" applyFont="1" applyFill="1" applyBorder="1" applyAlignment="1" applyProtection="1">
      <alignment horizontal="center"/>
      <protection locked="0"/>
    </xf>
    <xf numFmtId="1" fontId="0" fillId="2" borderId="0" xfId="0" applyNumberFormat="1" applyFill="1" applyAlignment="1">
      <alignment horizontal="center" vertical="center"/>
    </xf>
    <xf numFmtId="1" fontId="18" fillId="2" borderId="0" xfId="0" applyNumberFormat="1" applyFont="1" applyFill="1" applyAlignment="1" applyProtection="1">
      <alignment horizontal="right"/>
      <protection hidden="1"/>
    </xf>
    <xf numFmtId="0" fontId="18" fillId="2" borderId="0" xfId="0" applyFont="1" applyFill="1" applyAlignment="1" applyProtection="1">
      <alignment horizontal="center"/>
      <protection locked="0"/>
    </xf>
    <xf numFmtId="0" fontId="2" fillId="2" borderId="2" xfId="0" applyFont="1" applyFill="1" applyBorder="1" applyAlignment="1" applyProtection="1">
      <alignment horizontal="center"/>
      <protection hidden="1"/>
    </xf>
    <xf numFmtId="1" fontId="2" fillId="2" borderId="0" xfId="0" applyNumberFormat="1" applyFont="1" applyFill="1" applyAlignment="1" applyProtection="1">
      <alignment horizontal="center"/>
      <protection hidden="1"/>
    </xf>
    <xf numFmtId="1" fontId="2" fillId="2" borderId="0" xfId="0" applyNumberFormat="1" applyFont="1" applyFill="1" applyAlignment="1">
      <alignment horizontal="center"/>
    </xf>
    <xf numFmtId="0" fontId="60" fillId="2" borderId="0" xfId="0" applyFont="1" applyFill="1" applyAlignment="1">
      <alignment horizontal="right"/>
    </xf>
    <xf numFmtId="0" fontId="60" fillId="2" borderId="0" xfId="0" applyFont="1" applyFill="1"/>
    <xf numFmtId="0" fontId="5" fillId="0" borderId="0" xfId="0" applyFont="1" applyFill="1"/>
    <xf numFmtId="0" fontId="61" fillId="0" borderId="0" xfId="0" applyFont="1" applyFill="1"/>
    <xf numFmtId="0" fontId="61" fillId="0" borderId="0" xfId="0" applyFont="1" applyFill="1" applyAlignment="1">
      <alignment textRotation="180"/>
    </xf>
    <xf numFmtId="0" fontId="18" fillId="0" borderId="0" xfId="0" applyFont="1" applyFill="1" applyAlignment="1">
      <alignment wrapText="1"/>
    </xf>
    <xf numFmtId="0" fontId="50" fillId="0" borderId="0" xfId="0" applyFont="1" applyFill="1"/>
    <xf numFmtId="0" fontId="5" fillId="0" borderId="0" xfId="0" applyFont="1" applyFill="1" applyAlignment="1">
      <alignment wrapText="1"/>
    </xf>
    <xf numFmtId="0" fontId="18" fillId="2" borderId="11" xfId="0" applyFont="1" applyFill="1" applyBorder="1" applyAlignment="1">
      <alignment horizontal="center" wrapText="1"/>
    </xf>
    <xf numFmtId="49" fontId="2" fillId="2" borderId="0" xfId="0" applyNumberFormat="1" applyFont="1" applyFill="1"/>
    <xf numFmtId="165" fontId="18" fillId="2" borderId="0" xfId="0" applyNumberFormat="1" applyFont="1" applyFill="1" applyAlignment="1">
      <alignment horizontal="right"/>
    </xf>
    <xf numFmtId="0" fontId="9" fillId="3" borderId="0" xfId="0" applyFont="1" applyFill="1"/>
    <xf numFmtId="0" fontId="2" fillId="2" borderId="0" xfId="0" applyFont="1" applyFill="1" applyAlignment="1" applyProtection="1">
      <alignment horizontal="left"/>
      <protection locked="0"/>
    </xf>
    <xf numFmtId="0" fontId="2" fillId="2" borderId="0" xfId="0" applyFont="1" applyFill="1" applyAlignment="1" applyProtection="1">
      <alignment horizontal="center"/>
      <protection locked="0"/>
    </xf>
    <xf numFmtId="168" fontId="2" fillId="7" borderId="2" xfId="0" applyNumberFormat="1" applyFont="1" applyFill="1" applyBorder="1" applyAlignment="1" applyProtection="1">
      <alignment horizontal="left"/>
      <protection locked="0"/>
    </xf>
    <xf numFmtId="168" fontId="18" fillId="2" borderId="0" xfId="0" applyNumberFormat="1" applyFont="1" applyFill="1" applyAlignment="1">
      <alignment horizontal="right"/>
    </xf>
    <xf numFmtId="0" fontId="33" fillId="2" borderId="0" xfId="0" applyFont="1" applyFill="1" applyAlignment="1">
      <alignment horizontal="left"/>
    </xf>
    <xf numFmtId="168" fontId="18" fillId="2" borderId="0" xfId="0" applyNumberFormat="1" applyFont="1" applyFill="1" applyAlignment="1">
      <alignment horizontal="right"/>
    </xf>
    <xf numFmtId="168" fontId="18" fillId="2" borderId="0" xfId="0" applyNumberFormat="1" applyFont="1" applyFill="1" applyAlignment="1">
      <alignment horizontal="center"/>
    </xf>
    <xf numFmtId="168" fontId="18" fillId="2" borderId="0" xfId="0" applyNumberFormat="1" applyFont="1" applyFill="1" applyBorder="1" applyAlignment="1">
      <alignment horizontal="right"/>
    </xf>
    <xf numFmtId="3" fontId="2" fillId="2" borderId="0" xfId="0" applyNumberFormat="1" applyFont="1" applyFill="1" applyBorder="1" applyAlignment="1" applyProtection="1">
      <alignment horizontal="center"/>
      <protection hidden="1"/>
    </xf>
    <xf numFmtId="0" fontId="18" fillId="2" borderId="0" xfId="0" applyFont="1" applyFill="1" applyAlignment="1">
      <alignment horizontal="right"/>
    </xf>
    <xf numFmtId="0" fontId="2" fillId="2" borderId="0" xfId="0" applyFont="1" applyFill="1" applyProtection="1">
      <protection hidden="1"/>
    </xf>
    <xf numFmtId="0" fontId="2" fillId="2" borderId="0" xfId="0" applyFont="1" applyFill="1" applyAlignment="1" applyProtection="1">
      <alignment horizontal="center"/>
      <protection hidden="1"/>
    </xf>
    <xf numFmtId="0" fontId="2" fillId="2" borderId="0" xfId="0" applyFont="1" applyFill="1"/>
    <xf numFmtId="0" fontId="2" fillId="2" borderId="0" xfId="0" applyFont="1" applyFill="1" applyAlignment="1"/>
    <xf numFmtId="0" fontId="18" fillId="2" borderId="0" xfId="0" applyFont="1" applyFill="1" applyBorder="1" applyAlignment="1">
      <alignment horizontal="center"/>
    </xf>
    <xf numFmtId="3" fontId="18" fillId="2" borderId="0" xfId="0" applyNumberFormat="1" applyFont="1" applyFill="1" applyBorder="1" applyAlignment="1" applyProtection="1">
      <alignment horizontal="center"/>
      <protection hidden="1"/>
    </xf>
    <xf numFmtId="0" fontId="18" fillId="2" borderId="0" xfId="0" applyFont="1" applyFill="1" applyAlignment="1" applyProtection="1">
      <alignment horizontal="right"/>
      <protection hidden="1"/>
    </xf>
    <xf numFmtId="0" fontId="2" fillId="0" borderId="2" xfId="0" applyFont="1" applyBorder="1" applyAlignment="1" applyProtection="1">
      <alignment horizontal="center"/>
      <protection locked="0"/>
    </xf>
    <xf numFmtId="0" fontId="2" fillId="0" borderId="2" xfId="0" applyFont="1" applyBorder="1" applyProtection="1">
      <protection locked="0"/>
    </xf>
    <xf numFmtId="0" fontId="2" fillId="2" borderId="0" xfId="0" applyFont="1" applyFill="1"/>
    <xf numFmtId="0" fontId="18" fillId="2" borderId="0" xfId="0" applyFont="1" applyFill="1" applyAlignment="1">
      <alignment horizontal="center" wrapText="1"/>
    </xf>
    <xf numFmtId="0" fontId="2" fillId="7" borderId="2" xfId="0" applyFont="1" applyFill="1" applyBorder="1" applyProtection="1">
      <protection locked="0"/>
    </xf>
    <xf numFmtId="0" fontId="19" fillId="2" borderId="0" xfId="0" applyFont="1" applyFill="1"/>
    <xf numFmtId="0" fontId="2" fillId="2" borderId="0" xfId="0" applyFont="1" applyFill="1" applyAlignment="1">
      <alignment horizontal="center"/>
    </xf>
    <xf numFmtId="0" fontId="2" fillId="2" borderId="0" xfId="0" applyFont="1" applyFill="1"/>
    <xf numFmtId="0" fontId="35" fillId="6" borderId="0" xfId="0" applyFont="1" applyFill="1"/>
    <xf numFmtId="14" fontId="35" fillId="6" borderId="0" xfId="0" applyNumberFormat="1" applyFont="1" applyFill="1"/>
    <xf numFmtId="14" fontId="35" fillId="3" borderId="0" xfId="0" applyNumberFormat="1" applyFont="1" applyFill="1"/>
    <xf numFmtId="0" fontId="18" fillId="2" borderId="0" xfId="0" applyFont="1" applyFill="1" applyAlignment="1"/>
    <xf numFmtId="0" fontId="10" fillId="6" borderId="0" xfId="0" applyFont="1" applyFill="1" applyAlignment="1">
      <alignment horizontal="center" wrapText="1"/>
    </xf>
    <xf numFmtId="165" fontId="18" fillId="2" borderId="0" xfId="0" applyNumberFormat="1" applyFont="1" applyFill="1" applyBorder="1" applyAlignment="1">
      <alignment horizontal="right"/>
    </xf>
    <xf numFmtId="0" fontId="65" fillId="6" borderId="0" xfId="0" applyFont="1" applyFill="1" applyAlignment="1">
      <alignment wrapText="1"/>
    </xf>
    <xf numFmtId="0" fontId="65" fillId="3" borderId="0" xfId="0" applyFont="1" applyFill="1" applyAlignment="1"/>
    <xf numFmtId="0" fontId="66" fillId="3" borderId="0" xfId="0" applyFont="1" applyFill="1" applyAlignment="1"/>
    <xf numFmtId="0" fontId="5" fillId="3" borderId="0" xfId="0" applyFont="1" applyFill="1" applyAlignment="1" applyProtection="1">
      <alignment horizontal="left"/>
      <protection hidden="1"/>
    </xf>
    <xf numFmtId="0" fontId="35" fillId="3" borderId="0" xfId="0" applyFont="1" applyFill="1" applyAlignment="1">
      <alignment horizontal="right"/>
    </xf>
    <xf numFmtId="0" fontId="22" fillId="2" borderId="10" xfId="0" applyFont="1" applyFill="1" applyBorder="1" applyAlignment="1">
      <alignment horizontal="right"/>
    </xf>
    <xf numFmtId="3" fontId="5" fillId="3" borderId="0" xfId="0" applyNumberFormat="1" applyFont="1" applyFill="1"/>
    <xf numFmtId="169" fontId="5" fillId="3" borderId="0" xfId="1" applyNumberFormat="1" applyFont="1" applyFill="1"/>
    <xf numFmtId="3" fontId="2" fillId="2" borderId="7" xfId="0" applyNumberFormat="1" applyFont="1" applyFill="1" applyBorder="1" applyAlignment="1" applyProtection="1">
      <alignment horizontal="center" wrapText="1"/>
      <protection hidden="1"/>
    </xf>
    <xf numFmtId="3" fontId="18" fillId="2" borderId="12" xfId="0" applyNumberFormat="1" applyFont="1" applyFill="1" applyBorder="1" applyAlignment="1" applyProtection="1">
      <alignment horizontal="center"/>
      <protection hidden="1"/>
    </xf>
    <xf numFmtId="165" fontId="5" fillId="3" borderId="0" xfId="0" applyNumberFormat="1" applyFont="1" applyFill="1"/>
    <xf numFmtId="0" fontId="35" fillId="3" borderId="0" xfId="0" applyFont="1" applyFill="1" applyAlignment="1"/>
    <xf numFmtId="0" fontId="0" fillId="0" borderId="0" xfId="0"/>
    <xf numFmtId="0" fontId="0" fillId="0" borderId="0" xfId="0"/>
    <xf numFmtId="0" fontId="2" fillId="0" borderId="2" xfId="0" applyFont="1" applyBorder="1" applyAlignment="1" applyProtection="1">
      <alignment horizontal="center"/>
      <protection locked="0"/>
    </xf>
    <xf numFmtId="0" fontId="2" fillId="0" borderId="2" xfId="0" applyFont="1" applyBorder="1" applyProtection="1">
      <protection locked="0"/>
    </xf>
    <xf numFmtId="0" fontId="2" fillId="2" borderId="0" xfId="0" applyFont="1" applyFill="1"/>
    <xf numFmtId="0" fontId="18" fillId="2" borderId="0" xfId="0" applyFont="1" applyFill="1" applyAlignment="1">
      <alignment horizontal="center" wrapText="1"/>
    </xf>
    <xf numFmtId="0" fontId="2" fillId="2" borderId="0" xfId="0" applyFont="1" applyFill="1" applyAlignment="1">
      <alignment horizontal="center"/>
    </xf>
    <xf numFmtId="0" fontId="2" fillId="6" borderId="0" xfId="0" applyFont="1" applyFill="1" applyAlignment="1">
      <alignment horizontal="center"/>
    </xf>
    <xf numFmtId="0" fontId="66" fillId="3" borderId="0" xfId="0" applyFont="1" applyFill="1"/>
    <xf numFmtId="43" fontId="66" fillId="6" borderId="0" xfId="1" applyFont="1" applyFill="1"/>
    <xf numFmtId="43" fontId="66" fillId="6" borderId="0" xfId="0" applyNumberFormat="1" applyFont="1" applyFill="1"/>
    <xf numFmtId="43" fontId="5" fillId="6" borderId="0" xfId="0" applyNumberFormat="1" applyFont="1" applyFill="1"/>
    <xf numFmtId="0" fontId="66" fillId="6" borderId="0" xfId="0" applyFont="1" applyFill="1"/>
    <xf numFmtId="0" fontId="67" fillId="3" borderId="0" xfId="0" applyFont="1" applyFill="1"/>
    <xf numFmtId="0" fontId="67" fillId="6" borderId="0" xfId="0" applyFont="1" applyFill="1"/>
    <xf numFmtId="3" fontId="18" fillId="0" borderId="2" xfId="0" applyNumberFormat="1" applyFont="1" applyFill="1" applyBorder="1" applyAlignment="1" applyProtection="1">
      <alignment horizontal="center"/>
      <protection locked="0" hidden="1"/>
    </xf>
    <xf numFmtId="0" fontId="2" fillId="7" borderId="2" xfId="0" applyFont="1" applyFill="1" applyBorder="1" applyAlignment="1" applyProtection="1">
      <alignment horizontal="center" wrapText="1"/>
      <protection locked="0"/>
    </xf>
    <xf numFmtId="0" fontId="68" fillId="2" borderId="0" xfId="0" applyFont="1" applyFill="1"/>
    <xf numFmtId="0" fontId="2" fillId="2" borderId="0" xfId="0" applyFont="1" applyFill="1" applyAlignment="1">
      <alignment wrapText="1"/>
    </xf>
    <xf numFmtId="0" fontId="2" fillId="2" borderId="0" xfId="0" applyFont="1" applyFill="1"/>
    <xf numFmtId="0" fontId="0" fillId="2" borderId="0" xfId="0" applyFill="1" applyAlignment="1">
      <alignment wrapText="1"/>
    </xf>
    <xf numFmtId="0" fontId="18" fillId="2" borderId="0" xfId="0" applyFont="1" applyFill="1" applyAlignment="1">
      <alignment horizontal="center" wrapText="1"/>
    </xf>
    <xf numFmtId="0" fontId="2" fillId="7" borderId="2" xfId="0" applyFont="1" applyFill="1" applyBorder="1" applyProtection="1">
      <protection locked="0"/>
    </xf>
    <xf numFmtId="0" fontId="2" fillId="2" borderId="0" xfId="0" applyFont="1" applyFill="1" applyAlignment="1">
      <alignment horizontal="center"/>
    </xf>
    <xf numFmtId="0" fontId="5" fillId="3" borderId="0" xfId="0" applyFont="1" applyFill="1" applyAlignment="1">
      <alignment horizontal="left"/>
    </xf>
    <xf numFmtId="0" fontId="2" fillId="3" borderId="0" xfId="0" applyFont="1" applyFill="1" applyAlignment="1">
      <alignment wrapText="1"/>
    </xf>
    <xf numFmtId="0" fontId="72" fillId="2" borderId="0" xfId="0" applyFont="1" applyFill="1" applyAlignment="1">
      <alignment horizontal="right"/>
    </xf>
    <xf numFmtId="0" fontId="2" fillId="0" borderId="2" xfId="0" applyFont="1" applyBorder="1" applyAlignment="1" applyProtection="1">
      <alignment horizontal="center"/>
      <protection locked="0"/>
    </xf>
    <xf numFmtId="0" fontId="2" fillId="0" borderId="2" xfId="0" applyFont="1" applyBorder="1" applyProtection="1">
      <protection locked="0"/>
    </xf>
    <xf numFmtId="14" fontId="2" fillId="3" borderId="0" xfId="0" applyNumberFormat="1" applyFont="1" applyFill="1"/>
    <xf numFmtId="0" fontId="2" fillId="7" borderId="2" xfId="0" applyNumberFormat="1" applyFont="1" applyFill="1" applyBorder="1" applyAlignment="1" applyProtection="1">
      <alignment horizontal="center"/>
      <protection locked="0"/>
    </xf>
    <xf numFmtId="0" fontId="10" fillId="3" borderId="0" xfId="0" applyFont="1" applyFill="1" applyAlignment="1">
      <alignment horizontal="center" wrapText="1"/>
    </xf>
    <xf numFmtId="0" fontId="2" fillId="2" borderId="0" xfId="0" applyFont="1" applyFill="1" applyProtection="1">
      <protection hidden="1"/>
    </xf>
    <xf numFmtId="0" fontId="0" fillId="2" borderId="0" xfId="0" applyFill="1"/>
    <xf numFmtId="0" fontId="2" fillId="0" borderId="2" xfId="0" applyFont="1" applyBorder="1" applyAlignment="1" applyProtection="1">
      <alignment horizontal="center"/>
      <protection locked="0"/>
    </xf>
    <xf numFmtId="0" fontId="2" fillId="2" borderId="0" xfId="0" applyFont="1" applyFill="1"/>
    <xf numFmtId="0" fontId="2" fillId="2" borderId="0" xfId="0" applyFont="1" applyFill="1" applyProtection="1">
      <protection hidden="1"/>
    </xf>
    <xf numFmtId="0" fontId="0" fillId="0" borderId="0" xfId="0"/>
    <xf numFmtId="0" fontId="18" fillId="2" borderId="0" xfId="0" applyFont="1" applyFill="1" applyAlignment="1" applyProtection="1">
      <alignment horizontal="right"/>
      <protection hidden="1"/>
    </xf>
    <xf numFmtId="0" fontId="2" fillId="2" borderId="0" xfId="0" applyFont="1" applyFill="1"/>
    <xf numFmtId="0" fontId="18" fillId="2" borderId="0" xfId="0" applyFont="1" applyFill="1" applyAlignment="1">
      <alignment horizontal="center"/>
    </xf>
    <xf numFmtId="0" fontId="2" fillId="7" borderId="2" xfId="0" applyFont="1" applyFill="1" applyBorder="1" applyProtection="1">
      <protection locked="0"/>
    </xf>
    <xf numFmtId="0" fontId="2" fillId="2" borderId="0" xfId="0" applyFont="1" applyFill="1" applyAlignment="1" applyProtection="1">
      <protection hidden="1"/>
    </xf>
    <xf numFmtId="0" fontId="0" fillId="2" borderId="0" xfId="0" applyFill="1" applyAlignment="1"/>
    <xf numFmtId="3" fontId="74" fillId="2" borderId="0" xfId="0" applyNumberFormat="1" applyFont="1" applyFill="1" applyAlignment="1" applyProtection="1">
      <alignment horizontal="center"/>
      <protection hidden="1"/>
    </xf>
    <xf numFmtId="0" fontId="74" fillId="2" borderId="0" xfId="0" applyFont="1" applyFill="1" applyAlignment="1">
      <alignment horizontal="right"/>
    </xf>
    <xf numFmtId="0" fontId="2" fillId="2" borderId="0" xfId="0" applyFont="1" applyFill="1"/>
    <xf numFmtId="0" fontId="18" fillId="2" borderId="0" xfId="0" applyFont="1" applyFill="1" applyAlignment="1">
      <alignment horizontal="right"/>
    </xf>
    <xf numFmtId="0" fontId="2" fillId="7" borderId="2" xfId="0" applyFont="1" applyFill="1" applyBorder="1" applyProtection="1">
      <protection locked="0"/>
    </xf>
    <xf numFmtId="3" fontId="5" fillId="6" borderId="0" xfId="0" applyNumberFormat="1" applyFont="1" applyFill="1" applyBorder="1" applyAlignment="1" applyProtection="1">
      <alignment horizontal="center"/>
      <protection hidden="1"/>
    </xf>
    <xf numFmtId="0" fontId="2" fillId="2" borderId="0" xfId="0" applyFont="1" applyFill="1"/>
    <xf numFmtId="0" fontId="18" fillId="2" borderId="0" xfId="0" applyFont="1" applyFill="1"/>
    <xf numFmtId="0" fontId="2" fillId="2" borderId="0" xfId="0" applyFont="1" applyFill="1" applyProtection="1">
      <protection hidden="1"/>
    </xf>
    <xf numFmtId="0" fontId="0" fillId="2" borderId="0" xfId="0" applyFill="1"/>
    <xf numFmtId="0" fontId="2" fillId="2" borderId="0" xfId="0" applyFont="1" applyFill="1" applyAlignment="1" applyProtection="1">
      <alignment horizontal="center"/>
      <protection hidden="1"/>
    </xf>
    <xf numFmtId="0" fontId="2" fillId="0" borderId="2" xfId="0" applyFont="1" applyBorder="1" applyAlignment="1" applyProtection="1">
      <alignment horizontal="center"/>
      <protection locked="0"/>
    </xf>
    <xf numFmtId="0" fontId="2" fillId="0" borderId="2" xfId="0" applyFont="1" applyBorder="1" applyProtection="1">
      <protection locked="0"/>
    </xf>
    <xf numFmtId="0" fontId="18" fillId="2" borderId="0" xfId="0" applyFont="1" applyFill="1" applyAlignment="1">
      <alignment horizontal="center"/>
    </xf>
    <xf numFmtId="0" fontId="2" fillId="2" borderId="0" xfId="0" applyFont="1" applyFill="1"/>
    <xf numFmtId="0" fontId="18" fillId="2" borderId="0" xfId="0" applyFont="1" applyFill="1"/>
    <xf numFmtId="0" fontId="18" fillId="2" borderId="0" xfId="0" applyFont="1" applyFill="1" applyAlignment="1">
      <alignment horizontal="center" wrapText="1"/>
    </xf>
    <xf numFmtId="0" fontId="18" fillId="2" borderId="0" xfId="0" applyFont="1" applyFill="1" applyAlignment="1">
      <alignment horizontal="right"/>
    </xf>
    <xf numFmtId="0" fontId="2" fillId="7" borderId="2" xfId="0" applyFont="1" applyFill="1" applyBorder="1" applyProtection="1">
      <protection locked="0"/>
    </xf>
    <xf numFmtId="0" fontId="18" fillId="2" borderId="0" xfId="0" applyFont="1" applyFill="1" applyAlignment="1">
      <alignment horizontal="left"/>
    </xf>
    <xf numFmtId="0" fontId="2" fillId="2" borderId="0" xfId="0" applyFont="1" applyFill="1" applyAlignment="1">
      <alignment horizontal="center"/>
    </xf>
    <xf numFmtId="0" fontId="18" fillId="2" borderId="0" xfId="0" applyFont="1" applyFill="1"/>
    <xf numFmtId="0" fontId="2" fillId="7" borderId="2" xfId="0" applyFont="1" applyFill="1" applyBorder="1" applyProtection="1">
      <protection locked="0"/>
    </xf>
    <xf numFmtId="0" fontId="0" fillId="2" borderId="0" xfId="0" applyFill="1" applyBorder="1"/>
    <xf numFmtId="0" fontId="2" fillId="0" borderId="2" xfId="0" applyFont="1" applyBorder="1" applyAlignment="1" applyProtection="1">
      <alignment horizontal="center"/>
      <protection locked="0"/>
    </xf>
    <xf numFmtId="0" fontId="18" fillId="2" borderId="0" xfId="0" applyFont="1" applyFill="1" applyAlignment="1">
      <alignment horizontal="center"/>
    </xf>
    <xf numFmtId="0" fontId="18" fillId="2" borderId="0" xfId="0" applyFont="1" applyFill="1" applyAlignment="1">
      <alignment horizontal="center" wrapText="1"/>
    </xf>
    <xf numFmtId="0" fontId="18" fillId="2" borderId="0" xfId="0" applyFont="1" applyFill="1" applyAlignment="1" applyProtection="1">
      <alignment horizontal="right"/>
      <protection hidden="1"/>
    </xf>
    <xf numFmtId="0" fontId="18" fillId="2" borderId="0" xfId="0" applyFont="1" applyFill="1" applyAlignment="1">
      <alignment horizontal="center"/>
    </xf>
    <xf numFmtId="0" fontId="2" fillId="2" borderId="0" xfId="0" applyFont="1" applyFill="1"/>
    <xf numFmtId="0" fontId="18" fillId="2" borderId="0" xfId="0" applyFont="1" applyFill="1" applyAlignment="1">
      <alignment horizontal="center" wrapText="1"/>
    </xf>
    <xf numFmtId="0" fontId="2" fillId="7" borderId="2" xfId="0" applyFont="1" applyFill="1" applyBorder="1" applyProtection="1">
      <protection locked="0"/>
    </xf>
    <xf numFmtId="0" fontId="2" fillId="2" borderId="0" xfId="0" applyFont="1" applyFill="1" applyAlignment="1">
      <alignment horizontal="center"/>
    </xf>
    <xf numFmtId="0" fontId="18" fillId="2" borderId="0" xfId="0" applyFont="1" applyFill="1" applyAlignment="1">
      <alignment horizontal="center"/>
    </xf>
    <xf numFmtId="0" fontId="75" fillId="2" borderId="10" xfId="0" applyFont="1" applyFill="1" applyBorder="1" applyAlignment="1">
      <alignment horizontal="right"/>
    </xf>
    <xf numFmtId="3" fontId="75" fillId="2" borderId="1" xfId="0" applyNumberFormat="1" applyFont="1" applyFill="1" applyBorder="1" applyAlignment="1" applyProtection="1">
      <alignment horizontal="center"/>
      <protection hidden="1"/>
    </xf>
    <xf numFmtId="0" fontId="2" fillId="2" borderId="0" xfId="0" applyFont="1" applyFill="1" applyProtection="1">
      <protection hidden="1"/>
    </xf>
    <xf numFmtId="170" fontId="5" fillId="3" borderId="0" xfId="4" applyNumberFormat="1" applyFont="1" applyFill="1"/>
    <xf numFmtId="0" fontId="35" fillId="3" borderId="0" xfId="0" applyFont="1" applyFill="1" applyAlignment="1">
      <alignment horizontal="center"/>
    </xf>
    <xf numFmtId="0" fontId="77" fillId="2" borderId="0" xfId="0" applyFont="1" applyFill="1"/>
    <xf numFmtId="0" fontId="76" fillId="2" borderId="0" xfId="0" applyFont="1" applyFill="1" applyAlignment="1">
      <alignment horizontal="right"/>
    </xf>
    <xf numFmtId="3" fontId="76" fillId="2" borderId="0" xfId="0" applyNumberFormat="1" applyFont="1" applyFill="1"/>
    <xf numFmtId="0" fontId="66" fillId="2" borderId="0" xfId="0" applyFont="1" applyFill="1"/>
    <xf numFmtId="0" fontId="9" fillId="2" borderId="0" xfId="0" applyFont="1" applyFill="1"/>
    <xf numFmtId="170" fontId="22" fillId="2" borderId="2" xfId="4" applyNumberFormat="1" applyFont="1" applyFill="1" applyBorder="1" applyAlignment="1" applyProtection="1">
      <alignment horizontal="center"/>
      <protection hidden="1"/>
    </xf>
    <xf numFmtId="170" fontId="19" fillId="2" borderId="2" xfId="4" applyNumberFormat="1" applyFont="1" applyFill="1" applyBorder="1" applyAlignment="1" applyProtection="1">
      <alignment horizontal="center"/>
      <protection hidden="1"/>
    </xf>
    <xf numFmtId="0" fontId="28" fillId="2" borderId="2" xfId="0" applyFont="1" applyFill="1" applyBorder="1" applyAlignment="1">
      <alignment horizontal="center" wrapText="1"/>
    </xf>
    <xf numFmtId="0" fontId="47" fillId="2" borderId="2" xfId="0" applyFont="1" applyFill="1" applyBorder="1" applyAlignment="1">
      <alignment horizontal="center" wrapText="1"/>
    </xf>
    <xf numFmtId="0" fontId="78" fillId="3" borderId="0" xfId="0" applyFont="1" applyFill="1" applyAlignment="1">
      <alignment horizontal="right"/>
    </xf>
    <xf numFmtId="0" fontId="78" fillId="3" borderId="0" xfId="0" applyFont="1" applyFill="1" applyAlignment="1">
      <alignment horizontal="center"/>
    </xf>
    <xf numFmtId="0" fontId="5" fillId="6" borderId="0" xfId="0" applyFont="1" applyFill="1" applyAlignment="1">
      <alignment vertical="center"/>
    </xf>
    <xf numFmtId="0" fontId="2" fillId="2" borderId="0" xfId="0" applyFont="1" applyFill="1"/>
    <xf numFmtId="165" fontId="9" fillId="3" borderId="1" xfId="0" applyNumberFormat="1" applyFont="1" applyFill="1" applyBorder="1" applyAlignment="1" applyProtection="1">
      <alignment horizontal="center"/>
      <protection locked="0"/>
    </xf>
    <xf numFmtId="3" fontId="35" fillId="3" borderId="0" xfId="0" applyNumberFormat="1" applyFont="1" applyFill="1"/>
    <xf numFmtId="0" fontId="2" fillId="2" borderId="0" xfId="0" applyFont="1" applyFill="1" applyProtection="1">
      <protection hidden="1"/>
    </xf>
    <xf numFmtId="0" fontId="0" fillId="0" borderId="0" xfId="0"/>
    <xf numFmtId="0" fontId="2" fillId="2" borderId="0" xfId="0" applyFont="1" applyFill="1"/>
    <xf numFmtId="0" fontId="18" fillId="2" borderId="0" xfId="0" applyFont="1" applyFill="1"/>
    <xf numFmtId="0" fontId="2" fillId="2" borderId="0" xfId="0" applyFont="1" applyFill="1" applyProtection="1">
      <protection hidden="1"/>
    </xf>
    <xf numFmtId="0" fontId="0" fillId="0" borderId="0" xfId="0"/>
    <xf numFmtId="0" fontId="2" fillId="2" borderId="0" xfId="0" applyFont="1" applyFill="1"/>
    <xf numFmtId="0" fontId="18" fillId="2" borderId="0" xfId="0" applyFont="1" applyFill="1" applyAlignment="1">
      <alignment horizontal="center"/>
    </xf>
    <xf numFmtId="0" fontId="18" fillId="0" borderId="2" xfId="0" applyFont="1" applyFill="1" applyBorder="1"/>
    <xf numFmtId="0" fontId="18" fillId="0" borderId="3" xfId="0" applyFont="1" applyFill="1" applyBorder="1" applyAlignment="1" applyProtection="1">
      <alignment horizontal="center"/>
      <protection locked="0"/>
    </xf>
    <xf numFmtId="0" fontId="2" fillId="0" borderId="2" xfId="0" applyFont="1" applyFill="1" applyBorder="1" applyProtection="1">
      <protection locked="0"/>
    </xf>
    <xf numFmtId="0" fontId="66" fillId="3" borderId="0" xfId="0" applyFont="1" applyFill="1" applyAlignment="1">
      <alignment horizontal="center"/>
    </xf>
    <xf numFmtId="0" fontId="66" fillId="3" borderId="0" xfId="0" applyFont="1" applyFill="1" applyProtection="1">
      <protection hidden="1"/>
    </xf>
    <xf numFmtId="0" fontId="66" fillId="0" borderId="0" xfId="0" applyFont="1"/>
    <xf numFmtId="0" fontId="66" fillId="0" borderId="0" xfId="0" applyFont="1" applyAlignment="1">
      <alignment horizontal="center"/>
    </xf>
    <xf numFmtId="0" fontId="5" fillId="3" borderId="0" xfId="0" applyFont="1" applyFill="1" applyProtection="1">
      <protection hidden="1"/>
    </xf>
    <xf numFmtId="171" fontId="5" fillId="3" borderId="0" xfId="4" applyNumberFormat="1" applyFont="1" applyFill="1"/>
    <xf numFmtId="0" fontId="5" fillId="6" borderId="0" xfId="0" applyFont="1" applyFill="1" applyAlignment="1">
      <alignment horizontal="center"/>
    </xf>
    <xf numFmtId="0" fontId="18" fillId="2" borderId="2" xfId="0" applyFont="1" applyFill="1" applyBorder="1" applyAlignment="1" applyProtection="1">
      <alignment horizontal="center"/>
    </xf>
    <xf numFmtId="14" fontId="18" fillId="2" borderId="2" xfId="0" applyNumberFormat="1" applyFont="1" applyFill="1" applyBorder="1" applyAlignment="1" applyProtection="1">
      <alignment horizontal="center"/>
    </xf>
    <xf numFmtId="0" fontId="2" fillId="7" borderId="2" xfId="0" applyFont="1" applyFill="1" applyBorder="1" applyProtection="1">
      <protection locked="0"/>
    </xf>
    <xf numFmtId="0" fontId="5" fillId="3" borderId="0" xfId="0" applyFont="1" applyFill="1" applyAlignment="1">
      <alignment horizontal="center"/>
    </xf>
    <xf numFmtId="0" fontId="2" fillId="0" borderId="2" xfId="0" applyFont="1" applyBorder="1" applyAlignment="1" applyProtection="1">
      <alignment horizontal="center"/>
      <protection locked="0"/>
    </xf>
    <xf numFmtId="0" fontId="2" fillId="2" borderId="0" xfId="0" applyFont="1" applyFill="1"/>
    <xf numFmtId="0" fontId="10" fillId="3" borderId="0" xfId="0" applyFont="1" applyFill="1" applyAlignment="1">
      <alignment horizontal="right"/>
    </xf>
    <xf numFmtId="0" fontId="5" fillId="3" borderId="0" xfId="0" applyFont="1" applyFill="1" applyAlignment="1">
      <alignment horizontal="center"/>
    </xf>
    <xf numFmtId="0" fontId="2" fillId="2" borderId="0" xfId="0" applyFont="1" applyFill="1" applyProtection="1">
      <protection hidden="1"/>
    </xf>
    <xf numFmtId="0" fontId="0" fillId="2" borderId="0" xfId="0" applyFill="1"/>
    <xf numFmtId="0" fontId="18" fillId="2" borderId="0" xfId="0" applyFont="1" applyFill="1" applyProtection="1">
      <protection hidden="1"/>
    </xf>
    <xf numFmtId="0" fontId="26" fillId="2" borderId="0" xfId="0" applyFont="1" applyFill="1" applyProtection="1">
      <protection hidden="1"/>
    </xf>
    <xf numFmtId="0" fontId="18" fillId="2" borderId="0" xfId="0" applyFont="1" applyFill="1" applyAlignment="1" applyProtection="1">
      <alignment horizontal="left"/>
      <protection hidden="1"/>
    </xf>
    <xf numFmtId="0" fontId="18" fillId="2" borderId="0" xfId="0" applyFont="1" applyFill="1" applyAlignment="1" applyProtection="1">
      <alignment horizontal="right"/>
      <protection hidden="1"/>
    </xf>
    <xf numFmtId="0" fontId="27" fillId="2" borderId="0" xfId="0" applyFont="1" applyFill="1" applyAlignment="1" applyProtection="1">
      <alignment horizontal="center"/>
      <protection hidden="1"/>
    </xf>
    <xf numFmtId="0" fontId="0" fillId="0" borderId="0" xfId="0"/>
    <xf numFmtId="10" fontId="18" fillId="2" borderId="0" xfId="0" applyNumberFormat="1" applyFont="1" applyFill="1" applyBorder="1" applyAlignment="1">
      <alignment horizontal="center" vertical="center" wrapText="1"/>
    </xf>
    <xf numFmtId="0" fontId="2" fillId="2" borderId="0" xfId="0" applyFont="1" applyFill="1" applyAlignment="1" applyProtection="1">
      <alignment horizontal="center"/>
      <protection hidden="1"/>
    </xf>
    <xf numFmtId="0" fontId="11" fillId="2" borderId="0" xfId="0" applyFont="1" applyFill="1" applyProtection="1">
      <protection hidden="1"/>
    </xf>
    <xf numFmtId="0" fontId="18" fillId="4" borderId="2" xfId="0" applyFont="1" applyFill="1" applyBorder="1" applyProtection="1">
      <protection hidden="1"/>
    </xf>
    <xf numFmtId="0" fontId="18" fillId="4" borderId="2" xfId="0" applyFont="1" applyFill="1" applyBorder="1" applyAlignment="1" applyProtection="1">
      <alignment horizontal="left"/>
      <protection hidden="1"/>
    </xf>
    <xf numFmtId="3" fontId="2" fillId="0" borderId="3" xfId="0" applyNumberFormat="1" applyFont="1" applyBorder="1" applyAlignment="1" applyProtection="1">
      <alignment horizontal="center"/>
      <protection locked="0"/>
    </xf>
    <xf numFmtId="3" fontId="2" fillId="0" borderId="4" xfId="0" applyNumberFormat="1" applyFont="1" applyBorder="1" applyProtection="1">
      <protection locked="0"/>
    </xf>
    <xf numFmtId="0" fontId="2" fillId="0" borderId="3"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3" xfId="0" applyFont="1" applyBorder="1" applyAlignment="1" applyProtection="1">
      <alignment horizontal="center"/>
      <protection locked="0" hidden="1"/>
    </xf>
    <xf numFmtId="0" fontId="2" fillId="0" borderId="4" xfId="0" applyFont="1" applyBorder="1" applyAlignment="1" applyProtection="1">
      <alignment horizontal="center"/>
      <protection locked="0" hidden="1"/>
    </xf>
    <xf numFmtId="167" fontId="2" fillId="0" borderId="3" xfId="0" applyNumberFormat="1" applyFont="1" applyBorder="1" applyAlignment="1" applyProtection="1">
      <alignment horizontal="center"/>
      <protection locked="0" hidden="1"/>
    </xf>
    <xf numFmtId="167" fontId="2" fillId="0" borderId="4" xfId="0" applyNumberFormat="1" applyFont="1" applyBorder="1" applyAlignment="1" applyProtection="1">
      <alignment horizontal="center"/>
      <protection locked="0" hidden="1"/>
    </xf>
    <xf numFmtId="167" fontId="18" fillId="0" borderId="3" xfId="0" applyNumberFormat="1" applyFont="1" applyBorder="1" applyAlignment="1" applyProtection="1">
      <alignment horizontal="center"/>
      <protection locked="0" hidden="1"/>
    </xf>
    <xf numFmtId="167" fontId="18" fillId="0" borderId="4" xfId="0" applyNumberFormat="1" applyFont="1" applyBorder="1" applyAlignment="1" applyProtection="1">
      <alignment horizontal="center"/>
      <protection locked="0" hidden="1"/>
    </xf>
    <xf numFmtId="0" fontId="15" fillId="2" borderId="0" xfId="0" applyFont="1" applyFill="1" applyAlignment="1" applyProtection="1">
      <alignment horizontal="center"/>
      <protection hidden="1"/>
    </xf>
    <xf numFmtId="0" fontId="16" fillId="2" borderId="0" xfId="0" applyFont="1" applyFill="1" applyAlignment="1">
      <alignment horizontal="center"/>
    </xf>
    <xf numFmtId="0" fontId="2" fillId="0" borderId="2" xfId="0" applyFont="1" applyBorder="1" applyAlignment="1" applyProtection="1">
      <alignment horizontal="center"/>
      <protection locked="0"/>
    </xf>
    <xf numFmtId="0" fontId="2" fillId="0" borderId="2" xfId="0" applyFont="1" applyBorder="1" applyProtection="1">
      <protection locked="0"/>
    </xf>
    <xf numFmtId="14" fontId="18" fillId="0" borderId="3" xfId="0" applyNumberFormat="1" applyFont="1" applyBorder="1" applyAlignment="1" applyProtection="1">
      <alignment horizontal="center"/>
      <protection locked="0" hidden="1"/>
    </xf>
    <xf numFmtId="14" fontId="0" fillId="0" borderId="4" xfId="0" applyNumberFormat="1" applyBorder="1" applyAlignment="1" applyProtection="1">
      <alignment horizontal="center"/>
      <protection locked="0"/>
    </xf>
    <xf numFmtId="0" fontId="2" fillId="2" borderId="0" xfId="0" applyFont="1" applyFill="1" applyAlignment="1" applyProtection="1">
      <alignment horizontal="center" wrapText="1"/>
      <protection hidden="1"/>
    </xf>
    <xf numFmtId="0" fontId="0" fillId="0" borderId="0" xfId="0" applyAlignment="1">
      <alignment wrapText="1"/>
    </xf>
    <xf numFmtId="0" fontId="2" fillId="2" borderId="0" xfId="0" applyFont="1" applyFill="1" applyAlignment="1" applyProtection="1">
      <alignment horizontal="center" vertical="top" wrapText="1"/>
      <protection hidden="1"/>
    </xf>
    <xf numFmtId="0" fontId="13" fillId="2" borderId="0" xfId="0" applyFont="1" applyFill="1" applyAlignment="1" applyProtection="1">
      <alignment horizontal="center"/>
      <protection hidden="1"/>
    </xf>
    <xf numFmtId="0" fontId="14" fillId="2" borderId="0" xfId="0" applyFont="1" applyFill="1" applyAlignment="1">
      <alignment horizontal="center"/>
    </xf>
    <xf numFmtId="0" fontId="0" fillId="0" borderId="0" xfId="0" applyAlignment="1">
      <alignment horizontal="center"/>
    </xf>
    <xf numFmtId="0" fontId="73" fillId="2" borderId="0" xfId="0" applyFont="1" applyFill="1" applyAlignment="1">
      <alignment horizontal="center"/>
    </xf>
    <xf numFmtId="0" fontId="3" fillId="2" borderId="0" xfId="0" applyFont="1" applyFill="1" applyAlignment="1" applyProtection="1">
      <alignment horizontal="center"/>
      <protection hidden="1"/>
    </xf>
    <xf numFmtId="0" fontId="4" fillId="2" borderId="0" xfId="0" applyFont="1" applyFill="1" applyAlignment="1" applyProtection="1">
      <alignment horizontal="center"/>
      <protection hidden="1"/>
    </xf>
    <xf numFmtId="0" fontId="4" fillId="2" borderId="0" xfId="0" applyFont="1" applyFill="1" applyProtection="1">
      <protection hidden="1"/>
    </xf>
    <xf numFmtId="0" fontId="8" fillId="2" borderId="0" xfId="0" applyFont="1" applyFill="1" applyAlignment="1" applyProtection="1">
      <alignment horizontal="center"/>
      <protection hidden="1"/>
    </xf>
    <xf numFmtId="0" fontId="7" fillId="2" borderId="0" xfId="0" applyFont="1" applyFill="1" applyProtection="1">
      <protection hidden="1"/>
    </xf>
    <xf numFmtId="0" fontId="2" fillId="2" borderId="0" xfId="0" applyFont="1" applyFill="1" applyAlignment="1" applyProtection="1">
      <alignment horizontal="left"/>
      <protection hidden="1"/>
    </xf>
    <xf numFmtId="0" fontId="12" fillId="2" borderId="0" xfId="0" applyFont="1" applyFill="1" applyAlignment="1" applyProtection="1">
      <alignment horizontal="left"/>
      <protection hidden="1"/>
    </xf>
    <xf numFmtId="0" fontId="11" fillId="2" borderId="0" xfId="0" applyFont="1" applyFill="1" applyAlignment="1">
      <alignment wrapText="1"/>
    </xf>
    <xf numFmtId="0" fontId="18" fillId="2" borderId="0" xfId="0" applyFont="1" applyFill="1" applyAlignment="1">
      <alignment horizontal="center"/>
    </xf>
    <xf numFmtId="0" fontId="2" fillId="2" borderId="0" xfId="0" applyFont="1" applyFill="1"/>
    <xf numFmtId="0" fontId="2" fillId="2" borderId="0" xfId="0" applyFont="1" applyFill="1" applyAlignment="1">
      <alignment wrapText="1"/>
    </xf>
    <xf numFmtId="0" fontId="0" fillId="2" borderId="0" xfId="0" applyFill="1" applyAlignment="1">
      <alignment wrapText="1"/>
    </xf>
    <xf numFmtId="0" fontId="18" fillId="2" borderId="0" xfId="0" applyFont="1" applyFill="1" applyAlignment="1">
      <alignment wrapText="1"/>
    </xf>
    <xf numFmtId="0" fontId="2" fillId="0" borderId="0" xfId="0" applyFont="1" applyAlignment="1">
      <alignment wrapText="1"/>
    </xf>
    <xf numFmtId="0" fontId="18" fillId="2" borderId="0" xfId="0" applyFont="1" applyFill="1" applyAlignment="1">
      <alignment vertical="center" wrapText="1"/>
    </xf>
    <xf numFmtId="0" fontId="2" fillId="2" borderId="0" xfId="0" applyFont="1" applyFill="1" applyAlignment="1">
      <alignment vertical="center" wrapText="1"/>
    </xf>
    <xf numFmtId="0" fontId="18" fillId="2" borderId="0" xfId="0" applyFont="1" applyFill="1" applyAlignment="1">
      <alignment horizontal="left" vertical="center" wrapText="1"/>
    </xf>
    <xf numFmtId="0" fontId="2" fillId="2" borderId="0" xfId="0" applyFont="1" applyFill="1" applyAlignment="1">
      <alignment horizontal="left" vertical="center" wrapText="1"/>
    </xf>
    <xf numFmtId="0" fontId="22" fillId="2" borderId="0" xfId="0" applyFont="1" applyFill="1" applyAlignment="1">
      <alignment wrapText="1"/>
    </xf>
    <xf numFmtId="0" fontId="24" fillId="2" borderId="0" xfId="0" applyFont="1" applyFill="1" applyAlignment="1">
      <alignment wrapText="1"/>
    </xf>
    <xf numFmtId="0" fontId="22" fillId="2" borderId="0" xfId="0" applyFont="1" applyFill="1"/>
    <xf numFmtId="0" fontId="18" fillId="2" borderId="0" xfId="0" applyFont="1" applyFill="1"/>
    <xf numFmtId="0" fontId="2" fillId="2" borderId="3" xfId="0" applyFont="1" applyFill="1" applyBorder="1"/>
    <xf numFmtId="0" fontId="2" fillId="2" borderId="4" xfId="0" applyFont="1" applyFill="1" applyBorder="1"/>
    <xf numFmtId="0" fontId="24" fillId="2" borderId="0" xfId="0" applyFont="1" applyFill="1" applyAlignment="1">
      <alignment horizontal="center" wrapText="1"/>
    </xf>
    <xf numFmtId="0" fontId="25" fillId="2" borderId="0" xfId="0" applyFont="1" applyFill="1"/>
    <xf numFmtId="0" fontId="2" fillId="2" borderId="0" xfId="0" applyFont="1" applyFill="1" applyAlignment="1">
      <alignment horizontal="left" wrapText="1"/>
    </xf>
    <xf numFmtId="0" fontId="2" fillId="7" borderId="3" xfId="0" applyFont="1" applyFill="1" applyBorder="1" applyProtection="1">
      <protection locked="0"/>
    </xf>
    <xf numFmtId="0" fontId="0" fillId="0" borderId="8" xfId="0" applyBorder="1"/>
    <xf numFmtId="0" fontId="0" fillId="0" borderId="4" xfId="0" applyBorder="1"/>
    <xf numFmtId="0" fontId="18" fillId="2" borderId="11" xfId="0" applyFont="1" applyFill="1" applyBorder="1" applyAlignment="1"/>
    <xf numFmtId="0" fontId="79" fillId="0" borderId="11" xfId="0" applyFont="1" applyBorder="1" applyAlignment="1"/>
    <xf numFmtId="0" fontId="2" fillId="0" borderId="3" xfId="0" applyFont="1" applyFill="1" applyBorder="1" applyAlignment="1" applyProtection="1">
      <alignment horizontal="left"/>
      <protection locked="0"/>
    </xf>
    <xf numFmtId="0" fontId="2" fillId="0" borderId="4" xfId="0" applyFont="1" applyFill="1" applyBorder="1" applyAlignment="1" applyProtection="1">
      <alignment horizontal="left"/>
      <protection locked="0"/>
    </xf>
    <xf numFmtId="0" fontId="76" fillId="2" borderId="0" xfId="0" applyFont="1" applyFill="1"/>
    <xf numFmtId="0" fontId="18" fillId="2" borderId="0" xfId="0" applyFont="1" applyFill="1" applyAlignment="1">
      <alignment horizontal="center" wrapText="1"/>
    </xf>
    <xf numFmtId="0" fontId="18" fillId="2" borderId="0" xfId="0" applyFont="1" applyFill="1" applyAlignment="1">
      <alignment horizontal="right"/>
    </xf>
    <xf numFmtId="0" fontId="2" fillId="7" borderId="2" xfId="0" applyFont="1" applyFill="1" applyBorder="1" applyProtection="1">
      <protection locked="0"/>
    </xf>
    <xf numFmtId="0" fontId="9" fillId="2" borderId="0" xfId="0" applyFont="1" applyFill="1" applyAlignment="1">
      <alignment horizontal="left" wrapText="1"/>
    </xf>
    <xf numFmtId="0" fontId="19" fillId="2" borderId="0" xfId="0" applyFont="1" applyFill="1"/>
    <xf numFmtId="0" fontId="36" fillId="2" borderId="0" xfId="0" applyFont="1" applyFill="1" applyAlignment="1">
      <alignment wrapText="1"/>
    </xf>
    <xf numFmtId="0" fontId="49" fillId="0" borderId="0" xfId="0" applyFont="1" applyAlignment="1">
      <alignment wrapText="1"/>
    </xf>
    <xf numFmtId="0" fontId="19" fillId="2" borderId="0" xfId="0" applyFont="1" applyFill="1" applyAlignment="1"/>
    <xf numFmtId="0" fontId="0" fillId="0" borderId="0" xfId="0" applyAlignment="1"/>
    <xf numFmtId="0" fontId="18" fillId="2" borderId="0" xfId="0" applyFont="1" applyFill="1" applyAlignment="1">
      <alignment horizontal="left" wrapText="1"/>
    </xf>
    <xf numFmtId="0" fontId="18" fillId="2" borderId="0" xfId="0" applyFont="1" applyFill="1" applyAlignment="1">
      <alignment horizontal="left"/>
    </xf>
    <xf numFmtId="0" fontId="52" fillId="0" borderId="0" xfId="0" applyFont="1"/>
    <xf numFmtId="0" fontId="55" fillId="2" borderId="0" xfId="0" applyFont="1" applyFill="1" applyAlignment="1">
      <alignment horizontal="left"/>
    </xf>
    <xf numFmtId="0" fontId="56" fillId="2" borderId="0" xfId="0" applyFont="1" applyFill="1" applyAlignment="1">
      <alignment horizontal="left"/>
    </xf>
    <xf numFmtId="0" fontId="57" fillId="2" borderId="0" xfId="0" applyFont="1" applyFill="1" applyAlignment="1">
      <alignment horizontal="left"/>
    </xf>
    <xf numFmtId="0" fontId="58" fillId="2" borderId="0" xfId="0" applyFont="1" applyFill="1" applyAlignment="1">
      <alignment wrapText="1"/>
    </xf>
    <xf numFmtId="0" fontId="59" fillId="2" borderId="0" xfId="0" applyFont="1" applyFill="1" applyAlignment="1">
      <alignment wrapText="1"/>
    </xf>
    <xf numFmtId="0" fontId="22" fillId="2" borderId="0" xfId="0" applyFont="1" applyFill="1" applyAlignment="1">
      <alignment horizontal="left" wrapText="1"/>
    </xf>
    <xf numFmtId="0" fontId="2" fillId="2" borderId="0" xfId="0" applyFont="1" applyFill="1" applyAlignment="1">
      <alignment horizontal="left"/>
    </xf>
    <xf numFmtId="0" fontId="0" fillId="0" borderId="0" xfId="0" applyAlignment="1">
      <alignment horizontal="left"/>
    </xf>
    <xf numFmtId="0" fontId="2" fillId="2" borderId="0" xfId="0" applyFont="1" applyFill="1" applyAlignment="1">
      <alignment horizontal="center"/>
    </xf>
    <xf numFmtId="0" fontId="45" fillId="0" borderId="0" xfId="0" applyFont="1"/>
    <xf numFmtId="0" fontId="12" fillId="2" borderId="0" xfId="0" applyFont="1" applyFill="1" applyAlignment="1">
      <alignment wrapText="1"/>
    </xf>
    <xf numFmtId="0" fontId="24" fillId="2" borderId="0" xfId="0" applyFont="1" applyFill="1" applyAlignment="1">
      <alignment horizontal="left" wrapText="1"/>
    </xf>
    <xf numFmtId="165" fontId="18" fillId="2" borderId="10" xfId="0" applyNumberFormat="1" applyFont="1" applyFill="1" applyBorder="1" applyAlignment="1">
      <alignment horizontal="right"/>
    </xf>
  </cellXfs>
  <cellStyles count="5">
    <cellStyle name="Comma" xfId="1" builtinId="3"/>
    <cellStyle name="Hyperlink" xfId="3" builtinId="8"/>
    <cellStyle name="Normal" xfId="0" builtinId="0"/>
    <cellStyle name="Normal 2" xfId="2" xr:uid="{1DEA1885-A5CF-4E35-8951-E7756312B356}"/>
    <cellStyle name="Percent" xfId="4" builtinId="5"/>
  </cellStyles>
  <dxfs count="0"/>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209550</xdr:colOff>
      <xdr:row>0</xdr:row>
      <xdr:rowOff>57150</xdr:rowOff>
    </xdr:from>
    <xdr:to>
      <xdr:col>2</xdr:col>
      <xdr:colOff>514350</xdr:colOff>
      <xdr:row>6</xdr:row>
      <xdr:rowOff>104775</xdr:rowOff>
    </xdr:to>
    <xdr:pic>
      <xdr:nvPicPr>
        <xdr:cNvPr id="2" name="Picture 5" descr="sarlogos">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57150"/>
          <a:ext cx="10477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75C55-A09C-4931-AD76-050FBF9BAD04}">
  <dimension ref="A1:IF1954"/>
  <sheetViews>
    <sheetView tabSelected="1" topLeftCell="A25" zoomScaleNormal="100" workbookViewId="0">
      <selection activeCell="L53" sqref="L53:M53"/>
    </sheetView>
  </sheetViews>
  <sheetFormatPr defaultColWidth="11.42578125" defaultRowHeight="12.75" x14ac:dyDescent="0.2"/>
  <cols>
    <col min="1" max="1" width="1.7109375" style="7" customWidth="1"/>
    <col min="2" max="2" width="11.140625" style="7" customWidth="1"/>
    <col min="3" max="3" width="8.85546875" style="7" customWidth="1"/>
    <col min="4" max="4" width="4.140625" style="7" customWidth="1"/>
    <col min="5" max="5" width="14.42578125" style="7" customWidth="1"/>
    <col min="6" max="6" width="3" style="7" customWidth="1"/>
    <col min="7" max="7" width="26.42578125" style="7" customWidth="1"/>
    <col min="8" max="8" width="15" style="43" customWidth="1"/>
    <col min="9" max="9" width="19.28515625" style="43" customWidth="1"/>
    <col min="10" max="10" width="1.7109375" style="7" customWidth="1"/>
    <col min="11" max="11" width="12.85546875" style="43" customWidth="1"/>
    <col min="12" max="20" width="11.42578125" style="331"/>
    <col min="21" max="21" width="2.85546875" style="331" customWidth="1"/>
    <col min="22" max="23" width="11.42578125" style="332"/>
    <col min="24" max="24" width="11.42578125" style="331"/>
    <col min="25" max="25" width="11.42578125" style="7"/>
    <col min="26" max="96" width="11.42578125" style="45"/>
    <col min="97" max="256" width="11.42578125" style="7"/>
    <col min="257" max="257" width="1.7109375" style="7" customWidth="1"/>
    <col min="258" max="258" width="11.140625" style="7" customWidth="1"/>
    <col min="259" max="259" width="8.85546875" style="7" customWidth="1"/>
    <col min="260" max="260" width="4.140625" style="7" customWidth="1"/>
    <col min="261" max="261" width="14.42578125" style="7" customWidth="1"/>
    <col min="262" max="262" width="3" style="7" customWidth="1"/>
    <col min="263" max="263" width="26.42578125" style="7" customWidth="1"/>
    <col min="264" max="264" width="13.85546875" style="7" customWidth="1"/>
    <col min="265" max="265" width="17.42578125" style="7" customWidth="1"/>
    <col min="266" max="266" width="1.7109375" style="7" customWidth="1"/>
    <col min="267" max="276" width="11.42578125" style="7"/>
    <col min="277" max="277" width="2.85546875" style="7" customWidth="1"/>
    <col min="278" max="512" width="11.42578125" style="7"/>
    <col min="513" max="513" width="1.7109375" style="7" customWidth="1"/>
    <col min="514" max="514" width="11.140625" style="7" customWidth="1"/>
    <col min="515" max="515" width="8.85546875" style="7" customWidth="1"/>
    <col min="516" max="516" width="4.140625" style="7" customWidth="1"/>
    <col min="517" max="517" width="14.42578125" style="7" customWidth="1"/>
    <col min="518" max="518" width="3" style="7" customWidth="1"/>
    <col min="519" max="519" width="26.42578125" style="7" customWidth="1"/>
    <col min="520" max="520" width="13.85546875" style="7" customWidth="1"/>
    <col min="521" max="521" width="17.42578125" style="7" customWidth="1"/>
    <col min="522" max="522" width="1.7109375" style="7" customWidth="1"/>
    <col min="523" max="532" width="11.42578125" style="7"/>
    <col min="533" max="533" width="2.85546875" style="7" customWidth="1"/>
    <col min="534" max="768" width="11.42578125" style="7"/>
    <col min="769" max="769" width="1.7109375" style="7" customWidth="1"/>
    <col min="770" max="770" width="11.140625" style="7" customWidth="1"/>
    <col min="771" max="771" width="8.85546875" style="7" customWidth="1"/>
    <col min="772" max="772" width="4.140625" style="7" customWidth="1"/>
    <col min="773" max="773" width="14.42578125" style="7" customWidth="1"/>
    <col min="774" max="774" width="3" style="7" customWidth="1"/>
    <col min="775" max="775" width="26.42578125" style="7" customWidth="1"/>
    <col min="776" max="776" width="13.85546875" style="7" customWidth="1"/>
    <col min="777" max="777" width="17.42578125" style="7" customWidth="1"/>
    <col min="778" max="778" width="1.7109375" style="7" customWidth="1"/>
    <col min="779" max="788" width="11.42578125" style="7"/>
    <col min="789" max="789" width="2.85546875" style="7" customWidth="1"/>
    <col min="790" max="1024" width="11.42578125" style="7"/>
    <col min="1025" max="1025" width="1.7109375" style="7" customWidth="1"/>
    <col min="1026" max="1026" width="11.140625" style="7" customWidth="1"/>
    <col min="1027" max="1027" width="8.85546875" style="7" customWidth="1"/>
    <col min="1028" max="1028" width="4.140625" style="7" customWidth="1"/>
    <col min="1029" max="1029" width="14.42578125" style="7" customWidth="1"/>
    <col min="1030" max="1030" width="3" style="7" customWidth="1"/>
    <col min="1031" max="1031" width="26.42578125" style="7" customWidth="1"/>
    <col min="1032" max="1032" width="13.85546875" style="7" customWidth="1"/>
    <col min="1033" max="1033" width="17.42578125" style="7" customWidth="1"/>
    <col min="1034" max="1034" width="1.7109375" style="7" customWidth="1"/>
    <col min="1035" max="1044" width="11.42578125" style="7"/>
    <col min="1045" max="1045" width="2.85546875" style="7" customWidth="1"/>
    <col min="1046" max="1280" width="11.42578125" style="7"/>
    <col min="1281" max="1281" width="1.7109375" style="7" customWidth="1"/>
    <col min="1282" max="1282" width="11.140625" style="7" customWidth="1"/>
    <col min="1283" max="1283" width="8.85546875" style="7" customWidth="1"/>
    <col min="1284" max="1284" width="4.140625" style="7" customWidth="1"/>
    <col min="1285" max="1285" width="14.42578125" style="7" customWidth="1"/>
    <col min="1286" max="1286" width="3" style="7" customWidth="1"/>
    <col min="1287" max="1287" width="26.42578125" style="7" customWidth="1"/>
    <col min="1288" max="1288" width="13.85546875" style="7" customWidth="1"/>
    <col min="1289" max="1289" width="17.42578125" style="7" customWidth="1"/>
    <col min="1290" max="1290" width="1.7109375" style="7" customWidth="1"/>
    <col min="1291" max="1300" width="11.42578125" style="7"/>
    <col min="1301" max="1301" width="2.85546875" style="7" customWidth="1"/>
    <col min="1302" max="1536" width="11.42578125" style="7"/>
    <col min="1537" max="1537" width="1.7109375" style="7" customWidth="1"/>
    <col min="1538" max="1538" width="11.140625" style="7" customWidth="1"/>
    <col min="1539" max="1539" width="8.85546875" style="7" customWidth="1"/>
    <col min="1540" max="1540" width="4.140625" style="7" customWidth="1"/>
    <col min="1541" max="1541" width="14.42578125" style="7" customWidth="1"/>
    <col min="1542" max="1542" width="3" style="7" customWidth="1"/>
    <col min="1543" max="1543" width="26.42578125" style="7" customWidth="1"/>
    <col min="1544" max="1544" width="13.85546875" style="7" customWidth="1"/>
    <col min="1545" max="1545" width="17.42578125" style="7" customWidth="1"/>
    <col min="1546" max="1546" width="1.7109375" style="7" customWidth="1"/>
    <col min="1547" max="1556" width="11.42578125" style="7"/>
    <col min="1557" max="1557" width="2.85546875" style="7" customWidth="1"/>
    <col min="1558" max="1792" width="11.42578125" style="7"/>
    <col min="1793" max="1793" width="1.7109375" style="7" customWidth="1"/>
    <col min="1794" max="1794" width="11.140625" style="7" customWidth="1"/>
    <col min="1795" max="1795" width="8.85546875" style="7" customWidth="1"/>
    <col min="1796" max="1796" width="4.140625" style="7" customWidth="1"/>
    <col min="1797" max="1797" width="14.42578125" style="7" customWidth="1"/>
    <col min="1798" max="1798" width="3" style="7" customWidth="1"/>
    <col min="1799" max="1799" width="26.42578125" style="7" customWidth="1"/>
    <col min="1800" max="1800" width="13.85546875" style="7" customWidth="1"/>
    <col min="1801" max="1801" width="17.42578125" style="7" customWidth="1"/>
    <col min="1802" max="1802" width="1.7109375" style="7" customWidth="1"/>
    <col min="1803" max="1812" width="11.42578125" style="7"/>
    <col min="1813" max="1813" width="2.85546875" style="7" customWidth="1"/>
    <col min="1814" max="2048" width="11.42578125" style="7"/>
    <col min="2049" max="2049" width="1.7109375" style="7" customWidth="1"/>
    <col min="2050" max="2050" width="11.140625" style="7" customWidth="1"/>
    <col min="2051" max="2051" width="8.85546875" style="7" customWidth="1"/>
    <col min="2052" max="2052" width="4.140625" style="7" customWidth="1"/>
    <col min="2053" max="2053" width="14.42578125" style="7" customWidth="1"/>
    <col min="2054" max="2054" width="3" style="7" customWidth="1"/>
    <col min="2055" max="2055" width="26.42578125" style="7" customWidth="1"/>
    <col min="2056" max="2056" width="13.85546875" style="7" customWidth="1"/>
    <col min="2057" max="2057" width="17.42578125" style="7" customWidth="1"/>
    <col min="2058" max="2058" width="1.7109375" style="7" customWidth="1"/>
    <col min="2059" max="2068" width="11.42578125" style="7"/>
    <col min="2069" max="2069" width="2.85546875" style="7" customWidth="1"/>
    <col min="2070" max="2304" width="11.42578125" style="7"/>
    <col min="2305" max="2305" width="1.7109375" style="7" customWidth="1"/>
    <col min="2306" max="2306" width="11.140625" style="7" customWidth="1"/>
    <col min="2307" max="2307" width="8.85546875" style="7" customWidth="1"/>
    <col min="2308" max="2308" width="4.140625" style="7" customWidth="1"/>
    <col min="2309" max="2309" width="14.42578125" style="7" customWidth="1"/>
    <col min="2310" max="2310" width="3" style="7" customWidth="1"/>
    <col min="2311" max="2311" width="26.42578125" style="7" customWidth="1"/>
    <col min="2312" max="2312" width="13.85546875" style="7" customWidth="1"/>
    <col min="2313" max="2313" width="17.42578125" style="7" customWidth="1"/>
    <col min="2314" max="2314" width="1.7109375" style="7" customWidth="1"/>
    <col min="2315" max="2324" width="11.42578125" style="7"/>
    <col min="2325" max="2325" width="2.85546875" style="7" customWidth="1"/>
    <col min="2326" max="2560" width="11.42578125" style="7"/>
    <col min="2561" max="2561" width="1.7109375" style="7" customWidth="1"/>
    <col min="2562" max="2562" width="11.140625" style="7" customWidth="1"/>
    <col min="2563" max="2563" width="8.85546875" style="7" customWidth="1"/>
    <col min="2564" max="2564" width="4.140625" style="7" customWidth="1"/>
    <col min="2565" max="2565" width="14.42578125" style="7" customWidth="1"/>
    <col min="2566" max="2566" width="3" style="7" customWidth="1"/>
    <col min="2567" max="2567" width="26.42578125" style="7" customWidth="1"/>
    <col min="2568" max="2568" width="13.85546875" style="7" customWidth="1"/>
    <col min="2569" max="2569" width="17.42578125" style="7" customWidth="1"/>
    <col min="2570" max="2570" width="1.7109375" style="7" customWidth="1"/>
    <col min="2571" max="2580" width="11.42578125" style="7"/>
    <col min="2581" max="2581" width="2.85546875" style="7" customWidth="1"/>
    <col min="2582" max="2816" width="11.42578125" style="7"/>
    <col min="2817" max="2817" width="1.7109375" style="7" customWidth="1"/>
    <col min="2818" max="2818" width="11.140625" style="7" customWidth="1"/>
    <col min="2819" max="2819" width="8.85546875" style="7" customWidth="1"/>
    <col min="2820" max="2820" width="4.140625" style="7" customWidth="1"/>
    <col min="2821" max="2821" width="14.42578125" style="7" customWidth="1"/>
    <col min="2822" max="2822" width="3" style="7" customWidth="1"/>
    <col min="2823" max="2823" width="26.42578125" style="7" customWidth="1"/>
    <col min="2824" max="2824" width="13.85546875" style="7" customWidth="1"/>
    <col min="2825" max="2825" width="17.42578125" style="7" customWidth="1"/>
    <col min="2826" max="2826" width="1.7109375" style="7" customWidth="1"/>
    <col min="2827" max="2836" width="11.42578125" style="7"/>
    <col min="2837" max="2837" width="2.85546875" style="7" customWidth="1"/>
    <col min="2838" max="3072" width="11.42578125" style="7"/>
    <col min="3073" max="3073" width="1.7109375" style="7" customWidth="1"/>
    <col min="3074" max="3074" width="11.140625" style="7" customWidth="1"/>
    <col min="3075" max="3075" width="8.85546875" style="7" customWidth="1"/>
    <col min="3076" max="3076" width="4.140625" style="7" customWidth="1"/>
    <col min="3077" max="3077" width="14.42578125" style="7" customWidth="1"/>
    <col min="3078" max="3078" width="3" style="7" customWidth="1"/>
    <col min="3079" max="3079" width="26.42578125" style="7" customWidth="1"/>
    <col min="3080" max="3080" width="13.85546875" style="7" customWidth="1"/>
    <col min="3081" max="3081" width="17.42578125" style="7" customWidth="1"/>
    <col min="3082" max="3082" width="1.7109375" style="7" customWidth="1"/>
    <col min="3083" max="3092" width="11.42578125" style="7"/>
    <col min="3093" max="3093" width="2.85546875" style="7" customWidth="1"/>
    <col min="3094" max="3328" width="11.42578125" style="7"/>
    <col min="3329" max="3329" width="1.7109375" style="7" customWidth="1"/>
    <col min="3330" max="3330" width="11.140625" style="7" customWidth="1"/>
    <col min="3331" max="3331" width="8.85546875" style="7" customWidth="1"/>
    <col min="3332" max="3332" width="4.140625" style="7" customWidth="1"/>
    <col min="3333" max="3333" width="14.42578125" style="7" customWidth="1"/>
    <col min="3334" max="3334" width="3" style="7" customWidth="1"/>
    <col min="3335" max="3335" width="26.42578125" style="7" customWidth="1"/>
    <col min="3336" max="3336" width="13.85546875" style="7" customWidth="1"/>
    <col min="3337" max="3337" width="17.42578125" style="7" customWidth="1"/>
    <col min="3338" max="3338" width="1.7109375" style="7" customWidth="1"/>
    <col min="3339" max="3348" width="11.42578125" style="7"/>
    <col min="3349" max="3349" width="2.85546875" style="7" customWidth="1"/>
    <col min="3350" max="3584" width="11.42578125" style="7"/>
    <col min="3585" max="3585" width="1.7109375" style="7" customWidth="1"/>
    <col min="3586" max="3586" width="11.140625" style="7" customWidth="1"/>
    <col min="3587" max="3587" width="8.85546875" style="7" customWidth="1"/>
    <col min="3588" max="3588" width="4.140625" style="7" customWidth="1"/>
    <col min="3589" max="3589" width="14.42578125" style="7" customWidth="1"/>
    <col min="3590" max="3590" width="3" style="7" customWidth="1"/>
    <col min="3591" max="3591" width="26.42578125" style="7" customWidth="1"/>
    <col min="3592" max="3592" width="13.85546875" style="7" customWidth="1"/>
    <col min="3593" max="3593" width="17.42578125" style="7" customWidth="1"/>
    <col min="3594" max="3594" width="1.7109375" style="7" customWidth="1"/>
    <col min="3595" max="3604" width="11.42578125" style="7"/>
    <col min="3605" max="3605" width="2.85546875" style="7" customWidth="1"/>
    <col min="3606" max="3840" width="11.42578125" style="7"/>
    <col min="3841" max="3841" width="1.7109375" style="7" customWidth="1"/>
    <col min="3842" max="3842" width="11.140625" style="7" customWidth="1"/>
    <col min="3843" max="3843" width="8.85546875" style="7" customWidth="1"/>
    <col min="3844" max="3844" width="4.140625" style="7" customWidth="1"/>
    <col min="3845" max="3845" width="14.42578125" style="7" customWidth="1"/>
    <col min="3846" max="3846" width="3" style="7" customWidth="1"/>
    <col min="3847" max="3847" width="26.42578125" style="7" customWidth="1"/>
    <col min="3848" max="3848" width="13.85546875" style="7" customWidth="1"/>
    <col min="3849" max="3849" width="17.42578125" style="7" customWidth="1"/>
    <col min="3850" max="3850" width="1.7109375" style="7" customWidth="1"/>
    <col min="3851" max="3860" width="11.42578125" style="7"/>
    <col min="3861" max="3861" width="2.85546875" style="7" customWidth="1"/>
    <col min="3862" max="4096" width="11.42578125" style="7"/>
    <col min="4097" max="4097" width="1.7109375" style="7" customWidth="1"/>
    <col min="4098" max="4098" width="11.140625" style="7" customWidth="1"/>
    <col min="4099" max="4099" width="8.85546875" style="7" customWidth="1"/>
    <col min="4100" max="4100" width="4.140625" style="7" customWidth="1"/>
    <col min="4101" max="4101" width="14.42578125" style="7" customWidth="1"/>
    <col min="4102" max="4102" width="3" style="7" customWidth="1"/>
    <col min="4103" max="4103" width="26.42578125" style="7" customWidth="1"/>
    <col min="4104" max="4104" width="13.85546875" style="7" customWidth="1"/>
    <col min="4105" max="4105" width="17.42578125" style="7" customWidth="1"/>
    <col min="4106" max="4106" width="1.7109375" style="7" customWidth="1"/>
    <col min="4107" max="4116" width="11.42578125" style="7"/>
    <col min="4117" max="4117" width="2.85546875" style="7" customWidth="1"/>
    <col min="4118" max="4352" width="11.42578125" style="7"/>
    <col min="4353" max="4353" width="1.7109375" style="7" customWidth="1"/>
    <col min="4354" max="4354" width="11.140625" style="7" customWidth="1"/>
    <col min="4355" max="4355" width="8.85546875" style="7" customWidth="1"/>
    <col min="4356" max="4356" width="4.140625" style="7" customWidth="1"/>
    <col min="4357" max="4357" width="14.42578125" style="7" customWidth="1"/>
    <col min="4358" max="4358" width="3" style="7" customWidth="1"/>
    <col min="4359" max="4359" width="26.42578125" style="7" customWidth="1"/>
    <col min="4360" max="4360" width="13.85546875" style="7" customWidth="1"/>
    <col min="4361" max="4361" width="17.42578125" style="7" customWidth="1"/>
    <col min="4362" max="4362" width="1.7109375" style="7" customWidth="1"/>
    <col min="4363" max="4372" width="11.42578125" style="7"/>
    <col min="4373" max="4373" width="2.85546875" style="7" customWidth="1"/>
    <col min="4374" max="4608" width="11.42578125" style="7"/>
    <col min="4609" max="4609" width="1.7109375" style="7" customWidth="1"/>
    <col min="4610" max="4610" width="11.140625" style="7" customWidth="1"/>
    <col min="4611" max="4611" width="8.85546875" style="7" customWidth="1"/>
    <col min="4612" max="4612" width="4.140625" style="7" customWidth="1"/>
    <col min="4613" max="4613" width="14.42578125" style="7" customWidth="1"/>
    <col min="4614" max="4614" width="3" style="7" customWidth="1"/>
    <col min="4615" max="4615" width="26.42578125" style="7" customWidth="1"/>
    <col min="4616" max="4616" width="13.85546875" style="7" customWidth="1"/>
    <col min="4617" max="4617" width="17.42578125" style="7" customWidth="1"/>
    <col min="4618" max="4618" width="1.7109375" style="7" customWidth="1"/>
    <col min="4619" max="4628" width="11.42578125" style="7"/>
    <col min="4629" max="4629" width="2.85546875" style="7" customWidth="1"/>
    <col min="4630" max="4864" width="11.42578125" style="7"/>
    <col min="4865" max="4865" width="1.7109375" style="7" customWidth="1"/>
    <col min="4866" max="4866" width="11.140625" style="7" customWidth="1"/>
    <col min="4867" max="4867" width="8.85546875" style="7" customWidth="1"/>
    <col min="4868" max="4868" width="4.140625" style="7" customWidth="1"/>
    <col min="4869" max="4869" width="14.42578125" style="7" customWidth="1"/>
    <col min="4870" max="4870" width="3" style="7" customWidth="1"/>
    <col min="4871" max="4871" width="26.42578125" style="7" customWidth="1"/>
    <col min="4872" max="4872" width="13.85546875" style="7" customWidth="1"/>
    <col min="4873" max="4873" width="17.42578125" style="7" customWidth="1"/>
    <col min="4874" max="4874" width="1.7109375" style="7" customWidth="1"/>
    <col min="4875" max="4884" width="11.42578125" style="7"/>
    <col min="4885" max="4885" width="2.85546875" style="7" customWidth="1"/>
    <col min="4886" max="5120" width="11.42578125" style="7"/>
    <col min="5121" max="5121" width="1.7109375" style="7" customWidth="1"/>
    <col min="5122" max="5122" width="11.140625" style="7" customWidth="1"/>
    <col min="5123" max="5123" width="8.85546875" style="7" customWidth="1"/>
    <col min="5124" max="5124" width="4.140625" style="7" customWidth="1"/>
    <col min="5125" max="5125" width="14.42578125" style="7" customWidth="1"/>
    <col min="5126" max="5126" width="3" style="7" customWidth="1"/>
    <col min="5127" max="5127" width="26.42578125" style="7" customWidth="1"/>
    <col min="5128" max="5128" width="13.85546875" style="7" customWidth="1"/>
    <col min="5129" max="5129" width="17.42578125" style="7" customWidth="1"/>
    <col min="5130" max="5130" width="1.7109375" style="7" customWidth="1"/>
    <col min="5131" max="5140" width="11.42578125" style="7"/>
    <col min="5141" max="5141" width="2.85546875" style="7" customWidth="1"/>
    <col min="5142" max="5376" width="11.42578125" style="7"/>
    <col min="5377" max="5377" width="1.7109375" style="7" customWidth="1"/>
    <col min="5378" max="5378" width="11.140625" style="7" customWidth="1"/>
    <col min="5379" max="5379" width="8.85546875" style="7" customWidth="1"/>
    <col min="5380" max="5380" width="4.140625" style="7" customWidth="1"/>
    <col min="5381" max="5381" width="14.42578125" style="7" customWidth="1"/>
    <col min="5382" max="5382" width="3" style="7" customWidth="1"/>
    <col min="5383" max="5383" width="26.42578125" style="7" customWidth="1"/>
    <col min="5384" max="5384" width="13.85546875" style="7" customWidth="1"/>
    <col min="5385" max="5385" width="17.42578125" style="7" customWidth="1"/>
    <col min="5386" max="5386" width="1.7109375" style="7" customWidth="1"/>
    <col min="5387" max="5396" width="11.42578125" style="7"/>
    <col min="5397" max="5397" width="2.85546875" style="7" customWidth="1"/>
    <col min="5398" max="5632" width="11.42578125" style="7"/>
    <col min="5633" max="5633" width="1.7109375" style="7" customWidth="1"/>
    <col min="5634" max="5634" width="11.140625" style="7" customWidth="1"/>
    <col min="5635" max="5635" width="8.85546875" style="7" customWidth="1"/>
    <col min="5636" max="5636" width="4.140625" style="7" customWidth="1"/>
    <col min="5637" max="5637" width="14.42578125" style="7" customWidth="1"/>
    <col min="5638" max="5638" width="3" style="7" customWidth="1"/>
    <col min="5639" max="5639" width="26.42578125" style="7" customWidth="1"/>
    <col min="5640" max="5640" width="13.85546875" style="7" customWidth="1"/>
    <col min="5641" max="5641" width="17.42578125" style="7" customWidth="1"/>
    <col min="5642" max="5642" width="1.7109375" style="7" customWidth="1"/>
    <col min="5643" max="5652" width="11.42578125" style="7"/>
    <col min="5653" max="5653" width="2.85546875" style="7" customWidth="1"/>
    <col min="5654" max="5888" width="11.42578125" style="7"/>
    <col min="5889" max="5889" width="1.7109375" style="7" customWidth="1"/>
    <col min="5890" max="5890" width="11.140625" style="7" customWidth="1"/>
    <col min="5891" max="5891" width="8.85546875" style="7" customWidth="1"/>
    <col min="5892" max="5892" width="4.140625" style="7" customWidth="1"/>
    <col min="5893" max="5893" width="14.42578125" style="7" customWidth="1"/>
    <col min="5894" max="5894" width="3" style="7" customWidth="1"/>
    <col min="5895" max="5895" width="26.42578125" style="7" customWidth="1"/>
    <col min="5896" max="5896" width="13.85546875" style="7" customWidth="1"/>
    <col min="5897" max="5897" width="17.42578125" style="7" customWidth="1"/>
    <col min="5898" max="5898" width="1.7109375" style="7" customWidth="1"/>
    <col min="5899" max="5908" width="11.42578125" style="7"/>
    <col min="5909" max="5909" width="2.85546875" style="7" customWidth="1"/>
    <col min="5910" max="6144" width="11.42578125" style="7"/>
    <col min="6145" max="6145" width="1.7109375" style="7" customWidth="1"/>
    <col min="6146" max="6146" width="11.140625" style="7" customWidth="1"/>
    <col min="6147" max="6147" width="8.85546875" style="7" customWidth="1"/>
    <col min="6148" max="6148" width="4.140625" style="7" customWidth="1"/>
    <col min="6149" max="6149" width="14.42578125" style="7" customWidth="1"/>
    <col min="6150" max="6150" width="3" style="7" customWidth="1"/>
    <col min="6151" max="6151" width="26.42578125" style="7" customWidth="1"/>
    <col min="6152" max="6152" width="13.85546875" style="7" customWidth="1"/>
    <col min="6153" max="6153" width="17.42578125" style="7" customWidth="1"/>
    <col min="6154" max="6154" width="1.7109375" style="7" customWidth="1"/>
    <col min="6155" max="6164" width="11.42578125" style="7"/>
    <col min="6165" max="6165" width="2.85546875" style="7" customWidth="1"/>
    <col min="6166" max="6400" width="11.42578125" style="7"/>
    <col min="6401" max="6401" width="1.7109375" style="7" customWidth="1"/>
    <col min="6402" max="6402" width="11.140625" style="7" customWidth="1"/>
    <col min="6403" max="6403" width="8.85546875" style="7" customWidth="1"/>
    <col min="6404" max="6404" width="4.140625" style="7" customWidth="1"/>
    <col min="6405" max="6405" width="14.42578125" style="7" customWidth="1"/>
    <col min="6406" max="6406" width="3" style="7" customWidth="1"/>
    <col min="6407" max="6407" width="26.42578125" style="7" customWidth="1"/>
    <col min="6408" max="6408" width="13.85546875" style="7" customWidth="1"/>
    <col min="6409" max="6409" width="17.42578125" style="7" customWidth="1"/>
    <col min="6410" max="6410" width="1.7109375" style="7" customWidth="1"/>
    <col min="6411" max="6420" width="11.42578125" style="7"/>
    <col min="6421" max="6421" width="2.85546875" style="7" customWidth="1"/>
    <col min="6422" max="6656" width="11.42578125" style="7"/>
    <col min="6657" max="6657" width="1.7109375" style="7" customWidth="1"/>
    <col min="6658" max="6658" width="11.140625" style="7" customWidth="1"/>
    <col min="6659" max="6659" width="8.85546875" style="7" customWidth="1"/>
    <col min="6660" max="6660" width="4.140625" style="7" customWidth="1"/>
    <col min="6661" max="6661" width="14.42578125" style="7" customWidth="1"/>
    <col min="6662" max="6662" width="3" style="7" customWidth="1"/>
    <col min="6663" max="6663" width="26.42578125" style="7" customWidth="1"/>
    <col min="6664" max="6664" width="13.85546875" style="7" customWidth="1"/>
    <col min="6665" max="6665" width="17.42578125" style="7" customWidth="1"/>
    <col min="6666" max="6666" width="1.7109375" style="7" customWidth="1"/>
    <col min="6667" max="6676" width="11.42578125" style="7"/>
    <col min="6677" max="6677" width="2.85546875" style="7" customWidth="1"/>
    <col min="6678" max="6912" width="11.42578125" style="7"/>
    <col min="6913" max="6913" width="1.7109375" style="7" customWidth="1"/>
    <col min="6914" max="6914" width="11.140625" style="7" customWidth="1"/>
    <col min="6915" max="6915" width="8.85546875" style="7" customWidth="1"/>
    <col min="6916" max="6916" width="4.140625" style="7" customWidth="1"/>
    <col min="6917" max="6917" width="14.42578125" style="7" customWidth="1"/>
    <col min="6918" max="6918" width="3" style="7" customWidth="1"/>
    <col min="6919" max="6919" width="26.42578125" style="7" customWidth="1"/>
    <col min="6920" max="6920" width="13.85546875" style="7" customWidth="1"/>
    <col min="6921" max="6921" width="17.42578125" style="7" customWidth="1"/>
    <col min="6922" max="6922" width="1.7109375" style="7" customWidth="1"/>
    <col min="6923" max="6932" width="11.42578125" style="7"/>
    <col min="6933" max="6933" width="2.85546875" style="7" customWidth="1"/>
    <col min="6934" max="7168" width="11.42578125" style="7"/>
    <col min="7169" max="7169" width="1.7109375" style="7" customWidth="1"/>
    <col min="7170" max="7170" width="11.140625" style="7" customWidth="1"/>
    <col min="7171" max="7171" width="8.85546875" style="7" customWidth="1"/>
    <col min="7172" max="7172" width="4.140625" style="7" customWidth="1"/>
    <col min="7173" max="7173" width="14.42578125" style="7" customWidth="1"/>
    <col min="7174" max="7174" width="3" style="7" customWidth="1"/>
    <col min="7175" max="7175" width="26.42578125" style="7" customWidth="1"/>
    <col min="7176" max="7176" width="13.85546875" style="7" customWidth="1"/>
    <col min="7177" max="7177" width="17.42578125" style="7" customWidth="1"/>
    <col min="7178" max="7178" width="1.7109375" style="7" customWidth="1"/>
    <col min="7179" max="7188" width="11.42578125" style="7"/>
    <col min="7189" max="7189" width="2.85546875" style="7" customWidth="1"/>
    <col min="7190" max="7424" width="11.42578125" style="7"/>
    <col min="7425" max="7425" width="1.7109375" style="7" customWidth="1"/>
    <col min="7426" max="7426" width="11.140625" style="7" customWidth="1"/>
    <col min="7427" max="7427" width="8.85546875" style="7" customWidth="1"/>
    <col min="7428" max="7428" width="4.140625" style="7" customWidth="1"/>
    <col min="7429" max="7429" width="14.42578125" style="7" customWidth="1"/>
    <col min="7430" max="7430" width="3" style="7" customWidth="1"/>
    <col min="7431" max="7431" width="26.42578125" style="7" customWidth="1"/>
    <col min="7432" max="7432" width="13.85546875" style="7" customWidth="1"/>
    <col min="7433" max="7433" width="17.42578125" style="7" customWidth="1"/>
    <col min="7434" max="7434" width="1.7109375" style="7" customWidth="1"/>
    <col min="7435" max="7444" width="11.42578125" style="7"/>
    <col min="7445" max="7445" width="2.85546875" style="7" customWidth="1"/>
    <col min="7446" max="7680" width="11.42578125" style="7"/>
    <col min="7681" max="7681" width="1.7109375" style="7" customWidth="1"/>
    <col min="7682" max="7682" width="11.140625" style="7" customWidth="1"/>
    <col min="7683" max="7683" width="8.85546875" style="7" customWidth="1"/>
    <col min="7684" max="7684" width="4.140625" style="7" customWidth="1"/>
    <col min="7685" max="7685" width="14.42578125" style="7" customWidth="1"/>
    <col min="7686" max="7686" width="3" style="7" customWidth="1"/>
    <col min="7687" max="7687" width="26.42578125" style="7" customWidth="1"/>
    <col min="7688" max="7688" width="13.85546875" style="7" customWidth="1"/>
    <col min="7689" max="7689" width="17.42578125" style="7" customWidth="1"/>
    <col min="7690" max="7690" width="1.7109375" style="7" customWidth="1"/>
    <col min="7691" max="7700" width="11.42578125" style="7"/>
    <col min="7701" max="7701" width="2.85546875" style="7" customWidth="1"/>
    <col min="7702" max="7936" width="11.42578125" style="7"/>
    <col min="7937" max="7937" width="1.7109375" style="7" customWidth="1"/>
    <col min="7938" max="7938" width="11.140625" style="7" customWidth="1"/>
    <col min="7939" max="7939" width="8.85546875" style="7" customWidth="1"/>
    <col min="7940" max="7940" width="4.140625" style="7" customWidth="1"/>
    <col min="7941" max="7941" width="14.42578125" style="7" customWidth="1"/>
    <col min="7942" max="7942" width="3" style="7" customWidth="1"/>
    <col min="7943" max="7943" width="26.42578125" style="7" customWidth="1"/>
    <col min="7944" max="7944" width="13.85546875" style="7" customWidth="1"/>
    <col min="7945" max="7945" width="17.42578125" style="7" customWidth="1"/>
    <col min="7946" max="7946" width="1.7109375" style="7" customWidth="1"/>
    <col min="7947" max="7956" width="11.42578125" style="7"/>
    <col min="7957" max="7957" width="2.85546875" style="7" customWidth="1"/>
    <col min="7958" max="8192" width="11.42578125" style="7"/>
    <col min="8193" max="8193" width="1.7109375" style="7" customWidth="1"/>
    <col min="8194" max="8194" width="11.140625" style="7" customWidth="1"/>
    <col min="8195" max="8195" width="8.85546875" style="7" customWidth="1"/>
    <col min="8196" max="8196" width="4.140625" style="7" customWidth="1"/>
    <col min="8197" max="8197" width="14.42578125" style="7" customWidth="1"/>
    <col min="8198" max="8198" width="3" style="7" customWidth="1"/>
    <col min="8199" max="8199" width="26.42578125" style="7" customWidth="1"/>
    <col min="8200" max="8200" width="13.85546875" style="7" customWidth="1"/>
    <col min="8201" max="8201" width="17.42578125" style="7" customWidth="1"/>
    <col min="8202" max="8202" width="1.7109375" style="7" customWidth="1"/>
    <col min="8203" max="8212" width="11.42578125" style="7"/>
    <col min="8213" max="8213" width="2.85546875" style="7" customWidth="1"/>
    <col min="8214" max="8448" width="11.42578125" style="7"/>
    <col min="8449" max="8449" width="1.7109375" style="7" customWidth="1"/>
    <col min="8450" max="8450" width="11.140625" style="7" customWidth="1"/>
    <col min="8451" max="8451" width="8.85546875" style="7" customWidth="1"/>
    <col min="8452" max="8452" width="4.140625" style="7" customWidth="1"/>
    <col min="8453" max="8453" width="14.42578125" style="7" customWidth="1"/>
    <col min="8454" max="8454" width="3" style="7" customWidth="1"/>
    <col min="8455" max="8455" width="26.42578125" style="7" customWidth="1"/>
    <col min="8456" max="8456" width="13.85546875" style="7" customWidth="1"/>
    <col min="8457" max="8457" width="17.42578125" style="7" customWidth="1"/>
    <col min="8458" max="8458" width="1.7109375" style="7" customWidth="1"/>
    <col min="8459" max="8468" width="11.42578125" style="7"/>
    <col min="8469" max="8469" width="2.85546875" style="7" customWidth="1"/>
    <col min="8470" max="8704" width="11.42578125" style="7"/>
    <col min="8705" max="8705" width="1.7109375" style="7" customWidth="1"/>
    <col min="8706" max="8706" width="11.140625" style="7" customWidth="1"/>
    <col min="8707" max="8707" width="8.85546875" style="7" customWidth="1"/>
    <col min="8708" max="8708" width="4.140625" style="7" customWidth="1"/>
    <col min="8709" max="8709" width="14.42578125" style="7" customWidth="1"/>
    <col min="8710" max="8710" width="3" style="7" customWidth="1"/>
    <col min="8711" max="8711" width="26.42578125" style="7" customWidth="1"/>
    <col min="8712" max="8712" width="13.85546875" style="7" customWidth="1"/>
    <col min="8713" max="8713" width="17.42578125" style="7" customWidth="1"/>
    <col min="8714" max="8714" width="1.7109375" style="7" customWidth="1"/>
    <col min="8715" max="8724" width="11.42578125" style="7"/>
    <col min="8725" max="8725" width="2.85546875" style="7" customWidth="1"/>
    <col min="8726" max="8960" width="11.42578125" style="7"/>
    <col min="8961" max="8961" width="1.7109375" style="7" customWidth="1"/>
    <col min="8962" max="8962" width="11.140625" style="7" customWidth="1"/>
    <col min="8963" max="8963" width="8.85546875" style="7" customWidth="1"/>
    <col min="8964" max="8964" width="4.140625" style="7" customWidth="1"/>
    <col min="8965" max="8965" width="14.42578125" style="7" customWidth="1"/>
    <col min="8966" max="8966" width="3" style="7" customWidth="1"/>
    <col min="8967" max="8967" width="26.42578125" style="7" customWidth="1"/>
    <col min="8968" max="8968" width="13.85546875" style="7" customWidth="1"/>
    <col min="8969" max="8969" width="17.42578125" style="7" customWidth="1"/>
    <col min="8970" max="8970" width="1.7109375" style="7" customWidth="1"/>
    <col min="8971" max="8980" width="11.42578125" style="7"/>
    <col min="8981" max="8981" width="2.85546875" style="7" customWidth="1"/>
    <col min="8982" max="9216" width="11.42578125" style="7"/>
    <col min="9217" max="9217" width="1.7109375" style="7" customWidth="1"/>
    <col min="9218" max="9218" width="11.140625" style="7" customWidth="1"/>
    <col min="9219" max="9219" width="8.85546875" style="7" customWidth="1"/>
    <col min="9220" max="9220" width="4.140625" style="7" customWidth="1"/>
    <col min="9221" max="9221" width="14.42578125" style="7" customWidth="1"/>
    <col min="9222" max="9222" width="3" style="7" customWidth="1"/>
    <col min="9223" max="9223" width="26.42578125" style="7" customWidth="1"/>
    <col min="9224" max="9224" width="13.85546875" style="7" customWidth="1"/>
    <col min="9225" max="9225" width="17.42578125" style="7" customWidth="1"/>
    <col min="9226" max="9226" width="1.7109375" style="7" customWidth="1"/>
    <col min="9227" max="9236" width="11.42578125" style="7"/>
    <col min="9237" max="9237" width="2.85546875" style="7" customWidth="1"/>
    <col min="9238" max="9472" width="11.42578125" style="7"/>
    <col min="9473" max="9473" width="1.7109375" style="7" customWidth="1"/>
    <col min="9474" max="9474" width="11.140625" style="7" customWidth="1"/>
    <col min="9475" max="9475" width="8.85546875" style="7" customWidth="1"/>
    <col min="9476" max="9476" width="4.140625" style="7" customWidth="1"/>
    <col min="9477" max="9477" width="14.42578125" style="7" customWidth="1"/>
    <col min="9478" max="9478" width="3" style="7" customWidth="1"/>
    <col min="9479" max="9479" width="26.42578125" style="7" customWidth="1"/>
    <col min="9480" max="9480" width="13.85546875" style="7" customWidth="1"/>
    <col min="9481" max="9481" width="17.42578125" style="7" customWidth="1"/>
    <col min="9482" max="9482" width="1.7109375" style="7" customWidth="1"/>
    <col min="9483" max="9492" width="11.42578125" style="7"/>
    <col min="9493" max="9493" width="2.85546875" style="7" customWidth="1"/>
    <col min="9494" max="9728" width="11.42578125" style="7"/>
    <col min="9729" max="9729" width="1.7109375" style="7" customWidth="1"/>
    <col min="9730" max="9730" width="11.140625" style="7" customWidth="1"/>
    <col min="9731" max="9731" width="8.85546875" style="7" customWidth="1"/>
    <col min="9732" max="9732" width="4.140625" style="7" customWidth="1"/>
    <col min="9733" max="9733" width="14.42578125" style="7" customWidth="1"/>
    <col min="9734" max="9734" width="3" style="7" customWidth="1"/>
    <col min="9735" max="9735" width="26.42578125" style="7" customWidth="1"/>
    <col min="9736" max="9736" width="13.85546875" style="7" customWidth="1"/>
    <col min="9737" max="9737" width="17.42578125" style="7" customWidth="1"/>
    <col min="9738" max="9738" width="1.7109375" style="7" customWidth="1"/>
    <col min="9739" max="9748" width="11.42578125" style="7"/>
    <col min="9749" max="9749" width="2.85546875" style="7" customWidth="1"/>
    <col min="9750" max="9984" width="11.42578125" style="7"/>
    <col min="9985" max="9985" width="1.7109375" style="7" customWidth="1"/>
    <col min="9986" max="9986" width="11.140625" style="7" customWidth="1"/>
    <col min="9987" max="9987" width="8.85546875" style="7" customWidth="1"/>
    <col min="9988" max="9988" width="4.140625" style="7" customWidth="1"/>
    <col min="9989" max="9989" width="14.42578125" style="7" customWidth="1"/>
    <col min="9990" max="9990" width="3" style="7" customWidth="1"/>
    <col min="9991" max="9991" width="26.42578125" style="7" customWidth="1"/>
    <col min="9992" max="9992" width="13.85546875" style="7" customWidth="1"/>
    <col min="9993" max="9993" width="17.42578125" style="7" customWidth="1"/>
    <col min="9994" max="9994" width="1.7109375" style="7" customWidth="1"/>
    <col min="9995" max="10004" width="11.42578125" style="7"/>
    <col min="10005" max="10005" width="2.85546875" style="7" customWidth="1"/>
    <col min="10006" max="10240" width="11.42578125" style="7"/>
    <col min="10241" max="10241" width="1.7109375" style="7" customWidth="1"/>
    <col min="10242" max="10242" width="11.140625" style="7" customWidth="1"/>
    <col min="10243" max="10243" width="8.85546875" style="7" customWidth="1"/>
    <col min="10244" max="10244" width="4.140625" style="7" customWidth="1"/>
    <col min="10245" max="10245" width="14.42578125" style="7" customWidth="1"/>
    <col min="10246" max="10246" width="3" style="7" customWidth="1"/>
    <col min="10247" max="10247" width="26.42578125" style="7" customWidth="1"/>
    <col min="10248" max="10248" width="13.85546875" style="7" customWidth="1"/>
    <col min="10249" max="10249" width="17.42578125" style="7" customWidth="1"/>
    <col min="10250" max="10250" width="1.7109375" style="7" customWidth="1"/>
    <col min="10251" max="10260" width="11.42578125" style="7"/>
    <col min="10261" max="10261" width="2.85546875" style="7" customWidth="1"/>
    <col min="10262" max="10496" width="11.42578125" style="7"/>
    <col min="10497" max="10497" width="1.7109375" style="7" customWidth="1"/>
    <col min="10498" max="10498" width="11.140625" style="7" customWidth="1"/>
    <col min="10499" max="10499" width="8.85546875" style="7" customWidth="1"/>
    <col min="10500" max="10500" width="4.140625" style="7" customWidth="1"/>
    <col min="10501" max="10501" width="14.42578125" style="7" customWidth="1"/>
    <col min="10502" max="10502" width="3" style="7" customWidth="1"/>
    <col min="10503" max="10503" width="26.42578125" style="7" customWidth="1"/>
    <col min="10504" max="10504" width="13.85546875" style="7" customWidth="1"/>
    <col min="10505" max="10505" width="17.42578125" style="7" customWidth="1"/>
    <col min="10506" max="10506" width="1.7109375" style="7" customWidth="1"/>
    <col min="10507" max="10516" width="11.42578125" style="7"/>
    <col min="10517" max="10517" width="2.85546875" style="7" customWidth="1"/>
    <col min="10518" max="10752" width="11.42578125" style="7"/>
    <col min="10753" max="10753" width="1.7109375" style="7" customWidth="1"/>
    <col min="10754" max="10754" width="11.140625" style="7" customWidth="1"/>
    <col min="10755" max="10755" width="8.85546875" style="7" customWidth="1"/>
    <col min="10756" max="10756" width="4.140625" style="7" customWidth="1"/>
    <col min="10757" max="10757" width="14.42578125" style="7" customWidth="1"/>
    <col min="10758" max="10758" width="3" style="7" customWidth="1"/>
    <col min="10759" max="10759" width="26.42578125" style="7" customWidth="1"/>
    <col min="10760" max="10760" width="13.85546875" style="7" customWidth="1"/>
    <col min="10761" max="10761" width="17.42578125" style="7" customWidth="1"/>
    <col min="10762" max="10762" width="1.7109375" style="7" customWidth="1"/>
    <col min="10763" max="10772" width="11.42578125" style="7"/>
    <col min="10773" max="10773" width="2.85546875" style="7" customWidth="1"/>
    <col min="10774" max="11008" width="11.42578125" style="7"/>
    <col min="11009" max="11009" width="1.7109375" style="7" customWidth="1"/>
    <col min="11010" max="11010" width="11.140625" style="7" customWidth="1"/>
    <col min="11011" max="11011" width="8.85546875" style="7" customWidth="1"/>
    <col min="11012" max="11012" width="4.140625" style="7" customWidth="1"/>
    <col min="11013" max="11013" width="14.42578125" style="7" customWidth="1"/>
    <col min="11014" max="11014" width="3" style="7" customWidth="1"/>
    <col min="11015" max="11015" width="26.42578125" style="7" customWidth="1"/>
    <col min="11016" max="11016" width="13.85546875" style="7" customWidth="1"/>
    <col min="11017" max="11017" width="17.42578125" style="7" customWidth="1"/>
    <col min="11018" max="11018" width="1.7109375" style="7" customWidth="1"/>
    <col min="11019" max="11028" width="11.42578125" style="7"/>
    <col min="11029" max="11029" width="2.85546875" style="7" customWidth="1"/>
    <col min="11030" max="11264" width="11.42578125" style="7"/>
    <col min="11265" max="11265" width="1.7109375" style="7" customWidth="1"/>
    <col min="11266" max="11266" width="11.140625" style="7" customWidth="1"/>
    <col min="11267" max="11267" width="8.85546875" style="7" customWidth="1"/>
    <col min="11268" max="11268" width="4.140625" style="7" customWidth="1"/>
    <col min="11269" max="11269" width="14.42578125" style="7" customWidth="1"/>
    <col min="11270" max="11270" width="3" style="7" customWidth="1"/>
    <col min="11271" max="11271" width="26.42578125" style="7" customWidth="1"/>
    <col min="11272" max="11272" width="13.85546875" style="7" customWidth="1"/>
    <col min="11273" max="11273" width="17.42578125" style="7" customWidth="1"/>
    <col min="11274" max="11274" width="1.7109375" style="7" customWidth="1"/>
    <col min="11275" max="11284" width="11.42578125" style="7"/>
    <col min="11285" max="11285" width="2.85546875" style="7" customWidth="1"/>
    <col min="11286" max="11520" width="11.42578125" style="7"/>
    <col min="11521" max="11521" width="1.7109375" style="7" customWidth="1"/>
    <col min="11522" max="11522" width="11.140625" style="7" customWidth="1"/>
    <col min="11523" max="11523" width="8.85546875" style="7" customWidth="1"/>
    <col min="11524" max="11524" width="4.140625" style="7" customWidth="1"/>
    <col min="11525" max="11525" width="14.42578125" style="7" customWidth="1"/>
    <col min="11526" max="11526" width="3" style="7" customWidth="1"/>
    <col min="11527" max="11527" width="26.42578125" style="7" customWidth="1"/>
    <col min="11528" max="11528" width="13.85546875" style="7" customWidth="1"/>
    <col min="11529" max="11529" width="17.42578125" style="7" customWidth="1"/>
    <col min="11530" max="11530" width="1.7109375" style="7" customWidth="1"/>
    <col min="11531" max="11540" width="11.42578125" style="7"/>
    <col min="11541" max="11541" width="2.85546875" style="7" customWidth="1"/>
    <col min="11542" max="11776" width="11.42578125" style="7"/>
    <col min="11777" max="11777" width="1.7109375" style="7" customWidth="1"/>
    <col min="11778" max="11778" width="11.140625" style="7" customWidth="1"/>
    <col min="11779" max="11779" width="8.85546875" style="7" customWidth="1"/>
    <col min="11780" max="11780" width="4.140625" style="7" customWidth="1"/>
    <col min="11781" max="11781" width="14.42578125" style="7" customWidth="1"/>
    <col min="11782" max="11782" width="3" style="7" customWidth="1"/>
    <col min="11783" max="11783" width="26.42578125" style="7" customWidth="1"/>
    <col min="11784" max="11784" width="13.85546875" style="7" customWidth="1"/>
    <col min="11785" max="11785" width="17.42578125" style="7" customWidth="1"/>
    <col min="11786" max="11786" width="1.7109375" style="7" customWidth="1"/>
    <col min="11787" max="11796" width="11.42578125" style="7"/>
    <col min="11797" max="11797" width="2.85546875" style="7" customWidth="1"/>
    <col min="11798" max="12032" width="11.42578125" style="7"/>
    <col min="12033" max="12033" width="1.7109375" style="7" customWidth="1"/>
    <col min="12034" max="12034" width="11.140625" style="7" customWidth="1"/>
    <col min="12035" max="12035" width="8.85546875" style="7" customWidth="1"/>
    <col min="12036" max="12036" width="4.140625" style="7" customWidth="1"/>
    <col min="12037" max="12037" width="14.42578125" style="7" customWidth="1"/>
    <col min="12038" max="12038" width="3" style="7" customWidth="1"/>
    <col min="12039" max="12039" width="26.42578125" style="7" customWidth="1"/>
    <col min="12040" max="12040" width="13.85546875" style="7" customWidth="1"/>
    <col min="12041" max="12041" width="17.42578125" style="7" customWidth="1"/>
    <col min="12042" max="12042" width="1.7109375" style="7" customWidth="1"/>
    <col min="12043" max="12052" width="11.42578125" style="7"/>
    <col min="12053" max="12053" width="2.85546875" style="7" customWidth="1"/>
    <col min="12054" max="12288" width="11.42578125" style="7"/>
    <col min="12289" max="12289" width="1.7109375" style="7" customWidth="1"/>
    <col min="12290" max="12290" width="11.140625" style="7" customWidth="1"/>
    <col min="12291" max="12291" width="8.85546875" style="7" customWidth="1"/>
    <col min="12292" max="12292" width="4.140625" style="7" customWidth="1"/>
    <col min="12293" max="12293" width="14.42578125" style="7" customWidth="1"/>
    <col min="12294" max="12294" width="3" style="7" customWidth="1"/>
    <col min="12295" max="12295" width="26.42578125" style="7" customWidth="1"/>
    <col min="12296" max="12296" width="13.85546875" style="7" customWidth="1"/>
    <col min="12297" max="12297" width="17.42578125" style="7" customWidth="1"/>
    <col min="12298" max="12298" width="1.7109375" style="7" customWidth="1"/>
    <col min="12299" max="12308" width="11.42578125" style="7"/>
    <col min="12309" max="12309" width="2.85546875" style="7" customWidth="1"/>
    <col min="12310" max="12544" width="11.42578125" style="7"/>
    <col min="12545" max="12545" width="1.7109375" style="7" customWidth="1"/>
    <col min="12546" max="12546" width="11.140625" style="7" customWidth="1"/>
    <col min="12547" max="12547" width="8.85546875" style="7" customWidth="1"/>
    <col min="12548" max="12548" width="4.140625" style="7" customWidth="1"/>
    <col min="12549" max="12549" width="14.42578125" style="7" customWidth="1"/>
    <col min="12550" max="12550" width="3" style="7" customWidth="1"/>
    <col min="12551" max="12551" width="26.42578125" style="7" customWidth="1"/>
    <col min="12552" max="12552" width="13.85546875" style="7" customWidth="1"/>
    <col min="12553" max="12553" width="17.42578125" style="7" customWidth="1"/>
    <col min="12554" max="12554" width="1.7109375" style="7" customWidth="1"/>
    <col min="12555" max="12564" width="11.42578125" style="7"/>
    <col min="12565" max="12565" width="2.85546875" style="7" customWidth="1"/>
    <col min="12566" max="12800" width="11.42578125" style="7"/>
    <col min="12801" max="12801" width="1.7109375" style="7" customWidth="1"/>
    <col min="12802" max="12802" width="11.140625" style="7" customWidth="1"/>
    <col min="12803" max="12803" width="8.85546875" style="7" customWidth="1"/>
    <col min="12804" max="12804" width="4.140625" style="7" customWidth="1"/>
    <col min="12805" max="12805" width="14.42578125" style="7" customWidth="1"/>
    <col min="12806" max="12806" width="3" style="7" customWidth="1"/>
    <col min="12807" max="12807" width="26.42578125" style="7" customWidth="1"/>
    <col min="12808" max="12808" width="13.85546875" style="7" customWidth="1"/>
    <col min="12809" max="12809" width="17.42578125" style="7" customWidth="1"/>
    <col min="12810" max="12810" width="1.7109375" style="7" customWidth="1"/>
    <col min="12811" max="12820" width="11.42578125" style="7"/>
    <col min="12821" max="12821" width="2.85546875" style="7" customWidth="1"/>
    <col min="12822" max="13056" width="11.42578125" style="7"/>
    <col min="13057" max="13057" width="1.7109375" style="7" customWidth="1"/>
    <col min="13058" max="13058" width="11.140625" style="7" customWidth="1"/>
    <col min="13059" max="13059" width="8.85546875" style="7" customWidth="1"/>
    <col min="13060" max="13060" width="4.140625" style="7" customWidth="1"/>
    <col min="13061" max="13061" width="14.42578125" style="7" customWidth="1"/>
    <col min="13062" max="13062" width="3" style="7" customWidth="1"/>
    <col min="13063" max="13063" width="26.42578125" style="7" customWidth="1"/>
    <col min="13064" max="13064" width="13.85546875" style="7" customWidth="1"/>
    <col min="13065" max="13065" width="17.42578125" style="7" customWidth="1"/>
    <col min="13066" max="13066" width="1.7109375" style="7" customWidth="1"/>
    <col min="13067" max="13076" width="11.42578125" style="7"/>
    <col min="13077" max="13077" width="2.85546875" style="7" customWidth="1"/>
    <col min="13078" max="13312" width="11.42578125" style="7"/>
    <col min="13313" max="13313" width="1.7109375" style="7" customWidth="1"/>
    <col min="13314" max="13314" width="11.140625" style="7" customWidth="1"/>
    <col min="13315" max="13315" width="8.85546875" style="7" customWidth="1"/>
    <col min="13316" max="13316" width="4.140625" style="7" customWidth="1"/>
    <col min="13317" max="13317" width="14.42578125" style="7" customWidth="1"/>
    <col min="13318" max="13318" width="3" style="7" customWidth="1"/>
    <col min="13319" max="13319" width="26.42578125" style="7" customWidth="1"/>
    <col min="13320" max="13320" width="13.85546875" style="7" customWidth="1"/>
    <col min="13321" max="13321" width="17.42578125" style="7" customWidth="1"/>
    <col min="13322" max="13322" width="1.7109375" style="7" customWidth="1"/>
    <col min="13323" max="13332" width="11.42578125" style="7"/>
    <col min="13333" max="13333" width="2.85546875" style="7" customWidth="1"/>
    <col min="13334" max="13568" width="11.42578125" style="7"/>
    <col min="13569" max="13569" width="1.7109375" style="7" customWidth="1"/>
    <col min="13570" max="13570" width="11.140625" style="7" customWidth="1"/>
    <col min="13571" max="13571" width="8.85546875" style="7" customWidth="1"/>
    <col min="13572" max="13572" width="4.140625" style="7" customWidth="1"/>
    <col min="13573" max="13573" width="14.42578125" style="7" customWidth="1"/>
    <col min="13574" max="13574" width="3" style="7" customWidth="1"/>
    <col min="13575" max="13575" width="26.42578125" style="7" customWidth="1"/>
    <col min="13576" max="13576" width="13.85546875" style="7" customWidth="1"/>
    <col min="13577" max="13577" width="17.42578125" style="7" customWidth="1"/>
    <col min="13578" max="13578" width="1.7109375" style="7" customWidth="1"/>
    <col min="13579" max="13588" width="11.42578125" style="7"/>
    <col min="13589" max="13589" width="2.85546875" style="7" customWidth="1"/>
    <col min="13590" max="13824" width="11.42578125" style="7"/>
    <col min="13825" max="13825" width="1.7109375" style="7" customWidth="1"/>
    <col min="13826" max="13826" width="11.140625" style="7" customWidth="1"/>
    <col min="13827" max="13827" width="8.85546875" style="7" customWidth="1"/>
    <col min="13828" max="13828" width="4.140625" style="7" customWidth="1"/>
    <col min="13829" max="13829" width="14.42578125" style="7" customWidth="1"/>
    <col min="13830" max="13830" width="3" style="7" customWidth="1"/>
    <col min="13831" max="13831" width="26.42578125" style="7" customWidth="1"/>
    <col min="13832" max="13832" width="13.85546875" style="7" customWidth="1"/>
    <col min="13833" max="13833" width="17.42578125" style="7" customWidth="1"/>
    <col min="13834" max="13834" width="1.7109375" style="7" customWidth="1"/>
    <col min="13835" max="13844" width="11.42578125" style="7"/>
    <col min="13845" max="13845" width="2.85546875" style="7" customWidth="1"/>
    <col min="13846" max="14080" width="11.42578125" style="7"/>
    <col min="14081" max="14081" width="1.7109375" style="7" customWidth="1"/>
    <col min="14082" max="14082" width="11.140625" style="7" customWidth="1"/>
    <col min="14083" max="14083" width="8.85546875" style="7" customWidth="1"/>
    <col min="14084" max="14084" width="4.140625" style="7" customWidth="1"/>
    <col min="14085" max="14085" width="14.42578125" style="7" customWidth="1"/>
    <col min="14086" max="14086" width="3" style="7" customWidth="1"/>
    <col min="14087" max="14087" width="26.42578125" style="7" customWidth="1"/>
    <col min="14088" max="14088" width="13.85546875" style="7" customWidth="1"/>
    <col min="14089" max="14089" width="17.42578125" style="7" customWidth="1"/>
    <col min="14090" max="14090" width="1.7109375" style="7" customWidth="1"/>
    <col min="14091" max="14100" width="11.42578125" style="7"/>
    <col min="14101" max="14101" width="2.85546875" style="7" customWidth="1"/>
    <col min="14102" max="14336" width="11.42578125" style="7"/>
    <col min="14337" max="14337" width="1.7109375" style="7" customWidth="1"/>
    <col min="14338" max="14338" width="11.140625" style="7" customWidth="1"/>
    <col min="14339" max="14339" width="8.85546875" style="7" customWidth="1"/>
    <col min="14340" max="14340" width="4.140625" style="7" customWidth="1"/>
    <col min="14341" max="14341" width="14.42578125" style="7" customWidth="1"/>
    <col min="14342" max="14342" width="3" style="7" customWidth="1"/>
    <col min="14343" max="14343" width="26.42578125" style="7" customWidth="1"/>
    <col min="14344" max="14344" width="13.85546875" style="7" customWidth="1"/>
    <col min="14345" max="14345" width="17.42578125" style="7" customWidth="1"/>
    <col min="14346" max="14346" width="1.7109375" style="7" customWidth="1"/>
    <col min="14347" max="14356" width="11.42578125" style="7"/>
    <col min="14357" max="14357" width="2.85546875" style="7" customWidth="1"/>
    <col min="14358" max="14592" width="11.42578125" style="7"/>
    <col min="14593" max="14593" width="1.7109375" style="7" customWidth="1"/>
    <col min="14594" max="14594" width="11.140625" style="7" customWidth="1"/>
    <col min="14595" max="14595" width="8.85546875" style="7" customWidth="1"/>
    <col min="14596" max="14596" width="4.140625" style="7" customWidth="1"/>
    <col min="14597" max="14597" width="14.42578125" style="7" customWidth="1"/>
    <col min="14598" max="14598" width="3" style="7" customWidth="1"/>
    <col min="14599" max="14599" width="26.42578125" style="7" customWidth="1"/>
    <col min="14600" max="14600" width="13.85546875" style="7" customWidth="1"/>
    <col min="14601" max="14601" width="17.42578125" style="7" customWidth="1"/>
    <col min="14602" max="14602" width="1.7109375" style="7" customWidth="1"/>
    <col min="14603" max="14612" width="11.42578125" style="7"/>
    <col min="14613" max="14613" width="2.85546875" style="7" customWidth="1"/>
    <col min="14614" max="14848" width="11.42578125" style="7"/>
    <col min="14849" max="14849" width="1.7109375" style="7" customWidth="1"/>
    <col min="14850" max="14850" width="11.140625" style="7" customWidth="1"/>
    <col min="14851" max="14851" width="8.85546875" style="7" customWidth="1"/>
    <col min="14852" max="14852" width="4.140625" style="7" customWidth="1"/>
    <col min="14853" max="14853" width="14.42578125" style="7" customWidth="1"/>
    <col min="14854" max="14854" width="3" style="7" customWidth="1"/>
    <col min="14855" max="14855" width="26.42578125" style="7" customWidth="1"/>
    <col min="14856" max="14856" width="13.85546875" style="7" customWidth="1"/>
    <col min="14857" max="14857" width="17.42578125" style="7" customWidth="1"/>
    <col min="14858" max="14858" width="1.7109375" style="7" customWidth="1"/>
    <col min="14859" max="14868" width="11.42578125" style="7"/>
    <col min="14869" max="14869" width="2.85546875" style="7" customWidth="1"/>
    <col min="14870" max="15104" width="11.42578125" style="7"/>
    <col min="15105" max="15105" width="1.7109375" style="7" customWidth="1"/>
    <col min="15106" max="15106" width="11.140625" style="7" customWidth="1"/>
    <col min="15107" max="15107" width="8.85546875" style="7" customWidth="1"/>
    <col min="15108" max="15108" width="4.140625" style="7" customWidth="1"/>
    <col min="15109" max="15109" width="14.42578125" style="7" customWidth="1"/>
    <col min="15110" max="15110" width="3" style="7" customWidth="1"/>
    <col min="15111" max="15111" width="26.42578125" style="7" customWidth="1"/>
    <col min="15112" max="15112" width="13.85546875" style="7" customWidth="1"/>
    <col min="15113" max="15113" width="17.42578125" style="7" customWidth="1"/>
    <col min="15114" max="15114" width="1.7109375" style="7" customWidth="1"/>
    <col min="15115" max="15124" width="11.42578125" style="7"/>
    <col min="15125" max="15125" width="2.85546875" style="7" customWidth="1"/>
    <col min="15126" max="15360" width="11.42578125" style="7"/>
    <col min="15361" max="15361" width="1.7109375" style="7" customWidth="1"/>
    <col min="15362" max="15362" width="11.140625" style="7" customWidth="1"/>
    <col min="15363" max="15363" width="8.85546875" style="7" customWidth="1"/>
    <col min="15364" max="15364" width="4.140625" style="7" customWidth="1"/>
    <col min="15365" max="15365" width="14.42578125" style="7" customWidth="1"/>
    <col min="15366" max="15366" width="3" style="7" customWidth="1"/>
    <col min="15367" max="15367" width="26.42578125" style="7" customWidth="1"/>
    <col min="15368" max="15368" width="13.85546875" style="7" customWidth="1"/>
    <col min="15369" max="15369" width="17.42578125" style="7" customWidth="1"/>
    <col min="15370" max="15370" width="1.7109375" style="7" customWidth="1"/>
    <col min="15371" max="15380" width="11.42578125" style="7"/>
    <col min="15381" max="15381" width="2.85546875" style="7" customWidth="1"/>
    <col min="15382" max="15616" width="11.42578125" style="7"/>
    <col min="15617" max="15617" width="1.7109375" style="7" customWidth="1"/>
    <col min="15618" max="15618" width="11.140625" style="7" customWidth="1"/>
    <col min="15619" max="15619" width="8.85546875" style="7" customWidth="1"/>
    <col min="15620" max="15620" width="4.140625" style="7" customWidth="1"/>
    <col min="15621" max="15621" width="14.42578125" style="7" customWidth="1"/>
    <col min="15622" max="15622" width="3" style="7" customWidth="1"/>
    <col min="15623" max="15623" width="26.42578125" style="7" customWidth="1"/>
    <col min="15624" max="15624" width="13.85546875" style="7" customWidth="1"/>
    <col min="15625" max="15625" width="17.42578125" style="7" customWidth="1"/>
    <col min="15626" max="15626" width="1.7109375" style="7" customWidth="1"/>
    <col min="15627" max="15636" width="11.42578125" style="7"/>
    <col min="15637" max="15637" width="2.85546875" style="7" customWidth="1"/>
    <col min="15638" max="15872" width="11.42578125" style="7"/>
    <col min="15873" max="15873" width="1.7109375" style="7" customWidth="1"/>
    <col min="15874" max="15874" width="11.140625" style="7" customWidth="1"/>
    <col min="15875" max="15875" width="8.85546875" style="7" customWidth="1"/>
    <col min="15876" max="15876" width="4.140625" style="7" customWidth="1"/>
    <col min="15877" max="15877" width="14.42578125" style="7" customWidth="1"/>
    <col min="15878" max="15878" width="3" style="7" customWidth="1"/>
    <col min="15879" max="15879" width="26.42578125" style="7" customWidth="1"/>
    <col min="15880" max="15880" width="13.85546875" style="7" customWidth="1"/>
    <col min="15881" max="15881" width="17.42578125" style="7" customWidth="1"/>
    <col min="15882" max="15882" width="1.7109375" style="7" customWidth="1"/>
    <col min="15883" max="15892" width="11.42578125" style="7"/>
    <col min="15893" max="15893" width="2.85546875" style="7" customWidth="1"/>
    <col min="15894" max="16128" width="11.42578125" style="7"/>
    <col min="16129" max="16129" width="1.7109375" style="7" customWidth="1"/>
    <col min="16130" max="16130" width="11.140625" style="7" customWidth="1"/>
    <col min="16131" max="16131" width="8.85546875" style="7" customWidth="1"/>
    <col min="16132" max="16132" width="4.140625" style="7" customWidth="1"/>
    <col min="16133" max="16133" width="14.42578125" style="7" customWidth="1"/>
    <col min="16134" max="16134" width="3" style="7" customWidth="1"/>
    <col min="16135" max="16135" width="26.42578125" style="7" customWidth="1"/>
    <col min="16136" max="16136" width="13.85546875" style="7" customWidth="1"/>
    <col min="16137" max="16137" width="17.42578125" style="7" customWidth="1"/>
    <col min="16138" max="16138" width="1.7109375" style="7" customWidth="1"/>
    <col min="16139" max="16148" width="11.42578125" style="7"/>
    <col min="16149" max="16149" width="2.85546875" style="7" customWidth="1"/>
    <col min="16150" max="16384" width="11.42578125" style="7"/>
  </cols>
  <sheetData>
    <row r="1" spans="1:240" x14ac:dyDescent="0.2">
      <c r="A1" s="1"/>
      <c r="B1" s="344"/>
      <c r="C1" s="351"/>
      <c r="D1" s="1"/>
      <c r="E1" s="344"/>
      <c r="F1" s="344"/>
      <c r="G1" s="344"/>
      <c r="H1" s="344"/>
      <c r="I1" s="344"/>
      <c r="J1" s="344"/>
      <c r="K1" s="2"/>
      <c r="L1" s="228"/>
      <c r="M1" s="228"/>
      <c r="N1" s="228"/>
      <c r="O1" s="228"/>
      <c r="P1" s="228"/>
      <c r="Q1" s="228"/>
      <c r="R1" s="228"/>
      <c r="S1" s="228"/>
      <c r="T1" s="228"/>
      <c r="U1" s="228"/>
      <c r="V1" s="329"/>
      <c r="W1" s="329"/>
      <c r="X1" s="228"/>
      <c r="Y1" s="3"/>
      <c r="Z1" s="4"/>
      <c r="AA1" s="4"/>
      <c r="AB1" s="4"/>
      <c r="AC1" s="4"/>
      <c r="AD1" s="5"/>
      <c r="AE1" s="6"/>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40" x14ac:dyDescent="0.2">
      <c r="A2" s="1"/>
      <c r="B2" s="351"/>
      <c r="C2" s="351"/>
      <c r="D2" s="1"/>
      <c r="E2" s="344"/>
      <c r="F2" s="344"/>
      <c r="G2" s="344"/>
      <c r="H2" s="344"/>
      <c r="I2" s="344"/>
      <c r="J2" s="344"/>
      <c r="K2" s="2"/>
      <c r="L2" s="228"/>
      <c r="M2" s="228"/>
      <c r="N2" s="228"/>
      <c r="O2" s="228"/>
      <c r="P2" s="228"/>
      <c r="Q2" s="228"/>
      <c r="R2" s="228"/>
      <c r="S2" s="228"/>
      <c r="T2" s="228"/>
      <c r="U2" s="228"/>
      <c r="V2" s="329"/>
      <c r="W2" s="329"/>
      <c r="X2" s="228"/>
      <c r="Y2" s="3"/>
      <c r="Z2" s="4"/>
      <c r="AA2" s="4"/>
      <c r="AB2" s="4"/>
      <c r="AC2" s="4"/>
      <c r="AD2" s="8"/>
      <c r="AE2" s="6"/>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40" ht="16.5" thickBot="1" x14ac:dyDescent="0.3">
      <c r="A3" s="1"/>
      <c r="B3" s="351"/>
      <c r="C3" s="351"/>
      <c r="D3" s="1"/>
      <c r="E3" s="380" t="str">
        <f>O3&amp;" National Society Sons of the American Revolution"</f>
        <v>2022 National Society Sons of the American Revolution</v>
      </c>
      <c r="F3" s="381"/>
      <c r="G3" s="381"/>
      <c r="H3" s="381"/>
      <c r="I3" s="381"/>
      <c r="J3" s="382"/>
      <c r="K3" s="2"/>
      <c r="L3" s="228"/>
      <c r="M3" s="228"/>
      <c r="N3" s="228"/>
      <c r="O3" s="9">
        <f>YEAR(O4)</f>
        <v>2022</v>
      </c>
      <c r="P3" s="228"/>
      <c r="Q3" s="228"/>
      <c r="R3" s="228"/>
      <c r="S3" s="228"/>
      <c r="T3" s="228"/>
      <c r="U3" s="228"/>
      <c r="V3" s="10" t="s">
        <v>0</v>
      </c>
      <c r="W3" s="10" t="s">
        <v>1</v>
      </c>
      <c r="X3" s="13"/>
      <c r="Y3" s="3"/>
      <c r="Z3" s="4"/>
      <c r="AA3" s="4"/>
      <c r="AB3" s="4"/>
      <c r="AC3" s="4"/>
      <c r="AD3" s="8"/>
      <c r="AE3" s="6"/>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40" ht="15.75" thickBot="1" x14ac:dyDescent="0.3">
      <c r="A4" s="11"/>
      <c r="B4" s="351"/>
      <c r="C4" s="351"/>
      <c r="D4" s="383" t="s">
        <v>2</v>
      </c>
      <c r="E4" s="351"/>
      <c r="F4" s="351"/>
      <c r="G4" s="351"/>
      <c r="H4" s="351"/>
      <c r="I4" s="351"/>
      <c r="J4" s="11"/>
      <c r="K4" s="13" t="s">
        <v>3</v>
      </c>
      <c r="L4" s="228"/>
      <c r="M4" s="228"/>
      <c r="N4" s="228"/>
      <c r="O4" s="316">
        <v>44562</v>
      </c>
      <c r="P4" s="233" t="s">
        <v>4</v>
      </c>
      <c r="Q4" s="228"/>
      <c r="R4" s="228"/>
      <c r="S4" s="228"/>
      <c r="T4" s="228"/>
      <c r="U4" s="228"/>
      <c r="V4" s="9">
        <f>+O3</f>
        <v>2022</v>
      </c>
      <c r="W4" s="339" t="str">
        <f>IF(OR(MOD(V4,400)=0,AND(MOD(V4,4)=0,MOD(V4,100)&lt;&gt;0)),"Yes","No")</f>
        <v>No</v>
      </c>
      <c r="X4" s="14">
        <f>IF(W4="NO",O4+73,O4+74)</f>
        <v>44635</v>
      </c>
      <c r="Y4" s="14">
        <f>X4+365</f>
        <v>45000</v>
      </c>
      <c r="Z4" s="4"/>
      <c r="AA4" s="4"/>
      <c r="AB4" s="4"/>
      <c r="AC4" s="4"/>
      <c r="AD4" s="8"/>
      <c r="AE4" s="6"/>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40" ht="15" x14ac:dyDescent="0.25">
      <c r="A5" s="1"/>
      <c r="B5" s="351"/>
      <c r="C5" s="351"/>
      <c r="D5" s="1"/>
      <c r="E5" s="383" t="s">
        <v>5</v>
      </c>
      <c r="F5" s="383"/>
      <c r="G5" s="383"/>
      <c r="H5" s="383"/>
      <c r="I5" s="383"/>
      <c r="J5" s="384"/>
      <c r="K5" s="9" t="s">
        <v>6</v>
      </c>
      <c r="L5" s="12" t="str">
        <f>VLOOKUP(O3,list,2,FALSE)</f>
        <v>No</v>
      </c>
      <c r="M5" s="13"/>
      <c r="N5" s="13"/>
      <c r="O5" s="13"/>
      <c r="P5" s="13"/>
      <c r="Q5" s="228"/>
      <c r="R5" s="228"/>
      <c r="S5" s="228"/>
      <c r="T5" s="228"/>
      <c r="U5" s="228"/>
      <c r="V5" s="9">
        <f>+V4+1</f>
        <v>2023</v>
      </c>
      <c r="W5" s="9" t="str">
        <f t="shared" ref="W5:W67" si="0">IF(OR(MOD(V5,400)=0,AND(MOD(V5,4)=0,MOD(V5,100)&lt;&gt;0)),"Yes","No")</f>
        <v>No</v>
      </c>
      <c r="X5" s="14"/>
      <c r="Y5" s="3"/>
      <c r="Z5" s="4"/>
      <c r="AA5" s="4"/>
      <c r="AB5" s="4"/>
      <c r="AC5" s="4"/>
      <c r="AD5" s="8"/>
      <c r="AE5" s="6"/>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row>
    <row r="6" spans="1:240" x14ac:dyDescent="0.2">
      <c r="A6" s="1"/>
      <c r="B6" s="351"/>
      <c r="C6" s="351"/>
      <c r="D6" s="1"/>
      <c r="E6" s="344"/>
      <c r="F6" s="344"/>
      <c r="G6" s="344"/>
      <c r="H6" s="344"/>
      <c r="I6" s="344"/>
      <c r="J6" s="344"/>
      <c r="K6" s="2"/>
      <c r="L6" s="13"/>
      <c r="M6" s="13"/>
      <c r="N6" s="13"/>
      <c r="O6" s="228"/>
      <c r="P6" s="228"/>
      <c r="Q6" s="228"/>
      <c r="R6" s="228"/>
      <c r="S6" s="228"/>
      <c r="T6" s="228"/>
      <c r="U6" s="228"/>
      <c r="V6" s="9">
        <f t="shared" ref="V6:V69" si="1">+V5+1</f>
        <v>2024</v>
      </c>
      <c r="W6" s="9" t="str">
        <f t="shared" si="0"/>
        <v>Yes</v>
      </c>
      <c r="X6" s="14"/>
      <c r="Y6" s="3"/>
      <c r="Z6" s="4"/>
      <c r="AA6" s="4"/>
      <c r="AB6" s="4"/>
      <c r="AC6" s="4"/>
      <c r="AD6" s="8"/>
      <c r="AE6" s="6"/>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40" x14ac:dyDescent="0.2">
      <c r="A7" s="15"/>
      <c r="B7" s="351"/>
      <c r="C7" s="351"/>
      <c r="D7" s="1"/>
      <c r="E7" s="385" t="s">
        <v>574</v>
      </c>
      <c r="F7" s="386"/>
      <c r="G7" s="386"/>
      <c r="H7" s="386"/>
      <c r="I7" s="386"/>
      <c r="J7" s="15"/>
      <c r="K7" s="16"/>
      <c r="L7" s="13"/>
      <c r="M7" s="13"/>
      <c r="N7" s="13"/>
      <c r="O7" s="228"/>
      <c r="P7" s="228"/>
      <c r="Q7" s="228"/>
      <c r="R7" s="228"/>
      <c r="S7" s="228"/>
      <c r="T7" s="228"/>
      <c r="U7" s="228"/>
      <c r="V7" s="9">
        <f t="shared" si="1"/>
        <v>2025</v>
      </c>
      <c r="W7" s="9" t="str">
        <f t="shared" si="0"/>
        <v>No</v>
      </c>
      <c r="X7" s="14"/>
      <c r="Y7" s="3"/>
      <c r="Z7" s="4"/>
      <c r="AA7" s="4"/>
      <c r="AB7" s="4"/>
      <c r="AC7" s="4"/>
      <c r="AD7" s="8"/>
      <c r="AE7" s="6"/>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40" ht="6" customHeight="1" x14ac:dyDescent="0.25">
      <c r="A8" s="1"/>
      <c r="B8" s="344"/>
      <c r="C8" s="351"/>
      <c r="D8" s="351"/>
      <c r="E8" s="351"/>
      <c r="F8" s="351"/>
      <c r="G8" s="351"/>
      <c r="H8" s="351"/>
      <c r="I8" s="351"/>
      <c r="J8" s="1"/>
      <c r="K8" s="2"/>
      <c r="L8" s="13"/>
      <c r="M8" s="13"/>
      <c r="N8" s="13"/>
      <c r="O8" s="228"/>
      <c r="P8" s="228"/>
      <c r="Q8" s="228"/>
      <c r="R8" s="228"/>
      <c r="S8" s="228"/>
      <c r="T8" s="228"/>
      <c r="U8" s="228"/>
      <c r="V8" s="9">
        <f t="shared" si="1"/>
        <v>2026</v>
      </c>
      <c r="W8" s="9" t="str">
        <f t="shared" si="0"/>
        <v>No</v>
      </c>
      <c r="X8" s="14"/>
      <c r="Y8" s="3"/>
      <c r="Z8" s="4"/>
      <c r="AA8" s="4"/>
      <c r="AB8" s="4"/>
      <c r="AC8" s="4"/>
      <c r="AD8" s="8"/>
      <c r="AE8" s="6"/>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row>
    <row r="9" spans="1:240" ht="12.75" customHeight="1" x14ac:dyDescent="0.2">
      <c r="A9" s="1"/>
      <c r="B9" s="376" t="s">
        <v>7</v>
      </c>
      <c r="C9" s="377"/>
      <c r="D9" s="377"/>
      <c r="E9" s="377"/>
      <c r="F9" s="377"/>
      <c r="G9" s="377"/>
      <c r="H9" s="377"/>
      <c r="I9" s="377"/>
      <c r="J9" s="1"/>
      <c r="K9" s="16"/>
      <c r="L9" s="13"/>
      <c r="M9" s="13"/>
      <c r="N9" s="13"/>
      <c r="O9" s="228"/>
      <c r="P9" s="228"/>
      <c r="Q9" s="228"/>
      <c r="R9" s="228"/>
      <c r="S9" s="228"/>
      <c r="T9" s="228"/>
      <c r="U9" s="228"/>
      <c r="V9" s="9">
        <f t="shared" si="1"/>
        <v>2027</v>
      </c>
      <c r="W9" s="9" t="str">
        <f t="shared" si="0"/>
        <v>No</v>
      </c>
      <c r="X9" s="14"/>
      <c r="Y9" s="3"/>
      <c r="Z9" s="4"/>
      <c r="AA9" s="4"/>
      <c r="AB9" s="4"/>
      <c r="AC9" s="4"/>
      <c r="AD9" s="8"/>
      <c r="AE9" s="6"/>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row>
    <row r="10" spans="1:240" ht="6" customHeight="1" x14ac:dyDescent="0.25">
      <c r="A10" s="1"/>
      <c r="B10" s="376"/>
      <c r="C10" s="378"/>
      <c r="D10" s="378"/>
      <c r="E10" s="378"/>
      <c r="F10" s="378"/>
      <c r="G10" s="378"/>
      <c r="H10" s="378"/>
      <c r="I10" s="378"/>
      <c r="J10" s="1"/>
      <c r="K10" s="17"/>
      <c r="L10" s="13"/>
      <c r="M10" s="13"/>
      <c r="N10" s="13"/>
      <c r="O10" s="228"/>
      <c r="P10" s="228"/>
      <c r="Q10" s="228"/>
      <c r="R10" s="228"/>
      <c r="S10" s="228"/>
      <c r="T10" s="228"/>
      <c r="U10" s="228"/>
      <c r="V10" s="9">
        <f t="shared" si="1"/>
        <v>2028</v>
      </c>
      <c r="W10" s="9" t="str">
        <f t="shared" si="0"/>
        <v>Yes</v>
      </c>
      <c r="X10" s="1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row>
    <row r="11" spans="1:240" x14ac:dyDescent="0.2">
      <c r="A11" s="353" t="s">
        <v>533</v>
      </c>
      <c r="B11" s="353"/>
      <c r="C11" s="353"/>
      <c r="D11" s="353"/>
      <c r="E11" s="353"/>
      <c r="F11" s="353"/>
      <c r="G11" s="353"/>
      <c r="H11" s="353"/>
      <c r="I11" s="353"/>
      <c r="J11" s="353"/>
      <c r="K11" s="227"/>
      <c r="L11" s="50"/>
      <c r="M11" s="50"/>
      <c r="N11" s="50"/>
      <c r="O11" s="232"/>
      <c r="P11" s="232"/>
      <c r="Q11" s="232"/>
      <c r="R11" s="232"/>
      <c r="S11" s="232"/>
      <c r="T11" s="232"/>
      <c r="U11" s="232"/>
      <c r="V11" s="335"/>
      <c r="W11" s="335"/>
      <c r="X11" s="50"/>
      <c r="Y11" s="135"/>
    </row>
    <row r="12" spans="1:240" ht="6" customHeight="1" x14ac:dyDescent="0.25">
      <c r="A12" s="1"/>
      <c r="B12" s="262"/>
      <c r="C12" s="263"/>
      <c r="D12" s="263"/>
      <c r="E12" s="263"/>
      <c r="F12" s="263"/>
      <c r="G12" s="263"/>
      <c r="H12" s="263"/>
      <c r="I12" s="263"/>
      <c r="J12" s="1"/>
      <c r="K12" s="2"/>
      <c r="L12" s="13"/>
      <c r="M12" s="13"/>
      <c r="N12" s="13"/>
      <c r="O12" s="228"/>
      <c r="P12" s="228"/>
      <c r="Q12" s="228"/>
      <c r="R12" s="228"/>
      <c r="S12" s="228"/>
      <c r="T12" s="228"/>
      <c r="U12" s="228"/>
      <c r="V12" s="9">
        <f>+V16+1</f>
        <v>2030</v>
      </c>
      <c r="W12" s="9" t="str">
        <f t="shared" si="0"/>
        <v>No</v>
      </c>
      <c r="X12" s="13"/>
      <c r="Y12" s="3"/>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row>
    <row r="13" spans="1:240" ht="12.75" customHeight="1" x14ac:dyDescent="0.2">
      <c r="A13" s="252"/>
      <c r="B13" s="379" t="s">
        <v>500</v>
      </c>
      <c r="C13" s="379"/>
      <c r="D13" s="379"/>
      <c r="E13" s="379"/>
      <c r="F13" s="379"/>
      <c r="G13" s="379"/>
      <c r="H13" s="379"/>
      <c r="I13" s="379"/>
      <c r="J13" s="252"/>
      <c r="K13" s="2"/>
      <c r="L13" s="13"/>
      <c r="M13" s="13"/>
      <c r="N13" s="13"/>
      <c r="O13" s="228"/>
      <c r="P13" s="228"/>
      <c r="Q13" s="228"/>
      <c r="R13" s="228"/>
      <c r="S13" s="228"/>
      <c r="T13" s="228"/>
      <c r="U13" s="228"/>
      <c r="V13" s="9"/>
      <c r="W13" s="9"/>
      <c r="X13" s="13"/>
      <c r="Y13" s="3"/>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row>
    <row r="14" spans="1:240" ht="6" customHeight="1" x14ac:dyDescent="0.25">
      <c r="A14" s="252"/>
      <c r="B14" s="252"/>
      <c r="C14" s="253"/>
      <c r="D14" s="253"/>
      <c r="E14" s="253"/>
      <c r="F14" s="253"/>
      <c r="G14" s="253"/>
      <c r="H14" s="253"/>
      <c r="I14" s="253"/>
      <c r="J14" s="252"/>
      <c r="K14" s="2"/>
      <c r="L14" s="13"/>
      <c r="M14" s="13"/>
      <c r="N14" s="13"/>
      <c r="O14" s="228"/>
      <c r="P14" s="228"/>
      <c r="Q14" s="228"/>
      <c r="R14" s="228"/>
      <c r="S14" s="228"/>
      <c r="T14" s="228"/>
      <c r="U14" s="228"/>
      <c r="V14" s="9"/>
      <c r="W14" s="9"/>
      <c r="X14" s="13"/>
      <c r="Y14" s="3"/>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row>
    <row r="15" spans="1:240" ht="42.75" customHeight="1" x14ac:dyDescent="0.2">
      <c r="A15" s="1"/>
      <c r="B15" s="375" t="s">
        <v>528</v>
      </c>
      <c r="C15" s="375"/>
      <c r="D15" s="375"/>
      <c r="E15" s="375"/>
      <c r="F15" s="375"/>
      <c r="G15" s="375"/>
      <c r="H15" s="375"/>
      <c r="I15" s="375"/>
      <c r="J15" s="1"/>
      <c r="K15" s="2"/>
      <c r="L15" s="13"/>
      <c r="M15" s="13"/>
      <c r="N15" s="13"/>
      <c r="O15" s="228"/>
      <c r="P15" s="228"/>
      <c r="Q15" s="228"/>
      <c r="R15" s="228"/>
      <c r="S15" s="228"/>
      <c r="T15" s="228"/>
      <c r="U15" s="228"/>
      <c r="V15" s="9">
        <f>+V12+1</f>
        <v>2031</v>
      </c>
      <c r="W15" s="9" t="str">
        <f t="shared" si="0"/>
        <v>No</v>
      </c>
      <c r="X15" s="13"/>
      <c r="Y15" s="3"/>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row>
    <row r="16" spans="1:240" ht="12.75" customHeight="1" x14ac:dyDescent="0.2">
      <c r="A16" s="1"/>
      <c r="B16" s="367" t="s">
        <v>8</v>
      </c>
      <c r="C16" s="368"/>
      <c r="D16" s="368"/>
      <c r="E16" s="368"/>
      <c r="F16" s="368"/>
      <c r="G16" s="368"/>
      <c r="H16" s="368"/>
      <c r="I16" s="368"/>
      <c r="J16" s="1"/>
      <c r="K16" s="16"/>
      <c r="L16" s="13"/>
      <c r="M16" s="13"/>
      <c r="N16" s="13"/>
      <c r="O16" s="228"/>
      <c r="P16" s="228"/>
      <c r="Q16" s="228"/>
      <c r="R16" s="228"/>
      <c r="S16" s="228"/>
      <c r="T16" s="228"/>
      <c r="U16" s="228"/>
      <c r="V16" s="9">
        <f>+V10+1</f>
        <v>2029</v>
      </c>
      <c r="W16" s="9" t="str">
        <f>IF(OR(MOD(V16,400)=0,AND(MOD(V16,4)=0,MOD(V16,100)&lt;&gt;0)),"Yes","No")</f>
        <v>No</v>
      </c>
      <c r="X16" s="13"/>
      <c r="Y16" s="3"/>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row>
    <row r="17" spans="1:240" ht="6" customHeight="1" x14ac:dyDescent="0.25">
      <c r="A17" s="1"/>
      <c r="B17" s="345"/>
      <c r="C17" s="345"/>
      <c r="D17" s="345"/>
      <c r="E17" s="345"/>
      <c r="F17" s="345"/>
      <c r="G17" s="345"/>
      <c r="H17" s="345"/>
      <c r="I17" s="345"/>
      <c r="J17" s="18"/>
      <c r="K17" s="2"/>
      <c r="L17" s="13"/>
      <c r="M17" s="13"/>
      <c r="N17" s="13"/>
      <c r="O17" s="228"/>
      <c r="P17" s="228"/>
      <c r="Q17" s="228"/>
      <c r="R17" s="228"/>
      <c r="S17" s="228"/>
      <c r="T17" s="228"/>
      <c r="U17" s="228"/>
      <c r="V17" s="9">
        <f>+V15+1</f>
        <v>2032</v>
      </c>
      <c r="W17" s="9" t="str">
        <f t="shared" si="0"/>
        <v>Yes</v>
      </c>
      <c r="X17" s="13"/>
      <c r="Y17" s="3"/>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row>
    <row r="18" spans="1:240" ht="39" customHeight="1" x14ac:dyDescent="0.25">
      <c r="A18" s="1"/>
      <c r="B18" s="373" t="s">
        <v>9</v>
      </c>
      <c r="C18" s="374"/>
      <c r="D18" s="374"/>
      <c r="E18" s="374"/>
      <c r="F18" s="374"/>
      <c r="G18" s="374"/>
      <c r="H18" s="374"/>
      <c r="I18" s="374"/>
      <c r="J18" s="19"/>
      <c r="K18" s="2"/>
      <c r="L18" s="13"/>
      <c r="M18" s="13"/>
      <c r="N18" s="13"/>
      <c r="O18" s="228"/>
      <c r="P18" s="228"/>
      <c r="Q18" s="228"/>
      <c r="R18" s="228"/>
      <c r="S18" s="228"/>
      <c r="T18" s="228"/>
      <c r="U18" s="228"/>
      <c r="V18" s="9">
        <f>+V17+1</f>
        <v>2033</v>
      </c>
      <c r="W18" s="9" t="str">
        <f t="shared" si="0"/>
        <v>No</v>
      </c>
      <c r="X18" s="13"/>
      <c r="Y18" s="3"/>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row>
    <row r="19" spans="1:240" s="4" customFormat="1" x14ac:dyDescent="0.2">
      <c r="A19" s="1"/>
      <c r="B19" s="344"/>
      <c r="C19" s="344"/>
      <c r="D19" s="344"/>
      <c r="E19" s="344"/>
      <c r="F19" s="344"/>
      <c r="G19" s="344"/>
      <c r="H19" s="344"/>
      <c r="I19" s="344"/>
      <c r="J19" s="344"/>
      <c r="K19" s="20"/>
      <c r="L19" s="333"/>
      <c r="M19" s="333"/>
      <c r="N19" s="333"/>
      <c r="O19" s="330"/>
      <c r="P19" s="330"/>
      <c r="Q19" s="330"/>
      <c r="R19" s="330"/>
      <c r="S19" s="330"/>
      <c r="T19" s="330"/>
      <c r="U19" s="330"/>
      <c r="V19" s="9">
        <f t="shared" si="1"/>
        <v>2034</v>
      </c>
      <c r="W19" s="9" t="str">
        <f t="shared" si="0"/>
        <v>No</v>
      </c>
      <c r="X19" s="333"/>
      <c r="Y19" s="21"/>
    </row>
    <row r="20" spans="1:240" s="4" customFormat="1" x14ac:dyDescent="0.2">
      <c r="A20" s="1"/>
      <c r="B20" s="355" t="s">
        <v>10</v>
      </c>
      <c r="C20" s="355"/>
      <c r="D20" s="359"/>
      <c r="E20" s="360"/>
      <c r="F20" s="1"/>
      <c r="G20" s="22" t="s">
        <v>11</v>
      </c>
      <c r="H20" s="361"/>
      <c r="I20" s="362"/>
      <c r="J20" s="1"/>
      <c r="K20" s="20"/>
      <c r="L20" s="333"/>
      <c r="M20" s="333"/>
      <c r="N20" s="333"/>
      <c r="O20" s="330"/>
      <c r="P20" s="330"/>
      <c r="Q20" s="330"/>
      <c r="R20" s="330"/>
      <c r="S20" s="330"/>
      <c r="T20" s="330"/>
      <c r="U20" s="330"/>
      <c r="V20" s="9">
        <f t="shared" si="1"/>
        <v>2035</v>
      </c>
      <c r="W20" s="9" t="str">
        <f t="shared" si="0"/>
        <v>No</v>
      </c>
      <c r="X20" s="333"/>
      <c r="Y20" s="21"/>
    </row>
    <row r="21" spans="1:240" s="4" customFormat="1" ht="6" customHeight="1" x14ac:dyDescent="0.2">
      <c r="A21" s="1"/>
      <c r="B21" s="344"/>
      <c r="C21" s="344"/>
      <c r="D21" s="344"/>
      <c r="E21" s="344"/>
      <c r="F21" s="344"/>
      <c r="G21" s="344"/>
      <c r="H21" s="344"/>
      <c r="I21" s="344"/>
      <c r="J21" s="344"/>
      <c r="K21" s="20"/>
      <c r="L21" s="333"/>
      <c r="M21" s="333"/>
      <c r="N21" s="333"/>
      <c r="O21" s="330"/>
      <c r="P21" s="330"/>
      <c r="Q21" s="330"/>
      <c r="R21" s="330"/>
      <c r="S21" s="330"/>
      <c r="T21" s="330"/>
      <c r="U21" s="330"/>
      <c r="V21" s="9">
        <f t="shared" si="1"/>
        <v>2036</v>
      </c>
      <c r="W21" s="9" t="str">
        <f t="shared" si="0"/>
        <v>Yes</v>
      </c>
      <c r="X21" s="333"/>
      <c r="Y21" s="21"/>
    </row>
    <row r="22" spans="1:240" s="4" customFormat="1" x14ac:dyDescent="0.2">
      <c r="A22" s="1"/>
      <c r="B22" s="355" t="s">
        <v>12</v>
      </c>
      <c r="C22" s="355"/>
      <c r="D22" s="361"/>
      <c r="E22" s="362"/>
      <c r="F22" s="1"/>
      <c r="G22" s="22" t="s">
        <v>13</v>
      </c>
      <c r="H22" s="361"/>
      <c r="I22" s="362"/>
      <c r="J22" s="1"/>
      <c r="K22" s="20"/>
      <c r="L22" s="333"/>
      <c r="M22" s="333"/>
      <c r="N22" s="333"/>
      <c r="O22" s="330"/>
      <c r="P22" s="330"/>
      <c r="Q22" s="330"/>
      <c r="R22" s="330"/>
      <c r="S22" s="330"/>
      <c r="T22" s="330"/>
      <c r="U22" s="330"/>
      <c r="V22" s="9">
        <f t="shared" si="1"/>
        <v>2037</v>
      </c>
      <c r="W22" s="9" t="str">
        <f t="shared" si="0"/>
        <v>No</v>
      </c>
      <c r="X22" s="333"/>
      <c r="Y22" s="21"/>
    </row>
    <row r="23" spans="1:240" s="4" customFormat="1" ht="6" customHeight="1" x14ac:dyDescent="0.2">
      <c r="A23" s="1"/>
      <c r="B23" s="344"/>
      <c r="C23" s="344"/>
      <c r="D23" s="344"/>
      <c r="E23" s="344"/>
      <c r="F23" s="344"/>
      <c r="G23" s="344"/>
      <c r="H23" s="344"/>
      <c r="I23" s="344"/>
      <c r="J23" s="344"/>
      <c r="K23" s="20"/>
      <c r="L23" s="333"/>
      <c r="M23" s="333"/>
      <c r="N23" s="333"/>
      <c r="O23" s="330"/>
      <c r="P23" s="330"/>
      <c r="Q23" s="330"/>
      <c r="R23" s="330"/>
      <c r="S23" s="330"/>
      <c r="T23" s="330"/>
      <c r="U23" s="330"/>
      <c r="V23" s="9">
        <f t="shared" si="1"/>
        <v>2038</v>
      </c>
      <c r="W23" s="9" t="str">
        <f t="shared" si="0"/>
        <v>No</v>
      </c>
      <c r="X23" s="333"/>
      <c r="Y23" s="21"/>
    </row>
    <row r="24" spans="1:240" s="4" customFormat="1" ht="15" x14ac:dyDescent="0.25">
      <c r="A24" s="1"/>
      <c r="B24" s="355" t="s">
        <v>14</v>
      </c>
      <c r="C24" s="355"/>
      <c r="D24" s="369"/>
      <c r="E24" s="370"/>
      <c r="F24" s="1"/>
      <c r="G24" s="22" t="s">
        <v>15</v>
      </c>
      <c r="H24" s="371"/>
      <c r="I24" s="372"/>
      <c r="J24" s="1"/>
      <c r="K24" s="20"/>
      <c r="L24" s="333"/>
      <c r="M24" s="333"/>
      <c r="N24" s="333"/>
      <c r="O24" s="330"/>
      <c r="P24" s="330"/>
      <c r="Q24" s="330"/>
      <c r="R24" s="330"/>
      <c r="S24" s="330"/>
      <c r="T24" s="330"/>
      <c r="U24" s="330"/>
      <c r="V24" s="9">
        <f t="shared" si="1"/>
        <v>2039</v>
      </c>
      <c r="W24" s="9" t="str">
        <f t="shared" si="0"/>
        <v>No</v>
      </c>
      <c r="X24" s="333"/>
      <c r="Y24" s="21"/>
    </row>
    <row r="25" spans="1:240" s="4" customFormat="1" ht="6" customHeight="1" x14ac:dyDescent="0.2">
      <c r="A25" s="1"/>
      <c r="B25" s="344"/>
      <c r="C25" s="344"/>
      <c r="D25" s="344"/>
      <c r="E25" s="344"/>
      <c r="F25" s="344"/>
      <c r="G25" s="344"/>
      <c r="H25" s="344"/>
      <c r="I25" s="344"/>
      <c r="J25" s="344"/>
      <c r="K25" s="20"/>
      <c r="L25" s="333"/>
      <c r="M25" s="333"/>
      <c r="N25" s="333"/>
      <c r="O25" s="330"/>
      <c r="P25" s="330"/>
      <c r="Q25" s="330"/>
      <c r="R25" s="330"/>
      <c r="S25" s="330"/>
      <c r="T25" s="330"/>
      <c r="U25" s="330"/>
      <c r="V25" s="9">
        <f t="shared" si="1"/>
        <v>2040</v>
      </c>
      <c r="W25" s="9" t="str">
        <f t="shared" si="0"/>
        <v>Yes</v>
      </c>
      <c r="X25" s="333"/>
      <c r="Y25" s="21"/>
    </row>
    <row r="26" spans="1:240" s="4" customFormat="1" ht="12.75" customHeight="1" x14ac:dyDescent="0.2">
      <c r="A26" s="1"/>
      <c r="B26" s="356" t="s">
        <v>16</v>
      </c>
      <c r="C26" s="356"/>
      <c r="D26" s="23"/>
      <c r="E26" s="24">
        <f>O4</f>
        <v>44562</v>
      </c>
      <c r="F26" s="357"/>
      <c r="G26" s="358"/>
      <c r="H26" s="24">
        <v>44926</v>
      </c>
      <c r="I26" s="25"/>
      <c r="J26" s="1"/>
      <c r="K26" s="20"/>
      <c r="L26" s="333"/>
      <c r="M26" s="333"/>
      <c r="N26" s="333"/>
      <c r="O26" s="330"/>
      <c r="P26" s="330"/>
      <c r="Q26" s="330"/>
      <c r="R26" s="330"/>
      <c r="S26" s="330"/>
      <c r="T26" s="330"/>
      <c r="U26" s="330"/>
      <c r="V26" s="9">
        <f t="shared" si="1"/>
        <v>2041</v>
      </c>
      <c r="W26" s="9" t="str">
        <f t="shared" si="0"/>
        <v>No</v>
      </c>
      <c r="X26" s="333"/>
      <c r="Y26" s="21"/>
    </row>
    <row r="27" spans="1:240" s="4" customFormat="1" ht="6" customHeight="1" x14ac:dyDescent="0.2">
      <c r="A27" s="344"/>
      <c r="B27" s="344"/>
      <c r="C27" s="344"/>
      <c r="D27" s="344"/>
      <c r="E27" s="344"/>
      <c r="F27" s="344"/>
      <c r="G27" s="344"/>
      <c r="H27" s="344"/>
      <c r="I27" s="344"/>
      <c r="J27" s="344"/>
      <c r="K27" s="20"/>
      <c r="L27" s="333"/>
      <c r="M27" s="333"/>
      <c r="N27" s="333"/>
      <c r="O27" s="330"/>
      <c r="P27" s="330"/>
      <c r="Q27" s="330"/>
      <c r="R27" s="330"/>
      <c r="S27" s="330"/>
      <c r="T27" s="330"/>
      <c r="U27" s="330"/>
      <c r="V27" s="9">
        <f t="shared" si="1"/>
        <v>2042</v>
      </c>
      <c r="W27" s="9" t="str">
        <f t="shared" si="0"/>
        <v>No</v>
      </c>
      <c r="X27" s="333"/>
      <c r="Y27" s="21"/>
    </row>
    <row r="28" spans="1:240" s="4" customFormat="1" x14ac:dyDescent="0.2">
      <c r="A28" s="1"/>
      <c r="B28" s="355" t="s">
        <v>17</v>
      </c>
      <c r="C28" s="355"/>
      <c r="D28" s="359"/>
      <c r="E28" s="360"/>
      <c r="F28" s="1"/>
      <c r="G28" s="22" t="s">
        <v>18</v>
      </c>
      <c r="H28" s="361"/>
      <c r="I28" s="362"/>
      <c r="J28" s="1"/>
      <c r="K28" s="20"/>
      <c r="L28" s="333"/>
      <c r="M28" s="333"/>
      <c r="N28" s="333"/>
      <c r="O28" s="330"/>
      <c r="P28" s="330"/>
      <c r="Q28" s="330"/>
      <c r="R28" s="330"/>
      <c r="S28" s="330"/>
      <c r="T28" s="330"/>
      <c r="U28" s="330"/>
      <c r="V28" s="9">
        <f t="shared" si="1"/>
        <v>2043</v>
      </c>
      <c r="W28" s="9" t="str">
        <f t="shared" si="0"/>
        <v>No</v>
      </c>
      <c r="X28" s="333"/>
      <c r="Y28" s="21"/>
    </row>
    <row r="29" spans="1:240" s="4" customFormat="1" ht="6" customHeight="1" x14ac:dyDescent="0.25">
      <c r="A29" s="344"/>
      <c r="B29" s="345"/>
      <c r="C29" s="345"/>
      <c r="D29" s="345"/>
      <c r="E29" s="345"/>
      <c r="F29" s="345"/>
      <c r="G29" s="345"/>
      <c r="H29" s="345"/>
      <c r="I29" s="345"/>
      <c r="J29" s="345"/>
      <c r="K29" s="20"/>
      <c r="L29" s="333"/>
      <c r="M29" s="333"/>
      <c r="N29" s="333"/>
      <c r="O29" s="330"/>
      <c r="P29" s="330"/>
      <c r="Q29" s="330"/>
      <c r="R29" s="330"/>
      <c r="S29" s="330"/>
      <c r="T29" s="330"/>
      <c r="U29" s="330"/>
      <c r="V29" s="9">
        <f t="shared" si="1"/>
        <v>2044</v>
      </c>
      <c r="W29" s="9" t="str">
        <f t="shared" si="0"/>
        <v>Yes</v>
      </c>
      <c r="X29" s="333"/>
      <c r="Y29" s="21"/>
    </row>
    <row r="30" spans="1:240" s="4" customFormat="1" x14ac:dyDescent="0.2">
      <c r="A30" s="1"/>
      <c r="B30" s="355" t="s">
        <v>19</v>
      </c>
      <c r="C30" s="355"/>
      <c r="D30" s="363"/>
      <c r="E30" s="364"/>
      <c r="F30" s="1"/>
      <c r="G30" s="22" t="s">
        <v>20</v>
      </c>
      <c r="H30" s="363"/>
      <c r="I30" s="364"/>
      <c r="J30" s="1"/>
      <c r="K30" s="211">
        <f>IF(D32="State",1,0)</f>
        <v>0</v>
      </c>
      <c r="L30" s="333"/>
      <c r="M30" s="333"/>
      <c r="N30" s="333"/>
      <c r="O30" s="330"/>
      <c r="P30" s="330"/>
      <c r="Q30" s="330"/>
      <c r="R30" s="330"/>
      <c r="S30" s="330"/>
      <c r="T30" s="330"/>
      <c r="U30" s="330"/>
      <c r="V30" s="9">
        <f t="shared" si="1"/>
        <v>2045</v>
      </c>
      <c r="W30" s="9" t="str">
        <f t="shared" si="0"/>
        <v>No</v>
      </c>
      <c r="X30" s="333"/>
      <c r="Y30" s="21"/>
    </row>
    <row r="31" spans="1:240" s="4" customFormat="1" ht="6" customHeight="1" x14ac:dyDescent="0.25">
      <c r="A31" s="344"/>
      <c r="B31" s="345"/>
      <c r="C31" s="345"/>
      <c r="D31" s="345"/>
      <c r="E31" s="345"/>
      <c r="F31" s="345"/>
      <c r="G31" s="345"/>
      <c r="H31" s="345"/>
      <c r="I31" s="345"/>
      <c r="J31" s="345"/>
      <c r="K31" s="20"/>
      <c r="L31" s="333"/>
      <c r="M31" s="333"/>
      <c r="N31" s="333"/>
      <c r="O31" s="330"/>
      <c r="P31" s="330"/>
      <c r="Q31" s="330"/>
      <c r="R31" s="330"/>
      <c r="S31" s="330"/>
      <c r="T31" s="330"/>
      <c r="U31" s="330"/>
      <c r="V31" s="9">
        <f t="shared" si="1"/>
        <v>2046</v>
      </c>
      <c r="W31" s="9" t="str">
        <f t="shared" si="0"/>
        <v>No</v>
      </c>
      <c r="X31" s="333"/>
      <c r="Y31" s="21"/>
    </row>
    <row r="32" spans="1:240" ht="12.75" customHeight="1" x14ac:dyDescent="0.2">
      <c r="A32" s="26"/>
      <c r="B32" s="355" t="s">
        <v>21</v>
      </c>
      <c r="C32" s="355"/>
      <c r="D32" s="365" t="s">
        <v>37</v>
      </c>
      <c r="E32" s="366"/>
      <c r="F32" s="28"/>
      <c r="G32" s="28"/>
      <c r="H32" s="28"/>
      <c r="I32" s="28"/>
      <c r="J32" s="26"/>
      <c r="K32" s="2"/>
      <c r="L32" s="13"/>
      <c r="M32" s="13"/>
      <c r="N32" s="13"/>
      <c r="O32" s="228"/>
      <c r="P32" s="228"/>
      <c r="Q32" s="228"/>
      <c r="R32" s="228"/>
      <c r="S32" s="228"/>
      <c r="T32" s="228"/>
      <c r="U32" s="228"/>
      <c r="V32" s="9">
        <f t="shared" si="1"/>
        <v>2047</v>
      </c>
      <c r="W32" s="9" t="str">
        <f t="shared" si="0"/>
        <v>No</v>
      </c>
      <c r="X32" s="13"/>
      <c r="Y32" s="3"/>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row>
    <row r="33" spans="1:240" ht="12.75" customHeight="1" x14ac:dyDescent="0.2">
      <c r="A33" s="26"/>
      <c r="B33" s="29"/>
      <c r="C33" s="29"/>
      <c r="D33" s="27"/>
      <c r="E33" s="27"/>
      <c r="F33" s="28"/>
      <c r="G33" s="353"/>
      <c r="H33" s="353"/>
      <c r="I33" s="30" t="s">
        <v>22</v>
      </c>
      <c r="J33" s="26"/>
      <c r="K33" s="2"/>
      <c r="L33" s="13"/>
      <c r="M33" s="13"/>
      <c r="N33" s="13"/>
      <c r="O33" s="228"/>
      <c r="P33" s="228"/>
      <c r="Q33" s="228"/>
      <c r="R33" s="228"/>
      <c r="S33" s="228"/>
      <c r="T33" s="228"/>
      <c r="U33" s="228"/>
      <c r="V33" s="9">
        <f t="shared" si="1"/>
        <v>2048</v>
      </c>
      <c r="W33" s="9" t="str">
        <f t="shared" si="0"/>
        <v>Yes</v>
      </c>
      <c r="X33" s="13"/>
      <c r="Y33" s="3"/>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row>
    <row r="34" spans="1:240" x14ac:dyDescent="0.2">
      <c r="A34" s="1"/>
      <c r="B34" s="31" t="s">
        <v>23</v>
      </c>
      <c r="C34" s="354" t="s">
        <v>24</v>
      </c>
      <c r="D34" s="354"/>
      <c r="E34" s="354"/>
      <c r="F34" s="354"/>
      <c r="G34" s="354"/>
      <c r="H34" s="32" t="s">
        <v>25</v>
      </c>
      <c r="I34" s="33" t="s">
        <v>26</v>
      </c>
      <c r="J34" s="1"/>
      <c r="K34" s="2"/>
      <c r="L34" s="13"/>
      <c r="M34" s="13"/>
      <c r="N34" s="13"/>
      <c r="O34" s="228"/>
      <c r="P34" s="228"/>
      <c r="Q34" s="228"/>
      <c r="R34" s="228"/>
      <c r="S34" s="228"/>
      <c r="T34" s="228"/>
      <c r="U34" s="228"/>
      <c r="V34" s="9">
        <f t="shared" si="1"/>
        <v>2049</v>
      </c>
      <c r="W34" s="9" t="str">
        <f t="shared" si="0"/>
        <v>No</v>
      </c>
      <c r="X34" s="13"/>
      <c r="Y34" s="3"/>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row>
    <row r="35" spans="1:240" x14ac:dyDescent="0.2">
      <c r="A35" s="1"/>
      <c r="B35" s="34">
        <v>1</v>
      </c>
      <c r="C35" s="346" t="s">
        <v>408</v>
      </c>
      <c r="D35" s="346"/>
      <c r="E35" s="346"/>
      <c r="F35" s="346"/>
      <c r="G35" s="346"/>
      <c r="H35" s="35">
        <f>'1 - Media Publicity'!H1</f>
        <v>0</v>
      </c>
      <c r="I35" s="36"/>
      <c r="J35" s="1"/>
      <c r="K35" s="2"/>
      <c r="L35" s="13">
        <f t="shared" ref="L35:M43" si="2">IF(H35&gt;0,1,0)</f>
        <v>0</v>
      </c>
      <c r="M35" s="13"/>
      <c r="N35" s="13"/>
      <c r="O35" s="228"/>
      <c r="P35" s="228"/>
      <c r="Q35" s="228"/>
      <c r="R35" s="228"/>
      <c r="S35" s="228"/>
      <c r="T35" s="228"/>
      <c r="U35" s="228"/>
      <c r="V35" s="9">
        <f t="shared" si="1"/>
        <v>2050</v>
      </c>
      <c r="W35" s="9" t="str">
        <f t="shared" si="0"/>
        <v>No</v>
      </c>
      <c r="X35" s="13"/>
      <c r="Y35" s="3"/>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row>
    <row r="36" spans="1:240" x14ac:dyDescent="0.2">
      <c r="A36" s="1"/>
      <c r="B36" s="34">
        <v>2</v>
      </c>
      <c r="C36" s="346" t="s">
        <v>27</v>
      </c>
      <c r="D36" s="346"/>
      <c r="E36" s="346"/>
      <c r="F36" s="346"/>
      <c r="G36" s="346"/>
      <c r="H36" s="35">
        <f>'2 - Speakers Bureau'!L1</f>
        <v>0</v>
      </c>
      <c r="I36" s="36"/>
      <c r="J36" s="1"/>
      <c r="K36" s="302"/>
      <c r="L36" s="13">
        <f t="shared" si="2"/>
        <v>0</v>
      </c>
      <c r="M36" s="13"/>
      <c r="N36" s="13"/>
      <c r="O36" s="228"/>
      <c r="P36" s="228"/>
      <c r="Q36" s="228"/>
      <c r="R36" s="228"/>
      <c r="S36" s="228"/>
      <c r="T36" s="228"/>
      <c r="U36" s="228"/>
      <c r="V36" s="9">
        <f t="shared" si="1"/>
        <v>2051</v>
      </c>
      <c r="W36" s="9" t="str">
        <f t="shared" si="0"/>
        <v>No</v>
      </c>
      <c r="X36" s="13"/>
      <c r="Y36" s="3"/>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row>
    <row r="37" spans="1:240" x14ac:dyDescent="0.2">
      <c r="A37" s="1"/>
      <c r="B37" s="34">
        <v>3</v>
      </c>
      <c r="C37" s="346" t="s">
        <v>28</v>
      </c>
      <c r="D37" s="346"/>
      <c r="E37" s="346"/>
      <c r="F37" s="346"/>
      <c r="G37" s="346"/>
      <c r="H37" s="38"/>
      <c r="I37" s="39">
        <f>'3 - DAR-CAR Support'!G1</f>
        <v>0</v>
      </c>
      <c r="J37" s="1"/>
      <c r="K37" s="302"/>
      <c r="L37" s="13"/>
      <c r="M37" s="13">
        <f t="shared" si="2"/>
        <v>0</v>
      </c>
      <c r="N37" s="13"/>
      <c r="O37" s="228"/>
      <c r="P37" s="228"/>
      <c r="Q37" s="228"/>
      <c r="R37" s="228"/>
      <c r="S37" s="228"/>
      <c r="T37" s="228"/>
      <c r="U37" s="228"/>
      <c r="V37" s="9">
        <f t="shared" si="1"/>
        <v>2052</v>
      </c>
      <c r="W37" s="9" t="str">
        <f t="shared" si="0"/>
        <v>Yes</v>
      </c>
      <c r="X37" s="13"/>
      <c r="Y37" s="3"/>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row>
    <row r="38" spans="1:240" x14ac:dyDescent="0.2">
      <c r="A38" s="1"/>
      <c r="B38" s="34">
        <v>4</v>
      </c>
      <c r="C38" s="346" t="s">
        <v>29</v>
      </c>
      <c r="D38" s="346"/>
      <c r="E38" s="346"/>
      <c r="F38" s="346"/>
      <c r="G38" s="346"/>
      <c r="H38" s="35">
        <f>'4- Youth Programs'!H1</f>
        <v>0</v>
      </c>
      <c r="I38" s="37"/>
      <c r="J38" s="1"/>
      <c r="K38" s="302"/>
      <c r="L38" s="13">
        <f t="shared" si="2"/>
        <v>0</v>
      </c>
      <c r="M38" s="13"/>
      <c r="N38" s="13"/>
      <c r="O38" s="228"/>
      <c r="P38" s="228"/>
      <c r="Q38" s="228"/>
      <c r="R38" s="228"/>
      <c r="S38" s="228"/>
      <c r="T38" s="228"/>
      <c r="U38" s="228"/>
      <c r="V38" s="9">
        <f t="shared" si="1"/>
        <v>2053</v>
      </c>
      <c r="W38" s="9" t="str">
        <f t="shared" si="0"/>
        <v>No</v>
      </c>
      <c r="X38" s="13"/>
      <c r="Y38" s="3"/>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row>
    <row r="39" spans="1:240" x14ac:dyDescent="0.2">
      <c r="A39" s="1"/>
      <c r="B39" s="34">
        <v>5</v>
      </c>
      <c r="C39" s="346" t="s">
        <v>442</v>
      </c>
      <c r="D39" s="346"/>
      <c r="E39" s="346"/>
      <c r="F39" s="346"/>
      <c r="G39" s="346"/>
      <c r="H39" s="35">
        <f>'5 - Public Service Programs'!H1</f>
        <v>0</v>
      </c>
      <c r="I39" s="37"/>
      <c r="J39" s="1"/>
      <c r="K39" s="302"/>
      <c r="L39" s="13">
        <f t="shared" si="2"/>
        <v>0</v>
      </c>
      <c r="M39" s="13"/>
      <c r="N39" s="13"/>
      <c r="O39" s="228"/>
      <c r="P39" s="228"/>
      <c r="Q39" s="228"/>
      <c r="R39" s="228"/>
      <c r="S39" s="228"/>
      <c r="T39" s="228"/>
      <c r="U39" s="228"/>
      <c r="V39" s="9">
        <f t="shared" si="1"/>
        <v>2054</v>
      </c>
      <c r="W39" s="9" t="str">
        <f t="shared" si="0"/>
        <v>No</v>
      </c>
      <c r="X39" s="13"/>
      <c r="Y39" s="3"/>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row>
    <row r="40" spans="1:240" x14ac:dyDescent="0.2">
      <c r="A40" s="1"/>
      <c r="B40" s="34">
        <v>6</v>
      </c>
      <c r="C40" s="346" t="s">
        <v>531</v>
      </c>
      <c r="D40" s="346"/>
      <c r="E40" s="346"/>
      <c r="F40" s="346"/>
      <c r="G40" s="346"/>
      <c r="H40" s="35">
        <f>'6 - Historic Sites'!I1</f>
        <v>0</v>
      </c>
      <c r="I40" s="37"/>
      <c r="J40" s="1"/>
      <c r="K40" s="302"/>
      <c r="L40" s="13">
        <f t="shared" si="2"/>
        <v>0</v>
      </c>
      <c r="M40" s="13"/>
      <c r="N40" s="13"/>
      <c r="O40" s="228"/>
      <c r="P40" s="228"/>
      <c r="Q40" s="228"/>
      <c r="R40" s="228"/>
      <c r="S40" s="228"/>
      <c r="T40" s="228"/>
      <c r="U40" s="228"/>
      <c r="V40" s="9">
        <f t="shared" si="1"/>
        <v>2055</v>
      </c>
      <c r="W40" s="9" t="str">
        <f t="shared" si="0"/>
        <v>No</v>
      </c>
      <c r="X40" s="13"/>
      <c r="Y40" s="3"/>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row>
    <row r="41" spans="1:240" x14ac:dyDescent="0.2">
      <c r="A41" s="1"/>
      <c r="B41" s="34">
        <v>7</v>
      </c>
      <c r="C41" s="346" t="s">
        <v>409</v>
      </c>
      <c r="D41" s="346"/>
      <c r="E41" s="346"/>
      <c r="F41" s="346"/>
      <c r="G41" s="346"/>
      <c r="H41" s="35">
        <f>'7 - Grave Markings'!N1</f>
        <v>0</v>
      </c>
      <c r="I41" s="37"/>
      <c r="J41" s="1"/>
      <c r="K41" s="302"/>
      <c r="L41" s="13">
        <f t="shared" si="2"/>
        <v>0</v>
      </c>
      <c r="M41" s="13"/>
      <c r="N41" s="13"/>
      <c r="O41" s="228"/>
      <c r="P41" s="228"/>
      <c r="Q41" s="228"/>
      <c r="R41" s="228"/>
      <c r="S41" s="228"/>
      <c r="T41" s="228"/>
      <c r="U41" s="228"/>
      <c r="V41" s="9">
        <f t="shared" si="1"/>
        <v>2056</v>
      </c>
      <c r="W41" s="9" t="str">
        <f t="shared" si="0"/>
        <v>Yes</v>
      </c>
      <c r="X41" s="13"/>
      <c r="Y41" s="3"/>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row>
    <row r="42" spans="1:240" x14ac:dyDescent="0.2">
      <c r="A42" s="1"/>
      <c r="B42" s="34">
        <v>8</v>
      </c>
      <c r="C42" s="346" t="s">
        <v>484</v>
      </c>
      <c r="D42" s="346"/>
      <c r="E42" s="346"/>
      <c r="F42" s="346"/>
      <c r="G42" s="346"/>
      <c r="H42" s="35">
        <f>'8 - Color Guard'!H1</f>
        <v>0</v>
      </c>
      <c r="I42" s="37"/>
      <c r="J42" s="1"/>
      <c r="K42" s="302"/>
      <c r="L42" s="13">
        <f t="shared" si="2"/>
        <v>0</v>
      </c>
      <c r="M42" s="13"/>
      <c r="N42" s="13"/>
      <c r="O42" s="228"/>
      <c r="P42" s="228"/>
      <c r="Q42" s="228"/>
      <c r="R42" s="228"/>
      <c r="S42" s="228"/>
      <c r="T42" s="228"/>
      <c r="U42" s="228"/>
      <c r="V42" s="9">
        <f t="shared" si="1"/>
        <v>2057</v>
      </c>
      <c r="W42" s="9" t="str">
        <f t="shared" si="0"/>
        <v>No</v>
      </c>
      <c r="X42" s="13"/>
      <c r="Y42" s="3"/>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row>
    <row r="43" spans="1:240" x14ac:dyDescent="0.2">
      <c r="A43" s="1"/>
      <c r="B43" s="34" t="s">
        <v>410</v>
      </c>
      <c r="C43" s="346" t="s">
        <v>30</v>
      </c>
      <c r="D43" s="346"/>
      <c r="E43" s="346"/>
      <c r="F43" s="346"/>
      <c r="G43" s="346"/>
      <c r="H43" s="35">
        <f>'9 - Medals &amp; Awards'!G159</f>
        <v>0</v>
      </c>
      <c r="I43" s="37"/>
      <c r="J43" s="1"/>
      <c r="K43" s="302"/>
      <c r="L43" s="13">
        <f t="shared" si="2"/>
        <v>0</v>
      </c>
      <c r="M43" s="13"/>
      <c r="N43" s="13"/>
      <c r="O43" s="228"/>
      <c r="P43" s="228"/>
      <c r="Q43" s="228"/>
      <c r="R43" s="228"/>
      <c r="S43" s="228"/>
      <c r="T43" s="228"/>
      <c r="U43" s="228"/>
      <c r="V43" s="9">
        <f t="shared" si="1"/>
        <v>2058</v>
      </c>
      <c r="W43" s="9" t="str">
        <f t="shared" si="0"/>
        <v>No</v>
      </c>
      <c r="X43" s="13"/>
      <c r="Y43" s="3"/>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row>
    <row r="44" spans="1:240" x14ac:dyDescent="0.2">
      <c r="A44" s="1"/>
      <c r="B44" s="34" t="s">
        <v>411</v>
      </c>
      <c r="C44" s="346" t="s">
        <v>31</v>
      </c>
      <c r="D44" s="346"/>
      <c r="E44" s="346"/>
      <c r="F44" s="346"/>
      <c r="G44" s="346"/>
      <c r="H44" s="40"/>
      <c r="I44" s="39">
        <f>'9 - Medals &amp; Awards'!G314</f>
        <v>0</v>
      </c>
      <c r="J44" s="1"/>
      <c r="K44" s="302"/>
      <c r="L44" s="13"/>
      <c r="M44" s="13">
        <f t="shared" ref="M44:M47" si="3">IF(I44&gt;0,1,0)</f>
        <v>0</v>
      </c>
      <c r="N44" s="13"/>
      <c r="O44" s="228"/>
      <c r="P44" s="228"/>
      <c r="Q44" s="228"/>
      <c r="R44" s="228"/>
      <c r="S44" s="228"/>
      <c r="T44" s="228"/>
      <c r="U44" s="228"/>
      <c r="V44" s="9">
        <f t="shared" si="1"/>
        <v>2059</v>
      </c>
      <c r="W44" s="9" t="str">
        <f t="shared" si="0"/>
        <v>No</v>
      </c>
      <c r="X44" s="13"/>
      <c r="Y44" s="3"/>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row>
    <row r="45" spans="1:240" x14ac:dyDescent="0.2">
      <c r="A45" s="1"/>
      <c r="B45" s="34">
        <v>10</v>
      </c>
      <c r="C45" s="346" t="s">
        <v>32</v>
      </c>
      <c r="D45" s="346"/>
      <c r="E45" s="346"/>
      <c r="F45" s="346"/>
      <c r="G45" s="346"/>
      <c r="H45" s="40"/>
      <c r="I45" s="39">
        <f>'10 - National Society Service'!H1</f>
        <v>0</v>
      </c>
      <c r="J45" s="1"/>
      <c r="K45" s="302"/>
      <c r="L45" s="13"/>
      <c r="M45" s="13">
        <f t="shared" si="3"/>
        <v>0</v>
      </c>
      <c r="N45" s="13"/>
      <c r="O45" s="228"/>
      <c r="P45" s="228"/>
      <c r="Q45" s="228"/>
      <c r="R45" s="228"/>
      <c r="S45" s="228"/>
      <c r="T45" s="228"/>
      <c r="U45" s="228"/>
      <c r="V45" s="9">
        <f t="shared" si="1"/>
        <v>2060</v>
      </c>
      <c r="W45" s="9" t="str">
        <f t="shared" si="0"/>
        <v>Yes</v>
      </c>
      <c r="X45" s="13"/>
      <c r="Y45" s="3"/>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row>
    <row r="46" spans="1:240" x14ac:dyDescent="0.2">
      <c r="A46" s="1"/>
      <c r="B46" s="34">
        <v>11</v>
      </c>
      <c r="C46" s="347" t="s">
        <v>33</v>
      </c>
      <c r="D46" s="347"/>
      <c r="E46" s="347"/>
      <c r="F46" s="347"/>
      <c r="G46" s="347"/>
      <c r="H46" s="40"/>
      <c r="I46" s="39">
        <f>'11 - Membership'!H1</f>
        <v>0</v>
      </c>
      <c r="J46" s="1"/>
      <c r="K46" s="302"/>
      <c r="L46" s="13"/>
      <c r="M46" s="13">
        <f t="shared" si="3"/>
        <v>0</v>
      </c>
      <c r="N46" s="13"/>
      <c r="O46" s="228"/>
      <c r="P46" s="228"/>
      <c r="Q46" s="228"/>
      <c r="R46" s="228"/>
      <c r="S46" s="228"/>
      <c r="T46" s="228"/>
      <c r="U46" s="228"/>
      <c r="V46" s="9">
        <f t="shared" si="1"/>
        <v>2061</v>
      </c>
      <c r="W46" s="9" t="str">
        <f t="shared" si="0"/>
        <v>No</v>
      </c>
      <c r="X46" s="13"/>
      <c r="Y46" s="3"/>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row>
    <row r="47" spans="1:240" x14ac:dyDescent="0.2">
      <c r="A47" s="1"/>
      <c r="B47" s="34">
        <v>12</v>
      </c>
      <c r="C47" s="348" t="s">
        <v>34</v>
      </c>
      <c r="D47" s="348"/>
      <c r="E47" s="348"/>
      <c r="F47" s="348"/>
      <c r="G47" s="348"/>
      <c r="H47" s="40"/>
      <c r="I47" s="39">
        <f>'12 - Meeting Attendance'!I1</f>
        <v>0</v>
      </c>
      <c r="J47" s="1"/>
      <c r="K47" s="302"/>
      <c r="L47" s="13"/>
      <c r="M47" s="13">
        <f t="shared" si="3"/>
        <v>0</v>
      </c>
      <c r="N47" s="13"/>
      <c r="O47" s="228"/>
      <c r="P47" s="228"/>
      <c r="Q47" s="228"/>
      <c r="R47" s="228"/>
      <c r="S47" s="228"/>
      <c r="T47" s="228"/>
      <c r="U47" s="228"/>
      <c r="V47" s="9">
        <f t="shared" si="1"/>
        <v>2062</v>
      </c>
      <c r="W47" s="9" t="str">
        <f t="shared" si="0"/>
        <v>No</v>
      </c>
      <c r="X47" s="13"/>
      <c r="Y47" s="3"/>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row>
    <row r="48" spans="1:240" ht="6" customHeight="1" thickBot="1" x14ac:dyDescent="0.3">
      <c r="A48" s="344"/>
      <c r="B48" s="345"/>
      <c r="C48" s="345"/>
      <c r="D48" s="345"/>
      <c r="E48" s="345"/>
      <c r="F48" s="345"/>
      <c r="G48" s="345"/>
      <c r="H48" s="345"/>
      <c r="I48" s="345"/>
      <c r="J48" s="345"/>
      <c r="K48" s="302"/>
      <c r="L48" s="13"/>
      <c r="M48" s="13"/>
      <c r="N48" s="13"/>
      <c r="O48" s="228"/>
      <c r="P48" s="228"/>
      <c r="Q48" s="228"/>
      <c r="R48" s="228"/>
      <c r="S48" s="228"/>
      <c r="T48" s="228"/>
      <c r="U48" s="228"/>
      <c r="V48" s="9">
        <f t="shared" si="1"/>
        <v>2063</v>
      </c>
      <c r="W48" s="9" t="str">
        <f t="shared" si="0"/>
        <v>No</v>
      </c>
      <c r="X48" s="13"/>
      <c r="Y48" s="3"/>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row>
    <row r="49" spans="1:240" ht="12.75" customHeight="1" thickBot="1" x14ac:dyDescent="0.25">
      <c r="A49" s="1"/>
      <c r="B49" s="349" t="s">
        <v>35</v>
      </c>
      <c r="C49" s="344"/>
      <c r="D49" s="344"/>
      <c r="E49" s="344"/>
      <c r="F49" s="344"/>
      <c r="G49" s="344"/>
      <c r="H49" s="41">
        <f>H35+H36+H38+H39+H40+H41+H42+H43</f>
        <v>0</v>
      </c>
      <c r="I49" s="42">
        <f>I37+I44+I45+I46+I47</f>
        <v>0</v>
      </c>
      <c r="J49" s="1"/>
      <c r="K49" s="302"/>
      <c r="L49" s="96">
        <f>SUM(L35:L48)</f>
        <v>0</v>
      </c>
      <c r="M49" s="96">
        <f>SUM(M35:M48)</f>
        <v>0</v>
      </c>
      <c r="N49" s="13">
        <f>M49+L49</f>
        <v>0</v>
      </c>
      <c r="O49" s="228"/>
      <c r="P49" s="228"/>
      <c r="Q49" s="228"/>
      <c r="R49" s="228"/>
      <c r="S49" s="228"/>
      <c r="T49" s="228"/>
      <c r="U49" s="228"/>
      <c r="V49" s="9">
        <f t="shared" si="1"/>
        <v>2064</v>
      </c>
      <c r="W49" s="9" t="str">
        <f t="shared" si="0"/>
        <v>Yes</v>
      </c>
      <c r="X49" s="13"/>
      <c r="Y49" s="3"/>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row>
    <row r="50" spans="1:240" ht="12.75" customHeight="1" x14ac:dyDescent="0.25">
      <c r="A50" s="344"/>
      <c r="B50" s="345"/>
      <c r="C50" s="345"/>
      <c r="D50" s="345"/>
      <c r="E50" s="345"/>
      <c r="F50" s="345"/>
      <c r="G50" s="345"/>
      <c r="H50" s="345"/>
      <c r="I50" s="345"/>
      <c r="J50" s="345"/>
      <c r="K50" s="302"/>
      <c r="L50" s="13">
        <f>COUNTA(L35:L48)</f>
        <v>8</v>
      </c>
      <c r="M50" s="13">
        <f>COUNTA(M35:M48)</f>
        <v>5</v>
      </c>
      <c r="N50" s="13">
        <f>M50+L50</f>
        <v>13</v>
      </c>
      <c r="O50" s="228"/>
      <c r="P50" s="228"/>
      <c r="Q50" s="228"/>
      <c r="R50" s="228"/>
      <c r="S50" s="228"/>
      <c r="T50" s="228"/>
      <c r="U50" s="228"/>
      <c r="V50" s="9">
        <f t="shared" si="1"/>
        <v>2065</v>
      </c>
      <c r="W50" s="9" t="str">
        <f t="shared" si="0"/>
        <v>No</v>
      </c>
      <c r="X50" s="13"/>
      <c r="Y50" s="3"/>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row>
    <row r="51" spans="1:240" ht="12.75" customHeight="1" x14ac:dyDescent="0.2">
      <c r="A51" s="300"/>
      <c r="B51" s="306"/>
      <c r="C51" s="306"/>
      <c r="D51" s="306"/>
      <c r="E51" s="307"/>
      <c r="F51" s="306"/>
      <c r="G51" s="352" t="s">
        <v>545</v>
      </c>
      <c r="H51" s="308">
        <f>L51</f>
        <v>0</v>
      </c>
      <c r="I51" s="309">
        <f>M51</f>
        <v>0</v>
      </c>
      <c r="J51" s="306"/>
      <c r="K51" s="302"/>
      <c r="L51" s="301">
        <f>IFERROR(L49/L50,0)</f>
        <v>0</v>
      </c>
      <c r="M51" s="301">
        <f>IFERROR(M49/M50,0)</f>
        <v>0</v>
      </c>
      <c r="N51" s="301">
        <f>IFERROR(N49/N50,0)</f>
        <v>0</v>
      </c>
      <c r="O51" s="228"/>
      <c r="P51" s="228"/>
      <c r="Q51" s="228"/>
      <c r="R51" s="228"/>
      <c r="S51" s="228"/>
      <c r="T51" s="228"/>
      <c r="U51" s="228"/>
      <c r="V51" s="9">
        <f t="shared" si="1"/>
        <v>2066</v>
      </c>
      <c r="W51" s="9" t="str">
        <f t="shared" si="0"/>
        <v>No</v>
      </c>
      <c r="X51" s="13"/>
      <c r="Y51" s="3"/>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row>
    <row r="52" spans="1:240" ht="25.5" customHeight="1" x14ac:dyDescent="0.2">
      <c r="A52" s="300"/>
      <c r="B52" s="306"/>
      <c r="C52" s="306"/>
      <c r="D52" s="306"/>
      <c r="E52" s="306"/>
      <c r="F52" s="306"/>
      <c r="G52" s="352"/>
      <c r="H52" s="310" t="str">
        <f>IF(H51&gt;=(5/L50),"Eligible for PG Cup Consideration"," ")</f>
        <v xml:space="preserve"> </v>
      </c>
      <c r="I52" s="311" t="str">
        <f>IF(I51&gt;=(4/M50),"Eligible for PG Cup Consideration"," ")</f>
        <v xml:space="preserve"> </v>
      </c>
      <c r="J52" s="306"/>
      <c r="K52" s="302"/>
      <c r="L52" s="13"/>
      <c r="M52" s="13"/>
      <c r="N52" s="13"/>
      <c r="O52" s="228"/>
      <c r="P52" s="228"/>
      <c r="Q52" s="228"/>
      <c r="R52" s="228"/>
      <c r="S52" s="228"/>
      <c r="T52" s="228"/>
      <c r="U52" s="228"/>
      <c r="V52" s="9">
        <f t="shared" si="1"/>
        <v>2067</v>
      </c>
      <c r="W52" s="9" t="str">
        <f t="shared" si="0"/>
        <v>No</v>
      </c>
      <c r="X52" s="13"/>
      <c r="Y52" s="3"/>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row>
    <row r="53" spans="1:240" ht="15" x14ac:dyDescent="0.25">
      <c r="A53" s="350" t="s">
        <v>589</v>
      </c>
      <c r="B53" s="351"/>
      <c r="C53" s="351"/>
      <c r="D53" s="351"/>
      <c r="E53" s="351"/>
      <c r="F53" s="351"/>
      <c r="G53" s="351"/>
      <c r="H53" s="351"/>
      <c r="I53" s="351"/>
      <c r="J53" s="351"/>
      <c r="K53" s="312" t="s">
        <v>543</v>
      </c>
      <c r="L53" s="343" t="s">
        <v>544</v>
      </c>
      <c r="M53" s="343"/>
      <c r="N53" s="13"/>
      <c r="O53" s="228"/>
      <c r="P53" s="228"/>
      <c r="Q53" s="228"/>
      <c r="R53" s="228"/>
      <c r="S53" s="228"/>
      <c r="T53" s="228"/>
      <c r="U53" s="228"/>
      <c r="V53" s="9">
        <f t="shared" si="1"/>
        <v>2068</v>
      </c>
      <c r="W53" s="9" t="str">
        <f t="shared" si="0"/>
        <v>Yes</v>
      </c>
      <c r="X53" s="13"/>
      <c r="Y53" s="3"/>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row>
    <row r="54" spans="1:240" ht="6" customHeight="1" x14ac:dyDescent="0.25">
      <c r="A54" s="344"/>
      <c r="B54" s="345"/>
      <c r="C54" s="345"/>
      <c r="D54" s="345"/>
      <c r="E54" s="345"/>
      <c r="F54" s="345"/>
      <c r="G54" s="345"/>
      <c r="H54" s="345"/>
      <c r="I54" s="345"/>
      <c r="J54" s="345"/>
      <c r="K54" s="313"/>
      <c r="L54" s="13"/>
      <c r="M54" s="13"/>
      <c r="N54" s="13"/>
      <c r="O54" s="228"/>
      <c r="P54" s="228"/>
      <c r="Q54" s="228"/>
      <c r="R54" s="228"/>
      <c r="S54" s="228"/>
      <c r="T54" s="228"/>
      <c r="U54" s="228"/>
      <c r="V54" s="9">
        <f t="shared" si="1"/>
        <v>2069</v>
      </c>
      <c r="W54" s="9" t="str">
        <f t="shared" si="0"/>
        <v>No</v>
      </c>
      <c r="X54" s="13"/>
      <c r="Y54" s="3"/>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row>
    <row r="55" spans="1:240" x14ac:dyDescent="0.2">
      <c r="A55" s="3"/>
      <c r="B55" s="3"/>
      <c r="C55" s="3"/>
      <c r="D55" s="3"/>
      <c r="E55" s="3"/>
      <c r="F55" s="3"/>
      <c r="G55" s="3"/>
      <c r="H55" s="2"/>
      <c r="I55" s="2"/>
      <c r="J55" s="2"/>
      <c r="K55" s="313"/>
      <c r="L55" s="334">
        <f>5/L50</f>
        <v>0.625</v>
      </c>
      <c r="M55" s="334">
        <f>4/M50</f>
        <v>0.8</v>
      </c>
      <c r="N55" s="334"/>
      <c r="O55" s="228"/>
      <c r="P55" s="228"/>
      <c r="Q55" s="228"/>
      <c r="R55" s="228"/>
      <c r="S55" s="228"/>
      <c r="T55" s="228"/>
      <c r="U55" s="228"/>
      <c r="V55" s="9">
        <f t="shared" si="1"/>
        <v>2070</v>
      </c>
      <c r="W55" s="9" t="str">
        <f t="shared" si="0"/>
        <v>No</v>
      </c>
      <c r="X55" s="13"/>
      <c r="Y55" s="3"/>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row>
    <row r="56" spans="1:240" x14ac:dyDescent="0.2">
      <c r="A56" s="3"/>
      <c r="B56" s="3"/>
      <c r="C56" s="3"/>
      <c r="D56" s="3"/>
      <c r="E56" s="3"/>
      <c r="F56" s="3"/>
      <c r="G56" s="3"/>
      <c r="H56" s="2"/>
      <c r="I56" s="2"/>
      <c r="J56" s="3"/>
      <c r="K56" s="2"/>
      <c r="L56" s="228"/>
      <c r="M56" s="228"/>
      <c r="N56" s="228"/>
      <c r="O56" s="228"/>
      <c r="P56" s="228"/>
      <c r="Q56" s="228"/>
      <c r="R56" s="228"/>
      <c r="S56" s="228"/>
      <c r="T56" s="228"/>
      <c r="U56" s="228"/>
      <c r="V56" s="9">
        <f t="shared" si="1"/>
        <v>2071</v>
      </c>
      <c r="W56" s="9" t="str">
        <f t="shared" si="0"/>
        <v>No</v>
      </c>
      <c r="X56" s="13"/>
      <c r="Y56" s="3"/>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row>
    <row r="57" spans="1:240" x14ac:dyDescent="0.2">
      <c r="A57" s="3"/>
      <c r="B57" s="3"/>
      <c r="C57" s="3"/>
      <c r="D57" s="3"/>
      <c r="E57" s="3"/>
      <c r="F57" s="3"/>
      <c r="G57" s="3"/>
      <c r="H57" s="2"/>
      <c r="I57" s="2"/>
      <c r="J57" s="3"/>
      <c r="K57" s="2"/>
      <c r="L57" s="228"/>
      <c r="M57" s="228"/>
      <c r="N57" s="228"/>
      <c r="O57" s="228"/>
      <c r="P57" s="228"/>
      <c r="Q57" s="228"/>
      <c r="R57" s="228"/>
      <c r="S57" s="228"/>
      <c r="T57" s="228"/>
      <c r="U57" s="228"/>
      <c r="V57" s="9">
        <f t="shared" si="1"/>
        <v>2072</v>
      </c>
      <c r="W57" s="9" t="str">
        <f t="shared" si="0"/>
        <v>Yes</v>
      </c>
      <c r="X57" s="13"/>
      <c r="Y57" s="3"/>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row>
    <row r="58" spans="1:240" x14ac:dyDescent="0.2">
      <c r="A58" s="3"/>
      <c r="B58" s="3"/>
      <c r="C58" s="3"/>
      <c r="D58" s="3"/>
      <c r="E58" s="3"/>
      <c r="F58" s="3"/>
      <c r="G58" s="3"/>
      <c r="H58" s="2"/>
      <c r="I58" s="2"/>
      <c r="J58" s="3"/>
      <c r="K58" s="2"/>
      <c r="L58" s="228"/>
      <c r="M58" s="228"/>
      <c r="N58" s="228"/>
      <c r="O58" s="228"/>
      <c r="P58" s="228"/>
      <c r="Q58" s="228"/>
      <c r="R58" s="228"/>
      <c r="S58" s="228"/>
      <c r="T58" s="228"/>
      <c r="U58" s="228"/>
      <c r="V58" s="9">
        <f t="shared" si="1"/>
        <v>2073</v>
      </c>
      <c r="W58" s="9" t="str">
        <f t="shared" si="0"/>
        <v>No</v>
      </c>
      <c r="X58" s="13"/>
      <c r="Y58" s="3"/>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row>
    <row r="59" spans="1:240" x14ac:dyDescent="0.2">
      <c r="A59" s="3"/>
      <c r="B59" s="3"/>
      <c r="C59" s="3"/>
      <c r="D59" s="3"/>
      <c r="E59" s="3"/>
      <c r="F59" s="3"/>
      <c r="G59" s="3"/>
      <c r="H59" s="2"/>
      <c r="I59" s="2"/>
      <c r="J59" s="3"/>
      <c r="K59" s="2"/>
      <c r="L59" s="228"/>
      <c r="M59" s="228"/>
      <c r="N59" s="228"/>
      <c r="O59" s="228"/>
      <c r="P59" s="228"/>
      <c r="Q59" s="228"/>
      <c r="R59" s="228"/>
      <c r="S59" s="228"/>
      <c r="T59" s="228"/>
      <c r="U59" s="228"/>
      <c r="V59" s="9">
        <f t="shared" si="1"/>
        <v>2074</v>
      </c>
      <c r="W59" s="9" t="str">
        <f t="shared" si="0"/>
        <v>No</v>
      </c>
      <c r="X59" s="13"/>
      <c r="Y59" s="3"/>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row>
    <row r="60" spans="1:240" x14ac:dyDescent="0.2">
      <c r="A60" s="3"/>
      <c r="B60" s="3"/>
      <c r="C60" s="3"/>
      <c r="D60" s="3"/>
      <c r="E60" s="3"/>
      <c r="F60" s="3"/>
      <c r="G60" s="3"/>
      <c r="H60" s="2"/>
      <c r="I60" s="2"/>
      <c r="J60" s="3"/>
      <c r="K60" s="2"/>
      <c r="L60" s="228"/>
      <c r="M60" s="228"/>
      <c r="N60" s="228"/>
      <c r="O60" s="228"/>
      <c r="P60" s="228"/>
      <c r="Q60" s="228"/>
      <c r="R60" s="228"/>
      <c r="S60" s="228"/>
      <c r="T60" s="228"/>
      <c r="U60" s="228"/>
      <c r="V60" s="9">
        <f t="shared" si="1"/>
        <v>2075</v>
      </c>
      <c r="W60" s="9" t="str">
        <f t="shared" si="0"/>
        <v>No</v>
      </c>
      <c r="X60" s="13"/>
      <c r="Y60" s="3"/>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row>
    <row r="61" spans="1:240" x14ac:dyDescent="0.2">
      <c r="A61" s="3"/>
      <c r="B61" s="3"/>
      <c r="C61" s="3"/>
      <c r="D61" s="3"/>
      <c r="E61" s="3"/>
      <c r="F61" s="3"/>
      <c r="G61" s="3"/>
      <c r="H61" s="2"/>
      <c r="I61" s="2"/>
      <c r="J61" s="3"/>
      <c r="K61" s="2"/>
      <c r="L61" s="228"/>
      <c r="M61" s="228"/>
      <c r="N61" s="228"/>
      <c r="O61" s="228"/>
      <c r="P61" s="228"/>
      <c r="Q61" s="228"/>
      <c r="R61" s="228"/>
      <c r="S61" s="228"/>
      <c r="T61" s="228"/>
      <c r="U61" s="228"/>
      <c r="V61" s="9">
        <f t="shared" si="1"/>
        <v>2076</v>
      </c>
      <c r="W61" s="9" t="str">
        <f t="shared" si="0"/>
        <v>Yes</v>
      </c>
      <c r="X61" s="13"/>
      <c r="Y61" s="3"/>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row>
    <row r="62" spans="1:240" x14ac:dyDescent="0.2">
      <c r="A62" s="3"/>
      <c r="B62" s="3"/>
      <c r="C62" s="3"/>
      <c r="D62" s="3"/>
      <c r="E62" s="3"/>
      <c r="F62" s="3"/>
      <c r="G62" s="3"/>
      <c r="H62" s="2"/>
      <c r="I62" s="2"/>
      <c r="J62" s="3"/>
      <c r="K62" s="2"/>
      <c r="L62" s="228"/>
      <c r="M62" s="228"/>
      <c r="N62" s="228"/>
      <c r="O62" s="228"/>
      <c r="P62" s="228"/>
      <c r="Q62" s="228"/>
      <c r="R62" s="228"/>
      <c r="S62" s="228"/>
      <c r="T62" s="228"/>
      <c r="U62" s="228"/>
      <c r="V62" s="9">
        <f t="shared" si="1"/>
        <v>2077</v>
      </c>
      <c r="W62" s="9" t="str">
        <f t="shared" si="0"/>
        <v>No</v>
      </c>
      <c r="X62" s="13"/>
      <c r="Y62" s="3"/>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row>
    <row r="63" spans="1:240" x14ac:dyDescent="0.2">
      <c r="A63" s="3"/>
      <c r="B63" s="3"/>
      <c r="C63" s="3"/>
      <c r="D63" s="3"/>
      <c r="E63" s="3"/>
      <c r="F63" s="3"/>
      <c r="G63" s="3"/>
      <c r="H63" s="2"/>
      <c r="I63" s="2"/>
      <c r="J63" s="3"/>
      <c r="K63" s="2"/>
      <c r="L63" s="228"/>
      <c r="M63" s="228"/>
      <c r="N63" s="228"/>
      <c r="O63" s="228"/>
      <c r="P63" s="228"/>
      <c r="Q63" s="228"/>
      <c r="R63" s="228"/>
      <c r="S63" s="228"/>
      <c r="T63" s="228"/>
      <c r="U63" s="228"/>
      <c r="V63" s="9">
        <f t="shared" si="1"/>
        <v>2078</v>
      </c>
      <c r="W63" s="9" t="str">
        <f t="shared" si="0"/>
        <v>No</v>
      </c>
      <c r="X63" s="13"/>
      <c r="Y63" s="3"/>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row>
    <row r="64" spans="1:240" x14ac:dyDescent="0.2">
      <c r="A64" s="3"/>
      <c r="B64" s="3"/>
      <c r="C64" s="3"/>
      <c r="D64" s="3"/>
      <c r="E64" s="3"/>
      <c r="F64" s="3"/>
      <c r="G64" s="3"/>
      <c r="H64" s="2"/>
      <c r="I64" s="2"/>
      <c r="J64" s="3"/>
      <c r="K64" s="2"/>
      <c r="L64" s="228"/>
      <c r="M64" s="228"/>
      <c r="N64" s="228"/>
      <c r="O64" s="228"/>
      <c r="P64" s="228"/>
      <c r="Q64" s="228"/>
      <c r="R64" s="228"/>
      <c r="S64" s="228"/>
      <c r="T64" s="228"/>
      <c r="U64" s="228"/>
      <c r="V64" s="9">
        <f t="shared" si="1"/>
        <v>2079</v>
      </c>
      <c r="W64" s="9" t="str">
        <f t="shared" si="0"/>
        <v>No</v>
      </c>
      <c r="X64" s="13"/>
      <c r="Y64" s="3"/>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row>
    <row r="65" spans="1:240" x14ac:dyDescent="0.2">
      <c r="A65" s="3"/>
      <c r="B65" s="3"/>
      <c r="C65" s="3"/>
      <c r="D65" s="3"/>
      <c r="E65" s="3"/>
      <c r="F65" s="3"/>
      <c r="G65" s="3"/>
      <c r="H65" s="2"/>
      <c r="I65" s="2"/>
      <c r="J65" s="3"/>
      <c r="K65" s="2"/>
      <c r="L65" s="228"/>
      <c r="M65" s="228"/>
      <c r="N65" s="228"/>
      <c r="O65" s="228"/>
      <c r="P65" s="228"/>
      <c r="Q65" s="228"/>
      <c r="R65" s="228"/>
      <c r="S65" s="228"/>
      <c r="T65" s="228"/>
      <c r="U65" s="228"/>
      <c r="V65" s="9">
        <f t="shared" si="1"/>
        <v>2080</v>
      </c>
      <c r="W65" s="9" t="str">
        <f t="shared" si="0"/>
        <v>Yes</v>
      </c>
      <c r="X65" s="13"/>
      <c r="Y65" s="3"/>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row>
    <row r="66" spans="1:240" x14ac:dyDescent="0.2">
      <c r="A66" s="3"/>
      <c r="B66" s="3"/>
      <c r="C66" s="3"/>
      <c r="D66" s="3"/>
      <c r="E66" s="3"/>
      <c r="F66" s="3"/>
      <c r="G66" s="3"/>
      <c r="H66" s="2"/>
      <c r="I66" s="2"/>
      <c r="J66" s="3"/>
      <c r="K66" s="2"/>
      <c r="L66" s="228"/>
      <c r="M66" s="228"/>
      <c r="N66" s="228"/>
      <c r="O66" s="228"/>
      <c r="P66" s="228"/>
      <c r="Q66" s="228"/>
      <c r="R66" s="228"/>
      <c r="S66" s="228"/>
      <c r="T66" s="228"/>
      <c r="U66" s="228"/>
      <c r="V66" s="9">
        <f t="shared" si="1"/>
        <v>2081</v>
      </c>
      <c r="W66" s="9" t="str">
        <f t="shared" si="0"/>
        <v>No</v>
      </c>
      <c r="X66" s="13"/>
      <c r="Y66" s="3"/>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row>
    <row r="67" spans="1:240" x14ac:dyDescent="0.2">
      <c r="A67" s="3"/>
      <c r="B67" s="3"/>
      <c r="C67" s="3"/>
      <c r="D67" s="3"/>
      <c r="E67" s="3"/>
      <c r="F67" s="3"/>
      <c r="G67" s="3"/>
      <c r="H67" s="2"/>
      <c r="I67" s="2"/>
      <c r="J67" s="3"/>
      <c r="K67" s="2"/>
      <c r="L67" s="228"/>
      <c r="M67" s="228"/>
      <c r="N67" s="228"/>
      <c r="O67" s="228"/>
      <c r="P67" s="228"/>
      <c r="Q67" s="228"/>
      <c r="R67" s="228"/>
      <c r="S67" s="228"/>
      <c r="T67" s="228"/>
      <c r="U67" s="228"/>
      <c r="V67" s="9">
        <f t="shared" si="1"/>
        <v>2082</v>
      </c>
      <c r="W67" s="9" t="str">
        <f t="shared" si="0"/>
        <v>No</v>
      </c>
      <c r="X67" s="13"/>
      <c r="Y67" s="3"/>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row>
    <row r="68" spans="1:240" x14ac:dyDescent="0.2">
      <c r="A68" s="3"/>
      <c r="B68" s="3"/>
      <c r="C68" s="3"/>
      <c r="D68" s="3"/>
      <c r="E68" s="3"/>
      <c r="F68" s="3"/>
      <c r="G68" s="3"/>
      <c r="H68" s="2"/>
      <c r="I68" s="2"/>
      <c r="J68" s="3"/>
      <c r="K68" s="2"/>
      <c r="L68" s="228"/>
      <c r="M68" s="228"/>
      <c r="N68" s="228"/>
      <c r="O68" s="228"/>
      <c r="P68" s="228"/>
      <c r="Q68" s="228"/>
      <c r="R68" s="228"/>
      <c r="S68" s="228"/>
      <c r="T68" s="228"/>
      <c r="U68" s="228"/>
      <c r="V68" s="9">
        <f t="shared" si="1"/>
        <v>2083</v>
      </c>
      <c r="W68" s="9" t="str">
        <f t="shared" ref="W68:W102" si="4">IF(OR(MOD(V68,400)=0,AND(MOD(V68,4)=0,MOD(V68,100)&lt;&gt;0)),"Yes","No")</f>
        <v>No</v>
      </c>
      <c r="X68" s="13"/>
      <c r="Y68" s="3"/>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row>
    <row r="69" spans="1:240" x14ac:dyDescent="0.2">
      <c r="A69" s="3"/>
      <c r="B69" s="3"/>
      <c r="C69" s="3"/>
      <c r="D69" s="3"/>
      <c r="E69" s="3"/>
      <c r="F69" s="3"/>
      <c r="G69" s="3"/>
      <c r="H69" s="2"/>
      <c r="I69" s="2"/>
      <c r="J69" s="3"/>
      <c r="K69" s="2"/>
      <c r="L69" s="228"/>
      <c r="M69" s="228"/>
      <c r="N69" s="228"/>
      <c r="O69" s="228"/>
      <c r="P69" s="228"/>
      <c r="Q69" s="228"/>
      <c r="R69" s="228"/>
      <c r="S69" s="228"/>
      <c r="T69" s="228"/>
      <c r="U69" s="228"/>
      <c r="V69" s="9">
        <f t="shared" si="1"/>
        <v>2084</v>
      </c>
      <c r="W69" s="9" t="str">
        <f t="shared" si="4"/>
        <v>Yes</v>
      </c>
      <c r="X69" s="13"/>
      <c r="Y69" s="3"/>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row>
    <row r="70" spans="1:240" x14ac:dyDescent="0.2">
      <c r="A70" s="3"/>
      <c r="B70" s="3"/>
      <c r="C70" s="3"/>
      <c r="D70" s="3"/>
      <c r="E70" s="3"/>
      <c r="F70" s="3"/>
      <c r="G70" s="3"/>
      <c r="H70" s="2"/>
      <c r="I70" s="2"/>
      <c r="J70" s="3"/>
      <c r="K70" s="2"/>
      <c r="L70" s="228"/>
      <c r="M70" s="228"/>
      <c r="N70" s="228"/>
      <c r="O70" s="228"/>
      <c r="P70" s="228"/>
      <c r="Q70" s="228"/>
      <c r="R70" s="228"/>
      <c r="S70" s="228"/>
      <c r="T70" s="228"/>
      <c r="U70" s="228"/>
      <c r="V70" s="9">
        <f t="shared" ref="V70:V102" si="5">+V69+1</f>
        <v>2085</v>
      </c>
      <c r="W70" s="9" t="str">
        <f t="shared" si="4"/>
        <v>No</v>
      </c>
      <c r="X70" s="13"/>
      <c r="Y70" s="3"/>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row>
    <row r="71" spans="1:240" x14ac:dyDescent="0.2">
      <c r="A71" s="3"/>
      <c r="B71" s="3"/>
      <c r="C71" s="3"/>
      <c r="D71" s="3"/>
      <c r="E71" s="3"/>
      <c r="F71" s="3"/>
      <c r="G71" s="3"/>
      <c r="H71" s="2"/>
      <c r="I71" s="2"/>
      <c r="J71" s="3"/>
      <c r="K71" s="2"/>
      <c r="L71" s="228"/>
      <c r="M71" s="228"/>
      <c r="N71" s="228"/>
      <c r="O71" s="228"/>
      <c r="P71" s="228"/>
      <c r="Q71" s="228"/>
      <c r="R71" s="228"/>
      <c r="S71" s="228"/>
      <c r="T71" s="228"/>
      <c r="U71" s="228"/>
      <c r="V71" s="9">
        <f t="shared" si="5"/>
        <v>2086</v>
      </c>
      <c r="W71" s="9" t="str">
        <f t="shared" si="4"/>
        <v>No</v>
      </c>
      <c r="X71" s="13"/>
      <c r="Y71" s="3"/>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row>
    <row r="72" spans="1:240" x14ac:dyDescent="0.2">
      <c r="A72" s="3"/>
      <c r="B72" s="3"/>
      <c r="C72" s="3"/>
      <c r="D72" s="3"/>
      <c r="E72" s="3"/>
      <c r="F72" s="3"/>
      <c r="G72" s="3"/>
      <c r="H72" s="2"/>
      <c r="I72" s="2"/>
      <c r="J72" s="3"/>
      <c r="K72" s="2"/>
      <c r="L72" s="228"/>
      <c r="M72" s="228"/>
      <c r="N72" s="228"/>
      <c r="O72" s="228"/>
      <c r="P72" s="228"/>
      <c r="Q72" s="228"/>
      <c r="R72" s="228"/>
      <c r="S72" s="228"/>
      <c r="T72" s="228"/>
      <c r="U72" s="228"/>
      <c r="V72" s="9">
        <f t="shared" si="5"/>
        <v>2087</v>
      </c>
      <c r="W72" s="9" t="str">
        <f t="shared" si="4"/>
        <v>No</v>
      </c>
      <c r="X72" s="13"/>
      <c r="Y72" s="3"/>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row>
    <row r="73" spans="1:240" x14ac:dyDescent="0.2">
      <c r="A73" s="3"/>
      <c r="B73" s="3"/>
      <c r="C73" s="3"/>
      <c r="D73" s="3"/>
      <c r="E73" s="3"/>
      <c r="F73" s="3"/>
      <c r="G73" s="3"/>
      <c r="H73" s="2"/>
      <c r="I73" s="2"/>
      <c r="J73" s="3"/>
      <c r="K73" s="2"/>
      <c r="L73" s="228"/>
      <c r="M73" s="228"/>
      <c r="N73" s="228"/>
      <c r="O73" s="228"/>
      <c r="P73" s="228"/>
      <c r="Q73" s="228"/>
      <c r="R73" s="228"/>
      <c r="S73" s="228"/>
      <c r="T73" s="228"/>
      <c r="U73" s="228"/>
      <c r="V73" s="9">
        <f t="shared" si="5"/>
        <v>2088</v>
      </c>
      <c r="W73" s="9" t="str">
        <f t="shared" si="4"/>
        <v>Yes</v>
      </c>
      <c r="X73" s="13"/>
      <c r="Y73" s="3"/>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row>
    <row r="74" spans="1:240" x14ac:dyDescent="0.2">
      <c r="A74" s="3"/>
      <c r="B74" s="3"/>
      <c r="C74" s="3"/>
      <c r="D74" s="3"/>
      <c r="E74" s="3"/>
      <c r="F74" s="3"/>
      <c r="G74" s="3"/>
      <c r="H74" s="2"/>
      <c r="I74" s="2"/>
      <c r="J74" s="3"/>
      <c r="K74" s="2"/>
      <c r="L74" s="228"/>
      <c r="M74" s="228"/>
      <c r="N74" s="228"/>
      <c r="O74" s="228"/>
      <c r="P74" s="228"/>
      <c r="Q74" s="228"/>
      <c r="R74" s="228"/>
      <c r="S74" s="228"/>
      <c r="T74" s="228"/>
      <c r="U74" s="228"/>
      <c r="V74" s="9">
        <f t="shared" si="5"/>
        <v>2089</v>
      </c>
      <c r="W74" s="9" t="str">
        <f t="shared" si="4"/>
        <v>No</v>
      </c>
      <c r="X74" s="13"/>
      <c r="Y74" s="3"/>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row>
    <row r="75" spans="1:240" x14ac:dyDescent="0.2">
      <c r="A75" s="3"/>
      <c r="B75" s="3"/>
      <c r="C75" s="3"/>
      <c r="D75" s="3"/>
      <c r="E75" s="3"/>
      <c r="F75" s="3"/>
      <c r="G75" s="3"/>
      <c r="H75" s="2"/>
      <c r="I75" s="2"/>
      <c r="J75" s="3"/>
      <c r="K75" s="2"/>
      <c r="L75" s="228"/>
      <c r="M75" s="228"/>
      <c r="N75" s="228"/>
      <c r="O75" s="228"/>
      <c r="P75" s="228"/>
      <c r="Q75" s="228"/>
      <c r="R75" s="228"/>
      <c r="S75" s="228"/>
      <c r="T75" s="228"/>
      <c r="U75" s="228"/>
      <c r="V75" s="9">
        <f t="shared" si="5"/>
        <v>2090</v>
      </c>
      <c r="W75" s="9" t="str">
        <f t="shared" si="4"/>
        <v>No</v>
      </c>
      <c r="X75" s="13"/>
      <c r="Y75" s="3"/>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row>
    <row r="76" spans="1:240" x14ac:dyDescent="0.2">
      <c r="A76" s="3"/>
      <c r="B76" s="3"/>
      <c r="C76" s="3"/>
      <c r="D76" s="3"/>
      <c r="E76" s="3"/>
      <c r="F76" s="3"/>
      <c r="G76" s="3"/>
      <c r="H76" s="2"/>
      <c r="I76" s="2"/>
      <c r="J76" s="3"/>
      <c r="K76" s="2"/>
      <c r="L76" s="228"/>
      <c r="M76" s="228"/>
      <c r="N76" s="228"/>
      <c r="O76" s="228"/>
      <c r="P76" s="228"/>
      <c r="Q76" s="228"/>
      <c r="R76" s="228"/>
      <c r="S76" s="228"/>
      <c r="T76" s="228"/>
      <c r="U76" s="228"/>
      <c r="V76" s="9">
        <f t="shared" si="5"/>
        <v>2091</v>
      </c>
      <c r="W76" s="9" t="str">
        <f t="shared" si="4"/>
        <v>No</v>
      </c>
      <c r="X76" s="13"/>
      <c r="Y76" s="3"/>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row>
    <row r="77" spans="1:240" x14ac:dyDescent="0.2">
      <c r="A77" s="3"/>
      <c r="B77" s="3"/>
      <c r="C77" s="3"/>
      <c r="D77" s="3"/>
      <c r="E77" s="3"/>
      <c r="F77" s="3"/>
      <c r="G77" s="3"/>
      <c r="H77" s="2"/>
      <c r="I77" s="2"/>
      <c r="J77" s="3"/>
      <c r="K77" s="2"/>
      <c r="L77" s="228"/>
      <c r="M77" s="228"/>
      <c r="N77" s="228"/>
      <c r="O77" s="228"/>
      <c r="P77" s="228"/>
      <c r="Q77" s="228"/>
      <c r="R77" s="228"/>
      <c r="S77" s="228"/>
      <c r="T77" s="228"/>
      <c r="U77" s="228"/>
      <c r="V77" s="9">
        <f t="shared" si="5"/>
        <v>2092</v>
      </c>
      <c r="W77" s="9" t="str">
        <f t="shared" si="4"/>
        <v>Yes</v>
      </c>
      <c r="X77" s="13"/>
      <c r="Y77" s="3"/>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row>
    <row r="78" spans="1:240" x14ac:dyDescent="0.2">
      <c r="A78" s="3"/>
      <c r="B78" s="3"/>
      <c r="C78" s="3"/>
      <c r="D78" s="3"/>
      <c r="E78" s="3"/>
      <c r="F78" s="3"/>
      <c r="G78" s="3"/>
      <c r="H78" s="2"/>
      <c r="I78" s="2"/>
      <c r="J78" s="3"/>
      <c r="K78" s="2"/>
      <c r="L78" s="228"/>
      <c r="M78" s="228"/>
      <c r="N78" s="228"/>
      <c r="O78" s="228"/>
      <c r="P78" s="228"/>
      <c r="Q78" s="228"/>
      <c r="R78" s="228"/>
      <c r="S78" s="228"/>
      <c r="T78" s="228"/>
      <c r="U78" s="228"/>
      <c r="V78" s="9">
        <f t="shared" si="5"/>
        <v>2093</v>
      </c>
      <c r="W78" s="9" t="str">
        <f t="shared" si="4"/>
        <v>No</v>
      </c>
      <c r="X78" s="13"/>
      <c r="Y78" s="3"/>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row>
    <row r="79" spans="1:240" x14ac:dyDescent="0.2">
      <c r="A79" s="3"/>
      <c r="B79" s="3"/>
      <c r="C79" s="3"/>
      <c r="D79" s="3"/>
      <c r="E79" s="3"/>
      <c r="F79" s="3"/>
      <c r="G79" s="3"/>
      <c r="H79" s="2"/>
      <c r="I79" s="2"/>
      <c r="J79" s="3"/>
      <c r="K79" s="2"/>
      <c r="L79" s="228"/>
      <c r="M79" s="228"/>
      <c r="N79" s="228"/>
      <c r="O79" s="228"/>
      <c r="P79" s="228"/>
      <c r="Q79" s="228"/>
      <c r="R79" s="228"/>
      <c r="S79" s="228"/>
      <c r="T79" s="228"/>
      <c r="U79" s="228"/>
      <c r="V79" s="9">
        <f t="shared" si="5"/>
        <v>2094</v>
      </c>
      <c r="W79" s="9" t="str">
        <f t="shared" si="4"/>
        <v>No</v>
      </c>
      <c r="X79" s="13"/>
      <c r="Y79" s="3"/>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row>
    <row r="80" spans="1:240" x14ac:dyDescent="0.2">
      <c r="A80" s="3"/>
      <c r="B80" s="3"/>
      <c r="C80" s="3"/>
      <c r="D80" s="3"/>
      <c r="E80" s="3"/>
      <c r="F80" s="3"/>
      <c r="G80" s="3"/>
      <c r="H80" s="2"/>
      <c r="I80" s="2"/>
      <c r="J80" s="3"/>
      <c r="K80" s="2"/>
      <c r="L80" s="228"/>
      <c r="M80" s="228"/>
      <c r="N80" s="228"/>
      <c r="O80" s="228"/>
      <c r="P80" s="228"/>
      <c r="Q80" s="228"/>
      <c r="R80" s="228"/>
      <c r="S80" s="228"/>
      <c r="T80" s="228"/>
      <c r="U80" s="228"/>
      <c r="V80" s="9">
        <f t="shared" si="5"/>
        <v>2095</v>
      </c>
      <c r="W80" s="9" t="str">
        <f t="shared" si="4"/>
        <v>No</v>
      </c>
      <c r="X80" s="13"/>
      <c r="Y80" s="3"/>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row>
    <row r="81" spans="1:240" x14ac:dyDescent="0.2">
      <c r="A81" s="3"/>
      <c r="B81" s="3"/>
      <c r="C81" s="3"/>
      <c r="D81" s="3"/>
      <c r="E81" s="3"/>
      <c r="F81" s="3"/>
      <c r="G81" s="3"/>
      <c r="H81" s="2"/>
      <c r="I81" s="2"/>
      <c r="J81" s="3"/>
      <c r="K81" s="2"/>
      <c r="L81" s="228"/>
      <c r="M81" s="228"/>
      <c r="N81" s="228"/>
      <c r="O81" s="228"/>
      <c r="P81" s="228"/>
      <c r="Q81" s="228"/>
      <c r="R81" s="228"/>
      <c r="S81" s="228"/>
      <c r="T81" s="228"/>
      <c r="U81" s="228"/>
      <c r="V81" s="9">
        <f t="shared" si="5"/>
        <v>2096</v>
      </c>
      <c r="W81" s="9" t="str">
        <f t="shared" si="4"/>
        <v>Yes</v>
      </c>
      <c r="X81" s="13"/>
      <c r="Y81" s="3"/>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row>
    <row r="82" spans="1:240" x14ac:dyDescent="0.2">
      <c r="A82" s="3"/>
      <c r="B82" s="3"/>
      <c r="C82" s="3"/>
      <c r="D82" s="3"/>
      <c r="E82" s="3"/>
      <c r="F82" s="3"/>
      <c r="G82" s="3"/>
      <c r="H82" s="2"/>
      <c r="I82" s="2"/>
      <c r="J82" s="3"/>
      <c r="K82" s="2"/>
      <c r="L82" s="228"/>
      <c r="M82" s="228"/>
      <c r="N82" s="228"/>
      <c r="O82" s="228"/>
      <c r="P82" s="228"/>
      <c r="Q82" s="228"/>
      <c r="R82" s="228"/>
      <c r="S82" s="228"/>
      <c r="T82" s="228"/>
      <c r="U82" s="228"/>
      <c r="V82" s="9">
        <f t="shared" si="5"/>
        <v>2097</v>
      </c>
      <c r="W82" s="9" t="str">
        <f t="shared" si="4"/>
        <v>No</v>
      </c>
      <c r="X82" s="13"/>
      <c r="Y82" s="3"/>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row>
    <row r="83" spans="1:240" x14ac:dyDescent="0.2">
      <c r="A83" s="3"/>
      <c r="B83" s="3"/>
      <c r="C83" s="3"/>
      <c r="D83" s="3"/>
      <c r="E83" s="3"/>
      <c r="F83" s="3"/>
      <c r="G83" s="3"/>
      <c r="H83" s="2"/>
      <c r="I83" s="2"/>
      <c r="J83" s="3"/>
      <c r="K83" s="2"/>
      <c r="L83" s="228"/>
      <c r="M83" s="228"/>
      <c r="N83" s="228"/>
      <c r="O83" s="228"/>
      <c r="P83" s="228"/>
      <c r="Q83" s="228"/>
      <c r="R83" s="228"/>
      <c r="S83" s="228"/>
      <c r="T83" s="228"/>
      <c r="U83" s="228"/>
      <c r="V83" s="9">
        <f t="shared" si="5"/>
        <v>2098</v>
      </c>
      <c r="W83" s="9" t="str">
        <f t="shared" si="4"/>
        <v>No</v>
      </c>
      <c r="X83" s="13"/>
      <c r="Y83" s="3"/>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row>
    <row r="84" spans="1:240" x14ac:dyDescent="0.2">
      <c r="A84" s="3"/>
      <c r="B84" s="3"/>
      <c r="C84" s="3"/>
      <c r="D84" s="3"/>
      <c r="E84" s="3"/>
      <c r="F84" s="3"/>
      <c r="G84" s="3"/>
      <c r="H84" s="2"/>
      <c r="I84" s="2"/>
      <c r="J84" s="3"/>
      <c r="K84" s="2"/>
      <c r="L84" s="228"/>
      <c r="M84" s="228"/>
      <c r="N84" s="228"/>
      <c r="O84" s="228"/>
      <c r="P84" s="228"/>
      <c r="Q84" s="228"/>
      <c r="R84" s="228"/>
      <c r="S84" s="228"/>
      <c r="T84" s="228"/>
      <c r="U84" s="228"/>
      <c r="V84" s="9">
        <f t="shared" si="5"/>
        <v>2099</v>
      </c>
      <c r="W84" s="9" t="str">
        <f t="shared" si="4"/>
        <v>No</v>
      </c>
      <c r="X84" s="13"/>
      <c r="Y84" s="3"/>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row>
    <row r="85" spans="1:240" x14ac:dyDescent="0.2">
      <c r="A85" s="3"/>
      <c r="B85" s="3"/>
      <c r="C85" s="3"/>
      <c r="D85" s="3"/>
      <c r="E85" s="3"/>
      <c r="F85" s="3"/>
      <c r="G85" s="3"/>
      <c r="H85" s="2"/>
      <c r="I85" s="2"/>
      <c r="J85" s="3"/>
      <c r="K85" s="2"/>
      <c r="L85" s="228"/>
      <c r="M85" s="228"/>
      <c r="N85" s="228"/>
      <c r="O85" s="228"/>
      <c r="P85" s="228"/>
      <c r="Q85" s="228"/>
      <c r="R85" s="228"/>
      <c r="S85" s="228"/>
      <c r="T85" s="228"/>
      <c r="U85" s="228"/>
      <c r="V85" s="9">
        <f t="shared" si="5"/>
        <v>2100</v>
      </c>
      <c r="W85" s="9" t="str">
        <f t="shared" si="4"/>
        <v>No</v>
      </c>
      <c r="X85" s="13"/>
      <c r="Y85" s="3"/>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row>
    <row r="86" spans="1:240" x14ac:dyDescent="0.2">
      <c r="A86" s="3"/>
      <c r="B86" s="3"/>
      <c r="C86" s="3"/>
      <c r="D86" s="3"/>
      <c r="E86" s="3"/>
      <c r="F86" s="3"/>
      <c r="G86" s="3"/>
      <c r="H86" s="2"/>
      <c r="I86" s="2"/>
      <c r="J86" s="3"/>
      <c r="K86" s="2"/>
      <c r="L86" s="228"/>
      <c r="M86" s="228"/>
      <c r="N86" s="228"/>
      <c r="O86" s="228"/>
      <c r="P86" s="228"/>
      <c r="Q86" s="228"/>
      <c r="R86" s="228"/>
      <c r="S86" s="228"/>
      <c r="T86" s="228"/>
      <c r="U86" s="228"/>
      <c r="V86" s="9">
        <f t="shared" si="5"/>
        <v>2101</v>
      </c>
      <c r="W86" s="9" t="str">
        <f t="shared" si="4"/>
        <v>No</v>
      </c>
      <c r="X86" s="13"/>
      <c r="Y86" s="3"/>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row>
    <row r="87" spans="1:240" x14ac:dyDescent="0.2">
      <c r="A87" s="3"/>
      <c r="B87" s="3"/>
      <c r="C87" s="3"/>
      <c r="D87" s="3"/>
      <c r="E87" s="3"/>
      <c r="F87" s="3"/>
      <c r="G87" s="3"/>
      <c r="H87" s="2"/>
      <c r="I87" s="2"/>
      <c r="J87" s="3"/>
      <c r="K87" s="2"/>
      <c r="L87" s="228"/>
      <c r="M87" s="228"/>
      <c r="N87" s="228"/>
      <c r="O87" s="228"/>
      <c r="P87" s="228"/>
      <c r="Q87" s="228"/>
      <c r="R87" s="228"/>
      <c r="S87" s="228"/>
      <c r="T87" s="228"/>
      <c r="U87" s="228"/>
      <c r="V87" s="9">
        <f t="shared" si="5"/>
        <v>2102</v>
      </c>
      <c r="W87" s="9" t="str">
        <f t="shared" si="4"/>
        <v>No</v>
      </c>
      <c r="X87" s="13"/>
      <c r="Y87" s="3"/>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row>
    <row r="88" spans="1:240" x14ac:dyDescent="0.2">
      <c r="A88" s="3"/>
      <c r="B88" s="3"/>
      <c r="C88" s="3"/>
      <c r="D88" s="3"/>
      <c r="E88" s="3"/>
      <c r="F88" s="3"/>
      <c r="G88" s="3"/>
      <c r="H88" s="2"/>
      <c r="I88" s="2"/>
      <c r="J88" s="3"/>
      <c r="K88" s="2"/>
      <c r="L88" s="228"/>
      <c r="M88" s="228"/>
      <c r="N88" s="228"/>
      <c r="O88" s="228"/>
      <c r="P88" s="228"/>
      <c r="Q88" s="228"/>
      <c r="R88" s="228"/>
      <c r="S88" s="228"/>
      <c r="T88" s="228"/>
      <c r="U88" s="228"/>
      <c r="V88" s="9">
        <f t="shared" si="5"/>
        <v>2103</v>
      </c>
      <c r="W88" s="9" t="str">
        <f t="shared" si="4"/>
        <v>No</v>
      </c>
      <c r="X88" s="13"/>
      <c r="Y88" s="3"/>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row>
    <row r="89" spans="1:240" x14ac:dyDescent="0.2">
      <c r="A89" s="3"/>
      <c r="B89" s="3"/>
      <c r="C89" s="3"/>
      <c r="D89" s="3"/>
      <c r="E89" s="3"/>
      <c r="F89" s="3"/>
      <c r="G89" s="3"/>
      <c r="H89" s="2"/>
      <c r="I89" s="2"/>
      <c r="J89" s="3"/>
      <c r="K89" s="2"/>
      <c r="L89" s="228"/>
      <c r="M89" s="228"/>
      <c r="N89" s="228"/>
      <c r="O89" s="228"/>
      <c r="P89" s="228"/>
      <c r="Q89" s="228"/>
      <c r="R89" s="228"/>
      <c r="S89" s="228"/>
      <c r="T89" s="228"/>
      <c r="U89" s="228"/>
      <c r="V89" s="9">
        <f t="shared" si="5"/>
        <v>2104</v>
      </c>
      <c r="W89" s="9" t="str">
        <f t="shared" si="4"/>
        <v>Yes</v>
      </c>
      <c r="X89" s="13"/>
      <c r="Y89" s="3"/>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row>
    <row r="90" spans="1:240" x14ac:dyDescent="0.2">
      <c r="A90" s="3"/>
      <c r="B90" s="3"/>
      <c r="C90" s="3"/>
      <c r="D90" s="3"/>
      <c r="E90" s="3"/>
      <c r="F90" s="3"/>
      <c r="G90" s="3"/>
      <c r="H90" s="2"/>
      <c r="I90" s="2"/>
      <c r="J90" s="3"/>
      <c r="K90" s="2"/>
      <c r="L90" s="228"/>
      <c r="M90" s="228"/>
      <c r="N90" s="228"/>
      <c r="O90" s="228"/>
      <c r="P90" s="228"/>
      <c r="Q90" s="228"/>
      <c r="R90" s="228"/>
      <c r="S90" s="228"/>
      <c r="T90" s="228"/>
      <c r="U90" s="228"/>
      <c r="V90" s="9">
        <f t="shared" si="5"/>
        <v>2105</v>
      </c>
      <c r="W90" s="9" t="str">
        <f t="shared" si="4"/>
        <v>No</v>
      </c>
      <c r="X90" s="13"/>
      <c r="Y90" s="3"/>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row>
    <row r="91" spans="1:240" x14ac:dyDescent="0.2">
      <c r="A91" s="3"/>
      <c r="B91" s="3"/>
      <c r="C91" s="3"/>
      <c r="D91" s="3"/>
      <c r="E91" s="3"/>
      <c r="F91" s="3"/>
      <c r="G91" s="3"/>
      <c r="H91" s="2"/>
      <c r="I91" s="2"/>
      <c r="J91" s="3"/>
      <c r="K91" s="2"/>
      <c r="L91" s="228"/>
      <c r="M91" s="228"/>
      <c r="N91" s="228"/>
      <c r="O91" s="228"/>
      <c r="P91" s="228"/>
      <c r="Q91" s="228"/>
      <c r="R91" s="228"/>
      <c r="S91" s="228"/>
      <c r="T91" s="228"/>
      <c r="U91" s="228"/>
      <c r="V91" s="9">
        <f t="shared" si="5"/>
        <v>2106</v>
      </c>
      <c r="W91" s="9" t="str">
        <f t="shared" si="4"/>
        <v>No</v>
      </c>
      <c r="X91" s="13"/>
      <c r="Y91" s="3"/>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row>
    <row r="92" spans="1:240" x14ac:dyDescent="0.2">
      <c r="A92" s="3"/>
      <c r="B92" s="3"/>
      <c r="C92" s="3"/>
      <c r="D92" s="3"/>
      <c r="E92" s="3"/>
      <c r="F92" s="3"/>
      <c r="G92" s="3"/>
      <c r="H92" s="2"/>
      <c r="I92" s="2"/>
      <c r="J92" s="3"/>
      <c r="K92" s="2"/>
      <c r="L92" s="228"/>
      <c r="M92" s="228"/>
      <c r="N92" s="228"/>
      <c r="O92" s="228"/>
      <c r="P92" s="228"/>
      <c r="Q92" s="228"/>
      <c r="R92" s="228"/>
      <c r="S92" s="228"/>
      <c r="T92" s="228"/>
      <c r="U92" s="228"/>
      <c r="V92" s="9">
        <f t="shared" si="5"/>
        <v>2107</v>
      </c>
      <c r="W92" s="9" t="str">
        <f t="shared" si="4"/>
        <v>No</v>
      </c>
      <c r="X92" s="13"/>
      <c r="Y92" s="3"/>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row>
    <row r="93" spans="1:240" x14ac:dyDescent="0.2">
      <c r="A93" s="3"/>
      <c r="B93" s="3"/>
      <c r="C93" s="3"/>
      <c r="D93" s="3"/>
      <c r="E93" s="3"/>
      <c r="F93" s="3"/>
      <c r="G93" s="3"/>
      <c r="H93" s="2"/>
      <c r="I93" s="2"/>
      <c r="J93" s="3"/>
      <c r="K93" s="2"/>
      <c r="L93" s="228"/>
      <c r="M93" s="228"/>
      <c r="N93" s="228"/>
      <c r="O93" s="228"/>
      <c r="P93" s="228"/>
      <c r="Q93" s="228"/>
      <c r="R93" s="228"/>
      <c r="S93" s="228"/>
      <c r="T93" s="228"/>
      <c r="U93" s="228"/>
      <c r="V93" s="9">
        <f t="shared" si="5"/>
        <v>2108</v>
      </c>
      <c r="W93" s="9" t="str">
        <f t="shared" si="4"/>
        <v>Yes</v>
      </c>
      <c r="X93" s="13"/>
      <c r="Y93" s="3"/>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row>
    <row r="94" spans="1:240" x14ac:dyDescent="0.2">
      <c r="A94" s="3"/>
      <c r="B94" s="3"/>
      <c r="C94" s="3"/>
      <c r="D94" s="3"/>
      <c r="E94" s="3"/>
      <c r="F94" s="3"/>
      <c r="G94" s="3"/>
      <c r="H94" s="2"/>
      <c r="I94" s="2"/>
      <c r="J94" s="3"/>
      <c r="K94" s="2"/>
      <c r="L94" s="228"/>
      <c r="M94" s="228"/>
      <c r="N94" s="228"/>
      <c r="O94" s="228"/>
      <c r="P94" s="228"/>
      <c r="Q94" s="228"/>
      <c r="R94" s="228"/>
      <c r="S94" s="228"/>
      <c r="T94" s="228"/>
      <c r="U94" s="228"/>
      <c r="V94" s="9">
        <f t="shared" si="5"/>
        <v>2109</v>
      </c>
      <c r="W94" s="9" t="str">
        <f t="shared" si="4"/>
        <v>No</v>
      </c>
      <c r="X94" s="13"/>
      <c r="Y94" s="3"/>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row>
    <row r="95" spans="1:240" x14ac:dyDescent="0.2">
      <c r="A95" s="3"/>
      <c r="B95" s="3"/>
      <c r="C95" s="3"/>
      <c r="D95" s="3"/>
      <c r="E95" s="3"/>
      <c r="F95" s="3"/>
      <c r="G95" s="3"/>
      <c r="H95" s="2"/>
      <c r="I95" s="2"/>
      <c r="J95" s="3"/>
      <c r="K95" s="2"/>
      <c r="L95" s="228"/>
      <c r="M95" s="228"/>
      <c r="N95" s="228"/>
      <c r="O95" s="228"/>
      <c r="P95" s="228"/>
      <c r="Q95" s="228"/>
      <c r="R95" s="228"/>
      <c r="S95" s="228"/>
      <c r="T95" s="228"/>
      <c r="U95" s="228"/>
      <c r="V95" s="9">
        <f t="shared" si="5"/>
        <v>2110</v>
      </c>
      <c r="W95" s="9" t="str">
        <f t="shared" si="4"/>
        <v>No</v>
      </c>
      <c r="X95" s="13"/>
      <c r="Y95" s="3"/>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row>
    <row r="96" spans="1:240" x14ac:dyDescent="0.2">
      <c r="A96" s="3"/>
      <c r="B96" s="3"/>
      <c r="C96" s="3"/>
      <c r="D96" s="3"/>
      <c r="E96" s="3"/>
      <c r="F96" s="3"/>
      <c r="G96" s="3"/>
      <c r="H96" s="2"/>
      <c r="I96" s="2"/>
      <c r="J96" s="3"/>
      <c r="K96" s="2"/>
      <c r="L96" s="228"/>
      <c r="M96" s="228"/>
      <c r="N96" s="228"/>
      <c r="O96" s="228"/>
      <c r="P96" s="228"/>
      <c r="Q96" s="228"/>
      <c r="R96" s="228"/>
      <c r="S96" s="228"/>
      <c r="T96" s="228"/>
      <c r="U96" s="228"/>
      <c r="V96" s="9">
        <f t="shared" si="5"/>
        <v>2111</v>
      </c>
      <c r="W96" s="9" t="str">
        <f t="shared" si="4"/>
        <v>No</v>
      </c>
      <c r="X96" s="13"/>
      <c r="Y96" s="3"/>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row>
    <row r="97" spans="1:240" x14ac:dyDescent="0.2">
      <c r="A97" s="3"/>
      <c r="B97" s="3"/>
      <c r="C97" s="3"/>
      <c r="D97" s="3"/>
      <c r="E97" s="3"/>
      <c r="F97" s="3"/>
      <c r="G97" s="3"/>
      <c r="H97" s="2"/>
      <c r="I97" s="2"/>
      <c r="J97" s="3"/>
      <c r="K97" s="2"/>
      <c r="L97" s="228"/>
      <c r="M97" s="228"/>
      <c r="N97" s="228"/>
      <c r="O97" s="228"/>
      <c r="P97" s="228"/>
      <c r="Q97" s="228"/>
      <c r="R97" s="228"/>
      <c r="S97" s="228"/>
      <c r="T97" s="228"/>
      <c r="U97" s="228"/>
      <c r="V97" s="9">
        <f t="shared" si="5"/>
        <v>2112</v>
      </c>
      <c r="W97" s="9" t="str">
        <f t="shared" si="4"/>
        <v>Yes</v>
      </c>
      <c r="X97" s="13"/>
      <c r="Y97" s="3"/>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row>
    <row r="98" spans="1:240" x14ac:dyDescent="0.2">
      <c r="A98" s="3"/>
      <c r="B98" s="3"/>
      <c r="C98" s="3"/>
      <c r="D98" s="3"/>
      <c r="E98" s="3"/>
      <c r="F98" s="3"/>
      <c r="G98" s="3"/>
      <c r="H98" s="2"/>
      <c r="I98" s="2"/>
      <c r="J98" s="3"/>
      <c r="K98" s="2"/>
      <c r="L98" s="228"/>
      <c r="M98" s="228"/>
      <c r="N98" s="228"/>
      <c r="O98" s="228"/>
      <c r="P98" s="228"/>
      <c r="Q98" s="228"/>
      <c r="R98" s="228"/>
      <c r="S98" s="228"/>
      <c r="T98" s="228"/>
      <c r="U98" s="228"/>
      <c r="V98" s="9">
        <f t="shared" si="5"/>
        <v>2113</v>
      </c>
      <c r="W98" s="9" t="str">
        <f t="shared" si="4"/>
        <v>No</v>
      </c>
      <c r="X98" s="13"/>
      <c r="Y98" s="3"/>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row>
    <row r="99" spans="1:240" x14ac:dyDescent="0.2">
      <c r="A99" s="3"/>
      <c r="B99" s="3"/>
      <c r="C99" s="3"/>
      <c r="D99" s="3"/>
      <c r="E99" s="3"/>
      <c r="F99" s="3"/>
      <c r="G99" s="3"/>
      <c r="H99" s="2"/>
      <c r="I99" s="2"/>
      <c r="J99" s="3"/>
      <c r="K99" s="2"/>
      <c r="L99" s="228"/>
      <c r="M99" s="228"/>
      <c r="N99" s="228"/>
      <c r="O99" s="228"/>
      <c r="P99" s="228"/>
      <c r="Q99" s="228"/>
      <c r="R99" s="228"/>
      <c r="S99" s="228"/>
      <c r="T99" s="228"/>
      <c r="U99" s="228"/>
      <c r="V99" s="9">
        <f t="shared" si="5"/>
        <v>2114</v>
      </c>
      <c r="W99" s="9" t="str">
        <f t="shared" si="4"/>
        <v>No</v>
      </c>
      <c r="X99" s="13"/>
      <c r="Y99" s="3"/>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row>
    <row r="100" spans="1:240" x14ac:dyDescent="0.2">
      <c r="A100" s="3"/>
      <c r="B100" s="3"/>
      <c r="C100" s="3"/>
      <c r="D100" s="3"/>
      <c r="E100" s="3"/>
      <c r="F100" s="3"/>
      <c r="G100" s="3"/>
      <c r="H100" s="2"/>
      <c r="I100" s="2"/>
      <c r="J100" s="3"/>
      <c r="K100" s="2"/>
      <c r="L100" s="228"/>
      <c r="M100" s="228"/>
      <c r="N100" s="228"/>
      <c r="O100" s="228"/>
      <c r="P100" s="228"/>
      <c r="Q100" s="228"/>
      <c r="R100" s="228"/>
      <c r="S100" s="228"/>
      <c r="T100" s="228"/>
      <c r="U100" s="228"/>
      <c r="V100" s="9">
        <f t="shared" si="5"/>
        <v>2115</v>
      </c>
      <c r="W100" s="9" t="str">
        <f t="shared" si="4"/>
        <v>No</v>
      </c>
      <c r="X100" s="13"/>
      <c r="Y100" s="3"/>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row>
    <row r="101" spans="1:240" x14ac:dyDescent="0.2">
      <c r="A101" s="3"/>
      <c r="B101" s="3"/>
      <c r="C101" s="3"/>
      <c r="D101" s="3"/>
      <c r="E101" s="3"/>
      <c r="F101" s="3"/>
      <c r="G101" s="3"/>
      <c r="H101" s="2"/>
      <c r="I101" s="2"/>
      <c r="J101" s="3"/>
      <c r="K101" s="2"/>
      <c r="L101" s="228"/>
      <c r="M101" s="228"/>
      <c r="N101" s="228"/>
      <c r="O101" s="228"/>
      <c r="P101" s="228"/>
      <c r="Q101" s="228"/>
      <c r="R101" s="228"/>
      <c r="S101" s="228"/>
      <c r="T101" s="228"/>
      <c r="U101" s="228"/>
      <c r="V101" s="9">
        <f t="shared" si="5"/>
        <v>2116</v>
      </c>
      <c r="W101" s="9" t="str">
        <f t="shared" si="4"/>
        <v>Yes</v>
      </c>
      <c r="X101" s="13"/>
      <c r="Y101" s="3"/>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row>
    <row r="102" spans="1:240" x14ac:dyDescent="0.2">
      <c r="A102" s="3"/>
      <c r="B102" s="3"/>
      <c r="C102" s="3"/>
      <c r="D102" s="3"/>
      <c r="E102" s="3"/>
      <c r="F102" s="3"/>
      <c r="G102" s="3"/>
      <c r="H102" s="2"/>
      <c r="I102" s="2"/>
      <c r="J102" s="3"/>
      <c r="K102" s="2"/>
      <c r="L102" s="228"/>
      <c r="M102" s="228"/>
      <c r="N102" s="228"/>
      <c r="O102" s="228"/>
      <c r="P102" s="228"/>
      <c r="Q102" s="228"/>
      <c r="R102" s="228"/>
      <c r="S102" s="228"/>
      <c r="T102" s="228"/>
      <c r="U102" s="228"/>
      <c r="V102" s="9">
        <f t="shared" si="5"/>
        <v>2117</v>
      </c>
      <c r="W102" s="9" t="str">
        <f t="shared" si="4"/>
        <v>No</v>
      </c>
      <c r="X102" s="13"/>
      <c r="Y102" s="3"/>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row>
    <row r="103" spans="1:240" x14ac:dyDescent="0.2">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row>
    <row r="104" spans="1:240" x14ac:dyDescent="0.2">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row>
    <row r="105" spans="1:240" x14ac:dyDescent="0.2">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row>
    <row r="106" spans="1:240" x14ac:dyDescent="0.2">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row>
    <row r="107" spans="1:240" x14ac:dyDescent="0.2">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row>
    <row r="108" spans="1:240" x14ac:dyDescent="0.2">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row>
    <row r="109" spans="1:240" x14ac:dyDescent="0.2">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row>
    <row r="110" spans="1:240" x14ac:dyDescent="0.2">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row>
    <row r="111" spans="1:240" x14ac:dyDescent="0.2">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row>
    <row r="112" spans="1:240" x14ac:dyDescent="0.2">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row>
    <row r="113" spans="26:240" x14ac:dyDescent="0.2">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row>
    <row r="114" spans="26:240" x14ac:dyDescent="0.2">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row>
    <row r="115" spans="26:240" x14ac:dyDescent="0.2">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row>
    <row r="116" spans="26:240" x14ac:dyDescent="0.2">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row>
    <row r="117" spans="26:240" x14ac:dyDescent="0.2">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row>
    <row r="118" spans="26:240" x14ac:dyDescent="0.2">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row>
    <row r="119" spans="26:240" x14ac:dyDescent="0.2">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row>
    <row r="120" spans="26:240" x14ac:dyDescent="0.2">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row>
    <row r="121" spans="26:240" x14ac:dyDescent="0.2">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row>
    <row r="122" spans="26:240" x14ac:dyDescent="0.2">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row>
    <row r="123" spans="26:240" x14ac:dyDescent="0.2">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row>
    <row r="124" spans="26:240" x14ac:dyDescent="0.2">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row>
    <row r="125" spans="26:240" x14ac:dyDescent="0.2">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row>
    <row r="126" spans="26:240" x14ac:dyDescent="0.2">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row>
    <row r="127" spans="26:240" x14ac:dyDescent="0.2">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row>
    <row r="128" spans="26:240" x14ac:dyDescent="0.2">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row>
    <row r="129" spans="26:240" x14ac:dyDescent="0.2">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row>
    <row r="130" spans="26:240" x14ac:dyDescent="0.2">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row>
    <row r="131" spans="26:240" x14ac:dyDescent="0.2">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row>
    <row r="132" spans="26:240" x14ac:dyDescent="0.2">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row>
    <row r="133" spans="26:240" x14ac:dyDescent="0.2">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row>
    <row r="134" spans="26:240" x14ac:dyDescent="0.2">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row>
    <row r="135" spans="26:240" x14ac:dyDescent="0.2">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row>
    <row r="136" spans="26:240" x14ac:dyDescent="0.2">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row>
    <row r="137" spans="26:240" x14ac:dyDescent="0.2">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row>
    <row r="138" spans="26:240" x14ac:dyDescent="0.2">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row>
    <row r="139" spans="26:240" x14ac:dyDescent="0.2">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row>
    <row r="140" spans="26:240" x14ac:dyDescent="0.2">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row>
    <row r="141" spans="26:240" x14ac:dyDescent="0.2">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row>
    <row r="142" spans="26:240" x14ac:dyDescent="0.2">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row>
    <row r="143" spans="26:240" x14ac:dyDescent="0.2">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row>
    <row r="144" spans="26:240" x14ac:dyDescent="0.2">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row>
    <row r="145" spans="26:240" x14ac:dyDescent="0.2">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row>
    <row r="146" spans="26:240" x14ac:dyDescent="0.2">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row>
    <row r="147" spans="26:240" x14ac:dyDescent="0.2">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row>
    <row r="148" spans="26:240" x14ac:dyDescent="0.2">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row>
    <row r="149" spans="26:240" x14ac:dyDescent="0.2">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row>
    <row r="150" spans="26:240" x14ac:dyDescent="0.2">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row>
    <row r="151" spans="26:240" x14ac:dyDescent="0.2">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row>
    <row r="152" spans="26:240" x14ac:dyDescent="0.2">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row>
    <row r="153" spans="26:240" x14ac:dyDescent="0.2">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row>
    <row r="154" spans="26:240" x14ac:dyDescent="0.2">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row>
    <row r="155" spans="26:240" x14ac:dyDescent="0.2">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row>
    <row r="156" spans="26:240" x14ac:dyDescent="0.2">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row>
    <row r="157" spans="26:240" x14ac:dyDescent="0.2">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row>
    <row r="158" spans="26:240" x14ac:dyDescent="0.2">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row>
    <row r="159" spans="26:240" x14ac:dyDescent="0.2">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row>
    <row r="160" spans="26:240" x14ac:dyDescent="0.2">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row>
    <row r="161" spans="26:240" x14ac:dyDescent="0.2">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row>
    <row r="162" spans="26:240" x14ac:dyDescent="0.2">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row>
    <row r="163" spans="26:240" x14ac:dyDescent="0.2">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row>
    <row r="164" spans="26:240" x14ac:dyDescent="0.2">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row>
    <row r="165" spans="26:240" x14ac:dyDescent="0.2">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row>
    <row r="166" spans="26:240" x14ac:dyDescent="0.2">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row>
    <row r="167" spans="26:240" x14ac:dyDescent="0.2">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row>
    <row r="168" spans="26:240" x14ac:dyDescent="0.2">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row>
    <row r="169" spans="26:240" x14ac:dyDescent="0.2">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row>
    <row r="170" spans="26:240" x14ac:dyDescent="0.2">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row>
    <row r="171" spans="26:240" x14ac:dyDescent="0.2">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row>
    <row r="172" spans="26:240" x14ac:dyDescent="0.2">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row>
    <row r="173" spans="26:240" x14ac:dyDescent="0.2">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row>
    <row r="174" spans="26:240" x14ac:dyDescent="0.2">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row>
    <row r="175" spans="26:240" x14ac:dyDescent="0.2">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row>
    <row r="176" spans="26:240" x14ac:dyDescent="0.2">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row>
    <row r="177" spans="26:240" x14ac:dyDescent="0.2">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row>
    <row r="178" spans="26:240" x14ac:dyDescent="0.2">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row>
    <row r="179" spans="26:240" x14ac:dyDescent="0.2">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row>
    <row r="180" spans="26:240" x14ac:dyDescent="0.2">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row>
    <row r="181" spans="26:240" x14ac:dyDescent="0.2">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row>
    <row r="182" spans="26:240" x14ac:dyDescent="0.2">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row>
    <row r="183" spans="26:240" x14ac:dyDescent="0.2">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row>
    <row r="184" spans="26:240" x14ac:dyDescent="0.2">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row>
    <row r="185" spans="26:240" x14ac:dyDescent="0.2">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row>
    <row r="186" spans="26:240" x14ac:dyDescent="0.2">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row>
    <row r="187" spans="26:240" x14ac:dyDescent="0.2">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row>
    <row r="188" spans="26:240" x14ac:dyDescent="0.2">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row>
    <row r="189" spans="26:240" x14ac:dyDescent="0.2">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row>
    <row r="190" spans="26:240" x14ac:dyDescent="0.2">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row>
    <row r="191" spans="26:240" x14ac:dyDescent="0.2">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row>
    <row r="192" spans="26:240" x14ac:dyDescent="0.2">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row>
    <row r="193" spans="2:240" x14ac:dyDescent="0.2">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row>
    <row r="194" spans="2:240" x14ac:dyDescent="0.2">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row>
    <row r="195" spans="2:240" x14ac:dyDescent="0.2">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row>
    <row r="196" spans="2:240" x14ac:dyDescent="0.2">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row>
    <row r="197" spans="2:240" x14ac:dyDescent="0.2">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row>
    <row r="198" spans="2:240" x14ac:dyDescent="0.2">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row>
    <row r="199" spans="2:240" x14ac:dyDescent="0.2">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row>
    <row r="200" spans="2:240" x14ac:dyDescent="0.2">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row>
    <row r="201" spans="2:240" x14ac:dyDescent="0.2">
      <c r="B201" s="4" t="s">
        <v>36</v>
      </c>
      <c r="C201" s="44">
        <v>1</v>
      </c>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row>
    <row r="202" spans="2:240" x14ac:dyDescent="0.2">
      <c r="B202" s="4" t="s">
        <v>37</v>
      </c>
      <c r="C202" s="4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row>
    <row r="203" spans="2:240" x14ac:dyDescent="0.2">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row>
    <row r="204" spans="2:240" x14ac:dyDescent="0.2">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row>
    <row r="205" spans="2:240" x14ac:dyDescent="0.2">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row>
    <row r="206" spans="2:240" x14ac:dyDescent="0.2">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row>
    <row r="207" spans="2:240" x14ac:dyDescent="0.2">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row>
    <row r="208" spans="2:240" x14ac:dyDescent="0.2">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row>
    <row r="209" spans="26:240" x14ac:dyDescent="0.2">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row>
    <row r="210" spans="26:240" x14ac:dyDescent="0.2">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row>
    <row r="211" spans="26:240" x14ac:dyDescent="0.2">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row>
    <row r="212" spans="26:240" x14ac:dyDescent="0.2">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row>
    <row r="213" spans="26:240" x14ac:dyDescent="0.2">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row>
    <row r="214" spans="26:240" x14ac:dyDescent="0.2">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row>
    <row r="215" spans="26:240" x14ac:dyDescent="0.2">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row>
    <row r="216" spans="26:240" x14ac:dyDescent="0.2">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row>
    <row r="217" spans="26:240" x14ac:dyDescent="0.2">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row>
    <row r="218" spans="26:240" x14ac:dyDescent="0.2">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row>
    <row r="219" spans="26:240" x14ac:dyDescent="0.2">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row>
    <row r="220" spans="26:240" x14ac:dyDescent="0.2">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row>
    <row r="221" spans="26:240" x14ac:dyDescent="0.2">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row>
    <row r="222" spans="26:240" x14ac:dyDescent="0.2">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row>
    <row r="223" spans="26:240" x14ac:dyDescent="0.2">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row>
    <row r="224" spans="26:240" x14ac:dyDescent="0.2">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row>
    <row r="225" spans="26:240" x14ac:dyDescent="0.2">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row>
    <row r="226" spans="26:240" x14ac:dyDescent="0.2">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row>
    <row r="227" spans="26:240" x14ac:dyDescent="0.2">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row>
    <row r="228" spans="26:240" x14ac:dyDescent="0.2">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row>
    <row r="229" spans="26:240" x14ac:dyDescent="0.2">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row>
    <row r="230" spans="26:240" x14ac:dyDescent="0.2">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row>
    <row r="231" spans="26:240" x14ac:dyDescent="0.2">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row>
    <row r="232" spans="26:240" x14ac:dyDescent="0.2">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row>
    <row r="233" spans="26:240" x14ac:dyDescent="0.2">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row>
    <row r="234" spans="26:240" x14ac:dyDescent="0.2">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row>
    <row r="235" spans="26:240" x14ac:dyDescent="0.2">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row>
    <row r="236" spans="26:240" x14ac:dyDescent="0.2">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row>
    <row r="237" spans="26:240" x14ac:dyDescent="0.2">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row>
    <row r="238" spans="26:240" x14ac:dyDescent="0.2">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row>
    <row r="239" spans="26:240" x14ac:dyDescent="0.2">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row>
    <row r="240" spans="26:240" x14ac:dyDescent="0.2">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row>
    <row r="241" spans="26:240" x14ac:dyDescent="0.2">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row>
    <row r="242" spans="26:240" x14ac:dyDescent="0.2">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row>
    <row r="243" spans="26:240" x14ac:dyDescent="0.2">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row>
    <row r="244" spans="26:240" x14ac:dyDescent="0.2">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row>
    <row r="245" spans="26:240" x14ac:dyDescent="0.2">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row>
    <row r="246" spans="26:240" x14ac:dyDescent="0.2">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row>
    <row r="247" spans="26:240" x14ac:dyDescent="0.2">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row>
    <row r="248" spans="26:240" x14ac:dyDescent="0.2">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row>
    <row r="249" spans="26:240" x14ac:dyDescent="0.2">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row>
    <row r="250" spans="26:240" x14ac:dyDescent="0.2">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row>
    <row r="251" spans="26:240" x14ac:dyDescent="0.2">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row>
    <row r="252" spans="26:240" x14ac:dyDescent="0.2">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row>
    <row r="253" spans="26:240" x14ac:dyDescent="0.2">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row>
    <row r="254" spans="26:240" x14ac:dyDescent="0.2">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row>
    <row r="255" spans="26:240" x14ac:dyDescent="0.2">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row>
    <row r="256" spans="26:240" x14ac:dyDescent="0.2">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row>
    <row r="257" spans="26:240" x14ac:dyDescent="0.2">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row>
    <row r="258" spans="26:240" x14ac:dyDescent="0.2">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row>
    <row r="259" spans="26:240" x14ac:dyDescent="0.2">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row>
    <row r="260" spans="26:240" x14ac:dyDescent="0.2">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row>
    <row r="261" spans="26:240" x14ac:dyDescent="0.2">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row>
    <row r="262" spans="26:240" x14ac:dyDescent="0.2">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row>
    <row r="263" spans="26:240" x14ac:dyDescent="0.2">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row>
    <row r="264" spans="26:240" x14ac:dyDescent="0.2">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row>
    <row r="265" spans="26:240" x14ac:dyDescent="0.2">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row>
    <row r="266" spans="26:240" x14ac:dyDescent="0.2">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row>
    <row r="267" spans="26:240" x14ac:dyDescent="0.2">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row>
    <row r="268" spans="26:240" x14ac:dyDescent="0.2">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row>
    <row r="269" spans="26:240" x14ac:dyDescent="0.2">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row>
    <row r="270" spans="26:240" x14ac:dyDescent="0.2">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row>
    <row r="271" spans="26:240" x14ac:dyDescent="0.2">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row>
    <row r="272" spans="26:240" x14ac:dyDescent="0.2">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row>
    <row r="273" spans="26:240" x14ac:dyDescent="0.2">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row>
    <row r="274" spans="26:240" x14ac:dyDescent="0.2">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row>
    <row r="275" spans="26:240" x14ac:dyDescent="0.2">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row>
    <row r="276" spans="26:240" x14ac:dyDescent="0.2">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row>
    <row r="277" spans="26:240" x14ac:dyDescent="0.2">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row>
    <row r="278" spans="26:240" x14ac:dyDescent="0.2">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row>
    <row r="279" spans="26:240" x14ac:dyDescent="0.2">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row>
    <row r="280" spans="26:240" x14ac:dyDescent="0.2">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row>
    <row r="281" spans="26:240" x14ac:dyDescent="0.2">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row>
    <row r="282" spans="26:240" x14ac:dyDescent="0.2">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row>
    <row r="283" spans="26:240" x14ac:dyDescent="0.2">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row>
    <row r="284" spans="26:240" x14ac:dyDescent="0.2">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row>
    <row r="285" spans="26:240" x14ac:dyDescent="0.2">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row>
    <row r="286" spans="26:240" x14ac:dyDescent="0.2">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row>
    <row r="287" spans="26:240" x14ac:dyDescent="0.2">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row>
    <row r="288" spans="26:240" x14ac:dyDescent="0.2">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row>
    <row r="289" spans="26:240" x14ac:dyDescent="0.2">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row>
    <row r="290" spans="26:240" x14ac:dyDescent="0.2">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row>
    <row r="291" spans="26:240" x14ac:dyDescent="0.2">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row>
    <row r="292" spans="26:240" x14ac:dyDescent="0.2">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row>
    <row r="293" spans="26:240" x14ac:dyDescent="0.2">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row>
    <row r="294" spans="26:240" x14ac:dyDescent="0.2">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row>
    <row r="295" spans="26:240" x14ac:dyDescent="0.2">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row>
    <row r="296" spans="26:240" x14ac:dyDescent="0.2">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row>
    <row r="297" spans="26:240" x14ac:dyDescent="0.2">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row>
    <row r="298" spans="26:240" x14ac:dyDescent="0.2">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row>
    <row r="299" spans="26:240" x14ac:dyDescent="0.2">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row>
    <row r="300" spans="26:240" x14ac:dyDescent="0.2">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row>
    <row r="301" spans="26:240" x14ac:dyDescent="0.2">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row>
    <row r="302" spans="26:240" x14ac:dyDescent="0.2">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row>
    <row r="303" spans="26:240" x14ac:dyDescent="0.2">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row>
    <row r="304" spans="26:240" x14ac:dyDescent="0.2">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row>
    <row r="305" spans="26:240" x14ac:dyDescent="0.2">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row>
    <row r="306" spans="26:240" x14ac:dyDescent="0.2">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row>
    <row r="307" spans="26:240" x14ac:dyDescent="0.2">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row>
    <row r="308" spans="26:240" x14ac:dyDescent="0.2">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row>
    <row r="309" spans="26:240" x14ac:dyDescent="0.2">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row>
    <row r="310" spans="26:240" x14ac:dyDescent="0.2">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row>
    <row r="311" spans="26:240" x14ac:dyDescent="0.2">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row>
    <row r="312" spans="26:240" x14ac:dyDescent="0.2">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row>
    <row r="313" spans="26:240" x14ac:dyDescent="0.2">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row>
    <row r="314" spans="26:240" x14ac:dyDescent="0.2">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row>
    <row r="315" spans="26:240" x14ac:dyDescent="0.2">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row>
    <row r="316" spans="26:240" x14ac:dyDescent="0.2">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row>
    <row r="317" spans="26:240" x14ac:dyDescent="0.2">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row>
    <row r="318" spans="26:240" x14ac:dyDescent="0.2">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row>
    <row r="319" spans="26:240" x14ac:dyDescent="0.2">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row>
    <row r="320" spans="26:240" x14ac:dyDescent="0.2">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row>
    <row r="321" spans="26:240" x14ac:dyDescent="0.2">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row>
    <row r="322" spans="26:240" x14ac:dyDescent="0.2">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row>
    <row r="323" spans="26:240" x14ac:dyDescent="0.2">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row>
    <row r="324" spans="26:240" x14ac:dyDescent="0.2">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row>
    <row r="325" spans="26:240" x14ac:dyDescent="0.2">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row>
    <row r="326" spans="26:240" x14ac:dyDescent="0.2">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row>
    <row r="327" spans="26:240" x14ac:dyDescent="0.2">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row>
    <row r="328" spans="26:240" x14ac:dyDescent="0.2">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row>
    <row r="329" spans="26:240" x14ac:dyDescent="0.2">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row>
    <row r="330" spans="26:240" x14ac:dyDescent="0.2">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row>
    <row r="331" spans="26:240" x14ac:dyDescent="0.2">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row>
    <row r="332" spans="26:240" x14ac:dyDescent="0.2">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row>
    <row r="333" spans="26:240" x14ac:dyDescent="0.2">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row>
    <row r="334" spans="26:240" x14ac:dyDescent="0.2">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row>
    <row r="335" spans="26:240" x14ac:dyDescent="0.2">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row>
    <row r="336" spans="26:240" x14ac:dyDescent="0.2">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row>
    <row r="337" spans="26:240" x14ac:dyDescent="0.2">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row>
    <row r="338" spans="26:240" x14ac:dyDescent="0.2">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row>
    <row r="339" spans="26:240" x14ac:dyDescent="0.2">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row>
    <row r="340" spans="26:240" x14ac:dyDescent="0.2">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row>
    <row r="341" spans="26:240" x14ac:dyDescent="0.2">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row>
    <row r="342" spans="26:240" x14ac:dyDescent="0.2">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row>
    <row r="343" spans="26:240" x14ac:dyDescent="0.2">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row>
    <row r="344" spans="26:240" x14ac:dyDescent="0.2">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row>
    <row r="345" spans="26:240" x14ac:dyDescent="0.2">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row>
    <row r="346" spans="26:240" x14ac:dyDescent="0.2">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row>
    <row r="347" spans="26:240" x14ac:dyDescent="0.2">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row>
    <row r="348" spans="26:240" x14ac:dyDescent="0.2">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row>
    <row r="349" spans="26:240" x14ac:dyDescent="0.2">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row>
    <row r="350" spans="26:240" x14ac:dyDescent="0.2">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row>
    <row r="351" spans="26:240" x14ac:dyDescent="0.2">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row>
    <row r="352" spans="26:240" x14ac:dyDescent="0.2">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row>
    <row r="353" spans="26:240" x14ac:dyDescent="0.2">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row>
    <row r="354" spans="26:240" x14ac:dyDescent="0.2">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row>
    <row r="355" spans="26:240" x14ac:dyDescent="0.2">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row>
    <row r="356" spans="26:240" x14ac:dyDescent="0.2">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row>
    <row r="357" spans="26:240" x14ac:dyDescent="0.2">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row>
    <row r="358" spans="26:240" x14ac:dyDescent="0.2">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row>
    <row r="359" spans="26:240" x14ac:dyDescent="0.2">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row>
    <row r="360" spans="26:240" x14ac:dyDescent="0.2">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row>
    <row r="361" spans="26:240" x14ac:dyDescent="0.2">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row>
    <row r="362" spans="26:240" x14ac:dyDescent="0.2">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row>
    <row r="363" spans="26:240" x14ac:dyDescent="0.2">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row>
    <row r="364" spans="26:240" x14ac:dyDescent="0.2">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row>
    <row r="365" spans="26:240" x14ac:dyDescent="0.2">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row>
    <row r="366" spans="26:240" x14ac:dyDescent="0.2">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row>
    <row r="367" spans="26:240" x14ac:dyDescent="0.2">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row>
    <row r="368" spans="26:240" x14ac:dyDescent="0.2">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row>
    <row r="369" spans="26:240" x14ac:dyDescent="0.2">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row>
    <row r="370" spans="26:240" x14ac:dyDescent="0.2">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row>
    <row r="371" spans="26:240" x14ac:dyDescent="0.2">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row>
    <row r="372" spans="26:240" x14ac:dyDescent="0.2">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row>
    <row r="373" spans="26:240" x14ac:dyDescent="0.2">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row>
    <row r="374" spans="26:240" x14ac:dyDescent="0.2">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row>
    <row r="375" spans="26:240" x14ac:dyDescent="0.2">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row>
    <row r="376" spans="26:240" x14ac:dyDescent="0.2">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row>
    <row r="377" spans="26:240" x14ac:dyDescent="0.2">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row>
    <row r="378" spans="26:240" x14ac:dyDescent="0.2">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row>
    <row r="379" spans="26:240" x14ac:dyDescent="0.2">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row>
    <row r="380" spans="26:240" x14ac:dyDescent="0.2">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row>
    <row r="381" spans="26:240" x14ac:dyDescent="0.2">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row>
    <row r="382" spans="26:240" x14ac:dyDescent="0.2">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row>
    <row r="383" spans="26:240" x14ac:dyDescent="0.2">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row>
    <row r="384" spans="26:240" x14ac:dyDescent="0.2">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row>
    <row r="385" spans="26:240" x14ac:dyDescent="0.2">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row>
    <row r="386" spans="26:240" x14ac:dyDescent="0.2">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row>
    <row r="387" spans="26:240" x14ac:dyDescent="0.2">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row>
    <row r="388" spans="26:240" x14ac:dyDescent="0.2">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row>
    <row r="389" spans="26:240" x14ac:dyDescent="0.2">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row>
    <row r="390" spans="26:240" x14ac:dyDescent="0.2">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row>
    <row r="391" spans="26:240" x14ac:dyDescent="0.2">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row>
    <row r="392" spans="26:240" x14ac:dyDescent="0.2">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row>
    <row r="393" spans="26:240" x14ac:dyDescent="0.2">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row>
    <row r="394" spans="26:240" x14ac:dyDescent="0.2">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row>
    <row r="395" spans="26:240" x14ac:dyDescent="0.2">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row>
    <row r="396" spans="26:240" x14ac:dyDescent="0.2">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row>
    <row r="397" spans="26:240" x14ac:dyDescent="0.2">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row>
    <row r="398" spans="26:240" x14ac:dyDescent="0.2">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row>
    <row r="399" spans="26:240" x14ac:dyDescent="0.2">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row>
    <row r="400" spans="26:240" x14ac:dyDescent="0.2">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row>
    <row r="401" spans="26:240" x14ac:dyDescent="0.2">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row>
    <row r="402" spans="26:240" x14ac:dyDescent="0.2">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row>
    <row r="403" spans="26:240" x14ac:dyDescent="0.2">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row>
    <row r="404" spans="26:240" x14ac:dyDescent="0.2">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row>
    <row r="405" spans="26:240" x14ac:dyDescent="0.2">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row>
    <row r="406" spans="26:240" x14ac:dyDescent="0.2">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row>
    <row r="407" spans="26:240" x14ac:dyDescent="0.2">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row>
    <row r="408" spans="26:240" x14ac:dyDescent="0.2">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row>
    <row r="409" spans="26:240" x14ac:dyDescent="0.2">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row>
    <row r="410" spans="26:240" x14ac:dyDescent="0.2">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row>
    <row r="411" spans="26:240" x14ac:dyDescent="0.2">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row>
    <row r="412" spans="26:240" x14ac:dyDescent="0.2">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row>
    <row r="413" spans="26:240" x14ac:dyDescent="0.2">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row>
    <row r="414" spans="26:240" x14ac:dyDescent="0.2">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row>
    <row r="415" spans="26:240" x14ac:dyDescent="0.2">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row>
    <row r="416" spans="26:240" x14ac:dyDescent="0.2">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row>
    <row r="417" spans="26:240" x14ac:dyDescent="0.2">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row>
    <row r="418" spans="26:240" x14ac:dyDescent="0.2">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row>
    <row r="419" spans="26:240" x14ac:dyDescent="0.2">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row>
    <row r="420" spans="26:240" x14ac:dyDescent="0.2">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row>
    <row r="421" spans="26:240" x14ac:dyDescent="0.2">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row>
    <row r="422" spans="26:240" x14ac:dyDescent="0.2">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row>
    <row r="423" spans="26:240" x14ac:dyDescent="0.2">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row>
    <row r="424" spans="26:240" x14ac:dyDescent="0.2">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row>
    <row r="425" spans="26:240" x14ac:dyDescent="0.2">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row>
    <row r="426" spans="26:240" x14ac:dyDescent="0.2">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row>
    <row r="427" spans="26:240" x14ac:dyDescent="0.2">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row>
    <row r="428" spans="26:240" x14ac:dyDescent="0.2">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row>
    <row r="429" spans="26:240" x14ac:dyDescent="0.2">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row>
    <row r="430" spans="26:240" x14ac:dyDescent="0.2">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row>
    <row r="431" spans="26:240" x14ac:dyDescent="0.2">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row>
    <row r="432" spans="26:240" x14ac:dyDescent="0.2">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row>
    <row r="433" spans="26:240" x14ac:dyDescent="0.2">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row>
    <row r="434" spans="26:240" x14ac:dyDescent="0.2">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row>
    <row r="435" spans="26:240" x14ac:dyDescent="0.2">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row>
    <row r="436" spans="26:240" x14ac:dyDescent="0.2">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row>
    <row r="437" spans="26:240" x14ac:dyDescent="0.2">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row>
    <row r="438" spans="26:240" x14ac:dyDescent="0.2">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row>
    <row r="439" spans="26:240" x14ac:dyDescent="0.2">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row>
    <row r="440" spans="26:240" x14ac:dyDescent="0.2">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row>
    <row r="441" spans="26:240" x14ac:dyDescent="0.2">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row>
    <row r="442" spans="26:240" x14ac:dyDescent="0.2">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row>
    <row r="443" spans="26:240" x14ac:dyDescent="0.2">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row>
    <row r="444" spans="26:240" x14ac:dyDescent="0.2">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row>
    <row r="445" spans="26:240" x14ac:dyDescent="0.2">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row>
    <row r="446" spans="26:240" x14ac:dyDescent="0.2">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row>
    <row r="447" spans="26:240" x14ac:dyDescent="0.2">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row>
    <row r="448" spans="26:240" x14ac:dyDescent="0.2">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row>
    <row r="449" spans="26:240" x14ac:dyDescent="0.2">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row>
    <row r="450" spans="26:240" x14ac:dyDescent="0.2">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row>
    <row r="451" spans="26:240" x14ac:dyDescent="0.2">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row>
    <row r="452" spans="26:240" x14ac:dyDescent="0.2">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row>
    <row r="453" spans="26:240" x14ac:dyDescent="0.2">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row>
    <row r="454" spans="26:240" x14ac:dyDescent="0.2">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row>
    <row r="455" spans="26:240" x14ac:dyDescent="0.2">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row>
    <row r="456" spans="26:240" x14ac:dyDescent="0.2">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row>
    <row r="457" spans="26:240" x14ac:dyDescent="0.2">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row>
    <row r="458" spans="26:240" x14ac:dyDescent="0.2">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row>
    <row r="459" spans="26:240" x14ac:dyDescent="0.2">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row>
    <row r="460" spans="26:240" x14ac:dyDescent="0.2">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row>
    <row r="461" spans="26:240" x14ac:dyDescent="0.2">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row>
    <row r="462" spans="26:240" x14ac:dyDescent="0.2">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row>
    <row r="463" spans="26:240" x14ac:dyDescent="0.2">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row>
    <row r="464" spans="26:240" x14ac:dyDescent="0.2">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row>
    <row r="465" spans="26:240" x14ac:dyDescent="0.2">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row>
    <row r="466" spans="26:240" x14ac:dyDescent="0.2">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row>
    <row r="467" spans="26:240" x14ac:dyDescent="0.2">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row>
    <row r="468" spans="26:240" x14ac:dyDescent="0.2">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row>
    <row r="469" spans="26:240" x14ac:dyDescent="0.2">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row>
    <row r="470" spans="26:240" x14ac:dyDescent="0.2">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row>
    <row r="471" spans="26:240" x14ac:dyDescent="0.2">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row>
    <row r="472" spans="26:240" x14ac:dyDescent="0.2">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row>
    <row r="473" spans="26:240" x14ac:dyDescent="0.2">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row>
    <row r="474" spans="26:240" x14ac:dyDescent="0.2">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row>
    <row r="475" spans="26:240" x14ac:dyDescent="0.2">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row>
    <row r="476" spans="26:240" x14ac:dyDescent="0.2">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row>
    <row r="477" spans="26:240" x14ac:dyDescent="0.2">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row>
    <row r="478" spans="26:240" x14ac:dyDescent="0.2">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row>
    <row r="479" spans="26:240" x14ac:dyDescent="0.2">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row>
    <row r="480" spans="26:240" x14ac:dyDescent="0.2">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row>
    <row r="481" spans="26:240" x14ac:dyDescent="0.2">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row>
    <row r="482" spans="26:240" x14ac:dyDescent="0.2">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row>
    <row r="483" spans="26:240" x14ac:dyDescent="0.2">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row>
    <row r="484" spans="26:240" x14ac:dyDescent="0.2">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row>
    <row r="485" spans="26:240" x14ac:dyDescent="0.2">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row>
    <row r="486" spans="26:240" x14ac:dyDescent="0.2">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row>
    <row r="487" spans="26:240" x14ac:dyDescent="0.2">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row>
    <row r="488" spans="26:240" x14ac:dyDescent="0.2">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row>
    <row r="489" spans="26:240" x14ac:dyDescent="0.2">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row>
    <row r="490" spans="26:240" x14ac:dyDescent="0.2">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row>
    <row r="491" spans="26:240" x14ac:dyDescent="0.2">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row>
    <row r="492" spans="26:240" x14ac:dyDescent="0.2">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row>
    <row r="493" spans="26:240" x14ac:dyDescent="0.2">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row>
    <row r="494" spans="26:240" x14ac:dyDescent="0.2">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row>
    <row r="495" spans="26:240" x14ac:dyDescent="0.2">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row>
    <row r="496" spans="26:240" x14ac:dyDescent="0.2">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row>
    <row r="497" spans="26:240" x14ac:dyDescent="0.2">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row>
    <row r="498" spans="26:240" x14ac:dyDescent="0.2">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row>
    <row r="499" spans="26:240" x14ac:dyDescent="0.2">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row>
    <row r="500" spans="26:240" x14ac:dyDescent="0.2">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row>
    <row r="501" spans="26:240" x14ac:dyDescent="0.2">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row>
    <row r="502" spans="26:240" x14ac:dyDescent="0.2">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row>
    <row r="503" spans="26:240" x14ac:dyDescent="0.2">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row>
    <row r="504" spans="26:240" x14ac:dyDescent="0.2">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row>
    <row r="505" spans="26:240" x14ac:dyDescent="0.2">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row>
    <row r="506" spans="26:240" x14ac:dyDescent="0.2">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row>
    <row r="507" spans="26:240" x14ac:dyDescent="0.2">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row>
    <row r="508" spans="26:240" x14ac:dyDescent="0.2">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row>
    <row r="509" spans="26:240" x14ac:dyDescent="0.2">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row>
    <row r="510" spans="26:240" x14ac:dyDescent="0.2">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row>
    <row r="511" spans="26:240" x14ac:dyDescent="0.2">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row>
    <row r="512" spans="26:240" x14ac:dyDescent="0.2">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row>
    <row r="513" spans="26:240" x14ac:dyDescent="0.2">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row>
    <row r="514" spans="26:240" x14ac:dyDescent="0.2">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row>
    <row r="515" spans="26:240" x14ac:dyDescent="0.2">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row>
    <row r="516" spans="26:240" x14ac:dyDescent="0.2">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row>
    <row r="517" spans="26:240" x14ac:dyDescent="0.2">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row>
    <row r="518" spans="26:240" x14ac:dyDescent="0.2">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row>
    <row r="519" spans="26:240" x14ac:dyDescent="0.2">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row>
    <row r="520" spans="26:240" x14ac:dyDescent="0.2">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row>
    <row r="521" spans="26:240" x14ac:dyDescent="0.2">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row>
    <row r="522" spans="26:240" x14ac:dyDescent="0.2">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row>
    <row r="523" spans="26:240" x14ac:dyDescent="0.2">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row>
    <row r="524" spans="26:240" x14ac:dyDescent="0.2">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row>
    <row r="525" spans="26:240" x14ac:dyDescent="0.2">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row>
    <row r="526" spans="26:240" x14ac:dyDescent="0.2">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row>
    <row r="527" spans="26:240" x14ac:dyDescent="0.2">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row>
    <row r="528" spans="26:240" x14ac:dyDescent="0.2">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row>
    <row r="529" spans="26:240" x14ac:dyDescent="0.2">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row>
    <row r="530" spans="26:240" x14ac:dyDescent="0.2">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row>
    <row r="531" spans="26:240" x14ac:dyDescent="0.2">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row>
    <row r="532" spans="26:240" x14ac:dyDescent="0.2">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row>
    <row r="533" spans="26:240" x14ac:dyDescent="0.2">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row>
    <row r="534" spans="26:240" x14ac:dyDescent="0.2">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row>
    <row r="535" spans="26:240" x14ac:dyDescent="0.2">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row>
    <row r="536" spans="26:240" x14ac:dyDescent="0.2">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row>
    <row r="537" spans="26:240" x14ac:dyDescent="0.2">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row>
    <row r="538" spans="26:240" x14ac:dyDescent="0.2">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row>
    <row r="539" spans="26:240" x14ac:dyDescent="0.2">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row>
    <row r="540" spans="26:240" x14ac:dyDescent="0.2">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row>
    <row r="541" spans="26:240" x14ac:dyDescent="0.2">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row>
    <row r="542" spans="26:240" x14ac:dyDescent="0.2">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row>
    <row r="543" spans="26:240" x14ac:dyDescent="0.2">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row>
    <row r="544" spans="26:240" x14ac:dyDescent="0.2">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row>
    <row r="545" spans="26:240" x14ac:dyDescent="0.2">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row>
    <row r="546" spans="26:240" x14ac:dyDescent="0.2">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row>
    <row r="547" spans="26:240" x14ac:dyDescent="0.2">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row>
    <row r="548" spans="26:240" x14ac:dyDescent="0.2">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row>
    <row r="549" spans="26:240" x14ac:dyDescent="0.2">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row>
    <row r="550" spans="26:240" x14ac:dyDescent="0.2">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row>
    <row r="551" spans="26:240" x14ac:dyDescent="0.2">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row>
    <row r="552" spans="26:240" x14ac:dyDescent="0.2">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row>
    <row r="553" spans="26:240" x14ac:dyDescent="0.2">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row>
    <row r="554" spans="26:240" x14ac:dyDescent="0.2">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row>
    <row r="555" spans="26:240" x14ac:dyDescent="0.2">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row>
    <row r="556" spans="26:240" x14ac:dyDescent="0.2">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row>
    <row r="557" spans="26:240" x14ac:dyDescent="0.2">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row>
    <row r="558" spans="26:240" x14ac:dyDescent="0.2">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row>
    <row r="559" spans="26:240" x14ac:dyDescent="0.2">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row>
    <row r="560" spans="26:240" x14ac:dyDescent="0.2">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row>
    <row r="561" spans="26:240" x14ac:dyDescent="0.2">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row>
    <row r="562" spans="26:240" x14ac:dyDescent="0.2">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row>
    <row r="563" spans="26:240" x14ac:dyDescent="0.2">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row>
    <row r="564" spans="26:240" x14ac:dyDescent="0.2">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row>
    <row r="565" spans="26:240" x14ac:dyDescent="0.2">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row>
    <row r="566" spans="26:240" x14ac:dyDescent="0.2">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row>
    <row r="567" spans="26:240" x14ac:dyDescent="0.2">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row>
    <row r="568" spans="26:240" x14ac:dyDescent="0.2">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row>
    <row r="569" spans="26:240" x14ac:dyDescent="0.2">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row>
    <row r="570" spans="26:240" x14ac:dyDescent="0.2">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row>
    <row r="571" spans="26:240" x14ac:dyDescent="0.2">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row>
    <row r="572" spans="26:240" x14ac:dyDescent="0.2">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row>
    <row r="573" spans="26:240" x14ac:dyDescent="0.2">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row>
    <row r="574" spans="26:240" x14ac:dyDescent="0.2">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row>
    <row r="575" spans="26:240" x14ac:dyDescent="0.2">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row>
    <row r="576" spans="26:240" x14ac:dyDescent="0.2">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row>
    <row r="577" spans="26:240" x14ac:dyDescent="0.2">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row>
    <row r="578" spans="26:240" x14ac:dyDescent="0.2">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row>
    <row r="579" spans="26:240" x14ac:dyDescent="0.2">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row>
    <row r="580" spans="26:240" x14ac:dyDescent="0.2">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row>
    <row r="581" spans="26:240" x14ac:dyDescent="0.2">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row>
    <row r="582" spans="26:240" x14ac:dyDescent="0.2">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row>
    <row r="583" spans="26:240" x14ac:dyDescent="0.2">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row>
    <row r="584" spans="26:240" x14ac:dyDescent="0.2">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row>
    <row r="585" spans="26:240" x14ac:dyDescent="0.2">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row>
    <row r="586" spans="26:240" x14ac:dyDescent="0.2">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row>
    <row r="587" spans="26:240" x14ac:dyDescent="0.2">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row>
    <row r="588" spans="26:240" x14ac:dyDescent="0.2">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row>
    <row r="589" spans="26:240" x14ac:dyDescent="0.2">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row>
    <row r="590" spans="26:240" x14ac:dyDescent="0.2">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row>
    <row r="591" spans="26:240" x14ac:dyDescent="0.2">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row>
    <row r="592" spans="26:240" x14ac:dyDescent="0.2">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row>
    <row r="593" spans="26:240" x14ac:dyDescent="0.2">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row>
    <row r="594" spans="26:240" x14ac:dyDescent="0.2">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row>
    <row r="595" spans="26:240" x14ac:dyDescent="0.2">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row>
    <row r="596" spans="26:240" x14ac:dyDescent="0.2">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row>
    <row r="597" spans="26:240" x14ac:dyDescent="0.2">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row>
    <row r="598" spans="26:240" x14ac:dyDescent="0.2">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row>
    <row r="599" spans="26:240" x14ac:dyDescent="0.2">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row>
    <row r="600" spans="26:240" x14ac:dyDescent="0.2">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row>
    <row r="601" spans="26:240" x14ac:dyDescent="0.2">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row>
    <row r="602" spans="26:240" x14ac:dyDescent="0.2">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row>
    <row r="603" spans="26:240" x14ac:dyDescent="0.2">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row>
    <row r="604" spans="26:240" x14ac:dyDescent="0.2">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row>
    <row r="605" spans="26:240" x14ac:dyDescent="0.2">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row>
    <row r="606" spans="26:240" x14ac:dyDescent="0.2">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row>
    <row r="607" spans="26:240" x14ac:dyDescent="0.2">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row>
    <row r="608" spans="26:240" x14ac:dyDescent="0.2">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row>
    <row r="609" spans="26:240" x14ac:dyDescent="0.2">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row>
    <row r="610" spans="26:240" x14ac:dyDescent="0.2">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row>
    <row r="611" spans="26:240" x14ac:dyDescent="0.2">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row>
    <row r="612" spans="26:240" x14ac:dyDescent="0.2">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row>
    <row r="613" spans="26:240" x14ac:dyDescent="0.2">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row>
    <row r="614" spans="26:240" x14ac:dyDescent="0.2">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row>
    <row r="615" spans="26:240" x14ac:dyDescent="0.2">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row>
    <row r="616" spans="26:240" x14ac:dyDescent="0.2">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row>
    <row r="617" spans="26:240" x14ac:dyDescent="0.2">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row>
    <row r="618" spans="26:240" x14ac:dyDescent="0.2">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row>
    <row r="619" spans="26:240" x14ac:dyDescent="0.2">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row>
    <row r="620" spans="26:240" x14ac:dyDescent="0.2">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row>
    <row r="621" spans="26:240" x14ac:dyDescent="0.2">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row>
    <row r="622" spans="26:240" x14ac:dyDescent="0.2">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row>
    <row r="623" spans="26:240" x14ac:dyDescent="0.2">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row>
    <row r="624" spans="26:240" x14ac:dyDescent="0.2">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row>
    <row r="625" spans="26:240" x14ac:dyDescent="0.2">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row>
    <row r="626" spans="26:240" x14ac:dyDescent="0.2">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row>
    <row r="627" spans="26:240" x14ac:dyDescent="0.2">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row>
    <row r="628" spans="26:240" x14ac:dyDescent="0.2">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row>
    <row r="629" spans="26:240" x14ac:dyDescent="0.2">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row>
    <row r="630" spans="26:240" x14ac:dyDescent="0.2">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row>
    <row r="631" spans="26:240" x14ac:dyDescent="0.2">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row>
    <row r="632" spans="26:240" x14ac:dyDescent="0.2">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row>
    <row r="633" spans="26:240" x14ac:dyDescent="0.2">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row>
    <row r="634" spans="26:240" x14ac:dyDescent="0.2">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row>
    <row r="635" spans="26:240" x14ac:dyDescent="0.2">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row>
    <row r="636" spans="26:240" x14ac:dyDescent="0.2">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row>
    <row r="637" spans="26:240" x14ac:dyDescent="0.2">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row>
    <row r="638" spans="26:240" x14ac:dyDescent="0.2">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row>
    <row r="639" spans="26:240" x14ac:dyDescent="0.2">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row>
    <row r="640" spans="26:240" x14ac:dyDescent="0.2">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row>
    <row r="641" spans="26:240" x14ac:dyDescent="0.2">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row>
    <row r="642" spans="26:240" x14ac:dyDescent="0.2">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row>
    <row r="643" spans="26:240" x14ac:dyDescent="0.2">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row>
    <row r="644" spans="26:240" x14ac:dyDescent="0.2">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row>
    <row r="645" spans="26:240" x14ac:dyDescent="0.2">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row>
    <row r="646" spans="26:240" x14ac:dyDescent="0.2">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row>
    <row r="647" spans="26:240" x14ac:dyDescent="0.2">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row>
    <row r="648" spans="26:240" x14ac:dyDescent="0.2">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row>
    <row r="649" spans="26:240" x14ac:dyDescent="0.2">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row>
    <row r="650" spans="26:240" x14ac:dyDescent="0.2">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row>
    <row r="651" spans="26:240" x14ac:dyDescent="0.2">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row>
    <row r="652" spans="26:240" x14ac:dyDescent="0.2">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row>
    <row r="653" spans="26:240" x14ac:dyDescent="0.2">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row>
    <row r="654" spans="26:240" x14ac:dyDescent="0.2">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row>
    <row r="655" spans="26:240" x14ac:dyDescent="0.2">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row>
    <row r="656" spans="26:240" x14ac:dyDescent="0.2">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row>
    <row r="657" spans="26:240" x14ac:dyDescent="0.2">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row>
    <row r="658" spans="26:240" x14ac:dyDescent="0.2">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row>
    <row r="659" spans="26:240" x14ac:dyDescent="0.2">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row>
    <row r="660" spans="26:240" x14ac:dyDescent="0.2">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row>
    <row r="661" spans="26:240" x14ac:dyDescent="0.2">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row>
    <row r="662" spans="26:240" x14ac:dyDescent="0.2">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row>
    <row r="663" spans="26:240" x14ac:dyDescent="0.2">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row>
    <row r="664" spans="26:240" x14ac:dyDescent="0.2">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row>
    <row r="665" spans="26:240" x14ac:dyDescent="0.2">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row>
    <row r="666" spans="26:240" x14ac:dyDescent="0.2">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row>
    <row r="667" spans="26:240" x14ac:dyDescent="0.2">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row>
    <row r="668" spans="26:240" x14ac:dyDescent="0.2">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row>
    <row r="669" spans="26:240" x14ac:dyDescent="0.2">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row>
    <row r="670" spans="26:240" x14ac:dyDescent="0.2">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row>
    <row r="671" spans="26:240" x14ac:dyDescent="0.2">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row>
    <row r="672" spans="26:240" x14ac:dyDescent="0.2">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row>
    <row r="673" spans="26:240" x14ac:dyDescent="0.2">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row>
    <row r="674" spans="26:240" x14ac:dyDescent="0.2">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row>
    <row r="675" spans="26:240" x14ac:dyDescent="0.2">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row>
    <row r="676" spans="26:240" x14ac:dyDescent="0.2">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row>
    <row r="677" spans="26:240" x14ac:dyDescent="0.2">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row>
    <row r="678" spans="26:240" x14ac:dyDescent="0.2">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row>
    <row r="679" spans="26:240" x14ac:dyDescent="0.2">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row>
    <row r="680" spans="26:240" x14ac:dyDescent="0.2">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row>
    <row r="681" spans="26:240" x14ac:dyDescent="0.2">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row>
    <row r="682" spans="26:240" x14ac:dyDescent="0.2">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row>
    <row r="683" spans="26:240" x14ac:dyDescent="0.2">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row>
    <row r="684" spans="26:240" x14ac:dyDescent="0.2">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row>
    <row r="685" spans="26:240" x14ac:dyDescent="0.2">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row>
    <row r="686" spans="26:240" x14ac:dyDescent="0.2">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row>
    <row r="687" spans="26:240" x14ac:dyDescent="0.2">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row>
    <row r="688" spans="26:240" x14ac:dyDescent="0.2">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row>
    <row r="689" spans="26:240" x14ac:dyDescent="0.2">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row>
    <row r="690" spans="26:240" x14ac:dyDescent="0.2">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row>
    <row r="691" spans="26:240" x14ac:dyDescent="0.2">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row>
    <row r="692" spans="26:240" x14ac:dyDescent="0.2">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c r="HD692" s="4"/>
      <c r="HE692" s="4"/>
      <c r="HF692" s="4"/>
      <c r="HG692" s="4"/>
      <c r="HH692" s="4"/>
      <c r="HI692" s="4"/>
      <c r="HJ692" s="4"/>
      <c r="HK692" s="4"/>
      <c r="HL692" s="4"/>
      <c r="HM692" s="4"/>
      <c r="HN692" s="4"/>
      <c r="HO692" s="4"/>
      <c r="HP692" s="4"/>
      <c r="HQ692" s="4"/>
      <c r="HR692" s="4"/>
      <c r="HS692" s="4"/>
      <c r="HT692" s="4"/>
      <c r="HU692" s="4"/>
      <c r="HV692" s="4"/>
      <c r="HW692" s="4"/>
      <c r="HX692" s="4"/>
      <c r="HY692" s="4"/>
      <c r="HZ692" s="4"/>
      <c r="IA692" s="4"/>
      <c r="IB692" s="4"/>
      <c r="IC692" s="4"/>
      <c r="ID692" s="4"/>
      <c r="IE692" s="4"/>
      <c r="IF692" s="4"/>
    </row>
    <row r="693" spans="26:240" x14ac:dyDescent="0.2">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c r="HD693" s="4"/>
      <c r="HE693" s="4"/>
      <c r="HF693" s="4"/>
      <c r="HG693" s="4"/>
      <c r="HH693" s="4"/>
      <c r="HI693" s="4"/>
      <c r="HJ693" s="4"/>
      <c r="HK693" s="4"/>
      <c r="HL693" s="4"/>
      <c r="HM693" s="4"/>
      <c r="HN693" s="4"/>
      <c r="HO693" s="4"/>
      <c r="HP693" s="4"/>
      <c r="HQ693" s="4"/>
      <c r="HR693" s="4"/>
      <c r="HS693" s="4"/>
      <c r="HT693" s="4"/>
      <c r="HU693" s="4"/>
      <c r="HV693" s="4"/>
      <c r="HW693" s="4"/>
      <c r="HX693" s="4"/>
      <c r="HY693" s="4"/>
      <c r="HZ693" s="4"/>
      <c r="IA693" s="4"/>
      <c r="IB693" s="4"/>
      <c r="IC693" s="4"/>
      <c r="ID693" s="4"/>
      <c r="IE693" s="4"/>
      <c r="IF693" s="4"/>
    </row>
    <row r="694" spans="26:240" x14ac:dyDescent="0.2">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c r="HD694" s="4"/>
      <c r="HE694" s="4"/>
      <c r="HF694" s="4"/>
      <c r="HG694" s="4"/>
      <c r="HH694" s="4"/>
      <c r="HI694" s="4"/>
      <c r="HJ694" s="4"/>
      <c r="HK694" s="4"/>
      <c r="HL694" s="4"/>
      <c r="HM694" s="4"/>
      <c r="HN694" s="4"/>
      <c r="HO694" s="4"/>
      <c r="HP694" s="4"/>
      <c r="HQ694" s="4"/>
      <c r="HR694" s="4"/>
      <c r="HS694" s="4"/>
      <c r="HT694" s="4"/>
      <c r="HU694" s="4"/>
      <c r="HV694" s="4"/>
      <c r="HW694" s="4"/>
      <c r="HX694" s="4"/>
      <c r="HY694" s="4"/>
      <c r="HZ694" s="4"/>
      <c r="IA694" s="4"/>
      <c r="IB694" s="4"/>
      <c r="IC694" s="4"/>
      <c r="ID694" s="4"/>
      <c r="IE694" s="4"/>
      <c r="IF694" s="4"/>
    </row>
    <row r="695" spans="26:240" x14ac:dyDescent="0.2">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c r="HD695" s="4"/>
      <c r="HE695" s="4"/>
      <c r="HF695" s="4"/>
      <c r="HG695" s="4"/>
      <c r="HH695" s="4"/>
      <c r="HI695" s="4"/>
      <c r="HJ695" s="4"/>
      <c r="HK695" s="4"/>
      <c r="HL695" s="4"/>
      <c r="HM695" s="4"/>
      <c r="HN695" s="4"/>
      <c r="HO695" s="4"/>
      <c r="HP695" s="4"/>
      <c r="HQ695" s="4"/>
      <c r="HR695" s="4"/>
      <c r="HS695" s="4"/>
      <c r="HT695" s="4"/>
      <c r="HU695" s="4"/>
      <c r="HV695" s="4"/>
      <c r="HW695" s="4"/>
      <c r="HX695" s="4"/>
      <c r="HY695" s="4"/>
      <c r="HZ695" s="4"/>
      <c r="IA695" s="4"/>
      <c r="IB695" s="4"/>
      <c r="IC695" s="4"/>
      <c r="ID695" s="4"/>
      <c r="IE695" s="4"/>
      <c r="IF695" s="4"/>
    </row>
    <row r="696" spans="26:240" x14ac:dyDescent="0.2">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c r="HD696" s="4"/>
      <c r="HE696" s="4"/>
      <c r="HF696" s="4"/>
      <c r="HG696" s="4"/>
      <c r="HH696" s="4"/>
      <c r="HI696" s="4"/>
      <c r="HJ696" s="4"/>
      <c r="HK696" s="4"/>
      <c r="HL696" s="4"/>
      <c r="HM696" s="4"/>
      <c r="HN696" s="4"/>
      <c r="HO696" s="4"/>
      <c r="HP696" s="4"/>
      <c r="HQ696" s="4"/>
      <c r="HR696" s="4"/>
      <c r="HS696" s="4"/>
      <c r="HT696" s="4"/>
      <c r="HU696" s="4"/>
      <c r="HV696" s="4"/>
      <c r="HW696" s="4"/>
      <c r="HX696" s="4"/>
      <c r="HY696" s="4"/>
      <c r="HZ696" s="4"/>
      <c r="IA696" s="4"/>
      <c r="IB696" s="4"/>
      <c r="IC696" s="4"/>
      <c r="ID696" s="4"/>
      <c r="IE696" s="4"/>
      <c r="IF696" s="4"/>
    </row>
    <row r="697" spans="26:240" x14ac:dyDescent="0.2">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c r="HD697" s="4"/>
      <c r="HE697" s="4"/>
      <c r="HF697" s="4"/>
      <c r="HG697" s="4"/>
      <c r="HH697" s="4"/>
      <c r="HI697" s="4"/>
      <c r="HJ697" s="4"/>
      <c r="HK697" s="4"/>
      <c r="HL697" s="4"/>
      <c r="HM697" s="4"/>
      <c r="HN697" s="4"/>
      <c r="HO697" s="4"/>
      <c r="HP697" s="4"/>
      <c r="HQ697" s="4"/>
      <c r="HR697" s="4"/>
      <c r="HS697" s="4"/>
      <c r="HT697" s="4"/>
      <c r="HU697" s="4"/>
      <c r="HV697" s="4"/>
      <c r="HW697" s="4"/>
      <c r="HX697" s="4"/>
      <c r="HY697" s="4"/>
      <c r="HZ697" s="4"/>
      <c r="IA697" s="4"/>
      <c r="IB697" s="4"/>
      <c r="IC697" s="4"/>
      <c r="ID697" s="4"/>
      <c r="IE697" s="4"/>
      <c r="IF697" s="4"/>
    </row>
    <row r="698" spans="26:240" x14ac:dyDescent="0.2">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c r="HD698" s="4"/>
      <c r="HE698" s="4"/>
      <c r="HF698" s="4"/>
      <c r="HG698" s="4"/>
      <c r="HH698" s="4"/>
      <c r="HI698" s="4"/>
      <c r="HJ698" s="4"/>
      <c r="HK698" s="4"/>
      <c r="HL698" s="4"/>
      <c r="HM698" s="4"/>
      <c r="HN698" s="4"/>
      <c r="HO698" s="4"/>
      <c r="HP698" s="4"/>
      <c r="HQ698" s="4"/>
      <c r="HR698" s="4"/>
      <c r="HS698" s="4"/>
      <c r="HT698" s="4"/>
      <c r="HU698" s="4"/>
      <c r="HV698" s="4"/>
      <c r="HW698" s="4"/>
      <c r="HX698" s="4"/>
      <c r="HY698" s="4"/>
      <c r="HZ698" s="4"/>
      <c r="IA698" s="4"/>
      <c r="IB698" s="4"/>
      <c r="IC698" s="4"/>
      <c r="ID698" s="4"/>
      <c r="IE698" s="4"/>
      <c r="IF698" s="4"/>
    </row>
    <row r="699" spans="26:240" x14ac:dyDescent="0.2">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c r="HD699" s="4"/>
      <c r="HE699" s="4"/>
      <c r="HF699" s="4"/>
      <c r="HG699" s="4"/>
      <c r="HH699" s="4"/>
      <c r="HI699" s="4"/>
      <c r="HJ699" s="4"/>
      <c r="HK699" s="4"/>
      <c r="HL699" s="4"/>
      <c r="HM699" s="4"/>
      <c r="HN699" s="4"/>
      <c r="HO699" s="4"/>
      <c r="HP699" s="4"/>
      <c r="HQ699" s="4"/>
      <c r="HR699" s="4"/>
      <c r="HS699" s="4"/>
      <c r="HT699" s="4"/>
      <c r="HU699" s="4"/>
      <c r="HV699" s="4"/>
      <c r="HW699" s="4"/>
      <c r="HX699" s="4"/>
      <c r="HY699" s="4"/>
      <c r="HZ699" s="4"/>
      <c r="IA699" s="4"/>
      <c r="IB699" s="4"/>
      <c r="IC699" s="4"/>
      <c r="ID699" s="4"/>
      <c r="IE699" s="4"/>
      <c r="IF699" s="4"/>
    </row>
    <row r="700" spans="26:240" x14ac:dyDescent="0.2">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c r="HD700" s="4"/>
      <c r="HE700" s="4"/>
      <c r="HF700" s="4"/>
      <c r="HG700" s="4"/>
      <c r="HH700" s="4"/>
      <c r="HI700" s="4"/>
      <c r="HJ700" s="4"/>
      <c r="HK700" s="4"/>
      <c r="HL700" s="4"/>
      <c r="HM700" s="4"/>
      <c r="HN700" s="4"/>
      <c r="HO700" s="4"/>
      <c r="HP700" s="4"/>
      <c r="HQ700" s="4"/>
      <c r="HR700" s="4"/>
      <c r="HS700" s="4"/>
      <c r="HT700" s="4"/>
      <c r="HU700" s="4"/>
      <c r="HV700" s="4"/>
      <c r="HW700" s="4"/>
      <c r="HX700" s="4"/>
      <c r="HY700" s="4"/>
      <c r="HZ700" s="4"/>
      <c r="IA700" s="4"/>
      <c r="IB700" s="4"/>
      <c r="IC700" s="4"/>
      <c r="ID700" s="4"/>
      <c r="IE700" s="4"/>
      <c r="IF700" s="4"/>
    </row>
    <row r="701" spans="26:240" x14ac:dyDescent="0.2">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c r="HD701" s="4"/>
      <c r="HE701" s="4"/>
      <c r="HF701" s="4"/>
      <c r="HG701" s="4"/>
      <c r="HH701" s="4"/>
      <c r="HI701" s="4"/>
      <c r="HJ701" s="4"/>
      <c r="HK701" s="4"/>
      <c r="HL701" s="4"/>
      <c r="HM701" s="4"/>
      <c r="HN701" s="4"/>
      <c r="HO701" s="4"/>
      <c r="HP701" s="4"/>
      <c r="HQ701" s="4"/>
      <c r="HR701" s="4"/>
      <c r="HS701" s="4"/>
      <c r="HT701" s="4"/>
      <c r="HU701" s="4"/>
      <c r="HV701" s="4"/>
      <c r="HW701" s="4"/>
      <c r="HX701" s="4"/>
      <c r="HY701" s="4"/>
      <c r="HZ701" s="4"/>
      <c r="IA701" s="4"/>
      <c r="IB701" s="4"/>
      <c r="IC701" s="4"/>
      <c r="ID701" s="4"/>
      <c r="IE701" s="4"/>
      <c r="IF701" s="4"/>
    </row>
    <row r="702" spans="26:240" x14ac:dyDescent="0.2">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c r="HD702" s="4"/>
      <c r="HE702" s="4"/>
      <c r="HF702" s="4"/>
      <c r="HG702" s="4"/>
      <c r="HH702" s="4"/>
      <c r="HI702" s="4"/>
      <c r="HJ702" s="4"/>
      <c r="HK702" s="4"/>
      <c r="HL702" s="4"/>
      <c r="HM702" s="4"/>
      <c r="HN702" s="4"/>
      <c r="HO702" s="4"/>
      <c r="HP702" s="4"/>
      <c r="HQ702" s="4"/>
      <c r="HR702" s="4"/>
      <c r="HS702" s="4"/>
      <c r="HT702" s="4"/>
      <c r="HU702" s="4"/>
      <c r="HV702" s="4"/>
      <c r="HW702" s="4"/>
      <c r="HX702" s="4"/>
      <c r="HY702" s="4"/>
      <c r="HZ702" s="4"/>
      <c r="IA702" s="4"/>
      <c r="IB702" s="4"/>
      <c r="IC702" s="4"/>
      <c r="ID702" s="4"/>
      <c r="IE702" s="4"/>
      <c r="IF702" s="4"/>
    </row>
    <row r="703" spans="26:240" x14ac:dyDescent="0.2">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c r="HD703" s="4"/>
      <c r="HE703" s="4"/>
      <c r="HF703" s="4"/>
      <c r="HG703" s="4"/>
      <c r="HH703" s="4"/>
      <c r="HI703" s="4"/>
      <c r="HJ703" s="4"/>
      <c r="HK703" s="4"/>
      <c r="HL703" s="4"/>
      <c r="HM703" s="4"/>
      <c r="HN703" s="4"/>
      <c r="HO703" s="4"/>
      <c r="HP703" s="4"/>
      <c r="HQ703" s="4"/>
      <c r="HR703" s="4"/>
      <c r="HS703" s="4"/>
      <c r="HT703" s="4"/>
      <c r="HU703" s="4"/>
      <c r="HV703" s="4"/>
      <c r="HW703" s="4"/>
      <c r="HX703" s="4"/>
      <c r="HY703" s="4"/>
      <c r="HZ703" s="4"/>
      <c r="IA703" s="4"/>
      <c r="IB703" s="4"/>
      <c r="IC703" s="4"/>
      <c r="ID703" s="4"/>
      <c r="IE703" s="4"/>
      <c r="IF703" s="4"/>
    </row>
    <row r="704" spans="26:240" x14ac:dyDescent="0.2">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c r="HD704" s="4"/>
      <c r="HE704" s="4"/>
      <c r="HF704" s="4"/>
      <c r="HG704" s="4"/>
      <c r="HH704" s="4"/>
      <c r="HI704" s="4"/>
      <c r="HJ704" s="4"/>
      <c r="HK704" s="4"/>
      <c r="HL704" s="4"/>
      <c r="HM704" s="4"/>
      <c r="HN704" s="4"/>
      <c r="HO704" s="4"/>
      <c r="HP704" s="4"/>
      <c r="HQ704" s="4"/>
      <c r="HR704" s="4"/>
      <c r="HS704" s="4"/>
      <c r="HT704" s="4"/>
      <c r="HU704" s="4"/>
      <c r="HV704" s="4"/>
      <c r="HW704" s="4"/>
      <c r="HX704" s="4"/>
      <c r="HY704" s="4"/>
      <c r="HZ704" s="4"/>
      <c r="IA704" s="4"/>
      <c r="IB704" s="4"/>
      <c r="IC704" s="4"/>
      <c r="ID704" s="4"/>
      <c r="IE704" s="4"/>
      <c r="IF704" s="4"/>
    </row>
    <row r="705" spans="26:240" x14ac:dyDescent="0.2">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c r="HD705" s="4"/>
      <c r="HE705" s="4"/>
      <c r="HF705" s="4"/>
      <c r="HG705" s="4"/>
      <c r="HH705" s="4"/>
      <c r="HI705" s="4"/>
      <c r="HJ705" s="4"/>
      <c r="HK705" s="4"/>
      <c r="HL705" s="4"/>
      <c r="HM705" s="4"/>
      <c r="HN705" s="4"/>
      <c r="HO705" s="4"/>
      <c r="HP705" s="4"/>
      <c r="HQ705" s="4"/>
      <c r="HR705" s="4"/>
      <c r="HS705" s="4"/>
      <c r="HT705" s="4"/>
      <c r="HU705" s="4"/>
      <c r="HV705" s="4"/>
      <c r="HW705" s="4"/>
      <c r="HX705" s="4"/>
      <c r="HY705" s="4"/>
      <c r="HZ705" s="4"/>
      <c r="IA705" s="4"/>
      <c r="IB705" s="4"/>
      <c r="IC705" s="4"/>
      <c r="ID705" s="4"/>
      <c r="IE705" s="4"/>
      <c r="IF705" s="4"/>
    </row>
    <row r="706" spans="26:240" x14ac:dyDescent="0.2">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row>
    <row r="707" spans="26:240" x14ac:dyDescent="0.2">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row>
    <row r="708" spans="26:240" x14ac:dyDescent="0.2">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row>
    <row r="709" spans="26:240" x14ac:dyDescent="0.2">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row>
    <row r="710" spans="26:240" x14ac:dyDescent="0.2">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row>
    <row r="711" spans="26:240" x14ac:dyDescent="0.2">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row>
    <row r="712" spans="26:240" x14ac:dyDescent="0.2">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row>
    <row r="713" spans="26:240" x14ac:dyDescent="0.2">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row>
    <row r="714" spans="26:240" x14ac:dyDescent="0.2">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row>
    <row r="715" spans="26:240" x14ac:dyDescent="0.2">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row>
    <row r="716" spans="26:240" x14ac:dyDescent="0.2">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row>
    <row r="717" spans="26:240" x14ac:dyDescent="0.2">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row>
    <row r="718" spans="26:240" x14ac:dyDescent="0.2">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c r="HD718" s="4"/>
      <c r="HE718" s="4"/>
      <c r="HF718" s="4"/>
      <c r="HG718" s="4"/>
      <c r="HH718" s="4"/>
      <c r="HI718" s="4"/>
      <c r="HJ718" s="4"/>
      <c r="HK718" s="4"/>
      <c r="HL718" s="4"/>
      <c r="HM718" s="4"/>
      <c r="HN718" s="4"/>
      <c r="HO718" s="4"/>
      <c r="HP718" s="4"/>
      <c r="HQ718" s="4"/>
      <c r="HR718" s="4"/>
      <c r="HS718" s="4"/>
      <c r="HT718" s="4"/>
      <c r="HU718" s="4"/>
      <c r="HV718" s="4"/>
      <c r="HW718" s="4"/>
      <c r="HX718" s="4"/>
      <c r="HY718" s="4"/>
      <c r="HZ718" s="4"/>
      <c r="IA718" s="4"/>
      <c r="IB718" s="4"/>
      <c r="IC718" s="4"/>
      <c r="ID718" s="4"/>
      <c r="IE718" s="4"/>
      <c r="IF718" s="4"/>
    </row>
    <row r="719" spans="26:240" x14ac:dyDescent="0.2">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c r="HD719" s="4"/>
      <c r="HE719" s="4"/>
      <c r="HF719" s="4"/>
      <c r="HG719" s="4"/>
      <c r="HH719" s="4"/>
      <c r="HI719" s="4"/>
      <c r="HJ719" s="4"/>
      <c r="HK719" s="4"/>
      <c r="HL719" s="4"/>
      <c r="HM719" s="4"/>
      <c r="HN719" s="4"/>
      <c r="HO719" s="4"/>
      <c r="HP719" s="4"/>
      <c r="HQ719" s="4"/>
      <c r="HR719" s="4"/>
      <c r="HS719" s="4"/>
      <c r="HT719" s="4"/>
      <c r="HU719" s="4"/>
      <c r="HV719" s="4"/>
      <c r="HW719" s="4"/>
      <c r="HX719" s="4"/>
      <c r="HY719" s="4"/>
      <c r="HZ719" s="4"/>
      <c r="IA719" s="4"/>
      <c r="IB719" s="4"/>
      <c r="IC719" s="4"/>
      <c r="ID719" s="4"/>
      <c r="IE719" s="4"/>
      <c r="IF719" s="4"/>
    </row>
    <row r="720" spans="26:240" x14ac:dyDescent="0.2">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c r="HD720" s="4"/>
      <c r="HE720" s="4"/>
      <c r="HF720" s="4"/>
      <c r="HG720" s="4"/>
      <c r="HH720" s="4"/>
      <c r="HI720" s="4"/>
      <c r="HJ720" s="4"/>
      <c r="HK720" s="4"/>
      <c r="HL720" s="4"/>
      <c r="HM720" s="4"/>
      <c r="HN720" s="4"/>
      <c r="HO720" s="4"/>
      <c r="HP720" s="4"/>
      <c r="HQ720" s="4"/>
      <c r="HR720" s="4"/>
      <c r="HS720" s="4"/>
      <c r="HT720" s="4"/>
      <c r="HU720" s="4"/>
      <c r="HV720" s="4"/>
      <c r="HW720" s="4"/>
      <c r="HX720" s="4"/>
      <c r="HY720" s="4"/>
      <c r="HZ720" s="4"/>
      <c r="IA720" s="4"/>
      <c r="IB720" s="4"/>
      <c r="IC720" s="4"/>
      <c r="ID720" s="4"/>
      <c r="IE720" s="4"/>
      <c r="IF720" s="4"/>
    </row>
    <row r="721" spans="26:240" x14ac:dyDescent="0.2">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c r="HD721" s="4"/>
      <c r="HE721" s="4"/>
      <c r="HF721" s="4"/>
      <c r="HG721" s="4"/>
      <c r="HH721" s="4"/>
      <c r="HI721" s="4"/>
      <c r="HJ721" s="4"/>
      <c r="HK721" s="4"/>
      <c r="HL721" s="4"/>
      <c r="HM721" s="4"/>
      <c r="HN721" s="4"/>
      <c r="HO721" s="4"/>
      <c r="HP721" s="4"/>
      <c r="HQ721" s="4"/>
      <c r="HR721" s="4"/>
      <c r="HS721" s="4"/>
      <c r="HT721" s="4"/>
      <c r="HU721" s="4"/>
      <c r="HV721" s="4"/>
      <c r="HW721" s="4"/>
      <c r="HX721" s="4"/>
      <c r="HY721" s="4"/>
      <c r="HZ721" s="4"/>
      <c r="IA721" s="4"/>
      <c r="IB721" s="4"/>
      <c r="IC721" s="4"/>
      <c r="ID721" s="4"/>
      <c r="IE721" s="4"/>
      <c r="IF721" s="4"/>
    </row>
    <row r="722" spans="26:240" x14ac:dyDescent="0.2">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c r="HD722" s="4"/>
      <c r="HE722" s="4"/>
      <c r="HF722" s="4"/>
      <c r="HG722" s="4"/>
      <c r="HH722" s="4"/>
      <c r="HI722" s="4"/>
      <c r="HJ722" s="4"/>
      <c r="HK722" s="4"/>
      <c r="HL722" s="4"/>
      <c r="HM722" s="4"/>
      <c r="HN722" s="4"/>
      <c r="HO722" s="4"/>
      <c r="HP722" s="4"/>
      <c r="HQ722" s="4"/>
      <c r="HR722" s="4"/>
      <c r="HS722" s="4"/>
      <c r="HT722" s="4"/>
      <c r="HU722" s="4"/>
      <c r="HV722" s="4"/>
      <c r="HW722" s="4"/>
      <c r="HX722" s="4"/>
      <c r="HY722" s="4"/>
      <c r="HZ722" s="4"/>
      <c r="IA722" s="4"/>
      <c r="IB722" s="4"/>
      <c r="IC722" s="4"/>
      <c r="ID722" s="4"/>
      <c r="IE722" s="4"/>
      <c r="IF722" s="4"/>
    </row>
    <row r="723" spans="26:240" x14ac:dyDescent="0.2">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c r="HD723" s="4"/>
      <c r="HE723" s="4"/>
      <c r="HF723" s="4"/>
      <c r="HG723" s="4"/>
      <c r="HH723" s="4"/>
      <c r="HI723" s="4"/>
      <c r="HJ723" s="4"/>
      <c r="HK723" s="4"/>
      <c r="HL723" s="4"/>
      <c r="HM723" s="4"/>
      <c r="HN723" s="4"/>
      <c r="HO723" s="4"/>
      <c r="HP723" s="4"/>
      <c r="HQ723" s="4"/>
      <c r="HR723" s="4"/>
      <c r="HS723" s="4"/>
      <c r="HT723" s="4"/>
      <c r="HU723" s="4"/>
      <c r="HV723" s="4"/>
      <c r="HW723" s="4"/>
      <c r="HX723" s="4"/>
      <c r="HY723" s="4"/>
      <c r="HZ723" s="4"/>
      <c r="IA723" s="4"/>
      <c r="IB723" s="4"/>
      <c r="IC723" s="4"/>
      <c r="ID723" s="4"/>
      <c r="IE723" s="4"/>
      <c r="IF723" s="4"/>
    </row>
    <row r="724" spans="26:240" x14ac:dyDescent="0.2">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row>
    <row r="725" spans="26:240" x14ac:dyDescent="0.2">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row>
    <row r="726" spans="26:240" x14ac:dyDescent="0.2">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row>
    <row r="727" spans="26:240" x14ac:dyDescent="0.2">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row>
    <row r="728" spans="26:240" x14ac:dyDescent="0.2">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row>
    <row r="729" spans="26:240" x14ac:dyDescent="0.2">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row>
    <row r="730" spans="26:240" x14ac:dyDescent="0.2">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row>
    <row r="731" spans="26:240" x14ac:dyDescent="0.2">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row>
    <row r="732" spans="26:240" x14ac:dyDescent="0.2">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row>
    <row r="733" spans="26:240" x14ac:dyDescent="0.2">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row>
    <row r="734" spans="26:240" x14ac:dyDescent="0.2">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row>
    <row r="735" spans="26:240" x14ac:dyDescent="0.2">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row>
    <row r="736" spans="26:240" x14ac:dyDescent="0.2">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row>
    <row r="737" spans="26:240" x14ac:dyDescent="0.2">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row>
    <row r="738" spans="26:240" x14ac:dyDescent="0.2">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row>
    <row r="739" spans="26:240" x14ac:dyDescent="0.2">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row>
    <row r="740" spans="26:240" x14ac:dyDescent="0.2">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row>
    <row r="741" spans="26:240" x14ac:dyDescent="0.2">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row>
    <row r="742" spans="26:240" x14ac:dyDescent="0.2">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row>
    <row r="743" spans="26:240" x14ac:dyDescent="0.2">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row>
    <row r="744" spans="26:240" x14ac:dyDescent="0.2">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row>
    <row r="745" spans="26:240" x14ac:dyDescent="0.2">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row>
    <row r="746" spans="26:240" x14ac:dyDescent="0.2">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row>
    <row r="747" spans="26:240" x14ac:dyDescent="0.2">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row>
    <row r="748" spans="26:240" x14ac:dyDescent="0.2">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row>
    <row r="749" spans="26:240" x14ac:dyDescent="0.2">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row>
    <row r="750" spans="26:240" x14ac:dyDescent="0.2">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row>
    <row r="751" spans="26:240" x14ac:dyDescent="0.2">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row>
    <row r="752" spans="26:240" x14ac:dyDescent="0.2">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row>
    <row r="753" spans="26:240" x14ac:dyDescent="0.2">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row>
    <row r="754" spans="26:240" x14ac:dyDescent="0.2">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row>
    <row r="755" spans="26:240" x14ac:dyDescent="0.2">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row>
    <row r="756" spans="26:240" x14ac:dyDescent="0.2">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row>
    <row r="757" spans="26:240" x14ac:dyDescent="0.2">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row>
    <row r="758" spans="26:240" x14ac:dyDescent="0.2">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row>
    <row r="759" spans="26:240" x14ac:dyDescent="0.2">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row>
    <row r="760" spans="26:240" x14ac:dyDescent="0.2">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row>
    <row r="761" spans="26:240" x14ac:dyDescent="0.2">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row>
    <row r="762" spans="26:240" x14ac:dyDescent="0.2">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c r="HD762" s="4"/>
      <c r="HE762" s="4"/>
      <c r="HF762" s="4"/>
      <c r="HG762" s="4"/>
      <c r="HH762" s="4"/>
      <c r="HI762" s="4"/>
      <c r="HJ762" s="4"/>
      <c r="HK762" s="4"/>
      <c r="HL762" s="4"/>
      <c r="HM762" s="4"/>
      <c r="HN762" s="4"/>
      <c r="HO762" s="4"/>
      <c r="HP762" s="4"/>
      <c r="HQ762" s="4"/>
      <c r="HR762" s="4"/>
      <c r="HS762" s="4"/>
      <c r="HT762" s="4"/>
      <c r="HU762" s="4"/>
      <c r="HV762" s="4"/>
      <c r="HW762" s="4"/>
      <c r="HX762" s="4"/>
      <c r="HY762" s="4"/>
      <c r="HZ762" s="4"/>
      <c r="IA762" s="4"/>
      <c r="IB762" s="4"/>
      <c r="IC762" s="4"/>
      <c r="ID762" s="4"/>
      <c r="IE762" s="4"/>
      <c r="IF762" s="4"/>
    </row>
    <row r="763" spans="26:240" x14ac:dyDescent="0.2">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c r="HD763" s="4"/>
      <c r="HE763" s="4"/>
      <c r="HF763" s="4"/>
      <c r="HG763" s="4"/>
      <c r="HH763" s="4"/>
      <c r="HI763" s="4"/>
      <c r="HJ763" s="4"/>
      <c r="HK763" s="4"/>
      <c r="HL763" s="4"/>
      <c r="HM763" s="4"/>
      <c r="HN763" s="4"/>
      <c r="HO763" s="4"/>
      <c r="HP763" s="4"/>
      <c r="HQ763" s="4"/>
      <c r="HR763" s="4"/>
      <c r="HS763" s="4"/>
      <c r="HT763" s="4"/>
      <c r="HU763" s="4"/>
      <c r="HV763" s="4"/>
      <c r="HW763" s="4"/>
      <c r="HX763" s="4"/>
      <c r="HY763" s="4"/>
      <c r="HZ763" s="4"/>
      <c r="IA763" s="4"/>
      <c r="IB763" s="4"/>
      <c r="IC763" s="4"/>
      <c r="ID763" s="4"/>
      <c r="IE763" s="4"/>
      <c r="IF763" s="4"/>
    </row>
    <row r="764" spans="26:240" x14ac:dyDescent="0.2">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c r="HD764" s="4"/>
      <c r="HE764" s="4"/>
      <c r="HF764" s="4"/>
      <c r="HG764" s="4"/>
      <c r="HH764" s="4"/>
      <c r="HI764" s="4"/>
      <c r="HJ764" s="4"/>
      <c r="HK764" s="4"/>
      <c r="HL764" s="4"/>
      <c r="HM764" s="4"/>
      <c r="HN764" s="4"/>
      <c r="HO764" s="4"/>
      <c r="HP764" s="4"/>
      <c r="HQ764" s="4"/>
      <c r="HR764" s="4"/>
      <c r="HS764" s="4"/>
      <c r="HT764" s="4"/>
      <c r="HU764" s="4"/>
      <c r="HV764" s="4"/>
      <c r="HW764" s="4"/>
      <c r="HX764" s="4"/>
      <c r="HY764" s="4"/>
      <c r="HZ764" s="4"/>
      <c r="IA764" s="4"/>
      <c r="IB764" s="4"/>
      <c r="IC764" s="4"/>
      <c r="ID764" s="4"/>
      <c r="IE764" s="4"/>
      <c r="IF764" s="4"/>
    </row>
    <row r="765" spans="26:240" x14ac:dyDescent="0.2">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c r="HD765" s="4"/>
      <c r="HE765" s="4"/>
      <c r="HF765" s="4"/>
      <c r="HG765" s="4"/>
      <c r="HH765" s="4"/>
      <c r="HI765" s="4"/>
      <c r="HJ765" s="4"/>
      <c r="HK765" s="4"/>
      <c r="HL765" s="4"/>
      <c r="HM765" s="4"/>
      <c r="HN765" s="4"/>
      <c r="HO765" s="4"/>
      <c r="HP765" s="4"/>
      <c r="HQ765" s="4"/>
      <c r="HR765" s="4"/>
      <c r="HS765" s="4"/>
      <c r="HT765" s="4"/>
      <c r="HU765" s="4"/>
      <c r="HV765" s="4"/>
      <c r="HW765" s="4"/>
      <c r="HX765" s="4"/>
      <c r="HY765" s="4"/>
      <c r="HZ765" s="4"/>
      <c r="IA765" s="4"/>
      <c r="IB765" s="4"/>
      <c r="IC765" s="4"/>
      <c r="ID765" s="4"/>
      <c r="IE765" s="4"/>
      <c r="IF765" s="4"/>
    </row>
    <row r="766" spans="26:240" x14ac:dyDescent="0.2">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c r="HD766" s="4"/>
      <c r="HE766" s="4"/>
      <c r="HF766" s="4"/>
      <c r="HG766" s="4"/>
      <c r="HH766" s="4"/>
      <c r="HI766" s="4"/>
      <c r="HJ766" s="4"/>
      <c r="HK766" s="4"/>
      <c r="HL766" s="4"/>
      <c r="HM766" s="4"/>
      <c r="HN766" s="4"/>
      <c r="HO766" s="4"/>
      <c r="HP766" s="4"/>
      <c r="HQ766" s="4"/>
      <c r="HR766" s="4"/>
      <c r="HS766" s="4"/>
      <c r="HT766" s="4"/>
      <c r="HU766" s="4"/>
      <c r="HV766" s="4"/>
      <c r="HW766" s="4"/>
      <c r="HX766" s="4"/>
      <c r="HY766" s="4"/>
      <c r="HZ766" s="4"/>
      <c r="IA766" s="4"/>
      <c r="IB766" s="4"/>
      <c r="IC766" s="4"/>
      <c r="ID766" s="4"/>
      <c r="IE766" s="4"/>
      <c r="IF766" s="4"/>
    </row>
    <row r="767" spans="26:240" x14ac:dyDescent="0.2">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c r="HD767" s="4"/>
      <c r="HE767" s="4"/>
      <c r="HF767" s="4"/>
      <c r="HG767" s="4"/>
      <c r="HH767" s="4"/>
      <c r="HI767" s="4"/>
      <c r="HJ767" s="4"/>
      <c r="HK767" s="4"/>
      <c r="HL767" s="4"/>
      <c r="HM767" s="4"/>
      <c r="HN767" s="4"/>
      <c r="HO767" s="4"/>
      <c r="HP767" s="4"/>
      <c r="HQ767" s="4"/>
      <c r="HR767" s="4"/>
      <c r="HS767" s="4"/>
      <c r="HT767" s="4"/>
      <c r="HU767" s="4"/>
      <c r="HV767" s="4"/>
      <c r="HW767" s="4"/>
      <c r="HX767" s="4"/>
      <c r="HY767" s="4"/>
      <c r="HZ767" s="4"/>
      <c r="IA767" s="4"/>
      <c r="IB767" s="4"/>
      <c r="IC767" s="4"/>
      <c r="ID767" s="4"/>
      <c r="IE767" s="4"/>
      <c r="IF767" s="4"/>
    </row>
    <row r="768" spans="26:240" x14ac:dyDescent="0.2">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c r="HD768" s="4"/>
      <c r="HE768" s="4"/>
      <c r="HF768" s="4"/>
      <c r="HG768" s="4"/>
      <c r="HH768" s="4"/>
      <c r="HI768" s="4"/>
      <c r="HJ768" s="4"/>
      <c r="HK768" s="4"/>
      <c r="HL768" s="4"/>
      <c r="HM768" s="4"/>
      <c r="HN768" s="4"/>
      <c r="HO768" s="4"/>
      <c r="HP768" s="4"/>
      <c r="HQ768" s="4"/>
      <c r="HR768" s="4"/>
      <c r="HS768" s="4"/>
      <c r="HT768" s="4"/>
      <c r="HU768" s="4"/>
      <c r="HV768" s="4"/>
      <c r="HW768" s="4"/>
      <c r="HX768" s="4"/>
      <c r="HY768" s="4"/>
      <c r="HZ768" s="4"/>
      <c r="IA768" s="4"/>
      <c r="IB768" s="4"/>
      <c r="IC768" s="4"/>
      <c r="ID768" s="4"/>
      <c r="IE768" s="4"/>
      <c r="IF768" s="4"/>
    </row>
    <row r="769" spans="26:240" x14ac:dyDescent="0.2">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c r="HD769" s="4"/>
      <c r="HE769" s="4"/>
      <c r="HF769" s="4"/>
      <c r="HG769" s="4"/>
      <c r="HH769" s="4"/>
      <c r="HI769" s="4"/>
      <c r="HJ769" s="4"/>
      <c r="HK769" s="4"/>
      <c r="HL769" s="4"/>
      <c r="HM769" s="4"/>
      <c r="HN769" s="4"/>
      <c r="HO769" s="4"/>
      <c r="HP769" s="4"/>
      <c r="HQ769" s="4"/>
      <c r="HR769" s="4"/>
      <c r="HS769" s="4"/>
      <c r="HT769" s="4"/>
      <c r="HU769" s="4"/>
      <c r="HV769" s="4"/>
      <c r="HW769" s="4"/>
      <c r="HX769" s="4"/>
      <c r="HY769" s="4"/>
      <c r="HZ769" s="4"/>
      <c r="IA769" s="4"/>
      <c r="IB769" s="4"/>
      <c r="IC769" s="4"/>
      <c r="ID769" s="4"/>
      <c r="IE769" s="4"/>
      <c r="IF769" s="4"/>
    </row>
    <row r="770" spans="26:240" x14ac:dyDescent="0.2">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c r="HD770" s="4"/>
      <c r="HE770" s="4"/>
      <c r="HF770" s="4"/>
      <c r="HG770" s="4"/>
      <c r="HH770" s="4"/>
      <c r="HI770" s="4"/>
      <c r="HJ770" s="4"/>
      <c r="HK770" s="4"/>
      <c r="HL770" s="4"/>
      <c r="HM770" s="4"/>
      <c r="HN770" s="4"/>
      <c r="HO770" s="4"/>
      <c r="HP770" s="4"/>
      <c r="HQ770" s="4"/>
      <c r="HR770" s="4"/>
      <c r="HS770" s="4"/>
      <c r="HT770" s="4"/>
      <c r="HU770" s="4"/>
      <c r="HV770" s="4"/>
      <c r="HW770" s="4"/>
      <c r="HX770" s="4"/>
      <c r="HY770" s="4"/>
      <c r="HZ770" s="4"/>
      <c r="IA770" s="4"/>
      <c r="IB770" s="4"/>
      <c r="IC770" s="4"/>
      <c r="ID770" s="4"/>
      <c r="IE770" s="4"/>
      <c r="IF770" s="4"/>
    </row>
    <row r="771" spans="26:240" x14ac:dyDescent="0.2">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c r="HD771" s="4"/>
      <c r="HE771" s="4"/>
      <c r="HF771" s="4"/>
      <c r="HG771" s="4"/>
      <c r="HH771" s="4"/>
      <c r="HI771" s="4"/>
      <c r="HJ771" s="4"/>
      <c r="HK771" s="4"/>
      <c r="HL771" s="4"/>
      <c r="HM771" s="4"/>
      <c r="HN771" s="4"/>
      <c r="HO771" s="4"/>
      <c r="HP771" s="4"/>
      <c r="HQ771" s="4"/>
      <c r="HR771" s="4"/>
      <c r="HS771" s="4"/>
      <c r="HT771" s="4"/>
      <c r="HU771" s="4"/>
      <c r="HV771" s="4"/>
      <c r="HW771" s="4"/>
      <c r="HX771" s="4"/>
      <c r="HY771" s="4"/>
      <c r="HZ771" s="4"/>
      <c r="IA771" s="4"/>
      <c r="IB771" s="4"/>
      <c r="IC771" s="4"/>
      <c r="ID771" s="4"/>
      <c r="IE771" s="4"/>
      <c r="IF771" s="4"/>
    </row>
    <row r="772" spans="26:240" x14ac:dyDescent="0.2">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c r="FN772" s="4"/>
      <c r="FO772" s="4"/>
      <c r="FP772" s="4"/>
      <c r="FQ772" s="4"/>
      <c r="FR772" s="4"/>
      <c r="FS772" s="4"/>
      <c r="FT772" s="4"/>
      <c r="FU772" s="4"/>
      <c r="FV772" s="4"/>
      <c r="FW772" s="4"/>
      <c r="FX772" s="4"/>
      <c r="FY772" s="4"/>
      <c r="FZ772" s="4"/>
      <c r="GA772" s="4"/>
      <c r="GB772" s="4"/>
      <c r="GC772" s="4"/>
      <c r="GD772" s="4"/>
      <c r="GE772" s="4"/>
      <c r="GF772" s="4"/>
      <c r="GG772" s="4"/>
      <c r="GH772" s="4"/>
      <c r="GI772" s="4"/>
      <c r="GJ772" s="4"/>
      <c r="GK772" s="4"/>
      <c r="GL772" s="4"/>
      <c r="GM772" s="4"/>
      <c r="GN772" s="4"/>
      <c r="GO772" s="4"/>
      <c r="GP772" s="4"/>
      <c r="GQ772" s="4"/>
      <c r="GR772" s="4"/>
      <c r="GS772" s="4"/>
      <c r="GT772" s="4"/>
      <c r="GU772" s="4"/>
      <c r="GV772" s="4"/>
      <c r="GW772" s="4"/>
      <c r="GX772" s="4"/>
      <c r="GY772" s="4"/>
      <c r="GZ772" s="4"/>
      <c r="HA772" s="4"/>
      <c r="HB772" s="4"/>
      <c r="HC772" s="4"/>
      <c r="HD772" s="4"/>
      <c r="HE772" s="4"/>
      <c r="HF772" s="4"/>
      <c r="HG772" s="4"/>
      <c r="HH772" s="4"/>
      <c r="HI772" s="4"/>
      <c r="HJ772" s="4"/>
      <c r="HK772" s="4"/>
      <c r="HL772" s="4"/>
      <c r="HM772" s="4"/>
      <c r="HN772" s="4"/>
      <c r="HO772" s="4"/>
      <c r="HP772" s="4"/>
      <c r="HQ772" s="4"/>
      <c r="HR772" s="4"/>
      <c r="HS772" s="4"/>
      <c r="HT772" s="4"/>
      <c r="HU772" s="4"/>
      <c r="HV772" s="4"/>
      <c r="HW772" s="4"/>
      <c r="HX772" s="4"/>
      <c r="HY772" s="4"/>
      <c r="HZ772" s="4"/>
      <c r="IA772" s="4"/>
      <c r="IB772" s="4"/>
      <c r="IC772" s="4"/>
      <c r="ID772" s="4"/>
      <c r="IE772" s="4"/>
      <c r="IF772" s="4"/>
    </row>
    <row r="773" spans="26:240" x14ac:dyDescent="0.2">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c r="FN773" s="4"/>
      <c r="FO773" s="4"/>
      <c r="FP773" s="4"/>
      <c r="FQ773" s="4"/>
      <c r="FR773" s="4"/>
      <c r="FS773" s="4"/>
      <c r="FT773" s="4"/>
      <c r="FU773" s="4"/>
      <c r="FV773" s="4"/>
      <c r="FW773" s="4"/>
      <c r="FX773" s="4"/>
      <c r="FY773" s="4"/>
      <c r="FZ773" s="4"/>
      <c r="GA773" s="4"/>
      <c r="GB773" s="4"/>
      <c r="GC773" s="4"/>
      <c r="GD773" s="4"/>
      <c r="GE773" s="4"/>
      <c r="GF773" s="4"/>
      <c r="GG773" s="4"/>
      <c r="GH773" s="4"/>
      <c r="GI773" s="4"/>
      <c r="GJ773" s="4"/>
      <c r="GK773" s="4"/>
      <c r="GL773" s="4"/>
      <c r="GM773" s="4"/>
      <c r="GN773" s="4"/>
      <c r="GO773" s="4"/>
      <c r="GP773" s="4"/>
      <c r="GQ773" s="4"/>
      <c r="GR773" s="4"/>
      <c r="GS773" s="4"/>
      <c r="GT773" s="4"/>
      <c r="GU773" s="4"/>
      <c r="GV773" s="4"/>
      <c r="GW773" s="4"/>
      <c r="GX773" s="4"/>
      <c r="GY773" s="4"/>
      <c r="GZ773" s="4"/>
      <c r="HA773" s="4"/>
      <c r="HB773" s="4"/>
      <c r="HC773" s="4"/>
      <c r="HD773" s="4"/>
      <c r="HE773" s="4"/>
      <c r="HF773" s="4"/>
      <c r="HG773" s="4"/>
      <c r="HH773" s="4"/>
      <c r="HI773" s="4"/>
      <c r="HJ773" s="4"/>
      <c r="HK773" s="4"/>
      <c r="HL773" s="4"/>
      <c r="HM773" s="4"/>
      <c r="HN773" s="4"/>
      <c r="HO773" s="4"/>
      <c r="HP773" s="4"/>
      <c r="HQ773" s="4"/>
      <c r="HR773" s="4"/>
      <c r="HS773" s="4"/>
      <c r="HT773" s="4"/>
      <c r="HU773" s="4"/>
      <c r="HV773" s="4"/>
      <c r="HW773" s="4"/>
      <c r="HX773" s="4"/>
      <c r="HY773" s="4"/>
      <c r="HZ773" s="4"/>
      <c r="IA773" s="4"/>
      <c r="IB773" s="4"/>
      <c r="IC773" s="4"/>
      <c r="ID773" s="4"/>
      <c r="IE773" s="4"/>
      <c r="IF773" s="4"/>
    </row>
    <row r="774" spans="26:240" x14ac:dyDescent="0.2">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c r="FN774" s="4"/>
      <c r="FO774" s="4"/>
      <c r="FP774" s="4"/>
      <c r="FQ774" s="4"/>
      <c r="FR774" s="4"/>
      <c r="FS774" s="4"/>
      <c r="FT774" s="4"/>
      <c r="FU774" s="4"/>
      <c r="FV774" s="4"/>
      <c r="FW774" s="4"/>
      <c r="FX774" s="4"/>
      <c r="FY774" s="4"/>
      <c r="FZ774" s="4"/>
      <c r="GA774" s="4"/>
      <c r="GB774" s="4"/>
      <c r="GC774" s="4"/>
      <c r="GD774" s="4"/>
      <c r="GE774" s="4"/>
      <c r="GF774" s="4"/>
      <c r="GG774" s="4"/>
      <c r="GH774" s="4"/>
      <c r="GI774" s="4"/>
      <c r="GJ774" s="4"/>
      <c r="GK774" s="4"/>
      <c r="GL774" s="4"/>
      <c r="GM774" s="4"/>
      <c r="GN774" s="4"/>
      <c r="GO774" s="4"/>
      <c r="GP774" s="4"/>
      <c r="GQ774" s="4"/>
      <c r="GR774" s="4"/>
      <c r="GS774" s="4"/>
      <c r="GT774" s="4"/>
      <c r="GU774" s="4"/>
      <c r="GV774" s="4"/>
      <c r="GW774" s="4"/>
      <c r="GX774" s="4"/>
      <c r="GY774" s="4"/>
      <c r="GZ774" s="4"/>
      <c r="HA774" s="4"/>
      <c r="HB774" s="4"/>
      <c r="HC774" s="4"/>
      <c r="HD774" s="4"/>
      <c r="HE774" s="4"/>
      <c r="HF774" s="4"/>
      <c r="HG774" s="4"/>
      <c r="HH774" s="4"/>
      <c r="HI774" s="4"/>
      <c r="HJ774" s="4"/>
      <c r="HK774" s="4"/>
      <c r="HL774" s="4"/>
      <c r="HM774" s="4"/>
      <c r="HN774" s="4"/>
      <c r="HO774" s="4"/>
      <c r="HP774" s="4"/>
      <c r="HQ774" s="4"/>
      <c r="HR774" s="4"/>
      <c r="HS774" s="4"/>
      <c r="HT774" s="4"/>
      <c r="HU774" s="4"/>
      <c r="HV774" s="4"/>
      <c r="HW774" s="4"/>
      <c r="HX774" s="4"/>
      <c r="HY774" s="4"/>
      <c r="HZ774" s="4"/>
      <c r="IA774" s="4"/>
      <c r="IB774" s="4"/>
      <c r="IC774" s="4"/>
      <c r="ID774" s="4"/>
      <c r="IE774" s="4"/>
      <c r="IF774" s="4"/>
    </row>
    <row r="775" spans="26:240" x14ac:dyDescent="0.2">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c r="FN775" s="4"/>
      <c r="FO775" s="4"/>
      <c r="FP775" s="4"/>
      <c r="FQ775" s="4"/>
      <c r="FR775" s="4"/>
      <c r="FS775" s="4"/>
      <c r="FT775" s="4"/>
      <c r="FU775" s="4"/>
      <c r="FV775" s="4"/>
      <c r="FW775" s="4"/>
      <c r="FX775" s="4"/>
      <c r="FY775" s="4"/>
      <c r="FZ775" s="4"/>
      <c r="GA775" s="4"/>
      <c r="GB775" s="4"/>
      <c r="GC775" s="4"/>
      <c r="GD775" s="4"/>
      <c r="GE775" s="4"/>
      <c r="GF775" s="4"/>
      <c r="GG775" s="4"/>
      <c r="GH775" s="4"/>
      <c r="GI775" s="4"/>
      <c r="GJ775" s="4"/>
      <c r="GK775" s="4"/>
      <c r="GL775" s="4"/>
      <c r="GM775" s="4"/>
      <c r="GN775" s="4"/>
      <c r="GO775" s="4"/>
      <c r="GP775" s="4"/>
      <c r="GQ775" s="4"/>
      <c r="GR775" s="4"/>
      <c r="GS775" s="4"/>
      <c r="GT775" s="4"/>
      <c r="GU775" s="4"/>
      <c r="GV775" s="4"/>
      <c r="GW775" s="4"/>
      <c r="GX775" s="4"/>
      <c r="GY775" s="4"/>
      <c r="GZ775" s="4"/>
      <c r="HA775" s="4"/>
      <c r="HB775" s="4"/>
      <c r="HC775" s="4"/>
      <c r="HD775" s="4"/>
      <c r="HE775" s="4"/>
      <c r="HF775" s="4"/>
      <c r="HG775" s="4"/>
      <c r="HH775" s="4"/>
      <c r="HI775" s="4"/>
      <c r="HJ775" s="4"/>
      <c r="HK775" s="4"/>
      <c r="HL775" s="4"/>
      <c r="HM775" s="4"/>
      <c r="HN775" s="4"/>
      <c r="HO775" s="4"/>
      <c r="HP775" s="4"/>
      <c r="HQ775" s="4"/>
      <c r="HR775" s="4"/>
      <c r="HS775" s="4"/>
      <c r="HT775" s="4"/>
      <c r="HU775" s="4"/>
      <c r="HV775" s="4"/>
      <c r="HW775" s="4"/>
      <c r="HX775" s="4"/>
      <c r="HY775" s="4"/>
      <c r="HZ775" s="4"/>
      <c r="IA775" s="4"/>
      <c r="IB775" s="4"/>
      <c r="IC775" s="4"/>
      <c r="ID775" s="4"/>
      <c r="IE775" s="4"/>
      <c r="IF775" s="4"/>
    </row>
    <row r="776" spans="26:240" x14ac:dyDescent="0.2">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c r="FN776" s="4"/>
      <c r="FO776" s="4"/>
      <c r="FP776" s="4"/>
      <c r="FQ776" s="4"/>
      <c r="FR776" s="4"/>
      <c r="FS776" s="4"/>
      <c r="FT776" s="4"/>
      <c r="FU776" s="4"/>
      <c r="FV776" s="4"/>
      <c r="FW776" s="4"/>
      <c r="FX776" s="4"/>
      <c r="FY776" s="4"/>
      <c r="FZ776" s="4"/>
      <c r="GA776" s="4"/>
      <c r="GB776" s="4"/>
      <c r="GC776" s="4"/>
      <c r="GD776" s="4"/>
      <c r="GE776" s="4"/>
      <c r="GF776" s="4"/>
      <c r="GG776" s="4"/>
      <c r="GH776" s="4"/>
      <c r="GI776" s="4"/>
      <c r="GJ776" s="4"/>
      <c r="GK776" s="4"/>
      <c r="GL776" s="4"/>
      <c r="GM776" s="4"/>
      <c r="GN776" s="4"/>
      <c r="GO776" s="4"/>
      <c r="GP776" s="4"/>
      <c r="GQ776" s="4"/>
      <c r="GR776" s="4"/>
      <c r="GS776" s="4"/>
      <c r="GT776" s="4"/>
      <c r="GU776" s="4"/>
      <c r="GV776" s="4"/>
      <c r="GW776" s="4"/>
      <c r="GX776" s="4"/>
      <c r="GY776" s="4"/>
      <c r="GZ776" s="4"/>
      <c r="HA776" s="4"/>
      <c r="HB776" s="4"/>
      <c r="HC776" s="4"/>
      <c r="HD776" s="4"/>
      <c r="HE776" s="4"/>
      <c r="HF776" s="4"/>
      <c r="HG776" s="4"/>
      <c r="HH776" s="4"/>
      <c r="HI776" s="4"/>
      <c r="HJ776" s="4"/>
      <c r="HK776" s="4"/>
      <c r="HL776" s="4"/>
      <c r="HM776" s="4"/>
      <c r="HN776" s="4"/>
      <c r="HO776" s="4"/>
      <c r="HP776" s="4"/>
      <c r="HQ776" s="4"/>
      <c r="HR776" s="4"/>
      <c r="HS776" s="4"/>
      <c r="HT776" s="4"/>
      <c r="HU776" s="4"/>
      <c r="HV776" s="4"/>
      <c r="HW776" s="4"/>
      <c r="HX776" s="4"/>
      <c r="HY776" s="4"/>
      <c r="HZ776" s="4"/>
      <c r="IA776" s="4"/>
      <c r="IB776" s="4"/>
      <c r="IC776" s="4"/>
      <c r="ID776" s="4"/>
      <c r="IE776" s="4"/>
      <c r="IF776" s="4"/>
    </row>
    <row r="777" spans="26:240" x14ac:dyDescent="0.2">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c r="FN777" s="4"/>
      <c r="FO777" s="4"/>
      <c r="FP777" s="4"/>
      <c r="FQ777" s="4"/>
      <c r="FR777" s="4"/>
      <c r="FS777" s="4"/>
      <c r="FT777" s="4"/>
      <c r="FU777" s="4"/>
      <c r="FV777" s="4"/>
      <c r="FW777" s="4"/>
      <c r="FX777" s="4"/>
      <c r="FY777" s="4"/>
      <c r="FZ777" s="4"/>
      <c r="GA777" s="4"/>
      <c r="GB777" s="4"/>
      <c r="GC777" s="4"/>
      <c r="GD777" s="4"/>
      <c r="GE777" s="4"/>
      <c r="GF777" s="4"/>
      <c r="GG777" s="4"/>
      <c r="GH777" s="4"/>
      <c r="GI777" s="4"/>
      <c r="GJ777" s="4"/>
      <c r="GK777" s="4"/>
      <c r="GL777" s="4"/>
      <c r="GM777" s="4"/>
      <c r="GN777" s="4"/>
      <c r="GO777" s="4"/>
      <c r="GP777" s="4"/>
      <c r="GQ777" s="4"/>
      <c r="GR777" s="4"/>
      <c r="GS777" s="4"/>
      <c r="GT777" s="4"/>
      <c r="GU777" s="4"/>
      <c r="GV777" s="4"/>
      <c r="GW777" s="4"/>
      <c r="GX777" s="4"/>
      <c r="GY777" s="4"/>
      <c r="GZ777" s="4"/>
      <c r="HA777" s="4"/>
      <c r="HB777" s="4"/>
      <c r="HC777" s="4"/>
      <c r="HD777" s="4"/>
      <c r="HE777" s="4"/>
      <c r="HF777" s="4"/>
      <c r="HG777" s="4"/>
      <c r="HH777" s="4"/>
      <c r="HI777" s="4"/>
      <c r="HJ777" s="4"/>
      <c r="HK777" s="4"/>
      <c r="HL777" s="4"/>
      <c r="HM777" s="4"/>
      <c r="HN777" s="4"/>
      <c r="HO777" s="4"/>
      <c r="HP777" s="4"/>
      <c r="HQ777" s="4"/>
      <c r="HR777" s="4"/>
      <c r="HS777" s="4"/>
      <c r="HT777" s="4"/>
      <c r="HU777" s="4"/>
      <c r="HV777" s="4"/>
      <c r="HW777" s="4"/>
      <c r="HX777" s="4"/>
      <c r="HY777" s="4"/>
      <c r="HZ777" s="4"/>
      <c r="IA777" s="4"/>
      <c r="IB777" s="4"/>
      <c r="IC777" s="4"/>
      <c r="ID777" s="4"/>
      <c r="IE777" s="4"/>
      <c r="IF777" s="4"/>
    </row>
    <row r="778" spans="26:240" x14ac:dyDescent="0.2">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c r="FN778" s="4"/>
      <c r="FO778" s="4"/>
      <c r="FP778" s="4"/>
      <c r="FQ778" s="4"/>
      <c r="FR778" s="4"/>
      <c r="FS778" s="4"/>
      <c r="FT778" s="4"/>
      <c r="FU778" s="4"/>
      <c r="FV778" s="4"/>
      <c r="FW778" s="4"/>
      <c r="FX778" s="4"/>
      <c r="FY778" s="4"/>
      <c r="FZ778" s="4"/>
      <c r="GA778" s="4"/>
      <c r="GB778" s="4"/>
      <c r="GC778" s="4"/>
      <c r="GD778" s="4"/>
      <c r="GE778" s="4"/>
      <c r="GF778" s="4"/>
      <c r="GG778" s="4"/>
      <c r="GH778" s="4"/>
      <c r="GI778" s="4"/>
      <c r="GJ778" s="4"/>
      <c r="GK778" s="4"/>
      <c r="GL778" s="4"/>
      <c r="GM778" s="4"/>
      <c r="GN778" s="4"/>
      <c r="GO778" s="4"/>
      <c r="GP778" s="4"/>
      <c r="GQ778" s="4"/>
      <c r="GR778" s="4"/>
      <c r="GS778" s="4"/>
      <c r="GT778" s="4"/>
      <c r="GU778" s="4"/>
      <c r="GV778" s="4"/>
      <c r="GW778" s="4"/>
      <c r="GX778" s="4"/>
      <c r="GY778" s="4"/>
      <c r="GZ778" s="4"/>
      <c r="HA778" s="4"/>
      <c r="HB778" s="4"/>
      <c r="HC778" s="4"/>
      <c r="HD778" s="4"/>
      <c r="HE778" s="4"/>
      <c r="HF778" s="4"/>
      <c r="HG778" s="4"/>
      <c r="HH778" s="4"/>
      <c r="HI778" s="4"/>
      <c r="HJ778" s="4"/>
      <c r="HK778" s="4"/>
      <c r="HL778" s="4"/>
      <c r="HM778" s="4"/>
      <c r="HN778" s="4"/>
      <c r="HO778" s="4"/>
      <c r="HP778" s="4"/>
      <c r="HQ778" s="4"/>
      <c r="HR778" s="4"/>
      <c r="HS778" s="4"/>
      <c r="HT778" s="4"/>
      <c r="HU778" s="4"/>
      <c r="HV778" s="4"/>
      <c r="HW778" s="4"/>
      <c r="HX778" s="4"/>
      <c r="HY778" s="4"/>
      <c r="HZ778" s="4"/>
      <c r="IA778" s="4"/>
      <c r="IB778" s="4"/>
      <c r="IC778" s="4"/>
      <c r="ID778" s="4"/>
      <c r="IE778" s="4"/>
      <c r="IF778" s="4"/>
    </row>
    <row r="779" spans="26:240" x14ac:dyDescent="0.2">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c r="FN779" s="4"/>
      <c r="FO779" s="4"/>
      <c r="FP779" s="4"/>
      <c r="FQ779" s="4"/>
      <c r="FR779" s="4"/>
      <c r="FS779" s="4"/>
      <c r="FT779" s="4"/>
      <c r="FU779" s="4"/>
      <c r="FV779" s="4"/>
      <c r="FW779" s="4"/>
      <c r="FX779" s="4"/>
      <c r="FY779" s="4"/>
      <c r="FZ779" s="4"/>
      <c r="GA779" s="4"/>
      <c r="GB779" s="4"/>
      <c r="GC779" s="4"/>
      <c r="GD779" s="4"/>
      <c r="GE779" s="4"/>
      <c r="GF779" s="4"/>
      <c r="GG779" s="4"/>
      <c r="GH779" s="4"/>
      <c r="GI779" s="4"/>
      <c r="GJ779" s="4"/>
      <c r="GK779" s="4"/>
      <c r="GL779" s="4"/>
      <c r="GM779" s="4"/>
      <c r="GN779" s="4"/>
      <c r="GO779" s="4"/>
      <c r="GP779" s="4"/>
      <c r="GQ779" s="4"/>
      <c r="GR779" s="4"/>
      <c r="GS779" s="4"/>
      <c r="GT779" s="4"/>
      <c r="GU779" s="4"/>
      <c r="GV779" s="4"/>
      <c r="GW779" s="4"/>
      <c r="GX779" s="4"/>
      <c r="GY779" s="4"/>
      <c r="GZ779" s="4"/>
      <c r="HA779" s="4"/>
      <c r="HB779" s="4"/>
      <c r="HC779" s="4"/>
      <c r="HD779" s="4"/>
      <c r="HE779" s="4"/>
      <c r="HF779" s="4"/>
      <c r="HG779" s="4"/>
      <c r="HH779" s="4"/>
      <c r="HI779" s="4"/>
      <c r="HJ779" s="4"/>
      <c r="HK779" s="4"/>
      <c r="HL779" s="4"/>
      <c r="HM779" s="4"/>
      <c r="HN779" s="4"/>
      <c r="HO779" s="4"/>
      <c r="HP779" s="4"/>
      <c r="HQ779" s="4"/>
      <c r="HR779" s="4"/>
      <c r="HS779" s="4"/>
      <c r="HT779" s="4"/>
      <c r="HU779" s="4"/>
      <c r="HV779" s="4"/>
      <c r="HW779" s="4"/>
      <c r="HX779" s="4"/>
      <c r="HY779" s="4"/>
      <c r="HZ779" s="4"/>
      <c r="IA779" s="4"/>
      <c r="IB779" s="4"/>
      <c r="IC779" s="4"/>
      <c r="ID779" s="4"/>
      <c r="IE779" s="4"/>
      <c r="IF779" s="4"/>
    </row>
    <row r="780" spans="26:240" x14ac:dyDescent="0.2">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c r="FN780" s="4"/>
      <c r="FO780" s="4"/>
      <c r="FP780" s="4"/>
      <c r="FQ780" s="4"/>
      <c r="FR780" s="4"/>
      <c r="FS780" s="4"/>
      <c r="FT780" s="4"/>
      <c r="FU780" s="4"/>
      <c r="FV780" s="4"/>
      <c r="FW780" s="4"/>
      <c r="FX780" s="4"/>
      <c r="FY780" s="4"/>
      <c r="FZ780" s="4"/>
      <c r="GA780" s="4"/>
      <c r="GB780" s="4"/>
      <c r="GC780" s="4"/>
      <c r="GD780" s="4"/>
      <c r="GE780" s="4"/>
      <c r="GF780" s="4"/>
      <c r="GG780" s="4"/>
      <c r="GH780" s="4"/>
      <c r="GI780" s="4"/>
      <c r="GJ780" s="4"/>
      <c r="GK780" s="4"/>
      <c r="GL780" s="4"/>
      <c r="GM780" s="4"/>
      <c r="GN780" s="4"/>
      <c r="GO780" s="4"/>
      <c r="GP780" s="4"/>
      <c r="GQ780" s="4"/>
      <c r="GR780" s="4"/>
      <c r="GS780" s="4"/>
      <c r="GT780" s="4"/>
      <c r="GU780" s="4"/>
      <c r="GV780" s="4"/>
      <c r="GW780" s="4"/>
      <c r="GX780" s="4"/>
      <c r="GY780" s="4"/>
      <c r="GZ780" s="4"/>
      <c r="HA780" s="4"/>
      <c r="HB780" s="4"/>
      <c r="HC780" s="4"/>
      <c r="HD780" s="4"/>
      <c r="HE780" s="4"/>
      <c r="HF780" s="4"/>
      <c r="HG780" s="4"/>
      <c r="HH780" s="4"/>
      <c r="HI780" s="4"/>
      <c r="HJ780" s="4"/>
      <c r="HK780" s="4"/>
      <c r="HL780" s="4"/>
      <c r="HM780" s="4"/>
      <c r="HN780" s="4"/>
      <c r="HO780" s="4"/>
      <c r="HP780" s="4"/>
      <c r="HQ780" s="4"/>
      <c r="HR780" s="4"/>
      <c r="HS780" s="4"/>
      <c r="HT780" s="4"/>
      <c r="HU780" s="4"/>
      <c r="HV780" s="4"/>
      <c r="HW780" s="4"/>
      <c r="HX780" s="4"/>
      <c r="HY780" s="4"/>
      <c r="HZ780" s="4"/>
      <c r="IA780" s="4"/>
      <c r="IB780" s="4"/>
      <c r="IC780" s="4"/>
      <c r="ID780" s="4"/>
      <c r="IE780" s="4"/>
      <c r="IF780" s="4"/>
    </row>
    <row r="781" spans="26:240" x14ac:dyDescent="0.2">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c r="FN781" s="4"/>
      <c r="FO781" s="4"/>
      <c r="FP781" s="4"/>
      <c r="FQ781" s="4"/>
      <c r="FR781" s="4"/>
      <c r="FS781" s="4"/>
      <c r="FT781" s="4"/>
      <c r="FU781" s="4"/>
      <c r="FV781" s="4"/>
      <c r="FW781" s="4"/>
      <c r="FX781" s="4"/>
      <c r="FY781" s="4"/>
      <c r="FZ781" s="4"/>
      <c r="GA781" s="4"/>
      <c r="GB781" s="4"/>
      <c r="GC781" s="4"/>
      <c r="GD781" s="4"/>
      <c r="GE781" s="4"/>
      <c r="GF781" s="4"/>
      <c r="GG781" s="4"/>
      <c r="GH781" s="4"/>
      <c r="GI781" s="4"/>
      <c r="GJ781" s="4"/>
      <c r="GK781" s="4"/>
      <c r="GL781" s="4"/>
      <c r="GM781" s="4"/>
      <c r="GN781" s="4"/>
      <c r="GO781" s="4"/>
      <c r="GP781" s="4"/>
      <c r="GQ781" s="4"/>
      <c r="GR781" s="4"/>
      <c r="GS781" s="4"/>
      <c r="GT781" s="4"/>
      <c r="GU781" s="4"/>
      <c r="GV781" s="4"/>
      <c r="GW781" s="4"/>
      <c r="GX781" s="4"/>
      <c r="GY781" s="4"/>
      <c r="GZ781" s="4"/>
      <c r="HA781" s="4"/>
      <c r="HB781" s="4"/>
      <c r="HC781" s="4"/>
      <c r="HD781" s="4"/>
      <c r="HE781" s="4"/>
      <c r="HF781" s="4"/>
      <c r="HG781" s="4"/>
      <c r="HH781" s="4"/>
      <c r="HI781" s="4"/>
      <c r="HJ781" s="4"/>
      <c r="HK781" s="4"/>
      <c r="HL781" s="4"/>
      <c r="HM781" s="4"/>
      <c r="HN781" s="4"/>
      <c r="HO781" s="4"/>
      <c r="HP781" s="4"/>
      <c r="HQ781" s="4"/>
      <c r="HR781" s="4"/>
      <c r="HS781" s="4"/>
      <c r="HT781" s="4"/>
      <c r="HU781" s="4"/>
      <c r="HV781" s="4"/>
      <c r="HW781" s="4"/>
      <c r="HX781" s="4"/>
      <c r="HY781" s="4"/>
      <c r="HZ781" s="4"/>
      <c r="IA781" s="4"/>
      <c r="IB781" s="4"/>
      <c r="IC781" s="4"/>
      <c r="ID781" s="4"/>
      <c r="IE781" s="4"/>
      <c r="IF781" s="4"/>
    </row>
    <row r="782" spans="26:240" x14ac:dyDescent="0.2">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c r="FN782" s="4"/>
      <c r="FO782" s="4"/>
      <c r="FP782" s="4"/>
      <c r="FQ782" s="4"/>
      <c r="FR782" s="4"/>
      <c r="FS782" s="4"/>
      <c r="FT782" s="4"/>
      <c r="FU782" s="4"/>
      <c r="FV782" s="4"/>
      <c r="FW782" s="4"/>
      <c r="FX782" s="4"/>
      <c r="FY782" s="4"/>
      <c r="FZ782" s="4"/>
      <c r="GA782" s="4"/>
      <c r="GB782" s="4"/>
      <c r="GC782" s="4"/>
      <c r="GD782" s="4"/>
      <c r="GE782" s="4"/>
      <c r="GF782" s="4"/>
      <c r="GG782" s="4"/>
      <c r="GH782" s="4"/>
      <c r="GI782" s="4"/>
      <c r="GJ782" s="4"/>
      <c r="GK782" s="4"/>
      <c r="GL782" s="4"/>
      <c r="GM782" s="4"/>
      <c r="GN782" s="4"/>
      <c r="GO782" s="4"/>
      <c r="GP782" s="4"/>
      <c r="GQ782" s="4"/>
      <c r="GR782" s="4"/>
      <c r="GS782" s="4"/>
      <c r="GT782" s="4"/>
      <c r="GU782" s="4"/>
      <c r="GV782" s="4"/>
      <c r="GW782" s="4"/>
      <c r="GX782" s="4"/>
      <c r="GY782" s="4"/>
      <c r="GZ782" s="4"/>
      <c r="HA782" s="4"/>
      <c r="HB782" s="4"/>
      <c r="HC782" s="4"/>
      <c r="HD782" s="4"/>
      <c r="HE782" s="4"/>
      <c r="HF782" s="4"/>
      <c r="HG782" s="4"/>
      <c r="HH782" s="4"/>
      <c r="HI782" s="4"/>
      <c r="HJ782" s="4"/>
      <c r="HK782" s="4"/>
      <c r="HL782" s="4"/>
      <c r="HM782" s="4"/>
      <c r="HN782" s="4"/>
      <c r="HO782" s="4"/>
      <c r="HP782" s="4"/>
      <c r="HQ782" s="4"/>
      <c r="HR782" s="4"/>
      <c r="HS782" s="4"/>
      <c r="HT782" s="4"/>
      <c r="HU782" s="4"/>
      <c r="HV782" s="4"/>
      <c r="HW782" s="4"/>
      <c r="HX782" s="4"/>
      <c r="HY782" s="4"/>
      <c r="HZ782" s="4"/>
      <c r="IA782" s="4"/>
      <c r="IB782" s="4"/>
      <c r="IC782" s="4"/>
      <c r="ID782" s="4"/>
      <c r="IE782" s="4"/>
      <c r="IF782" s="4"/>
    </row>
    <row r="783" spans="26:240" x14ac:dyDescent="0.2">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c r="FN783" s="4"/>
      <c r="FO783" s="4"/>
      <c r="FP783" s="4"/>
      <c r="FQ783" s="4"/>
      <c r="FR783" s="4"/>
      <c r="FS783" s="4"/>
      <c r="FT783" s="4"/>
      <c r="FU783" s="4"/>
      <c r="FV783" s="4"/>
      <c r="FW783" s="4"/>
      <c r="FX783" s="4"/>
      <c r="FY783" s="4"/>
      <c r="FZ783" s="4"/>
      <c r="GA783" s="4"/>
      <c r="GB783" s="4"/>
      <c r="GC783" s="4"/>
      <c r="GD783" s="4"/>
      <c r="GE783" s="4"/>
      <c r="GF783" s="4"/>
      <c r="GG783" s="4"/>
      <c r="GH783" s="4"/>
      <c r="GI783" s="4"/>
      <c r="GJ783" s="4"/>
      <c r="GK783" s="4"/>
      <c r="GL783" s="4"/>
      <c r="GM783" s="4"/>
      <c r="GN783" s="4"/>
      <c r="GO783" s="4"/>
      <c r="GP783" s="4"/>
      <c r="GQ783" s="4"/>
      <c r="GR783" s="4"/>
      <c r="GS783" s="4"/>
      <c r="GT783" s="4"/>
      <c r="GU783" s="4"/>
      <c r="GV783" s="4"/>
      <c r="GW783" s="4"/>
      <c r="GX783" s="4"/>
      <c r="GY783" s="4"/>
      <c r="GZ783" s="4"/>
      <c r="HA783" s="4"/>
      <c r="HB783" s="4"/>
      <c r="HC783" s="4"/>
      <c r="HD783" s="4"/>
      <c r="HE783" s="4"/>
      <c r="HF783" s="4"/>
      <c r="HG783" s="4"/>
      <c r="HH783" s="4"/>
      <c r="HI783" s="4"/>
      <c r="HJ783" s="4"/>
      <c r="HK783" s="4"/>
      <c r="HL783" s="4"/>
      <c r="HM783" s="4"/>
      <c r="HN783" s="4"/>
      <c r="HO783" s="4"/>
      <c r="HP783" s="4"/>
      <c r="HQ783" s="4"/>
      <c r="HR783" s="4"/>
      <c r="HS783" s="4"/>
      <c r="HT783" s="4"/>
      <c r="HU783" s="4"/>
      <c r="HV783" s="4"/>
      <c r="HW783" s="4"/>
      <c r="HX783" s="4"/>
      <c r="HY783" s="4"/>
      <c r="HZ783" s="4"/>
      <c r="IA783" s="4"/>
      <c r="IB783" s="4"/>
      <c r="IC783" s="4"/>
      <c r="ID783" s="4"/>
      <c r="IE783" s="4"/>
      <c r="IF783" s="4"/>
    </row>
    <row r="784" spans="26:240" x14ac:dyDescent="0.2">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c r="FN784" s="4"/>
      <c r="FO784" s="4"/>
      <c r="FP784" s="4"/>
      <c r="FQ784" s="4"/>
      <c r="FR784" s="4"/>
      <c r="FS784" s="4"/>
      <c r="FT784" s="4"/>
      <c r="FU784" s="4"/>
      <c r="FV784" s="4"/>
      <c r="FW784" s="4"/>
      <c r="FX784" s="4"/>
      <c r="FY784" s="4"/>
      <c r="FZ784" s="4"/>
      <c r="GA784" s="4"/>
      <c r="GB784" s="4"/>
      <c r="GC784" s="4"/>
      <c r="GD784" s="4"/>
      <c r="GE784" s="4"/>
      <c r="GF784" s="4"/>
      <c r="GG784" s="4"/>
      <c r="GH784" s="4"/>
      <c r="GI784" s="4"/>
      <c r="GJ784" s="4"/>
      <c r="GK784" s="4"/>
      <c r="GL784" s="4"/>
      <c r="GM784" s="4"/>
      <c r="GN784" s="4"/>
      <c r="GO784" s="4"/>
      <c r="GP784" s="4"/>
      <c r="GQ784" s="4"/>
      <c r="GR784" s="4"/>
      <c r="GS784" s="4"/>
      <c r="GT784" s="4"/>
      <c r="GU784" s="4"/>
      <c r="GV784" s="4"/>
      <c r="GW784" s="4"/>
      <c r="GX784" s="4"/>
      <c r="GY784" s="4"/>
      <c r="GZ784" s="4"/>
      <c r="HA784" s="4"/>
      <c r="HB784" s="4"/>
      <c r="HC784" s="4"/>
      <c r="HD784" s="4"/>
      <c r="HE784" s="4"/>
      <c r="HF784" s="4"/>
      <c r="HG784" s="4"/>
      <c r="HH784" s="4"/>
      <c r="HI784" s="4"/>
      <c r="HJ784" s="4"/>
      <c r="HK784" s="4"/>
      <c r="HL784" s="4"/>
      <c r="HM784" s="4"/>
      <c r="HN784" s="4"/>
      <c r="HO784" s="4"/>
      <c r="HP784" s="4"/>
      <c r="HQ784" s="4"/>
      <c r="HR784" s="4"/>
      <c r="HS784" s="4"/>
      <c r="HT784" s="4"/>
      <c r="HU784" s="4"/>
      <c r="HV784" s="4"/>
      <c r="HW784" s="4"/>
      <c r="HX784" s="4"/>
      <c r="HY784" s="4"/>
      <c r="HZ784" s="4"/>
      <c r="IA784" s="4"/>
      <c r="IB784" s="4"/>
      <c r="IC784" s="4"/>
      <c r="ID784" s="4"/>
      <c r="IE784" s="4"/>
      <c r="IF784" s="4"/>
    </row>
    <row r="785" spans="26:240" x14ac:dyDescent="0.2">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c r="FN785" s="4"/>
      <c r="FO785" s="4"/>
      <c r="FP785" s="4"/>
      <c r="FQ785" s="4"/>
      <c r="FR785" s="4"/>
      <c r="FS785" s="4"/>
      <c r="FT785" s="4"/>
      <c r="FU785" s="4"/>
      <c r="FV785" s="4"/>
      <c r="FW785" s="4"/>
      <c r="FX785" s="4"/>
      <c r="FY785" s="4"/>
      <c r="FZ785" s="4"/>
      <c r="GA785" s="4"/>
      <c r="GB785" s="4"/>
      <c r="GC785" s="4"/>
      <c r="GD785" s="4"/>
      <c r="GE785" s="4"/>
      <c r="GF785" s="4"/>
      <c r="GG785" s="4"/>
      <c r="GH785" s="4"/>
      <c r="GI785" s="4"/>
      <c r="GJ785" s="4"/>
      <c r="GK785" s="4"/>
      <c r="GL785" s="4"/>
      <c r="GM785" s="4"/>
      <c r="GN785" s="4"/>
      <c r="GO785" s="4"/>
      <c r="GP785" s="4"/>
      <c r="GQ785" s="4"/>
      <c r="GR785" s="4"/>
      <c r="GS785" s="4"/>
      <c r="GT785" s="4"/>
      <c r="GU785" s="4"/>
      <c r="GV785" s="4"/>
      <c r="GW785" s="4"/>
      <c r="GX785" s="4"/>
      <c r="GY785" s="4"/>
      <c r="GZ785" s="4"/>
      <c r="HA785" s="4"/>
      <c r="HB785" s="4"/>
      <c r="HC785" s="4"/>
      <c r="HD785" s="4"/>
      <c r="HE785" s="4"/>
      <c r="HF785" s="4"/>
      <c r="HG785" s="4"/>
      <c r="HH785" s="4"/>
      <c r="HI785" s="4"/>
      <c r="HJ785" s="4"/>
      <c r="HK785" s="4"/>
      <c r="HL785" s="4"/>
      <c r="HM785" s="4"/>
      <c r="HN785" s="4"/>
      <c r="HO785" s="4"/>
      <c r="HP785" s="4"/>
      <c r="HQ785" s="4"/>
      <c r="HR785" s="4"/>
      <c r="HS785" s="4"/>
      <c r="HT785" s="4"/>
      <c r="HU785" s="4"/>
      <c r="HV785" s="4"/>
      <c r="HW785" s="4"/>
      <c r="HX785" s="4"/>
      <c r="HY785" s="4"/>
      <c r="HZ785" s="4"/>
      <c r="IA785" s="4"/>
      <c r="IB785" s="4"/>
      <c r="IC785" s="4"/>
      <c r="ID785" s="4"/>
      <c r="IE785" s="4"/>
      <c r="IF785" s="4"/>
    </row>
    <row r="786" spans="26:240" x14ac:dyDescent="0.2">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c r="FN786" s="4"/>
      <c r="FO786" s="4"/>
      <c r="FP786" s="4"/>
      <c r="FQ786" s="4"/>
      <c r="FR786" s="4"/>
      <c r="FS786" s="4"/>
      <c r="FT786" s="4"/>
      <c r="FU786" s="4"/>
      <c r="FV786" s="4"/>
      <c r="FW786" s="4"/>
      <c r="FX786" s="4"/>
      <c r="FY786" s="4"/>
      <c r="FZ786" s="4"/>
      <c r="GA786" s="4"/>
      <c r="GB786" s="4"/>
      <c r="GC786" s="4"/>
      <c r="GD786" s="4"/>
      <c r="GE786" s="4"/>
      <c r="GF786" s="4"/>
      <c r="GG786" s="4"/>
      <c r="GH786" s="4"/>
      <c r="GI786" s="4"/>
      <c r="GJ786" s="4"/>
      <c r="GK786" s="4"/>
      <c r="GL786" s="4"/>
      <c r="GM786" s="4"/>
      <c r="GN786" s="4"/>
      <c r="GO786" s="4"/>
      <c r="GP786" s="4"/>
      <c r="GQ786" s="4"/>
      <c r="GR786" s="4"/>
      <c r="GS786" s="4"/>
      <c r="GT786" s="4"/>
      <c r="GU786" s="4"/>
      <c r="GV786" s="4"/>
      <c r="GW786" s="4"/>
      <c r="GX786" s="4"/>
      <c r="GY786" s="4"/>
      <c r="GZ786" s="4"/>
      <c r="HA786" s="4"/>
      <c r="HB786" s="4"/>
      <c r="HC786" s="4"/>
      <c r="HD786" s="4"/>
      <c r="HE786" s="4"/>
      <c r="HF786" s="4"/>
      <c r="HG786" s="4"/>
      <c r="HH786" s="4"/>
      <c r="HI786" s="4"/>
      <c r="HJ786" s="4"/>
      <c r="HK786" s="4"/>
      <c r="HL786" s="4"/>
      <c r="HM786" s="4"/>
      <c r="HN786" s="4"/>
      <c r="HO786" s="4"/>
      <c r="HP786" s="4"/>
      <c r="HQ786" s="4"/>
      <c r="HR786" s="4"/>
      <c r="HS786" s="4"/>
      <c r="HT786" s="4"/>
      <c r="HU786" s="4"/>
      <c r="HV786" s="4"/>
      <c r="HW786" s="4"/>
      <c r="HX786" s="4"/>
      <c r="HY786" s="4"/>
      <c r="HZ786" s="4"/>
      <c r="IA786" s="4"/>
      <c r="IB786" s="4"/>
      <c r="IC786" s="4"/>
      <c r="ID786" s="4"/>
      <c r="IE786" s="4"/>
      <c r="IF786" s="4"/>
    </row>
    <row r="787" spans="26:240" x14ac:dyDescent="0.2">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c r="FN787" s="4"/>
      <c r="FO787" s="4"/>
      <c r="FP787" s="4"/>
      <c r="FQ787" s="4"/>
      <c r="FR787" s="4"/>
      <c r="FS787" s="4"/>
      <c r="FT787" s="4"/>
      <c r="FU787" s="4"/>
      <c r="FV787" s="4"/>
      <c r="FW787" s="4"/>
      <c r="FX787" s="4"/>
      <c r="FY787" s="4"/>
      <c r="FZ787" s="4"/>
      <c r="GA787" s="4"/>
      <c r="GB787" s="4"/>
      <c r="GC787" s="4"/>
      <c r="GD787" s="4"/>
      <c r="GE787" s="4"/>
      <c r="GF787" s="4"/>
      <c r="GG787" s="4"/>
      <c r="GH787" s="4"/>
      <c r="GI787" s="4"/>
      <c r="GJ787" s="4"/>
      <c r="GK787" s="4"/>
      <c r="GL787" s="4"/>
      <c r="GM787" s="4"/>
      <c r="GN787" s="4"/>
      <c r="GO787" s="4"/>
      <c r="GP787" s="4"/>
      <c r="GQ787" s="4"/>
      <c r="GR787" s="4"/>
      <c r="GS787" s="4"/>
      <c r="GT787" s="4"/>
      <c r="GU787" s="4"/>
      <c r="GV787" s="4"/>
      <c r="GW787" s="4"/>
      <c r="GX787" s="4"/>
      <c r="GY787" s="4"/>
      <c r="GZ787" s="4"/>
      <c r="HA787" s="4"/>
      <c r="HB787" s="4"/>
      <c r="HC787" s="4"/>
      <c r="HD787" s="4"/>
      <c r="HE787" s="4"/>
      <c r="HF787" s="4"/>
      <c r="HG787" s="4"/>
      <c r="HH787" s="4"/>
      <c r="HI787" s="4"/>
      <c r="HJ787" s="4"/>
      <c r="HK787" s="4"/>
      <c r="HL787" s="4"/>
      <c r="HM787" s="4"/>
      <c r="HN787" s="4"/>
      <c r="HO787" s="4"/>
      <c r="HP787" s="4"/>
      <c r="HQ787" s="4"/>
      <c r="HR787" s="4"/>
      <c r="HS787" s="4"/>
      <c r="HT787" s="4"/>
      <c r="HU787" s="4"/>
      <c r="HV787" s="4"/>
      <c r="HW787" s="4"/>
      <c r="HX787" s="4"/>
      <c r="HY787" s="4"/>
      <c r="HZ787" s="4"/>
      <c r="IA787" s="4"/>
      <c r="IB787" s="4"/>
      <c r="IC787" s="4"/>
      <c r="ID787" s="4"/>
      <c r="IE787" s="4"/>
      <c r="IF787" s="4"/>
    </row>
    <row r="788" spans="26:240" x14ac:dyDescent="0.2">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c r="FN788" s="4"/>
      <c r="FO788" s="4"/>
      <c r="FP788" s="4"/>
      <c r="FQ788" s="4"/>
      <c r="FR788" s="4"/>
      <c r="FS788" s="4"/>
      <c r="FT788" s="4"/>
      <c r="FU788" s="4"/>
      <c r="FV788" s="4"/>
      <c r="FW788" s="4"/>
      <c r="FX788" s="4"/>
      <c r="FY788" s="4"/>
      <c r="FZ788" s="4"/>
      <c r="GA788" s="4"/>
      <c r="GB788" s="4"/>
      <c r="GC788" s="4"/>
      <c r="GD788" s="4"/>
      <c r="GE788" s="4"/>
      <c r="GF788" s="4"/>
      <c r="GG788" s="4"/>
      <c r="GH788" s="4"/>
      <c r="GI788" s="4"/>
      <c r="GJ788" s="4"/>
      <c r="GK788" s="4"/>
      <c r="GL788" s="4"/>
      <c r="GM788" s="4"/>
      <c r="GN788" s="4"/>
      <c r="GO788" s="4"/>
      <c r="GP788" s="4"/>
      <c r="GQ788" s="4"/>
      <c r="GR788" s="4"/>
      <c r="GS788" s="4"/>
      <c r="GT788" s="4"/>
      <c r="GU788" s="4"/>
      <c r="GV788" s="4"/>
      <c r="GW788" s="4"/>
      <c r="GX788" s="4"/>
      <c r="GY788" s="4"/>
      <c r="GZ788" s="4"/>
      <c r="HA788" s="4"/>
      <c r="HB788" s="4"/>
      <c r="HC788" s="4"/>
      <c r="HD788" s="4"/>
      <c r="HE788" s="4"/>
      <c r="HF788" s="4"/>
      <c r="HG788" s="4"/>
      <c r="HH788" s="4"/>
      <c r="HI788" s="4"/>
      <c r="HJ788" s="4"/>
      <c r="HK788" s="4"/>
      <c r="HL788" s="4"/>
      <c r="HM788" s="4"/>
      <c r="HN788" s="4"/>
      <c r="HO788" s="4"/>
      <c r="HP788" s="4"/>
      <c r="HQ788" s="4"/>
      <c r="HR788" s="4"/>
      <c r="HS788" s="4"/>
      <c r="HT788" s="4"/>
      <c r="HU788" s="4"/>
      <c r="HV788" s="4"/>
      <c r="HW788" s="4"/>
      <c r="HX788" s="4"/>
      <c r="HY788" s="4"/>
      <c r="HZ788" s="4"/>
      <c r="IA788" s="4"/>
      <c r="IB788" s="4"/>
      <c r="IC788" s="4"/>
      <c r="ID788" s="4"/>
      <c r="IE788" s="4"/>
      <c r="IF788" s="4"/>
    </row>
    <row r="789" spans="26:240" x14ac:dyDescent="0.2">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c r="FN789" s="4"/>
      <c r="FO789" s="4"/>
      <c r="FP789" s="4"/>
      <c r="FQ789" s="4"/>
      <c r="FR789" s="4"/>
      <c r="FS789" s="4"/>
      <c r="FT789" s="4"/>
      <c r="FU789" s="4"/>
      <c r="FV789" s="4"/>
      <c r="FW789" s="4"/>
      <c r="FX789" s="4"/>
      <c r="FY789" s="4"/>
      <c r="FZ789" s="4"/>
      <c r="GA789" s="4"/>
      <c r="GB789" s="4"/>
      <c r="GC789" s="4"/>
      <c r="GD789" s="4"/>
      <c r="GE789" s="4"/>
      <c r="GF789" s="4"/>
      <c r="GG789" s="4"/>
      <c r="GH789" s="4"/>
      <c r="GI789" s="4"/>
      <c r="GJ789" s="4"/>
      <c r="GK789" s="4"/>
      <c r="GL789" s="4"/>
      <c r="GM789" s="4"/>
      <c r="GN789" s="4"/>
      <c r="GO789" s="4"/>
      <c r="GP789" s="4"/>
      <c r="GQ789" s="4"/>
      <c r="GR789" s="4"/>
      <c r="GS789" s="4"/>
      <c r="GT789" s="4"/>
      <c r="GU789" s="4"/>
      <c r="GV789" s="4"/>
      <c r="GW789" s="4"/>
      <c r="GX789" s="4"/>
      <c r="GY789" s="4"/>
      <c r="GZ789" s="4"/>
      <c r="HA789" s="4"/>
      <c r="HB789" s="4"/>
      <c r="HC789" s="4"/>
      <c r="HD789" s="4"/>
      <c r="HE789" s="4"/>
      <c r="HF789" s="4"/>
      <c r="HG789" s="4"/>
      <c r="HH789" s="4"/>
      <c r="HI789" s="4"/>
      <c r="HJ789" s="4"/>
      <c r="HK789" s="4"/>
      <c r="HL789" s="4"/>
      <c r="HM789" s="4"/>
      <c r="HN789" s="4"/>
      <c r="HO789" s="4"/>
      <c r="HP789" s="4"/>
      <c r="HQ789" s="4"/>
      <c r="HR789" s="4"/>
      <c r="HS789" s="4"/>
      <c r="HT789" s="4"/>
      <c r="HU789" s="4"/>
      <c r="HV789" s="4"/>
      <c r="HW789" s="4"/>
      <c r="HX789" s="4"/>
      <c r="HY789" s="4"/>
      <c r="HZ789" s="4"/>
      <c r="IA789" s="4"/>
      <c r="IB789" s="4"/>
      <c r="IC789" s="4"/>
      <c r="ID789" s="4"/>
      <c r="IE789" s="4"/>
      <c r="IF789" s="4"/>
    </row>
    <row r="790" spans="26:240" x14ac:dyDescent="0.2">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c r="FN790" s="4"/>
      <c r="FO790" s="4"/>
      <c r="FP790" s="4"/>
      <c r="FQ790" s="4"/>
      <c r="FR790" s="4"/>
      <c r="FS790" s="4"/>
      <c r="FT790" s="4"/>
      <c r="FU790" s="4"/>
      <c r="FV790" s="4"/>
      <c r="FW790" s="4"/>
      <c r="FX790" s="4"/>
      <c r="FY790" s="4"/>
      <c r="FZ790" s="4"/>
      <c r="GA790" s="4"/>
      <c r="GB790" s="4"/>
      <c r="GC790" s="4"/>
      <c r="GD790" s="4"/>
      <c r="GE790" s="4"/>
      <c r="GF790" s="4"/>
      <c r="GG790" s="4"/>
      <c r="GH790" s="4"/>
      <c r="GI790" s="4"/>
      <c r="GJ790" s="4"/>
      <c r="GK790" s="4"/>
      <c r="GL790" s="4"/>
      <c r="GM790" s="4"/>
      <c r="GN790" s="4"/>
      <c r="GO790" s="4"/>
      <c r="GP790" s="4"/>
      <c r="GQ790" s="4"/>
      <c r="GR790" s="4"/>
      <c r="GS790" s="4"/>
      <c r="GT790" s="4"/>
      <c r="GU790" s="4"/>
      <c r="GV790" s="4"/>
      <c r="GW790" s="4"/>
      <c r="GX790" s="4"/>
      <c r="GY790" s="4"/>
      <c r="GZ790" s="4"/>
      <c r="HA790" s="4"/>
      <c r="HB790" s="4"/>
      <c r="HC790" s="4"/>
      <c r="HD790" s="4"/>
      <c r="HE790" s="4"/>
      <c r="HF790" s="4"/>
      <c r="HG790" s="4"/>
      <c r="HH790" s="4"/>
      <c r="HI790" s="4"/>
      <c r="HJ790" s="4"/>
      <c r="HK790" s="4"/>
      <c r="HL790" s="4"/>
      <c r="HM790" s="4"/>
      <c r="HN790" s="4"/>
      <c r="HO790" s="4"/>
      <c r="HP790" s="4"/>
      <c r="HQ790" s="4"/>
      <c r="HR790" s="4"/>
      <c r="HS790" s="4"/>
      <c r="HT790" s="4"/>
      <c r="HU790" s="4"/>
      <c r="HV790" s="4"/>
      <c r="HW790" s="4"/>
      <c r="HX790" s="4"/>
      <c r="HY790" s="4"/>
      <c r="HZ790" s="4"/>
      <c r="IA790" s="4"/>
      <c r="IB790" s="4"/>
      <c r="IC790" s="4"/>
      <c r="ID790" s="4"/>
      <c r="IE790" s="4"/>
      <c r="IF790" s="4"/>
    </row>
    <row r="791" spans="26:240" x14ac:dyDescent="0.2">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c r="FN791" s="4"/>
      <c r="FO791" s="4"/>
      <c r="FP791" s="4"/>
      <c r="FQ791" s="4"/>
      <c r="FR791" s="4"/>
      <c r="FS791" s="4"/>
      <c r="FT791" s="4"/>
      <c r="FU791" s="4"/>
      <c r="FV791" s="4"/>
      <c r="FW791" s="4"/>
      <c r="FX791" s="4"/>
      <c r="FY791" s="4"/>
      <c r="FZ791" s="4"/>
      <c r="GA791" s="4"/>
      <c r="GB791" s="4"/>
      <c r="GC791" s="4"/>
      <c r="GD791" s="4"/>
      <c r="GE791" s="4"/>
      <c r="GF791" s="4"/>
      <c r="GG791" s="4"/>
      <c r="GH791" s="4"/>
      <c r="GI791" s="4"/>
      <c r="GJ791" s="4"/>
      <c r="GK791" s="4"/>
      <c r="GL791" s="4"/>
      <c r="GM791" s="4"/>
      <c r="GN791" s="4"/>
      <c r="GO791" s="4"/>
      <c r="GP791" s="4"/>
      <c r="GQ791" s="4"/>
      <c r="GR791" s="4"/>
      <c r="GS791" s="4"/>
      <c r="GT791" s="4"/>
      <c r="GU791" s="4"/>
      <c r="GV791" s="4"/>
      <c r="GW791" s="4"/>
      <c r="GX791" s="4"/>
      <c r="GY791" s="4"/>
      <c r="GZ791" s="4"/>
      <c r="HA791" s="4"/>
      <c r="HB791" s="4"/>
      <c r="HC791" s="4"/>
      <c r="HD791" s="4"/>
      <c r="HE791" s="4"/>
      <c r="HF791" s="4"/>
      <c r="HG791" s="4"/>
      <c r="HH791" s="4"/>
      <c r="HI791" s="4"/>
      <c r="HJ791" s="4"/>
      <c r="HK791" s="4"/>
      <c r="HL791" s="4"/>
      <c r="HM791" s="4"/>
      <c r="HN791" s="4"/>
      <c r="HO791" s="4"/>
      <c r="HP791" s="4"/>
      <c r="HQ791" s="4"/>
      <c r="HR791" s="4"/>
      <c r="HS791" s="4"/>
      <c r="HT791" s="4"/>
      <c r="HU791" s="4"/>
      <c r="HV791" s="4"/>
      <c r="HW791" s="4"/>
      <c r="HX791" s="4"/>
      <c r="HY791" s="4"/>
      <c r="HZ791" s="4"/>
      <c r="IA791" s="4"/>
      <c r="IB791" s="4"/>
      <c r="IC791" s="4"/>
      <c r="ID791" s="4"/>
      <c r="IE791" s="4"/>
      <c r="IF791" s="4"/>
    </row>
    <row r="792" spans="26:240" x14ac:dyDescent="0.2">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c r="FN792" s="4"/>
      <c r="FO792" s="4"/>
      <c r="FP792" s="4"/>
      <c r="FQ792" s="4"/>
      <c r="FR792" s="4"/>
      <c r="FS792" s="4"/>
      <c r="FT792" s="4"/>
      <c r="FU792" s="4"/>
      <c r="FV792" s="4"/>
      <c r="FW792" s="4"/>
      <c r="FX792" s="4"/>
      <c r="FY792" s="4"/>
      <c r="FZ792" s="4"/>
      <c r="GA792" s="4"/>
      <c r="GB792" s="4"/>
      <c r="GC792" s="4"/>
      <c r="GD792" s="4"/>
      <c r="GE792" s="4"/>
      <c r="GF792" s="4"/>
      <c r="GG792" s="4"/>
      <c r="GH792" s="4"/>
      <c r="GI792" s="4"/>
      <c r="GJ792" s="4"/>
      <c r="GK792" s="4"/>
      <c r="GL792" s="4"/>
      <c r="GM792" s="4"/>
      <c r="GN792" s="4"/>
      <c r="GO792" s="4"/>
      <c r="GP792" s="4"/>
      <c r="GQ792" s="4"/>
      <c r="GR792" s="4"/>
      <c r="GS792" s="4"/>
      <c r="GT792" s="4"/>
      <c r="GU792" s="4"/>
      <c r="GV792" s="4"/>
      <c r="GW792" s="4"/>
      <c r="GX792" s="4"/>
      <c r="GY792" s="4"/>
      <c r="GZ792" s="4"/>
      <c r="HA792" s="4"/>
      <c r="HB792" s="4"/>
      <c r="HC792" s="4"/>
      <c r="HD792" s="4"/>
      <c r="HE792" s="4"/>
      <c r="HF792" s="4"/>
      <c r="HG792" s="4"/>
      <c r="HH792" s="4"/>
      <c r="HI792" s="4"/>
      <c r="HJ792" s="4"/>
      <c r="HK792" s="4"/>
      <c r="HL792" s="4"/>
      <c r="HM792" s="4"/>
      <c r="HN792" s="4"/>
      <c r="HO792" s="4"/>
      <c r="HP792" s="4"/>
      <c r="HQ792" s="4"/>
      <c r="HR792" s="4"/>
      <c r="HS792" s="4"/>
      <c r="HT792" s="4"/>
      <c r="HU792" s="4"/>
      <c r="HV792" s="4"/>
      <c r="HW792" s="4"/>
      <c r="HX792" s="4"/>
      <c r="HY792" s="4"/>
      <c r="HZ792" s="4"/>
      <c r="IA792" s="4"/>
      <c r="IB792" s="4"/>
      <c r="IC792" s="4"/>
      <c r="ID792" s="4"/>
      <c r="IE792" s="4"/>
      <c r="IF792" s="4"/>
    </row>
    <row r="793" spans="26:240" x14ac:dyDescent="0.2">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c r="FN793" s="4"/>
      <c r="FO793" s="4"/>
      <c r="FP793" s="4"/>
      <c r="FQ793" s="4"/>
      <c r="FR793" s="4"/>
      <c r="FS793" s="4"/>
      <c r="FT793" s="4"/>
      <c r="FU793" s="4"/>
      <c r="FV793" s="4"/>
      <c r="FW793" s="4"/>
      <c r="FX793" s="4"/>
      <c r="FY793" s="4"/>
      <c r="FZ793" s="4"/>
      <c r="GA793" s="4"/>
      <c r="GB793" s="4"/>
      <c r="GC793" s="4"/>
      <c r="GD793" s="4"/>
      <c r="GE793" s="4"/>
      <c r="GF793" s="4"/>
      <c r="GG793" s="4"/>
      <c r="GH793" s="4"/>
      <c r="GI793" s="4"/>
      <c r="GJ793" s="4"/>
      <c r="GK793" s="4"/>
      <c r="GL793" s="4"/>
      <c r="GM793" s="4"/>
      <c r="GN793" s="4"/>
      <c r="GO793" s="4"/>
      <c r="GP793" s="4"/>
      <c r="GQ793" s="4"/>
      <c r="GR793" s="4"/>
      <c r="GS793" s="4"/>
      <c r="GT793" s="4"/>
      <c r="GU793" s="4"/>
      <c r="GV793" s="4"/>
      <c r="GW793" s="4"/>
      <c r="GX793" s="4"/>
      <c r="GY793" s="4"/>
      <c r="GZ793" s="4"/>
      <c r="HA793" s="4"/>
      <c r="HB793" s="4"/>
      <c r="HC793" s="4"/>
      <c r="HD793" s="4"/>
      <c r="HE793" s="4"/>
      <c r="HF793" s="4"/>
      <c r="HG793" s="4"/>
      <c r="HH793" s="4"/>
      <c r="HI793" s="4"/>
      <c r="HJ793" s="4"/>
      <c r="HK793" s="4"/>
      <c r="HL793" s="4"/>
      <c r="HM793" s="4"/>
      <c r="HN793" s="4"/>
      <c r="HO793" s="4"/>
      <c r="HP793" s="4"/>
      <c r="HQ793" s="4"/>
      <c r="HR793" s="4"/>
      <c r="HS793" s="4"/>
      <c r="HT793" s="4"/>
      <c r="HU793" s="4"/>
      <c r="HV793" s="4"/>
      <c r="HW793" s="4"/>
      <c r="HX793" s="4"/>
      <c r="HY793" s="4"/>
      <c r="HZ793" s="4"/>
      <c r="IA793" s="4"/>
      <c r="IB793" s="4"/>
      <c r="IC793" s="4"/>
      <c r="ID793" s="4"/>
      <c r="IE793" s="4"/>
      <c r="IF793" s="4"/>
    </row>
    <row r="794" spans="26:240" x14ac:dyDescent="0.2">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c r="FN794" s="4"/>
      <c r="FO794" s="4"/>
      <c r="FP794" s="4"/>
      <c r="FQ794" s="4"/>
      <c r="FR794" s="4"/>
      <c r="FS794" s="4"/>
      <c r="FT794" s="4"/>
      <c r="FU794" s="4"/>
      <c r="FV794" s="4"/>
      <c r="FW794" s="4"/>
      <c r="FX794" s="4"/>
      <c r="FY794" s="4"/>
      <c r="FZ794" s="4"/>
      <c r="GA794" s="4"/>
      <c r="GB794" s="4"/>
      <c r="GC794" s="4"/>
      <c r="GD794" s="4"/>
      <c r="GE794" s="4"/>
      <c r="GF794" s="4"/>
      <c r="GG794" s="4"/>
      <c r="GH794" s="4"/>
      <c r="GI794" s="4"/>
      <c r="GJ794" s="4"/>
      <c r="GK794" s="4"/>
      <c r="GL794" s="4"/>
      <c r="GM794" s="4"/>
      <c r="GN794" s="4"/>
      <c r="GO794" s="4"/>
      <c r="GP794" s="4"/>
      <c r="GQ794" s="4"/>
      <c r="GR794" s="4"/>
      <c r="GS794" s="4"/>
      <c r="GT794" s="4"/>
      <c r="GU794" s="4"/>
      <c r="GV794" s="4"/>
      <c r="GW794" s="4"/>
      <c r="GX794" s="4"/>
      <c r="GY794" s="4"/>
      <c r="GZ794" s="4"/>
      <c r="HA794" s="4"/>
      <c r="HB794" s="4"/>
      <c r="HC794" s="4"/>
      <c r="HD794" s="4"/>
      <c r="HE794" s="4"/>
      <c r="HF794" s="4"/>
      <c r="HG794" s="4"/>
      <c r="HH794" s="4"/>
      <c r="HI794" s="4"/>
      <c r="HJ794" s="4"/>
      <c r="HK794" s="4"/>
      <c r="HL794" s="4"/>
      <c r="HM794" s="4"/>
      <c r="HN794" s="4"/>
      <c r="HO794" s="4"/>
      <c r="HP794" s="4"/>
      <c r="HQ794" s="4"/>
      <c r="HR794" s="4"/>
      <c r="HS794" s="4"/>
      <c r="HT794" s="4"/>
      <c r="HU794" s="4"/>
      <c r="HV794" s="4"/>
      <c r="HW794" s="4"/>
      <c r="HX794" s="4"/>
      <c r="HY794" s="4"/>
      <c r="HZ794" s="4"/>
      <c r="IA794" s="4"/>
      <c r="IB794" s="4"/>
      <c r="IC794" s="4"/>
      <c r="ID794" s="4"/>
      <c r="IE794" s="4"/>
      <c r="IF794" s="4"/>
    </row>
    <row r="795" spans="26:240" x14ac:dyDescent="0.2">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c r="FN795" s="4"/>
      <c r="FO795" s="4"/>
      <c r="FP795" s="4"/>
      <c r="FQ795" s="4"/>
      <c r="FR795" s="4"/>
      <c r="FS795" s="4"/>
      <c r="FT795" s="4"/>
      <c r="FU795" s="4"/>
      <c r="FV795" s="4"/>
      <c r="FW795" s="4"/>
      <c r="FX795" s="4"/>
      <c r="FY795" s="4"/>
      <c r="FZ795" s="4"/>
      <c r="GA795" s="4"/>
      <c r="GB795" s="4"/>
      <c r="GC795" s="4"/>
      <c r="GD795" s="4"/>
      <c r="GE795" s="4"/>
      <c r="GF795" s="4"/>
      <c r="GG795" s="4"/>
      <c r="GH795" s="4"/>
      <c r="GI795" s="4"/>
      <c r="GJ795" s="4"/>
      <c r="GK795" s="4"/>
      <c r="GL795" s="4"/>
      <c r="GM795" s="4"/>
      <c r="GN795" s="4"/>
      <c r="GO795" s="4"/>
      <c r="GP795" s="4"/>
      <c r="GQ795" s="4"/>
      <c r="GR795" s="4"/>
      <c r="GS795" s="4"/>
      <c r="GT795" s="4"/>
      <c r="GU795" s="4"/>
      <c r="GV795" s="4"/>
      <c r="GW795" s="4"/>
      <c r="GX795" s="4"/>
      <c r="GY795" s="4"/>
      <c r="GZ795" s="4"/>
      <c r="HA795" s="4"/>
      <c r="HB795" s="4"/>
      <c r="HC795" s="4"/>
      <c r="HD795" s="4"/>
      <c r="HE795" s="4"/>
      <c r="HF795" s="4"/>
      <c r="HG795" s="4"/>
      <c r="HH795" s="4"/>
      <c r="HI795" s="4"/>
      <c r="HJ795" s="4"/>
      <c r="HK795" s="4"/>
      <c r="HL795" s="4"/>
      <c r="HM795" s="4"/>
      <c r="HN795" s="4"/>
      <c r="HO795" s="4"/>
      <c r="HP795" s="4"/>
      <c r="HQ795" s="4"/>
      <c r="HR795" s="4"/>
      <c r="HS795" s="4"/>
      <c r="HT795" s="4"/>
      <c r="HU795" s="4"/>
      <c r="HV795" s="4"/>
      <c r="HW795" s="4"/>
      <c r="HX795" s="4"/>
      <c r="HY795" s="4"/>
      <c r="HZ795" s="4"/>
      <c r="IA795" s="4"/>
      <c r="IB795" s="4"/>
      <c r="IC795" s="4"/>
      <c r="ID795" s="4"/>
      <c r="IE795" s="4"/>
      <c r="IF795" s="4"/>
    </row>
    <row r="796" spans="26:240" x14ac:dyDescent="0.2">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c r="FN796" s="4"/>
      <c r="FO796" s="4"/>
      <c r="FP796" s="4"/>
      <c r="FQ796" s="4"/>
      <c r="FR796" s="4"/>
      <c r="FS796" s="4"/>
      <c r="FT796" s="4"/>
      <c r="FU796" s="4"/>
      <c r="FV796" s="4"/>
      <c r="FW796" s="4"/>
      <c r="FX796" s="4"/>
      <c r="FY796" s="4"/>
      <c r="FZ796" s="4"/>
      <c r="GA796" s="4"/>
      <c r="GB796" s="4"/>
      <c r="GC796" s="4"/>
      <c r="GD796" s="4"/>
      <c r="GE796" s="4"/>
      <c r="GF796" s="4"/>
      <c r="GG796" s="4"/>
      <c r="GH796" s="4"/>
      <c r="GI796" s="4"/>
      <c r="GJ796" s="4"/>
      <c r="GK796" s="4"/>
      <c r="GL796" s="4"/>
      <c r="GM796" s="4"/>
      <c r="GN796" s="4"/>
      <c r="GO796" s="4"/>
      <c r="GP796" s="4"/>
      <c r="GQ796" s="4"/>
      <c r="GR796" s="4"/>
      <c r="GS796" s="4"/>
      <c r="GT796" s="4"/>
      <c r="GU796" s="4"/>
      <c r="GV796" s="4"/>
      <c r="GW796" s="4"/>
      <c r="GX796" s="4"/>
      <c r="GY796" s="4"/>
      <c r="GZ796" s="4"/>
      <c r="HA796" s="4"/>
      <c r="HB796" s="4"/>
      <c r="HC796" s="4"/>
      <c r="HD796" s="4"/>
      <c r="HE796" s="4"/>
      <c r="HF796" s="4"/>
      <c r="HG796" s="4"/>
      <c r="HH796" s="4"/>
      <c r="HI796" s="4"/>
      <c r="HJ796" s="4"/>
      <c r="HK796" s="4"/>
      <c r="HL796" s="4"/>
      <c r="HM796" s="4"/>
      <c r="HN796" s="4"/>
      <c r="HO796" s="4"/>
      <c r="HP796" s="4"/>
      <c r="HQ796" s="4"/>
      <c r="HR796" s="4"/>
      <c r="HS796" s="4"/>
      <c r="HT796" s="4"/>
      <c r="HU796" s="4"/>
      <c r="HV796" s="4"/>
      <c r="HW796" s="4"/>
      <c r="HX796" s="4"/>
      <c r="HY796" s="4"/>
      <c r="HZ796" s="4"/>
      <c r="IA796" s="4"/>
      <c r="IB796" s="4"/>
      <c r="IC796" s="4"/>
      <c r="ID796" s="4"/>
      <c r="IE796" s="4"/>
      <c r="IF796" s="4"/>
    </row>
    <row r="797" spans="26:240" x14ac:dyDescent="0.2">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c r="FN797" s="4"/>
      <c r="FO797" s="4"/>
      <c r="FP797" s="4"/>
      <c r="FQ797" s="4"/>
      <c r="FR797" s="4"/>
      <c r="FS797" s="4"/>
      <c r="FT797" s="4"/>
      <c r="FU797" s="4"/>
      <c r="FV797" s="4"/>
      <c r="FW797" s="4"/>
      <c r="FX797" s="4"/>
      <c r="FY797" s="4"/>
      <c r="FZ797" s="4"/>
      <c r="GA797" s="4"/>
      <c r="GB797" s="4"/>
      <c r="GC797" s="4"/>
      <c r="GD797" s="4"/>
      <c r="GE797" s="4"/>
      <c r="GF797" s="4"/>
      <c r="GG797" s="4"/>
      <c r="GH797" s="4"/>
      <c r="GI797" s="4"/>
      <c r="GJ797" s="4"/>
      <c r="GK797" s="4"/>
      <c r="GL797" s="4"/>
      <c r="GM797" s="4"/>
      <c r="GN797" s="4"/>
      <c r="GO797" s="4"/>
      <c r="GP797" s="4"/>
      <c r="GQ797" s="4"/>
      <c r="GR797" s="4"/>
      <c r="GS797" s="4"/>
      <c r="GT797" s="4"/>
      <c r="GU797" s="4"/>
      <c r="GV797" s="4"/>
      <c r="GW797" s="4"/>
      <c r="GX797" s="4"/>
      <c r="GY797" s="4"/>
      <c r="GZ797" s="4"/>
      <c r="HA797" s="4"/>
      <c r="HB797" s="4"/>
      <c r="HC797" s="4"/>
      <c r="HD797" s="4"/>
      <c r="HE797" s="4"/>
      <c r="HF797" s="4"/>
      <c r="HG797" s="4"/>
      <c r="HH797" s="4"/>
      <c r="HI797" s="4"/>
      <c r="HJ797" s="4"/>
      <c r="HK797" s="4"/>
      <c r="HL797" s="4"/>
      <c r="HM797" s="4"/>
      <c r="HN797" s="4"/>
      <c r="HO797" s="4"/>
      <c r="HP797" s="4"/>
      <c r="HQ797" s="4"/>
      <c r="HR797" s="4"/>
      <c r="HS797" s="4"/>
      <c r="HT797" s="4"/>
      <c r="HU797" s="4"/>
      <c r="HV797" s="4"/>
      <c r="HW797" s="4"/>
      <c r="HX797" s="4"/>
      <c r="HY797" s="4"/>
      <c r="HZ797" s="4"/>
      <c r="IA797" s="4"/>
      <c r="IB797" s="4"/>
      <c r="IC797" s="4"/>
      <c r="ID797" s="4"/>
      <c r="IE797" s="4"/>
      <c r="IF797" s="4"/>
    </row>
    <row r="798" spans="26:240" x14ac:dyDescent="0.2">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c r="FN798" s="4"/>
      <c r="FO798" s="4"/>
      <c r="FP798" s="4"/>
      <c r="FQ798" s="4"/>
      <c r="FR798" s="4"/>
      <c r="FS798" s="4"/>
      <c r="FT798" s="4"/>
      <c r="FU798" s="4"/>
      <c r="FV798" s="4"/>
      <c r="FW798" s="4"/>
      <c r="FX798" s="4"/>
      <c r="FY798" s="4"/>
      <c r="FZ798" s="4"/>
      <c r="GA798" s="4"/>
      <c r="GB798" s="4"/>
      <c r="GC798" s="4"/>
      <c r="GD798" s="4"/>
      <c r="GE798" s="4"/>
      <c r="GF798" s="4"/>
      <c r="GG798" s="4"/>
      <c r="GH798" s="4"/>
      <c r="GI798" s="4"/>
      <c r="GJ798" s="4"/>
      <c r="GK798" s="4"/>
      <c r="GL798" s="4"/>
      <c r="GM798" s="4"/>
      <c r="GN798" s="4"/>
      <c r="GO798" s="4"/>
      <c r="GP798" s="4"/>
      <c r="GQ798" s="4"/>
      <c r="GR798" s="4"/>
      <c r="GS798" s="4"/>
      <c r="GT798" s="4"/>
      <c r="GU798" s="4"/>
      <c r="GV798" s="4"/>
      <c r="GW798" s="4"/>
      <c r="GX798" s="4"/>
      <c r="GY798" s="4"/>
      <c r="GZ798" s="4"/>
      <c r="HA798" s="4"/>
      <c r="HB798" s="4"/>
      <c r="HC798" s="4"/>
      <c r="HD798" s="4"/>
      <c r="HE798" s="4"/>
      <c r="HF798" s="4"/>
      <c r="HG798" s="4"/>
      <c r="HH798" s="4"/>
      <c r="HI798" s="4"/>
      <c r="HJ798" s="4"/>
      <c r="HK798" s="4"/>
      <c r="HL798" s="4"/>
      <c r="HM798" s="4"/>
      <c r="HN798" s="4"/>
      <c r="HO798" s="4"/>
      <c r="HP798" s="4"/>
      <c r="HQ798" s="4"/>
      <c r="HR798" s="4"/>
      <c r="HS798" s="4"/>
      <c r="HT798" s="4"/>
      <c r="HU798" s="4"/>
      <c r="HV798" s="4"/>
      <c r="HW798" s="4"/>
      <c r="HX798" s="4"/>
      <c r="HY798" s="4"/>
      <c r="HZ798" s="4"/>
      <c r="IA798" s="4"/>
      <c r="IB798" s="4"/>
      <c r="IC798" s="4"/>
      <c r="ID798" s="4"/>
      <c r="IE798" s="4"/>
      <c r="IF798" s="4"/>
    </row>
    <row r="799" spans="26:240" x14ac:dyDescent="0.2">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c r="FN799" s="4"/>
      <c r="FO799" s="4"/>
      <c r="FP799" s="4"/>
      <c r="FQ799" s="4"/>
      <c r="FR799" s="4"/>
      <c r="FS799" s="4"/>
      <c r="FT799" s="4"/>
      <c r="FU799" s="4"/>
      <c r="FV799" s="4"/>
      <c r="FW799" s="4"/>
      <c r="FX799" s="4"/>
      <c r="FY799" s="4"/>
      <c r="FZ799" s="4"/>
      <c r="GA799" s="4"/>
      <c r="GB799" s="4"/>
      <c r="GC799" s="4"/>
      <c r="GD799" s="4"/>
      <c r="GE799" s="4"/>
      <c r="GF799" s="4"/>
      <c r="GG799" s="4"/>
      <c r="GH799" s="4"/>
      <c r="GI799" s="4"/>
      <c r="GJ799" s="4"/>
      <c r="GK799" s="4"/>
      <c r="GL799" s="4"/>
      <c r="GM799" s="4"/>
      <c r="GN799" s="4"/>
      <c r="GO799" s="4"/>
      <c r="GP799" s="4"/>
      <c r="GQ799" s="4"/>
      <c r="GR799" s="4"/>
      <c r="GS799" s="4"/>
      <c r="GT799" s="4"/>
      <c r="GU799" s="4"/>
      <c r="GV799" s="4"/>
      <c r="GW799" s="4"/>
      <c r="GX799" s="4"/>
      <c r="GY799" s="4"/>
      <c r="GZ799" s="4"/>
      <c r="HA799" s="4"/>
      <c r="HB799" s="4"/>
      <c r="HC799" s="4"/>
      <c r="HD799" s="4"/>
      <c r="HE799" s="4"/>
      <c r="HF799" s="4"/>
      <c r="HG799" s="4"/>
      <c r="HH799" s="4"/>
      <c r="HI799" s="4"/>
      <c r="HJ799" s="4"/>
      <c r="HK799" s="4"/>
      <c r="HL799" s="4"/>
      <c r="HM799" s="4"/>
      <c r="HN799" s="4"/>
      <c r="HO799" s="4"/>
      <c r="HP799" s="4"/>
      <c r="HQ799" s="4"/>
      <c r="HR799" s="4"/>
      <c r="HS799" s="4"/>
      <c r="HT799" s="4"/>
      <c r="HU799" s="4"/>
      <c r="HV799" s="4"/>
      <c r="HW799" s="4"/>
      <c r="HX799" s="4"/>
      <c r="HY799" s="4"/>
      <c r="HZ799" s="4"/>
      <c r="IA799" s="4"/>
      <c r="IB799" s="4"/>
      <c r="IC799" s="4"/>
      <c r="ID799" s="4"/>
      <c r="IE799" s="4"/>
      <c r="IF799" s="4"/>
    </row>
    <row r="800" spans="26:240" x14ac:dyDescent="0.2">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c r="FN800" s="4"/>
      <c r="FO800" s="4"/>
      <c r="FP800" s="4"/>
      <c r="FQ800" s="4"/>
      <c r="FR800" s="4"/>
      <c r="FS800" s="4"/>
      <c r="FT800" s="4"/>
      <c r="FU800" s="4"/>
      <c r="FV800" s="4"/>
      <c r="FW800" s="4"/>
      <c r="FX800" s="4"/>
      <c r="FY800" s="4"/>
      <c r="FZ800" s="4"/>
      <c r="GA800" s="4"/>
      <c r="GB800" s="4"/>
      <c r="GC800" s="4"/>
      <c r="GD800" s="4"/>
      <c r="GE800" s="4"/>
      <c r="GF800" s="4"/>
      <c r="GG800" s="4"/>
      <c r="GH800" s="4"/>
      <c r="GI800" s="4"/>
      <c r="GJ800" s="4"/>
      <c r="GK800" s="4"/>
      <c r="GL800" s="4"/>
      <c r="GM800" s="4"/>
      <c r="GN800" s="4"/>
      <c r="GO800" s="4"/>
      <c r="GP800" s="4"/>
      <c r="GQ800" s="4"/>
      <c r="GR800" s="4"/>
      <c r="GS800" s="4"/>
      <c r="GT800" s="4"/>
      <c r="GU800" s="4"/>
      <c r="GV800" s="4"/>
      <c r="GW800" s="4"/>
      <c r="GX800" s="4"/>
      <c r="GY800" s="4"/>
      <c r="GZ800" s="4"/>
      <c r="HA800" s="4"/>
      <c r="HB800" s="4"/>
      <c r="HC800" s="4"/>
      <c r="HD800" s="4"/>
      <c r="HE800" s="4"/>
      <c r="HF800" s="4"/>
      <c r="HG800" s="4"/>
      <c r="HH800" s="4"/>
      <c r="HI800" s="4"/>
      <c r="HJ800" s="4"/>
      <c r="HK800" s="4"/>
      <c r="HL800" s="4"/>
      <c r="HM800" s="4"/>
      <c r="HN800" s="4"/>
      <c r="HO800" s="4"/>
      <c r="HP800" s="4"/>
      <c r="HQ800" s="4"/>
      <c r="HR800" s="4"/>
      <c r="HS800" s="4"/>
      <c r="HT800" s="4"/>
      <c r="HU800" s="4"/>
      <c r="HV800" s="4"/>
      <c r="HW800" s="4"/>
      <c r="HX800" s="4"/>
      <c r="HY800" s="4"/>
      <c r="HZ800" s="4"/>
      <c r="IA800" s="4"/>
      <c r="IB800" s="4"/>
      <c r="IC800" s="4"/>
      <c r="ID800" s="4"/>
      <c r="IE800" s="4"/>
      <c r="IF800" s="4"/>
    </row>
    <row r="801" spans="26:240" x14ac:dyDescent="0.2">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c r="FN801" s="4"/>
      <c r="FO801" s="4"/>
      <c r="FP801" s="4"/>
      <c r="FQ801" s="4"/>
      <c r="FR801" s="4"/>
      <c r="FS801" s="4"/>
      <c r="FT801" s="4"/>
      <c r="FU801" s="4"/>
      <c r="FV801" s="4"/>
      <c r="FW801" s="4"/>
      <c r="FX801" s="4"/>
      <c r="FY801" s="4"/>
      <c r="FZ801" s="4"/>
      <c r="GA801" s="4"/>
      <c r="GB801" s="4"/>
      <c r="GC801" s="4"/>
      <c r="GD801" s="4"/>
      <c r="GE801" s="4"/>
      <c r="GF801" s="4"/>
      <c r="GG801" s="4"/>
      <c r="GH801" s="4"/>
      <c r="GI801" s="4"/>
      <c r="GJ801" s="4"/>
      <c r="GK801" s="4"/>
      <c r="GL801" s="4"/>
      <c r="GM801" s="4"/>
      <c r="GN801" s="4"/>
      <c r="GO801" s="4"/>
      <c r="GP801" s="4"/>
      <c r="GQ801" s="4"/>
      <c r="GR801" s="4"/>
      <c r="GS801" s="4"/>
      <c r="GT801" s="4"/>
      <c r="GU801" s="4"/>
      <c r="GV801" s="4"/>
      <c r="GW801" s="4"/>
      <c r="GX801" s="4"/>
      <c r="GY801" s="4"/>
      <c r="GZ801" s="4"/>
      <c r="HA801" s="4"/>
      <c r="HB801" s="4"/>
      <c r="HC801" s="4"/>
      <c r="HD801" s="4"/>
      <c r="HE801" s="4"/>
      <c r="HF801" s="4"/>
      <c r="HG801" s="4"/>
      <c r="HH801" s="4"/>
      <c r="HI801" s="4"/>
      <c r="HJ801" s="4"/>
      <c r="HK801" s="4"/>
      <c r="HL801" s="4"/>
      <c r="HM801" s="4"/>
      <c r="HN801" s="4"/>
      <c r="HO801" s="4"/>
      <c r="HP801" s="4"/>
      <c r="HQ801" s="4"/>
      <c r="HR801" s="4"/>
      <c r="HS801" s="4"/>
      <c r="HT801" s="4"/>
      <c r="HU801" s="4"/>
      <c r="HV801" s="4"/>
      <c r="HW801" s="4"/>
      <c r="HX801" s="4"/>
      <c r="HY801" s="4"/>
      <c r="HZ801" s="4"/>
      <c r="IA801" s="4"/>
      <c r="IB801" s="4"/>
      <c r="IC801" s="4"/>
      <c r="ID801" s="4"/>
      <c r="IE801" s="4"/>
      <c r="IF801" s="4"/>
    </row>
    <row r="802" spans="26:240" x14ac:dyDescent="0.2">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c r="FN802" s="4"/>
      <c r="FO802" s="4"/>
      <c r="FP802" s="4"/>
      <c r="FQ802" s="4"/>
      <c r="FR802" s="4"/>
      <c r="FS802" s="4"/>
      <c r="FT802" s="4"/>
      <c r="FU802" s="4"/>
      <c r="FV802" s="4"/>
      <c r="FW802" s="4"/>
      <c r="FX802" s="4"/>
      <c r="FY802" s="4"/>
      <c r="FZ802" s="4"/>
      <c r="GA802" s="4"/>
      <c r="GB802" s="4"/>
      <c r="GC802" s="4"/>
      <c r="GD802" s="4"/>
      <c r="GE802" s="4"/>
      <c r="GF802" s="4"/>
      <c r="GG802" s="4"/>
      <c r="GH802" s="4"/>
      <c r="GI802" s="4"/>
      <c r="GJ802" s="4"/>
      <c r="GK802" s="4"/>
      <c r="GL802" s="4"/>
      <c r="GM802" s="4"/>
      <c r="GN802" s="4"/>
      <c r="GO802" s="4"/>
      <c r="GP802" s="4"/>
      <c r="GQ802" s="4"/>
      <c r="GR802" s="4"/>
      <c r="GS802" s="4"/>
      <c r="GT802" s="4"/>
      <c r="GU802" s="4"/>
      <c r="GV802" s="4"/>
      <c r="GW802" s="4"/>
      <c r="GX802" s="4"/>
      <c r="GY802" s="4"/>
      <c r="GZ802" s="4"/>
      <c r="HA802" s="4"/>
      <c r="HB802" s="4"/>
      <c r="HC802" s="4"/>
      <c r="HD802" s="4"/>
      <c r="HE802" s="4"/>
      <c r="HF802" s="4"/>
      <c r="HG802" s="4"/>
      <c r="HH802" s="4"/>
      <c r="HI802" s="4"/>
      <c r="HJ802" s="4"/>
      <c r="HK802" s="4"/>
      <c r="HL802" s="4"/>
      <c r="HM802" s="4"/>
      <c r="HN802" s="4"/>
      <c r="HO802" s="4"/>
      <c r="HP802" s="4"/>
      <c r="HQ802" s="4"/>
      <c r="HR802" s="4"/>
      <c r="HS802" s="4"/>
      <c r="HT802" s="4"/>
      <c r="HU802" s="4"/>
      <c r="HV802" s="4"/>
      <c r="HW802" s="4"/>
      <c r="HX802" s="4"/>
      <c r="HY802" s="4"/>
      <c r="HZ802" s="4"/>
      <c r="IA802" s="4"/>
      <c r="IB802" s="4"/>
      <c r="IC802" s="4"/>
      <c r="ID802" s="4"/>
      <c r="IE802" s="4"/>
      <c r="IF802" s="4"/>
    </row>
    <row r="803" spans="26:240" x14ac:dyDescent="0.2">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c r="FN803" s="4"/>
      <c r="FO803" s="4"/>
      <c r="FP803" s="4"/>
      <c r="FQ803" s="4"/>
      <c r="FR803" s="4"/>
      <c r="FS803" s="4"/>
      <c r="FT803" s="4"/>
      <c r="FU803" s="4"/>
      <c r="FV803" s="4"/>
      <c r="FW803" s="4"/>
      <c r="FX803" s="4"/>
      <c r="FY803" s="4"/>
      <c r="FZ803" s="4"/>
      <c r="GA803" s="4"/>
      <c r="GB803" s="4"/>
      <c r="GC803" s="4"/>
      <c r="GD803" s="4"/>
      <c r="GE803" s="4"/>
      <c r="GF803" s="4"/>
      <c r="GG803" s="4"/>
      <c r="GH803" s="4"/>
      <c r="GI803" s="4"/>
      <c r="GJ803" s="4"/>
      <c r="GK803" s="4"/>
      <c r="GL803" s="4"/>
      <c r="GM803" s="4"/>
      <c r="GN803" s="4"/>
      <c r="GO803" s="4"/>
      <c r="GP803" s="4"/>
      <c r="GQ803" s="4"/>
      <c r="GR803" s="4"/>
      <c r="GS803" s="4"/>
      <c r="GT803" s="4"/>
      <c r="GU803" s="4"/>
      <c r="GV803" s="4"/>
      <c r="GW803" s="4"/>
      <c r="GX803" s="4"/>
      <c r="GY803" s="4"/>
      <c r="GZ803" s="4"/>
      <c r="HA803" s="4"/>
      <c r="HB803" s="4"/>
      <c r="HC803" s="4"/>
      <c r="HD803" s="4"/>
      <c r="HE803" s="4"/>
      <c r="HF803" s="4"/>
      <c r="HG803" s="4"/>
      <c r="HH803" s="4"/>
      <c r="HI803" s="4"/>
      <c r="HJ803" s="4"/>
      <c r="HK803" s="4"/>
      <c r="HL803" s="4"/>
      <c r="HM803" s="4"/>
      <c r="HN803" s="4"/>
      <c r="HO803" s="4"/>
      <c r="HP803" s="4"/>
      <c r="HQ803" s="4"/>
      <c r="HR803" s="4"/>
      <c r="HS803" s="4"/>
      <c r="HT803" s="4"/>
      <c r="HU803" s="4"/>
      <c r="HV803" s="4"/>
      <c r="HW803" s="4"/>
      <c r="HX803" s="4"/>
      <c r="HY803" s="4"/>
      <c r="HZ803" s="4"/>
      <c r="IA803" s="4"/>
      <c r="IB803" s="4"/>
      <c r="IC803" s="4"/>
      <c r="ID803" s="4"/>
      <c r="IE803" s="4"/>
      <c r="IF803" s="4"/>
    </row>
    <row r="804" spans="26:240" x14ac:dyDescent="0.2">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c r="FN804" s="4"/>
      <c r="FO804" s="4"/>
      <c r="FP804" s="4"/>
      <c r="FQ804" s="4"/>
      <c r="FR804" s="4"/>
      <c r="FS804" s="4"/>
      <c r="FT804" s="4"/>
      <c r="FU804" s="4"/>
      <c r="FV804" s="4"/>
      <c r="FW804" s="4"/>
      <c r="FX804" s="4"/>
      <c r="FY804" s="4"/>
      <c r="FZ804" s="4"/>
      <c r="GA804" s="4"/>
      <c r="GB804" s="4"/>
      <c r="GC804" s="4"/>
      <c r="GD804" s="4"/>
      <c r="GE804" s="4"/>
      <c r="GF804" s="4"/>
      <c r="GG804" s="4"/>
      <c r="GH804" s="4"/>
      <c r="GI804" s="4"/>
      <c r="GJ804" s="4"/>
      <c r="GK804" s="4"/>
      <c r="GL804" s="4"/>
      <c r="GM804" s="4"/>
      <c r="GN804" s="4"/>
      <c r="GO804" s="4"/>
      <c r="GP804" s="4"/>
      <c r="GQ804" s="4"/>
      <c r="GR804" s="4"/>
      <c r="GS804" s="4"/>
      <c r="GT804" s="4"/>
      <c r="GU804" s="4"/>
      <c r="GV804" s="4"/>
      <c r="GW804" s="4"/>
      <c r="GX804" s="4"/>
      <c r="GY804" s="4"/>
      <c r="GZ804" s="4"/>
      <c r="HA804" s="4"/>
      <c r="HB804" s="4"/>
      <c r="HC804" s="4"/>
      <c r="HD804" s="4"/>
      <c r="HE804" s="4"/>
      <c r="HF804" s="4"/>
      <c r="HG804" s="4"/>
      <c r="HH804" s="4"/>
      <c r="HI804" s="4"/>
      <c r="HJ804" s="4"/>
      <c r="HK804" s="4"/>
      <c r="HL804" s="4"/>
      <c r="HM804" s="4"/>
      <c r="HN804" s="4"/>
      <c r="HO804" s="4"/>
      <c r="HP804" s="4"/>
      <c r="HQ804" s="4"/>
      <c r="HR804" s="4"/>
      <c r="HS804" s="4"/>
      <c r="HT804" s="4"/>
      <c r="HU804" s="4"/>
      <c r="HV804" s="4"/>
      <c r="HW804" s="4"/>
      <c r="HX804" s="4"/>
      <c r="HY804" s="4"/>
      <c r="HZ804" s="4"/>
      <c r="IA804" s="4"/>
      <c r="IB804" s="4"/>
      <c r="IC804" s="4"/>
      <c r="ID804" s="4"/>
      <c r="IE804" s="4"/>
      <c r="IF804" s="4"/>
    </row>
    <row r="805" spans="26:240" x14ac:dyDescent="0.2">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c r="FN805" s="4"/>
      <c r="FO805" s="4"/>
      <c r="FP805" s="4"/>
      <c r="FQ805" s="4"/>
      <c r="FR805" s="4"/>
      <c r="FS805" s="4"/>
      <c r="FT805" s="4"/>
      <c r="FU805" s="4"/>
      <c r="FV805" s="4"/>
      <c r="FW805" s="4"/>
      <c r="FX805" s="4"/>
      <c r="FY805" s="4"/>
      <c r="FZ805" s="4"/>
      <c r="GA805" s="4"/>
      <c r="GB805" s="4"/>
      <c r="GC805" s="4"/>
      <c r="GD805" s="4"/>
      <c r="GE805" s="4"/>
      <c r="GF805" s="4"/>
      <c r="GG805" s="4"/>
      <c r="GH805" s="4"/>
      <c r="GI805" s="4"/>
      <c r="GJ805" s="4"/>
      <c r="GK805" s="4"/>
      <c r="GL805" s="4"/>
      <c r="GM805" s="4"/>
      <c r="GN805" s="4"/>
      <c r="GO805" s="4"/>
      <c r="GP805" s="4"/>
      <c r="GQ805" s="4"/>
      <c r="GR805" s="4"/>
      <c r="GS805" s="4"/>
      <c r="GT805" s="4"/>
      <c r="GU805" s="4"/>
      <c r="GV805" s="4"/>
      <c r="GW805" s="4"/>
      <c r="GX805" s="4"/>
      <c r="GY805" s="4"/>
      <c r="GZ805" s="4"/>
      <c r="HA805" s="4"/>
      <c r="HB805" s="4"/>
      <c r="HC805" s="4"/>
      <c r="HD805" s="4"/>
      <c r="HE805" s="4"/>
      <c r="HF805" s="4"/>
      <c r="HG805" s="4"/>
      <c r="HH805" s="4"/>
      <c r="HI805" s="4"/>
      <c r="HJ805" s="4"/>
      <c r="HK805" s="4"/>
      <c r="HL805" s="4"/>
      <c r="HM805" s="4"/>
      <c r="HN805" s="4"/>
      <c r="HO805" s="4"/>
      <c r="HP805" s="4"/>
      <c r="HQ805" s="4"/>
      <c r="HR805" s="4"/>
      <c r="HS805" s="4"/>
      <c r="HT805" s="4"/>
      <c r="HU805" s="4"/>
      <c r="HV805" s="4"/>
      <c r="HW805" s="4"/>
      <c r="HX805" s="4"/>
      <c r="HY805" s="4"/>
      <c r="HZ805" s="4"/>
      <c r="IA805" s="4"/>
      <c r="IB805" s="4"/>
      <c r="IC805" s="4"/>
      <c r="ID805" s="4"/>
      <c r="IE805" s="4"/>
      <c r="IF805" s="4"/>
    </row>
    <row r="806" spans="26:240" x14ac:dyDescent="0.2">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c r="FN806" s="4"/>
      <c r="FO806" s="4"/>
      <c r="FP806" s="4"/>
      <c r="FQ806" s="4"/>
      <c r="FR806" s="4"/>
      <c r="FS806" s="4"/>
      <c r="FT806" s="4"/>
      <c r="FU806" s="4"/>
      <c r="FV806" s="4"/>
      <c r="FW806" s="4"/>
      <c r="FX806" s="4"/>
      <c r="FY806" s="4"/>
      <c r="FZ806" s="4"/>
      <c r="GA806" s="4"/>
      <c r="GB806" s="4"/>
      <c r="GC806" s="4"/>
      <c r="GD806" s="4"/>
      <c r="GE806" s="4"/>
      <c r="GF806" s="4"/>
      <c r="GG806" s="4"/>
      <c r="GH806" s="4"/>
      <c r="GI806" s="4"/>
      <c r="GJ806" s="4"/>
      <c r="GK806" s="4"/>
      <c r="GL806" s="4"/>
      <c r="GM806" s="4"/>
      <c r="GN806" s="4"/>
      <c r="GO806" s="4"/>
      <c r="GP806" s="4"/>
      <c r="GQ806" s="4"/>
      <c r="GR806" s="4"/>
      <c r="GS806" s="4"/>
      <c r="GT806" s="4"/>
      <c r="GU806" s="4"/>
      <c r="GV806" s="4"/>
      <c r="GW806" s="4"/>
      <c r="GX806" s="4"/>
      <c r="GY806" s="4"/>
      <c r="GZ806" s="4"/>
      <c r="HA806" s="4"/>
      <c r="HB806" s="4"/>
      <c r="HC806" s="4"/>
      <c r="HD806" s="4"/>
      <c r="HE806" s="4"/>
      <c r="HF806" s="4"/>
      <c r="HG806" s="4"/>
      <c r="HH806" s="4"/>
      <c r="HI806" s="4"/>
      <c r="HJ806" s="4"/>
      <c r="HK806" s="4"/>
      <c r="HL806" s="4"/>
      <c r="HM806" s="4"/>
      <c r="HN806" s="4"/>
      <c r="HO806" s="4"/>
      <c r="HP806" s="4"/>
      <c r="HQ806" s="4"/>
      <c r="HR806" s="4"/>
      <c r="HS806" s="4"/>
      <c r="HT806" s="4"/>
      <c r="HU806" s="4"/>
      <c r="HV806" s="4"/>
      <c r="HW806" s="4"/>
      <c r="HX806" s="4"/>
      <c r="HY806" s="4"/>
      <c r="HZ806" s="4"/>
      <c r="IA806" s="4"/>
      <c r="IB806" s="4"/>
      <c r="IC806" s="4"/>
      <c r="ID806" s="4"/>
      <c r="IE806" s="4"/>
      <c r="IF806" s="4"/>
    </row>
    <row r="807" spans="26:240" x14ac:dyDescent="0.2">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c r="FN807" s="4"/>
      <c r="FO807" s="4"/>
      <c r="FP807" s="4"/>
      <c r="FQ807" s="4"/>
      <c r="FR807" s="4"/>
      <c r="FS807" s="4"/>
      <c r="FT807" s="4"/>
      <c r="FU807" s="4"/>
      <c r="FV807" s="4"/>
      <c r="FW807" s="4"/>
      <c r="FX807" s="4"/>
      <c r="FY807" s="4"/>
      <c r="FZ807" s="4"/>
      <c r="GA807" s="4"/>
      <c r="GB807" s="4"/>
      <c r="GC807" s="4"/>
      <c r="GD807" s="4"/>
      <c r="GE807" s="4"/>
      <c r="GF807" s="4"/>
      <c r="GG807" s="4"/>
      <c r="GH807" s="4"/>
      <c r="GI807" s="4"/>
      <c r="GJ807" s="4"/>
      <c r="GK807" s="4"/>
      <c r="GL807" s="4"/>
      <c r="GM807" s="4"/>
      <c r="GN807" s="4"/>
      <c r="GO807" s="4"/>
      <c r="GP807" s="4"/>
      <c r="GQ807" s="4"/>
      <c r="GR807" s="4"/>
      <c r="GS807" s="4"/>
      <c r="GT807" s="4"/>
      <c r="GU807" s="4"/>
      <c r="GV807" s="4"/>
      <c r="GW807" s="4"/>
      <c r="GX807" s="4"/>
      <c r="GY807" s="4"/>
      <c r="GZ807" s="4"/>
      <c r="HA807" s="4"/>
      <c r="HB807" s="4"/>
      <c r="HC807" s="4"/>
      <c r="HD807" s="4"/>
      <c r="HE807" s="4"/>
      <c r="HF807" s="4"/>
      <c r="HG807" s="4"/>
      <c r="HH807" s="4"/>
      <c r="HI807" s="4"/>
      <c r="HJ807" s="4"/>
      <c r="HK807" s="4"/>
      <c r="HL807" s="4"/>
      <c r="HM807" s="4"/>
      <c r="HN807" s="4"/>
      <c r="HO807" s="4"/>
      <c r="HP807" s="4"/>
      <c r="HQ807" s="4"/>
      <c r="HR807" s="4"/>
      <c r="HS807" s="4"/>
      <c r="HT807" s="4"/>
      <c r="HU807" s="4"/>
      <c r="HV807" s="4"/>
      <c r="HW807" s="4"/>
      <c r="HX807" s="4"/>
      <c r="HY807" s="4"/>
      <c r="HZ807" s="4"/>
      <c r="IA807" s="4"/>
      <c r="IB807" s="4"/>
      <c r="IC807" s="4"/>
      <c r="ID807" s="4"/>
      <c r="IE807" s="4"/>
      <c r="IF807" s="4"/>
    </row>
    <row r="808" spans="26:240" x14ac:dyDescent="0.2">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c r="FN808" s="4"/>
      <c r="FO808" s="4"/>
      <c r="FP808" s="4"/>
      <c r="FQ808" s="4"/>
      <c r="FR808" s="4"/>
      <c r="FS808" s="4"/>
      <c r="FT808" s="4"/>
      <c r="FU808" s="4"/>
      <c r="FV808" s="4"/>
      <c r="FW808" s="4"/>
      <c r="FX808" s="4"/>
      <c r="FY808" s="4"/>
      <c r="FZ808" s="4"/>
      <c r="GA808" s="4"/>
      <c r="GB808" s="4"/>
      <c r="GC808" s="4"/>
      <c r="GD808" s="4"/>
      <c r="GE808" s="4"/>
      <c r="GF808" s="4"/>
      <c r="GG808" s="4"/>
      <c r="GH808" s="4"/>
      <c r="GI808" s="4"/>
      <c r="GJ808" s="4"/>
      <c r="GK808" s="4"/>
      <c r="GL808" s="4"/>
      <c r="GM808" s="4"/>
      <c r="GN808" s="4"/>
      <c r="GO808" s="4"/>
      <c r="GP808" s="4"/>
      <c r="GQ808" s="4"/>
      <c r="GR808" s="4"/>
      <c r="GS808" s="4"/>
      <c r="GT808" s="4"/>
      <c r="GU808" s="4"/>
      <c r="GV808" s="4"/>
      <c r="GW808" s="4"/>
      <c r="GX808" s="4"/>
      <c r="GY808" s="4"/>
      <c r="GZ808" s="4"/>
      <c r="HA808" s="4"/>
      <c r="HB808" s="4"/>
      <c r="HC808" s="4"/>
      <c r="HD808" s="4"/>
      <c r="HE808" s="4"/>
      <c r="HF808" s="4"/>
      <c r="HG808" s="4"/>
      <c r="HH808" s="4"/>
      <c r="HI808" s="4"/>
      <c r="HJ808" s="4"/>
      <c r="HK808" s="4"/>
      <c r="HL808" s="4"/>
      <c r="HM808" s="4"/>
      <c r="HN808" s="4"/>
      <c r="HO808" s="4"/>
      <c r="HP808" s="4"/>
      <c r="HQ808" s="4"/>
      <c r="HR808" s="4"/>
      <c r="HS808" s="4"/>
      <c r="HT808" s="4"/>
      <c r="HU808" s="4"/>
      <c r="HV808" s="4"/>
      <c r="HW808" s="4"/>
      <c r="HX808" s="4"/>
      <c r="HY808" s="4"/>
      <c r="HZ808" s="4"/>
      <c r="IA808" s="4"/>
      <c r="IB808" s="4"/>
      <c r="IC808" s="4"/>
      <c r="ID808" s="4"/>
      <c r="IE808" s="4"/>
      <c r="IF808" s="4"/>
    </row>
    <row r="809" spans="26:240" x14ac:dyDescent="0.2">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c r="FN809" s="4"/>
      <c r="FO809" s="4"/>
      <c r="FP809" s="4"/>
      <c r="FQ809" s="4"/>
      <c r="FR809" s="4"/>
      <c r="FS809" s="4"/>
      <c r="FT809" s="4"/>
      <c r="FU809" s="4"/>
      <c r="FV809" s="4"/>
      <c r="FW809" s="4"/>
      <c r="FX809" s="4"/>
      <c r="FY809" s="4"/>
      <c r="FZ809" s="4"/>
      <c r="GA809" s="4"/>
      <c r="GB809" s="4"/>
      <c r="GC809" s="4"/>
      <c r="GD809" s="4"/>
      <c r="GE809" s="4"/>
      <c r="GF809" s="4"/>
      <c r="GG809" s="4"/>
      <c r="GH809" s="4"/>
      <c r="GI809" s="4"/>
      <c r="GJ809" s="4"/>
      <c r="GK809" s="4"/>
      <c r="GL809" s="4"/>
      <c r="GM809" s="4"/>
      <c r="GN809" s="4"/>
      <c r="GO809" s="4"/>
      <c r="GP809" s="4"/>
      <c r="GQ809" s="4"/>
      <c r="GR809" s="4"/>
      <c r="GS809" s="4"/>
      <c r="GT809" s="4"/>
      <c r="GU809" s="4"/>
      <c r="GV809" s="4"/>
      <c r="GW809" s="4"/>
      <c r="GX809" s="4"/>
      <c r="GY809" s="4"/>
      <c r="GZ809" s="4"/>
      <c r="HA809" s="4"/>
      <c r="HB809" s="4"/>
      <c r="HC809" s="4"/>
      <c r="HD809" s="4"/>
      <c r="HE809" s="4"/>
      <c r="HF809" s="4"/>
      <c r="HG809" s="4"/>
      <c r="HH809" s="4"/>
      <c r="HI809" s="4"/>
      <c r="HJ809" s="4"/>
      <c r="HK809" s="4"/>
      <c r="HL809" s="4"/>
      <c r="HM809" s="4"/>
      <c r="HN809" s="4"/>
      <c r="HO809" s="4"/>
      <c r="HP809" s="4"/>
      <c r="HQ809" s="4"/>
      <c r="HR809" s="4"/>
      <c r="HS809" s="4"/>
      <c r="HT809" s="4"/>
      <c r="HU809" s="4"/>
      <c r="HV809" s="4"/>
      <c r="HW809" s="4"/>
      <c r="HX809" s="4"/>
      <c r="HY809" s="4"/>
      <c r="HZ809" s="4"/>
      <c r="IA809" s="4"/>
      <c r="IB809" s="4"/>
      <c r="IC809" s="4"/>
      <c r="ID809" s="4"/>
      <c r="IE809" s="4"/>
      <c r="IF809" s="4"/>
    </row>
    <row r="810" spans="26:240" x14ac:dyDescent="0.2">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c r="FN810" s="4"/>
      <c r="FO810" s="4"/>
      <c r="FP810" s="4"/>
      <c r="FQ810" s="4"/>
      <c r="FR810" s="4"/>
      <c r="FS810" s="4"/>
      <c r="FT810" s="4"/>
      <c r="FU810" s="4"/>
      <c r="FV810" s="4"/>
      <c r="FW810" s="4"/>
      <c r="FX810" s="4"/>
      <c r="FY810" s="4"/>
      <c r="FZ810" s="4"/>
      <c r="GA810" s="4"/>
      <c r="GB810" s="4"/>
      <c r="GC810" s="4"/>
      <c r="GD810" s="4"/>
      <c r="GE810" s="4"/>
      <c r="GF810" s="4"/>
      <c r="GG810" s="4"/>
      <c r="GH810" s="4"/>
      <c r="GI810" s="4"/>
      <c r="GJ810" s="4"/>
      <c r="GK810" s="4"/>
      <c r="GL810" s="4"/>
      <c r="GM810" s="4"/>
      <c r="GN810" s="4"/>
      <c r="GO810" s="4"/>
      <c r="GP810" s="4"/>
      <c r="GQ810" s="4"/>
      <c r="GR810" s="4"/>
      <c r="GS810" s="4"/>
      <c r="GT810" s="4"/>
      <c r="GU810" s="4"/>
      <c r="GV810" s="4"/>
      <c r="GW810" s="4"/>
      <c r="GX810" s="4"/>
      <c r="GY810" s="4"/>
      <c r="GZ810" s="4"/>
      <c r="HA810" s="4"/>
      <c r="HB810" s="4"/>
      <c r="HC810" s="4"/>
      <c r="HD810" s="4"/>
      <c r="HE810" s="4"/>
      <c r="HF810" s="4"/>
      <c r="HG810" s="4"/>
      <c r="HH810" s="4"/>
      <c r="HI810" s="4"/>
      <c r="HJ810" s="4"/>
      <c r="HK810" s="4"/>
      <c r="HL810" s="4"/>
      <c r="HM810" s="4"/>
      <c r="HN810" s="4"/>
      <c r="HO810" s="4"/>
      <c r="HP810" s="4"/>
      <c r="HQ810" s="4"/>
      <c r="HR810" s="4"/>
      <c r="HS810" s="4"/>
      <c r="HT810" s="4"/>
      <c r="HU810" s="4"/>
      <c r="HV810" s="4"/>
      <c r="HW810" s="4"/>
      <c r="HX810" s="4"/>
      <c r="HY810" s="4"/>
      <c r="HZ810" s="4"/>
      <c r="IA810" s="4"/>
      <c r="IB810" s="4"/>
      <c r="IC810" s="4"/>
      <c r="ID810" s="4"/>
      <c r="IE810" s="4"/>
      <c r="IF810" s="4"/>
    </row>
    <row r="811" spans="26:240" x14ac:dyDescent="0.2">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c r="FN811" s="4"/>
      <c r="FO811" s="4"/>
      <c r="FP811" s="4"/>
      <c r="FQ811" s="4"/>
      <c r="FR811" s="4"/>
      <c r="FS811" s="4"/>
      <c r="FT811" s="4"/>
      <c r="FU811" s="4"/>
      <c r="FV811" s="4"/>
      <c r="FW811" s="4"/>
      <c r="FX811" s="4"/>
      <c r="FY811" s="4"/>
      <c r="FZ811" s="4"/>
      <c r="GA811" s="4"/>
      <c r="GB811" s="4"/>
      <c r="GC811" s="4"/>
      <c r="GD811" s="4"/>
      <c r="GE811" s="4"/>
      <c r="GF811" s="4"/>
      <c r="GG811" s="4"/>
      <c r="GH811" s="4"/>
      <c r="GI811" s="4"/>
      <c r="GJ811" s="4"/>
      <c r="GK811" s="4"/>
      <c r="GL811" s="4"/>
      <c r="GM811" s="4"/>
      <c r="GN811" s="4"/>
      <c r="GO811" s="4"/>
      <c r="GP811" s="4"/>
      <c r="GQ811" s="4"/>
      <c r="GR811" s="4"/>
      <c r="GS811" s="4"/>
      <c r="GT811" s="4"/>
      <c r="GU811" s="4"/>
      <c r="GV811" s="4"/>
      <c r="GW811" s="4"/>
      <c r="GX811" s="4"/>
      <c r="GY811" s="4"/>
      <c r="GZ811" s="4"/>
      <c r="HA811" s="4"/>
      <c r="HB811" s="4"/>
      <c r="HC811" s="4"/>
      <c r="HD811" s="4"/>
      <c r="HE811" s="4"/>
      <c r="HF811" s="4"/>
      <c r="HG811" s="4"/>
      <c r="HH811" s="4"/>
      <c r="HI811" s="4"/>
      <c r="HJ811" s="4"/>
      <c r="HK811" s="4"/>
      <c r="HL811" s="4"/>
      <c r="HM811" s="4"/>
      <c r="HN811" s="4"/>
      <c r="HO811" s="4"/>
      <c r="HP811" s="4"/>
      <c r="HQ811" s="4"/>
      <c r="HR811" s="4"/>
      <c r="HS811" s="4"/>
      <c r="HT811" s="4"/>
      <c r="HU811" s="4"/>
      <c r="HV811" s="4"/>
      <c r="HW811" s="4"/>
      <c r="HX811" s="4"/>
      <c r="HY811" s="4"/>
      <c r="HZ811" s="4"/>
      <c r="IA811" s="4"/>
      <c r="IB811" s="4"/>
      <c r="IC811" s="4"/>
      <c r="ID811" s="4"/>
      <c r="IE811" s="4"/>
      <c r="IF811" s="4"/>
    </row>
    <row r="812" spans="26:240" x14ac:dyDescent="0.2">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c r="FN812" s="4"/>
      <c r="FO812" s="4"/>
      <c r="FP812" s="4"/>
      <c r="FQ812" s="4"/>
      <c r="FR812" s="4"/>
      <c r="FS812" s="4"/>
      <c r="FT812" s="4"/>
      <c r="FU812" s="4"/>
      <c r="FV812" s="4"/>
      <c r="FW812" s="4"/>
      <c r="FX812" s="4"/>
      <c r="FY812" s="4"/>
      <c r="FZ812" s="4"/>
      <c r="GA812" s="4"/>
      <c r="GB812" s="4"/>
      <c r="GC812" s="4"/>
      <c r="GD812" s="4"/>
      <c r="GE812" s="4"/>
      <c r="GF812" s="4"/>
      <c r="GG812" s="4"/>
      <c r="GH812" s="4"/>
      <c r="GI812" s="4"/>
      <c r="GJ812" s="4"/>
      <c r="GK812" s="4"/>
      <c r="GL812" s="4"/>
      <c r="GM812" s="4"/>
      <c r="GN812" s="4"/>
      <c r="GO812" s="4"/>
      <c r="GP812" s="4"/>
      <c r="GQ812" s="4"/>
      <c r="GR812" s="4"/>
      <c r="GS812" s="4"/>
      <c r="GT812" s="4"/>
      <c r="GU812" s="4"/>
      <c r="GV812" s="4"/>
      <c r="GW812" s="4"/>
      <c r="GX812" s="4"/>
      <c r="GY812" s="4"/>
      <c r="GZ812" s="4"/>
      <c r="HA812" s="4"/>
      <c r="HB812" s="4"/>
      <c r="HC812" s="4"/>
      <c r="HD812" s="4"/>
      <c r="HE812" s="4"/>
      <c r="HF812" s="4"/>
      <c r="HG812" s="4"/>
      <c r="HH812" s="4"/>
      <c r="HI812" s="4"/>
      <c r="HJ812" s="4"/>
      <c r="HK812" s="4"/>
      <c r="HL812" s="4"/>
      <c r="HM812" s="4"/>
      <c r="HN812" s="4"/>
      <c r="HO812" s="4"/>
      <c r="HP812" s="4"/>
      <c r="HQ812" s="4"/>
      <c r="HR812" s="4"/>
      <c r="HS812" s="4"/>
      <c r="HT812" s="4"/>
      <c r="HU812" s="4"/>
      <c r="HV812" s="4"/>
      <c r="HW812" s="4"/>
      <c r="HX812" s="4"/>
      <c r="HY812" s="4"/>
      <c r="HZ812" s="4"/>
      <c r="IA812" s="4"/>
      <c r="IB812" s="4"/>
      <c r="IC812" s="4"/>
      <c r="ID812" s="4"/>
      <c r="IE812" s="4"/>
      <c r="IF812" s="4"/>
    </row>
    <row r="813" spans="26:240" x14ac:dyDescent="0.2">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c r="FN813" s="4"/>
      <c r="FO813" s="4"/>
      <c r="FP813" s="4"/>
      <c r="FQ813" s="4"/>
      <c r="FR813" s="4"/>
      <c r="FS813" s="4"/>
      <c r="FT813" s="4"/>
      <c r="FU813" s="4"/>
      <c r="FV813" s="4"/>
      <c r="FW813" s="4"/>
      <c r="FX813" s="4"/>
      <c r="FY813" s="4"/>
      <c r="FZ813" s="4"/>
      <c r="GA813" s="4"/>
      <c r="GB813" s="4"/>
      <c r="GC813" s="4"/>
      <c r="GD813" s="4"/>
      <c r="GE813" s="4"/>
      <c r="GF813" s="4"/>
      <c r="GG813" s="4"/>
      <c r="GH813" s="4"/>
      <c r="GI813" s="4"/>
      <c r="GJ813" s="4"/>
      <c r="GK813" s="4"/>
      <c r="GL813" s="4"/>
      <c r="GM813" s="4"/>
      <c r="GN813" s="4"/>
      <c r="GO813" s="4"/>
      <c r="GP813" s="4"/>
      <c r="GQ813" s="4"/>
      <c r="GR813" s="4"/>
      <c r="GS813" s="4"/>
      <c r="GT813" s="4"/>
      <c r="GU813" s="4"/>
      <c r="GV813" s="4"/>
      <c r="GW813" s="4"/>
      <c r="GX813" s="4"/>
      <c r="GY813" s="4"/>
      <c r="GZ813" s="4"/>
      <c r="HA813" s="4"/>
      <c r="HB813" s="4"/>
      <c r="HC813" s="4"/>
      <c r="HD813" s="4"/>
      <c r="HE813" s="4"/>
      <c r="HF813" s="4"/>
      <c r="HG813" s="4"/>
      <c r="HH813" s="4"/>
      <c r="HI813" s="4"/>
      <c r="HJ813" s="4"/>
      <c r="HK813" s="4"/>
      <c r="HL813" s="4"/>
      <c r="HM813" s="4"/>
      <c r="HN813" s="4"/>
      <c r="HO813" s="4"/>
      <c r="HP813" s="4"/>
      <c r="HQ813" s="4"/>
      <c r="HR813" s="4"/>
      <c r="HS813" s="4"/>
      <c r="HT813" s="4"/>
      <c r="HU813" s="4"/>
      <c r="HV813" s="4"/>
      <c r="HW813" s="4"/>
      <c r="HX813" s="4"/>
      <c r="HY813" s="4"/>
      <c r="HZ813" s="4"/>
      <c r="IA813" s="4"/>
      <c r="IB813" s="4"/>
      <c r="IC813" s="4"/>
      <c r="ID813" s="4"/>
      <c r="IE813" s="4"/>
      <c r="IF813" s="4"/>
    </row>
    <row r="814" spans="26:240" x14ac:dyDescent="0.2">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c r="FN814" s="4"/>
      <c r="FO814" s="4"/>
      <c r="FP814" s="4"/>
      <c r="FQ814" s="4"/>
      <c r="FR814" s="4"/>
      <c r="FS814" s="4"/>
      <c r="FT814" s="4"/>
      <c r="FU814" s="4"/>
      <c r="FV814" s="4"/>
      <c r="FW814" s="4"/>
      <c r="FX814" s="4"/>
      <c r="FY814" s="4"/>
      <c r="FZ814" s="4"/>
      <c r="GA814" s="4"/>
      <c r="GB814" s="4"/>
      <c r="GC814" s="4"/>
      <c r="GD814" s="4"/>
      <c r="GE814" s="4"/>
      <c r="GF814" s="4"/>
      <c r="GG814" s="4"/>
      <c r="GH814" s="4"/>
      <c r="GI814" s="4"/>
      <c r="GJ814" s="4"/>
      <c r="GK814" s="4"/>
      <c r="GL814" s="4"/>
      <c r="GM814" s="4"/>
      <c r="GN814" s="4"/>
      <c r="GO814" s="4"/>
      <c r="GP814" s="4"/>
      <c r="GQ814" s="4"/>
      <c r="GR814" s="4"/>
      <c r="GS814" s="4"/>
      <c r="GT814" s="4"/>
      <c r="GU814" s="4"/>
      <c r="GV814" s="4"/>
      <c r="GW814" s="4"/>
      <c r="GX814" s="4"/>
      <c r="GY814" s="4"/>
      <c r="GZ814" s="4"/>
      <c r="HA814" s="4"/>
      <c r="HB814" s="4"/>
      <c r="HC814" s="4"/>
      <c r="HD814" s="4"/>
      <c r="HE814" s="4"/>
      <c r="HF814" s="4"/>
      <c r="HG814" s="4"/>
      <c r="HH814" s="4"/>
      <c r="HI814" s="4"/>
      <c r="HJ814" s="4"/>
      <c r="HK814" s="4"/>
      <c r="HL814" s="4"/>
      <c r="HM814" s="4"/>
      <c r="HN814" s="4"/>
      <c r="HO814" s="4"/>
      <c r="HP814" s="4"/>
      <c r="HQ814" s="4"/>
      <c r="HR814" s="4"/>
      <c r="HS814" s="4"/>
      <c r="HT814" s="4"/>
      <c r="HU814" s="4"/>
      <c r="HV814" s="4"/>
      <c r="HW814" s="4"/>
      <c r="HX814" s="4"/>
      <c r="HY814" s="4"/>
      <c r="HZ814" s="4"/>
      <c r="IA814" s="4"/>
      <c r="IB814" s="4"/>
      <c r="IC814" s="4"/>
      <c r="ID814" s="4"/>
      <c r="IE814" s="4"/>
      <c r="IF814" s="4"/>
    </row>
    <row r="815" spans="26:240" x14ac:dyDescent="0.2">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c r="FN815" s="4"/>
      <c r="FO815" s="4"/>
      <c r="FP815" s="4"/>
      <c r="FQ815" s="4"/>
      <c r="FR815" s="4"/>
      <c r="FS815" s="4"/>
      <c r="FT815" s="4"/>
      <c r="FU815" s="4"/>
      <c r="FV815" s="4"/>
      <c r="FW815" s="4"/>
      <c r="FX815" s="4"/>
      <c r="FY815" s="4"/>
      <c r="FZ815" s="4"/>
      <c r="GA815" s="4"/>
      <c r="GB815" s="4"/>
      <c r="GC815" s="4"/>
      <c r="GD815" s="4"/>
      <c r="GE815" s="4"/>
      <c r="GF815" s="4"/>
      <c r="GG815" s="4"/>
      <c r="GH815" s="4"/>
      <c r="GI815" s="4"/>
      <c r="GJ815" s="4"/>
      <c r="GK815" s="4"/>
      <c r="GL815" s="4"/>
      <c r="GM815" s="4"/>
      <c r="GN815" s="4"/>
      <c r="GO815" s="4"/>
      <c r="GP815" s="4"/>
      <c r="GQ815" s="4"/>
      <c r="GR815" s="4"/>
      <c r="GS815" s="4"/>
      <c r="GT815" s="4"/>
      <c r="GU815" s="4"/>
      <c r="GV815" s="4"/>
      <c r="GW815" s="4"/>
      <c r="GX815" s="4"/>
      <c r="GY815" s="4"/>
      <c r="GZ815" s="4"/>
      <c r="HA815" s="4"/>
      <c r="HB815" s="4"/>
      <c r="HC815" s="4"/>
      <c r="HD815" s="4"/>
      <c r="HE815" s="4"/>
      <c r="HF815" s="4"/>
      <c r="HG815" s="4"/>
      <c r="HH815" s="4"/>
      <c r="HI815" s="4"/>
      <c r="HJ815" s="4"/>
      <c r="HK815" s="4"/>
      <c r="HL815" s="4"/>
      <c r="HM815" s="4"/>
      <c r="HN815" s="4"/>
      <c r="HO815" s="4"/>
      <c r="HP815" s="4"/>
      <c r="HQ815" s="4"/>
      <c r="HR815" s="4"/>
      <c r="HS815" s="4"/>
      <c r="HT815" s="4"/>
      <c r="HU815" s="4"/>
      <c r="HV815" s="4"/>
      <c r="HW815" s="4"/>
      <c r="HX815" s="4"/>
      <c r="HY815" s="4"/>
      <c r="HZ815" s="4"/>
      <c r="IA815" s="4"/>
      <c r="IB815" s="4"/>
      <c r="IC815" s="4"/>
      <c r="ID815" s="4"/>
      <c r="IE815" s="4"/>
      <c r="IF815" s="4"/>
    </row>
    <row r="816" spans="26:240" x14ac:dyDescent="0.2">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c r="FN816" s="4"/>
      <c r="FO816" s="4"/>
      <c r="FP816" s="4"/>
      <c r="FQ816" s="4"/>
      <c r="FR816" s="4"/>
      <c r="FS816" s="4"/>
      <c r="FT816" s="4"/>
      <c r="FU816" s="4"/>
      <c r="FV816" s="4"/>
      <c r="FW816" s="4"/>
      <c r="FX816" s="4"/>
      <c r="FY816" s="4"/>
      <c r="FZ816" s="4"/>
      <c r="GA816" s="4"/>
      <c r="GB816" s="4"/>
      <c r="GC816" s="4"/>
      <c r="GD816" s="4"/>
      <c r="GE816" s="4"/>
      <c r="GF816" s="4"/>
      <c r="GG816" s="4"/>
      <c r="GH816" s="4"/>
      <c r="GI816" s="4"/>
      <c r="GJ816" s="4"/>
      <c r="GK816" s="4"/>
      <c r="GL816" s="4"/>
      <c r="GM816" s="4"/>
      <c r="GN816" s="4"/>
      <c r="GO816" s="4"/>
      <c r="GP816" s="4"/>
      <c r="GQ816" s="4"/>
      <c r="GR816" s="4"/>
      <c r="GS816" s="4"/>
      <c r="GT816" s="4"/>
      <c r="GU816" s="4"/>
      <c r="GV816" s="4"/>
      <c r="GW816" s="4"/>
      <c r="GX816" s="4"/>
      <c r="GY816" s="4"/>
      <c r="GZ816" s="4"/>
      <c r="HA816" s="4"/>
      <c r="HB816" s="4"/>
      <c r="HC816" s="4"/>
      <c r="HD816" s="4"/>
      <c r="HE816" s="4"/>
      <c r="HF816" s="4"/>
      <c r="HG816" s="4"/>
      <c r="HH816" s="4"/>
      <c r="HI816" s="4"/>
      <c r="HJ816" s="4"/>
      <c r="HK816" s="4"/>
      <c r="HL816" s="4"/>
      <c r="HM816" s="4"/>
      <c r="HN816" s="4"/>
      <c r="HO816" s="4"/>
      <c r="HP816" s="4"/>
      <c r="HQ816" s="4"/>
      <c r="HR816" s="4"/>
      <c r="HS816" s="4"/>
      <c r="HT816" s="4"/>
      <c r="HU816" s="4"/>
      <c r="HV816" s="4"/>
      <c r="HW816" s="4"/>
      <c r="HX816" s="4"/>
      <c r="HY816" s="4"/>
      <c r="HZ816" s="4"/>
      <c r="IA816" s="4"/>
      <c r="IB816" s="4"/>
      <c r="IC816" s="4"/>
      <c r="ID816" s="4"/>
      <c r="IE816" s="4"/>
      <c r="IF816" s="4"/>
    </row>
    <row r="817" spans="26:240" x14ac:dyDescent="0.2">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c r="FN817" s="4"/>
      <c r="FO817" s="4"/>
      <c r="FP817" s="4"/>
      <c r="FQ817" s="4"/>
      <c r="FR817" s="4"/>
      <c r="FS817" s="4"/>
      <c r="FT817" s="4"/>
      <c r="FU817" s="4"/>
      <c r="FV817" s="4"/>
      <c r="FW817" s="4"/>
      <c r="FX817" s="4"/>
      <c r="FY817" s="4"/>
      <c r="FZ817" s="4"/>
      <c r="GA817" s="4"/>
      <c r="GB817" s="4"/>
      <c r="GC817" s="4"/>
      <c r="GD817" s="4"/>
      <c r="GE817" s="4"/>
      <c r="GF817" s="4"/>
      <c r="GG817" s="4"/>
      <c r="GH817" s="4"/>
      <c r="GI817" s="4"/>
      <c r="GJ817" s="4"/>
      <c r="GK817" s="4"/>
      <c r="GL817" s="4"/>
      <c r="GM817" s="4"/>
      <c r="GN817" s="4"/>
      <c r="GO817" s="4"/>
      <c r="GP817" s="4"/>
      <c r="GQ817" s="4"/>
      <c r="GR817" s="4"/>
      <c r="GS817" s="4"/>
      <c r="GT817" s="4"/>
      <c r="GU817" s="4"/>
      <c r="GV817" s="4"/>
      <c r="GW817" s="4"/>
      <c r="GX817" s="4"/>
      <c r="GY817" s="4"/>
      <c r="GZ817" s="4"/>
      <c r="HA817" s="4"/>
      <c r="HB817" s="4"/>
      <c r="HC817" s="4"/>
      <c r="HD817" s="4"/>
      <c r="HE817" s="4"/>
      <c r="HF817" s="4"/>
      <c r="HG817" s="4"/>
      <c r="HH817" s="4"/>
      <c r="HI817" s="4"/>
      <c r="HJ817" s="4"/>
      <c r="HK817" s="4"/>
      <c r="HL817" s="4"/>
      <c r="HM817" s="4"/>
      <c r="HN817" s="4"/>
      <c r="HO817" s="4"/>
      <c r="HP817" s="4"/>
      <c r="HQ817" s="4"/>
      <c r="HR817" s="4"/>
      <c r="HS817" s="4"/>
      <c r="HT817" s="4"/>
      <c r="HU817" s="4"/>
      <c r="HV817" s="4"/>
      <c r="HW817" s="4"/>
      <c r="HX817" s="4"/>
      <c r="HY817" s="4"/>
      <c r="HZ817" s="4"/>
      <c r="IA817" s="4"/>
      <c r="IB817" s="4"/>
      <c r="IC817" s="4"/>
      <c r="ID817" s="4"/>
      <c r="IE817" s="4"/>
      <c r="IF817" s="4"/>
    </row>
    <row r="818" spans="26:240" x14ac:dyDescent="0.2">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c r="FN818" s="4"/>
      <c r="FO818" s="4"/>
      <c r="FP818" s="4"/>
      <c r="FQ818" s="4"/>
      <c r="FR818" s="4"/>
      <c r="FS818" s="4"/>
      <c r="FT818" s="4"/>
      <c r="FU818" s="4"/>
      <c r="FV818" s="4"/>
      <c r="FW818" s="4"/>
      <c r="FX818" s="4"/>
      <c r="FY818" s="4"/>
      <c r="FZ818" s="4"/>
      <c r="GA818" s="4"/>
      <c r="GB818" s="4"/>
      <c r="GC818" s="4"/>
      <c r="GD818" s="4"/>
      <c r="GE818" s="4"/>
      <c r="GF818" s="4"/>
      <c r="GG818" s="4"/>
      <c r="GH818" s="4"/>
      <c r="GI818" s="4"/>
      <c r="GJ818" s="4"/>
      <c r="GK818" s="4"/>
      <c r="GL818" s="4"/>
      <c r="GM818" s="4"/>
      <c r="GN818" s="4"/>
      <c r="GO818" s="4"/>
      <c r="GP818" s="4"/>
      <c r="GQ818" s="4"/>
      <c r="GR818" s="4"/>
      <c r="GS818" s="4"/>
      <c r="GT818" s="4"/>
      <c r="GU818" s="4"/>
      <c r="GV818" s="4"/>
      <c r="GW818" s="4"/>
      <c r="GX818" s="4"/>
      <c r="GY818" s="4"/>
      <c r="GZ818" s="4"/>
      <c r="HA818" s="4"/>
      <c r="HB818" s="4"/>
      <c r="HC818" s="4"/>
      <c r="HD818" s="4"/>
      <c r="HE818" s="4"/>
      <c r="HF818" s="4"/>
      <c r="HG818" s="4"/>
      <c r="HH818" s="4"/>
      <c r="HI818" s="4"/>
      <c r="HJ818" s="4"/>
      <c r="HK818" s="4"/>
      <c r="HL818" s="4"/>
      <c r="HM818" s="4"/>
      <c r="HN818" s="4"/>
      <c r="HO818" s="4"/>
      <c r="HP818" s="4"/>
      <c r="HQ818" s="4"/>
      <c r="HR818" s="4"/>
      <c r="HS818" s="4"/>
      <c r="HT818" s="4"/>
      <c r="HU818" s="4"/>
      <c r="HV818" s="4"/>
      <c r="HW818" s="4"/>
      <c r="HX818" s="4"/>
      <c r="HY818" s="4"/>
      <c r="HZ818" s="4"/>
      <c r="IA818" s="4"/>
      <c r="IB818" s="4"/>
      <c r="IC818" s="4"/>
      <c r="ID818" s="4"/>
      <c r="IE818" s="4"/>
      <c r="IF818" s="4"/>
    </row>
    <row r="819" spans="26:240" x14ac:dyDescent="0.2">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c r="FN819" s="4"/>
      <c r="FO819" s="4"/>
      <c r="FP819" s="4"/>
      <c r="FQ819" s="4"/>
      <c r="FR819" s="4"/>
      <c r="FS819" s="4"/>
      <c r="FT819" s="4"/>
      <c r="FU819" s="4"/>
      <c r="FV819" s="4"/>
      <c r="FW819" s="4"/>
      <c r="FX819" s="4"/>
      <c r="FY819" s="4"/>
      <c r="FZ819" s="4"/>
      <c r="GA819" s="4"/>
      <c r="GB819" s="4"/>
      <c r="GC819" s="4"/>
      <c r="GD819" s="4"/>
      <c r="GE819" s="4"/>
      <c r="GF819" s="4"/>
      <c r="GG819" s="4"/>
      <c r="GH819" s="4"/>
      <c r="GI819" s="4"/>
      <c r="GJ819" s="4"/>
      <c r="GK819" s="4"/>
      <c r="GL819" s="4"/>
      <c r="GM819" s="4"/>
      <c r="GN819" s="4"/>
      <c r="GO819" s="4"/>
      <c r="GP819" s="4"/>
      <c r="GQ819" s="4"/>
      <c r="GR819" s="4"/>
      <c r="GS819" s="4"/>
      <c r="GT819" s="4"/>
      <c r="GU819" s="4"/>
      <c r="GV819" s="4"/>
      <c r="GW819" s="4"/>
      <c r="GX819" s="4"/>
      <c r="GY819" s="4"/>
      <c r="GZ819" s="4"/>
      <c r="HA819" s="4"/>
      <c r="HB819" s="4"/>
      <c r="HC819" s="4"/>
      <c r="HD819" s="4"/>
      <c r="HE819" s="4"/>
      <c r="HF819" s="4"/>
      <c r="HG819" s="4"/>
      <c r="HH819" s="4"/>
      <c r="HI819" s="4"/>
      <c r="HJ819" s="4"/>
      <c r="HK819" s="4"/>
      <c r="HL819" s="4"/>
      <c r="HM819" s="4"/>
      <c r="HN819" s="4"/>
      <c r="HO819" s="4"/>
      <c r="HP819" s="4"/>
      <c r="HQ819" s="4"/>
      <c r="HR819" s="4"/>
      <c r="HS819" s="4"/>
      <c r="HT819" s="4"/>
      <c r="HU819" s="4"/>
      <c r="HV819" s="4"/>
      <c r="HW819" s="4"/>
      <c r="HX819" s="4"/>
      <c r="HY819" s="4"/>
      <c r="HZ819" s="4"/>
      <c r="IA819" s="4"/>
      <c r="IB819" s="4"/>
      <c r="IC819" s="4"/>
      <c r="ID819" s="4"/>
      <c r="IE819" s="4"/>
      <c r="IF819" s="4"/>
    </row>
    <row r="820" spans="26:240" x14ac:dyDescent="0.2">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c r="FN820" s="4"/>
      <c r="FO820" s="4"/>
      <c r="FP820" s="4"/>
      <c r="FQ820" s="4"/>
      <c r="FR820" s="4"/>
      <c r="FS820" s="4"/>
      <c r="FT820" s="4"/>
      <c r="FU820" s="4"/>
      <c r="FV820" s="4"/>
      <c r="FW820" s="4"/>
      <c r="FX820" s="4"/>
      <c r="FY820" s="4"/>
      <c r="FZ820" s="4"/>
      <c r="GA820" s="4"/>
      <c r="GB820" s="4"/>
      <c r="GC820" s="4"/>
      <c r="GD820" s="4"/>
      <c r="GE820" s="4"/>
      <c r="GF820" s="4"/>
      <c r="GG820" s="4"/>
      <c r="GH820" s="4"/>
      <c r="GI820" s="4"/>
      <c r="GJ820" s="4"/>
      <c r="GK820" s="4"/>
      <c r="GL820" s="4"/>
      <c r="GM820" s="4"/>
      <c r="GN820" s="4"/>
      <c r="GO820" s="4"/>
      <c r="GP820" s="4"/>
      <c r="GQ820" s="4"/>
      <c r="GR820" s="4"/>
      <c r="GS820" s="4"/>
      <c r="GT820" s="4"/>
      <c r="GU820" s="4"/>
      <c r="GV820" s="4"/>
      <c r="GW820" s="4"/>
      <c r="GX820" s="4"/>
      <c r="GY820" s="4"/>
      <c r="GZ820" s="4"/>
      <c r="HA820" s="4"/>
      <c r="HB820" s="4"/>
      <c r="HC820" s="4"/>
      <c r="HD820" s="4"/>
      <c r="HE820" s="4"/>
      <c r="HF820" s="4"/>
      <c r="HG820" s="4"/>
      <c r="HH820" s="4"/>
      <c r="HI820" s="4"/>
      <c r="HJ820" s="4"/>
      <c r="HK820" s="4"/>
      <c r="HL820" s="4"/>
      <c r="HM820" s="4"/>
      <c r="HN820" s="4"/>
      <c r="HO820" s="4"/>
      <c r="HP820" s="4"/>
      <c r="HQ820" s="4"/>
      <c r="HR820" s="4"/>
      <c r="HS820" s="4"/>
      <c r="HT820" s="4"/>
      <c r="HU820" s="4"/>
      <c r="HV820" s="4"/>
      <c r="HW820" s="4"/>
      <c r="HX820" s="4"/>
      <c r="HY820" s="4"/>
      <c r="HZ820" s="4"/>
      <c r="IA820" s="4"/>
      <c r="IB820" s="4"/>
      <c r="IC820" s="4"/>
      <c r="ID820" s="4"/>
      <c r="IE820" s="4"/>
      <c r="IF820" s="4"/>
    </row>
    <row r="821" spans="26:240" x14ac:dyDescent="0.2">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c r="FN821" s="4"/>
      <c r="FO821" s="4"/>
      <c r="FP821" s="4"/>
      <c r="FQ821" s="4"/>
      <c r="FR821" s="4"/>
      <c r="FS821" s="4"/>
      <c r="FT821" s="4"/>
      <c r="FU821" s="4"/>
      <c r="FV821" s="4"/>
      <c r="FW821" s="4"/>
      <c r="FX821" s="4"/>
      <c r="FY821" s="4"/>
      <c r="FZ821" s="4"/>
      <c r="GA821" s="4"/>
      <c r="GB821" s="4"/>
      <c r="GC821" s="4"/>
      <c r="GD821" s="4"/>
      <c r="GE821" s="4"/>
      <c r="GF821" s="4"/>
      <c r="GG821" s="4"/>
      <c r="GH821" s="4"/>
      <c r="GI821" s="4"/>
      <c r="GJ821" s="4"/>
      <c r="GK821" s="4"/>
      <c r="GL821" s="4"/>
      <c r="GM821" s="4"/>
      <c r="GN821" s="4"/>
      <c r="GO821" s="4"/>
      <c r="GP821" s="4"/>
      <c r="GQ821" s="4"/>
      <c r="GR821" s="4"/>
      <c r="GS821" s="4"/>
      <c r="GT821" s="4"/>
      <c r="GU821" s="4"/>
      <c r="GV821" s="4"/>
      <c r="GW821" s="4"/>
      <c r="GX821" s="4"/>
      <c r="GY821" s="4"/>
      <c r="GZ821" s="4"/>
      <c r="HA821" s="4"/>
      <c r="HB821" s="4"/>
      <c r="HC821" s="4"/>
      <c r="HD821" s="4"/>
      <c r="HE821" s="4"/>
      <c r="HF821" s="4"/>
      <c r="HG821" s="4"/>
      <c r="HH821" s="4"/>
      <c r="HI821" s="4"/>
      <c r="HJ821" s="4"/>
      <c r="HK821" s="4"/>
      <c r="HL821" s="4"/>
      <c r="HM821" s="4"/>
      <c r="HN821" s="4"/>
      <c r="HO821" s="4"/>
      <c r="HP821" s="4"/>
      <c r="HQ821" s="4"/>
      <c r="HR821" s="4"/>
      <c r="HS821" s="4"/>
      <c r="HT821" s="4"/>
      <c r="HU821" s="4"/>
      <c r="HV821" s="4"/>
      <c r="HW821" s="4"/>
      <c r="HX821" s="4"/>
      <c r="HY821" s="4"/>
      <c r="HZ821" s="4"/>
      <c r="IA821" s="4"/>
      <c r="IB821" s="4"/>
      <c r="IC821" s="4"/>
      <c r="ID821" s="4"/>
      <c r="IE821" s="4"/>
      <c r="IF821" s="4"/>
    </row>
    <row r="822" spans="26:240" x14ac:dyDescent="0.2">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c r="FN822" s="4"/>
      <c r="FO822" s="4"/>
      <c r="FP822" s="4"/>
      <c r="FQ822" s="4"/>
      <c r="FR822" s="4"/>
      <c r="FS822" s="4"/>
      <c r="FT822" s="4"/>
      <c r="FU822" s="4"/>
      <c r="FV822" s="4"/>
      <c r="FW822" s="4"/>
      <c r="FX822" s="4"/>
      <c r="FY822" s="4"/>
      <c r="FZ822" s="4"/>
      <c r="GA822" s="4"/>
      <c r="GB822" s="4"/>
      <c r="GC822" s="4"/>
      <c r="GD822" s="4"/>
      <c r="GE822" s="4"/>
      <c r="GF822" s="4"/>
      <c r="GG822" s="4"/>
      <c r="GH822" s="4"/>
      <c r="GI822" s="4"/>
      <c r="GJ822" s="4"/>
      <c r="GK822" s="4"/>
      <c r="GL822" s="4"/>
      <c r="GM822" s="4"/>
      <c r="GN822" s="4"/>
      <c r="GO822" s="4"/>
      <c r="GP822" s="4"/>
      <c r="GQ822" s="4"/>
      <c r="GR822" s="4"/>
      <c r="GS822" s="4"/>
      <c r="GT822" s="4"/>
      <c r="GU822" s="4"/>
      <c r="GV822" s="4"/>
      <c r="GW822" s="4"/>
      <c r="GX822" s="4"/>
      <c r="GY822" s="4"/>
      <c r="GZ822" s="4"/>
      <c r="HA822" s="4"/>
      <c r="HB822" s="4"/>
      <c r="HC822" s="4"/>
      <c r="HD822" s="4"/>
      <c r="HE822" s="4"/>
      <c r="HF822" s="4"/>
      <c r="HG822" s="4"/>
      <c r="HH822" s="4"/>
      <c r="HI822" s="4"/>
      <c r="HJ822" s="4"/>
      <c r="HK822" s="4"/>
      <c r="HL822" s="4"/>
      <c r="HM822" s="4"/>
      <c r="HN822" s="4"/>
      <c r="HO822" s="4"/>
      <c r="HP822" s="4"/>
      <c r="HQ822" s="4"/>
      <c r="HR822" s="4"/>
      <c r="HS822" s="4"/>
      <c r="HT822" s="4"/>
      <c r="HU822" s="4"/>
      <c r="HV822" s="4"/>
      <c r="HW822" s="4"/>
      <c r="HX822" s="4"/>
      <c r="HY822" s="4"/>
      <c r="HZ822" s="4"/>
      <c r="IA822" s="4"/>
      <c r="IB822" s="4"/>
      <c r="IC822" s="4"/>
      <c r="ID822" s="4"/>
      <c r="IE822" s="4"/>
      <c r="IF822" s="4"/>
    </row>
    <row r="823" spans="26:240" x14ac:dyDescent="0.2">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c r="FN823" s="4"/>
      <c r="FO823" s="4"/>
      <c r="FP823" s="4"/>
      <c r="FQ823" s="4"/>
      <c r="FR823" s="4"/>
      <c r="FS823" s="4"/>
      <c r="FT823" s="4"/>
      <c r="FU823" s="4"/>
      <c r="FV823" s="4"/>
      <c r="FW823" s="4"/>
      <c r="FX823" s="4"/>
      <c r="FY823" s="4"/>
      <c r="FZ823" s="4"/>
      <c r="GA823" s="4"/>
      <c r="GB823" s="4"/>
      <c r="GC823" s="4"/>
      <c r="GD823" s="4"/>
      <c r="GE823" s="4"/>
      <c r="GF823" s="4"/>
      <c r="GG823" s="4"/>
      <c r="GH823" s="4"/>
      <c r="GI823" s="4"/>
      <c r="GJ823" s="4"/>
      <c r="GK823" s="4"/>
      <c r="GL823" s="4"/>
      <c r="GM823" s="4"/>
      <c r="GN823" s="4"/>
      <c r="GO823" s="4"/>
      <c r="GP823" s="4"/>
      <c r="GQ823" s="4"/>
      <c r="GR823" s="4"/>
      <c r="GS823" s="4"/>
      <c r="GT823" s="4"/>
      <c r="GU823" s="4"/>
      <c r="GV823" s="4"/>
      <c r="GW823" s="4"/>
      <c r="GX823" s="4"/>
      <c r="GY823" s="4"/>
      <c r="GZ823" s="4"/>
      <c r="HA823" s="4"/>
      <c r="HB823" s="4"/>
      <c r="HC823" s="4"/>
      <c r="HD823" s="4"/>
      <c r="HE823" s="4"/>
      <c r="HF823" s="4"/>
      <c r="HG823" s="4"/>
      <c r="HH823" s="4"/>
      <c r="HI823" s="4"/>
      <c r="HJ823" s="4"/>
      <c r="HK823" s="4"/>
      <c r="HL823" s="4"/>
      <c r="HM823" s="4"/>
      <c r="HN823" s="4"/>
      <c r="HO823" s="4"/>
      <c r="HP823" s="4"/>
      <c r="HQ823" s="4"/>
      <c r="HR823" s="4"/>
      <c r="HS823" s="4"/>
      <c r="HT823" s="4"/>
      <c r="HU823" s="4"/>
      <c r="HV823" s="4"/>
      <c r="HW823" s="4"/>
      <c r="HX823" s="4"/>
      <c r="HY823" s="4"/>
      <c r="HZ823" s="4"/>
      <c r="IA823" s="4"/>
      <c r="IB823" s="4"/>
      <c r="IC823" s="4"/>
      <c r="ID823" s="4"/>
      <c r="IE823" s="4"/>
      <c r="IF823" s="4"/>
    </row>
    <row r="824" spans="26:240" x14ac:dyDescent="0.2">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c r="FN824" s="4"/>
      <c r="FO824" s="4"/>
      <c r="FP824" s="4"/>
      <c r="FQ824" s="4"/>
      <c r="FR824" s="4"/>
      <c r="FS824" s="4"/>
      <c r="FT824" s="4"/>
      <c r="FU824" s="4"/>
      <c r="FV824" s="4"/>
      <c r="FW824" s="4"/>
      <c r="FX824" s="4"/>
      <c r="FY824" s="4"/>
      <c r="FZ824" s="4"/>
      <c r="GA824" s="4"/>
      <c r="GB824" s="4"/>
      <c r="GC824" s="4"/>
      <c r="GD824" s="4"/>
      <c r="GE824" s="4"/>
      <c r="GF824" s="4"/>
      <c r="GG824" s="4"/>
      <c r="GH824" s="4"/>
      <c r="GI824" s="4"/>
      <c r="GJ824" s="4"/>
      <c r="GK824" s="4"/>
      <c r="GL824" s="4"/>
      <c r="GM824" s="4"/>
      <c r="GN824" s="4"/>
      <c r="GO824" s="4"/>
      <c r="GP824" s="4"/>
      <c r="GQ824" s="4"/>
      <c r="GR824" s="4"/>
      <c r="GS824" s="4"/>
      <c r="GT824" s="4"/>
      <c r="GU824" s="4"/>
      <c r="GV824" s="4"/>
      <c r="GW824" s="4"/>
      <c r="GX824" s="4"/>
      <c r="GY824" s="4"/>
      <c r="GZ824" s="4"/>
      <c r="HA824" s="4"/>
      <c r="HB824" s="4"/>
      <c r="HC824" s="4"/>
      <c r="HD824" s="4"/>
      <c r="HE824" s="4"/>
      <c r="HF824" s="4"/>
      <c r="HG824" s="4"/>
      <c r="HH824" s="4"/>
      <c r="HI824" s="4"/>
      <c r="HJ824" s="4"/>
      <c r="HK824" s="4"/>
      <c r="HL824" s="4"/>
      <c r="HM824" s="4"/>
      <c r="HN824" s="4"/>
      <c r="HO824" s="4"/>
      <c r="HP824" s="4"/>
      <c r="HQ824" s="4"/>
      <c r="HR824" s="4"/>
      <c r="HS824" s="4"/>
      <c r="HT824" s="4"/>
      <c r="HU824" s="4"/>
      <c r="HV824" s="4"/>
      <c r="HW824" s="4"/>
      <c r="HX824" s="4"/>
      <c r="HY824" s="4"/>
      <c r="HZ824" s="4"/>
      <c r="IA824" s="4"/>
      <c r="IB824" s="4"/>
      <c r="IC824" s="4"/>
      <c r="ID824" s="4"/>
      <c r="IE824" s="4"/>
      <c r="IF824" s="4"/>
    </row>
    <row r="825" spans="26:240" x14ac:dyDescent="0.2">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c r="FN825" s="4"/>
      <c r="FO825" s="4"/>
      <c r="FP825" s="4"/>
      <c r="FQ825" s="4"/>
      <c r="FR825" s="4"/>
      <c r="FS825" s="4"/>
      <c r="FT825" s="4"/>
      <c r="FU825" s="4"/>
      <c r="FV825" s="4"/>
      <c r="FW825" s="4"/>
      <c r="FX825" s="4"/>
      <c r="FY825" s="4"/>
      <c r="FZ825" s="4"/>
      <c r="GA825" s="4"/>
      <c r="GB825" s="4"/>
      <c r="GC825" s="4"/>
      <c r="GD825" s="4"/>
      <c r="GE825" s="4"/>
      <c r="GF825" s="4"/>
      <c r="GG825" s="4"/>
      <c r="GH825" s="4"/>
      <c r="GI825" s="4"/>
      <c r="GJ825" s="4"/>
      <c r="GK825" s="4"/>
      <c r="GL825" s="4"/>
      <c r="GM825" s="4"/>
      <c r="GN825" s="4"/>
      <c r="GO825" s="4"/>
      <c r="GP825" s="4"/>
      <c r="GQ825" s="4"/>
      <c r="GR825" s="4"/>
      <c r="GS825" s="4"/>
      <c r="GT825" s="4"/>
      <c r="GU825" s="4"/>
      <c r="GV825" s="4"/>
      <c r="GW825" s="4"/>
      <c r="GX825" s="4"/>
      <c r="GY825" s="4"/>
      <c r="GZ825" s="4"/>
      <c r="HA825" s="4"/>
      <c r="HB825" s="4"/>
      <c r="HC825" s="4"/>
      <c r="HD825" s="4"/>
      <c r="HE825" s="4"/>
      <c r="HF825" s="4"/>
      <c r="HG825" s="4"/>
      <c r="HH825" s="4"/>
      <c r="HI825" s="4"/>
      <c r="HJ825" s="4"/>
      <c r="HK825" s="4"/>
      <c r="HL825" s="4"/>
      <c r="HM825" s="4"/>
      <c r="HN825" s="4"/>
      <c r="HO825" s="4"/>
      <c r="HP825" s="4"/>
      <c r="HQ825" s="4"/>
      <c r="HR825" s="4"/>
      <c r="HS825" s="4"/>
      <c r="HT825" s="4"/>
      <c r="HU825" s="4"/>
      <c r="HV825" s="4"/>
      <c r="HW825" s="4"/>
      <c r="HX825" s="4"/>
      <c r="HY825" s="4"/>
      <c r="HZ825" s="4"/>
      <c r="IA825" s="4"/>
      <c r="IB825" s="4"/>
      <c r="IC825" s="4"/>
      <c r="ID825" s="4"/>
      <c r="IE825" s="4"/>
      <c r="IF825" s="4"/>
    </row>
    <row r="826" spans="26:240" x14ac:dyDescent="0.2">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c r="FN826" s="4"/>
      <c r="FO826" s="4"/>
      <c r="FP826" s="4"/>
      <c r="FQ826" s="4"/>
      <c r="FR826" s="4"/>
      <c r="FS826" s="4"/>
      <c r="FT826" s="4"/>
      <c r="FU826" s="4"/>
      <c r="FV826" s="4"/>
      <c r="FW826" s="4"/>
      <c r="FX826" s="4"/>
      <c r="FY826" s="4"/>
      <c r="FZ826" s="4"/>
      <c r="GA826" s="4"/>
      <c r="GB826" s="4"/>
      <c r="GC826" s="4"/>
      <c r="GD826" s="4"/>
      <c r="GE826" s="4"/>
      <c r="GF826" s="4"/>
      <c r="GG826" s="4"/>
      <c r="GH826" s="4"/>
      <c r="GI826" s="4"/>
      <c r="GJ826" s="4"/>
      <c r="GK826" s="4"/>
      <c r="GL826" s="4"/>
      <c r="GM826" s="4"/>
      <c r="GN826" s="4"/>
      <c r="GO826" s="4"/>
      <c r="GP826" s="4"/>
      <c r="GQ826" s="4"/>
      <c r="GR826" s="4"/>
      <c r="GS826" s="4"/>
      <c r="GT826" s="4"/>
      <c r="GU826" s="4"/>
      <c r="GV826" s="4"/>
      <c r="GW826" s="4"/>
      <c r="GX826" s="4"/>
      <c r="GY826" s="4"/>
      <c r="GZ826" s="4"/>
      <c r="HA826" s="4"/>
      <c r="HB826" s="4"/>
      <c r="HC826" s="4"/>
      <c r="HD826" s="4"/>
      <c r="HE826" s="4"/>
      <c r="HF826" s="4"/>
      <c r="HG826" s="4"/>
      <c r="HH826" s="4"/>
      <c r="HI826" s="4"/>
      <c r="HJ826" s="4"/>
      <c r="HK826" s="4"/>
      <c r="HL826" s="4"/>
      <c r="HM826" s="4"/>
      <c r="HN826" s="4"/>
      <c r="HO826" s="4"/>
      <c r="HP826" s="4"/>
      <c r="HQ826" s="4"/>
      <c r="HR826" s="4"/>
      <c r="HS826" s="4"/>
      <c r="HT826" s="4"/>
      <c r="HU826" s="4"/>
      <c r="HV826" s="4"/>
      <c r="HW826" s="4"/>
      <c r="HX826" s="4"/>
      <c r="HY826" s="4"/>
      <c r="HZ826" s="4"/>
      <c r="IA826" s="4"/>
      <c r="IB826" s="4"/>
      <c r="IC826" s="4"/>
      <c r="ID826" s="4"/>
      <c r="IE826" s="4"/>
      <c r="IF826" s="4"/>
    </row>
    <row r="827" spans="26:240" x14ac:dyDescent="0.2">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c r="FN827" s="4"/>
      <c r="FO827" s="4"/>
      <c r="FP827" s="4"/>
      <c r="FQ827" s="4"/>
      <c r="FR827" s="4"/>
      <c r="FS827" s="4"/>
      <c r="FT827" s="4"/>
      <c r="FU827" s="4"/>
      <c r="FV827" s="4"/>
      <c r="FW827" s="4"/>
      <c r="FX827" s="4"/>
      <c r="FY827" s="4"/>
      <c r="FZ827" s="4"/>
      <c r="GA827" s="4"/>
      <c r="GB827" s="4"/>
      <c r="GC827" s="4"/>
      <c r="GD827" s="4"/>
      <c r="GE827" s="4"/>
      <c r="GF827" s="4"/>
      <c r="GG827" s="4"/>
      <c r="GH827" s="4"/>
      <c r="GI827" s="4"/>
      <c r="GJ827" s="4"/>
      <c r="GK827" s="4"/>
      <c r="GL827" s="4"/>
      <c r="GM827" s="4"/>
      <c r="GN827" s="4"/>
      <c r="GO827" s="4"/>
      <c r="GP827" s="4"/>
      <c r="GQ827" s="4"/>
      <c r="GR827" s="4"/>
      <c r="GS827" s="4"/>
      <c r="GT827" s="4"/>
      <c r="GU827" s="4"/>
      <c r="GV827" s="4"/>
      <c r="GW827" s="4"/>
      <c r="GX827" s="4"/>
      <c r="GY827" s="4"/>
      <c r="GZ827" s="4"/>
      <c r="HA827" s="4"/>
      <c r="HB827" s="4"/>
      <c r="HC827" s="4"/>
      <c r="HD827" s="4"/>
      <c r="HE827" s="4"/>
      <c r="HF827" s="4"/>
      <c r="HG827" s="4"/>
      <c r="HH827" s="4"/>
      <c r="HI827" s="4"/>
      <c r="HJ827" s="4"/>
      <c r="HK827" s="4"/>
      <c r="HL827" s="4"/>
      <c r="HM827" s="4"/>
      <c r="HN827" s="4"/>
      <c r="HO827" s="4"/>
      <c r="HP827" s="4"/>
      <c r="HQ827" s="4"/>
      <c r="HR827" s="4"/>
      <c r="HS827" s="4"/>
      <c r="HT827" s="4"/>
      <c r="HU827" s="4"/>
      <c r="HV827" s="4"/>
      <c r="HW827" s="4"/>
      <c r="HX827" s="4"/>
      <c r="HY827" s="4"/>
      <c r="HZ827" s="4"/>
      <c r="IA827" s="4"/>
      <c r="IB827" s="4"/>
      <c r="IC827" s="4"/>
      <c r="ID827" s="4"/>
      <c r="IE827" s="4"/>
      <c r="IF827" s="4"/>
    </row>
    <row r="828" spans="26:240" x14ac:dyDescent="0.2">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c r="FN828" s="4"/>
      <c r="FO828" s="4"/>
      <c r="FP828" s="4"/>
      <c r="FQ828" s="4"/>
      <c r="FR828" s="4"/>
      <c r="FS828" s="4"/>
      <c r="FT828" s="4"/>
      <c r="FU828" s="4"/>
      <c r="FV828" s="4"/>
      <c r="FW828" s="4"/>
      <c r="FX828" s="4"/>
      <c r="FY828" s="4"/>
      <c r="FZ828" s="4"/>
      <c r="GA828" s="4"/>
      <c r="GB828" s="4"/>
      <c r="GC828" s="4"/>
      <c r="GD828" s="4"/>
      <c r="GE828" s="4"/>
      <c r="GF828" s="4"/>
      <c r="GG828" s="4"/>
      <c r="GH828" s="4"/>
      <c r="GI828" s="4"/>
      <c r="GJ828" s="4"/>
      <c r="GK828" s="4"/>
      <c r="GL828" s="4"/>
      <c r="GM828" s="4"/>
      <c r="GN828" s="4"/>
      <c r="GO828" s="4"/>
      <c r="GP828" s="4"/>
      <c r="GQ828" s="4"/>
      <c r="GR828" s="4"/>
      <c r="GS828" s="4"/>
      <c r="GT828" s="4"/>
      <c r="GU828" s="4"/>
      <c r="GV828" s="4"/>
      <c r="GW828" s="4"/>
      <c r="GX828" s="4"/>
      <c r="GY828" s="4"/>
      <c r="GZ828" s="4"/>
      <c r="HA828" s="4"/>
      <c r="HB828" s="4"/>
      <c r="HC828" s="4"/>
      <c r="HD828" s="4"/>
      <c r="HE828" s="4"/>
      <c r="HF828" s="4"/>
      <c r="HG828" s="4"/>
      <c r="HH828" s="4"/>
      <c r="HI828" s="4"/>
      <c r="HJ828" s="4"/>
      <c r="HK828" s="4"/>
      <c r="HL828" s="4"/>
      <c r="HM828" s="4"/>
      <c r="HN828" s="4"/>
      <c r="HO828" s="4"/>
      <c r="HP828" s="4"/>
      <c r="HQ828" s="4"/>
      <c r="HR828" s="4"/>
      <c r="HS828" s="4"/>
      <c r="HT828" s="4"/>
      <c r="HU828" s="4"/>
      <c r="HV828" s="4"/>
      <c r="HW828" s="4"/>
      <c r="HX828" s="4"/>
      <c r="HY828" s="4"/>
      <c r="HZ828" s="4"/>
      <c r="IA828" s="4"/>
      <c r="IB828" s="4"/>
      <c r="IC828" s="4"/>
      <c r="ID828" s="4"/>
      <c r="IE828" s="4"/>
      <c r="IF828" s="4"/>
    </row>
    <row r="829" spans="26:240" x14ac:dyDescent="0.2">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c r="FN829" s="4"/>
      <c r="FO829" s="4"/>
      <c r="FP829" s="4"/>
      <c r="FQ829" s="4"/>
      <c r="FR829" s="4"/>
      <c r="FS829" s="4"/>
      <c r="FT829" s="4"/>
      <c r="FU829" s="4"/>
      <c r="FV829" s="4"/>
      <c r="FW829" s="4"/>
      <c r="FX829" s="4"/>
      <c r="FY829" s="4"/>
      <c r="FZ829" s="4"/>
      <c r="GA829" s="4"/>
      <c r="GB829" s="4"/>
      <c r="GC829" s="4"/>
      <c r="GD829" s="4"/>
      <c r="GE829" s="4"/>
      <c r="GF829" s="4"/>
      <c r="GG829" s="4"/>
      <c r="GH829" s="4"/>
      <c r="GI829" s="4"/>
      <c r="GJ829" s="4"/>
      <c r="GK829" s="4"/>
      <c r="GL829" s="4"/>
      <c r="GM829" s="4"/>
      <c r="GN829" s="4"/>
      <c r="GO829" s="4"/>
      <c r="GP829" s="4"/>
      <c r="GQ829" s="4"/>
      <c r="GR829" s="4"/>
      <c r="GS829" s="4"/>
      <c r="GT829" s="4"/>
      <c r="GU829" s="4"/>
      <c r="GV829" s="4"/>
      <c r="GW829" s="4"/>
      <c r="GX829" s="4"/>
      <c r="GY829" s="4"/>
      <c r="GZ829" s="4"/>
      <c r="HA829" s="4"/>
      <c r="HB829" s="4"/>
      <c r="HC829" s="4"/>
      <c r="HD829" s="4"/>
      <c r="HE829" s="4"/>
      <c r="HF829" s="4"/>
      <c r="HG829" s="4"/>
      <c r="HH829" s="4"/>
      <c r="HI829" s="4"/>
      <c r="HJ829" s="4"/>
      <c r="HK829" s="4"/>
      <c r="HL829" s="4"/>
      <c r="HM829" s="4"/>
      <c r="HN829" s="4"/>
      <c r="HO829" s="4"/>
      <c r="HP829" s="4"/>
      <c r="HQ829" s="4"/>
      <c r="HR829" s="4"/>
      <c r="HS829" s="4"/>
      <c r="HT829" s="4"/>
      <c r="HU829" s="4"/>
      <c r="HV829" s="4"/>
      <c r="HW829" s="4"/>
      <c r="HX829" s="4"/>
      <c r="HY829" s="4"/>
      <c r="HZ829" s="4"/>
      <c r="IA829" s="4"/>
      <c r="IB829" s="4"/>
      <c r="IC829" s="4"/>
      <c r="ID829" s="4"/>
      <c r="IE829" s="4"/>
      <c r="IF829" s="4"/>
    </row>
    <row r="830" spans="26:240" x14ac:dyDescent="0.2">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c r="FN830" s="4"/>
      <c r="FO830" s="4"/>
      <c r="FP830" s="4"/>
      <c r="FQ830" s="4"/>
      <c r="FR830" s="4"/>
      <c r="FS830" s="4"/>
      <c r="FT830" s="4"/>
      <c r="FU830" s="4"/>
      <c r="FV830" s="4"/>
      <c r="FW830" s="4"/>
      <c r="FX830" s="4"/>
      <c r="FY830" s="4"/>
      <c r="FZ830" s="4"/>
      <c r="GA830" s="4"/>
      <c r="GB830" s="4"/>
      <c r="GC830" s="4"/>
      <c r="GD830" s="4"/>
      <c r="GE830" s="4"/>
      <c r="GF830" s="4"/>
      <c r="GG830" s="4"/>
      <c r="GH830" s="4"/>
      <c r="GI830" s="4"/>
      <c r="GJ830" s="4"/>
      <c r="GK830" s="4"/>
      <c r="GL830" s="4"/>
      <c r="GM830" s="4"/>
      <c r="GN830" s="4"/>
      <c r="GO830" s="4"/>
      <c r="GP830" s="4"/>
      <c r="GQ830" s="4"/>
      <c r="GR830" s="4"/>
      <c r="GS830" s="4"/>
      <c r="GT830" s="4"/>
      <c r="GU830" s="4"/>
      <c r="GV830" s="4"/>
      <c r="GW830" s="4"/>
      <c r="GX830" s="4"/>
      <c r="GY830" s="4"/>
      <c r="GZ830" s="4"/>
      <c r="HA830" s="4"/>
      <c r="HB830" s="4"/>
      <c r="HC830" s="4"/>
      <c r="HD830" s="4"/>
      <c r="HE830" s="4"/>
      <c r="HF830" s="4"/>
      <c r="HG830" s="4"/>
      <c r="HH830" s="4"/>
      <c r="HI830" s="4"/>
      <c r="HJ830" s="4"/>
      <c r="HK830" s="4"/>
      <c r="HL830" s="4"/>
      <c r="HM830" s="4"/>
      <c r="HN830" s="4"/>
      <c r="HO830" s="4"/>
      <c r="HP830" s="4"/>
      <c r="HQ830" s="4"/>
      <c r="HR830" s="4"/>
      <c r="HS830" s="4"/>
      <c r="HT830" s="4"/>
      <c r="HU830" s="4"/>
      <c r="HV830" s="4"/>
      <c r="HW830" s="4"/>
      <c r="HX830" s="4"/>
      <c r="HY830" s="4"/>
      <c r="HZ830" s="4"/>
      <c r="IA830" s="4"/>
      <c r="IB830" s="4"/>
      <c r="IC830" s="4"/>
      <c r="ID830" s="4"/>
      <c r="IE830" s="4"/>
      <c r="IF830" s="4"/>
    </row>
    <row r="831" spans="26:240" x14ac:dyDescent="0.2">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c r="FN831" s="4"/>
      <c r="FO831" s="4"/>
      <c r="FP831" s="4"/>
      <c r="FQ831" s="4"/>
      <c r="FR831" s="4"/>
      <c r="FS831" s="4"/>
      <c r="FT831" s="4"/>
      <c r="FU831" s="4"/>
      <c r="FV831" s="4"/>
      <c r="FW831" s="4"/>
      <c r="FX831" s="4"/>
      <c r="FY831" s="4"/>
      <c r="FZ831" s="4"/>
      <c r="GA831" s="4"/>
      <c r="GB831" s="4"/>
      <c r="GC831" s="4"/>
      <c r="GD831" s="4"/>
      <c r="GE831" s="4"/>
      <c r="GF831" s="4"/>
      <c r="GG831" s="4"/>
      <c r="GH831" s="4"/>
      <c r="GI831" s="4"/>
      <c r="GJ831" s="4"/>
      <c r="GK831" s="4"/>
      <c r="GL831" s="4"/>
      <c r="GM831" s="4"/>
      <c r="GN831" s="4"/>
      <c r="GO831" s="4"/>
      <c r="GP831" s="4"/>
      <c r="GQ831" s="4"/>
      <c r="GR831" s="4"/>
      <c r="GS831" s="4"/>
      <c r="GT831" s="4"/>
      <c r="GU831" s="4"/>
      <c r="GV831" s="4"/>
      <c r="GW831" s="4"/>
      <c r="GX831" s="4"/>
      <c r="GY831" s="4"/>
      <c r="GZ831" s="4"/>
      <c r="HA831" s="4"/>
      <c r="HB831" s="4"/>
      <c r="HC831" s="4"/>
      <c r="HD831" s="4"/>
      <c r="HE831" s="4"/>
      <c r="HF831" s="4"/>
      <c r="HG831" s="4"/>
      <c r="HH831" s="4"/>
      <c r="HI831" s="4"/>
      <c r="HJ831" s="4"/>
      <c r="HK831" s="4"/>
      <c r="HL831" s="4"/>
      <c r="HM831" s="4"/>
      <c r="HN831" s="4"/>
      <c r="HO831" s="4"/>
      <c r="HP831" s="4"/>
      <c r="HQ831" s="4"/>
      <c r="HR831" s="4"/>
      <c r="HS831" s="4"/>
      <c r="HT831" s="4"/>
      <c r="HU831" s="4"/>
      <c r="HV831" s="4"/>
      <c r="HW831" s="4"/>
      <c r="HX831" s="4"/>
      <c r="HY831" s="4"/>
      <c r="HZ831" s="4"/>
      <c r="IA831" s="4"/>
      <c r="IB831" s="4"/>
      <c r="IC831" s="4"/>
      <c r="ID831" s="4"/>
      <c r="IE831" s="4"/>
      <c r="IF831" s="4"/>
    </row>
    <row r="832" spans="26:240" x14ac:dyDescent="0.2">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c r="FN832" s="4"/>
      <c r="FO832" s="4"/>
      <c r="FP832" s="4"/>
      <c r="FQ832" s="4"/>
      <c r="FR832" s="4"/>
      <c r="FS832" s="4"/>
      <c r="FT832" s="4"/>
      <c r="FU832" s="4"/>
      <c r="FV832" s="4"/>
      <c r="FW832" s="4"/>
      <c r="FX832" s="4"/>
      <c r="FY832" s="4"/>
      <c r="FZ832" s="4"/>
      <c r="GA832" s="4"/>
      <c r="GB832" s="4"/>
      <c r="GC832" s="4"/>
      <c r="GD832" s="4"/>
      <c r="GE832" s="4"/>
      <c r="GF832" s="4"/>
      <c r="GG832" s="4"/>
      <c r="GH832" s="4"/>
      <c r="GI832" s="4"/>
      <c r="GJ832" s="4"/>
      <c r="GK832" s="4"/>
      <c r="GL832" s="4"/>
      <c r="GM832" s="4"/>
      <c r="GN832" s="4"/>
      <c r="GO832" s="4"/>
      <c r="GP832" s="4"/>
      <c r="GQ832" s="4"/>
      <c r="GR832" s="4"/>
      <c r="GS832" s="4"/>
      <c r="GT832" s="4"/>
      <c r="GU832" s="4"/>
      <c r="GV832" s="4"/>
      <c r="GW832" s="4"/>
      <c r="GX832" s="4"/>
      <c r="GY832" s="4"/>
      <c r="GZ832" s="4"/>
      <c r="HA832" s="4"/>
      <c r="HB832" s="4"/>
      <c r="HC832" s="4"/>
      <c r="HD832" s="4"/>
      <c r="HE832" s="4"/>
      <c r="HF832" s="4"/>
      <c r="HG832" s="4"/>
      <c r="HH832" s="4"/>
      <c r="HI832" s="4"/>
      <c r="HJ832" s="4"/>
      <c r="HK832" s="4"/>
      <c r="HL832" s="4"/>
      <c r="HM832" s="4"/>
      <c r="HN832" s="4"/>
      <c r="HO832" s="4"/>
      <c r="HP832" s="4"/>
      <c r="HQ832" s="4"/>
      <c r="HR832" s="4"/>
      <c r="HS832" s="4"/>
      <c r="HT832" s="4"/>
      <c r="HU832" s="4"/>
      <c r="HV832" s="4"/>
      <c r="HW832" s="4"/>
      <c r="HX832" s="4"/>
      <c r="HY832" s="4"/>
      <c r="HZ832" s="4"/>
      <c r="IA832" s="4"/>
      <c r="IB832" s="4"/>
      <c r="IC832" s="4"/>
      <c r="ID832" s="4"/>
      <c r="IE832" s="4"/>
      <c r="IF832" s="4"/>
    </row>
    <row r="833" spans="26:240" x14ac:dyDescent="0.2">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c r="FN833" s="4"/>
      <c r="FO833" s="4"/>
      <c r="FP833" s="4"/>
      <c r="FQ833" s="4"/>
      <c r="FR833" s="4"/>
      <c r="FS833" s="4"/>
      <c r="FT833" s="4"/>
      <c r="FU833" s="4"/>
      <c r="FV833" s="4"/>
      <c r="FW833" s="4"/>
      <c r="FX833" s="4"/>
      <c r="FY833" s="4"/>
      <c r="FZ833" s="4"/>
      <c r="GA833" s="4"/>
      <c r="GB833" s="4"/>
      <c r="GC833" s="4"/>
      <c r="GD833" s="4"/>
      <c r="GE833" s="4"/>
      <c r="GF833" s="4"/>
      <c r="GG833" s="4"/>
      <c r="GH833" s="4"/>
      <c r="GI833" s="4"/>
      <c r="GJ833" s="4"/>
      <c r="GK833" s="4"/>
      <c r="GL833" s="4"/>
      <c r="GM833" s="4"/>
      <c r="GN833" s="4"/>
      <c r="GO833" s="4"/>
      <c r="GP833" s="4"/>
      <c r="GQ833" s="4"/>
      <c r="GR833" s="4"/>
      <c r="GS833" s="4"/>
      <c r="GT833" s="4"/>
      <c r="GU833" s="4"/>
      <c r="GV833" s="4"/>
      <c r="GW833" s="4"/>
      <c r="GX833" s="4"/>
      <c r="GY833" s="4"/>
      <c r="GZ833" s="4"/>
      <c r="HA833" s="4"/>
      <c r="HB833" s="4"/>
      <c r="HC833" s="4"/>
      <c r="HD833" s="4"/>
      <c r="HE833" s="4"/>
      <c r="HF833" s="4"/>
      <c r="HG833" s="4"/>
      <c r="HH833" s="4"/>
      <c r="HI833" s="4"/>
      <c r="HJ833" s="4"/>
      <c r="HK833" s="4"/>
      <c r="HL833" s="4"/>
      <c r="HM833" s="4"/>
      <c r="HN833" s="4"/>
      <c r="HO833" s="4"/>
      <c r="HP833" s="4"/>
      <c r="HQ833" s="4"/>
      <c r="HR833" s="4"/>
      <c r="HS833" s="4"/>
      <c r="HT833" s="4"/>
      <c r="HU833" s="4"/>
      <c r="HV833" s="4"/>
      <c r="HW833" s="4"/>
      <c r="HX833" s="4"/>
      <c r="HY833" s="4"/>
      <c r="HZ833" s="4"/>
      <c r="IA833" s="4"/>
      <c r="IB833" s="4"/>
      <c r="IC833" s="4"/>
      <c r="ID833" s="4"/>
      <c r="IE833" s="4"/>
      <c r="IF833" s="4"/>
    </row>
    <row r="834" spans="26:240" x14ac:dyDescent="0.2">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c r="FN834" s="4"/>
      <c r="FO834" s="4"/>
      <c r="FP834" s="4"/>
      <c r="FQ834" s="4"/>
      <c r="FR834" s="4"/>
      <c r="FS834" s="4"/>
      <c r="FT834" s="4"/>
      <c r="FU834" s="4"/>
      <c r="FV834" s="4"/>
      <c r="FW834" s="4"/>
      <c r="FX834" s="4"/>
      <c r="FY834" s="4"/>
      <c r="FZ834" s="4"/>
      <c r="GA834" s="4"/>
      <c r="GB834" s="4"/>
      <c r="GC834" s="4"/>
      <c r="GD834" s="4"/>
      <c r="GE834" s="4"/>
      <c r="GF834" s="4"/>
      <c r="GG834" s="4"/>
      <c r="GH834" s="4"/>
      <c r="GI834" s="4"/>
      <c r="GJ834" s="4"/>
      <c r="GK834" s="4"/>
      <c r="GL834" s="4"/>
      <c r="GM834" s="4"/>
      <c r="GN834" s="4"/>
      <c r="GO834" s="4"/>
      <c r="GP834" s="4"/>
      <c r="GQ834" s="4"/>
      <c r="GR834" s="4"/>
      <c r="GS834" s="4"/>
      <c r="GT834" s="4"/>
      <c r="GU834" s="4"/>
      <c r="GV834" s="4"/>
      <c r="GW834" s="4"/>
      <c r="GX834" s="4"/>
      <c r="GY834" s="4"/>
      <c r="GZ834" s="4"/>
      <c r="HA834" s="4"/>
      <c r="HB834" s="4"/>
      <c r="HC834" s="4"/>
      <c r="HD834" s="4"/>
      <c r="HE834" s="4"/>
      <c r="HF834" s="4"/>
      <c r="HG834" s="4"/>
      <c r="HH834" s="4"/>
      <c r="HI834" s="4"/>
      <c r="HJ834" s="4"/>
      <c r="HK834" s="4"/>
      <c r="HL834" s="4"/>
      <c r="HM834" s="4"/>
      <c r="HN834" s="4"/>
      <c r="HO834" s="4"/>
      <c r="HP834" s="4"/>
      <c r="HQ834" s="4"/>
      <c r="HR834" s="4"/>
      <c r="HS834" s="4"/>
      <c r="HT834" s="4"/>
      <c r="HU834" s="4"/>
      <c r="HV834" s="4"/>
      <c r="HW834" s="4"/>
      <c r="HX834" s="4"/>
      <c r="HY834" s="4"/>
      <c r="HZ834" s="4"/>
      <c r="IA834" s="4"/>
      <c r="IB834" s="4"/>
      <c r="IC834" s="4"/>
      <c r="ID834" s="4"/>
      <c r="IE834" s="4"/>
      <c r="IF834" s="4"/>
    </row>
    <row r="835" spans="26:240" x14ac:dyDescent="0.2">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c r="FN835" s="4"/>
      <c r="FO835" s="4"/>
      <c r="FP835" s="4"/>
      <c r="FQ835" s="4"/>
      <c r="FR835" s="4"/>
      <c r="FS835" s="4"/>
      <c r="FT835" s="4"/>
      <c r="FU835" s="4"/>
      <c r="FV835" s="4"/>
      <c r="FW835" s="4"/>
      <c r="FX835" s="4"/>
      <c r="FY835" s="4"/>
      <c r="FZ835" s="4"/>
      <c r="GA835" s="4"/>
      <c r="GB835" s="4"/>
      <c r="GC835" s="4"/>
      <c r="GD835" s="4"/>
      <c r="GE835" s="4"/>
      <c r="GF835" s="4"/>
      <c r="GG835" s="4"/>
      <c r="GH835" s="4"/>
      <c r="GI835" s="4"/>
      <c r="GJ835" s="4"/>
      <c r="GK835" s="4"/>
      <c r="GL835" s="4"/>
      <c r="GM835" s="4"/>
      <c r="GN835" s="4"/>
      <c r="GO835" s="4"/>
      <c r="GP835" s="4"/>
      <c r="GQ835" s="4"/>
      <c r="GR835" s="4"/>
      <c r="GS835" s="4"/>
      <c r="GT835" s="4"/>
      <c r="GU835" s="4"/>
      <c r="GV835" s="4"/>
      <c r="GW835" s="4"/>
      <c r="GX835" s="4"/>
      <c r="GY835" s="4"/>
      <c r="GZ835" s="4"/>
      <c r="HA835" s="4"/>
      <c r="HB835" s="4"/>
      <c r="HC835" s="4"/>
      <c r="HD835" s="4"/>
      <c r="HE835" s="4"/>
      <c r="HF835" s="4"/>
      <c r="HG835" s="4"/>
      <c r="HH835" s="4"/>
      <c r="HI835" s="4"/>
      <c r="HJ835" s="4"/>
      <c r="HK835" s="4"/>
      <c r="HL835" s="4"/>
      <c r="HM835" s="4"/>
      <c r="HN835" s="4"/>
      <c r="HO835" s="4"/>
      <c r="HP835" s="4"/>
      <c r="HQ835" s="4"/>
      <c r="HR835" s="4"/>
      <c r="HS835" s="4"/>
      <c r="HT835" s="4"/>
      <c r="HU835" s="4"/>
      <c r="HV835" s="4"/>
      <c r="HW835" s="4"/>
      <c r="HX835" s="4"/>
      <c r="HY835" s="4"/>
      <c r="HZ835" s="4"/>
      <c r="IA835" s="4"/>
      <c r="IB835" s="4"/>
      <c r="IC835" s="4"/>
      <c r="ID835" s="4"/>
      <c r="IE835" s="4"/>
      <c r="IF835" s="4"/>
    </row>
    <row r="836" spans="26:240" x14ac:dyDescent="0.2">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c r="FN836" s="4"/>
      <c r="FO836" s="4"/>
      <c r="FP836" s="4"/>
      <c r="FQ836" s="4"/>
      <c r="FR836" s="4"/>
      <c r="FS836" s="4"/>
      <c r="FT836" s="4"/>
      <c r="FU836" s="4"/>
      <c r="FV836" s="4"/>
      <c r="FW836" s="4"/>
      <c r="FX836" s="4"/>
      <c r="FY836" s="4"/>
      <c r="FZ836" s="4"/>
      <c r="GA836" s="4"/>
      <c r="GB836" s="4"/>
      <c r="GC836" s="4"/>
      <c r="GD836" s="4"/>
      <c r="GE836" s="4"/>
      <c r="GF836" s="4"/>
      <c r="GG836" s="4"/>
      <c r="GH836" s="4"/>
      <c r="GI836" s="4"/>
      <c r="GJ836" s="4"/>
      <c r="GK836" s="4"/>
      <c r="GL836" s="4"/>
      <c r="GM836" s="4"/>
      <c r="GN836" s="4"/>
      <c r="GO836" s="4"/>
      <c r="GP836" s="4"/>
      <c r="GQ836" s="4"/>
      <c r="GR836" s="4"/>
      <c r="GS836" s="4"/>
      <c r="GT836" s="4"/>
      <c r="GU836" s="4"/>
      <c r="GV836" s="4"/>
      <c r="GW836" s="4"/>
      <c r="GX836" s="4"/>
      <c r="GY836" s="4"/>
      <c r="GZ836" s="4"/>
      <c r="HA836" s="4"/>
      <c r="HB836" s="4"/>
      <c r="HC836" s="4"/>
      <c r="HD836" s="4"/>
      <c r="HE836" s="4"/>
      <c r="HF836" s="4"/>
      <c r="HG836" s="4"/>
      <c r="HH836" s="4"/>
      <c r="HI836" s="4"/>
      <c r="HJ836" s="4"/>
      <c r="HK836" s="4"/>
      <c r="HL836" s="4"/>
      <c r="HM836" s="4"/>
      <c r="HN836" s="4"/>
      <c r="HO836" s="4"/>
      <c r="HP836" s="4"/>
      <c r="HQ836" s="4"/>
      <c r="HR836" s="4"/>
      <c r="HS836" s="4"/>
      <c r="HT836" s="4"/>
      <c r="HU836" s="4"/>
      <c r="HV836" s="4"/>
      <c r="HW836" s="4"/>
      <c r="HX836" s="4"/>
      <c r="HY836" s="4"/>
      <c r="HZ836" s="4"/>
      <c r="IA836" s="4"/>
      <c r="IB836" s="4"/>
      <c r="IC836" s="4"/>
      <c r="ID836" s="4"/>
      <c r="IE836" s="4"/>
      <c r="IF836" s="4"/>
    </row>
    <row r="837" spans="26:240" x14ac:dyDescent="0.2">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c r="FN837" s="4"/>
      <c r="FO837" s="4"/>
      <c r="FP837" s="4"/>
      <c r="FQ837" s="4"/>
      <c r="FR837" s="4"/>
      <c r="FS837" s="4"/>
      <c r="FT837" s="4"/>
      <c r="FU837" s="4"/>
      <c r="FV837" s="4"/>
      <c r="FW837" s="4"/>
      <c r="FX837" s="4"/>
      <c r="FY837" s="4"/>
      <c r="FZ837" s="4"/>
      <c r="GA837" s="4"/>
      <c r="GB837" s="4"/>
      <c r="GC837" s="4"/>
      <c r="GD837" s="4"/>
      <c r="GE837" s="4"/>
      <c r="GF837" s="4"/>
      <c r="GG837" s="4"/>
      <c r="GH837" s="4"/>
      <c r="GI837" s="4"/>
      <c r="GJ837" s="4"/>
      <c r="GK837" s="4"/>
      <c r="GL837" s="4"/>
      <c r="GM837" s="4"/>
      <c r="GN837" s="4"/>
      <c r="GO837" s="4"/>
      <c r="GP837" s="4"/>
      <c r="GQ837" s="4"/>
      <c r="GR837" s="4"/>
      <c r="GS837" s="4"/>
      <c r="GT837" s="4"/>
      <c r="GU837" s="4"/>
      <c r="GV837" s="4"/>
      <c r="GW837" s="4"/>
      <c r="GX837" s="4"/>
      <c r="GY837" s="4"/>
      <c r="GZ837" s="4"/>
      <c r="HA837" s="4"/>
      <c r="HB837" s="4"/>
      <c r="HC837" s="4"/>
      <c r="HD837" s="4"/>
      <c r="HE837" s="4"/>
      <c r="HF837" s="4"/>
      <c r="HG837" s="4"/>
      <c r="HH837" s="4"/>
      <c r="HI837" s="4"/>
      <c r="HJ837" s="4"/>
      <c r="HK837" s="4"/>
      <c r="HL837" s="4"/>
      <c r="HM837" s="4"/>
      <c r="HN837" s="4"/>
      <c r="HO837" s="4"/>
      <c r="HP837" s="4"/>
      <c r="HQ837" s="4"/>
      <c r="HR837" s="4"/>
      <c r="HS837" s="4"/>
      <c r="HT837" s="4"/>
      <c r="HU837" s="4"/>
      <c r="HV837" s="4"/>
      <c r="HW837" s="4"/>
      <c r="HX837" s="4"/>
      <c r="HY837" s="4"/>
      <c r="HZ837" s="4"/>
      <c r="IA837" s="4"/>
      <c r="IB837" s="4"/>
      <c r="IC837" s="4"/>
      <c r="ID837" s="4"/>
      <c r="IE837" s="4"/>
      <c r="IF837" s="4"/>
    </row>
    <row r="838" spans="26:240" x14ac:dyDescent="0.2">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c r="FN838" s="4"/>
      <c r="FO838" s="4"/>
      <c r="FP838" s="4"/>
      <c r="FQ838" s="4"/>
      <c r="FR838" s="4"/>
      <c r="FS838" s="4"/>
      <c r="FT838" s="4"/>
      <c r="FU838" s="4"/>
      <c r="FV838" s="4"/>
      <c r="FW838" s="4"/>
      <c r="FX838" s="4"/>
      <c r="FY838" s="4"/>
      <c r="FZ838" s="4"/>
      <c r="GA838" s="4"/>
      <c r="GB838" s="4"/>
      <c r="GC838" s="4"/>
      <c r="GD838" s="4"/>
      <c r="GE838" s="4"/>
      <c r="GF838" s="4"/>
      <c r="GG838" s="4"/>
      <c r="GH838" s="4"/>
      <c r="GI838" s="4"/>
      <c r="GJ838" s="4"/>
      <c r="GK838" s="4"/>
      <c r="GL838" s="4"/>
      <c r="GM838" s="4"/>
      <c r="GN838" s="4"/>
      <c r="GO838" s="4"/>
      <c r="GP838" s="4"/>
      <c r="GQ838" s="4"/>
      <c r="GR838" s="4"/>
      <c r="GS838" s="4"/>
      <c r="GT838" s="4"/>
      <c r="GU838" s="4"/>
      <c r="GV838" s="4"/>
      <c r="GW838" s="4"/>
      <c r="GX838" s="4"/>
      <c r="GY838" s="4"/>
      <c r="GZ838" s="4"/>
      <c r="HA838" s="4"/>
      <c r="HB838" s="4"/>
      <c r="HC838" s="4"/>
      <c r="HD838" s="4"/>
      <c r="HE838" s="4"/>
      <c r="HF838" s="4"/>
      <c r="HG838" s="4"/>
      <c r="HH838" s="4"/>
      <c r="HI838" s="4"/>
      <c r="HJ838" s="4"/>
      <c r="HK838" s="4"/>
      <c r="HL838" s="4"/>
      <c r="HM838" s="4"/>
      <c r="HN838" s="4"/>
      <c r="HO838" s="4"/>
      <c r="HP838" s="4"/>
      <c r="HQ838" s="4"/>
      <c r="HR838" s="4"/>
      <c r="HS838" s="4"/>
      <c r="HT838" s="4"/>
      <c r="HU838" s="4"/>
      <c r="HV838" s="4"/>
      <c r="HW838" s="4"/>
      <c r="HX838" s="4"/>
      <c r="HY838" s="4"/>
      <c r="HZ838" s="4"/>
      <c r="IA838" s="4"/>
      <c r="IB838" s="4"/>
      <c r="IC838" s="4"/>
      <c r="ID838" s="4"/>
      <c r="IE838" s="4"/>
      <c r="IF838" s="4"/>
    </row>
    <row r="839" spans="26:240" x14ac:dyDescent="0.2">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c r="FN839" s="4"/>
      <c r="FO839" s="4"/>
      <c r="FP839" s="4"/>
      <c r="FQ839" s="4"/>
      <c r="FR839" s="4"/>
      <c r="FS839" s="4"/>
      <c r="FT839" s="4"/>
      <c r="FU839" s="4"/>
      <c r="FV839" s="4"/>
      <c r="FW839" s="4"/>
      <c r="FX839" s="4"/>
      <c r="FY839" s="4"/>
      <c r="FZ839" s="4"/>
      <c r="GA839" s="4"/>
      <c r="GB839" s="4"/>
      <c r="GC839" s="4"/>
      <c r="GD839" s="4"/>
      <c r="GE839" s="4"/>
      <c r="GF839" s="4"/>
      <c r="GG839" s="4"/>
      <c r="GH839" s="4"/>
      <c r="GI839" s="4"/>
      <c r="GJ839" s="4"/>
      <c r="GK839" s="4"/>
      <c r="GL839" s="4"/>
      <c r="GM839" s="4"/>
      <c r="GN839" s="4"/>
      <c r="GO839" s="4"/>
      <c r="GP839" s="4"/>
      <c r="GQ839" s="4"/>
      <c r="GR839" s="4"/>
      <c r="GS839" s="4"/>
      <c r="GT839" s="4"/>
      <c r="GU839" s="4"/>
      <c r="GV839" s="4"/>
      <c r="GW839" s="4"/>
      <c r="GX839" s="4"/>
      <c r="GY839" s="4"/>
      <c r="GZ839" s="4"/>
      <c r="HA839" s="4"/>
      <c r="HB839" s="4"/>
      <c r="HC839" s="4"/>
      <c r="HD839" s="4"/>
      <c r="HE839" s="4"/>
      <c r="HF839" s="4"/>
      <c r="HG839" s="4"/>
      <c r="HH839" s="4"/>
      <c r="HI839" s="4"/>
      <c r="HJ839" s="4"/>
      <c r="HK839" s="4"/>
      <c r="HL839" s="4"/>
      <c r="HM839" s="4"/>
      <c r="HN839" s="4"/>
      <c r="HO839" s="4"/>
      <c r="HP839" s="4"/>
      <c r="HQ839" s="4"/>
      <c r="HR839" s="4"/>
      <c r="HS839" s="4"/>
      <c r="HT839" s="4"/>
      <c r="HU839" s="4"/>
      <c r="HV839" s="4"/>
      <c r="HW839" s="4"/>
      <c r="HX839" s="4"/>
      <c r="HY839" s="4"/>
      <c r="HZ839" s="4"/>
      <c r="IA839" s="4"/>
      <c r="IB839" s="4"/>
      <c r="IC839" s="4"/>
      <c r="ID839" s="4"/>
      <c r="IE839" s="4"/>
      <c r="IF839" s="4"/>
    </row>
    <row r="840" spans="26:240" x14ac:dyDescent="0.2">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c r="FN840" s="4"/>
      <c r="FO840" s="4"/>
      <c r="FP840" s="4"/>
      <c r="FQ840" s="4"/>
      <c r="FR840" s="4"/>
      <c r="FS840" s="4"/>
      <c r="FT840" s="4"/>
      <c r="FU840" s="4"/>
      <c r="FV840" s="4"/>
      <c r="FW840" s="4"/>
      <c r="FX840" s="4"/>
      <c r="FY840" s="4"/>
      <c r="FZ840" s="4"/>
      <c r="GA840" s="4"/>
      <c r="GB840" s="4"/>
      <c r="GC840" s="4"/>
      <c r="GD840" s="4"/>
      <c r="GE840" s="4"/>
      <c r="GF840" s="4"/>
      <c r="GG840" s="4"/>
      <c r="GH840" s="4"/>
      <c r="GI840" s="4"/>
      <c r="GJ840" s="4"/>
      <c r="GK840" s="4"/>
      <c r="GL840" s="4"/>
      <c r="GM840" s="4"/>
      <c r="GN840" s="4"/>
      <c r="GO840" s="4"/>
      <c r="GP840" s="4"/>
      <c r="GQ840" s="4"/>
      <c r="GR840" s="4"/>
      <c r="GS840" s="4"/>
      <c r="GT840" s="4"/>
      <c r="GU840" s="4"/>
      <c r="GV840" s="4"/>
      <c r="GW840" s="4"/>
      <c r="GX840" s="4"/>
      <c r="GY840" s="4"/>
      <c r="GZ840" s="4"/>
      <c r="HA840" s="4"/>
      <c r="HB840" s="4"/>
      <c r="HC840" s="4"/>
      <c r="HD840" s="4"/>
      <c r="HE840" s="4"/>
      <c r="HF840" s="4"/>
      <c r="HG840" s="4"/>
      <c r="HH840" s="4"/>
      <c r="HI840" s="4"/>
      <c r="HJ840" s="4"/>
      <c r="HK840" s="4"/>
      <c r="HL840" s="4"/>
      <c r="HM840" s="4"/>
      <c r="HN840" s="4"/>
      <c r="HO840" s="4"/>
      <c r="HP840" s="4"/>
      <c r="HQ840" s="4"/>
      <c r="HR840" s="4"/>
      <c r="HS840" s="4"/>
      <c r="HT840" s="4"/>
      <c r="HU840" s="4"/>
      <c r="HV840" s="4"/>
      <c r="HW840" s="4"/>
      <c r="HX840" s="4"/>
      <c r="HY840" s="4"/>
      <c r="HZ840" s="4"/>
      <c r="IA840" s="4"/>
      <c r="IB840" s="4"/>
      <c r="IC840" s="4"/>
      <c r="ID840" s="4"/>
      <c r="IE840" s="4"/>
      <c r="IF840" s="4"/>
    </row>
    <row r="841" spans="26:240" x14ac:dyDescent="0.2">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c r="FN841" s="4"/>
      <c r="FO841" s="4"/>
      <c r="FP841" s="4"/>
      <c r="FQ841" s="4"/>
      <c r="FR841" s="4"/>
      <c r="FS841" s="4"/>
      <c r="FT841" s="4"/>
      <c r="FU841" s="4"/>
      <c r="FV841" s="4"/>
      <c r="FW841" s="4"/>
      <c r="FX841" s="4"/>
      <c r="FY841" s="4"/>
      <c r="FZ841" s="4"/>
      <c r="GA841" s="4"/>
      <c r="GB841" s="4"/>
      <c r="GC841" s="4"/>
      <c r="GD841" s="4"/>
      <c r="GE841" s="4"/>
      <c r="GF841" s="4"/>
      <c r="GG841" s="4"/>
      <c r="GH841" s="4"/>
      <c r="GI841" s="4"/>
      <c r="GJ841" s="4"/>
      <c r="GK841" s="4"/>
      <c r="GL841" s="4"/>
      <c r="GM841" s="4"/>
      <c r="GN841" s="4"/>
      <c r="GO841" s="4"/>
      <c r="GP841" s="4"/>
      <c r="GQ841" s="4"/>
      <c r="GR841" s="4"/>
      <c r="GS841" s="4"/>
      <c r="GT841" s="4"/>
      <c r="GU841" s="4"/>
      <c r="GV841" s="4"/>
      <c r="GW841" s="4"/>
      <c r="GX841" s="4"/>
      <c r="GY841" s="4"/>
      <c r="GZ841" s="4"/>
      <c r="HA841" s="4"/>
      <c r="HB841" s="4"/>
      <c r="HC841" s="4"/>
      <c r="HD841" s="4"/>
      <c r="HE841" s="4"/>
      <c r="HF841" s="4"/>
      <c r="HG841" s="4"/>
      <c r="HH841" s="4"/>
      <c r="HI841" s="4"/>
      <c r="HJ841" s="4"/>
      <c r="HK841" s="4"/>
      <c r="HL841" s="4"/>
      <c r="HM841" s="4"/>
      <c r="HN841" s="4"/>
      <c r="HO841" s="4"/>
      <c r="HP841" s="4"/>
      <c r="HQ841" s="4"/>
      <c r="HR841" s="4"/>
      <c r="HS841" s="4"/>
      <c r="HT841" s="4"/>
      <c r="HU841" s="4"/>
      <c r="HV841" s="4"/>
      <c r="HW841" s="4"/>
      <c r="HX841" s="4"/>
      <c r="HY841" s="4"/>
      <c r="HZ841" s="4"/>
      <c r="IA841" s="4"/>
      <c r="IB841" s="4"/>
      <c r="IC841" s="4"/>
      <c r="ID841" s="4"/>
      <c r="IE841" s="4"/>
      <c r="IF841" s="4"/>
    </row>
    <row r="842" spans="26:240" x14ac:dyDescent="0.2">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c r="FN842" s="4"/>
      <c r="FO842" s="4"/>
      <c r="FP842" s="4"/>
      <c r="FQ842" s="4"/>
      <c r="FR842" s="4"/>
      <c r="FS842" s="4"/>
      <c r="FT842" s="4"/>
      <c r="FU842" s="4"/>
      <c r="FV842" s="4"/>
      <c r="FW842" s="4"/>
      <c r="FX842" s="4"/>
      <c r="FY842" s="4"/>
      <c r="FZ842" s="4"/>
      <c r="GA842" s="4"/>
      <c r="GB842" s="4"/>
      <c r="GC842" s="4"/>
      <c r="GD842" s="4"/>
      <c r="GE842" s="4"/>
      <c r="GF842" s="4"/>
      <c r="GG842" s="4"/>
      <c r="GH842" s="4"/>
      <c r="GI842" s="4"/>
      <c r="GJ842" s="4"/>
      <c r="GK842" s="4"/>
      <c r="GL842" s="4"/>
      <c r="GM842" s="4"/>
      <c r="GN842" s="4"/>
      <c r="GO842" s="4"/>
      <c r="GP842" s="4"/>
      <c r="GQ842" s="4"/>
      <c r="GR842" s="4"/>
      <c r="GS842" s="4"/>
      <c r="GT842" s="4"/>
      <c r="GU842" s="4"/>
      <c r="GV842" s="4"/>
      <c r="GW842" s="4"/>
      <c r="GX842" s="4"/>
      <c r="GY842" s="4"/>
      <c r="GZ842" s="4"/>
      <c r="HA842" s="4"/>
      <c r="HB842" s="4"/>
      <c r="HC842" s="4"/>
      <c r="HD842" s="4"/>
      <c r="HE842" s="4"/>
      <c r="HF842" s="4"/>
      <c r="HG842" s="4"/>
      <c r="HH842" s="4"/>
      <c r="HI842" s="4"/>
      <c r="HJ842" s="4"/>
      <c r="HK842" s="4"/>
      <c r="HL842" s="4"/>
      <c r="HM842" s="4"/>
      <c r="HN842" s="4"/>
      <c r="HO842" s="4"/>
      <c r="HP842" s="4"/>
      <c r="HQ842" s="4"/>
      <c r="HR842" s="4"/>
      <c r="HS842" s="4"/>
      <c r="HT842" s="4"/>
      <c r="HU842" s="4"/>
      <c r="HV842" s="4"/>
      <c r="HW842" s="4"/>
      <c r="HX842" s="4"/>
      <c r="HY842" s="4"/>
      <c r="HZ842" s="4"/>
      <c r="IA842" s="4"/>
      <c r="IB842" s="4"/>
      <c r="IC842" s="4"/>
      <c r="ID842" s="4"/>
      <c r="IE842" s="4"/>
      <c r="IF842" s="4"/>
    </row>
    <row r="843" spans="26:240" x14ac:dyDescent="0.2">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c r="FN843" s="4"/>
      <c r="FO843" s="4"/>
      <c r="FP843" s="4"/>
      <c r="FQ843" s="4"/>
      <c r="FR843" s="4"/>
      <c r="FS843" s="4"/>
      <c r="FT843" s="4"/>
      <c r="FU843" s="4"/>
      <c r="FV843" s="4"/>
      <c r="FW843" s="4"/>
      <c r="FX843" s="4"/>
      <c r="FY843" s="4"/>
      <c r="FZ843" s="4"/>
      <c r="GA843" s="4"/>
      <c r="GB843" s="4"/>
      <c r="GC843" s="4"/>
      <c r="GD843" s="4"/>
      <c r="GE843" s="4"/>
      <c r="GF843" s="4"/>
      <c r="GG843" s="4"/>
      <c r="GH843" s="4"/>
      <c r="GI843" s="4"/>
      <c r="GJ843" s="4"/>
      <c r="GK843" s="4"/>
      <c r="GL843" s="4"/>
      <c r="GM843" s="4"/>
      <c r="GN843" s="4"/>
      <c r="GO843" s="4"/>
      <c r="GP843" s="4"/>
      <c r="GQ843" s="4"/>
      <c r="GR843" s="4"/>
      <c r="GS843" s="4"/>
      <c r="GT843" s="4"/>
      <c r="GU843" s="4"/>
      <c r="GV843" s="4"/>
      <c r="GW843" s="4"/>
      <c r="GX843" s="4"/>
      <c r="GY843" s="4"/>
      <c r="GZ843" s="4"/>
      <c r="HA843" s="4"/>
      <c r="HB843" s="4"/>
      <c r="HC843" s="4"/>
      <c r="HD843" s="4"/>
      <c r="HE843" s="4"/>
      <c r="HF843" s="4"/>
      <c r="HG843" s="4"/>
      <c r="HH843" s="4"/>
      <c r="HI843" s="4"/>
      <c r="HJ843" s="4"/>
      <c r="HK843" s="4"/>
      <c r="HL843" s="4"/>
      <c r="HM843" s="4"/>
      <c r="HN843" s="4"/>
      <c r="HO843" s="4"/>
      <c r="HP843" s="4"/>
      <c r="HQ843" s="4"/>
      <c r="HR843" s="4"/>
      <c r="HS843" s="4"/>
      <c r="HT843" s="4"/>
      <c r="HU843" s="4"/>
      <c r="HV843" s="4"/>
      <c r="HW843" s="4"/>
      <c r="HX843" s="4"/>
      <c r="HY843" s="4"/>
      <c r="HZ843" s="4"/>
      <c r="IA843" s="4"/>
      <c r="IB843" s="4"/>
      <c r="IC843" s="4"/>
      <c r="ID843" s="4"/>
      <c r="IE843" s="4"/>
      <c r="IF843" s="4"/>
    </row>
    <row r="844" spans="26:240" x14ac:dyDescent="0.2">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c r="FN844" s="4"/>
      <c r="FO844" s="4"/>
      <c r="FP844" s="4"/>
      <c r="FQ844" s="4"/>
      <c r="FR844" s="4"/>
      <c r="FS844" s="4"/>
      <c r="FT844" s="4"/>
      <c r="FU844" s="4"/>
      <c r="FV844" s="4"/>
      <c r="FW844" s="4"/>
      <c r="FX844" s="4"/>
      <c r="FY844" s="4"/>
      <c r="FZ844" s="4"/>
      <c r="GA844" s="4"/>
      <c r="GB844" s="4"/>
      <c r="GC844" s="4"/>
      <c r="GD844" s="4"/>
      <c r="GE844" s="4"/>
      <c r="GF844" s="4"/>
      <c r="GG844" s="4"/>
      <c r="GH844" s="4"/>
      <c r="GI844" s="4"/>
      <c r="GJ844" s="4"/>
      <c r="GK844" s="4"/>
      <c r="GL844" s="4"/>
      <c r="GM844" s="4"/>
      <c r="GN844" s="4"/>
      <c r="GO844" s="4"/>
      <c r="GP844" s="4"/>
      <c r="GQ844" s="4"/>
      <c r="GR844" s="4"/>
      <c r="GS844" s="4"/>
      <c r="GT844" s="4"/>
      <c r="GU844" s="4"/>
      <c r="GV844" s="4"/>
      <c r="GW844" s="4"/>
      <c r="GX844" s="4"/>
      <c r="GY844" s="4"/>
      <c r="GZ844" s="4"/>
      <c r="HA844" s="4"/>
      <c r="HB844" s="4"/>
      <c r="HC844" s="4"/>
      <c r="HD844" s="4"/>
      <c r="HE844" s="4"/>
      <c r="HF844" s="4"/>
      <c r="HG844" s="4"/>
      <c r="HH844" s="4"/>
      <c r="HI844" s="4"/>
      <c r="HJ844" s="4"/>
      <c r="HK844" s="4"/>
      <c r="HL844" s="4"/>
      <c r="HM844" s="4"/>
      <c r="HN844" s="4"/>
      <c r="HO844" s="4"/>
      <c r="HP844" s="4"/>
      <c r="HQ844" s="4"/>
      <c r="HR844" s="4"/>
      <c r="HS844" s="4"/>
      <c r="HT844" s="4"/>
      <c r="HU844" s="4"/>
      <c r="HV844" s="4"/>
      <c r="HW844" s="4"/>
      <c r="HX844" s="4"/>
      <c r="HY844" s="4"/>
      <c r="HZ844" s="4"/>
      <c r="IA844" s="4"/>
      <c r="IB844" s="4"/>
      <c r="IC844" s="4"/>
      <c r="ID844" s="4"/>
      <c r="IE844" s="4"/>
      <c r="IF844" s="4"/>
    </row>
    <row r="845" spans="26:240" x14ac:dyDescent="0.2">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c r="FN845" s="4"/>
      <c r="FO845" s="4"/>
      <c r="FP845" s="4"/>
      <c r="FQ845" s="4"/>
      <c r="FR845" s="4"/>
      <c r="FS845" s="4"/>
      <c r="FT845" s="4"/>
      <c r="FU845" s="4"/>
      <c r="FV845" s="4"/>
      <c r="FW845" s="4"/>
      <c r="FX845" s="4"/>
      <c r="FY845" s="4"/>
      <c r="FZ845" s="4"/>
      <c r="GA845" s="4"/>
      <c r="GB845" s="4"/>
      <c r="GC845" s="4"/>
      <c r="GD845" s="4"/>
      <c r="GE845" s="4"/>
      <c r="GF845" s="4"/>
      <c r="GG845" s="4"/>
      <c r="GH845" s="4"/>
      <c r="GI845" s="4"/>
      <c r="GJ845" s="4"/>
      <c r="GK845" s="4"/>
      <c r="GL845" s="4"/>
      <c r="GM845" s="4"/>
      <c r="GN845" s="4"/>
      <c r="GO845" s="4"/>
      <c r="GP845" s="4"/>
      <c r="GQ845" s="4"/>
      <c r="GR845" s="4"/>
      <c r="GS845" s="4"/>
      <c r="GT845" s="4"/>
      <c r="GU845" s="4"/>
      <c r="GV845" s="4"/>
      <c r="GW845" s="4"/>
      <c r="GX845" s="4"/>
      <c r="GY845" s="4"/>
      <c r="GZ845" s="4"/>
      <c r="HA845" s="4"/>
      <c r="HB845" s="4"/>
      <c r="HC845" s="4"/>
      <c r="HD845" s="4"/>
      <c r="HE845" s="4"/>
      <c r="HF845" s="4"/>
      <c r="HG845" s="4"/>
      <c r="HH845" s="4"/>
      <c r="HI845" s="4"/>
      <c r="HJ845" s="4"/>
      <c r="HK845" s="4"/>
      <c r="HL845" s="4"/>
      <c r="HM845" s="4"/>
      <c r="HN845" s="4"/>
      <c r="HO845" s="4"/>
      <c r="HP845" s="4"/>
      <c r="HQ845" s="4"/>
      <c r="HR845" s="4"/>
      <c r="HS845" s="4"/>
      <c r="HT845" s="4"/>
      <c r="HU845" s="4"/>
      <c r="HV845" s="4"/>
      <c r="HW845" s="4"/>
      <c r="HX845" s="4"/>
      <c r="HY845" s="4"/>
      <c r="HZ845" s="4"/>
      <c r="IA845" s="4"/>
      <c r="IB845" s="4"/>
      <c r="IC845" s="4"/>
      <c r="ID845" s="4"/>
      <c r="IE845" s="4"/>
      <c r="IF845" s="4"/>
    </row>
    <row r="846" spans="26:240" x14ac:dyDescent="0.2">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c r="FN846" s="4"/>
      <c r="FO846" s="4"/>
      <c r="FP846" s="4"/>
      <c r="FQ846" s="4"/>
      <c r="FR846" s="4"/>
      <c r="FS846" s="4"/>
      <c r="FT846" s="4"/>
      <c r="FU846" s="4"/>
      <c r="FV846" s="4"/>
      <c r="FW846" s="4"/>
      <c r="FX846" s="4"/>
      <c r="FY846" s="4"/>
      <c r="FZ846" s="4"/>
      <c r="GA846" s="4"/>
      <c r="GB846" s="4"/>
      <c r="GC846" s="4"/>
      <c r="GD846" s="4"/>
      <c r="GE846" s="4"/>
      <c r="GF846" s="4"/>
      <c r="GG846" s="4"/>
      <c r="GH846" s="4"/>
      <c r="GI846" s="4"/>
      <c r="GJ846" s="4"/>
      <c r="GK846" s="4"/>
      <c r="GL846" s="4"/>
      <c r="GM846" s="4"/>
      <c r="GN846" s="4"/>
      <c r="GO846" s="4"/>
      <c r="GP846" s="4"/>
      <c r="GQ846" s="4"/>
      <c r="GR846" s="4"/>
      <c r="GS846" s="4"/>
      <c r="GT846" s="4"/>
      <c r="GU846" s="4"/>
      <c r="GV846" s="4"/>
      <c r="GW846" s="4"/>
      <c r="GX846" s="4"/>
      <c r="GY846" s="4"/>
      <c r="GZ846" s="4"/>
      <c r="HA846" s="4"/>
      <c r="HB846" s="4"/>
      <c r="HC846" s="4"/>
      <c r="HD846" s="4"/>
      <c r="HE846" s="4"/>
      <c r="HF846" s="4"/>
      <c r="HG846" s="4"/>
      <c r="HH846" s="4"/>
      <c r="HI846" s="4"/>
      <c r="HJ846" s="4"/>
      <c r="HK846" s="4"/>
      <c r="HL846" s="4"/>
      <c r="HM846" s="4"/>
      <c r="HN846" s="4"/>
      <c r="HO846" s="4"/>
      <c r="HP846" s="4"/>
      <c r="HQ846" s="4"/>
      <c r="HR846" s="4"/>
      <c r="HS846" s="4"/>
      <c r="HT846" s="4"/>
      <c r="HU846" s="4"/>
      <c r="HV846" s="4"/>
      <c r="HW846" s="4"/>
      <c r="HX846" s="4"/>
      <c r="HY846" s="4"/>
      <c r="HZ846" s="4"/>
      <c r="IA846" s="4"/>
      <c r="IB846" s="4"/>
      <c r="IC846" s="4"/>
      <c r="ID846" s="4"/>
      <c r="IE846" s="4"/>
      <c r="IF846" s="4"/>
    </row>
    <row r="847" spans="26:240" x14ac:dyDescent="0.2">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c r="FN847" s="4"/>
      <c r="FO847" s="4"/>
      <c r="FP847" s="4"/>
      <c r="FQ847" s="4"/>
      <c r="FR847" s="4"/>
      <c r="FS847" s="4"/>
      <c r="FT847" s="4"/>
      <c r="FU847" s="4"/>
      <c r="FV847" s="4"/>
      <c r="FW847" s="4"/>
      <c r="FX847" s="4"/>
      <c r="FY847" s="4"/>
      <c r="FZ847" s="4"/>
      <c r="GA847" s="4"/>
      <c r="GB847" s="4"/>
      <c r="GC847" s="4"/>
      <c r="GD847" s="4"/>
      <c r="GE847" s="4"/>
      <c r="GF847" s="4"/>
      <c r="GG847" s="4"/>
      <c r="GH847" s="4"/>
      <c r="GI847" s="4"/>
      <c r="GJ847" s="4"/>
      <c r="GK847" s="4"/>
      <c r="GL847" s="4"/>
      <c r="GM847" s="4"/>
      <c r="GN847" s="4"/>
      <c r="GO847" s="4"/>
      <c r="GP847" s="4"/>
      <c r="GQ847" s="4"/>
      <c r="GR847" s="4"/>
      <c r="GS847" s="4"/>
      <c r="GT847" s="4"/>
      <c r="GU847" s="4"/>
      <c r="GV847" s="4"/>
      <c r="GW847" s="4"/>
      <c r="GX847" s="4"/>
      <c r="GY847" s="4"/>
      <c r="GZ847" s="4"/>
      <c r="HA847" s="4"/>
      <c r="HB847" s="4"/>
      <c r="HC847" s="4"/>
      <c r="HD847" s="4"/>
      <c r="HE847" s="4"/>
      <c r="HF847" s="4"/>
      <c r="HG847" s="4"/>
      <c r="HH847" s="4"/>
      <c r="HI847" s="4"/>
      <c r="HJ847" s="4"/>
      <c r="HK847" s="4"/>
      <c r="HL847" s="4"/>
      <c r="HM847" s="4"/>
      <c r="HN847" s="4"/>
      <c r="HO847" s="4"/>
      <c r="HP847" s="4"/>
      <c r="HQ847" s="4"/>
      <c r="HR847" s="4"/>
      <c r="HS847" s="4"/>
      <c r="HT847" s="4"/>
      <c r="HU847" s="4"/>
      <c r="HV847" s="4"/>
      <c r="HW847" s="4"/>
      <c r="HX847" s="4"/>
      <c r="HY847" s="4"/>
      <c r="HZ847" s="4"/>
      <c r="IA847" s="4"/>
      <c r="IB847" s="4"/>
      <c r="IC847" s="4"/>
      <c r="ID847" s="4"/>
      <c r="IE847" s="4"/>
      <c r="IF847" s="4"/>
    </row>
    <row r="848" spans="26:240" x14ac:dyDescent="0.2">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c r="FN848" s="4"/>
      <c r="FO848" s="4"/>
      <c r="FP848" s="4"/>
      <c r="FQ848" s="4"/>
      <c r="FR848" s="4"/>
      <c r="FS848" s="4"/>
      <c r="FT848" s="4"/>
      <c r="FU848" s="4"/>
      <c r="FV848" s="4"/>
      <c r="FW848" s="4"/>
      <c r="FX848" s="4"/>
      <c r="FY848" s="4"/>
      <c r="FZ848" s="4"/>
      <c r="GA848" s="4"/>
      <c r="GB848" s="4"/>
      <c r="GC848" s="4"/>
      <c r="GD848" s="4"/>
      <c r="GE848" s="4"/>
      <c r="GF848" s="4"/>
      <c r="GG848" s="4"/>
      <c r="GH848" s="4"/>
      <c r="GI848" s="4"/>
      <c r="GJ848" s="4"/>
      <c r="GK848" s="4"/>
      <c r="GL848" s="4"/>
      <c r="GM848" s="4"/>
      <c r="GN848" s="4"/>
      <c r="GO848" s="4"/>
      <c r="GP848" s="4"/>
      <c r="GQ848" s="4"/>
      <c r="GR848" s="4"/>
      <c r="GS848" s="4"/>
      <c r="GT848" s="4"/>
      <c r="GU848" s="4"/>
      <c r="GV848" s="4"/>
      <c r="GW848" s="4"/>
      <c r="GX848" s="4"/>
      <c r="GY848" s="4"/>
      <c r="GZ848" s="4"/>
      <c r="HA848" s="4"/>
      <c r="HB848" s="4"/>
      <c r="HC848" s="4"/>
      <c r="HD848" s="4"/>
      <c r="HE848" s="4"/>
      <c r="HF848" s="4"/>
      <c r="HG848" s="4"/>
      <c r="HH848" s="4"/>
      <c r="HI848" s="4"/>
      <c r="HJ848" s="4"/>
      <c r="HK848" s="4"/>
      <c r="HL848" s="4"/>
      <c r="HM848" s="4"/>
      <c r="HN848" s="4"/>
      <c r="HO848" s="4"/>
      <c r="HP848" s="4"/>
      <c r="HQ848" s="4"/>
      <c r="HR848" s="4"/>
      <c r="HS848" s="4"/>
      <c r="HT848" s="4"/>
      <c r="HU848" s="4"/>
      <c r="HV848" s="4"/>
      <c r="HW848" s="4"/>
      <c r="HX848" s="4"/>
      <c r="HY848" s="4"/>
      <c r="HZ848" s="4"/>
      <c r="IA848" s="4"/>
      <c r="IB848" s="4"/>
      <c r="IC848" s="4"/>
      <c r="ID848" s="4"/>
      <c r="IE848" s="4"/>
      <c r="IF848" s="4"/>
    </row>
    <row r="849" spans="26:240" x14ac:dyDescent="0.2">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c r="FN849" s="4"/>
      <c r="FO849" s="4"/>
      <c r="FP849" s="4"/>
      <c r="FQ849" s="4"/>
      <c r="FR849" s="4"/>
      <c r="FS849" s="4"/>
      <c r="FT849" s="4"/>
      <c r="FU849" s="4"/>
      <c r="FV849" s="4"/>
      <c r="FW849" s="4"/>
      <c r="FX849" s="4"/>
      <c r="FY849" s="4"/>
      <c r="FZ849" s="4"/>
      <c r="GA849" s="4"/>
      <c r="GB849" s="4"/>
      <c r="GC849" s="4"/>
      <c r="GD849" s="4"/>
      <c r="GE849" s="4"/>
      <c r="GF849" s="4"/>
      <c r="GG849" s="4"/>
      <c r="GH849" s="4"/>
      <c r="GI849" s="4"/>
      <c r="GJ849" s="4"/>
      <c r="GK849" s="4"/>
      <c r="GL849" s="4"/>
      <c r="GM849" s="4"/>
      <c r="GN849" s="4"/>
      <c r="GO849" s="4"/>
      <c r="GP849" s="4"/>
      <c r="GQ849" s="4"/>
      <c r="GR849" s="4"/>
      <c r="GS849" s="4"/>
      <c r="GT849" s="4"/>
      <c r="GU849" s="4"/>
      <c r="GV849" s="4"/>
      <c r="GW849" s="4"/>
      <c r="GX849" s="4"/>
      <c r="GY849" s="4"/>
      <c r="GZ849" s="4"/>
      <c r="HA849" s="4"/>
      <c r="HB849" s="4"/>
      <c r="HC849" s="4"/>
      <c r="HD849" s="4"/>
      <c r="HE849" s="4"/>
      <c r="HF849" s="4"/>
      <c r="HG849" s="4"/>
      <c r="HH849" s="4"/>
      <c r="HI849" s="4"/>
      <c r="HJ849" s="4"/>
      <c r="HK849" s="4"/>
      <c r="HL849" s="4"/>
      <c r="HM849" s="4"/>
      <c r="HN849" s="4"/>
      <c r="HO849" s="4"/>
      <c r="HP849" s="4"/>
      <c r="HQ849" s="4"/>
      <c r="HR849" s="4"/>
      <c r="HS849" s="4"/>
      <c r="HT849" s="4"/>
      <c r="HU849" s="4"/>
      <c r="HV849" s="4"/>
      <c r="HW849" s="4"/>
      <c r="HX849" s="4"/>
      <c r="HY849" s="4"/>
      <c r="HZ849" s="4"/>
      <c r="IA849" s="4"/>
      <c r="IB849" s="4"/>
      <c r="IC849" s="4"/>
      <c r="ID849" s="4"/>
      <c r="IE849" s="4"/>
      <c r="IF849" s="4"/>
    </row>
    <row r="850" spans="26:240" x14ac:dyDescent="0.2">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c r="FN850" s="4"/>
      <c r="FO850" s="4"/>
      <c r="FP850" s="4"/>
      <c r="FQ850" s="4"/>
      <c r="FR850" s="4"/>
      <c r="FS850" s="4"/>
      <c r="FT850" s="4"/>
      <c r="FU850" s="4"/>
      <c r="FV850" s="4"/>
      <c r="FW850" s="4"/>
      <c r="FX850" s="4"/>
      <c r="FY850" s="4"/>
      <c r="FZ850" s="4"/>
      <c r="GA850" s="4"/>
      <c r="GB850" s="4"/>
      <c r="GC850" s="4"/>
      <c r="GD850" s="4"/>
      <c r="GE850" s="4"/>
      <c r="GF850" s="4"/>
      <c r="GG850" s="4"/>
      <c r="GH850" s="4"/>
      <c r="GI850" s="4"/>
      <c r="GJ850" s="4"/>
      <c r="GK850" s="4"/>
      <c r="GL850" s="4"/>
      <c r="GM850" s="4"/>
      <c r="GN850" s="4"/>
      <c r="GO850" s="4"/>
      <c r="GP850" s="4"/>
      <c r="GQ850" s="4"/>
      <c r="GR850" s="4"/>
      <c r="GS850" s="4"/>
      <c r="GT850" s="4"/>
      <c r="GU850" s="4"/>
      <c r="GV850" s="4"/>
      <c r="GW850" s="4"/>
      <c r="GX850" s="4"/>
      <c r="GY850" s="4"/>
      <c r="GZ850" s="4"/>
      <c r="HA850" s="4"/>
      <c r="HB850" s="4"/>
      <c r="HC850" s="4"/>
      <c r="HD850" s="4"/>
      <c r="HE850" s="4"/>
      <c r="HF850" s="4"/>
      <c r="HG850" s="4"/>
      <c r="HH850" s="4"/>
      <c r="HI850" s="4"/>
      <c r="HJ850" s="4"/>
      <c r="HK850" s="4"/>
      <c r="HL850" s="4"/>
      <c r="HM850" s="4"/>
      <c r="HN850" s="4"/>
      <c r="HO850" s="4"/>
      <c r="HP850" s="4"/>
      <c r="HQ850" s="4"/>
      <c r="HR850" s="4"/>
      <c r="HS850" s="4"/>
      <c r="HT850" s="4"/>
      <c r="HU850" s="4"/>
      <c r="HV850" s="4"/>
      <c r="HW850" s="4"/>
      <c r="HX850" s="4"/>
      <c r="HY850" s="4"/>
      <c r="HZ850" s="4"/>
      <c r="IA850" s="4"/>
      <c r="IB850" s="4"/>
      <c r="IC850" s="4"/>
      <c r="ID850" s="4"/>
      <c r="IE850" s="4"/>
      <c r="IF850" s="4"/>
    </row>
    <row r="851" spans="26:240" x14ac:dyDescent="0.2">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c r="FN851" s="4"/>
      <c r="FO851" s="4"/>
      <c r="FP851" s="4"/>
      <c r="FQ851" s="4"/>
      <c r="FR851" s="4"/>
      <c r="FS851" s="4"/>
      <c r="FT851" s="4"/>
      <c r="FU851" s="4"/>
      <c r="FV851" s="4"/>
      <c r="FW851" s="4"/>
      <c r="FX851" s="4"/>
      <c r="FY851" s="4"/>
      <c r="FZ851" s="4"/>
      <c r="GA851" s="4"/>
      <c r="GB851" s="4"/>
      <c r="GC851" s="4"/>
      <c r="GD851" s="4"/>
      <c r="GE851" s="4"/>
      <c r="GF851" s="4"/>
      <c r="GG851" s="4"/>
      <c r="GH851" s="4"/>
      <c r="GI851" s="4"/>
      <c r="GJ851" s="4"/>
      <c r="GK851" s="4"/>
      <c r="GL851" s="4"/>
      <c r="GM851" s="4"/>
      <c r="GN851" s="4"/>
      <c r="GO851" s="4"/>
      <c r="GP851" s="4"/>
      <c r="GQ851" s="4"/>
      <c r="GR851" s="4"/>
      <c r="GS851" s="4"/>
      <c r="GT851" s="4"/>
      <c r="GU851" s="4"/>
      <c r="GV851" s="4"/>
      <c r="GW851" s="4"/>
      <c r="GX851" s="4"/>
      <c r="GY851" s="4"/>
      <c r="GZ851" s="4"/>
      <c r="HA851" s="4"/>
      <c r="HB851" s="4"/>
      <c r="HC851" s="4"/>
      <c r="HD851" s="4"/>
      <c r="HE851" s="4"/>
      <c r="HF851" s="4"/>
      <c r="HG851" s="4"/>
      <c r="HH851" s="4"/>
      <c r="HI851" s="4"/>
      <c r="HJ851" s="4"/>
      <c r="HK851" s="4"/>
      <c r="HL851" s="4"/>
      <c r="HM851" s="4"/>
      <c r="HN851" s="4"/>
      <c r="HO851" s="4"/>
      <c r="HP851" s="4"/>
      <c r="HQ851" s="4"/>
      <c r="HR851" s="4"/>
      <c r="HS851" s="4"/>
      <c r="HT851" s="4"/>
      <c r="HU851" s="4"/>
      <c r="HV851" s="4"/>
      <c r="HW851" s="4"/>
      <c r="HX851" s="4"/>
      <c r="HY851" s="4"/>
      <c r="HZ851" s="4"/>
      <c r="IA851" s="4"/>
      <c r="IB851" s="4"/>
      <c r="IC851" s="4"/>
      <c r="ID851" s="4"/>
      <c r="IE851" s="4"/>
      <c r="IF851" s="4"/>
    </row>
    <row r="852" spans="26:240" x14ac:dyDescent="0.2">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c r="FN852" s="4"/>
      <c r="FO852" s="4"/>
      <c r="FP852" s="4"/>
      <c r="FQ852" s="4"/>
      <c r="FR852" s="4"/>
      <c r="FS852" s="4"/>
      <c r="FT852" s="4"/>
      <c r="FU852" s="4"/>
      <c r="FV852" s="4"/>
      <c r="FW852" s="4"/>
      <c r="FX852" s="4"/>
      <c r="FY852" s="4"/>
      <c r="FZ852" s="4"/>
      <c r="GA852" s="4"/>
      <c r="GB852" s="4"/>
      <c r="GC852" s="4"/>
      <c r="GD852" s="4"/>
      <c r="GE852" s="4"/>
      <c r="GF852" s="4"/>
      <c r="GG852" s="4"/>
      <c r="GH852" s="4"/>
      <c r="GI852" s="4"/>
      <c r="GJ852" s="4"/>
      <c r="GK852" s="4"/>
      <c r="GL852" s="4"/>
      <c r="GM852" s="4"/>
      <c r="GN852" s="4"/>
      <c r="GO852" s="4"/>
      <c r="GP852" s="4"/>
      <c r="GQ852" s="4"/>
      <c r="GR852" s="4"/>
      <c r="GS852" s="4"/>
      <c r="GT852" s="4"/>
      <c r="GU852" s="4"/>
      <c r="GV852" s="4"/>
      <c r="GW852" s="4"/>
      <c r="GX852" s="4"/>
      <c r="GY852" s="4"/>
      <c r="GZ852" s="4"/>
      <c r="HA852" s="4"/>
      <c r="HB852" s="4"/>
      <c r="HC852" s="4"/>
      <c r="HD852" s="4"/>
      <c r="HE852" s="4"/>
      <c r="HF852" s="4"/>
      <c r="HG852" s="4"/>
      <c r="HH852" s="4"/>
      <c r="HI852" s="4"/>
      <c r="HJ852" s="4"/>
      <c r="HK852" s="4"/>
      <c r="HL852" s="4"/>
      <c r="HM852" s="4"/>
      <c r="HN852" s="4"/>
      <c r="HO852" s="4"/>
      <c r="HP852" s="4"/>
      <c r="HQ852" s="4"/>
      <c r="HR852" s="4"/>
      <c r="HS852" s="4"/>
      <c r="HT852" s="4"/>
      <c r="HU852" s="4"/>
      <c r="HV852" s="4"/>
      <c r="HW852" s="4"/>
      <c r="HX852" s="4"/>
      <c r="HY852" s="4"/>
      <c r="HZ852" s="4"/>
      <c r="IA852" s="4"/>
      <c r="IB852" s="4"/>
      <c r="IC852" s="4"/>
      <c r="ID852" s="4"/>
      <c r="IE852" s="4"/>
      <c r="IF852" s="4"/>
    </row>
    <row r="853" spans="26:240" x14ac:dyDescent="0.2">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c r="FN853" s="4"/>
      <c r="FO853" s="4"/>
      <c r="FP853" s="4"/>
      <c r="FQ853" s="4"/>
      <c r="FR853" s="4"/>
      <c r="FS853" s="4"/>
      <c r="FT853" s="4"/>
      <c r="FU853" s="4"/>
      <c r="FV853" s="4"/>
      <c r="FW853" s="4"/>
      <c r="FX853" s="4"/>
      <c r="FY853" s="4"/>
      <c r="FZ853" s="4"/>
      <c r="GA853" s="4"/>
      <c r="GB853" s="4"/>
      <c r="GC853" s="4"/>
      <c r="GD853" s="4"/>
      <c r="GE853" s="4"/>
      <c r="GF853" s="4"/>
      <c r="GG853" s="4"/>
      <c r="GH853" s="4"/>
      <c r="GI853" s="4"/>
      <c r="GJ853" s="4"/>
      <c r="GK853" s="4"/>
      <c r="GL853" s="4"/>
      <c r="GM853" s="4"/>
      <c r="GN853" s="4"/>
      <c r="GO853" s="4"/>
      <c r="GP853" s="4"/>
      <c r="GQ853" s="4"/>
      <c r="GR853" s="4"/>
      <c r="GS853" s="4"/>
      <c r="GT853" s="4"/>
      <c r="GU853" s="4"/>
      <c r="GV853" s="4"/>
      <c r="GW853" s="4"/>
      <c r="GX853" s="4"/>
      <c r="GY853" s="4"/>
      <c r="GZ853" s="4"/>
      <c r="HA853" s="4"/>
      <c r="HB853" s="4"/>
      <c r="HC853" s="4"/>
      <c r="HD853" s="4"/>
      <c r="HE853" s="4"/>
      <c r="HF853" s="4"/>
      <c r="HG853" s="4"/>
      <c r="HH853" s="4"/>
      <c r="HI853" s="4"/>
      <c r="HJ853" s="4"/>
      <c r="HK853" s="4"/>
      <c r="HL853" s="4"/>
      <c r="HM853" s="4"/>
      <c r="HN853" s="4"/>
      <c r="HO853" s="4"/>
      <c r="HP853" s="4"/>
      <c r="HQ853" s="4"/>
      <c r="HR853" s="4"/>
      <c r="HS853" s="4"/>
      <c r="HT853" s="4"/>
      <c r="HU853" s="4"/>
      <c r="HV853" s="4"/>
      <c r="HW853" s="4"/>
      <c r="HX853" s="4"/>
      <c r="HY853" s="4"/>
      <c r="HZ853" s="4"/>
      <c r="IA853" s="4"/>
      <c r="IB853" s="4"/>
      <c r="IC853" s="4"/>
      <c r="ID853" s="4"/>
      <c r="IE853" s="4"/>
      <c r="IF853" s="4"/>
    </row>
    <row r="854" spans="26:240" x14ac:dyDescent="0.2">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c r="FN854" s="4"/>
      <c r="FO854" s="4"/>
      <c r="FP854" s="4"/>
      <c r="FQ854" s="4"/>
      <c r="FR854" s="4"/>
      <c r="FS854" s="4"/>
      <c r="FT854" s="4"/>
      <c r="FU854" s="4"/>
      <c r="FV854" s="4"/>
      <c r="FW854" s="4"/>
      <c r="FX854" s="4"/>
      <c r="FY854" s="4"/>
      <c r="FZ854" s="4"/>
      <c r="GA854" s="4"/>
      <c r="GB854" s="4"/>
      <c r="GC854" s="4"/>
      <c r="GD854" s="4"/>
      <c r="GE854" s="4"/>
      <c r="GF854" s="4"/>
      <c r="GG854" s="4"/>
      <c r="GH854" s="4"/>
      <c r="GI854" s="4"/>
      <c r="GJ854" s="4"/>
      <c r="GK854" s="4"/>
      <c r="GL854" s="4"/>
      <c r="GM854" s="4"/>
      <c r="GN854" s="4"/>
      <c r="GO854" s="4"/>
      <c r="GP854" s="4"/>
      <c r="GQ854" s="4"/>
      <c r="GR854" s="4"/>
      <c r="GS854" s="4"/>
      <c r="GT854" s="4"/>
      <c r="GU854" s="4"/>
      <c r="GV854" s="4"/>
      <c r="GW854" s="4"/>
      <c r="GX854" s="4"/>
      <c r="GY854" s="4"/>
      <c r="GZ854" s="4"/>
      <c r="HA854" s="4"/>
      <c r="HB854" s="4"/>
      <c r="HC854" s="4"/>
      <c r="HD854" s="4"/>
      <c r="HE854" s="4"/>
      <c r="HF854" s="4"/>
      <c r="HG854" s="4"/>
      <c r="HH854" s="4"/>
      <c r="HI854" s="4"/>
      <c r="HJ854" s="4"/>
      <c r="HK854" s="4"/>
      <c r="HL854" s="4"/>
      <c r="HM854" s="4"/>
      <c r="HN854" s="4"/>
      <c r="HO854" s="4"/>
      <c r="HP854" s="4"/>
      <c r="HQ854" s="4"/>
      <c r="HR854" s="4"/>
      <c r="HS854" s="4"/>
      <c r="HT854" s="4"/>
      <c r="HU854" s="4"/>
      <c r="HV854" s="4"/>
      <c r="HW854" s="4"/>
      <c r="HX854" s="4"/>
      <c r="HY854" s="4"/>
      <c r="HZ854" s="4"/>
      <c r="IA854" s="4"/>
      <c r="IB854" s="4"/>
      <c r="IC854" s="4"/>
      <c r="ID854" s="4"/>
      <c r="IE854" s="4"/>
      <c r="IF854" s="4"/>
    </row>
    <row r="855" spans="26:240" x14ac:dyDescent="0.2">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c r="FN855" s="4"/>
      <c r="FO855" s="4"/>
      <c r="FP855" s="4"/>
      <c r="FQ855" s="4"/>
      <c r="FR855" s="4"/>
      <c r="FS855" s="4"/>
      <c r="FT855" s="4"/>
      <c r="FU855" s="4"/>
      <c r="FV855" s="4"/>
      <c r="FW855" s="4"/>
      <c r="FX855" s="4"/>
      <c r="FY855" s="4"/>
      <c r="FZ855" s="4"/>
      <c r="GA855" s="4"/>
      <c r="GB855" s="4"/>
      <c r="GC855" s="4"/>
      <c r="GD855" s="4"/>
      <c r="GE855" s="4"/>
      <c r="GF855" s="4"/>
      <c r="GG855" s="4"/>
      <c r="GH855" s="4"/>
      <c r="GI855" s="4"/>
      <c r="GJ855" s="4"/>
      <c r="GK855" s="4"/>
      <c r="GL855" s="4"/>
      <c r="GM855" s="4"/>
      <c r="GN855" s="4"/>
      <c r="GO855" s="4"/>
      <c r="GP855" s="4"/>
      <c r="GQ855" s="4"/>
      <c r="GR855" s="4"/>
      <c r="GS855" s="4"/>
      <c r="GT855" s="4"/>
      <c r="GU855" s="4"/>
      <c r="GV855" s="4"/>
      <c r="GW855" s="4"/>
      <c r="GX855" s="4"/>
      <c r="GY855" s="4"/>
      <c r="GZ855" s="4"/>
      <c r="HA855" s="4"/>
      <c r="HB855" s="4"/>
      <c r="HC855" s="4"/>
      <c r="HD855" s="4"/>
      <c r="HE855" s="4"/>
      <c r="HF855" s="4"/>
      <c r="HG855" s="4"/>
      <c r="HH855" s="4"/>
      <c r="HI855" s="4"/>
      <c r="HJ855" s="4"/>
      <c r="HK855" s="4"/>
      <c r="HL855" s="4"/>
      <c r="HM855" s="4"/>
      <c r="HN855" s="4"/>
      <c r="HO855" s="4"/>
      <c r="HP855" s="4"/>
      <c r="HQ855" s="4"/>
      <c r="HR855" s="4"/>
      <c r="HS855" s="4"/>
      <c r="HT855" s="4"/>
      <c r="HU855" s="4"/>
      <c r="HV855" s="4"/>
      <c r="HW855" s="4"/>
      <c r="HX855" s="4"/>
      <c r="HY855" s="4"/>
      <c r="HZ855" s="4"/>
      <c r="IA855" s="4"/>
      <c r="IB855" s="4"/>
      <c r="IC855" s="4"/>
      <c r="ID855" s="4"/>
      <c r="IE855" s="4"/>
      <c r="IF855" s="4"/>
    </row>
    <row r="856" spans="26:240" x14ac:dyDescent="0.2">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c r="FN856" s="4"/>
      <c r="FO856" s="4"/>
      <c r="FP856" s="4"/>
      <c r="FQ856" s="4"/>
      <c r="FR856" s="4"/>
      <c r="FS856" s="4"/>
      <c r="FT856" s="4"/>
      <c r="FU856" s="4"/>
      <c r="FV856" s="4"/>
      <c r="FW856" s="4"/>
      <c r="FX856" s="4"/>
      <c r="FY856" s="4"/>
      <c r="FZ856" s="4"/>
      <c r="GA856" s="4"/>
      <c r="GB856" s="4"/>
      <c r="GC856" s="4"/>
      <c r="GD856" s="4"/>
      <c r="GE856" s="4"/>
      <c r="GF856" s="4"/>
      <c r="GG856" s="4"/>
      <c r="GH856" s="4"/>
      <c r="GI856" s="4"/>
      <c r="GJ856" s="4"/>
      <c r="GK856" s="4"/>
      <c r="GL856" s="4"/>
      <c r="GM856" s="4"/>
      <c r="GN856" s="4"/>
      <c r="GO856" s="4"/>
      <c r="GP856" s="4"/>
      <c r="GQ856" s="4"/>
      <c r="GR856" s="4"/>
      <c r="GS856" s="4"/>
      <c r="GT856" s="4"/>
      <c r="GU856" s="4"/>
      <c r="GV856" s="4"/>
      <c r="GW856" s="4"/>
      <c r="GX856" s="4"/>
      <c r="GY856" s="4"/>
      <c r="GZ856" s="4"/>
      <c r="HA856" s="4"/>
      <c r="HB856" s="4"/>
      <c r="HC856" s="4"/>
      <c r="HD856" s="4"/>
      <c r="HE856" s="4"/>
      <c r="HF856" s="4"/>
      <c r="HG856" s="4"/>
      <c r="HH856" s="4"/>
      <c r="HI856" s="4"/>
      <c r="HJ856" s="4"/>
      <c r="HK856" s="4"/>
      <c r="HL856" s="4"/>
      <c r="HM856" s="4"/>
      <c r="HN856" s="4"/>
      <c r="HO856" s="4"/>
      <c r="HP856" s="4"/>
      <c r="HQ856" s="4"/>
      <c r="HR856" s="4"/>
      <c r="HS856" s="4"/>
      <c r="HT856" s="4"/>
      <c r="HU856" s="4"/>
      <c r="HV856" s="4"/>
      <c r="HW856" s="4"/>
      <c r="HX856" s="4"/>
      <c r="HY856" s="4"/>
      <c r="HZ856" s="4"/>
      <c r="IA856" s="4"/>
      <c r="IB856" s="4"/>
      <c r="IC856" s="4"/>
      <c r="ID856" s="4"/>
      <c r="IE856" s="4"/>
      <c r="IF856" s="4"/>
    </row>
    <row r="857" spans="26:240" x14ac:dyDescent="0.2">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c r="FN857" s="4"/>
      <c r="FO857" s="4"/>
      <c r="FP857" s="4"/>
      <c r="FQ857" s="4"/>
      <c r="FR857" s="4"/>
      <c r="FS857" s="4"/>
      <c r="FT857" s="4"/>
      <c r="FU857" s="4"/>
      <c r="FV857" s="4"/>
      <c r="FW857" s="4"/>
      <c r="FX857" s="4"/>
      <c r="FY857" s="4"/>
      <c r="FZ857" s="4"/>
      <c r="GA857" s="4"/>
      <c r="GB857" s="4"/>
      <c r="GC857" s="4"/>
      <c r="GD857" s="4"/>
      <c r="GE857" s="4"/>
      <c r="GF857" s="4"/>
      <c r="GG857" s="4"/>
      <c r="GH857" s="4"/>
      <c r="GI857" s="4"/>
      <c r="GJ857" s="4"/>
      <c r="GK857" s="4"/>
      <c r="GL857" s="4"/>
      <c r="GM857" s="4"/>
      <c r="GN857" s="4"/>
      <c r="GO857" s="4"/>
      <c r="GP857" s="4"/>
      <c r="GQ857" s="4"/>
      <c r="GR857" s="4"/>
      <c r="GS857" s="4"/>
      <c r="GT857" s="4"/>
      <c r="GU857" s="4"/>
      <c r="GV857" s="4"/>
      <c r="GW857" s="4"/>
      <c r="GX857" s="4"/>
      <c r="GY857" s="4"/>
      <c r="GZ857" s="4"/>
      <c r="HA857" s="4"/>
      <c r="HB857" s="4"/>
      <c r="HC857" s="4"/>
      <c r="HD857" s="4"/>
      <c r="HE857" s="4"/>
      <c r="HF857" s="4"/>
      <c r="HG857" s="4"/>
      <c r="HH857" s="4"/>
      <c r="HI857" s="4"/>
      <c r="HJ857" s="4"/>
      <c r="HK857" s="4"/>
      <c r="HL857" s="4"/>
      <c r="HM857" s="4"/>
      <c r="HN857" s="4"/>
      <c r="HO857" s="4"/>
      <c r="HP857" s="4"/>
      <c r="HQ857" s="4"/>
      <c r="HR857" s="4"/>
      <c r="HS857" s="4"/>
      <c r="HT857" s="4"/>
      <c r="HU857" s="4"/>
      <c r="HV857" s="4"/>
      <c r="HW857" s="4"/>
      <c r="HX857" s="4"/>
      <c r="HY857" s="4"/>
      <c r="HZ857" s="4"/>
      <c r="IA857" s="4"/>
      <c r="IB857" s="4"/>
      <c r="IC857" s="4"/>
      <c r="ID857" s="4"/>
      <c r="IE857" s="4"/>
      <c r="IF857" s="4"/>
    </row>
    <row r="858" spans="26:240" x14ac:dyDescent="0.2">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c r="FN858" s="4"/>
      <c r="FO858" s="4"/>
      <c r="FP858" s="4"/>
      <c r="FQ858" s="4"/>
      <c r="FR858" s="4"/>
      <c r="FS858" s="4"/>
      <c r="FT858" s="4"/>
      <c r="FU858" s="4"/>
      <c r="FV858" s="4"/>
      <c r="FW858" s="4"/>
      <c r="FX858" s="4"/>
      <c r="FY858" s="4"/>
      <c r="FZ858" s="4"/>
      <c r="GA858" s="4"/>
      <c r="GB858" s="4"/>
      <c r="GC858" s="4"/>
      <c r="GD858" s="4"/>
      <c r="GE858" s="4"/>
      <c r="GF858" s="4"/>
      <c r="GG858" s="4"/>
      <c r="GH858" s="4"/>
      <c r="GI858" s="4"/>
      <c r="GJ858" s="4"/>
      <c r="GK858" s="4"/>
      <c r="GL858" s="4"/>
      <c r="GM858" s="4"/>
      <c r="GN858" s="4"/>
      <c r="GO858" s="4"/>
      <c r="GP858" s="4"/>
      <c r="GQ858" s="4"/>
      <c r="GR858" s="4"/>
      <c r="GS858" s="4"/>
      <c r="GT858" s="4"/>
      <c r="GU858" s="4"/>
      <c r="GV858" s="4"/>
      <c r="GW858" s="4"/>
      <c r="GX858" s="4"/>
      <c r="GY858" s="4"/>
      <c r="GZ858" s="4"/>
      <c r="HA858" s="4"/>
      <c r="HB858" s="4"/>
      <c r="HC858" s="4"/>
      <c r="HD858" s="4"/>
      <c r="HE858" s="4"/>
      <c r="HF858" s="4"/>
      <c r="HG858" s="4"/>
      <c r="HH858" s="4"/>
      <c r="HI858" s="4"/>
      <c r="HJ858" s="4"/>
      <c r="HK858" s="4"/>
      <c r="HL858" s="4"/>
      <c r="HM858" s="4"/>
      <c r="HN858" s="4"/>
      <c r="HO858" s="4"/>
      <c r="HP858" s="4"/>
      <c r="HQ858" s="4"/>
      <c r="HR858" s="4"/>
      <c r="HS858" s="4"/>
      <c r="HT858" s="4"/>
      <c r="HU858" s="4"/>
      <c r="HV858" s="4"/>
      <c r="HW858" s="4"/>
      <c r="HX858" s="4"/>
      <c r="HY858" s="4"/>
      <c r="HZ858" s="4"/>
      <c r="IA858" s="4"/>
      <c r="IB858" s="4"/>
      <c r="IC858" s="4"/>
      <c r="ID858" s="4"/>
      <c r="IE858" s="4"/>
      <c r="IF858" s="4"/>
    </row>
    <row r="859" spans="26:240" x14ac:dyDescent="0.2">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c r="FN859" s="4"/>
      <c r="FO859" s="4"/>
      <c r="FP859" s="4"/>
      <c r="FQ859" s="4"/>
      <c r="FR859" s="4"/>
      <c r="FS859" s="4"/>
      <c r="FT859" s="4"/>
      <c r="FU859" s="4"/>
      <c r="FV859" s="4"/>
      <c r="FW859" s="4"/>
      <c r="FX859" s="4"/>
      <c r="FY859" s="4"/>
      <c r="FZ859" s="4"/>
      <c r="GA859" s="4"/>
      <c r="GB859" s="4"/>
      <c r="GC859" s="4"/>
      <c r="GD859" s="4"/>
      <c r="GE859" s="4"/>
      <c r="GF859" s="4"/>
      <c r="GG859" s="4"/>
      <c r="GH859" s="4"/>
      <c r="GI859" s="4"/>
      <c r="GJ859" s="4"/>
      <c r="GK859" s="4"/>
      <c r="GL859" s="4"/>
      <c r="GM859" s="4"/>
      <c r="GN859" s="4"/>
      <c r="GO859" s="4"/>
      <c r="GP859" s="4"/>
      <c r="GQ859" s="4"/>
      <c r="GR859" s="4"/>
      <c r="GS859" s="4"/>
      <c r="GT859" s="4"/>
      <c r="GU859" s="4"/>
      <c r="GV859" s="4"/>
      <c r="GW859" s="4"/>
      <c r="GX859" s="4"/>
      <c r="GY859" s="4"/>
      <c r="GZ859" s="4"/>
      <c r="HA859" s="4"/>
      <c r="HB859" s="4"/>
      <c r="HC859" s="4"/>
      <c r="HD859" s="4"/>
      <c r="HE859" s="4"/>
      <c r="HF859" s="4"/>
      <c r="HG859" s="4"/>
      <c r="HH859" s="4"/>
      <c r="HI859" s="4"/>
      <c r="HJ859" s="4"/>
      <c r="HK859" s="4"/>
      <c r="HL859" s="4"/>
      <c r="HM859" s="4"/>
      <c r="HN859" s="4"/>
      <c r="HO859" s="4"/>
      <c r="HP859" s="4"/>
      <c r="HQ859" s="4"/>
      <c r="HR859" s="4"/>
      <c r="HS859" s="4"/>
      <c r="HT859" s="4"/>
      <c r="HU859" s="4"/>
      <c r="HV859" s="4"/>
      <c r="HW859" s="4"/>
      <c r="HX859" s="4"/>
      <c r="HY859" s="4"/>
      <c r="HZ859" s="4"/>
      <c r="IA859" s="4"/>
      <c r="IB859" s="4"/>
      <c r="IC859" s="4"/>
      <c r="ID859" s="4"/>
      <c r="IE859" s="4"/>
      <c r="IF859" s="4"/>
    </row>
    <row r="860" spans="26:240" x14ac:dyDescent="0.2">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c r="FN860" s="4"/>
      <c r="FO860" s="4"/>
      <c r="FP860" s="4"/>
      <c r="FQ860" s="4"/>
      <c r="FR860" s="4"/>
      <c r="FS860" s="4"/>
      <c r="FT860" s="4"/>
      <c r="FU860" s="4"/>
      <c r="FV860" s="4"/>
      <c r="FW860" s="4"/>
      <c r="FX860" s="4"/>
      <c r="FY860" s="4"/>
      <c r="FZ860" s="4"/>
      <c r="GA860" s="4"/>
      <c r="GB860" s="4"/>
      <c r="GC860" s="4"/>
      <c r="GD860" s="4"/>
      <c r="GE860" s="4"/>
      <c r="GF860" s="4"/>
      <c r="GG860" s="4"/>
      <c r="GH860" s="4"/>
      <c r="GI860" s="4"/>
      <c r="GJ860" s="4"/>
      <c r="GK860" s="4"/>
      <c r="GL860" s="4"/>
      <c r="GM860" s="4"/>
      <c r="GN860" s="4"/>
      <c r="GO860" s="4"/>
      <c r="GP860" s="4"/>
      <c r="GQ860" s="4"/>
      <c r="GR860" s="4"/>
      <c r="GS860" s="4"/>
      <c r="GT860" s="4"/>
      <c r="GU860" s="4"/>
      <c r="GV860" s="4"/>
      <c r="GW860" s="4"/>
      <c r="GX860" s="4"/>
      <c r="GY860" s="4"/>
      <c r="GZ860" s="4"/>
      <c r="HA860" s="4"/>
      <c r="HB860" s="4"/>
      <c r="HC860" s="4"/>
      <c r="HD860" s="4"/>
      <c r="HE860" s="4"/>
      <c r="HF860" s="4"/>
      <c r="HG860" s="4"/>
      <c r="HH860" s="4"/>
      <c r="HI860" s="4"/>
      <c r="HJ860" s="4"/>
      <c r="HK860" s="4"/>
      <c r="HL860" s="4"/>
      <c r="HM860" s="4"/>
      <c r="HN860" s="4"/>
      <c r="HO860" s="4"/>
      <c r="HP860" s="4"/>
      <c r="HQ860" s="4"/>
      <c r="HR860" s="4"/>
      <c r="HS860" s="4"/>
      <c r="HT860" s="4"/>
      <c r="HU860" s="4"/>
      <c r="HV860" s="4"/>
      <c r="HW860" s="4"/>
      <c r="HX860" s="4"/>
      <c r="HY860" s="4"/>
      <c r="HZ860" s="4"/>
      <c r="IA860" s="4"/>
      <c r="IB860" s="4"/>
      <c r="IC860" s="4"/>
      <c r="ID860" s="4"/>
      <c r="IE860" s="4"/>
      <c r="IF860" s="4"/>
    </row>
    <row r="861" spans="26:240" x14ac:dyDescent="0.2">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c r="FN861" s="4"/>
      <c r="FO861" s="4"/>
      <c r="FP861" s="4"/>
      <c r="FQ861" s="4"/>
      <c r="FR861" s="4"/>
      <c r="FS861" s="4"/>
      <c r="FT861" s="4"/>
      <c r="FU861" s="4"/>
      <c r="FV861" s="4"/>
      <c r="FW861" s="4"/>
      <c r="FX861" s="4"/>
      <c r="FY861" s="4"/>
      <c r="FZ861" s="4"/>
      <c r="GA861" s="4"/>
      <c r="GB861" s="4"/>
      <c r="GC861" s="4"/>
      <c r="GD861" s="4"/>
      <c r="GE861" s="4"/>
      <c r="GF861" s="4"/>
      <c r="GG861" s="4"/>
      <c r="GH861" s="4"/>
      <c r="GI861" s="4"/>
      <c r="GJ861" s="4"/>
      <c r="GK861" s="4"/>
      <c r="GL861" s="4"/>
      <c r="GM861" s="4"/>
      <c r="GN861" s="4"/>
      <c r="GO861" s="4"/>
      <c r="GP861" s="4"/>
      <c r="GQ861" s="4"/>
      <c r="GR861" s="4"/>
      <c r="GS861" s="4"/>
      <c r="GT861" s="4"/>
      <c r="GU861" s="4"/>
      <c r="GV861" s="4"/>
      <c r="GW861" s="4"/>
      <c r="GX861" s="4"/>
      <c r="GY861" s="4"/>
      <c r="GZ861" s="4"/>
      <c r="HA861" s="4"/>
      <c r="HB861" s="4"/>
      <c r="HC861" s="4"/>
      <c r="HD861" s="4"/>
      <c r="HE861" s="4"/>
      <c r="HF861" s="4"/>
      <c r="HG861" s="4"/>
      <c r="HH861" s="4"/>
      <c r="HI861" s="4"/>
      <c r="HJ861" s="4"/>
      <c r="HK861" s="4"/>
      <c r="HL861" s="4"/>
      <c r="HM861" s="4"/>
      <c r="HN861" s="4"/>
      <c r="HO861" s="4"/>
      <c r="HP861" s="4"/>
      <c r="HQ861" s="4"/>
      <c r="HR861" s="4"/>
      <c r="HS861" s="4"/>
      <c r="HT861" s="4"/>
      <c r="HU861" s="4"/>
      <c r="HV861" s="4"/>
      <c r="HW861" s="4"/>
      <c r="HX861" s="4"/>
      <c r="HY861" s="4"/>
      <c r="HZ861" s="4"/>
      <c r="IA861" s="4"/>
      <c r="IB861" s="4"/>
      <c r="IC861" s="4"/>
      <c r="ID861" s="4"/>
      <c r="IE861" s="4"/>
      <c r="IF861" s="4"/>
    </row>
    <row r="862" spans="26:240" x14ac:dyDescent="0.2">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c r="FN862" s="4"/>
      <c r="FO862" s="4"/>
      <c r="FP862" s="4"/>
      <c r="FQ862" s="4"/>
      <c r="FR862" s="4"/>
      <c r="FS862" s="4"/>
      <c r="FT862" s="4"/>
      <c r="FU862" s="4"/>
      <c r="FV862" s="4"/>
      <c r="FW862" s="4"/>
      <c r="FX862" s="4"/>
      <c r="FY862" s="4"/>
      <c r="FZ862" s="4"/>
      <c r="GA862" s="4"/>
      <c r="GB862" s="4"/>
      <c r="GC862" s="4"/>
      <c r="GD862" s="4"/>
      <c r="GE862" s="4"/>
      <c r="GF862" s="4"/>
      <c r="GG862" s="4"/>
      <c r="GH862" s="4"/>
      <c r="GI862" s="4"/>
      <c r="GJ862" s="4"/>
      <c r="GK862" s="4"/>
      <c r="GL862" s="4"/>
      <c r="GM862" s="4"/>
      <c r="GN862" s="4"/>
      <c r="GO862" s="4"/>
      <c r="GP862" s="4"/>
      <c r="GQ862" s="4"/>
      <c r="GR862" s="4"/>
      <c r="GS862" s="4"/>
      <c r="GT862" s="4"/>
      <c r="GU862" s="4"/>
      <c r="GV862" s="4"/>
      <c r="GW862" s="4"/>
      <c r="GX862" s="4"/>
      <c r="GY862" s="4"/>
      <c r="GZ862" s="4"/>
      <c r="HA862" s="4"/>
      <c r="HB862" s="4"/>
      <c r="HC862" s="4"/>
      <c r="HD862" s="4"/>
      <c r="HE862" s="4"/>
      <c r="HF862" s="4"/>
      <c r="HG862" s="4"/>
      <c r="HH862" s="4"/>
      <c r="HI862" s="4"/>
      <c r="HJ862" s="4"/>
      <c r="HK862" s="4"/>
      <c r="HL862" s="4"/>
      <c r="HM862" s="4"/>
      <c r="HN862" s="4"/>
      <c r="HO862" s="4"/>
      <c r="HP862" s="4"/>
      <c r="HQ862" s="4"/>
      <c r="HR862" s="4"/>
      <c r="HS862" s="4"/>
      <c r="HT862" s="4"/>
      <c r="HU862" s="4"/>
      <c r="HV862" s="4"/>
      <c r="HW862" s="4"/>
      <c r="HX862" s="4"/>
      <c r="HY862" s="4"/>
      <c r="HZ862" s="4"/>
      <c r="IA862" s="4"/>
      <c r="IB862" s="4"/>
      <c r="IC862" s="4"/>
      <c r="ID862" s="4"/>
      <c r="IE862" s="4"/>
      <c r="IF862" s="4"/>
    </row>
    <row r="863" spans="26:240" x14ac:dyDescent="0.2">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c r="FN863" s="4"/>
      <c r="FO863" s="4"/>
      <c r="FP863" s="4"/>
      <c r="FQ863" s="4"/>
      <c r="FR863" s="4"/>
      <c r="FS863" s="4"/>
      <c r="FT863" s="4"/>
      <c r="FU863" s="4"/>
      <c r="FV863" s="4"/>
      <c r="FW863" s="4"/>
      <c r="FX863" s="4"/>
      <c r="FY863" s="4"/>
      <c r="FZ863" s="4"/>
      <c r="GA863" s="4"/>
      <c r="GB863" s="4"/>
      <c r="GC863" s="4"/>
      <c r="GD863" s="4"/>
      <c r="GE863" s="4"/>
      <c r="GF863" s="4"/>
      <c r="GG863" s="4"/>
      <c r="GH863" s="4"/>
      <c r="GI863" s="4"/>
      <c r="GJ863" s="4"/>
      <c r="GK863" s="4"/>
      <c r="GL863" s="4"/>
      <c r="GM863" s="4"/>
      <c r="GN863" s="4"/>
      <c r="GO863" s="4"/>
      <c r="GP863" s="4"/>
      <c r="GQ863" s="4"/>
      <c r="GR863" s="4"/>
      <c r="GS863" s="4"/>
      <c r="GT863" s="4"/>
      <c r="GU863" s="4"/>
      <c r="GV863" s="4"/>
      <c r="GW863" s="4"/>
      <c r="GX863" s="4"/>
      <c r="GY863" s="4"/>
      <c r="GZ863" s="4"/>
      <c r="HA863" s="4"/>
      <c r="HB863" s="4"/>
      <c r="HC863" s="4"/>
      <c r="HD863" s="4"/>
      <c r="HE863" s="4"/>
      <c r="HF863" s="4"/>
      <c r="HG863" s="4"/>
      <c r="HH863" s="4"/>
      <c r="HI863" s="4"/>
      <c r="HJ863" s="4"/>
      <c r="HK863" s="4"/>
      <c r="HL863" s="4"/>
      <c r="HM863" s="4"/>
      <c r="HN863" s="4"/>
      <c r="HO863" s="4"/>
      <c r="HP863" s="4"/>
      <c r="HQ863" s="4"/>
      <c r="HR863" s="4"/>
      <c r="HS863" s="4"/>
      <c r="HT863" s="4"/>
      <c r="HU863" s="4"/>
      <c r="HV863" s="4"/>
      <c r="HW863" s="4"/>
      <c r="HX863" s="4"/>
      <c r="HY863" s="4"/>
      <c r="HZ863" s="4"/>
      <c r="IA863" s="4"/>
      <c r="IB863" s="4"/>
      <c r="IC863" s="4"/>
      <c r="ID863" s="4"/>
      <c r="IE863" s="4"/>
      <c r="IF863" s="4"/>
    </row>
    <row r="864" spans="26:240" x14ac:dyDescent="0.2">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c r="FN864" s="4"/>
      <c r="FO864" s="4"/>
      <c r="FP864" s="4"/>
      <c r="FQ864" s="4"/>
      <c r="FR864" s="4"/>
      <c r="FS864" s="4"/>
      <c r="FT864" s="4"/>
      <c r="FU864" s="4"/>
      <c r="FV864" s="4"/>
      <c r="FW864" s="4"/>
      <c r="FX864" s="4"/>
      <c r="FY864" s="4"/>
      <c r="FZ864" s="4"/>
      <c r="GA864" s="4"/>
      <c r="GB864" s="4"/>
      <c r="GC864" s="4"/>
      <c r="GD864" s="4"/>
      <c r="GE864" s="4"/>
      <c r="GF864" s="4"/>
      <c r="GG864" s="4"/>
      <c r="GH864" s="4"/>
      <c r="GI864" s="4"/>
      <c r="GJ864" s="4"/>
      <c r="GK864" s="4"/>
      <c r="GL864" s="4"/>
      <c r="GM864" s="4"/>
      <c r="GN864" s="4"/>
      <c r="GO864" s="4"/>
      <c r="GP864" s="4"/>
      <c r="GQ864" s="4"/>
      <c r="GR864" s="4"/>
      <c r="GS864" s="4"/>
      <c r="GT864" s="4"/>
      <c r="GU864" s="4"/>
      <c r="GV864" s="4"/>
      <c r="GW864" s="4"/>
      <c r="GX864" s="4"/>
      <c r="GY864" s="4"/>
      <c r="GZ864" s="4"/>
      <c r="HA864" s="4"/>
      <c r="HB864" s="4"/>
      <c r="HC864" s="4"/>
      <c r="HD864" s="4"/>
      <c r="HE864" s="4"/>
      <c r="HF864" s="4"/>
      <c r="HG864" s="4"/>
      <c r="HH864" s="4"/>
      <c r="HI864" s="4"/>
      <c r="HJ864" s="4"/>
      <c r="HK864" s="4"/>
      <c r="HL864" s="4"/>
      <c r="HM864" s="4"/>
      <c r="HN864" s="4"/>
      <c r="HO864" s="4"/>
      <c r="HP864" s="4"/>
      <c r="HQ864" s="4"/>
      <c r="HR864" s="4"/>
      <c r="HS864" s="4"/>
      <c r="HT864" s="4"/>
      <c r="HU864" s="4"/>
      <c r="HV864" s="4"/>
      <c r="HW864" s="4"/>
      <c r="HX864" s="4"/>
      <c r="HY864" s="4"/>
      <c r="HZ864" s="4"/>
      <c r="IA864" s="4"/>
      <c r="IB864" s="4"/>
      <c r="IC864" s="4"/>
      <c r="ID864" s="4"/>
      <c r="IE864" s="4"/>
      <c r="IF864" s="4"/>
    </row>
    <row r="865" spans="26:240" x14ac:dyDescent="0.2">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c r="FN865" s="4"/>
      <c r="FO865" s="4"/>
      <c r="FP865" s="4"/>
      <c r="FQ865" s="4"/>
      <c r="FR865" s="4"/>
      <c r="FS865" s="4"/>
      <c r="FT865" s="4"/>
      <c r="FU865" s="4"/>
      <c r="FV865" s="4"/>
      <c r="FW865" s="4"/>
      <c r="FX865" s="4"/>
      <c r="FY865" s="4"/>
      <c r="FZ865" s="4"/>
      <c r="GA865" s="4"/>
      <c r="GB865" s="4"/>
      <c r="GC865" s="4"/>
      <c r="GD865" s="4"/>
      <c r="GE865" s="4"/>
      <c r="GF865" s="4"/>
      <c r="GG865" s="4"/>
      <c r="GH865" s="4"/>
      <c r="GI865" s="4"/>
      <c r="GJ865" s="4"/>
      <c r="GK865" s="4"/>
      <c r="GL865" s="4"/>
      <c r="GM865" s="4"/>
      <c r="GN865" s="4"/>
      <c r="GO865" s="4"/>
      <c r="GP865" s="4"/>
      <c r="GQ865" s="4"/>
      <c r="GR865" s="4"/>
      <c r="GS865" s="4"/>
      <c r="GT865" s="4"/>
      <c r="GU865" s="4"/>
      <c r="GV865" s="4"/>
      <c r="GW865" s="4"/>
      <c r="GX865" s="4"/>
      <c r="GY865" s="4"/>
      <c r="GZ865" s="4"/>
      <c r="HA865" s="4"/>
      <c r="HB865" s="4"/>
      <c r="HC865" s="4"/>
      <c r="HD865" s="4"/>
      <c r="HE865" s="4"/>
      <c r="HF865" s="4"/>
      <c r="HG865" s="4"/>
      <c r="HH865" s="4"/>
      <c r="HI865" s="4"/>
      <c r="HJ865" s="4"/>
      <c r="HK865" s="4"/>
      <c r="HL865" s="4"/>
      <c r="HM865" s="4"/>
      <c r="HN865" s="4"/>
      <c r="HO865" s="4"/>
      <c r="HP865" s="4"/>
      <c r="HQ865" s="4"/>
      <c r="HR865" s="4"/>
      <c r="HS865" s="4"/>
      <c r="HT865" s="4"/>
      <c r="HU865" s="4"/>
      <c r="HV865" s="4"/>
      <c r="HW865" s="4"/>
      <c r="HX865" s="4"/>
      <c r="HY865" s="4"/>
      <c r="HZ865" s="4"/>
      <c r="IA865" s="4"/>
      <c r="IB865" s="4"/>
      <c r="IC865" s="4"/>
      <c r="ID865" s="4"/>
      <c r="IE865" s="4"/>
      <c r="IF865" s="4"/>
    </row>
    <row r="866" spans="26:240" x14ac:dyDescent="0.2">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c r="FN866" s="4"/>
      <c r="FO866" s="4"/>
      <c r="FP866" s="4"/>
      <c r="FQ866" s="4"/>
      <c r="FR866" s="4"/>
      <c r="FS866" s="4"/>
      <c r="FT866" s="4"/>
      <c r="FU866" s="4"/>
      <c r="FV866" s="4"/>
      <c r="FW866" s="4"/>
      <c r="FX866" s="4"/>
      <c r="FY866" s="4"/>
      <c r="FZ866" s="4"/>
      <c r="GA866" s="4"/>
      <c r="GB866" s="4"/>
      <c r="GC866" s="4"/>
      <c r="GD866" s="4"/>
      <c r="GE866" s="4"/>
      <c r="GF866" s="4"/>
      <c r="GG866" s="4"/>
      <c r="GH866" s="4"/>
      <c r="GI866" s="4"/>
      <c r="GJ866" s="4"/>
      <c r="GK866" s="4"/>
      <c r="GL866" s="4"/>
      <c r="GM866" s="4"/>
      <c r="GN866" s="4"/>
      <c r="GO866" s="4"/>
      <c r="GP866" s="4"/>
      <c r="GQ866" s="4"/>
      <c r="GR866" s="4"/>
      <c r="GS866" s="4"/>
      <c r="GT866" s="4"/>
      <c r="GU866" s="4"/>
      <c r="GV866" s="4"/>
      <c r="GW866" s="4"/>
      <c r="GX866" s="4"/>
      <c r="GY866" s="4"/>
      <c r="GZ866" s="4"/>
      <c r="HA866" s="4"/>
      <c r="HB866" s="4"/>
      <c r="HC866" s="4"/>
      <c r="HD866" s="4"/>
      <c r="HE866" s="4"/>
      <c r="HF866" s="4"/>
      <c r="HG866" s="4"/>
      <c r="HH866" s="4"/>
      <c r="HI866" s="4"/>
      <c r="HJ866" s="4"/>
      <c r="HK866" s="4"/>
      <c r="HL866" s="4"/>
      <c r="HM866" s="4"/>
      <c r="HN866" s="4"/>
      <c r="HO866" s="4"/>
      <c r="HP866" s="4"/>
      <c r="HQ866" s="4"/>
      <c r="HR866" s="4"/>
      <c r="HS866" s="4"/>
      <c r="HT866" s="4"/>
      <c r="HU866" s="4"/>
      <c r="HV866" s="4"/>
      <c r="HW866" s="4"/>
      <c r="HX866" s="4"/>
      <c r="HY866" s="4"/>
      <c r="HZ866" s="4"/>
      <c r="IA866" s="4"/>
      <c r="IB866" s="4"/>
      <c r="IC866" s="4"/>
      <c r="ID866" s="4"/>
      <c r="IE866" s="4"/>
      <c r="IF866" s="4"/>
    </row>
    <row r="867" spans="26:240" x14ac:dyDescent="0.2">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c r="FN867" s="4"/>
      <c r="FO867" s="4"/>
      <c r="FP867" s="4"/>
      <c r="FQ867" s="4"/>
      <c r="FR867" s="4"/>
      <c r="FS867" s="4"/>
      <c r="FT867" s="4"/>
      <c r="FU867" s="4"/>
      <c r="FV867" s="4"/>
      <c r="FW867" s="4"/>
      <c r="FX867" s="4"/>
      <c r="FY867" s="4"/>
      <c r="FZ867" s="4"/>
      <c r="GA867" s="4"/>
      <c r="GB867" s="4"/>
      <c r="GC867" s="4"/>
      <c r="GD867" s="4"/>
      <c r="GE867" s="4"/>
      <c r="GF867" s="4"/>
      <c r="GG867" s="4"/>
      <c r="GH867" s="4"/>
      <c r="GI867" s="4"/>
      <c r="GJ867" s="4"/>
      <c r="GK867" s="4"/>
      <c r="GL867" s="4"/>
      <c r="GM867" s="4"/>
      <c r="GN867" s="4"/>
      <c r="GO867" s="4"/>
      <c r="GP867" s="4"/>
      <c r="GQ867" s="4"/>
      <c r="GR867" s="4"/>
      <c r="GS867" s="4"/>
      <c r="GT867" s="4"/>
      <c r="GU867" s="4"/>
      <c r="GV867" s="4"/>
      <c r="GW867" s="4"/>
      <c r="GX867" s="4"/>
      <c r="GY867" s="4"/>
      <c r="GZ867" s="4"/>
      <c r="HA867" s="4"/>
      <c r="HB867" s="4"/>
      <c r="HC867" s="4"/>
      <c r="HD867" s="4"/>
      <c r="HE867" s="4"/>
      <c r="HF867" s="4"/>
      <c r="HG867" s="4"/>
      <c r="HH867" s="4"/>
      <c r="HI867" s="4"/>
      <c r="HJ867" s="4"/>
      <c r="HK867" s="4"/>
      <c r="HL867" s="4"/>
      <c r="HM867" s="4"/>
      <c r="HN867" s="4"/>
      <c r="HO867" s="4"/>
      <c r="HP867" s="4"/>
      <c r="HQ867" s="4"/>
      <c r="HR867" s="4"/>
      <c r="HS867" s="4"/>
      <c r="HT867" s="4"/>
      <c r="HU867" s="4"/>
      <c r="HV867" s="4"/>
      <c r="HW867" s="4"/>
      <c r="HX867" s="4"/>
      <c r="HY867" s="4"/>
      <c r="HZ867" s="4"/>
      <c r="IA867" s="4"/>
      <c r="IB867" s="4"/>
      <c r="IC867" s="4"/>
      <c r="ID867" s="4"/>
      <c r="IE867" s="4"/>
      <c r="IF867" s="4"/>
    </row>
    <row r="868" spans="26:240" x14ac:dyDescent="0.2">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c r="FN868" s="4"/>
      <c r="FO868" s="4"/>
      <c r="FP868" s="4"/>
      <c r="FQ868" s="4"/>
      <c r="FR868" s="4"/>
      <c r="FS868" s="4"/>
      <c r="FT868" s="4"/>
      <c r="FU868" s="4"/>
      <c r="FV868" s="4"/>
      <c r="FW868" s="4"/>
      <c r="FX868" s="4"/>
      <c r="FY868" s="4"/>
      <c r="FZ868" s="4"/>
      <c r="GA868" s="4"/>
      <c r="GB868" s="4"/>
      <c r="GC868" s="4"/>
      <c r="GD868" s="4"/>
      <c r="GE868" s="4"/>
      <c r="GF868" s="4"/>
      <c r="GG868" s="4"/>
      <c r="GH868" s="4"/>
      <c r="GI868" s="4"/>
      <c r="GJ868" s="4"/>
      <c r="GK868" s="4"/>
      <c r="GL868" s="4"/>
      <c r="GM868" s="4"/>
      <c r="GN868" s="4"/>
      <c r="GO868" s="4"/>
      <c r="GP868" s="4"/>
      <c r="GQ868" s="4"/>
      <c r="GR868" s="4"/>
      <c r="GS868" s="4"/>
      <c r="GT868" s="4"/>
      <c r="GU868" s="4"/>
      <c r="GV868" s="4"/>
      <c r="GW868" s="4"/>
      <c r="GX868" s="4"/>
      <c r="GY868" s="4"/>
      <c r="GZ868" s="4"/>
      <c r="HA868" s="4"/>
      <c r="HB868" s="4"/>
      <c r="HC868" s="4"/>
      <c r="HD868" s="4"/>
      <c r="HE868" s="4"/>
      <c r="HF868" s="4"/>
      <c r="HG868" s="4"/>
      <c r="HH868" s="4"/>
      <c r="HI868" s="4"/>
      <c r="HJ868" s="4"/>
      <c r="HK868" s="4"/>
      <c r="HL868" s="4"/>
      <c r="HM868" s="4"/>
      <c r="HN868" s="4"/>
      <c r="HO868" s="4"/>
      <c r="HP868" s="4"/>
      <c r="HQ868" s="4"/>
      <c r="HR868" s="4"/>
      <c r="HS868" s="4"/>
      <c r="HT868" s="4"/>
      <c r="HU868" s="4"/>
      <c r="HV868" s="4"/>
      <c r="HW868" s="4"/>
      <c r="HX868" s="4"/>
      <c r="HY868" s="4"/>
      <c r="HZ868" s="4"/>
      <c r="IA868" s="4"/>
      <c r="IB868" s="4"/>
      <c r="IC868" s="4"/>
      <c r="ID868" s="4"/>
      <c r="IE868" s="4"/>
      <c r="IF868" s="4"/>
    </row>
    <row r="869" spans="26:240" x14ac:dyDescent="0.2">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c r="FN869" s="4"/>
      <c r="FO869" s="4"/>
      <c r="FP869" s="4"/>
      <c r="FQ869" s="4"/>
      <c r="FR869" s="4"/>
      <c r="FS869" s="4"/>
      <c r="FT869" s="4"/>
      <c r="FU869" s="4"/>
      <c r="FV869" s="4"/>
      <c r="FW869" s="4"/>
      <c r="FX869" s="4"/>
      <c r="FY869" s="4"/>
      <c r="FZ869" s="4"/>
      <c r="GA869" s="4"/>
      <c r="GB869" s="4"/>
      <c r="GC869" s="4"/>
      <c r="GD869" s="4"/>
      <c r="GE869" s="4"/>
      <c r="GF869" s="4"/>
      <c r="GG869" s="4"/>
      <c r="GH869" s="4"/>
      <c r="GI869" s="4"/>
      <c r="GJ869" s="4"/>
      <c r="GK869" s="4"/>
      <c r="GL869" s="4"/>
      <c r="GM869" s="4"/>
      <c r="GN869" s="4"/>
      <c r="GO869" s="4"/>
      <c r="GP869" s="4"/>
      <c r="GQ869" s="4"/>
      <c r="GR869" s="4"/>
      <c r="GS869" s="4"/>
      <c r="GT869" s="4"/>
      <c r="GU869" s="4"/>
      <c r="GV869" s="4"/>
      <c r="GW869" s="4"/>
      <c r="GX869" s="4"/>
      <c r="GY869" s="4"/>
      <c r="GZ869" s="4"/>
      <c r="HA869" s="4"/>
      <c r="HB869" s="4"/>
      <c r="HC869" s="4"/>
      <c r="HD869" s="4"/>
      <c r="HE869" s="4"/>
      <c r="HF869" s="4"/>
      <c r="HG869" s="4"/>
      <c r="HH869" s="4"/>
      <c r="HI869" s="4"/>
      <c r="HJ869" s="4"/>
      <c r="HK869" s="4"/>
      <c r="HL869" s="4"/>
      <c r="HM869" s="4"/>
      <c r="HN869" s="4"/>
      <c r="HO869" s="4"/>
      <c r="HP869" s="4"/>
      <c r="HQ869" s="4"/>
      <c r="HR869" s="4"/>
      <c r="HS869" s="4"/>
      <c r="HT869" s="4"/>
      <c r="HU869" s="4"/>
      <c r="HV869" s="4"/>
      <c r="HW869" s="4"/>
      <c r="HX869" s="4"/>
      <c r="HY869" s="4"/>
      <c r="HZ869" s="4"/>
      <c r="IA869" s="4"/>
      <c r="IB869" s="4"/>
      <c r="IC869" s="4"/>
      <c r="ID869" s="4"/>
      <c r="IE869" s="4"/>
      <c r="IF869" s="4"/>
    </row>
    <row r="870" spans="26:240" x14ac:dyDescent="0.2">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c r="FN870" s="4"/>
      <c r="FO870" s="4"/>
      <c r="FP870" s="4"/>
      <c r="FQ870" s="4"/>
      <c r="FR870" s="4"/>
      <c r="FS870" s="4"/>
      <c r="FT870" s="4"/>
      <c r="FU870" s="4"/>
      <c r="FV870" s="4"/>
      <c r="FW870" s="4"/>
      <c r="FX870" s="4"/>
      <c r="FY870" s="4"/>
      <c r="FZ870" s="4"/>
      <c r="GA870" s="4"/>
      <c r="GB870" s="4"/>
      <c r="GC870" s="4"/>
      <c r="GD870" s="4"/>
      <c r="GE870" s="4"/>
      <c r="GF870" s="4"/>
      <c r="GG870" s="4"/>
      <c r="GH870" s="4"/>
      <c r="GI870" s="4"/>
      <c r="GJ870" s="4"/>
      <c r="GK870" s="4"/>
      <c r="GL870" s="4"/>
      <c r="GM870" s="4"/>
      <c r="GN870" s="4"/>
      <c r="GO870" s="4"/>
      <c r="GP870" s="4"/>
      <c r="GQ870" s="4"/>
      <c r="GR870" s="4"/>
      <c r="GS870" s="4"/>
      <c r="GT870" s="4"/>
      <c r="GU870" s="4"/>
      <c r="GV870" s="4"/>
      <c r="GW870" s="4"/>
      <c r="GX870" s="4"/>
      <c r="GY870" s="4"/>
      <c r="GZ870" s="4"/>
      <c r="HA870" s="4"/>
      <c r="HB870" s="4"/>
      <c r="HC870" s="4"/>
      <c r="HD870" s="4"/>
      <c r="HE870" s="4"/>
      <c r="HF870" s="4"/>
      <c r="HG870" s="4"/>
      <c r="HH870" s="4"/>
      <c r="HI870" s="4"/>
      <c r="HJ870" s="4"/>
      <c r="HK870" s="4"/>
      <c r="HL870" s="4"/>
      <c r="HM870" s="4"/>
      <c r="HN870" s="4"/>
      <c r="HO870" s="4"/>
      <c r="HP870" s="4"/>
      <c r="HQ870" s="4"/>
      <c r="HR870" s="4"/>
      <c r="HS870" s="4"/>
      <c r="HT870" s="4"/>
      <c r="HU870" s="4"/>
      <c r="HV870" s="4"/>
      <c r="HW870" s="4"/>
      <c r="HX870" s="4"/>
      <c r="HY870" s="4"/>
      <c r="HZ870" s="4"/>
      <c r="IA870" s="4"/>
      <c r="IB870" s="4"/>
      <c r="IC870" s="4"/>
      <c r="ID870" s="4"/>
      <c r="IE870" s="4"/>
      <c r="IF870" s="4"/>
    </row>
    <row r="871" spans="26:240" x14ac:dyDescent="0.2">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c r="FN871" s="4"/>
      <c r="FO871" s="4"/>
      <c r="FP871" s="4"/>
      <c r="FQ871" s="4"/>
      <c r="FR871" s="4"/>
      <c r="FS871" s="4"/>
      <c r="FT871" s="4"/>
      <c r="FU871" s="4"/>
      <c r="FV871" s="4"/>
      <c r="FW871" s="4"/>
      <c r="FX871" s="4"/>
      <c r="FY871" s="4"/>
      <c r="FZ871" s="4"/>
      <c r="GA871" s="4"/>
      <c r="GB871" s="4"/>
      <c r="GC871" s="4"/>
      <c r="GD871" s="4"/>
      <c r="GE871" s="4"/>
      <c r="GF871" s="4"/>
      <c r="GG871" s="4"/>
      <c r="GH871" s="4"/>
      <c r="GI871" s="4"/>
      <c r="GJ871" s="4"/>
      <c r="GK871" s="4"/>
      <c r="GL871" s="4"/>
      <c r="GM871" s="4"/>
      <c r="GN871" s="4"/>
      <c r="GO871" s="4"/>
      <c r="GP871" s="4"/>
      <c r="GQ871" s="4"/>
      <c r="GR871" s="4"/>
      <c r="GS871" s="4"/>
      <c r="GT871" s="4"/>
      <c r="GU871" s="4"/>
      <c r="GV871" s="4"/>
      <c r="GW871" s="4"/>
      <c r="GX871" s="4"/>
      <c r="GY871" s="4"/>
      <c r="GZ871" s="4"/>
      <c r="HA871" s="4"/>
      <c r="HB871" s="4"/>
      <c r="HC871" s="4"/>
      <c r="HD871" s="4"/>
      <c r="HE871" s="4"/>
      <c r="HF871" s="4"/>
      <c r="HG871" s="4"/>
      <c r="HH871" s="4"/>
      <c r="HI871" s="4"/>
      <c r="HJ871" s="4"/>
      <c r="HK871" s="4"/>
      <c r="HL871" s="4"/>
      <c r="HM871" s="4"/>
      <c r="HN871" s="4"/>
      <c r="HO871" s="4"/>
      <c r="HP871" s="4"/>
      <c r="HQ871" s="4"/>
      <c r="HR871" s="4"/>
      <c r="HS871" s="4"/>
      <c r="HT871" s="4"/>
      <c r="HU871" s="4"/>
      <c r="HV871" s="4"/>
      <c r="HW871" s="4"/>
      <c r="HX871" s="4"/>
      <c r="HY871" s="4"/>
      <c r="HZ871" s="4"/>
      <c r="IA871" s="4"/>
      <c r="IB871" s="4"/>
      <c r="IC871" s="4"/>
      <c r="ID871" s="4"/>
      <c r="IE871" s="4"/>
      <c r="IF871" s="4"/>
    </row>
    <row r="872" spans="26:240" x14ac:dyDescent="0.2">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c r="FN872" s="4"/>
      <c r="FO872" s="4"/>
      <c r="FP872" s="4"/>
      <c r="FQ872" s="4"/>
      <c r="FR872" s="4"/>
      <c r="FS872" s="4"/>
      <c r="FT872" s="4"/>
      <c r="FU872" s="4"/>
      <c r="FV872" s="4"/>
      <c r="FW872" s="4"/>
      <c r="FX872" s="4"/>
      <c r="FY872" s="4"/>
      <c r="FZ872" s="4"/>
      <c r="GA872" s="4"/>
      <c r="GB872" s="4"/>
      <c r="GC872" s="4"/>
      <c r="GD872" s="4"/>
      <c r="GE872" s="4"/>
      <c r="GF872" s="4"/>
      <c r="GG872" s="4"/>
      <c r="GH872" s="4"/>
      <c r="GI872" s="4"/>
      <c r="GJ872" s="4"/>
      <c r="GK872" s="4"/>
      <c r="GL872" s="4"/>
      <c r="GM872" s="4"/>
      <c r="GN872" s="4"/>
      <c r="GO872" s="4"/>
      <c r="GP872" s="4"/>
      <c r="GQ872" s="4"/>
      <c r="GR872" s="4"/>
      <c r="GS872" s="4"/>
      <c r="GT872" s="4"/>
      <c r="GU872" s="4"/>
      <c r="GV872" s="4"/>
      <c r="GW872" s="4"/>
      <c r="GX872" s="4"/>
      <c r="GY872" s="4"/>
      <c r="GZ872" s="4"/>
      <c r="HA872" s="4"/>
      <c r="HB872" s="4"/>
      <c r="HC872" s="4"/>
      <c r="HD872" s="4"/>
      <c r="HE872" s="4"/>
      <c r="HF872" s="4"/>
      <c r="HG872" s="4"/>
      <c r="HH872" s="4"/>
      <c r="HI872" s="4"/>
      <c r="HJ872" s="4"/>
      <c r="HK872" s="4"/>
      <c r="HL872" s="4"/>
      <c r="HM872" s="4"/>
      <c r="HN872" s="4"/>
      <c r="HO872" s="4"/>
      <c r="HP872" s="4"/>
      <c r="HQ872" s="4"/>
      <c r="HR872" s="4"/>
      <c r="HS872" s="4"/>
      <c r="HT872" s="4"/>
      <c r="HU872" s="4"/>
      <c r="HV872" s="4"/>
      <c r="HW872" s="4"/>
      <c r="HX872" s="4"/>
      <c r="HY872" s="4"/>
      <c r="HZ872" s="4"/>
      <c r="IA872" s="4"/>
      <c r="IB872" s="4"/>
      <c r="IC872" s="4"/>
      <c r="ID872" s="4"/>
      <c r="IE872" s="4"/>
      <c r="IF872" s="4"/>
    </row>
    <row r="873" spans="26:240" x14ac:dyDescent="0.2">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c r="FN873" s="4"/>
      <c r="FO873" s="4"/>
      <c r="FP873" s="4"/>
      <c r="FQ873" s="4"/>
      <c r="FR873" s="4"/>
      <c r="FS873" s="4"/>
      <c r="FT873" s="4"/>
      <c r="FU873" s="4"/>
      <c r="FV873" s="4"/>
      <c r="FW873" s="4"/>
      <c r="FX873" s="4"/>
      <c r="FY873" s="4"/>
      <c r="FZ873" s="4"/>
      <c r="GA873" s="4"/>
      <c r="GB873" s="4"/>
      <c r="GC873" s="4"/>
      <c r="GD873" s="4"/>
      <c r="GE873" s="4"/>
      <c r="GF873" s="4"/>
      <c r="GG873" s="4"/>
      <c r="GH873" s="4"/>
      <c r="GI873" s="4"/>
      <c r="GJ873" s="4"/>
      <c r="GK873" s="4"/>
      <c r="GL873" s="4"/>
      <c r="GM873" s="4"/>
      <c r="GN873" s="4"/>
      <c r="GO873" s="4"/>
      <c r="GP873" s="4"/>
      <c r="GQ873" s="4"/>
      <c r="GR873" s="4"/>
      <c r="GS873" s="4"/>
      <c r="GT873" s="4"/>
      <c r="GU873" s="4"/>
      <c r="GV873" s="4"/>
      <c r="GW873" s="4"/>
      <c r="GX873" s="4"/>
      <c r="GY873" s="4"/>
      <c r="GZ873" s="4"/>
      <c r="HA873" s="4"/>
      <c r="HB873" s="4"/>
      <c r="HC873" s="4"/>
      <c r="HD873" s="4"/>
      <c r="HE873" s="4"/>
      <c r="HF873" s="4"/>
      <c r="HG873" s="4"/>
      <c r="HH873" s="4"/>
      <c r="HI873" s="4"/>
      <c r="HJ873" s="4"/>
      <c r="HK873" s="4"/>
      <c r="HL873" s="4"/>
      <c r="HM873" s="4"/>
      <c r="HN873" s="4"/>
      <c r="HO873" s="4"/>
      <c r="HP873" s="4"/>
      <c r="HQ873" s="4"/>
      <c r="HR873" s="4"/>
      <c r="HS873" s="4"/>
      <c r="HT873" s="4"/>
      <c r="HU873" s="4"/>
      <c r="HV873" s="4"/>
      <c r="HW873" s="4"/>
      <c r="HX873" s="4"/>
      <c r="HY873" s="4"/>
      <c r="HZ873" s="4"/>
      <c r="IA873" s="4"/>
      <c r="IB873" s="4"/>
      <c r="IC873" s="4"/>
      <c r="ID873" s="4"/>
      <c r="IE873" s="4"/>
      <c r="IF873" s="4"/>
    </row>
    <row r="874" spans="26:240" x14ac:dyDescent="0.2">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c r="FN874" s="4"/>
      <c r="FO874" s="4"/>
      <c r="FP874" s="4"/>
      <c r="FQ874" s="4"/>
      <c r="FR874" s="4"/>
      <c r="FS874" s="4"/>
      <c r="FT874" s="4"/>
      <c r="FU874" s="4"/>
      <c r="FV874" s="4"/>
      <c r="FW874" s="4"/>
      <c r="FX874" s="4"/>
      <c r="FY874" s="4"/>
      <c r="FZ874" s="4"/>
      <c r="GA874" s="4"/>
      <c r="GB874" s="4"/>
      <c r="GC874" s="4"/>
      <c r="GD874" s="4"/>
      <c r="GE874" s="4"/>
      <c r="GF874" s="4"/>
      <c r="GG874" s="4"/>
      <c r="GH874" s="4"/>
      <c r="GI874" s="4"/>
      <c r="GJ874" s="4"/>
      <c r="GK874" s="4"/>
      <c r="GL874" s="4"/>
      <c r="GM874" s="4"/>
      <c r="GN874" s="4"/>
      <c r="GO874" s="4"/>
      <c r="GP874" s="4"/>
      <c r="GQ874" s="4"/>
      <c r="GR874" s="4"/>
      <c r="GS874" s="4"/>
      <c r="GT874" s="4"/>
      <c r="GU874" s="4"/>
      <c r="GV874" s="4"/>
      <c r="GW874" s="4"/>
      <c r="GX874" s="4"/>
      <c r="GY874" s="4"/>
      <c r="GZ874" s="4"/>
      <c r="HA874" s="4"/>
      <c r="HB874" s="4"/>
      <c r="HC874" s="4"/>
      <c r="HD874" s="4"/>
      <c r="HE874" s="4"/>
      <c r="HF874" s="4"/>
      <c r="HG874" s="4"/>
      <c r="HH874" s="4"/>
      <c r="HI874" s="4"/>
      <c r="HJ874" s="4"/>
      <c r="HK874" s="4"/>
      <c r="HL874" s="4"/>
      <c r="HM874" s="4"/>
      <c r="HN874" s="4"/>
      <c r="HO874" s="4"/>
      <c r="HP874" s="4"/>
      <c r="HQ874" s="4"/>
      <c r="HR874" s="4"/>
      <c r="HS874" s="4"/>
      <c r="HT874" s="4"/>
      <c r="HU874" s="4"/>
      <c r="HV874" s="4"/>
      <c r="HW874" s="4"/>
      <c r="HX874" s="4"/>
      <c r="HY874" s="4"/>
      <c r="HZ874" s="4"/>
      <c r="IA874" s="4"/>
      <c r="IB874" s="4"/>
      <c r="IC874" s="4"/>
      <c r="ID874" s="4"/>
      <c r="IE874" s="4"/>
      <c r="IF874" s="4"/>
    </row>
    <row r="875" spans="26:240" x14ac:dyDescent="0.2">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c r="FN875" s="4"/>
      <c r="FO875" s="4"/>
      <c r="FP875" s="4"/>
      <c r="FQ875" s="4"/>
      <c r="FR875" s="4"/>
      <c r="FS875" s="4"/>
      <c r="FT875" s="4"/>
      <c r="FU875" s="4"/>
      <c r="FV875" s="4"/>
      <c r="FW875" s="4"/>
      <c r="FX875" s="4"/>
      <c r="FY875" s="4"/>
      <c r="FZ875" s="4"/>
      <c r="GA875" s="4"/>
      <c r="GB875" s="4"/>
      <c r="GC875" s="4"/>
      <c r="GD875" s="4"/>
      <c r="GE875" s="4"/>
      <c r="GF875" s="4"/>
      <c r="GG875" s="4"/>
      <c r="GH875" s="4"/>
      <c r="GI875" s="4"/>
      <c r="GJ875" s="4"/>
      <c r="GK875" s="4"/>
      <c r="GL875" s="4"/>
      <c r="GM875" s="4"/>
      <c r="GN875" s="4"/>
      <c r="GO875" s="4"/>
      <c r="GP875" s="4"/>
      <c r="GQ875" s="4"/>
      <c r="GR875" s="4"/>
      <c r="GS875" s="4"/>
      <c r="GT875" s="4"/>
      <c r="GU875" s="4"/>
      <c r="GV875" s="4"/>
      <c r="GW875" s="4"/>
      <c r="GX875" s="4"/>
      <c r="GY875" s="4"/>
      <c r="GZ875" s="4"/>
      <c r="HA875" s="4"/>
      <c r="HB875" s="4"/>
      <c r="HC875" s="4"/>
      <c r="HD875" s="4"/>
      <c r="HE875" s="4"/>
      <c r="HF875" s="4"/>
      <c r="HG875" s="4"/>
      <c r="HH875" s="4"/>
      <c r="HI875" s="4"/>
      <c r="HJ875" s="4"/>
      <c r="HK875" s="4"/>
      <c r="HL875" s="4"/>
      <c r="HM875" s="4"/>
      <c r="HN875" s="4"/>
      <c r="HO875" s="4"/>
      <c r="HP875" s="4"/>
      <c r="HQ875" s="4"/>
      <c r="HR875" s="4"/>
      <c r="HS875" s="4"/>
      <c r="HT875" s="4"/>
      <c r="HU875" s="4"/>
      <c r="HV875" s="4"/>
      <c r="HW875" s="4"/>
      <c r="HX875" s="4"/>
      <c r="HY875" s="4"/>
      <c r="HZ875" s="4"/>
      <c r="IA875" s="4"/>
      <c r="IB875" s="4"/>
      <c r="IC875" s="4"/>
      <c r="ID875" s="4"/>
      <c r="IE875" s="4"/>
      <c r="IF875" s="4"/>
    </row>
    <row r="876" spans="26:240" x14ac:dyDescent="0.2">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c r="FN876" s="4"/>
      <c r="FO876" s="4"/>
      <c r="FP876" s="4"/>
      <c r="FQ876" s="4"/>
      <c r="FR876" s="4"/>
      <c r="FS876" s="4"/>
      <c r="FT876" s="4"/>
      <c r="FU876" s="4"/>
      <c r="FV876" s="4"/>
      <c r="FW876" s="4"/>
      <c r="FX876" s="4"/>
      <c r="FY876" s="4"/>
      <c r="FZ876" s="4"/>
      <c r="GA876" s="4"/>
      <c r="GB876" s="4"/>
      <c r="GC876" s="4"/>
      <c r="GD876" s="4"/>
      <c r="GE876" s="4"/>
      <c r="GF876" s="4"/>
      <c r="GG876" s="4"/>
      <c r="GH876" s="4"/>
      <c r="GI876" s="4"/>
      <c r="GJ876" s="4"/>
      <c r="GK876" s="4"/>
      <c r="GL876" s="4"/>
      <c r="GM876" s="4"/>
      <c r="GN876" s="4"/>
      <c r="GO876" s="4"/>
      <c r="GP876" s="4"/>
      <c r="GQ876" s="4"/>
      <c r="GR876" s="4"/>
      <c r="GS876" s="4"/>
      <c r="GT876" s="4"/>
      <c r="GU876" s="4"/>
      <c r="GV876" s="4"/>
      <c r="GW876" s="4"/>
      <c r="GX876" s="4"/>
      <c r="GY876" s="4"/>
      <c r="GZ876" s="4"/>
      <c r="HA876" s="4"/>
      <c r="HB876" s="4"/>
      <c r="HC876" s="4"/>
      <c r="HD876" s="4"/>
      <c r="HE876" s="4"/>
      <c r="HF876" s="4"/>
      <c r="HG876" s="4"/>
      <c r="HH876" s="4"/>
      <c r="HI876" s="4"/>
      <c r="HJ876" s="4"/>
      <c r="HK876" s="4"/>
      <c r="HL876" s="4"/>
      <c r="HM876" s="4"/>
      <c r="HN876" s="4"/>
      <c r="HO876" s="4"/>
      <c r="HP876" s="4"/>
      <c r="HQ876" s="4"/>
      <c r="HR876" s="4"/>
      <c r="HS876" s="4"/>
      <c r="HT876" s="4"/>
      <c r="HU876" s="4"/>
      <c r="HV876" s="4"/>
      <c r="HW876" s="4"/>
      <c r="HX876" s="4"/>
      <c r="HY876" s="4"/>
      <c r="HZ876" s="4"/>
      <c r="IA876" s="4"/>
      <c r="IB876" s="4"/>
      <c r="IC876" s="4"/>
      <c r="ID876" s="4"/>
      <c r="IE876" s="4"/>
      <c r="IF876" s="4"/>
    </row>
    <row r="877" spans="26:240" x14ac:dyDescent="0.2">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c r="FN877" s="4"/>
      <c r="FO877" s="4"/>
      <c r="FP877" s="4"/>
      <c r="FQ877" s="4"/>
      <c r="FR877" s="4"/>
      <c r="FS877" s="4"/>
      <c r="FT877" s="4"/>
      <c r="FU877" s="4"/>
      <c r="FV877" s="4"/>
      <c r="FW877" s="4"/>
      <c r="FX877" s="4"/>
      <c r="FY877" s="4"/>
      <c r="FZ877" s="4"/>
      <c r="GA877" s="4"/>
      <c r="GB877" s="4"/>
      <c r="GC877" s="4"/>
      <c r="GD877" s="4"/>
      <c r="GE877" s="4"/>
      <c r="GF877" s="4"/>
      <c r="GG877" s="4"/>
      <c r="GH877" s="4"/>
      <c r="GI877" s="4"/>
      <c r="GJ877" s="4"/>
      <c r="GK877" s="4"/>
      <c r="GL877" s="4"/>
      <c r="GM877" s="4"/>
      <c r="GN877" s="4"/>
      <c r="GO877" s="4"/>
      <c r="GP877" s="4"/>
      <c r="GQ877" s="4"/>
      <c r="GR877" s="4"/>
      <c r="GS877" s="4"/>
      <c r="GT877" s="4"/>
      <c r="GU877" s="4"/>
      <c r="GV877" s="4"/>
      <c r="GW877" s="4"/>
      <c r="GX877" s="4"/>
      <c r="GY877" s="4"/>
      <c r="GZ877" s="4"/>
      <c r="HA877" s="4"/>
      <c r="HB877" s="4"/>
      <c r="HC877" s="4"/>
      <c r="HD877" s="4"/>
      <c r="HE877" s="4"/>
      <c r="HF877" s="4"/>
      <c r="HG877" s="4"/>
      <c r="HH877" s="4"/>
      <c r="HI877" s="4"/>
      <c r="HJ877" s="4"/>
      <c r="HK877" s="4"/>
      <c r="HL877" s="4"/>
      <c r="HM877" s="4"/>
      <c r="HN877" s="4"/>
      <c r="HO877" s="4"/>
      <c r="HP877" s="4"/>
      <c r="HQ877" s="4"/>
      <c r="HR877" s="4"/>
      <c r="HS877" s="4"/>
      <c r="HT877" s="4"/>
      <c r="HU877" s="4"/>
      <c r="HV877" s="4"/>
      <c r="HW877" s="4"/>
      <c r="HX877" s="4"/>
      <c r="HY877" s="4"/>
      <c r="HZ877" s="4"/>
      <c r="IA877" s="4"/>
      <c r="IB877" s="4"/>
      <c r="IC877" s="4"/>
      <c r="ID877" s="4"/>
      <c r="IE877" s="4"/>
      <c r="IF877" s="4"/>
    </row>
    <row r="878" spans="26:240" x14ac:dyDescent="0.2">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c r="FN878" s="4"/>
      <c r="FO878" s="4"/>
      <c r="FP878" s="4"/>
      <c r="FQ878" s="4"/>
      <c r="FR878" s="4"/>
      <c r="FS878" s="4"/>
      <c r="FT878" s="4"/>
      <c r="FU878" s="4"/>
      <c r="FV878" s="4"/>
      <c r="FW878" s="4"/>
      <c r="FX878" s="4"/>
      <c r="FY878" s="4"/>
      <c r="FZ878" s="4"/>
      <c r="GA878" s="4"/>
      <c r="GB878" s="4"/>
      <c r="GC878" s="4"/>
      <c r="GD878" s="4"/>
      <c r="GE878" s="4"/>
      <c r="GF878" s="4"/>
      <c r="GG878" s="4"/>
      <c r="GH878" s="4"/>
      <c r="GI878" s="4"/>
      <c r="GJ878" s="4"/>
      <c r="GK878" s="4"/>
      <c r="GL878" s="4"/>
      <c r="GM878" s="4"/>
      <c r="GN878" s="4"/>
      <c r="GO878" s="4"/>
      <c r="GP878" s="4"/>
      <c r="GQ878" s="4"/>
      <c r="GR878" s="4"/>
      <c r="GS878" s="4"/>
      <c r="GT878" s="4"/>
      <c r="GU878" s="4"/>
      <c r="GV878" s="4"/>
      <c r="GW878" s="4"/>
      <c r="GX878" s="4"/>
      <c r="GY878" s="4"/>
      <c r="GZ878" s="4"/>
      <c r="HA878" s="4"/>
      <c r="HB878" s="4"/>
      <c r="HC878" s="4"/>
      <c r="HD878" s="4"/>
      <c r="HE878" s="4"/>
      <c r="HF878" s="4"/>
      <c r="HG878" s="4"/>
      <c r="HH878" s="4"/>
      <c r="HI878" s="4"/>
      <c r="HJ878" s="4"/>
      <c r="HK878" s="4"/>
      <c r="HL878" s="4"/>
      <c r="HM878" s="4"/>
      <c r="HN878" s="4"/>
      <c r="HO878" s="4"/>
      <c r="HP878" s="4"/>
      <c r="HQ878" s="4"/>
      <c r="HR878" s="4"/>
      <c r="HS878" s="4"/>
      <c r="HT878" s="4"/>
      <c r="HU878" s="4"/>
      <c r="HV878" s="4"/>
      <c r="HW878" s="4"/>
      <c r="HX878" s="4"/>
      <c r="HY878" s="4"/>
      <c r="HZ878" s="4"/>
      <c r="IA878" s="4"/>
      <c r="IB878" s="4"/>
      <c r="IC878" s="4"/>
      <c r="ID878" s="4"/>
      <c r="IE878" s="4"/>
      <c r="IF878" s="4"/>
    </row>
    <row r="879" spans="26:240" x14ac:dyDescent="0.2">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c r="FN879" s="4"/>
      <c r="FO879" s="4"/>
      <c r="FP879" s="4"/>
      <c r="FQ879" s="4"/>
      <c r="FR879" s="4"/>
      <c r="FS879" s="4"/>
      <c r="FT879" s="4"/>
      <c r="FU879" s="4"/>
      <c r="FV879" s="4"/>
      <c r="FW879" s="4"/>
      <c r="FX879" s="4"/>
      <c r="FY879" s="4"/>
      <c r="FZ879" s="4"/>
      <c r="GA879" s="4"/>
      <c r="GB879" s="4"/>
      <c r="GC879" s="4"/>
      <c r="GD879" s="4"/>
      <c r="GE879" s="4"/>
      <c r="GF879" s="4"/>
      <c r="GG879" s="4"/>
      <c r="GH879" s="4"/>
      <c r="GI879" s="4"/>
      <c r="GJ879" s="4"/>
      <c r="GK879" s="4"/>
      <c r="GL879" s="4"/>
      <c r="GM879" s="4"/>
      <c r="GN879" s="4"/>
      <c r="GO879" s="4"/>
      <c r="GP879" s="4"/>
      <c r="GQ879" s="4"/>
      <c r="GR879" s="4"/>
      <c r="GS879" s="4"/>
      <c r="GT879" s="4"/>
      <c r="GU879" s="4"/>
      <c r="GV879" s="4"/>
      <c r="GW879" s="4"/>
      <c r="GX879" s="4"/>
      <c r="GY879" s="4"/>
      <c r="GZ879" s="4"/>
      <c r="HA879" s="4"/>
      <c r="HB879" s="4"/>
      <c r="HC879" s="4"/>
      <c r="HD879" s="4"/>
      <c r="HE879" s="4"/>
      <c r="HF879" s="4"/>
      <c r="HG879" s="4"/>
      <c r="HH879" s="4"/>
      <c r="HI879" s="4"/>
      <c r="HJ879" s="4"/>
      <c r="HK879" s="4"/>
      <c r="HL879" s="4"/>
      <c r="HM879" s="4"/>
      <c r="HN879" s="4"/>
      <c r="HO879" s="4"/>
      <c r="HP879" s="4"/>
      <c r="HQ879" s="4"/>
      <c r="HR879" s="4"/>
      <c r="HS879" s="4"/>
      <c r="HT879" s="4"/>
      <c r="HU879" s="4"/>
      <c r="HV879" s="4"/>
      <c r="HW879" s="4"/>
      <c r="HX879" s="4"/>
      <c r="HY879" s="4"/>
      <c r="HZ879" s="4"/>
      <c r="IA879" s="4"/>
      <c r="IB879" s="4"/>
      <c r="IC879" s="4"/>
      <c r="ID879" s="4"/>
      <c r="IE879" s="4"/>
      <c r="IF879" s="4"/>
    </row>
    <row r="880" spans="26:240" x14ac:dyDescent="0.2">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c r="FN880" s="4"/>
      <c r="FO880" s="4"/>
      <c r="FP880" s="4"/>
      <c r="FQ880" s="4"/>
      <c r="FR880" s="4"/>
      <c r="FS880" s="4"/>
      <c r="FT880" s="4"/>
      <c r="FU880" s="4"/>
      <c r="FV880" s="4"/>
      <c r="FW880" s="4"/>
      <c r="FX880" s="4"/>
      <c r="FY880" s="4"/>
      <c r="FZ880" s="4"/>
      <c r="GA880" s="4"/>
      <c r="GB880" s="4"/>
      <c r="GC880" s="4"/>
      <c r="GD880" s="4"/>
      <c r="GE880" s="4"/>
      <c r="GF880" s="4"/>
      <c r="GG880" s="4"/>
      <c r="GH880" s="4"/>
      <c r="GI880" s="4"/>
      <c r="GJ880" s="4"/>
      <c r="GK880" s="4"/>
      <c r="GL880" s="4"/>
      <c r="GM880" s="4"/>
      <c r="GN880" s="4"/>
      <c r="GO880" s="4"/>
      <c r="GP880" s="4"/>
      <c r="GQ880" s="4"/>
      <c r="GR880" s="4"/>
      <c r="GS880" s="4"/>
      <c r="GT880" s="4"/>
      <c r="GU880" s="4"/>
      <c r="GV880" s="4"/>
      <c r="GW880" s="4"/>
      <c r="GX880" s="4"/>
      <c r="GY880" s="4"/>
      <c r="GZ880" s="4"/>
      <c r="HA880" s="4"/>
      <c r="HB880" s="4"/>
      <c r="HC880" s="4"/>
      <c r="HD880" s="4"/>
      <c r="HE880" s="4"/>
      <c r="HF880" s="4"/>
      <c r="HG880" s="4"/>
      <c r="HH880" s="4"/>
      <c r="HI880" s="4"/>
      <c r="HJ880" s="4"/>
      <c r="HK880" s="4"/>
      <c r="HL880" s="4"/>
      <c r="HM880" s="4"/>
      <c r="HN880" s="4"/>
      <c r="HO880" s="4"/>
      <c r="HP880" s="4"/>
      <c r="HQ880" s="4"/>
      <c r="HR880" s="4"/>
      <c r="HS880" s="4"/>
      <c r="HT880" s="4"/>
      <c r="HU880" s="4"/>
      <c r="HV880" s="4"/>
      <c r="HW880" s="4"/>
      <c r="HX880" s="4"/>
      <c r="HY880" s="4"/>
      <c r="HZ880" s="4"/>
      <c r="IA880" s="4"/>
      <c r="IB880" s="4"/>
      <c r="IC880" s="4"/>
      <c r="ID880" s="4"/>
      <c r="IE880" s="4"/>
      <c r="IF880" s="4"/>
    </row>
    <row r="881" spans="26:240" x14ac:dyDescent="0.2">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c r="FN881" s="4"/>
      <c r="FO881" s="4"/>
      <c r="FP881" s="4"/>
      <c r="FQ881" s="4"/>
      <c r="FR881" s="4"/>
      <c r="FS881" s="4"/>
      <c r="FT881" s="4"/>
      <c r="FU881" s="4"/>
      <c r="FV881" s="4"/>
      <c r="FW881" s="4"/>
      <c r="FX881" s="4"/>
      <c r="FY881" s="4"/>
      <c r="FZ881" s="4"/>
      <c r="GA881" s="4"/>
      <c r="GB881" s="4"/>
      <c r="GC881" s="4"/>
      <c r="GD881" s="4"/>
      <c r="GE881" s="4"/>
      <c r="GF881" s="4"/>
      <c r="GG881" s="4"/>
      <c r="GH881" s="4"/>
      <c r="GI881" s="4"/>
      <c r="GJ881" s="4"/>
      <c r="GK881" s="4"/>
      <c r="GL881" s="4"/>
      <c r="GM881" s="4"/>
      <c r="GN881" s="4"/>
      <c r="GO881" s="4"/>
      <c r="GP881" s="4"/>
      <c r="GQ881" s="4"/>
      <c r="GR881" s="4"/>
      <c r="GS881" s="4"/>
      <c r="GT881" s="4"/>
      <c r="GU881" s="4"/>
      <c r="GV881" s="4"/>
      <c r="GW881" s="4"/>
      <c r="GX881" s="4"/>
      <c r="GY881" s="4"/>
      <c r="GZ881" s="4"/>
      <c r="HA881" s="4"/>
      <c r="HB881" s="4"/>
      <c r="HC881" s="4"/>
      <c r="HD881" s="4"/>
      <c r="HE881" s="4"/>
      <c r="HF881" s="4"/>
      <c r="HG881" s="4"/>
      <c r="HH881" s="4"/>
      <c r="HI881" s="4"/>
      <c r="HJ881" s="4"/>
      <c r="HK881" s="4"/>
      <c r="HL881" s="4"/>
      <c r="HM881" s="4"/>
      <c r="HN881" s="4"/>
      <c r="HO881" s="4"/>
      <c r="HP881" s="4"/>
      <c r="HQ881" s="4"/>
      <c r="HR881" s="4"/>
      <c r="HS881" s="4"/>
      <c r="HT881" s="4"/>
      <c r="HU881" s="4"/>
      <c r="HV881" s="4"/>
      <c r="HW881" s="4"/>
      <c r="HX881" s="4"/>
      <c r="HY881" s="4"/>
      <c r="HZ881" s="4"/>
      <c r="IA881" s="4"/>
      <c r="IB881" s="4"/>
      <c r="IC881" s="4"/>
      <c r="ID881" s="4"/>
      <c r="IE881" s="4"/>
      <c r="IF881" s="4"/>
    </row>
    <row r="882" spans="26:240" x14ac:dyDescent="0.2">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c r="FN882" s="4"/>
      <c r="FO882" s="4"/>
      <c r="FP882" s="4"/>
      <c r="FQ882" s="4"/>
      <c r="FR882" s="4"/>
      <c r="FS882" s="4"/>
      <c r="FT882" s="4"/>
      <c r="FU882" s="4"/>
      <c r="FV882" s="4"/>
      <c r="FW882" s="4"/>
      <c r="FX882" s="4"/>
      <c r="FY882" s="4"/>
      <c r="FZ882" s="4"/>
      <c r="GA882" s="4"/>
      <c r="GB882" s="4"/>
      <c r="GC882" s="4"/>
      <c r="GD882" s="4"/>
      <c r="GE882" s="4"/>
      <c r="GF882" s="4"/>
      <c r="GG882" s="4"/>
      <c r="GH882" s="4"/>
      <c r="GI882" s="4"/>
      <c r="GJ882" s="4"/>
      <c r="GK882" s="4"/>
      <c r="GL882" s="4"/>
      <c r="GM882" s="4"/>
      <c r="GN882" s="4"/>
      <c r="GO882" s="4"/>
      <c r="GP882" s="4"/>
      <c r="GQ882" s="4"/>
      <c r="GR882" s="4"/>
      <c r="GS882" s="4"/>
      <c r="GT882" s="4"/>
      <c r="GU882" s="4"/>
      <c r="GV882" s="4"/>
      <c r="GW882" s="4"/>
      <c r="GX882" s="4"/>
      <c r="GY882" s="4"/>
      <c r="GZ882" s="4"/>
      <c r="HA882" s="4"/>
      <c r="HB882" s="4"/>
      <c r="HC882" s="4"/>
      <c r="HD882" s="4"/>
      <c r="HE882" s="4"/>
      <c r="HF882" s="4"/>
      <c r="HG882" s="4"/>
      <c r="HH882" s="4"/>
      <c r="HI882" s="4"/>
      <c r="HJ882" s="4"/>
      <c r="HK882" s="4"/>
      <c r="HL882" s="4"/>
      <c r="HM882" s="4"/>
      <c r="HN882" s="4"/>
      <c r="HO882" s="4"/>
      <c r="HP882" s="4"/>
      <c r="HQ882" s="4"/>
      <c r="HR882" s="4"/>
      <c r="HS882" s="4"/>
      <c r="HT882" s="4"/>
      <c r="HU882" s="4"/>
      <c r="HV882" s="4"/>
      <c r="HW882" s="4"/>
      <c r="HX882" s="4"/>
      <c r="HY882" s="4"/>
      <c r="HZ882" s="4"/>
      <c r="IA882" s="4"/>
      <c r="IB882" s="4"/>
      <c r="IC882" s="4"/>
      <c r="ID882" s="4"/>
      <c r="IE882" s="4"/>
      <c r="IF882" s="4"/>
    </row>
    <row r="883" spans="26:240" x14ac:dyDescent="0.2">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c r="FN883" s="4"/>
      <c r="FO883" s="4"/>
      <c r="FP883" s="4"/>
      <c r="FQ883" s="4"/>
      <c r="FR883" s="4"/>
      <c r="FS883" s="4"/>
      <c r="FT883" s="4"/>
      <c r="FU883" s="4"/>
      <c r="FV883" s="4"/>
      <c r="FW883" s="4"/>
      <c r="FX883" s="4"/>
      <c r="FY883" s="4"/>
      <c r="FZ883" s="4"/>
      <c r="GA883" s="4"/>
      <c r="GB883" s="4"/>
      <c r="GC883" s="4"/>
      <c r="GD883" s="4"/>
      <c r="GE883" s="4"/>
      <c r="GF883" s="4"/>
      <c r="GG883" s="4"/>
      <c r="GH883" s="4"/>
      <c r="GI883" s="4"/>
      <c r="GJ883" s="4"/>
      <c r="GK883" s="4"/>
      <c r="GL883" s="4"/>
      <c r="GM883" s="4"/>
      <c r="GN883" s="4"/>
      <c r="GO883" s="4"/>
      <c r="GP883" s="4"/>
      <c r="GQ883" s="4"/>
      <c r="GR883" s="4"/>
      <c r="GS883" s="4"/>
      <c r="GT883" s="4"/>
      <c r="GU883" s="4"/>
      <c r="GV883" s="4"/>
      <c r="GW883" s="4"/>
      <c r="GX883" s="4"/>
      <c r="GY883" s="4"/>
      <c r="GZ883" s="4"/>
      <c r="HA883" s="4"/>
      <c r="HB883" s="4"/>
      <c r="HC883" s="4"/>
      <c r="HD883" s="4"/>
      <c r="HE883" s="4"/>
      <c r="HF883" s="4"/>
      <c r="HG883" s="4"/>
      <c r="HH883" s="4"/>
      <c r="HI883" s="4"/>
      <c r="HJ883" s="4"/>
      <c r="HK883" s="4"/>
      <c r="HL883" s="4"/>
      <c r="HM883" s="4"/>
      <c r="HN883" s="4"/>
      <c r="HO883" s="4"/>
      <c r="HP883" s="4"/>
      <c r="HQ883" s="4"/>
      <c r="HR883" s="4"/>
      <c r="HS883" s="4"/>
      <c r="HT883" s="4"/>
      <c r="HU883" s="4"/>
      <c r="HV883" s="4"/>
      <c r="HW883" s="4"/>
      <c r="HX883" s="4"/>
      <c r="HY883" s="4"/>
      <c r="HZ883" s="4"/>
      <c r="IA883" s="4"/>
      <c r="IB883" s="4"/>
      <c r="IC883" s="4"/>
      <c r="ID883" s="4"/>
      <c r="IE883" s="4"/>
      <c r="IF883" s="4"/>
    </row>
    <row r="884" spans="26:240" x14ac:dyDescent="0.2">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c r="FN884" s="4"/>
      <c r="FO884" s="4"/>
      <c r="FP884" s="4"/>
      <c r="FQ884" s="4"/>
      <c r="FR884" s="4"/>
      <c r="FS884" s="4"/>
      <c r="FT884" s="4"/>
      <c r="FU884" s="4"/>
      <c r="FV884" s="4"/>
      <c r="FW884" s="4"/>
      <c r="FX884" s="4"/>
      <c r="FY884" s="4"/>
      <c r="FZ884" s="4"/>
      <c r="GA884" s="4"/>
      <c r="GB884" s="4"/>
      <c r="GC884" s="4"/>
      <c r="GD884" s="4"/>
      <c r="GE884" s="4"/>
      <c r="GF884" s="4"/>
      <c r="GG884" s="4"/>
      <c r="GH884" s="4"/>
      <c r="GI884" s="4"/>
      <c r="GJ884" s="4"/>
      <c r="GK884" s="4"/>
      <c r="GL884" s="4"/>
      <c r="GM884" s="4"/>
      <c r="GN884" s="4"/>
      <c r="GO884" s="4"/>
      <c r="GP884" s="4"/>
      <c r="GQ884" s="4"/>
      <c r="GR884" s="4"/>
      <c r="GS884" s="4"/>
      <c r="GT884" s="4"/>
      <c r="GU884" s="4"/>
      <c r="GV884" s="4"/>
      <c r="GW884" s="4"/>
      <c r="GX884" s="4"/>
      <c r="GY884" s="4"/>
      <c r="GZ884" s="4"/>
      <c r="HA884" s="4"/>
      <c r="HB884" s="4"/>
      <c r="HC884" s="4"/>
      <c r="HD884" s="4"/>
      <c r="HE884" s="4"/>
      <c r="HF884" s="4"/>
      <c r="HG884" s="4"/>
      <c r="HH884" s="4"/>
      <c r="HI884" s="4"/>
      <c r="HJ884" s="4"/>
      <c r="HK884" s="4"/>
      <c r="HL884" s="4"/>
      <c r="HM884" s="4"/>
      <c r="HN884" s="4"/>
      <c r="HO884" s="4"/>
      <c r="HP884" s="4"/>
      <c r="HQ884" s="4"/>
      <c r="HR884" s="4"/>
      <c r="HS884" s="4"/>
      <c r="HT884" s="4"/>
      <c r="HU884" s="4"/>
      <c r="HV884" s="4"/>
      <c r="HW884" s="4"/>
      <c r="HX884" s="4"/>
      <c r="HY884" s="4"/>
      <c r="HZ884" s="4"/>
      <c r="IA884" s="4"/>
      <c r="IB884" s="4"/>
      <c r="IC884" s="4"/>
      <c r="ID884" s="4"/>
      <c r="IE884" s="4"/>
      <c r="IF884" s="4"/>
    </row>
    <row r="885" spans="26:240" x14ac:dyDescent="0.2">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c r="FN885" s="4"/>
      <c r="FO885" s="4"/>
      <c r="FP885" s="4"/>
      <c r="FQ885" s="4"/>
      <c r="FR885" s="4"/>
      <c r="FS885" s="4"/>
      <c r="FT885" s="4"/>
      <c r="FU885" s="4"/>
      <c r="FV885" s="4"/>
      <c r="FW885" s="4"/>
      <c r="FX885" s="4"/>
      <c r="FY885" s="4"/>
      <c r="FZ885" s="4"/>
      <c r="GA885" s="4"/>
      <c r="GB885" s="4"/>
      <c r="GC885" s="4"/>
      <c r="GD885" s="4"/>
      <c r="GE885" s="4"/>
      <c r="GF885" s="4"/>
      <c r="GG885" s="4"/>
      <c r="GH885" s="4"/>
      <c r="GI885" s="4"/>
      <c r="GJ885" s="4"/>
      <c r="GK885" s="4"/>
      <c r="GL885" s="4"/>
      <c r="GM885" s="4"/>
      <c r="GN885" s="4"/>
      <c r="GO885" s="4"/>
      <c r="GP885" s="4"/>
      <c r="GQ885" s="4"/>
      <c r="GR885" s="4"/>
      <c r="GS885" s="4"/>
      <c r="GT885" s="4"/>
      <c r="GU885" s="4"/>
      <c r="GV885" s="4"/>
      <c r="GW885" s="4"/>
      <c r="GX885" s="4"/>
      <c r="GY885" s="4"/>
      <c r="GZ885" s="4"/>
      <c r="HA885" s="4"/>
      <c r="HB885" s="4"/>
      <c r="HC885" s="4"/>
      <c r="HD885" s="4"/>
      <c r="HE885" s="4"/>
      <c r="HF885" s="4"/>
      <c r="HG885" s="4"/>
      <c r="HH885" s="4"/>
      <c r="HI885" s="4"/>
      <c r="HJ885" s="4"/>
      <c r="HK885" s="4"/>
      <c r="HL885" s="4"/>
      <c r="HM885" s="4"/>
      <c r="HN885" s="4"/>
      <c r="HO885" s="4"/>
      <c r="HP885" s="4"/>
      <c r="HQ885" s="4"/>
      <c r="HR885" s="4"/>
      <c r="HS885" s="4"/>
      <c r="HT885" s="4"/>
      <c r="HU885" s="4"/>
      <c r="HV885" s="4"/>
      <c r="HW885" s="4"/>
      <c r="HX885" s="4"/>
      <c r="HY885" s="4"/>
      <c r="HZ885" s="4"/>
      <c r="IA885" s="4"/>
      <c r="IB885" s="4"/>
      <c r="IC885" s="4"/>
      <c r="ID885" s="4"/>
      <c r="IE885" s="4"/>
      <c r="IF885" s="4"/>
    </row>
    <row r="886" spans="26:240" x14ac:dyDescent="0.2">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c r="FN886" s="4"/>
      <c r="FO886" s="4"/>
      <c r="FP886" s="4"/>
      <c r="FQ886" s="4"/>
      <c r="FR886" s="4"/>
      <c r="FS886" s="4"/>
      <c r="FT886" s="4"/>
      <c r="FU886" s="4"/>
      <c r="FV886" s="4"/>
      <c r="FW886" s="4"/>
      <c r="FX886" s="4"/>
      <c r="FY886" s="4"/>
      <c r="FZ886" s="4"/>
      <c r="GA886" s="4"/>
      <c r="GB886" s="4"/>
      <c r="GC886" s="4"/>
      <c r="GD886" s="4"/>
      <c r="GE886" s="4"/>
      <c r="GF886" s="4"/>
      <c r="GG886" s="4"/>
      <c r="GH886" s="4"/>
      <c r="GI886" s="4"/>
      <c r="GJ886" s="4"/>
      <c r="GK886" s="4"/>
      <c r="GL886" s="4"/>
      <c r="GM886" s="4"/>
      <c r="GN886" s="4"/>
      <c r="GO886" s="4"/>
      <c r="GP886" s="4"/>
      <c r="GQ886" s="4"/>
      <c r="GR886" s="4"/>
      <c r="GS886" s="4"/>
      <c r="GT886" s="4"/>
      <c r="GU886" s="4"/>
      <c r="GV886" s="4"/>
      <c r="GW886" s="4"/>
      <c r="GX886" s="4"/>
      <c r="GY886" s="4"/>
      <c r="GZ886" s="4"/>
      <c r="HA886" s="4"/>
      <c r="HB886" s="4"/>
      <c r="HC886" s="4"/>
      <c r="HD886" s="4"/>
      <c r="HE886" s="4"/>
      <c r="HF886" s="4"/>
      <c r="HG886" s="4"/>
      <c r="HH886" s="4"/>
      <c r="HI886" s="4"/>
      <c r="HJ886" s="4"/>
      <c r="HK886" s="4"/>
      <c r="HL886" s="4"/>
      <c r="HM886" s="4"/>
      <c r="HN886" s="4"/>
      <c r="HO886" s="4"/>
      <c r="HP886" s="4"/>
      <c r="HQ886" s="4"/>
      <c r="HR886" s="4"/>
      <c r="HS886" s="4"/>
      <c r="HT886" s="4"/>
      <c r="HU886" s="4"/>
      <c r="HV886" s="4"/>
      <c r="HW886" s="4"/>
      <c r="HX886" s="4"/>
      <c r="HY886" s="4"/>
      <c r="HZ886" s="4"/>
      <c r="IA886" s="4"/>
      <c r="IB886" s="4"/>
      <c r="IC886" s="4"/>
      <c r="ID886" s="4"/>
      <c r="IE886" s="4"/>
      <c r="IF886" s="4"/>
    </row>
    <row r="887" spans="26:240" x14ac:dyDescent="0.2">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c r="FN887" s="4"/>
      <c r="FO887" s="4"/>
      <c r="FP887" s="4"/>
      <c r="FQ887" s="4"/>
      <c r="FR887" s="4"/>
      <c r="FS887" s="4"/>
      <c r="FT887" s="4"/>
      <c r="FU887" s="4"/>
      <c r="FV887" s="4"/>
      <c r="FW887" s="4"/>
      <c r="FX887" s="4"/>
      <c r="FY887" s="4"/>
      <c r="FZ887" s="4"/>
      <c r="GA887" s="4"/>
      <c r="GB887" s="4"/>
      <c r="GC887" s="4"/>
      <c r="GD887" s="4"/>
      <c r="GE887" s="4"/>
      <c r="GF887" s="4"/>
      <c r="GG887" s="4"/>
      <c r="GH887" s="4"/>
      <c r="GI887" s="4"/>
      <c r="GJ887" s="4"/>
      <c r="GK887" s="4"/>
      <c r="GL887" s="4"/>
      <c r="GM887" s="4"/>
      <c r="GN887" s="4"/>
      <c r="GO887" s="4"/>
      <c r="GP887" s="4"/>
      <c r="GQ887" s="4"/>
      <c r="GR887" s="4"/>
      <c r="GS887" s="4"/>
      <c r="GT887" s="4"/>
      <c r="GU887" s="4"/>
      <c r="GV887" s="4"/>
      <c r="GW887" s="4"/>
      <c r="GX887" s="4"/>
      <c r="GY887" s="4"/>
      <c r="GZ887" s="4"/>
      <c r="HA887" s="4"/>
      <c r="HB887" s="4"/>
      <c r="HC887" s="4"/>
      <c r="HD887" s="4"/>
      <c r="HE887" s="4"/>
      <c r="HF887" s="4"/>
      <c r="HG887" s="4"/>
      <c r="HH887" s="4"/>
      <c r="HI887" s="4"/>
      <c r="HJ887" s="4"/>
      <c r="HK887" s="4"/>
      <c r="HL887" s="4"/>
      <c r="HM887" s="4"/>
      <c r="HN887" s="4"/>
      <c r="HO887" s="4"/>
      <c r="HP887" s="4"/>
      <c r="HQ887" s="4"/>
      <c r="HR887" s="4"/>
      <c r="HS887" s="4"/>
      <c r="HT887" s="4"/>
      <c r="HU887" s="4"/>
      <c r="HV887" s="4"/>
      <c r="HW887" s="4"/>
      <c r="HX887" s="4"/>
      <c r="HY887" s="4"/>
      <c r="HZ887" s="4"/>
      <c r="IA887" s="4"/>
      <c r="IB887" s="4"/>
      <c r="IC887" s="4"/>
      <c r="ID887" s="4"/>
      <c r="IE887" s="4"/>
      <c r="IF887" s="4"/>
    </row>
    <row r="888" spans="26:240" x14ac:dyDescent="0.2">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c r="FN888" s="4"/>
      <c r="FO888" s="4"/>
      <c r="FP888" s="4"/>
      <c r="FQ888" s="4"/>
      <c r="FR888" s="4"/>
      <c r="FS888" s="4"/>
      <c r="FT888" s="4"/>
      <c r="FU888" s="4"/>
      <c r="FV888" s="4"/>
      <c r="FW888" s="4"/>
      <c r="FX888" s="4"/>
      <c r="FY888" s="4"/>
      <c r="FZ888" s="4"/>
      <c r="GA888" s="4"/>
      <c r="GB888" s="4"/>
      <c r="GC888" s="4"/>
      <c r="GD888" s="4"/>
      <c r="GE888" s="4"/>
      <c r="GF888" s="4"/>
      <c r="GG888" s="4"/>
      <c r="GH888" s="4"/>
      <c r="GI888" s="4"/>
      <c r="GJ888" s="4"/>
      <c r="GK888" s="4"/>
      <c r="GL888" s="4"/>
      <c r="GM888" s="4"/>
      <c r="GN888" s="4"/>
      <c r="GO888" s="4"/>
      <c r="GP888" s="4"/>
      <c r="GQ888" s="4"/>
      <c r="GR888" s="4"/>
      <c r="GS888" s="4"/>
      <c r="GT888" s="4"/>
      <c r="GU888" s="4"/>
      <c r="GV888" s="4"/>
      <c r="GW888" s="4"/>
      <c r="GX888" s="4"/>
      <c r="GY888" s="4"/>
      <c r="GZ888" s="4"/>
      <c r="HA888" s="4"/>
      <c r="HB888" s="4"/>
      <c r="HC888" s="4"/>
      <c r="HD888" s="4"/>
      <c r="HE888" s="4"/>
      <c r="HF888" s="4"/>
      <c r="HG888" s="4"/>
      <c r="HH888" s="4"/>
      <c r="HI888" s="4"/>
      <c r="HJ888" s="4"/>
      <c r="HK888" s="4"/>
      <c r="HL888" s="4"/>
      <c r="HM888" s="4"/>
      <c r="HN888" s="4"/>
      <c r="HO888" s="4"/>
      <c r="HP888" s="4"/>
      <c r="HQ888" s="4"/>
      <c r="HR888" s="4"/>
      <c r="HS888" s="4"/>
      <c r="HT888" s="4"/>
      <c r="HU888" s="4"/>
      <c r="HV888" s="4"/>
      <c r="HW888" s="4"/>
      <c r="HX888" s="4"/>
      <c r="HY888" s="4"/>
      <c r="HZ888" s="4"/>
      <c r="IA888" s="4"/>
      <c r="IB888" s="4"/>
      <c r="IC888" s="4"/>
      <c r="ID888" s="4"/>
      <c r="IE888" s="4"/>
      <c r="IF888" s="4"/>
    </row>
    <row r="889" spans="26:240" x14ac:dyDescent="0.2">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c r="FN889" s="4"/>
      <c r="FO889" s="4"/>
      <c r="FP889" s="4"/>
      <c r="FQ889" s="4"/>
      <c r="FR889" s="4"/>
      <c r="FS889" s="4"/>
      <c r="FT889" s="4"/>
      <c r="FU889" s="4"/>
      <c r="FV889" s="4"/>
      <c r="FW889" s="4"/>
      <c r="FX889" s="4"/>
      <c r="FY889" s="4"/>
      <c r="FZ889" s="4"/>
      <c r="GA889" s="4"/>
      <c r="GB889" s="4"/>
      <c r="GC889" s="4"/>
      <c r="GD889" s="4"/>
      <c r="GE889" s="4"/>
      <c r="GF889" s="4"/>
      <c r="GG889" s="4"/>
      <c r="GH889" s="4"/>
      <c r="GI889" s="4"/>
      <c r="GJ889" s="4"/>
      <c r="GK889" s="4"/>
      <c r="GL889" s="4"/>
      <c r="GM889" s="4"/>
      <c r="GN889" s="4"/>
      <c r="GO889" s="4"/>
      <c r="GP889" s="4"/>
      <c r="GQ889" s="4"/>
      <c r="GR889" s="4"/>
      <c r="GS889" s="4"/>
      <c r="GT889" s="4"/>
      <c r="GU889" s="4"/>
      <c r="GV889" s="4"/>
      <c r="GW889" s="4"/>
      <c r="GX889" s="4"/>
      <c r="GY889" s="4"/>
      <c r="GZ889" s="4"/>
      <c r="HA889" s="4"/>
      <c r="HB889" s="4"/>
      <c r="HC889" s="4"/>
      <c r="HD889" s="4"/>
      <c r="HE889" s="4"/>
      <c r="HF889" s="4"/>
      <c r="HG889" s="4"/>
      <c r="HH889" s="4"/>
      <c r="HI889" s="4"/>
      <c r="HJ889" s="4"/>
      <c r="HK889" s="4"/>
      <c r="HL889" s="4"/>
      <c r="HM889" s="4"/>
      <c r="HN889" s="4"/>
      <c r="HO889" s="4"/>
      <c r="HP889" s="4"/>
      <c r="HQ889" s="4"/>
      <c r="HR889" s="4"/>
      <c r="HS889" s="4"/>
      <c r="HT889" s="4"/>
      <c r="HU889" s="4"/>
      <c r="HV889" s="4"/>
      <c r="HW889" s="4"/>
      <c r="HX889" s="4"/>
      <c r="HY889" s="4"/>
      <c r="HZ889" s="4"/>
      <c r="IA889" s="4"/>
      <c r="IB889" s="4"/>
      <c r="IC889" s="4"/>
      <c r="ID889" s="4"/>
      <c r="IE889" s="4"/>
      <c r="IF889" s="4"/>
    </row>
    <row r="890" spans="26:240" x14ac:dyDescent="0.2">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c r="FN890" s="4"/>
      <c r="FO890" s="4"/>
      <c r="FP890" s="4"/>
      <c r="FQ890" s="4"/>
      <c r="FR890" s="4"/>
      <c r="FS890" s="4"/>
      <c r="FT890" s="4"/>
      <c r="FU890" s="4"/>
      <c r="FV890" s="4"/>
      <c r="FW890" s="4"/>
      <c r="FX890" s="4"/>
      <c r="FY890" s="4"/>
      <c r="FZ890" s="4"/>
      <c r="GA890" s="4"/>
      <c r="GB890" s="4"/>
      <c r="GC890" s="4"/>
      <c r="GD890" s="4"/>
      <c r="GE890" s="4"/>
      <c r="GF890" s="4"/>
      <c r="GG890" s="4"/>
      <c r="GH890" s="4"/>
      <c r="GI890" s="4"/>
      <c r="GJ890" s="4"/>
      <c r="GK890" s="4"/>
      <c r="GL890" s="4"/>
      <c r="GM890" s="4"/>
      <c r="GN890" s="4"/>
      <c r="GO890" s="4"/>
      <c r="GP890" s="4"/>
      <c r="GQ890" s="4"/>
      <c r="GR890" s="4"/>
      <c r="GS890" s="4"/>
      <c r="GT890" s="4"/>
      <c r="GU890" s="4"/>
      <c r="GV890" s="4"/>
      <c r="GW890" s="4"/>
      <c r="GX890" s="4"/>
      <c r="GY890" s="4"/>
      <c r="GZ890" s="4"/>
      <c r="HA890" s="4"/>
      <c r="HB890" s="4"/>
      <c r="HC890" s="4"/>
      <c r="HD890" s="4"/>
      <c r="HE890" s="4"/>
      <c r="HF890" s="4"/>
      <c r="HG890" s="4"/>
      <c r="HH890" s="4"/>
      <c r="HI890" s="4"/>
      <c r="HJ890" s="4"/>
      <c r="HK890" s="4"/>
      <c r="HL890" s="4"/>
      <c r="HM890" s="4"/>
      <c r="HN890" s="4"/>
      <c r="HO890" s="4"/>
      <c r="HP890" s="4"/>
      <c r="HQ890" s="4"/>
      <c r="HR890" s="4"/>
      <c r="HS890" s="4"/>
      <c r="HT890" s="4"/>
      <c r="HU890" s="4"/>
      <c r="HV890" s="4"/>
      <c r="HW890" s="4"/>
      <c r="HX890" s="4"/>
      <c r="HY890" s="4"/>
      <c r="HZ890" s="4"/>
      <c r="IA890" s="4"/>
      <c r="IB890" s="4"/>
      <c r="IC890" s="4"/>
      <c r="ID890" s="4"/>
      <c r="IE890" s="4"/>
      <c r="IF890" s="4"/>
    </row>
    <row r="891" spans="26:240" x14ac:dyDescent="0.2">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c r="FN891" s="4"/>
      <c r="FO891" s="4"/>
      <c r="FP891" s="4"/>
      <c r="FQ891" s="4"/>
      <c r="FR891" s="4"/>
      <c r="FS891" s="4"/>
      <c r="FT891" s="4"/>
      <c r="FU891" s="4"/>
      <c r="FV891" s="4"/>
      <c r="FW891" s="4"/>
      <c r="FX891" s="4"/>
      <c r="FY891" s="4"/>
      <c r="FZ891" s="4"/>
      <c r="GA891" s="4"/>
      <c r="GB891" s="4"/>
      <c r="GC891" s="4"/>
      <c r="GD891" s="4"/>
      <c r="GE891" s="4"/>
      <c r="GF891" s="4"/>
      <c r="GG891" s="4"/>
      <c r="GH891" s="4"/>
      <c r="GI891" s="4"/>
      <c r="GJ891" s="4"/>
      <c r="GK891" s="4"/>
      <c r="GL891" s="4"/>
      <c r="GM891" s="4"/>
      <c r="GN891" s="4"/>
      <c r="GO891" s="4"/>
      <c r="GP891" s="4"/>
      <c r="GQ891" s="4"/>
      <c r="GR891" s="4"/>
      <c r="GS891" s="4"/>
      <c r="GT891" s="4"/>
      <c r="GU891" s="4"/>
      <c r="GV891" s="4"/>
      <c r="GW891" s="4"/>
      <c r="GX891" s="4"/>
      <c r="GY891" s="4"/>
      <c r="GZ891" s="4"/>
      <c r="HA891" s="4"/>
      <c r="HB891" s="4"/>
      <c r="HC891" s="4"/>
      <c r="HD891" s="4"/>
      <c r="HE891" s="4"/>
      <c r="HF891" s="4"/>
      <c r="HG891" s="4"/>
      <c r="HH891" s="4"/>
      <c r="HI891" s="4"/>
      <c r="HJ891" s="4"/>
      <c r="HK891" s="4"/>
      <c r="HL891" s="4"/>
      <c r="HM891" s="4"/>
      <c r="HN891" s="4"/>
      <c r="HO891" s="4"/>
      <c r="HP891" s="4"/>
      <c r="HQ891" s="4"/>
      <c r="HR891" s="4"/>
      <c r="HS891" s="4"/>
      <c r="HT891" s="4"/>
      <c r="HU891" s="4"/>
      <c r="HV891" s="4"/>
      <c r="HW891" s="4"/>
      <c r="HX891" s="4"/>
      <c r="HY891" s="4"/>
      <c r="HZ891" s="4"/>
      <c r="IA891" s="4"/>
      <c r="IB891" s="4"/>
      <c r="IC891" s="4"/>
      <c r="ID891" s="4"/>
      <c r="IE891" s="4"/>
      <c r="IF891" s="4"/>
    </row>
    <row r="892" spans="26:240" x14ac:dyDescent="0.2">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c r="FN892" s="4"/>
      <c r="FO892" s="4"/>
      <c r="FP892" s="4"/>
      <c r="FQ892" s="4"/>
      <c r="FR892" s="4"/>
      <c r="FS892" s="4"/>
      <c r="FT892" s="4"/>
      <c r="FU892" s="4"/>
      <c r="FV892" s="4"/>
      <c r="FW892" s="4"/>
      <c r="FX892" s="4"/>
      <c r="FY892" s="4"/>
      <c r="FZ892" s="4"/>
      <c r="GA892" s="4"/>
      <c r="GB892" s="4"/>
      <c r="GC892" s="4"/>
      <c r="GD892" s="4"/>
      <c r="GE892" s="4"/>
      <c r="GF892" s="4"/>
      <c r="GG892" s="4"/>
      <c r="GH892" s="4"/>
      <c r="GI892" s="4"/>
      <c r="GJ892" s="4"/>
      <c r="GK892" s="4"/>
      <c r="GL892" s="4"/>
      <c r="GM892" s="4"/>
      <c r="GN892" s="4"/>
      <c r="GO892" s="4"/>
      <c r="GP892" s="4"/>
      <c r="GQ892" s="4"/>
      <c r="GR892" s="4"/>
      <c r="GS892" s="4"/>
      <c r="GT892" s="4"/>
      <c r="GU892" s="4"/>
      <c r="GV892" s="4"/>
      <c r="GW892" s="4"/>
      <c r="GX892" s="4"/>
      <c r="GY892" s="4"/>
      <c r="GZ892" s="4"/>
      <c r="HA892" s="4"/>
      <c r="HB892" s="4"/>
      <c r="HC892" s="4"/>
      <c r="HD892" s="4"/>
      <c r="HE892" s="4"/>
      <c r="HF892" s="4"/>
      <c r="HG892" s="4"/>
      <c r="HH892" s="4"/>
      <c r="HI892" s="4"/>
      <c r="HJ892" s="4"/>
      <c r="HK892" s="4"/>
      <c r="HL892" s="4"/>
      <c r="HM892" s="4"/>
      <c r="HN892" s="4"/>
      <c r="HO892" s="4"/>
      <c r="HP892" s="4"/>
      <c r="HQ892" s="4"/>
      <c r="HR892" s="4"/>
      <c r="HS892" s="4"/>
      <c r="HT892" s="4"/>
      <c r="HU892" s="4"/>
      <c r="HV892" s="4"/>
      <c r="HW892" s="4"/>
      <c r="HX892" s="4"/>
      <c r="HY892" s="4"/>
      <c r="HZ892" s="4"/>
      <c r="IA892" s="4"/>
      <c r="IB892" s="4"/>
      <c r="IC892" s="4"/>
      <c r="ID892" s="4"/>
      <c r="IE892" s="4"/>
      <c r="IF892" s="4"/>
    </row>
    <row r="893" spans="26:240" x14ac:dyDescent="0.2">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c r="FN893" s="4"/>
      <c r="FO893" s="4"/>
      <c r="FP893" s="4"/>
      <c r="FQ893" s="4"/>
      <c r="FR893" s="4"/>
      <c r="FS893" s="4"/>
      <c r="FT893" s="4"/>
      <c r="FU893" s="4"/>
      <c r="FV893" s="4"/>
      <c r="FW893" s="4"/>
      <c r="FX893" s="4"/>
      <c r="FY893" s="4"/>
      <c r="FZ893" s="4"/>
      <c r="GA893" s="4"/>
      <c r="GB893" s="4"/>
      <c r="GC893" s="4"/>
      <c r="GD893" s="4"/>
      <c r="GE893" s="4"/>
      <c r="GF893" s="4"/>
      <c r="GG893" s="4"/>
      <c r="GH893" s="4"/>
      <c r="GI893" s="4"/>
      <c r="GJ893" s="4"/>
      <c r="GK893" s="4"/>
      <c r="GL893" s="4"/>
      <c r="GM893" s="4"/>
      <c r="GN893" s="4"/>
      <c r="GO893" s="4"/>
      <c r="GP893" s="4"/>
      <c r="GQ893" s="4"/>
      <c r="GR893" s="4"/>
      <c r="GS893" s="4"/>
      <c r="GT893" s="4"/>
      <c r="GU893" s="4"/>
      <c r="GV893" s="4"/>
      <c r="GW893" s="4"/>
      <c r="GX893" s="4"/>
      <c r="GY893" s="4"/>
      <c r="GZ893" s="4"/>
      <c r="HA893" s="4"/>
      <c r="HB893" s="4"/>
      <c r="HC893" s="4"/>
      <c r="HD893" s="4"/>
      <c r="HE893" s="4"/>
      <c r="HF893" s="4"/>
      <c r="HG893" s="4"/>
      <c r="HH893" s="4"/>
      <c r="HI893" s="4"/>
      <c r="HJ893" s="4"/>
      <c r="HK893" s="4"/>
      <c r="HL893" s="4"/>
      <c r="HM893" s="4"/>
      <c r="HN893" s="4"/>
      <c r="HO893" s="4"/>
      <c r="HP893" s="4"/>
      <c r="HQ893" s="4"/>
      <c r="HR893" s="4"/>
      <c r="HS893" s="4"/>
      <c r="HT893" s="4"/>
      <c r="HU893" s="4"/>
      <c r="HV893" s="4"/>
      <c r="HW893" s="4"/>
      <c r="HX893" s="4"/>
      <c r="HY893" s="4"/>
      <c r="HZ893" s="4"/>
      <c r="IA893" s="4"/>
      <c r="IB893" s="4"/>
      <c r="IC893" s="4"/>
      <c r="ID893" s="4"/>
      <c r="IE893" s="4"/>
      <c r="IF893" s="4"/>
    </row>
    <row r="894" spans="26:240" x14ac:dyDescent="0.2">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c r="FN894" s="4"/>
      <c r="FO894" s="4"/>
      <c r="FP894" s="4"/>
      <c r="FQ894" s="4"/>
      <c r="FR894" s="4"/>
      <c r="FS894" s="4"/>
      <c r="FT894" s="4"/>
      <c r="FU894" s="4"/>
      <c r="FV894" s="4"/>
      <c r="FW894" s="4"/>
      <c r="FX894" s="4"/>
      <c r="FY894" s="4"/>
      <c r="FZ894" s="4"/>
      <c r="GA894" s="4"/>
      <c r="GB894" s="4"/>
      <c r="GC894" s="4"/>
      <c r="GD894" s="4"/>
      <c r="GE894" s="4"/>
      <c r="GF894" s="4"/>
      <c r="GG894" s="4"/>
      <c r="GH894" s="4"/>
      <c r="GI894" s="4"/>
      <c r="GJ894" s="4"/>
      <c r="GK894" s="4"/>
      <c r="GL894" s="4"/>
      <c r="GM894" s="4"/>
      <c r="GN894" s="4"/>
      <c r="GO894" s="4"/>
      <c r="GP894" s="4"/>
      <c r="GQ894" s="4"/>
      <c r="GR894" s="4"/>
      <c r="GS894" s="4"/>
      <c r="GT894" s="4"/>
      <c r="GU894" s="4"/>
      <c r="GV894" s="4"/>
      <c r="GW894" s="4"/>
      <c r="GX894" s="4"/>
      <c r="GY894" s="4"/>
      <c r="GZ894" s="4"/>
      <c r="HA894" s="4"/>
      <c r="HB894" s="4"/>
      <c r="HC894" s="4"/>
      <c r="HD894" s="4"/>
      <c r="HE894" s="4"/>
      <c r="HF894" s="4"/>
      <c r="HG894" s="4"/>
      <c r="HH894" s="4"/>
      <c r="HI894" s="4"/>
      <c r="HJ894" s="4"/>
      <c r="HK894" s="4"/>
      <c r="HL894" s="4"/>
      <c r="HM894" s="4"/>
      <c r="HN894" s="4"/>
      <c r="HO894" s="4"/>
      <c r="HP894" s="4"/>
      <c r="HQ894" s="4"/>
      <c r="HR894" s="4"/>
      <c r="HS894" s="4"/>
      <c r="HT894" s="4"/>
      <c r="HU894" s="4"/>
      <c r="HV894" s="4"/>
      <c r="HW894" s="4"/>
      <c r="HX894" s="4"/>
      <c r="HY894" s="4"/>
      <c r="HZ894" s="4"/>
      <c r="IA894" s="4"/>
      <c r="IB894" s="4"/>
      <c r="IC894" s="4"/>
      <c r="ID894" s="4"/>
      <c r="IE894" s="4"/>
      <c r="IF894" s="4"/>
    </row>
    <row r="895" spans="26:240" x14ac:dyDescent="0.2">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c r="FN895" s="4"/>
      <c r="FO895" s="4"/>
      <c r="FP895" s="4"/>
      <c r="FQ895" s="4"/>
      <c r="FR895" s="4"/>
      <c r="FS895" s="4"/>
      <c r="FT895" s="4"/>
      <c r="FU895" s="4"/>
      <c r="FV895" s="4"/>
      <c r="FW895" s="4"/>
      <c r="FX895" s="4"/>
      <c r="FY895" s="4"/>
      <c r="FZ895" s="4"/>
      <c r="GA895" s="4"/>
      <c r="GB895" s="4"/>
      <c r="GC895" s="4"/>
      <c r="GD895" s="4"/>
      <c r="GE895" s="4"/>
      <c r="GF895" s="4"/>
      <c r="GG895" s="4"/>
      <c r="GH895" s="4"/>
      <c r="GI895" s="4"/>
      <c r="GJ895" s="4"/>
      <c r="GK895" s="4"/>
      <c r="GL895" s="4"/>
      <c r="GM895" s="4"/>
      <c r="GN895" s="4"/>
      <c r="GO895" s="4"/>
      <c r="GP895" s="4"/>
      <c r="GQ895" s="4"/>
      <c r="GR895" s="4"/>
      <c r="GS895" s="4"/>
      <c r="GT895" s="4"/>
      <c r="GU895" s="4"/>
      <c r="GV895" s="4"/>
      <c r="GW895" s="4"/>
      <c r="GX895" s="4"/>
      <c r="GY895" s="4"/>
      <c r="GZ895" s="4"/>
      <c r="HA895" s="4"/>
      <c r="HB895" s="4"/>
      <c r="HC895" s="4"/>
      <c r="HD895" s="4"/>
      <c r="HE895" s="4"/>
      <c r="HF895" s="4"/>
      <c r="HG895" s="4"/>
      <c r="HH895" s="4"/>
      <c r="HI895" s="4"/>
      <c r="HJ895" s="4"/>
      <c r="HK895" s="4"/>
      <c r="HL895" s="4"/>
      <c r="HM895" s="4"/>
      <c r="HN895" s="4"/>
      <c r="HO895" s="4"/>
      <c r="HP895" s="4"/>
      <c r="HQ895" s="4"/>
      <c r="HR895" s="4"/>
      <c r="HS895" s="4"/>
      <c r="HT895" s="4"/>
      <c r="HU895" s="4"/>
      <c r="HV895" s="4"/>
      <c r="HW895" s="4"/>
      <c r="HX895" s="4"/>
      <c r="HY895" s="4"/>
      <c r="HZ895" s="4"/>
      <c r="IA895" s="4"/>
      <c r="IB895" s="4"/>
      <c r="IC895" s="4"/>
      <c r="ID895" s="4"/>
      <c r="IE895" s="4"/>
      <c r="IF895" s="4"/>
    </row>
    <row r="896" spans="26:240" x14ac:dyDescent="0.2">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c r="FN896" s="4"/>
      <c r="FO896" s="4"/>
      <c r="FP896" s="4"/>
      <c r="FQ896" s="4"/>
      <c r="FR896" s="4"/>
      <c r="FS896" s="4"/>
      <c r="FT896" s="4"/>
      <c r="FU896" s="4"/>
      <c r="FV896" s="4"/>
      <c r="FW896" s="4"/>
      <c r="FX896" s="4"/>
      <c r="FY896" s="4"/>
      <c r="FZ896" s="4"/>
      <c r="GA896" s="4"/>
      <c r="GB896" s="4"/>
      <c r="GC896" s="4"/>
      <c r="GD896" s="4"/>
      <c r="GE896" s="4"/>
      <c r="GF896" s="4"/>
      <c r="GG896" s="4"/>
      <c r="GH896" s="4"/>
      <c r="GI896" s="4"/>
      <c r="GJ896" s="4"/>
      <c r="GK896" s="4"/>
      <c r="GL896" s="4"/>
      <c r="GM896" s="4"/>
      <c r="GN896" s="4"/>
      <c r="GO896" s="4"/>
      <c r="GP896" s="4"/>
      <c r="GQ896" s="4"/>
      <c r="GR896" s="4"/>
      <c r="GS896" s="4"/>
      <c r="GT896" s="4"/>
      <c r="GU896" s="4"/>
      <c r="GV896" s="4"/>
      <c r="GW896" s="4"/>
      <c r="GX896" s="4"/>
      <c r="GY896" s="4"/>
      <c r="GZ896" s="4"/>
      <c r="HA896" s="4"/>
      <c r="HB896" s="4"/>
      <c r="HC896" s="4"/>
      <c r="HD896" s="4"/>
      <c r="HE896" s="4"/>
      <c r="HF896" s="4"/>
      <c r="HG896" s="4"/>
      <c r="HH896" s="4"/>
      <c r="HI896" s="4"/>
      <c r="HJ896" s="4"/>
      <c r="HK896" s="4"/>
      <c r="HL896" s="4"/>
      <c r="HM896" s="4"/>
      <c r="HN896" s="4"/>
      <c r="HO896" s="4"/>
      <c r="HP896" s="4"/>
      <c r="HQ896" s="4"/>
      <c r="HR896" s="4"/>
      <c r="HS896" s="4"/>
      <c r="HT896" s="4"/>
      <c r="HU896" s="4"/>
      <c r="HV896" s="4"/>
      <c r="HW896" s="4"/>
      <c r="HX896" s="4"/>
      <c r="HY896" s="4"/>
      <c r="HZ896" s="4"/>
      <c r="IA896" s="4"/>
      <c r="IB896" s="4"/>
      <c r="IC896" s="4"/>
      <c r="ID896" s="4"/>
      <c r="IE896" s="4"/>
      <c r="IF896" s="4"/>
    </row>
    <row r="897" spans="26:240" x14ac:dyDescent="0.2">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c r="FN897" s="4"/>
      <c r="FO897" s="4"/>
      <c r="FP897" s="4"/>
      <c r="FQ897" s="4"/>
      <c r="FR897" s="4"/>
      <c r="FS897" s="4"/>
      <c r="FT897" s="4"/>
      <c r="FU897" s="4"/>
      <c r="FV897" s="4"/>
      <c r="FW897" s="4"/>
      <c r="FX897" s="4"/>
      <c r="FY897" s="4"/>
      <c r="FZ897" s="4"/>
      <c r="GA897" s="4"/>
      <c r="GB897" s="4"/>
      <c r="GC897" s="4"/>
      <c r="GD897" s="4"/>
      <c r="GE897" s="4"/>
      <c r="GF897" s="4"/>
      <c r="GG897" s="4"/>
      <c r="GH897" s="4"/>
      <c r="GI897" s="4"/>
      <c r="GJ897" s="4"/>
      <c r="GK897" s="4"/>
      <c r="GL897" s="4"/>
      <c r="GM897" s="4"/>
      <c r="GN897" s="4"/>
      <c r="GO897" s="4"/>
      <c r="GP897" s="4"/>
      <c r="GQ897" s="4"/>
      <c r="GR897" s="4"/>
      <c r="GS897" s="4"/>
      <c r="GT897" s="4"/>
      <c r="GU897" s="4"/>
      <c r="GV897" s="4"/>
      <c r="GW897" s="4"/>
      <c r="GX897" s="4"/>
      <c r="GY897" s="4"/>
      <c r="GZ897" s="4"/>
      <c r="HA897" s="4"/>
      <c r="HB897" s="4"/>
      <c r="HC897" s="4"/>
      <c r="HD897" s="4"/>
      <c r="HE897" s="4"/>
      <c r="HF897" s="4"/>
      <c r="HG897" s="4"/>
      <c r="HH897" s="4"/>
      <c r="HI897" s="4"/>
      <c r="HJ897" s="4"/>
      <c r="HK897" s="4"/>
      <c r="HL897" s="4"/>
      <c r="HM897" s="4"/>
      <c r="HN897" s="4"/>
      <c r="HO897" s="4"/>
      <c r="HP897" s="4"/>
      <c r="HQ897" s="4"/>
      <c r="HR897" s="4"/>
      <c r="HS897" s="4"/>
      <c r="HT897" s="4"/>
      <c r="HU897" s="4"/>
      <c r="HV897" s="4"/>
      <c r="HW897" s="4"/>
      <c r="HX897" s="4"/>
      <c r="HY897" s="4"/>
      <c r="HZ897" s="4"/>
      <c r="IA897" s="4"/>
      <c r="IB897" s="4"/>
      <c r="IC897" s="4"/>
      <c r="ID897" s="4"/>
      <c r="IE897" s="4"/>
      <c r="IF897" s="4"/>
    </row>
    <row r="898" spans="26:240" x14ac:dyDescent="0.2">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c r="FN898" s="4"/>
      <c r="FO898" s="4"/>
      <c r="FP898" s="4"/>
      <c r="FQ898" s="4"/>
      <c r="FR898" s="4"/>
      <c r="FS898" s="4"/>
      <c r="FT898" s="4"/>
      <c r="FU898" s="4"/>
      <c r="FV898" s="4"/>
      <c r="FW898" s="4"/>
      <c r="FX898" s="4"/>
      <c r="FY898" s="4"/>
      <c r="FZ898" s="4"/>
      <c r="GA898" s="4"/>
      <c r="GB898" s="4"/>
      <c r="GC898" s="4"/>
      <c r="GD898" s="4"/>
      <c r="GE898" s="4"/>
      <c r="GF898" s="4"/>
      <c r="GG898" s="4"/>
      <c r="GH898" s="4"/>
      <c r="GI898" s="4"/>
      <c r="GJ898" s="4"/>
      <c r="GK898" s="4"/>
      <c r="GL898" s="4"/>
      <c r="GM898" s="4"/>
      <c r="GN898" s="4"/>
      <c r="GO898" s="4"/>
      <c r="GP898" s="4"/>
      <c r="GQ898" s="4"/>
      <c r="GR898" s="4"/>
      <c r="GS898" s="4"/>
      <c r="GT898" s="4"/>
      <c r="GU898" s="4"/>
      <c r="GV898" s="4"/>
      <c r="GW898" s="4"/>
      <c r="GX898" s="4"/>
      <c r="GY898" s="4"/>
      <c r="GZ898" s="4"/>
      <c r="HA898" s="4"/>
      <c r="HB898" s="4"/>
      <c r="HC898" s="4"/>
      <c r="HD898" s="4"/>
      <c r="HE898" s="4"/>
      <c r="HF898" s="4"/>
      <c r="HG898" s="4"/>
      <c r="HH898" s="4"/>
      <c r="HI898" s="4"/>
      <c r="HJ898" s="4"/>
      <c r="HK898" s="4"/>
      <c r="HL898" s="4"/>
      <c r="HM898" s="4"/>
      <c r="HN898" s="4"/>
      <c r="HO898" s="4"/>
      <c r="HP898" s="4"/>
      <c r="HQ898" s="4"/>
      <c r="HR898" s="4"/>
      <c r="HS898" s="4"/>
      <c r="HT898" s="4"/>
      <c r="HU898" s="4"/>
      <c r="HV898" s="4"/>
      <c r="HW898" s="4"/>
      <c r="HX898" s="4"/>
      <c r="HY898" s="4"/>
      <c r="HZ898" s="4"/>
      <c r="IA898" s="4"/>
      <c r="IB898" s="4"/>
      <c r="IC898" s="4"/>
      <c r="ID898" s="4"/>
      <c r="IE898" s="4"/>
      <c r="IF898" s="4"/>
    </row>
    <row r="899" spans="26:240" x14ac:dyDescent="0.2">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c r="FN899" s="4"/>
      <c r="FO899" s="4"/>
      <c r="FP899" s="4"/>
      <c r="FQ899" s="4"/>
      <c r="FR899" s="4"/>
      <c r="FS899" s="4"/>
      <c r="FT899" s="4"/>
      <c r="FU899" s="4"/>
      <c r="FV899" s="4"/>
      <c r="FW899" s="4"/>
      <c r="FX899" s="4"/>
      <c r="FY899" s="4"/>
      <c r="FZ899" s="4"/>
      <c r="GA899" s="4"/>
      <c r="GB899" s="4"/>
      <c r="GC899" s="4"/>
      <c r="GD899" s="4"/>
      <c r="GE899" s="4"/>
      <c r="GF899" s="4"/>
      <c r="GG899" s="4"/>
      <c r="GH899" s="4"/>
      <c r="GI899" s="4"/>
      <c r="GJ899" s="4"/>
      <c r="GK899" s="4"/>
      <c r="GL899" s="4"/>
      <c r="GM899" s="4"/>
      <c r="GN899" s="4"/>
      <c r="GO899" s="4"/>
      <c r="GP899" s="4"/>
      <c r="GQ899" s="4"/>
      <c r="GR899" s="4"/>
      <c r="GS899" s="4"/>
      <c r="GT899" s="4"/>
      <c r="GU899" s="4"/>
      <c r="GV899" s="4"/>
      <c r="GW899" s="4"/>
      <c r="GX899" s="4"/>
      <c r="GY899" s="4"/>
      <c r="GZ899" s="4"/>
      <c r="HA899" s="4"/>
      <c r="HB899" s="4"/>
      <c r="HC899" s="4"/>
      <c r="HD899" s="4"/>
      <c r="HE899" s="4"/>
      <c r="HF899" s="4"/>
      <c r="HG899" s="4"/>
      <c r="HH899" s="4"/>
      <c r="HI899" s="4"/>
      <c r="HJ899" s="4"/>
      <c r="HK899" s="4"/>
      <c r="HL899" s="4"/>
      <c r="HM899" s="4"/>
      <c r="HN899" s="4"/>
      <c r="HO899" s="4"/>
      <c r="HP899" s="4"/>
      <c r="HQ899" s="4"/>
      <c r="HR899" s="4"/>
      <c r="HS899" s="4"/>
      <c r="HT899" s="4"/>
      <c r="HU899" s="4"/>
      <c r="HV899" s="4"/>
      <c r="HW899" s="4"/>
      <c r="HX899" s="4"/>
      <c r="HY899" s="4"/>
      <c r="HZ899" s="4"/>
      <c r="IA899" s="4"/>
      <c r="IB899" s="4"/>
      <c r="IC899" s="4"/>
      <c r="ID899" s="4"/>
      <c r="IE899" s="4"/>
      <c r="IF899" s="4"/>
    </row>
    <row r="900" spans="26:240" x14ac:dyDescent="0.2">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c r="FN900" s="4"/>
      <c r="FO900" s="4"/>
      <c r="FP900" s="4"/>
      <c r="FQ900" s="4"/>
      <c r="FR900" s="4"/>
      <c r="FS900" s="4"/>
      <c r="FT900" s="4"/>
      <c r="FU900" s="4"/>
      <c r="FV900" s="4"/>
      <c r="FW900" s="4"/>
      <c r="FX900" s="4"/>
      <c r="FY900" s="4"/>
      <c r="FZ900" s="4"/>
      <c r="GA900" s="4"/>
      <c r="GB900" s="4"/>
      <c r="GC900" s="4"/>
      <c r="GD900" s="4"/>
      <c r="GE900" s="4"/>
      <c r="GF900" s="4"/>
      <c r="GG900" s="4"/>
      <c r="GH900" s="4"/>
      <c r="GI900" s="4"/>
      <c r="GJ900" s="4"/>
      <c r="GK900" s="4"/>
      <c r="GL900" s="4"/>
      <c r="GM900" s="4"/>
      <c r="GN900" s="4"/>
      <c r="GO900" s="4"/>
      <c r="GP900" s="4"/>
      <c r="GQ900" s="4"/>
      <c r="GR900" s="4"/>
      <c r="GS900" s="4"/>
      <c r="GT900" s="4"/>
      <c r="GU900" s="4"/>
      <c r="GV900" s="4"/>
      <c r="GW900" s="4"/>
      <c r="GX900" s="4"/>
      <c r="GY900" s="4"/>
      <c r="GZ900" s="4"/>
      <c r="HA900" s="4"/>
      <c r="HB900" s="4"/>
      <c r="HC900" s="4"/>
      <c r="HD900" s="4"/>
      <c r="HE900" s="4"/>
      <c r="HF900" s="4"/>
      <c r="HG900" s="4"/>
      <c r="HH900" s="4"/>
      <c r="HI900" s="4"/>
      <c r="HJ900" s="4"/>
      <c r="HK900" s="4"/>
      <c r="HL900" s="4"/>
      <c r="HM900" s="4"/>
      <c r="HN900" s="4"/>
      <c r="HO900" s="4"/>
      <c r="HP900" s="4"/>
      <c r="HQ900" s="4"/>
      <c r="HR900" s="4"/>
      <c r="HS900" s="4"/>
      <c r="HT900" s="4"/>
      <c r="HU900" s="4"/>
      <c r="HV900" s="4"/>
      <c r="HW900" s="4"/>
      <c r="HX900" s="4"/>
      <c r="HY900" s="4"/>
      <c r="HZ900" s="4"/>
      <c r="IA900" s="4"/>
      <c r="IB900" s="4"/>
      <c r="IC900" s="4"/>
      <c r="ID900" s="4"/>
      <c r="IE900" s="4"/>
      <c r="IF900" s="4"/>
    </row>
    <row r="901" spans="26:240" x14ac:dyDescent="0.2">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c r="FN901" s="4"/>
      <c r="FO901" s="4"/>
      <c r="FP901" s="4"/>
      <c r="FQ901" s="4"/>
      <c r="FR901" s="4"/>
      <c r="FS901" s="4"/>
      <c r="FT901" s="4"/>
      <c r="FU901" s="4"/>
      <c r="FV901" s="4"/>
      <c r="FW901" s="4"/>
      <c r="FX901" s="4"/>
      <c r="FY901" s="4"/>
      <c r="FZ901" s="4"/>
      <c r="GA901" s="4"/>
      <c r="GB901" s="4"/>
      <c r="GC901" s="4"/>
      <c r="GD901" s="4"/>
      <c r="GE901" s="4"/>
      <c r="GF901" s="4"/>
      <c r="GG901" s="4"/>
      <c r="GH901" s="4"/>
      <c r="GI901" s="4"/>
      <c r="GJ901" s="4"/>
      <c r="GK901" s="4"/>
      <c r="GL901" s="4"/>
      <c r="GM901" s="4"/>
      <c r="GN901" s="4"/>
      <c r="GO901" s="4"/>
      <c r="GP901" s="4"/>
      <c r="GQ901" s="4"/>
      <c r="GR901" s="4"/>
      <c r="GS901" s="4"/>
      <c r="GT901" s="4"/>
      <c r="GU901" s="4"/>
      <c r="GV901" s="4"/>
      <c r="GW901" s="4"/>
      <c r="GX901" s="4"/>
      <c r="GY901" s="4"/>
      <c r="GZ901" s="4"/>
      <c r="HA901" s="4"/>
      <c r="HB901" s="4"/>
      <c r="HC901" s="4"/>
      <c r="HD901" s="4"/>
      <c r="HE901" s="4"/>
      <c r="HF901" s="4"/>
      <c r="HG901" s="4"/>
      <c r="HH901" s="4"/>
      <c r="HI901" s="4"/>
      <c r="HJ901" s="4"/>
      <c r="HK901" s="4"/>
      <c r="HL901" s="4"/>
      <c r="HM901" s="4"/>
      <c r="HN901" s="4"/>
      <c r="HO901" s="4"/>
      <c r="HP901" s="4"/>
      <c r="HQ901" s="4"/>
      <c r="HR901" s="4"/>
      <c r="HS901" s="4"/>
      <c r="HT901" s="4"/>
      <c r="HU901" s="4"/>
      <c r="HV901" s="4"/>
      <c r="HW901" s="4"/>
      <c r="HX901" s="4"/>
      <c r="HY901" s="4"/>
      <c r="HZ901" s="4"/>
      <c r="IA901" s="4"/>
      <c r="IB901" s="4"/>
      <c r="IC901" s="4"/>
      <c r="ID901" s="4"/>
      <c r="IE901" s="4"/>
      <c r="IF901" s="4"/>
    </row>
    <row r="902" spans="26:240" x14ac:dyDescent="0.2">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c r="FN902" s="4"/>
      <c r="FO902" s="4"/>
      <c r="FP902" s="4"/>
      <c r="FQ902" s="4"/>
      <c r="FR902" s="4"/>
      <c r="FS902" s="4"/>
      <c r="FT902" s="4"/>
      <c r="FU902" s="4"/>
      <c r="FV902" s="4"/>
      <c r="FW902" s="4"/>
      <c r="FX902" s="4"/>
      <c r="FY902" s="4"/>
      <c r="FZ902" s="4"/>
      <c r="GA902" s="4"/>
      <c r="GB902" s="4"/>
      <c r="GC902" s="4"/>
      <c r="GD902" s="4"/>
      <c r="GE902" s="4"/>
      <c r="GF902" s="4"/>
      <c r="GG902" s="4"/>
      <c r="GH902" s="4"/>
      <c r="GI902" s="4"/>
      <c r="GJ902" s="4"/>
      <c r="GK902" s="4"/>
      <c r="GL902" s="4"/>
      <c r="GM902" s="4"/>
      <c r="GN902" s="4"/>
      <c r="GO902" s="4"/>
      <c r="GP902" s="4"/>
      <c r="GQ902" s="4"/>
      <c r="GR902" s="4"/>
      <c r="GS902" s="4"/>
      <c r="GT902" s="4"/>
      <c r="GU902" s="4"/>
      <c r="GV902" s="4"/>
      <c r="GW902" s="4"/>
      <c r="GX902" s="4"/>
      <c r="GY902" s="4"/>
      <c r="GZ902" s="4"/>
      <c r="HA902" s="4"/>
      <c r="HB902" s="4"/>
      <c r="HC902" s="4"/>
      <c r="HD902" s="4"/>
      <c r="HE902" s="4"/>
      <c r="HF902" s="4"/>
      <c r="HG902" s="4"/>
      <c r="HH902" s="4"/>
      <c r="HI902" s="4"/>
      <c r="HJ902" s="4"/>
      <c r="HK902" s="4"/>
      <c r="HL902" s="4"/>
      <c r="HM902" s="4"/>
      <c r="HN902" s="4"/>
      <c r="HO902" s="4"/>
      <c r="HP902" s="4"/>
      <c r="HQ902" s="4"/>
      <c r="HR902" s="4"/>
      <c r="HS902" s="4"/>
      <c r="HT902" s="4"/>
      <c r="HU902" s="4"/>
      <c r="HV902" s="4"/>
      <c r="HW902" s="4"/>
      <c r="HX902" s="4"/>
      <c r="HY902" s="4"/>
      <c r="HZ902" s="4"/>
      <c r="IA902" s="4"/>
      <c r="IB902" s="4"/>
      <c r="IC902" s="4"/>
      <c r="ID902" s="4"/>
      <c r="IE902" s="4"/>
      <c r="IF902" s="4"/>
    </row>
    <row r="903" spans="26:240" x14ac:dyDescent="0.2">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c r="FN903" s="4"/>
      <c r="FO903" s="4"/>
      <c r="FP903" s="4"/>
      <c r="FQ903" s="4"/>
      <c r="FR903" s="4"/>
      <c r="FS903" s="4"/>
      <c r="FT903" s="4"/>
      <c r="FU903" s="4"/>
      <c r="FV903" s="4"/>
      <c r="FW903" s="4"/>
      <c r="FX903" s="4"/>
      <c r="FY903" s="4"/>
      <c r="FZ903" s="4"/>
      <c r="GA903" s="4"/>
      <c r="GB903" s="4"/>
      <c r="GC903" s="4"/>
      <c r="GD903" s="4"/>
      <c r="GE903" s="4"/>
      <c r="GF903" s="4"/>
      <c r="GG903" s="4"/>
      <c r="GH903" s="4"/>
      <c r="GI903" s="4"/>
      <c r="GJ903" s="4"/>
      <c r="GK903" s="4"/>
      <c r="GL903" s="4"/>
      <c r="GM903" s="4"/>
      <c r="GN903" s="4"/>
      <c r="GO903" s="4"/>
      <c r="GP903" s="4"/>
      <c r="GQ903" s="4"/>
      <c r="GR903" s="4"/>
      <c r="GS903" s="4"/>
      <c r="GT903" s="4"/>
      <c r="GU903" s="4"/>
      <c r="GV903" s="4"/>
      <c r="GW903" s="4"/>
      <c r="GX903" s="4"/>
      <c r="GY903" s="4"/>
      <c r="GZ903" s="4"/>
      <c r="HA903" s="4"/>
      <c r="HB903" s="4"/>
      <c r="HC903" s="4"/>
      <c r="HD903" s="4"/>
      <c r="HE903" s="4"/>
      <c r="HF903" s="4"/>
      <c r="HG903" s="4"/>
      <c r="HH903" s="4"/>
      <c r="HI903" s="4"/>
      <c r="HJ903" s="4"/>
      <c r="HK903" s="4"/>
      <c r="HL903" s="4"/>
      <c r="HM903" s="4"/>
      <c r="HN903" s="4"/>
      <c r="HO903" s="4"/>
      <c r="HP903" s="4"/>
      <c r="HQ903" s="4"/>
      <c r="HR903" s="4"/>
      <c r="HS903" s="4"/>
      <c r="HT903" s="4"/>
      <c r="HU903" s="4"/>
      <c r="HV903" s="4"/>
      <c r="HW903" s="4"/>
      <c r="HX903" s="4"/>
      <c r="HY903" s="4"/>
      <c r="HZ903" s="4"/>
      <c r="IA903" s="4"/>
      <c r="IB903" s="4"/>
      <c r="IC903" s="4"/>
      <c r="ID903" s="4"/>
      <c r="IE903" s="4"/>
      <c r="IF903" s="4"/>
    </row>
    <row r="904" spans="26:240" x14ac:dyDescent="0.2">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c r="FN904" s="4"/>
      <c r="FO904" s="4"/>
      <c r="FP904" s="4"/>
      <c r="FQ904" s="4"/>
      <c r="FR904" s="4"/>
      <c r="FS904" s="4"/>
      <c r="FT904" s="4"/>
      <c r="FU904" s="4"/>
      <c r="FV904" s="4"/>
      <c r="FW904" s="4"/>
      <c r="FX904" s="4"/>
      <c r="FY904" s="4"/>
      <c r="FZ904" s="4"/>
      <c r="GA904" s="4"/>
      <c r="GB904" s="4"/>
      <c r="GC904" s="4"/>
      <c r="GD904" s="4"/>
      <c r="GE904" s="4"/>
      <c r="GF904" s="4"/>
      <c r="GG904" s="4"/>
      <c r="GH904" s="4"/>
      <c r="GI904" s="4"/>
      <c r="GJ904" s="4"/>
      <c r="GK904" s="4"/>
      <c r="GL904" s="4"/>
      <c r="GM904" s="4"/>
      <c r="GN904" s="4"/>
      <c r="GO904" s="4"/>
      <c r="GP904" s="4"/>
      <c r="GQ904" s="4"/>
      <c r="GR904" s="4"/>
      <c r="GS904" s="4"/>
      <c r="GT904" s="4"/>
      <c r="GU904" s="4"/>
      <c r="GV904" s="4"/>
      <c r="GW904" s="4"/>
      <c r="GX904" s="4"/>
      <c r="GY904" s="4"/>
      <c r="GZ904" s="4"/>
      <c r="HA904" s="4"/>
      <c r="HB904" s="4"/>
      <c r="HC904" s="4"/>
      <c r="HD904" s="4"/>
      <c r="HE904" s="4"/>
      <c r="HF904" s="4"/>
      <c r="HG904" s="4"/>
      <c r="HH904" s="4"/>
      <c r="HI904" s="4"/>
      <c r="HJ904" s="4"/>
      <c r="HK904" s="4"/>
      <c r="HL904" s="4"/>
      <c r="HM904" s="4"/>
      <c r="HN904" s="4"/>
      <c r="HO904" s="4"/>
      <c r="HP904" s="4"/>
      <c r="HQ904" s="4"/>
      <c r="HR904" s="4"/>
      <c r="HS904" s="4"/>
      <c r="HT904" s="4"/>
      <c r="HU904" s="4"/>
      <c r="HV904" s="4"/>
      <c r="HW904" s="4"/>
      <c r="HX904" s="4"/>
      <c r="HY904" s="4"/>
      <c r="HZ904" s="4"/>
      <c r="IA904" s="4"/>
      <c r="IB904" s="4"/>
      <c r="IC904" s="4"/>
      <c r="ID904" s="4"/>
      <c r="IE904" s="4"/>
      <c r="IF904" s="4"/>
    </row>
    <row r="905" spans="26:240" x14ac:dyDescent="0.2">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c r="FN905" s="4"/>
      <c r="FO905" s="4"/>
      <c r="FP905" s="4"/>
      <c r="FQ905" s="4"/>
      <c r="FR905" s="4"/>
      <c r="FS905" s="4"/>
      <c r="FT905" s="4"/>
      <c r="FU905" s="4"/>
      <c r="FV905" s="4"/>
      <c r="FW905" s="4"/>
      <c r="FX905" s="4"/>
      <c r="FY905" s="4"/>
      <c r="FZ905" s="4"/>
      <c r="GA905" s="4"/>
      <c r="GB905" s="4"/>
      <c r="GC905" s="4"/>
      <c r="GD905" s="4"/>
      <c r="GE905" s="4"/>
      <c r="GF905" s="4"/>
      <c r="GG905" s="4"/>
      <c r="GH905" s="4"/>
      <c r="GI905" s="4"/>
      <c r="GJ905" s="4"/>
      <c r="GK905" s="4"/>
      <c r="GL905" s="4"/>
      <c r="GM905" s="4"/>
      <c r="GN905" s="4"/>
      <c r="GO905" s="4"/>
      <c r="GP905" s="4"/>
      <c r="GQ905" s="4"/>
      <c r="GR905" s="4"/>
      <c r="GS905" s="4"/>
      <c r="GT905" s="4"/>
      <c r="GU905" s="4"/>
      <c r="GV905" s="4"/>
      <c r="GW905" s="4"/>
      <c r="GX905" s="4"/>
      <c r="GY905" s="4"/>
      <c r="GZ905" s="4"/>
      <c r="HA905" s="4"/>
      <c r="HB905" s="4"/>
      <c r="HC905" s="4"/>
      <c r="HD905" s="4"/>
      <c r="HE905" s="4"/>
      <c r="HF905" s="4"/>
      <c r="HG905" s="4"/>
      <c r="HH905" s="4"/>
      <c r="HI905" s="4"/>
      <c r="HJ905" s="4"/>
      <c r="HK905" s="4"/>
      <c r="HL905" s="4"/>
      <c r="HM905" s="4"/>
      <c r="HN905" s="4"/>
      <c r="HO905" s="4"/>
      <c r="HP905" s="4"/>
      <c r="HQ905" s="4"/>
      <c r="HR905" s="4"/>
      <c r="HS905" s="4"/>
      <c r="HT905" s="4"/>
      <c r="HU905" s="4"/>
      <c r="HV905" s="4"/>
      <c r="HW905" s="4"/>
      <c r="HX905" s="4"/>
      <c r="HY905" s="4"/>
      <c r="HZ905" s="4"/>
      <c r="IA905" s="4"/>
      <c r="IB905" s="4"/>
      <c r="IC905" s="4"/>
      <c r="ID905" s="4"/>
      <c r="IE905" s="4"/>
      <c r="IF905" s="4"/>
    </row>
    <row r="906" spans="26:240" x14ac:dyDescent="0.2">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c r="FN906" s="4"/>
      <c r="FO906" s="4"/>
      <c r="FP906" s="4"/>
      <c r="FQ906" s="4"/>
      <c r="FR906" s="4"/>
      <c r="FS906" s="4"/>
      <c r="FT906" s="4"/>
      <c r="FU906" s="4"/>
      <c r="FV906" s="4"/>
      <c r="FW906" s="4"/>
      <c r="FX906" s="4"/>
      <c r="FY906" s="4"/>
      <c r="FZ906" s="4"/>
      <c r="GA906" s="4"/>
      <c r="GB906" s="4"/>
      <c r="GC906" s="4"/>
      <c r="GD906" s="4"/>
      <c r="GE906" s="4"/>
      <c r="GF906" s="4"/>
      <c r="GG906" s="4"/>
      <c r="GH906" s="4"/>
      <c r="GI906" s="4"/>
      <c r="GJ906" s="4"/>
      <c r="GK906" s="4"/>
      <c r="GL906" s="4"/>
      <c r="GM906" s="4"/>
      <c r="GN906" s="4"/>
      <c r="GO906" s="4"/>
      <c r="GP906" s="4"/>
      <c r="GQ906" s="4"/>
      <c r="GR906" s="4"/>
      <c r="GS906" s="4"/>
      <c r="GT906" s="4"/>
      <c r="GU906" s="4"/>
      <c r="GV906" s="4"/>
      <c r="GW906" s="4"/>
      <c r="GX906" s="4"/>
      <c r="GY906" s="4"/>
      <c r="GZ906" s="4"/>
      <c r="HA906" s="4"/>
      <c r="HB906" s="4"/>
      <c r="HC906" s="4"/>
      <c r="HD906" s="4"/>
      <c r="HE906" s="4"/>
      <c r="HF906" s="4"/>
      <c r="HG906" s="4"/>
      <c r="HH906" s="4"/>
      <c r="HI906" s="4"/>
      <c r="HJ906" s="4"/>
      <c r="HK906" s="4"/>
      <c r="HL906" s="4"/>
      <c r="HM906" s="4"/>
      <c r="HN906" s="4"/>
      <c r="HO906" s="4"/>
      <c r="HP906" s="4"/>
      <c r="HQ906" s="4"/>
      <c r="HR906" s="4"/>
      <c r="HS906" s="4"/>
      <c r="HT906" s="4"/>
      <c r="HU906" s="4"/>
      <c r="HV906" s="4"/>
      <c r="HW906" s="4"/>
      <c r="HX906" s="4"/>
      <c r="HY906" s="4"/>
      <c r="HZ906" s="4"/>
      <c r="IA906" s="4"/>
      <c r="IB906" s="4"/>
      <c r="IC906" s="4"/>
      <c r="ID906" s="4"/>
      <c r="IE906" s="4"/>
      <c r="IF906" s="4"/>
    </row>
    <row r="907" spans="26:240" x14ac:dyDescent="0.2">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c r="FN907" s="4"/>
      <c r="FO907" s="4"/>
      <c r="FP907" s="4"/>
      <c r="FQ907" s="4"/>
      <c r="FR907" s="4"/>
      <c r="FS907" s="4"/>
      <c r="FT907" s="4"/>
      <c r="FU907" s="4"/>
      <c r="FV907" s="4"/>
      <c r="FW907" s="4"/>
      <c r="FX907" s="4"/>
      <c r="FY907" s="4"/>
      <c r="FZ907" s="4"/>
      <c r="GA907" s="4"/>
      <c r="GB907" s="4"/>
      <c r="GC907" s="4"/>
      <c r="GD907" s="4"/>
      <c r="GE907" s="4"/>
      <c r="GF907" s="4"/>
      <c r="GG907" s="4"/>
      <c r="GH907" s="4"/>
      <c r="GI907" s="4"/>
      <c r="GJ907" s="4"/>
      <c r="GK907" s="4"/>
      <c r="GL907" s="4"/>
      <c r="GM907" s="4"/>
      <c r="GN907" s="4"/>
      <c r="GO907" s="4"/>
      <c r="GP907" s="4"/>
      <c r="GQ907" s="4"/>
      <c r="GR907" s="4"/>
      <c r="GS907" s="4"/>
      <c r="GT907" s="4"/>
      <c r="GU907" s="4"/>
      <c r="GV907" s="4"/>
      <c r="GW907" s="4"/>
      <c r="GX907" s="4"/>
      <c r="GY907" s="4"/>
      <c r="GZ907" s="4"/>
      <c r="HA907" s="4"/>
      <c r="HB907" s="4"/>
      <c r="HC907" s="4"/>
      <c r="HD907" s="4"/>
      <c r="HE907" s="4"/>
      <c r="HF907" s="4"/>
      <c r="HG907" s="4"/>
      <c r="HH907" s="4"/>
      <c r="HI907" s="4"/>
      <c r="HJ907" s="4"/>
      <c r="HK907" s="4"/>
      <c r="HL907" s="4"/>
      <c r="HM907" s="4"/>
      <c r="HN907" s="4"/>
      <c r="HO907" s="4"/>
      <c r="HP907" s="4"/>
      <c r="HQ907" s="4"/>
      <c r="HR907" s="4"/>
      <c r="HS907" s="4"/>
      <c r="HT907" s="4"/>
      <c r="HU907" s="4"/>
      <c r="HV907" s="4"/>
      <c r="HW907" s="4"/>
      <c r="HX907" s="4"/>
      <c r="HY907" s="4"/>
      <c r="HZ907" s="4"/>
      <c r="IA907" s="4"/>
      <c r="IB907" s="4"/>
      <c r="IC907" s="4"/>
      <c r="ID907" s="4"/>
      <c r="IE907" s="4"/>
      <c r="IF907" s="4"/>
    </row>
    <row r="908" spans="26:240" x14ac:dyDescent="0.2">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c r="FN908" s="4"/>
      <c r="FO908" s="4"/>
      <c r="FP908" s="4"/>
      <c r="FQ908" s="4"/>
      <c r="FR908" s="4"/>
      <c r="FS908" s="4"/>
      <c r="FT908" s="4"/>
      <c r="FU908" s="4"/>
      <c r="FV908" s="4"/>
      <c r="FW908" s="4"/>
      <c r="FX908" s="4"/>
      <c r="FY908" s="4"/>
      <c r="FZ908" s="4"/>
      <c r="GA908" s="4"/>
      <c r="GB908" s="4"/>
      <c r="GC908" s="4"/>
      <c r="GD908" s="4"/>
      <c r="GE908" s="4"/>
      <c r="GF908" s="4"/>
      <c r="GG908" s="4"/>
      <c r="GH908" s="4"/>
      <c r="GI908" s="4"/>
      <c r="GJ908" s="4"/>
      <c r="GK908" s="4"/>
      <c r="GL908" s="4"/>
      <c r="GM908" s="4"/>
      <c r="GN908" s="4"/>
      <c r="GO908" s="4"/>
      <c r="GP908" s="4"/>
      <c r="GQ908" s="4"/>
      <c r="GR908" s="4"/>
      <c r="GS908" s="4"/>
      <c r="GT908" s="4"/>
      <c r="GU908" s="4"/>
      <c r="GV908" s="4"/>
      <c r="GW908" s="4"/>
      <c r="GX908" s="4"/>
      <c r="GY908" s="4"/>
      <c r="GZ908" s="4"/>
      <c r="HA908" s="4"/>
      <c r="HB908" s="4"/>
      <c r="HC908" s="4"/>
      <c r="HD908" s="4"/>
      <c r="HE908" s="4"/>
      <c r="HF908" s="4"/>
      <c r="HG908" s="4"/>
      <c r="HH908" s="4"/>
      <c r="HI908" s="4"/>
      <c r="HJ908" s="4"/>
      <c r="HK908" s="4"/>
      <c r="HL908" s="4"/>
      <c r="HM908" s="4"/>
      <c r="HN908" s="4"/>
      <c r="HO908" s="4"/>
      <c r="HP908" s="4"/>
      <c r="HQ908" s="4"/>
      <c r="HR908" s="4"/>
      <c r="HS908" s="4"/>
      <c r="HT908" s="4"/>
      <c r="HU908" s="4"/>
      <c r="HV908" s="4"/>
      <c r="HW908" s="4"/>
      <c r="HX908" s="4"/>
      <c r="HY908" s="4"/>
      <c r="HZ908" s="4"/>
      <c r="IA908" s="4"/>
      <c r="IB908" s="4"/>
      <c r="IC908" s="4"/>
      <c r="ID908" s="4"/>
      <c r="IE908" s="4"/>
      <c r="IF908" s="4"/>
    </row>
    <row r="909" spans="26:240" x14ac:dyDescent="0.2">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c r="FN909" s="4"/>
      <c r="FO909" s="4"/>
      <c r="FP909" s="4"/>
      <c r="FQ909" s="4"/>
      <c r="FR909" s="4"/>
      <c r="FS909" s="4"/>
      <c r="FT909" s="4"/>
      <c r="FU909" s="4"/>
      <c r="FV909" s="4"/>
      <c r="FW909" s="4"/>
      <c r="FX909" s="4"/>
      <c r="FY909" s="4"/>
      <c r="FZ909" s="4"/>
      <c r="GA909" s="4"/>
      <c r="GB909" s="4"/>
      <c r="GC909" s="4"/>
      <c r="GD909" s="4"/>
      <c r="GE909" s="4"/>
      <c r="GF909" s="4"/>
      <c r="GG909" s="4"/>
      <c r="GH909" s="4"/>
      <c r="GI909" s="4"/>
      <c r="GJ909" s="4"/>
      <c r="GK909" s="4"/>
      <c r="GL909" s="4"/>
      <c r="GM909" s="4"/>
      <c r="GN909" s="4"/>
      <c r="GO909" s="4"/>
      <c r="GP909" s="4"/>
      <c r="GQ909" s="4"/>
      <c r="GR909" s="4"/>
      <c r="GS909" s="4"/>
      <c r="GT909" s="4"/>
      <c r="GU909" s="4"/>
      <c r="GV909" s="4"/>
      <c r="GW909" s="4"/>
      <c r="GX909" s="4"/>
      <c r="GY909" s="4"/>
      <c r="GZ909" s="4"/>
      <c r="HA909" s="4"/>
      <c r="HB909" s="4"/>
      <c r="HC909" s="4"/>
      <c r="HD909" s="4"/>
      <c r="HE909" s="4"/>
      <c r="HF909" s="4"/>
      <c r="HG909" s="4"/>
      <c r="HH909" s="4"/>
      <c r="HI909" s="4"/>
      <c r="HJ909" s="4"/>
      <c r="HK909" s="4"/>
      <c r="HL909" s="4"/>
      <c r="HM909" s="4"/>
      <c r="HN909" s="4"/>
      <c r="HO909" s="4"/>
      <c r="HP909" s="4"/>
      <c r="HQ909" s="4"/>
      <c r="HR909" s="4"/>
      <c r="HS909" s="4"/>
      <c r="HT909" s="4"/>
      <c r="HU909" s="4"/>
      <c r="HV909" s="4"/>
      <c r="HW909" s="4"/>
      <c r="HX909" s="4"/>
      <c r="HY909" s="4"/>
      <c r="HZ909" s="4"/>
      <c r="IA909" s="4"/>
      <c r="IB909" s="4"/>
      <c r="IC909" s="4"/>
      <c r="ID909" s="4"/>
      <c r="IE909" s="4"/>
      <c r="IF909" s="4"/>
    </row>
    <row r="910" spans="26:240" x14ac:dyDescent="0.2">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c r="FN910" s="4"/>
      <c r="FO910" s="4"/>
      <c r="FP910" s="4"/>
      <c r="FQ910" s="4"/>
      <c r="FR910" s="4"/>
      <c r="FS910" s="4"/>
      <c r="FT910" s="4"/>
      <c r="FU910" s="4"/>
      <c r="FV910" s="4"/>
      <c r="FW910" s="4"/>
      <c r="FX910" s="4"/>
      <c r="FY910" s="4"/>
      <c r="FZ910" s="4"/>
      <c r="GA910" s="4"/>
      <c r="GB910" s="4"/>
      <c r="GC910" s="4"/>
      <c r="GD910" s="4"/>
      <c r="GE910" s="4"/>
      <c r="GF910" s="4"/>
      <c r="GG910" s="4"/>
      <c r="GH910" s="4"/>
      <c r="GI910" s="4"/>
      <c r="GJ910" s="4"/>
      <c r="GK910" s="4"/>
      <c r="GL910" s="4"/>
      <c r="GM910" s="4"/>
      <c r="GN910" s="4"/>
      <c r="GO910" s="4"/>
      <c r="GP910" s="4"/>
      <c r="GQ910" s="4"/>
      <c r="GR910" s="4"/>
      <c r="GS910" s="4"/>
      <c r="GT910" s="4"/>
      <c r="GU910" s="4"/>
      <c r="GV910" s="4"/>
      <c r="GW910" s="4"/>
      <c r="GX910" s="4"/>
      <c r="GY910" s="4"/>
      <c r="GZ910" s="4"/>
      <c r="HA910" s="4"/>
      <c r="HB910" s="4"/>
      <c r="HC910" s="4"/>
      <c r="HD910" s="4"/>
      <c r="HE910" s="4"/>
      <c r="HF910" s="4"/>
      <c r="HG910" s="4"/>
      <c r="HH910" s="4"/>
      <c r="HI910" s="4"/>
      <c r="HJ910" s="4"/>
      <c r="HK910" s="4"/>
      <c r="HL910" s="4"/>
      <c r="HM910" s="4"/>
      <c r="HN910" s="4"/>
      <c r="HO910" s="4"/>
      <c r="HP910" s="4"/>
      <c r="HQ910" s="4"/>
      <c r="HR910" s="4"/>
      <c r="HS910" s="4"/>
      <c r="HT910" s="4"/>
      <c r="HU910" s="4"/>
      <c r="HV910" s="4"/>
      <c r="HW910" s="4"/>
      <c r="HX910" s="4"/>
      <c r="HY910" s="4"/>
      <c r="HZ910" s="4"/>
      <c r="IA910" s="4"/>
      <c r="IB910" s="4"/>
      <c r="IC910" s="4"/>
      <c r="ID910" s="4"/>
      <c r="IE910" s="4"/>
      <c r="IF910" s="4"/>
    </row>
    <row r="911" spans="26:240" x14ac:dyDescent="0.2">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c r="FN911" s="4"/>
      <c r="FO911" s="4"/>
      <c r="FP911" s="4"/>
      <c r="FQ911" s="4"/>
      <c r="FR911" s="4"/>
      <c r="FS911" s="4"/>
      <c r="FT911" s="4"/>
      <c r="FU911" s="4"/>
      <c r="FV911" s="4"/>
      <c r="FW911" s="4"/>
      <c r="FX911" s="4"/>
      <c r="FY911" s="4"/>
      <c r="FZ911" s="4"/>
      <c r="GA911" s="4"/>
      <c r="GB911" s="4"/>
      <c r="GC911" s="4"/>
      <c r="GD911" s="4"/>
      <c r="GE911" s="4"/>
      <c r="GF911" s="4"/>
      <c r="GG911" s="4"/>
      <c r="GH911" s="4"/>
      <c r="GI911" s="4"/>
      <c r="GJ911" s="4"/>
      <c r="GK911" s="4"/>
      <c r="GL911" s="4"/>
      <c r="GM911" s="4"/>
      <c r="GN911" s="4"/>
      <c r="GO911" s="4"/>
      <c r="GP911" s="4"/>
      <c r="GQ911" s="4"/>
      <c r="GR911" s="4"/>
      <c r="GS911" s="4"/>
      <c r="GT911" s="4"/>
      <c r="GU911" s="4"/>
      <c r="GV911" s="4"/>
      <c r="GW911" s="4"/>
      <c r="GX911" s="4"/>
      <c r="GY911" s="4"/>
      <c r="GZ911" s="4"/>
      <c r="HA911" s="4"/>
      <c r="HB911" s="4"/>
      <c r="HC911" s="4"/>
      <c r="HD911" s="4"/>
      <c r="HE911" s="4"/>
      <c r="HF911" s="4"/>
      <c r="HG911" s="4"/>
      <c r="HH911" s="4"/>
      <c r="HI911" s="4"/>
      <c r="HJ911" s="4"/>
      <c r="HK911" s="4"/>
      <c r="HL911" s="4"/>
      <c r="HM911" s="4"/>
      <c r="HN911" s="4"/>
      <c r="HO911" s="4"/>
      <c r="HP911" s="4"/>
      <c r="HQ911" s="4"/>
      <c r="HR911" s="4"/>
      <c r="HS911" s="4"/>
      <c r="HT911" s="4"/>
      <c r="HU911" s="4"/>
      <c r="HV911" s="4"/>
      <c r="HW911" s="4"/>
      <c r="HX911" s="4"/>
      <c r="HY911" s="4"/>
      <c r="HZ911" s="4"/>
      <c r="IA911" s="4"/>
      <c r="IB911" s="4"/>
      <c r="IC911" s="4"/>
      <c r="ID911" s="4"/>
      <c r="IE911" s="4"/>
      <c r="IF911" s="4"/>
    </row>
    <row r="912" spans="26:240" x14ac:dyDescent="0.2">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c r="FN912" s="4"/>
      <c r="FO912" s="4"/>
      <c r="FP912" s="4"/>
      <c r="FQ912" s="4"/>
      <c r="FR912" s="4"/>
      <c r="FS912" s="4"/>
      <c r="FT912" s="4"/>
      <c r="FU912" s="4"/>
      <c r="FV912" s="4"/>
      <c r="FW912" s="4"/>
      <c r="FX912" s="4"/>
      <c r="FY912" s="4"/>
      <c r="FZ912" s="4"/>
      <c r="GA912" s="4"/>
      <c r="GB912" s="4"/>
      <c r="GC912" s="4"/>
      <c r="GD912" s="4"/>
      <c r="GE912" s="4"/>
      <c r="GF912" s="4"/>
      <c r="GG912" s="4"/>
      <c r="GH912" s="4"/>
      <c r="GI912" s="4"/>
      <c r="GJ912" s="4"/>
      <c r="GK912" s="4"/>
      <c r="GL912" s="4"/>
      <c r="GM912" s="4"/>
      <c r="GN912" s="4"/>
      <c r="GO912" s="4"/>
      <c r="GP912" s="4"/>
      <c r="GQ912" s="4"/>
      <c r="GR912" s="4"/>
      <c r="GS912" s="4"/>
      <c r="GT912" s="4"/>
      <c r="GU912" s="4"/>
      <c r="GV912" s="4"/>
      <c r="GW912" s="4"/>
      <c r="GX912" s="4"/>
      <c r="GY912" s="4"/>
      <c r="GZ912" s="4"/>
      <c r="HA912" s="4"/>
      <c r="HB912" s="4"/>
      <c r="HC912" s="4"/>
      <c r="HD912" s="4"/>
      <c r="HE912" s="4"/>
      <c r="HF912" s="4"/>
      <c r="HG912" s="4"/>
      <c r="HH912" s="4"/>
      <c r="HI912" s="4"/>
      <c r="HJ912" s="4"/>
      <c r="HK912" s="4"/>
      <c r="HL912" s="4"/>
      <c r="HM912" s="4"/>
      <c r="HN912" s="4"/>
      <c r="HO912" s="4"/>
      <c r="HP912" s="4"/>
      <c r="HQ912" s="4"/>
      <c r="HR912" s="4"/>
      <c r="HS912" s="4"/>
      <c r="HT912" s="4"/>
      <c r="HU912" s="4"/>
      <c r="HV912" s="4"/>
      <c r="HW912" s="4"/>
      <c r="HX912" s="4"/>
      <c r="HY912" s="4"/>
      <c r="HZ912" s="4"/>
      <c r="IA912" s="4"/>
      <c r="IB912" s="4"/>
      <c r="IC912" s="4"/>
      <c r="ID912" s="4"/>
      <c r="IE912" s="4"/>
      <c r="IF912" s="4"/>
    </row>
    <row r="913" spans="26:240" x14ac:dyDescent="0.2">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c r="FN913" s="4"/>
      <c r="FO913" s="4"/>
      <c r="FP913" s="4"/>
      <c r="FQ913" s="4"/>
      <c r="FR913" s="4"/>
      <c r="FS913" s="4"/>
      <c r="FT913" s="4"/>
      <c r="FU913" s="4"/>
      <c r="FV913" s="4"/>
      <c r="FW913" s="4"/>
      <c r="FX913" s="4"/>
      <c r="FY913" s="4"/>
      <c r="FZ913" s="4"/>
      <c r="GA913" s="4"/>
      <c r="GB913" s="4"/>
      <c r="GC913" s="4"/>
      <c r="GD913" s="4"/>
      <c r="GE913" s="4"/>
      <c r="GF913" s="4"/>
      <c r="GG913" s="4"/>
      <c r="GH913" s="4"/>
      <c r="GI913" s="4"/>
      <c r="GJ913" s="4"/>
      <c r="GK913" s="4"/>
      <c r="GL913" s="4"/>
      <c r="GM913" s="4"/>
      <c r="GN913" s="4"/>
      <c r="GO913" s="4"/>
      <c r="GP913" s="4"/>
      <c r="GQ913" s="4"/>
      <c r="GR913" s="4"/>
      <c r="GS913" s="4"/>
      <c r="GT913" s="4"/>
      <c r="GU913" s="4"/>
      <c r="GV913" s="4"/>
      <c r="GW913" s="4"/>
      <c r="GX913" s="4"/>
      <c r="GY913" s="4"/>
      <c r="GZ913" s="4"/>
      <c r="HA913" s="4"/>
      <c r="HB913" s="4"/>
      <c r="HC913" s="4"/>
      <c r="HD913" s="4"/>
      <c r="HE913" s="4"/>
      <c r="HF913" s="4"/>
      <c r="HG913" s="4"/>
      <c r="HH913" s="4"/>
      <c r="HI913" s="4"/>
      <c r="HJ913" s="4"/>
      <c r="HK913" s="4"/>
      <c r="HL913" s="4"/>
      <c r="HM913" s="4"/>
      <c r="HN913" s="4"/>
      <c r="HO913" s="4"/>
      <c r="HP913" s="4"/>
      <c r="HQ913" s="4"/>
      <c r="HR913" s="4"/>
      <c r="HS913" s="4"/>
      <c r="HT913" s="4"/>
      <c r="HU913" s="4"/>
      <c r="HV913" s="4"/>
      <c r="HW913" s="4"/>
      <c r="HX913" s="4"/>
      <c r="HY913" s="4"/>
      <c r="HZ913" s="4"/>
      <c r="IA913" s="4"/>
      <c r="IB913" s="4"/>
      <c r="IC913" s="4"/>
      <c r="ID913" s="4"/>
      <c r="IE913" s="4"/>
      <c r="IF913" s="4"/>
    </row>
    <row r="914" spans="26:240" x14ac:dyDescent="0.2">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c r="FN914" s="4"/>
      <c r="FO914" s="4"/>
      <c r="FP914" s="4"/>
      <c r="FQ914" s="4"/>
      <c r="FR914" s="4"/>
      <c r="FS914" s="4"/>
      <c r="FT914" s="4"/>
      <c r="FU914" s="4"/>
      <c r="FV914" s="4"/>
      <c r="FW914" s="4"/>
      <c r="FX914" s="4"/>
      <c r="FY914" s="4"/>
      <c r="FZ914" s="4"/>
      <c r="GA914" s="4"/>
      <c r="GB914" s="4"/>
      <c r="GC914" s="4"/>
      <c r="GD914" s="4"/>
      <c r="GE914" s="4"/>
      <c r="GF914" s="4"/>
      <c r="GG914" s="4"/>
      <c r="GH914" s="4"/>
      <c r="GI914" s="4"/>
      <c r="GJ914" s="4"/>
      <c r="GK914" s="4"/>
      <c r="GL914" s="4"/>
      <c r="GM914" s="4"/>
      <c r="GN914" s="4"/>
      <c r="GO914" s="4"/>
      <c r="GP914" s="4"/>
      <c r="GQ914" s="4"/>
      <c r="GR914" s="4"/>
      <c r="GS914" s="4"/>
      <c r="GT914" s="4"/>
      <c r="GU914" s="4"/>
      <c r="GV914" s="4"/>
      <c r="GW914" s="4"/>
      <c r="GX914" s="4"/>
      <c r="GY914" s="4"/>
      <c r="GZ914" s="4"/>
      <c r="HA914" s="4"/>
      <c r="HB914" s="4"/>
      <c r="HC914" s="4"/>
      <c r="HD914" s="4"/>
      <c r="HE914" s="4"/>
      <c r="HF914" s="4"/>
      <c r="HG914" s="4"/>
      <c r="HH914" s="4"/>
      <c r="HI914" s="4"/>
      <c r="HJ914" s="4"/>
      <c r="HK914" s="4"/>
      <c r="HL914" s="4"/>
      <c r="HM914" s="4"/>
      <c r="HN914" s="4"/>
      <c r="HO914" s="4"/>
      <c r="HP914" s="4"/>
      <c r="HQ914" s="4"/>
      <c r="HR914" s="4"/>
      <c r="HS914" s="4"/>
      <c r="HT914" s="4"/>
      <c r="HU914" s="4"/>
      <c r="HV914" s="4"/>
      <c r="HW914" s="4"/>
      <c r="HX914" s="4"/>
      <c r="HY914" s="4"/>
      <c r="HZ914" s="4"/>
      <c r="IA914" s="4"/>
      <c r="IB914" s="4"/>
      <c r="IC914" s="4"/>
      <c r="ID914" s="4"/>
      <c r="IE914" s="4"/>
      <c r="IF914" s="4"/>
    </row>
    <row r="915" spans="26:240" x14ac:dyDescent="0.2">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c r="FN915" s="4"/>
      <c r="FO915" s="4"/>
      <c r="FP915" s="4"/>
      <c r="FQ915" s="4"/>
      <c r="FR915" s="4"/>
      <c r="FS915" s="4"/>
      <c r="FT915" s="4"/>
      <c r="FU915" s="4"/>
      <c r="FV915" s="4"/>
      <c r="FW915" s="4"/>
      <c r="FX915" s="4"/>
      <c r="FY915" s="4"/>
      <c r="FZ915" s="4"/>
      <c r="GA915" s="4"/>
      <c r="GB915" s="4"/>
      <c r="GC915" s="4"/>
      <c r="GD915" s="4"/>
      <c r="GE915" s="4"/>
      <c r="GF915" s="4"/>
      <c r="GG915" s="4"/>
      <c r="GH915" s="4"/>
      <c r="GI915" s="4"/>
      <c r="GJ915" s="4"/>
      <c r="GK915" s="4"/>
      <c r="GL915" s="4"/>
      <c r="GM915" s="4"/>
      <c r="GN915" s="4"/>
      <c r="GO915" s="4"/>
      <c r="GP915" s="4"/>
      <c r="GQ915" s="4"/>
      <c r="GR915" s="4"/>
      <c r="GS915" s="4"/>
      <c r="GT915" s="4"/>
      <c r="GU915" s="4"/>
      <c r="GV915" s="4"/>
      <c r="GW915" s="4"/>
      <c r="GX915" s="4"/>
      <c r="GY915" s="4"/>
      <c r="GZ915" s="4"/>
      <c r="HA915" s="4"/>
      <c r="HB915" s="4"/>
      <c r="HC915" s="4"/>
      <c r="HD915" s="4"/>
      <c r="HE915" s="4"/>
      <c r="HF915" s="4"/>
      <c r="HG915" s="4"/>
      <c r="HH915" s="4"/>
      <c r="HI915" s="4"/>
      <c r="HJ915" s="4"/>
      <c r="HK915" s="4"/>
      <c r="HL915" s="4"/>
      <c r="HM915" s="4"/>
      <c r="HN915" s="4"/>
      <c r="HO915" s="4"/>
      <c r="HP915" s="4"/>
      <c r="HQ915" s="4"/>
      <c r="HR915" s="4"/>
      <c r="HS915" s="4"/>
      <c r="HT915" s="4"/>
      <c r="HU915" s="4"/>
      <c r="HV915" s="4"/>
      <c r="HW915" s="4"/>
      <c r="HX915" s="4"/>
      <c r="HY915" s="4"/>
      <c r="HZ915" s="4"/>
      <c r="IA915" s="4"/>
      <c r="IB915" s="4"/>
      <c r="IC915" s="4"/>
      <c r="ID915" s="4"/>
      <c r="IE915" s="4"/>
      <c r="IF915" s="4"/>
    </row>
    <row r="916" spans="26:240" x14ac:dyDescent="0.2">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c r="FN916" s="4"/>
      <c r="FO916" s="4"/>
      <c r="FP916" s="4"/>
      <c r="FQ916" s="4"/>
      <c r="FR916" s="4"/>
      <c r="FS916" s="4"/>
      <c r="FT916" s="4"/>
      <c r="FU916" s="4"/>
      <c r="FV916" s="4"/>
      <c r="FW916" s="4"/>
      <c r="FX916" s="4"/>
      <c r="FY916" s="4"/>
      <c r="FZ916" s="4"/>
      <c r="GA916" s="4"/>
      <c r="GB916" s="4"/>
      <c r="GC916" s="4"/>
      <c r="GD916" s="4"/>
      <c r="GE916" s="4"/>
      <c r="GF916" s="4"/>
      <c r="GG916" s="4"/>
      <c r="GH916" s="4"/>
      <c r="GI916" s="4"/>
      <c r="GJ916" s="4"/>
      <c r="GK916" s="4"/>
      <c r="GL916" s="4"/>
      <c r="GM916" s="4"/>
      <c r="GN916" s="4"/>
      <c r="GO916" s="4"/>
      <c r="GP916" s="4"/>
      <c r="GQ916" s="4"/>
      <c r="GR916" s="4"/>
      <c r="GS916" s="4"/>
      <c r="GT916" s="4"/>
      <c r="GU916" s="4"/>
      <c r="GV916" s="4"/>
      <c r="GW916" s="4"/>
      <c r="GX916" s="4"/>
      <c r="GY916" s="4"/>
      <c r="GZ916" s="4"/>
      <c r="HA916" s="4"/>
      <c r="HB916" s="4"/>
      <c r="HC916" s="4"/>
      <c r="HD916" s="4"/>
      <c r="HE916" s="4"/>
      <c r="HF916" s="4"/>
      <c r="HG916" s="4"/>
      <c r="HH916" s="4"/>
      <c r="HI916" s="4"/>
      <c r="HJ916" s="4"/>
      <c r="HK916" s="4"/>
      <c r="HL916" s="4"/>
      <c r="HM916" s="4"/>
      <c r="HN916" s="4"/>
      <c r="HO916" s="4"/>
      <c r="HP916" s="4"/>
      <c r="HQ916" s="4"/>
      <c r="HR916" s="4"/>
      <c r="HS916" s="4"/>
      <c r="HT916" s="4"/>
      <c r="HU916" s="4"/>
      <c r="HV916" s="4"/>
      <c r="HW916" s="4"/>
      <c r="HX916" s="4"/>
      <c r="HY916" s="4"/>
      <c r="HZ916" s="4"/>
      <c r="IA916" s="4"/>
      <c r="IB916" s="4"/>
      <c r="IC916" s="4"/>
      <c r="ID916" s="4"/>
      <c r="IE916" s="4"/>
      <c r="IF916" s="4"/>
    </row>
    <row r="917" spans="26:240" x14ac:dyDescent="0.2">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c r="FN917" s="4"/>
      <c r="FO917" s="4"/>
      <c r="FP917" s="4"/>
      <c r="FQ917" s="4"/>
      <c r="FR917" s="4"/>
      <c r="FS917" s="4"/>
      <c r="FT917" s="4"/>
      <c r="FU917" s="4"/>
      <c r="FV917" s="4"/>
      <c r="FW917" s="4"/>
      <c r="FX917" s="4"/>
      <c r="FY917" s="4"/>
      <c r="FZ917" s="4"/>
      <c r="GA917" s="4"/>
      <c r="GB917" s="4"/>
      <c r="GC917" s="4"/>
      <c r="GD917" s="4"/>
      <c r="GE917" s="4"/>
      <c r="GF917" s="4"/>
      <c r="GG917" s="4"/>
      <c r="GH917" s="4"/>
      <c r="GI917" s="4"/>
      <c r="GJ917" s="4"/>
      <c r="GK917" s="4"/>
      <c r="GL917" s="4"/>
      <c r="GM917" s="4"/>
      <c r="GN917" s="4"/>
      <c r="GO917" s="4"/>
      <c r="GP917" s="4"/>
      <c r="GQ917" s="4"/>
      <c r="GR917" s="4"/>
      <c r="GS917" s="4"/>
      <c r="GT917" s="4"/>
      <c r="GU917" s="4"/>
      <c r="GV917" s="4"/>
      <c r="GW917" s="4"/>
      <c r="GX917" s="4"/>
      <c r="GY917" s="4"/>
      <c r="GZ917" s="4"/>
      <c r="HA917" s="4"/>
      <c r="HB917" s="4"/>
      <c r="HC917" s="4"/>
      <c r="HD917" s="4"/>
      <c r="HE917" s="4"/>
      <c r="HF917" s="4"/>
      <c r="HG917" s="4"/>
      <c r="HH917" s="4"/>
      <c r="HI917" s="4"/>
      <c r="HJ917" s="4"/>
      <c r="HK917" s="4"/>
      <c r="HL917" s="4"/>
      <c r="HM917" s="4"/>
      <c r="HN917" s="4"/>
      <c r="HO917" s="4"/>
      <c r="HP917" s="4"/>
      <c r="HQ917" s="4"/>
      <c r="HR917" s="4"/>
      <c r="HS917" s="4"/>
      <c r="HT917" s="4"/>
      <c r="HU917" s="4"/>
      <c r="HV917" s="4"/>
      <c r="HW917" s="4"/>
      <c r="HX917" s="4"/>
      <c r="HY917" s="4"/>
      <c r="HZ917" s="4"/>
      <c r="IA917" s="4"/>
      <c r="IB917" s="4"/>
      <c r="IC917" s="4"/>
      <c r="ID917" s="4"/>
      <c r="IE917" s="4"/>
      <c r="IF917" s="4"/>
    </row>
    <row r="918" spans="26:240" x14ac:dyDescent="0.2">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c r="FN918" s="4"/>
      <c r="FO918" s="4"/>
      <c r="FP918" s="4"/>
      <c r="FQ918" s="4"/>
      <c r="FR918" s="4"/>
      <c r="FS918" s="4"/>
      <c r="FT918" s="4"/>
      <c r="FU918" s="4"/>
      <c r="FV918" s="4"/>
      <c r="FW918" s="4"/>
      <c r="FX918" s="4"/>
      <c r="FY918" s="4"/>
      <c r="FZ918" s="4"/>
      <c r="GA918" s="4"/>
      <c r="GB918" s="4"/>
      <c r="GC918" s="4"/>
      <c r="GD918" s="4"/>
      <c r="GE918" s="4"/>
      <c r="GF918" s="4"/>
      <c r="GG918" s="4"/>
      <c r="GH918" s="4"/>
      <c r="GI918" s="4"/>
      <c r="GJ918" s="4"/>
      <c r="GK918" s="4"/>
      <c r="GL918" s="4"/>
      <c r="GM918" s="4"/>
      <c r="GN918" s="4"/>
      <c r="GO918" s="4"/>
      <c r="GP918" s="4"/>
      <c r="GQ918" s="4"/>
      <c r="GR918" s="4"/>
      <c r="GS918" s="4"/>
      <c r="GT918" s="4"/>
      <c r="GU918" s="4"/>
      <c r="GV918" s="4"/>
      <c r="GW918" s="4"/>
      <c r="GX918" s="4"/>
      <c r="GY918" s="4"/>
      <c r="GZ918" s="4"/>
      <c r="HA918" s="4"/>
      <c r="HB918" s="4"/>
      <c r="HC918" s="4"/>
      <c r="HD918" s="4"/>
      <c r="HE918" s="4"/>
      <c r="HF918" s="4"/>
      <c r="HG918" s="4"/>
      <c r="HH918" s="4"/>
      <c r="HI918" s="4"/>
      <c r="HJ918" s="4"/>
      <c r="HK918" s="4"/>
      <c r="HL918" s="4"/>
      <c r="HM918" s="4"/>
      <c r="HN918" s="4"/>
      <c r="HO918" s="4"/>
      <c r="HP918" s="4"/>
      <c r="HQ918" s="4"/>
      <c r="HR918" s="4"/>
      <c r="HS918" s="4"/>
      <c r="HT918" s="4"/>
      <c r="HU918" s="4"/>
      <c r="HV918" s="4"/>
      <c r="HW918" s="4"/>
      <c r="HX918" s="4"/>
      <c r="HY918" s="4"/>
      <c r="HZ918" s="4"/>
      <c r="IA918" s="4"/>
      <c r="IB918" s="4"/>
      <c r="IC918" s="4"/>
      <c r="ID918" s="4"/>
      <c r="IE918" s="4"/>
      <c r="IF918" s="4"/>
    </row>
    <row r="919" spans="26:240" x14ac:dyDescent="0.2">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c r="FN919" s="4"/>
      <c r="FO919" s="4"/>
      <c r="FP919" s="4"/>
      <c r="FQ919" s="4"/>
      <c r="FR919" s="4"/>
      <c r="FS919" s="4"/>
      <c r="FT919" s="4"/>
      <c r="FU919" s="4"/>
      <c r="FV919" s="4"/>
      <c r="FW919" s="4"/>
      <c r="FX919" s="4"/>
      <c r="FY919" s="4"/>
      <c r="FZ919" s="4"/>
      <c r="GA919" s="4"/>
      <c r="GB919" s="4"/>
      <c r="GC919" s="4"/>
      <c r="GD919" s="4"/>
      <c r="GE919" s="4"/>
      <c r="GF919" s="4"/>
      <c r="GG919" s="4"/>
      <c r="GH919" s="4"/>
      <c r="GI919" s="4"/>
      <c r="GJ919" s="4"/>
      <c r="GK919" s="4"/>
      <c r="GL919" s="4"/>
      <c r="GM919" s="4"/>
      <c r="GN919" s="4"/>
      <c r="GO919" s="4"/>
      <c r="GP919" s="4"/>
      <c r="GQ919" s="4"/>
      <c r="GR919" s="4"/>
      <c r="GS919" s="4"/>
      <c r="GT919" s="4"/>
      <c r="GU919" s="4"/>
      <c r="GV919" s="4"/>
      <c r="GW919" s="4"/>
      <c r="GX919" s="4"/>
      <c r="GY919" s="4"/>
      <c r="GZ919" s="4"/>
      <c r="HA919" s="4"/>
      <c r="HB919" s="4"/>
      <c r="HC919" s="4"/>
      <c r="HD919" s="4"/>
      <c r="HE919" s="4"/>
      <c r="HF919" s="4"/>
      <c r="HG919" s="4"/>
      <c r="HH919" s="4"/>
      <c r="HI919" s="4"/>
      <c r="HJ919" s="4"/>
      <c r="HK919" s="4"/>
      <c r="HL919" s="4"/>
      <c r="HM919" s="4"/>
      <c r="HN919" s="4"/>
      <c r="HO919" s="4"/>
      <c r="HP919" s="4"/>
      <c r="HQ919" s="4"/>
      <c r="HR919" s="4"/>
      <c r="HS919" s="4"/>
      <c r="HT919" s="4"/>
      <c r="HU919" s="4"/>
      <c r="HV919" s="4"/>
      <c r="HW919" s="4"/>
      <c r="HX919" s="4"/>
      <c r="HY919" s="4"/>
      <c r="HZ919" s="4"/>
      <c r="IA919" s="4"/>
      <c r="IB919" s="4"/>
      <c r="IC919" s="4"/>
      <c r="ID919" s="4"/>
      <c r="IE919" s="4"/>
      <c r="IF919" s="4"/>
    </row>
    <row r="920" spans="26:240" x14ac:dyDescent="0.2">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c r="FN920" s="4"/>
      <c r="FO920" s="4"/>
      <c r="FP920" s="4"/>
      <c r="FQ920" s="4"/>
      <c r="FR920" s="4"/>
      <c r="FS920" s="4"/>
      <c r="FT920" s="4"/>
      <c r="FU920" s="4"/>
      <c r="FV920" s="4"/>
      <c r="FW920" s="4"/>
      <c r="FX920" s="4"/>
      <c r="FY920" s="4"/>
      <c r="FZ920" s="4"/>
      <c r="GA920" s="4"/>
      <c r="GB920" s="4"/>
      <c r="GC920" s="4"/>
      <c r="GD920" s="4"/>
      <c r="GE920" s="4"/>
      <c r="GF920" s="4"/>
      <c r="GG920" s="4"/>
      <c r="GH920" s="4"/>
      <c r="GI920" s="4"/>
      <c r="GJ920" s="4"/>
      <c r="GK920" s="4"/>
      <c r="GL920" s="4"/>
      <c r="GM920" s="4"/>
      <c r="GN920" s="4"/>
      <c r="GO920" s="4"/>
      <c r="GP920" s="4"/>
      <c r="GQ920" s="4"/>
      <c r="GR920" s="4"/>
      <c r="GS920" s="4"/>
      <c r="GT920" s="4"/>
      <c r="GU920" s="4"/>
      <c r="GV920" s="4"/>
      <c r="GW920" s="4"/>
      <c r="GX920" s="4"/>
      <c r="GY920" s="4"/>
      <c r="GZ920" s="4"/>
      <c r="HA920" s="4"/>
      <c r="HB920" s="4"/>
      <c r="HC920" s="4"/>
      <c r="HD920" s="4"/>
      <c r="HE920" s="4"/>
      <c r="HF920" s="4"/>
      <c r="HG920" s="4"/>
      <c r="HH920" s="4"/>
      <c r="HI920" s="4"/>
      <c r="HJ920" s="4"/>
      <c r="HK920" s="4"/>
      <c r="HL920" s="4"/>
      <c r="HM920" s="4"/>
      <c r="HN920" s="4"/>
      <c r="HO920" s="4"/>
      <c r="HP920" s="4"/>
      <c r="HQ920" s="4"/>
      <c r="HR920" s="4"/>
      <c r="HS920" s="4"/>
      <c r="HT920" s="4"/>
      <c r="HU920" s="4"/>
      <c r="HV920" s="4"/>
      <c r="HW920" s="4"/>
      <c r="HX920" s="4"/>
      <c r="HY920" s="4"/>
      <c r="HZ920" s="4"/>
      <c r="IA920" s="4"/>
      <c r="IB920" s="4"/>
      <c r="IC920" s="4"/>
      <c r="ID920" s="4"/>
      <c r="IE920" s="4"/>
      <c r="IF920" s="4"/>
    </row>
    <row r="921" spans="26:240" x14ac:dyDescent="0.2">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c r="FN921" s="4"/>
      <c r="FO921" s="4"/>
      <c r="FP921" s="4"/>
      <c r="FQ921" s="4"/>
      <c r="FR921" s="4"/>
      <c r="FS921" s="4"/>
      <c r="FT921" s="4"/>
      <c r="FU921" s="4"/>
      <c r="FV921" s="4"/>
      <c r="FW921" s="4"/>
      <c r="FX921" s="4"/>
      <c r="FY921" s="4"/>
      <c r="FZ921" s="4"/>
      <c r="GA921" s="4"/>
      <c r="GB921" s="4"/>
      <c r="GC921" s="4"/>
      <c r="GD921" s="4"/>
      <c r="GE921" s="4"/>
      <c r="GF921" s="4"/>
      <c r="GG921" s="4"/>
      <c r="GH921" s="4"/>
      <c r="GI921" s="4"/>
      <c r="GJ921" s="4"/>
      <c r="GK921" s="4"/>
      <c r="GL921" s="4"/>
      <c r="GM921" s="4"/>
      <c r="GN921" s="4"/>
      <c r="GO921" s="4"/>
      <c r="GP921" s="4"/>
      <c r="GQ921" s="4"/>
      <c r="GR921" s="4"/>
      <c r="GS921" s="4"/>
      <c r="GT921" s="4"/>
      <c r="GU921" s="4"/>
      <c r="GV921" s="4"/>
      <c r="GW921" s="4"/>
      <c r="GX921" s="4"/>
      <c r="GY921" s="4"/>
      <c r="GZ921" s="4"/>
      <c r="HA921" s="4"/>
      <c r="HB921" s="4"/>
      <c r="HC921" s="4"/>
      <c r="HD921" s="4"/>
      <c r="HE921" s="4"/>
      <c r="HF921" s="4"/>
      <c r="HG921" s="4"/>
      <c r="HH921" s="4"/>
      <c r="HI921" s="4"/>
      <c r="HJ921" s="4"/>
      <c r="HK921" s="4"/>
      <c r="HL921" s="4"/>
      <c r="HM921" s="4"/>
      <c r="HN921" s="4"/>
      <c r="HO921" s="4"/>
      <c r="HP921" s="4"/>
      <c r="HQ921" s="4"/>
      <c r="HR921" s="4"/>
      <c r="HS921" s="4"/>
      <c r="HT921" s="4"/>
      <c r="HU921" s="4"/>
      <c r="HV921" s="4"/>
      <c r="HW921" s="4"/>
      <c r="HX921" s="4"/>
      <c r="HY921" s="4"/>
      <c r="HZ921" s="4"/>
      <c r="IA921" s="4"/>
      <c r="IB921" s="4"/>
      <c r="IC921" s="4"/>
      <c r="ID921" s="4"/>
      <c r="IE921" s="4"/>
      <c r="IF921" s="4"/>
    </row>
    <row r="922" spans="26:240" x14ac:dyDescent="0.2">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c r="FN922" s="4"/>
      <c r="FO922" s="4"/>
      <c r="FP922" s="4"/>
      <c r="FQ922" s="4"/>
      <c r="FR922" s="4"/>
      <c r="FS922" s="4"/>
      <c r="FT922" s="4"/>
      <c r="FU922" s="4"/>
      <c r="FV922" s="4"/>
      <c r="FW922" s="4"/>
      <c r="FX922" s="4"/>
      <c r="FY922" s="4"/>
      <c r="FZ922" s="4"/>
      <c r="GA922" s="4"/>
      <c r="GB922" s="4"/>
      <c r="GC922" s="4"/>
      <c r="GD922" s="4"/>
      <c r="GE922" s="4"/>
      <c r="GF922" s="4"/>
      <c r="GG922" s="4"/>
      <c r="GH922" s="4"/>
      <c r="GI922" s="4"/>
      <c r="GJ922" s="4"/>
      <c r="GK922" s="4"/>
      <c r="GL922" s="4"/>
      <c r="GM922" s="4"/>
      <c r="GN922" s="4"/>
      <c r="GO922" s="4"/>
      <c r="GP922" s="4"/>
      <c r="GQ922" s="4"/>
      <c r="GR922" s="4"/>
      <c r="GS922" s="4"/>
      <c r="GT922" s="4"/>
      <c r="GU922" s="4"/>
      <c r="GV922" s="4"/>
      <c r="GW922" s="4"/>
      <c r="GX922" s="4"/>
      <c r="GY922" s="4"/>
      <c r="GZ922" s="4"/>
      <c r="HA922" s="4"/>
      <c r="HB922" s="4"/>
      <c r="HC922" s="4"/>
      <c r="HD922" s="4"/>
      <c r="HE922" s="4"/>
      <c r="HF922" s="4"/>
      <c r="HG922" s="4"/>
      <c r="HH922" s="4"/>
      <c r="HI922" s="4"/>
      <c r="HJ922" s="4"/>
      <c r="HK922" s="4"/>
      <c r="HL922" s="4"/>
      <c r="HM922" s="4"/>
      <c r="HN922" s="4"/>
      <c r="HO922" s="4"/>
      <c r="HP922" s="4"/>
      <c r="HQ922" s="4"/>
      <c r="HR922" s="4"/>
      <c r="HS922" s="4"/>
      <c r="HT922" s="4"/>
      <c r="HU922" s="4"/>
      <c r="HV922" s="4"/>
      <c r="HW922" s="4"/>
      <c r="HX922" s="4"/>
      <c r="HY922" s="4"/>
      <c r="HZ922" s="4"/>
      <c r="IA922" s="4"/>
      <c r="IB922" s="4"/>
      <c r="IC922" s="4"/>
      <c r="ID922" s="4"/>
      <c r="IE922" s="4"/>
      <c r="IF922" s="4"/>
    </row>
    <row r="923" spans="26:240" x14ac:dyDescent="0.2">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c r="FN923" s="4"/>
      <c r="FO923" s="4"/>
      <c r="FP923" s="4"/>
      <c r="FQ923" s="4"/>
      <c r="FR923" s="4"/>
      <c r="FS923" s="4"/>
      <c r="FT923" s="4"/>
      <c r="FU923" s="4"/>
      <c r="FV923" s="4"/>
      <c r="FW923" s="4"/>
      <c r="FX923" s="4"/>
      <c r="FY923" s="4"/>
      <c r="FZ923" s="4"/>
      <c r="GA923" s="4"/>
      <c r="GB923" s="4"/>
      <c r="GC923" s="4"/>
      <c r="GD923" s="4"/>
      <c r="GE923" s="4"/>
      <c r="GF923" s="4"/>
      <c r="GG923" s="4"/>
      <c r="GH923" s="4"/>
      <c r="GI923" s="4"/>
      <c r="GJ923" s="4"/>
      <c r="GK923" s="4"/>
      <c r="GL923" s="4"/>
      <c r="GM923" s="4"/>
      <c r="GN923" s="4"/>
      <c r="GO923" s="4"/>
      <c r="GP923" s="4"/>
      <c r="GQ923" s="4"/>
      <c r="GR923" s="4"/>
      <c r="GS923" s="4"/>
      <c r="GT923" s="4"/>
      <c r="GU923" s="4"/>
      <c r="GV923" s="4"/>
      <c r="GW923" s="4"/>
      <c r="GX923" s="4"/>
      <c r="GY923" s="4"/>
      <c r="GZ923" s="4"/>
      <c r="HA923" s="4"/>
      <c r="HB923" s="4"/>
      <c r="HC923" s="4"/>
      <c r="HD923" s="4"/>
      <c r="HE923" s="4"/>
      <c r="HF923" s="4"/>
      <c r="HG923" s="4"/>
      <c r="HH923" s="4"/>
      <c r="HI923" s="4"/>
      <c r="HJ923" s="4"/>
      <c r="HK923" s="4"/>
      <c r="HL923" s="4"/>
      <c r="HM923" s="4"/>
      <c r="HN923" s="4"/>
      <c r="HO923" s="4"/>
      <c r="HP923" s="4"/>
      <c r="HQ923" s="4"/>
      <c r="HR923" s="4"/>
      <c r="HS923" s="4"/>
      <c r="HT923" s="4"/>
      <c r="HU923" s="4"/>
      <c r="HV923" s="4"/>
      <c r="HW923" s="4"/>
      <c r="HX923" s="4"/>
      <c r="HY923" s="4"/>
      <c r="HZ923" s="4"/>
      <c r="IA923" s="4"/>
      <c r="IB923" s="4"/>
      <c r="IC923" s="4"/>
      <c r="ID923" s="4"/>
      <c r="IE923" s="4"/>
      <c r="IF923" s="4"/>
    </row>
    <row r="924" spans="26:240" x14ac:dyDescent="0.2">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c r="FN924" s="4"/>
      <c r="FO924" s="4"/>
      <c r="FP924" s="4"/>
      <c r="FQ924" s="4"/>
      <c r="FR924" s="4"/>
      <c r="FS924" s="4"/>
      <c r="FT924" s="4"/>
      <c r="FU924" s="4"/>
      <c r="FV924" s="4"/>
      <c r="FW924" s="4"/>
      <c r="FX924" s="4"/>
      <c r="FY924" s="4"/>
      <c r="FZ924" s="4"/>
      <c r="GA924" s="4"/>
      <c r="GB924" s="4"/>
      <c r="GC924" s="4"/>
      <c r="GD924" s="4"/>
      <c r="GE924" s="4"/>
      <c r="GF924" s="4"/>
      <c r="GG924" s="4"/>
      <c r="GH924" s="4"/>
      <c r="GI924" s="4"/>
      <c r="GJ924" s="4"/>
      <c r="GK924" s="4"/>
      <c r="GL924" s="4"/>
      <c r="GM924" s="4"/>
      <c r="GN924" s="4"/>
      <c r="GO924" s="4"/>
      <c r="GP924" s="4"/>
      <c r="GQ924" s="4"/>
      <c r="GR924" s="4"/>
      <c r="GS924" s="4"/>
      <c r="GT924" s="4"/>
      <c r="GU924" s="4"/>
      <c r="GV924" s="4"/>
      <c r="GW924" s="4"/>
      <c r="GX924" s="4"/>
      <c r="GY924" s="4"/>
      <c r="GZ924" s="4"/>
      <c r="HA924" s="4"/>
      <c r="HB924" s="4"/>
      <c r="HC924" s="4"/>
      <c r="HD924" s="4"/>
      <c r="HE924" s="4"/>
      <c r="HF924" s="4"/>
      <c r="HG924" s="4"/>
      <c r="HH924" s="4"/>
      <c r="HI924" s="4"/>
      <c r="HJ924" s="4"/>
      <c r="HK924" s="4"/>
      <c r="HL924" s="4"/>
      <c r="HM924" s="4"/>
      <c r="HN924" s="4"/>
      <c r="HO924" s="4"/>
      <c r="HP924" s="4"/>
      <c r="HQ924" s="4"/>
      <c r="HR924" s="4"/>
      <c r="HS924" s="4"/>
      <c r="HT924" s="4"/>
      <c r="HU924" s="4"/>
      <c r="HV924" s="4"/>
      <c r="HW924" s="4"/>
      <c r="HX924" s="4"/>
      <c r="HY924" s="4"/>
      <c r="HZ924" s="4"/>
      <c r="IA924" s="4"/>
      <c r="IB924" s="4"/>
      <c r="IC924" s="4"/>
      <c r="ID924" s="4"/>
      <c r="IE924" s="4"/>
      <c r="IF924" s="4"/>
    </row>
    <row r="925" spans="26:240" x14ac:dyDescent="0.2">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c r="FN925" s="4"/>
      <c r="FO925" s="4"/>
      <c r="FP925" s="4"/>
      <c r="FQ925" s="4"/>
      <c r="FR925" s="4"/>
      <c r="FS925" s="4"/>
      <c r="FT925" s="4"/>
      <c r="FU925" s="4"/>
      <c r="FV925" s="4"/>
      <c r="FW925" s="4"/>
      <c r="FX925" s="4"/>
      <c r="FY925" s="4"/>
      <c r="FZ925" s="4"/>
      <c r="GA925" s="4"/>
      <c r="GB925" s="4"/>
      <c r="GC925" s="4"/>
      <c r="GD925" s="4"/>
      <c r="GE925" s="4"/>
      <c r="GF925" s="4"/>
      <c r="GG925" s="4"/>
      <c r="GH925" s="4"/>
      <c r="GI925" s="4"/>
      <c r="GJ925" s="4"/>
      <c r="GK925" s="4"/>
      <c r="GL925" s="4"/>
      <c r="GM925" s="4"/>
      <c r="GN925" s="4"/>
      <c r="GO925" s="4"/>
      <c r="GP925" s="4"/>
      <c r="GQ925" s="4"/>
      <c r="GR925" s="4"/>
      <c r="GS925" s="4"/>
      <c r="GT925" s="4"/>
      <c r="GU925" s="4"/>
      <c r="GV925" s="4"/>
      <c r="GW925" s="4"/>
      <c r="GX925" s="4"/>
      <c r="GY925" s="4"/>
      <c r="GZ925" s="4"/>
      <c r="HA925" s="4"/>
      <c r="HB925" s="4"/>
      <c r="HC925" s="4"/>
      <c r="HD925" s="4"/>
      <c r="HE925" s="4"/>
      <c r="HF925" s="4"/>
      <c r="HG925" s="4"/>
      <c r="HH925" s="4"/>
      <c r="HI925" s="4"/>
      <c r="HJ925" s="4"/>
      <c r="HK925" s="4"/>
      <c r="HL925" s="4"/>
      <c r="HM925" s="4"/>
      <c r="HN925" s="4"/>
      <c r="HO925" s="4"/>
      <c r="HP925" s="4"/>
      <c r="HQ925" s="4"/>
      <c r="HR925" s="4"/>
      <c r="HS925" s="4"/>
      <c r="HT925" s="4"/>
      <c r="HU925" s="4"/>
      <c r="HV925" s="4"/>
      <c r="HW925" s="4"/>
      <c r="HX925" s="4"/>
      <c r="HY925" s="4"/>
      <c r="HZ925" s="4"/>
      <c r="IA925" s="4"/>
      <c r="IB925" s="4"/>
      <c r="IC925" s="4"/>
      <c r="ID925" s="4"/>
      <c r="IE925" s="4"/>
      <c r="IF925" s="4"/>
    </row>
    <row r="926" spans="26:240" x14ac:dyDescent="0.2">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c r="FN926" s="4"/>
      <c r="FO926" s="4"/>
      <c r="FP926" s="4"/>
      <c r="FQ926" s="4"/>
      <c r="FR926" s="4"/>
      <c r="FS926" s="4"/>
      <c r="FT926" s="4"/>
      <c r="FU926" s="4"/>
      <c r="FV926" s="4"/>
      <c r="FW926" s="4"/>
      <c r="FX926" s="4"/>
      <c r="FY926" s="4"/>
      <c r="FZ926" s="4"/>
      <c r="GA926" s="4"/>
      <c r="GB926" s="4"/>
      <c r="GC926" s="4"/>
      <c r="GD926" s="4"/>
      <c r="GE926" s="4"/>
      <c r="GF926" s="4"/>
      <c r="GG926" s="4"/>
      <c r="GH926" s="4"/>
      <c r="GI926" s="4"/>
      <c r="GJ926" s="4"/>
      <c r="GK926" s="4"/>
      <c r="GL926" s="4"/>
      <c r="GM926" s="4"/>
      <c r="GN926" s="4"/>
      <c r="GO926" s="4"/>
      <c r="GP926" s="4"/>
      <c r="GQ926" s="4"/>
      <c r="GR926" s="4"/>
      <c r="GS926" s="4"/>
      <c r="GT926" s="4"/>
      <c r="GU926" s="4"/>
      <c r="GV926" s="4"/>
      <c r="GW926" s="4"/>
      <c r="GX926" s="4"/>
      <c r="GY926" s="4"/>
      <c r="GZ926" s="4"/>
      <c r="HA926" s="4"/>
      <c r="HB926" s="4"/>
      <c r="HC926" s="4"/>
      <c r="HD926" s="4"/>
      <c r="HE926" s="4"/>
      <c r="HF926" s="4"/>
      <c r="HG926" s="4"/>
      <c r="HH926" s="4"/>
      <c r="HI926" s="4"/>
      <c r="HJ926" s="4"/>
      <c r="HK926" s="4"/>
      <c r="HL926" s="4"/>
      <c r="HM926" s="4"/>
      <c r="HN926" s="4"/>
      <c r="HO926" s="4"/>
      <c r="HP926" s="4"/>
      <c r="HQ926" s="4"/>
      <c r="HR926" s="4"/>
      <c r="HS926" s="4"/>
      <c r="HT926" s="4"/>
      <c r="HU926" s="4"/>
      <c r="HV926" s="4"/>
      <c r="HW926" s="4"/>
      <c r="HX926" s="4"/>
      <c r="HY926" s="4"/>
      <c r="HZ926" s="4"/>
      <c r="IA926" s="4"/>
      <c r="IB926" s="4"/>
      <c r="IC926" s="4"/>
      <c r="ID926" s="4"/>
      <c r="IE926" s="4"/>
      <c r="IF926" s="4"/>
    </row>
    <row r="927" spans="26:240" x14ac:dyDescent="0.2">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c r="FN927" s="4"/>
      <c r="FO927" s="4"/>
      <c r="FP927" s="4"/>
      <c r="FQ927" s="4"/>
      <c r="FR927" s="4"/>
      <c r="FS927" s="4"/>
      <c r="FT927" s="4"/>
      <c r="FU927" s="4"/>
      <c r="FV927" s="4"/>
      <c r="FW927" s="4"/>
      <c r="FX927" s="4"/>
      <c r="FY927" s="4"/>
      <c r="FZ927" s="4"/>
      <c r="GA927" s="4"/>
      <c r="GB927" s="4"/>
      <c r="GC927" s="4"/>
      <c r="GD927" s="4"/>
      <c r="GE927" s="4"/>
      <c r="GF927" s="4"/>
      <c r="GG927" s="4"/>
      <c r="GH927" s="4"/>
      <c r="GI927" s="4"/>
      <c r="GJ927" s="4"/>
      <c r="GK927" s="4"/>
      <c r="GL927" s="4"/>
      <c r="GM927" s="4"/>
      <c r="GN927" s="4"/>
      <c r="GO927" s="4"/>
      <c r="GP927" s="4"/>
      <c r="GQ927" s="4"/>
      <c r="GR927" s="4"/>
      <c r="GS927" s="4"/>
      <c r="GT927" s="4"/>
      <c r="GU927" s="4"/>
      <c r="GV927" s="4"/>
      <c r="GW927" s="4"/>
      <c r="GX927" s="4"/>
      <c r="GY927" s="4"/>
      <c r="GZ927" s="4"/>
      <c r="HA927" s="4"/>
      <c r="HB927" s="4"/>
      <c r="HC927" s="4"/>
      <c r="HD927" s="4"/>
      <c r="HE927" s="4"/>
      <c r="HF927" s="4"/>
      <c r="HG927" s="4"/>
      <c r="HH927" s="4"/>
      <c r="HI927" s="4"/>
      <c r="HJ927" s="4"/>
      <c r="HK927" s="4"/>
      <c r="HL927" s="4"/>
      <c r="HM927" s="4"/>
      <c r="HN927" s="4"/>
      <c r="HO927" s="4"/>
      <c r="HP927" s="4"/>
      <c r="HQ927" s="4"/>
      <c r="HR927" s="4"/>
      <c r="HS927" s="4"/>
      <c r="HT927" s="4"/>
      <c r="HU927" s="4"/>
      <c r="HV927" s="4"/>
      <c r="HW927" s="4"/>
      <c r="HX927" s="4"/>
      <c r="HY927" s="4"/>
      <c r="HZ927" s="4"/>
      <c r="IA927" s="4"/>
      <c r="IB927" s="4"/>
      <c r="IC927" s="4"/>
      <c r="ID927" s="4"/>
      <c r="IE927" s="4"/>
      <c r="IF927" s="4"/>
    </row>
    <row r="928" spans="26:240" x14ac:dyDescent="0.2">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c r="FN928" s="4"/>
      <c r="FO928" s="4"/>
      <c r="FP928" s="4"/>
      <c r="FQ928" s="4"/>
      <c r="FR928" s="4"/>
      <c r="FS928" s="4"/>
      <c r="FT928" s="4"/>
      <c r="FU928" s="4"/>
      <c r="FV928" s="4"/>
      <c r="FW928" s="4"/>
      <c r="FX928" s="4"/>
      <c r="FY928" s="4"/>
      <c r="FZ928" s="4"/>
      <c r="GA928" s="4"/>
      <c r="GB928" s="4"/>
      <c r="GC928" s="4"/>
      <c r="GD928" s="4"/>
      <c r="GE928" s="4"/>
      <c r="GF928" s="4"/>
      <c r="GG928" s="4"/>
      <c r="GH928" s="4"/>
      <c r="GI928" s="4"/>
      <c r="GJ928" s="4"/>
      <c r="GK928" s="4"/>
      <c r="GL928" s="4"/>
      <c r="GM928" s="4"/>
      <c r="GN928" s="4"/>
      <c r="GO928" s="4"/>
      <c r="GP928" s="4"/>
      <c r="GQ928" s="4"/>
      <c r="GR928" s="4"/>
      <c r="GS928" s="4"/>
      <c r="GT928" s="4"/>
      <c r="GU928" s="4"/>
      <c r="GV928" s="4"/>
      <c r="GW928" s="4"/>
      <c r="GX928" s="4"/>
      <c r="GY928" s="4"/>
      <c r="GZ928" s="4"/>
      <c r="HA928" s="4"/>
      <c r="HB928" s="4"/>
      <c r="HC928" s="4"/>
      <c r="HD928" s="4"/>
      <c r="HE928" s="4"/>
      <c r="HF928" s="4"/>
      <c r="HG928" s="4"/>
      <c r="HH928" s="4"/>
      <c r="HI928" s="4"/>
      <c r="HJ928" s="4"/>
      <c r="HK928" s="4"/>
      <c r="HL928" s="4"/>
      <c r="HM928" s="4"/>
      <c r="HN928" s="4"/>
      <c r="HO928" s="4"/>
      <c r="HP928" s="4"/>
      <c r="HQ928" s="4"/>
      <c r="HR928" s="4"/>
      <c r="HS928" s="4"/>
      <c r="HT928" s="4"/>
      <c r="HU928" s="4"/>
      <c r="HV928" s="4"/>
      <c r="HW928" s="4"/>
      <c r="HX928" s="4"/>
      <c r="HY928" s="4"/>
      <c r="HZ928" s="4"/>
      <c r="IA928" s="4"/>
      <c r="IB928" s="4"/>
      <c r="IC928" s="4"/>
      <c r="ID928" s="4"/>
      <c r="IE928" s="4"/>
      <c r="IF928" s="4"/>
    </row>
    <row r="929" spans="26:240" x14ac:dyDescent="0.2">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c r="FN929" s="4"/>
      <c r="FO929" s="4"/>
      <c r="FP929" s="4"/>
      <c r="FQ929" s="4"/>
      <c r="FR929" s="4"/>
      <c r="FS929" s="4"/>
      <c r="FT929" s="4"/>
      <c r="FU929" s="4"/>
      <c r="FV929" s="4"/>
      <c r="FW929" s="4"/>
      <c r="FX929" s="4"/>
      <c r="FY929" s="4"/>
      <c r="FZ929" s="4"/>
      <c r="GA929" s="4"/>
      <c r="GB929" s="4"/>
      <c r="GC929" s="4"/>
      <c r="GD929" s="4"/>
      <c r="GE929" s="4"/>
      <c r="GF929" s="4"/>
      <c r="GG929" s="4"/>
      <c r="GH929" s="4"/>
      <c r="GI929" s="4"/>
      <c r="GJ929" s="4"/>
      <c r="GK929" s="4"/>
      <c r="GL929" s="4"/>
      <c r="GM929" s="4"/>
      <c r="GN929" s="4"/>
      <c r="GO929" s="4"/>
      <c r="GP929" s="4"/>
      <c r="GQ929" s="4"/>
      <c r="GR929" s="4"/>
      <c r="GS929" s="4"/>
      <c r="GT929" s="4"/>
      <c r="GU929" s="4"/>
      <c r="GV929" s="4"/>
      <c r="GW929" s="4"/>
      <c r="GX929" s="4"/>
      <c r="GY929" s="4"/>
      <c r="GZ929" s="4"/>
      <c r="HA929" s="4"/>
      <c r="HB929" s="4"/>
      <c r="HC929" s="4"/>
      <c r="HD929" s="4"/>
      <c r="HE929" s="4"/>
      <c r="HF929" s="4"/>
      <c r="HG929" s="4"/>
      <c r="HH929" s="4"/>
      <c r="HI929" s="4"/>
      <c r="HJ929" s="4"/>
      <c r="HK929" s="4"/>
      <c r="HL929" s="4"/>
      <c r="HM929" s="4"/>
      <c r="HN929" s="4"/>
      <c r="HO929" s="4"/>
      <c r="HP929" s="4"/>
      <c r="HQ929" s="4"/>
      <c r="HR929" s="4"/>
      <c r="HS929" s="4"/>
      <c r="HT929" s="4"/>
      <c r="HU929" s="4"/>
      <c r="HV929" s="4"/>
      <c r="HW929" s="4"/>
      <c r="HX929" s="4"/>
      <c r="HY929" s="4"/>
      <c r="HZ929" s="4"/>
      <c r="IA929" s="4"/>
      <c r="IB929" s="4"/>
      <c r="IC929" s="4"/>
      <c r="ID929" s="4"/>
      <c r="IE929" s="4"/>
      <c r="IF929" s="4"/>
    </row>
    <row r="930" spans="26:240" x14ac:dyDescent="0.2">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c r="FN930" s="4"/>
      <c r="FO930" s="4"/>
      <c r="FP930" s="4"/>
      <c r="FQ930" s="4"/>
      <c r="FR930" s="4"/>
      <c r="FS930" s="4"/>
      <c r="FT930" s="4"/>
      <c r="FU930" s="4"/>
      <c r="FV930" s="4"/>
      <c r="FW930" s="4"/>
      <c r="FX930" s="4"/>
      <c r="FY930" s="4"/>
      <c r="FZ930" s="4"/>
      <c r="GA930" s="4"/>
      <c r="GB930" s="4"/>
      <c r="GC930" s="4"/>
      <c r="GD930" s="4"/>
      <c r="GE930" s="4"/>
      <c r="GF930" s="4"/>
      <c r="GG930" s="4"/>
      <c r="GH930" s="4"/>
      <c r="GI930" s="4"/>
      <c r="GJ930" s="4"/>
      <c r="GK930" s="4"/>
      <c r="GL930" s="4"/>
      <c r="GM930" s="4"/>
      <c r="GN930" s="4"/>
      <c r="GO930" s="4"/>
      <c r="GP930" s="4"/>
      <c r="GQ930" s="4"/>
      <c r="GR930" s="4"/>
      <c r="GS930" s="4"/>
      <c r="GT930" s="4"/>
      <c r="GU930" s="4"/>
      <c r="GV930" s="4"/>
      <c r="GW930" s="4"/>
      <c r="GX930" s="4"/>
      <c r="GY930" s="4"/>
      <c r="GZ930" s="4"/>
      <c r="HA930" s="4"/>
      <c r="HB930" s="4"/>
      <c r="HC930" s="4"/>
      <c r="HD930" s="4"/>
      <c r="HE930" s="4"/>
      <c r="HF930" s="4"/>
      <c r="HG930" s="4"/>
      <c r="HH930" s="4"/>
      <c r="HI930" s="4"/>
      <c r="HJ930" s="4"/>
      <c r="HK930" s="4"/>
      <c r="HL930" s="4"/>
      <c r="HM930" s="4"/>
      <c r="HN930" s="4"/>
      <c r="HO930" s="4"/>
      <c r="HP930" s="4"/>
      <c r="HQ930" s="4"/>
      <c r="HR930" s="4"/>
      <c r="HS930" s="4"/>
      <c r="HT930" s="4"/>
      <c r="HU930" s="4"/>
      <c r="HV930" s="4"/>
      <c r="HW930" s="4"/>
      <c r="HX930" s="4"/>
      <c r="HY930" s="4"/>
      <c r="HZ930" s="4"/>
      <c r="IA930" s="4"/>
      <c r="IB930" s="4"/>
      <c r="IC930" s="4"/>
      <c r="ID930" s="4"/>
      <c r="IE930" s="4"/>
      <c r="IF930" s="4"/>
    </row>
    <row r="931" spans="26:240" x14ac:dyDescent="0.2">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c r="FN931" s="4"/>
      <c r="FO931" s="4"/>
      <c r="FP931" s="4"/>
      <c r="FQ931" s="4"/>
      <c r="FR931" s="4"/>
      <c r="FS931" s="4"/>
      <c r="FT931" s="4"/>
      <c r="FU931" s="4"/>
      <c r="FV931" s="4"/>
      <c r="FW931" s="4"/>
      <c r="FX931" s="4"/>
      <c r="FY931" s="4"/>
      <c r="FZ931" s="4"/>
      <c r="GA931" s="4"/>
      <c r="GB931" s="4"/>
      <c r="GC931" s="4"/>
      <c r="GD931" s="4"/>
      <c r="GE931" s="4"/>
      <c r="GF931" s="4"/>
      <c r="GG931" s="4"/>
      <c r="GH931" s="4"/>
      <c r="GI931" s="4"/>
      <c r="GJ931" s="4"/>
      <c r="GK931" s="4"/>
      <c r="GL931" s="4"/>
      <c r="GM931" s="4"/>
      <c r="GN931" s="4"/>
      <c r="GO931" s="4"/>
      <c r="GP931" s="4"/>
      <c r="GQ931" s="4"/>
      <c r="GR931" s="4"/>
      <c r="GS931" s="4"/>
      <c r="GT931" s="4"/>
      <c r="GU931" s="4"/>
      <c r="GV931" s="4"/>
      <c r="GW931" s="4"/>
      <c r="GX931" s="4"/>
      <c r="GY931" s="4"/>
      <c r="GZ931" s="4"/>
      <c r="HA931" s="4"/>
      <c r="HB931" s="4"/>
      <c r="HC931" s="4"/>
      <c r="HD931" s="4"/>
      <c r="HE931" s="4"/>
      <c r="HF931" s="4"/>
      <c r="HG931" s="4"/>
      <c r="HH931" s="4"/>
      <c r="HI931" s="4"/>
      <c r="HJ931" s="4"/>
      <c r="HK931" s="4"/>
      <c r="HL931" s="4"/>
      <c r="HM931" s="4"/>
      <c r="HN931" s="4"/>
      <c r="HO931" s="4"/>
      <c r="HP931" s="4"/>
      <c r="HQ931" s="4"/>
      <c r="HR931" s="4"/>
      <c r="HS931" s="4"/>
      <c r="HT931" s="4"/>
      <c r="HU931" s="4"/>
      <c r="HV931" s="4"/>
      <c r="HW931" s="4"/>
      <c r="HX931" s="4"/>
      <c r="HY931" s="4"/>
      <c r="HZ931" s="4"/>
      <c r="IA931" s="4"/>
      <c r="IB931" s="4"/>
      <c r="IC931" s="4"/>
      <c r="ID931" s="4"/>
      <c r="IE931" s="4"/>
      <c r="IF931" s="4"/>
    </row>
    <row r="932" spans="26:240" x14ac:dyDescent="0.2">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c r="FN932" s="4"/>
      <c r="FO932" s="4"/>
      <c r="FP932" s="4"/>
      <c r="FQ932" s="4"/>
      <c r="FR932" s="4"/>
      <c r="FS932" s="4"/>
      <c r="FT932" s="4"/>
      <c r="FU932" s="4"/>
      <c r="FV932" s="4"/>
      <c r="FW932" s="4"/>
      <c r="FX932" s="4"/>
      <c r="FY932" s="4"/>
      <c r="FZ932" s="4"/>
      <c r="GA932" s="4"/>
      <c r="GB932" s="4"/>
      <c r="GC932" s="4"/>
      <c r="GD932" s="4"/>
      <c r="GE932" s="4"/>
      <c r="GF932" s="4"/>
      <c r="GG932" s="4"/>
      <c r="GH932" s="4"/>
      <c r="GI932" s="4"/>
      <c r="GJ932" s="4"/>
      <c r="GK932" s="4"/>
      <c r="GL932" s="4"/>
      <c r="GM932" s="4"/>
      <c r="GN932" s="4"/>
      <c r="GO932" s="4"/>
      <c r="GP932" s="4"/>
      <c r="GQ932" s="4"/>
      <c r="GR932" s="4"/>
      <c r="GS932" s="4"/>
      <c r="GT932" s="4"/>
      <c r="GU932" s="4"/>
      <c r="GV932" s="4"/>
      <c r="GW932" s="4"/>
      <c r="GX932" s="4"/>
      <c r="GY932" s="4"/>
      <c r="GZ932" s="4"/>
      <c r="HA932" s="4"/>
      <c r="HB932" s="4"/>
      <c r="HC932" s="4"/>
      <c r="HD932" s="4"/>
      <c r="HE932" s="4"/>
      <c r="HF932" s="4"/>
      <c r="HG932" s="4"/>
      <c r="HH932" s="4"/>
      <c r="HI932" s="4"/>
      <c r="HJ932" s="4"/>
      <c r="HK932" s="4"/>
      <c r="HL932" s="4"/>
      <c r="HM932" s="4"/>
      <c r="HN932" s="4"/>
      <c r="HO932" s="4"/>
      <c r="HP932" s="4"/>
      <c r="HQ932" s="4"/>
      <c r="HR932" s="4"/>
      <c r="HS932" s="4"/>
      <c r="HT932" s="4"/>
      <c r="HU932" s="4"/>
      <c r="HV932" s="4"/>
      <c r="HW932" s="4"/>
      <c r="HX932" s="4"/>
      <c r="HY932" s="4"/>
      <c r="HZ932" s="4"/>
      <c r="IA932" s="4"/>
      <c r="IB932" s="4"/>
      <c r="IC932" s="4"/>
      <c r="ID932" s="4"/>
      <c r="IE932" s="4"/>
      <c r="IF932" s="4"/>
    </row>
    <row r="933" spans="26:240" x14ac:dyDescent="0.2">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c r="FN933" s="4"/>
      <c r="FO933" s="4"/>
      <c r="FP933" s="4"/>
      <c r="FQ933" s="4"/>
      <c r="FR933" s="4"/>
      <c r="FS933" s="4"/>
      <c r="FT933" s="4"/>
      <c r="FU933" s="4"/>
      <c r="FV933" s="4"/>
      <c r="FW933" s="4"/>
      <c r="FX933" s="4"/>
      <c r="FY933" s="4"/>
      <c r="FZ933" s="4"/>
      <c r="GA933" s="4"/>
      <c r="GB933" s="4"/>
      <c r="GC933" s="4"/>
      <c r="GD933" s="4"/>
      <c r="GE933" s="4"/>
      <c r="GF933" s="4"/>
      <c r="GG933" s="4"/>
      <c r="GH933" s="4"/>
      <c r="GI933" s="4"/>
      <c r="GJ933" s="4"/>
      <c r="GK933" s="4"/>
      <c r="GL933" s="4"/>
      <c r="GM933" s="4"/>
      <c r="GN933" s="4"/>
      <c r="GO933" s="4"/>
      <c r="GP933" s="4"/>
      <c r="GQ933" s="4"/>
      <c r="GR933" s="4"/>
      <c r="GS933" s="4"/>
      <c r="GT933" s="4"/>
      <c r="GU933" s="4"/>
      <c r="GV933" s="4"/>
      <c r="GW933" s="4"/>
      <c r="GX933" s="4"/>
      <c r="GY933" s="4"/>
      <c r="GZ933" s="4"/>
      <c r="HA933" s="4"/>
      <c r="HB933" s="4"/>
      <c r="HC933" s="4"/>
      <c r="HD933" s="4"/>
      <c r="HE933" s="4"/>
      <c r="HF933" s="4"/>
      <c r="HG933" s="4"/>
      <c r="HH933" s="4"/>
      <c r="HI933" s="4"/>
      <c r="HJ933" s="4"/>
      <c r="HK933" s="4"/>
      <c r="HL933" s="4"/>
      <c r="HM933" s="4"/>
      <c r="HN933" s="4"/>
      <c r="HO933" s="4"/>
      <c r="HP933" s="4"/>
      <c r="HQ933" s="4"/>
      <c r="HR933" s="4"/>
      <c r="HS933" s="4"/>
      <c r="HT933" s="4"/>
      <c r="HU933" s="4"/>
      <c r="HV933" s="4"/>
      <c r="HW933" s="4"/>
      <c r="HX933" s="4"/>
      <c r="HY933" s="4"/>
      <c r="HZ933" s="4"/>
      <c r="IA933" s="4"/>
      <c r="IB933" s="4"/>
      <c r="IC933" s="4"/>
      <c r="ID933" s="4"/>
      <c r="IE933" s="4"/>
      <c r="IF933" s="4"/>
    </row>
    <row r="934" spans="26:240" x14ac:dyDescent="0.2">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c r="FN934" s="4"/>
      <c r="FO934" s="4"/>
      <c r="FP934" s="4"/>
      <c r="FQ934" s="4"/>
      <c r="FR934" s="4"/>
      <c r="FS934" s="4"/>
      <c r="FT934" s="4"/>
      <c r="FU934" s="4"/>
      <c r="FV934" s="4"/>
      <c r="FW934" s="4"/>
      <c r="FX934" s="4"/>
      <c r="FY934" s="4"/>
      <c r="FZ934" s="4"/>
      <c r="GA934" s="4"/>
      <c r="GB934" s="4"/>
      <c r="GC934" s="4"/>
      <c r="GD934" s="4"/>
      <c r="GE934" s="4"/>
      <c r="GF934" s="4"/>
      <c r="GG934" s="4"/>
      <c r="GH934" s="4"/>
      <c r="GI934" s="4"/>
      <c r="GJ934" s="4"/>
      <c r="GK934" s="4"/>
      <c r="GL934" s="4"/>
      <c r="GM934" s="4"/>
      <c r="GN934" s="4"/>
      <c r="GO934" s="4"/>
      <c r="GP934" s="4"/>
      <c r="GQ934" s="4"/>
      <c r="GR934" s="4"/>
      <c r="GS934" s="4"/>
      <c r="GT934" s="4"/>
      <c r="GU934" s="4"/>
      <c r="GV934" s="4"/>
      <c r="GW934" s="4"/>
      <c r="GX934" s="4"/>
      <c r="GY934" s="4"/>
      <c r="GZ934" s="4"/>
      <c r="HA934" s="4"/>
      <c r="HB934" s="4"/>
      <c r="HC934" s="4"/>
      <c r="HD934" s="4"/>
      <c r="HE934" s="4"/>
      <c r="HF934" s="4"/>
      <c r="HG934" s="4"/>
      <c r="HH934" s="4"/>
      <c r="HI934" s="4"/>
      <c r="HJ934" s="4"/>
      <c r="HK934" s="4"/>
      <c r="HL934" s="4"/>
      <c r="HM934" s="4"/>
      <c r="HN934" s="4"/>
      <c r="HO934" s="4"/>
      <c r="HP934" s="4"/>
      <c r="HQ934" s="4"/>
      <c r="HR934" s="4"/>
      <c r="HS934" s="4"/>
      <c r="HT934" s="4"/>
      <c r="HU934" s="4"/>
      <c r="HV934" s="4"/>
      <c r="HW934" s="4"/>
      <c r="HX934" s="4"/>
      <c r="HY934" s="4"/>
      <c r="HZ934" s="4"/>
      <c r="IA934" s="4"/>
      <c r="IB934" s="4"/>
      <c r="IC934" s="4"/>
      <c r="ID934" s="4"/>
      <c r="IE934" s="4"/>
      <c r="IF934" s="4"/>
    </row>
    <row r="935" spans="26:240" x14ac:dyDescent="0.2">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c r="FN935" s="4"/>
      <c r="FO935" s="4"/>
      <c r="FP935" s="4"/>
      <c r="FQ935" s="4"/>
      <c r="FR935" s="4"/>
      <c r="FS935" s="4"/>
      <c r="FT935" s="4"/>
      <c r="FU935" s="4"/>
      <c r="FV935" s="4"/>
      <c r="FW935" s="4"/>
      <c r="FX935" s="4"/>
      <c r="FY935" s="4"/>
      <c r="FZ935" s="4"/>
      <c r="GA935" s="4"/>
      <c r="GB935" s="4"/>
      <c r="GC935" s="4"/>
      <c r="GD935" s="4"/>
      <c r="GE935" s="4"/>
      <c r="GF935" s="4"/>
      <c r="GG935" s="4"/>
      <c r="GH935" s="4"/>
      <c r="GI935" s="4"/>
      <c r="GJ935" s="4"/>
      <c r="GK935" s="4"/>
      <c r="GL935" s="4"/>
      <c r="GM935" s="4"/>
      <c r="GN935" s="4"/>
      <c r="GO935" s="4"/>
      <c r="GP935" s="4"/>
      <c r="GQ935" s="4"/>
      <c r="GR935" s="4"/>
      <c r="GS935" s="4"/>
      <c r="GT935" s="4"/>
      <c r="GU935" s="4"/>
      <c r="GV935" s="4"/>
      <c r="GW935" s="4"/>
      <c r="GX935" s="4"/>
      <c r="GY935" s="4"/>
      <c r="GZ935" s="4"/>
      <c r="HA935" s="4"/>
      <c r="HB935" s="4"/>
      <c r="HC935" s="4"/>
      <c r="HD935" s="4"/>
      <c r="HE935" s="4"/>
      <c r="HF935" s="4"/>
      <c r="HG935" s="4"/>
      <c r="HH935" s="4"/>
      <c r="HI935" s="4"/>
      <c r="HJ935" s="4"/>
      <c r="HK935" s="4"/>
      <c r="HL935" s="4"/>
      <c r="HM935" s="4"/>
      <c r="HN935" s="4"/>
      <c r="HO935" s="4"/>
      <c r="HP935" s="4"/>
      <c r="HQ935" s="4"/>
      <c r="HR935" s="4"/>
      <c r="HS935" s="4"/>
      <c r="HT935" s="4"/>
      <c r="HU935" s="4"/>
      <c r="HV935" s="4"/>
      <c r="HW935" s="4"/>
      <c r="HX935" s="4"/>
      <c r="HY935" s="4"/>
      <c r="HZ935" s="4"/>
      <c r="IA935" s="4"/>
      <c r="IB935" s="4"/>
      <c r="IC935" s="4"/>
      <c r="ID935" s="4"/>
      <c r="IE935" s="4"/>
      <c r="IF935" s="4"/>
    </row>
    <row r="936" spans="26:240" x14ac:dyDescent="0.2">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c r="FN936" s="4"/>
      <c r="FO936" s="4"/>
      <c r="FP936" s="4"/>
      <c r="FQ936" s="4"/>
      <c r="FR936" s="4"/>
      <c r="FS936" s="4"/>
      <c r="FT936" s="4"/>
      <c r="FU936" s="4"/>
      <c r="FV936" s="4"/>
      <c r="FW936" s="4"/>
      <c r="FX936" s="4"/>
      <c r="FY936" s="4"/>
      <c r="FZ936" s="4"/>
      <c r="GA936" s="4"/>
      <c r="GB936" s="4"/>
      <c r="GC936" s="4"/>
      <c r="GD936" s="4"/>
      <c r="GE936" s="4"/>
      <c r="GF936" s="4"/>
      <c r="GG936" s="4"/>
      <c r="GH936" s="4"/>
      <c r="GI936" s="4"/>
      <c r="GJ936" s="4"/>
      <c r="GK936" s="4"/>
      <c r="GL936" s="4"/>
      <c r="GM936" s="4"/>
      <c r="GN936" s="4"/>
      <c r="GO936" s="4"/>
      <c r="GP936" s="4"/>
      <c r="GQ936" s="4"/>
      <c r="GR936" s="4"/>
      <c r="GS936" s="4"/>
      <c r="GT936" s="4"/>
      <c r="GU936" s="4"/>
      <c r="GV936" s="4"/>
      <c r="GW936" s="4"/>
      <c r="GX936" s="4"/>
      <c r="GY936" s="4"/>
      <c r="GZ936" s="4"/>
      <c r="HA936" s="4"/>
      <c r="HB936" s="4"/>
      <c r="HC936" s="4"/>
      <c r="HD936" s="4"/>
      <c r="HE936" s="4"/>
      <c r="HF936" s="4"/>
      <c r="HG936" s="4"/>
      <c r="HH936" s="4"/>
      <c r="HI936" s="4"/>
      <c r="HJ936" s="4"/>
      <c r="HK936" s="4"/>
      <c r="HL936" s="4"/>
      <c r="HM936" s="4"/>
      <c r="HN936" s="4"/>
      <c r="HO936" s="4"/>
      <c r="HP936" s="4"/>
      <c r="HQ936" s="4"/>
      <c r="HR936" s="4"/>
      <c r="HS936" s="4"/>
      <c r="HT936" s="4"/>
      <c r="HU936" s="4"/>
      <c r="HV936" s="4"/>
      <c r="HW936" s="4"/>
      <c r="HX936" s="4"/>
      <c r="HY936" s="4"/>
      <c r="HZ936" s="4"/>
      <c r="IA936" s="4"/>
      <c r="IB936" s="4"/>
      <c r="IC936" s="4"/>
      <c r="ID936" s="4"/>
      <c r="IE936" s="4"/>
      <c r="IF936" s="4"/>
    </row>
    <row r="937" spans="26:240" x14ac:dyDescent="0.2">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c r="FN937" s="4"/>
      <c r="FO937" s="4"/>
      <c r="FP937" s="4"/>
      <c r="FQ937" s="4"/>
      <c r="FR937" s="4"/>
      <c r="FS937" s="4"/>
      <c r="FT937" s="4"/>
      <c r="FU937" s="4"/>
      <c r="FV937" s="4"/>
      <c r="FW937" s="4"/>
      <c r="FX937" s="4"/>
      <c r="FY937" s="4"/>
      <c r="FZ937" s="4"/>
      <c r="GA937" s="4"/>
      <c r="GB937" s="4"/>
      <c r="GC937" s="4"/>
      <c r="GD937" s="4"/>
      <c r="GE937" s="4"/>
      <c r="GF937" s="4"/>
      <c r="GG937" s="4"/>
      <c r="GH937" s="4"/>
      <c r="GI937" s="4"/>
      <c r="GJ937" s="4"/>
      <c r="GK937" s="4"/>
      <c r="GL937" s="4"/>
      <c r="GM937" s="4"/>
      <c r="GN937" s="4"/>
      <c r="GO937" s="4"/>
      <c r="GP937" s="4"/>
      <c r="GQ937" s="4"/>
      <c r="GR937" s="4"/>
      <c r="GS937" s="4"/>
      <c r="GT937" s="4"/>
      <c r="GU937" s="4"/>
      <c r="GV937" s="4"/>
      <c r="GW937" s="4"/>
      <c r="GX937" s="4"/>
      <c r="GY937" s="4"/>
      <c r="GZ937" s="4"/>
      <c r="HA937" s="4"/>
      <c r="HB937" s="4"/>
      <c r="HC937" s="4"/>
      <c r="HD937" s="4"/>
      <c r="HE937" s="4"/>
      <c r="HF937" s="4"/>
      <c r="HG937" s="4"/>
      <c r="HH937" s="4"/>
      <c r="HI937" s="4"/>
      <c r="HJ937" s="4"/>
      <c r="HK937" s="4"/>
      <c r="HL937" s="4"/>
      <c r="HM937" s="4"/>
      <c r="HN937" s="4"/>
      <c r="HO937" s="4"/>
      <c r="HP937" s="4"/>
      <c r="HQ937" s="4"/>
      <c r="HR937" s="4"/>
      <c r="HS937" s="4"/>
      <c r="HT937" s="4"/>
      <c r="HU937" s="4"/>
      <c r="HV937" s="4"/>
      <c r="HW937" s="4"/>
      <c r="HX937" s="4"/>
      <c r="HY937" s="4"/>
      <c r="HZ937" s="4"/>
      <c r="IA937" s="4"/>
      <c r="IB937" s="4"/>
      <c r="IC937" s="4"/>
      <c r="ID937" s="4"/>
      <c r="IE937" s="4"/>
      <c r="IF937" s="4"/>
    </row>
    <row r="938" spans="26:240" x14ac:dyDescent="0.2">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c r="FN938" s="4"/>
      <c r="FO938" s="4"/>
      <c r="FP938" s="4"/>
      <c r="FQ938" s="4"/>
      <c r="FR938" s="4"/>
      <c r="FS938" s="4"/>
      <c r="FT938" s="4"/>
      <c r="FU938" s="4"/>
      <c r="FV938" s="4"/>
      <c r="FW938" s="4"/>
      <c r="FX938" s="4"/>
      <c r="FY938" s="4"/>
      <c r="FZ938" s="4"/>
      <c r="GA938" s="4"/>
      <c r="GB938" s="4"/>
      <c r="GC938" s="4"/>
      <c r="GD938" s="4"/>
      <c r="GE938" s="4"/>
      <c r="GF938" s="4"/>
      <c r="GG938" s="4"/>
      <c r="GH938" s="4"/>
      <c r="GI938" s="4"/>
      <c r="GJ938" s="4"/>
      <c r="GK938" s="4"/>
      <c r="GL938" s="4"/>
      <c r="GM938" s="4"/>
      <c r="GN938" s="4"/>
      <c r="GO938" s="4"/>
      <c r="GP938" s="4"/>
      <c r="GQ938" s="4"/>
      <c r="GR938" s="4"/>
      <c r="GS938" s="4"/>
      <c r="GT938" s="4"/>
      <c r="GU938" s="4"/>
      <c r="GV938" s="4"/>
      <c r="GW938" s="4"/>
      <c r="GX938" s="4"/>
      <c r="GY938" s="4"/>
      <c r="GZ938" s="4"/>
      <c r="HA938" s="4"/>
      <c r="HB938" s="4"/>
      <c r="HC938" s="4"/>
      <c r="HD938" s="4"/>
      <c r="HE938" s="4"/>
      <c r="HF938" s="4"/>
      <c r="HG938" s="4"/>
      <c r="HH938" s="4"/>
      <c r="HI938" s="4"/>
      <c r="HJ938" s="4"/>
      <c r="HK938" s="4"/>
      <c r="HL938" s="4"/>
      <c r="HM938" s="4"/>
      <c r="HN938" s="4"/>
      <c r="HO938" s="4"/>
      <c r="HP938" s="4"/>
      <c r="HQ938" s="4"/>
      <c r="HR938" s="4"/>
      <c r="HS938" s="4"/>
      <c r="HT938" s="4"/>
      <c r="HU938" s="4"/>
      <c r="HV938" s="4"/>
      <c r="HW938" s="4"/>
      <c r="HX938" s="4"/>
      <c r="HY938" s="4"/>
      <c r="HZ938" s="4"/>
      <c r="IA938" s="4"/>
      <c r="IB938" s="4"/>
      <c r="IC938" s="4"/>
      <c r="ID938" s="4"/>
      <c r="IE938" s="4"/>
      <c r="IF938" s="4"/>
    </row>
    <row r="939" spans="26:240" x14ac:dyDescent="0.2">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c r="FN939" s="4"/>
      <c r="FO939" s="4"/>
      <c r="FP939" s="4"/>
      <c r="FQ939" s="4"/>
      <c r="FR939" s="4"/>
      <c r="FS939" s="4"/>
      <c r="FT939" s="4"/>
      <c r="FU939" s="4"/>
      <c r="FV939" s="4"/>
      <c r="FW939" s="4"/>
      <c r="FX939" s="4"/>
      <c r="FY939" s="4"/>
      <c r="FZ939" s="4"/>
      <c r="GA939" s="4"/>
      <c r="GB939" s="4"/>
      <c r="GC939" s="4"/>
      <c r="GD939" s="4"/>
      <c r="GE939" s="4"/>
      <c r="GF939" s="4"/>
      <c r="GG939" s="4"/>
      <c r="GH939" s="4"/>
      <c r="GI939" s="4"/>
      <c r="GJ939" s="4"/>
      <c r="GK939" s="4"/>
      <c r="GL939" s="4"/>
      <c r="GM939" s="4"/>
      <c r="GN939" s="4"/>
      <c r="GO939" s="4"/>
      <c r="GP939" s="4"/>
      <c r="GQ939" s="4"/>
      <c r="GR939" s="4"/>
      <c r="GS939" s="4"/>
      <c r="GT939" s="4"/>
      <c r="GU939" s="4"/>
      <c r="GV939" s="4"/>
      <c r="GW939" s="4"/>
      <c r="GX939" s="4"/>
      <c r="GY939" s="4"/>
      <c r="GZ939" s="4"/>
      <c r="HA939" s="4"/>
      <c r="HB939" s="4"/>
      <c r="HC939" s="4"/>
      <c r="HD939" s="4"/>
      <c r="HE939" s="4"/>
      <c r="HF939" s="4"/>
      <c r="HG939" s="4"/>
      <c r="HH939" s="4"/>
      <c r="HI939" s="4"/>
      <c r="HJ939" s="4"/>
      <c r="HK939" s="4"/>
      <c r="HL939" s="4"/>
      <c r="HM939" s="4"/>
      <c r="HN939" s="4"/>
      <c r="HO939" s="4"/>
      <c r="HP939" s="4"/>
      <c r="HQ939" s="4"/>
      <c r="HR939" s="4"/>
      <c r="HS939" s="4"/>
      <c r="HT939" s="4"/>
      <c r="HU939" s="4"/>
      <c r="HV939" s="4"/>
      <c r="HW939" s="4"/>
      <c r="HX939" s="4"/>
      <c r="HY939" s="4"/>
      <c r="HZ939" s="4"/>
      <c r="IA939" s="4"/>
      <c r="IB939" s="4"/>
      <c r="IC939" s="4"/>
      <c r="ID939" s="4"/>
      <c r="IE939" s="4"/>
      <c r="IF939" s="4"/>
    </row>
    <row r="940" spans="26:240" x14ac:dyDescent="0.2">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c r="FN940" s="4"/>
      <c r="FO940" s="4"/>
      <c r="FP940" s="4"/>
      <c r="FQ940" s="4"/>
      <c r="FR940" s="4"/>
      <c r="FS940" s="4"/>
      <c r="FT940" s="4"/>
      <c r="FU940" s="4"/>
      <c r="FV940" s="4"/>
      <c r="FW940" s="4"/>
      <c r="FX940" s="4"/>
      <c r="FY940" s="4"/>
      <c r="FZ940" s="4"/>
      <c r="GA940" s="4"/>
      <c r="GB940" s="4"/>
      <c r="GC940" s="4"/>
      <c r="GD940" s="4"/>
      <c r="GE940" s="4"/>
      <c r="GF940" s="4"/>
      <c r="GG940" s="4"/>
      <c r="GH940" s="4"/>
      <c r="GI940" s="4"/>
      <c r="GJ940" s="4"/>
      <c r="GK940" s="4"/>
      <c r="GL940" s="4"/>
      <c r="GM940" s="4"/>
      <c r="GN940" s="4"/>
      <c r="GO940" s="4"/>
      <c r="GP940" s="4"/>
      <c r="GQ940" s="4"/>
      <c r="GR940" s="4"/>
      <c r="GS940" s="4"/>
      <c r="GT940" s="4"/>
      <c r="GU940" s="4"/>
      <c r="GV940" s="4"/>
      <c r="GW940" s="4"/>
      <c r="GX940" s="4"/>
      <c r="GY940" s="4"/>
      <c r="GZ940" s="4"/>
      <c r="HA940" s="4"/>
      <c r="HB940" s="4"/>
      <c r="HC940" s="4"/>
      <c r="HD940" s="4"/>
      <c r="HE940" s="4"/>
      <c r="HF940" s="4"/>
      <c r="HG940" s="4"/>
      <c r="HH940" s="4"/>
      <c r="HI940" s="4"/>
      <c r="HJ940" s="4"/>
      <c r="HK940" s="4"/>
      <c r="HL940" s="4"/>
      <c r="HM940" s="4"/>
      <c r="HN940" s="4"/>
      <c r="HO940" s="4"/>
      <c r="HP940" s="4"/>
      <c r="HQ940" s="4"/>
      <c r="HR940" s="4"/>
      <c r="HS940" s="4"/>
      <c r="HT940" s="4"/>
      <c r="HU940" s="4"/>
      <c r="HV940" s="4"/>
      <c r="HW940" s="4"/>
      <c r="HX940" s="4"/>
      <c r="HY940" s="4"/>
      <c r="HZ940" s="4"/>
      <c r="IA940" s="4"/>
      <c r="IB940" s="4"/>
      <c r="IC940" s="4"/>
      <c r="ID940" s="4"/>
      <c r="IE940" s="4"/>
      <c r="IF940" s="4"/>
    </row>
    <row r="941" spans="26:240" x14ac:dyDescent="0.2">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c r="FN941" s="4"/>
      <c r="FO941" s="4"/>
      <c r="FP941" s="4"/>
      <c r="FQ941" s="4"/>
      <c r="FR941" s="4"/>
      <c r="FS941" s="4"/>
      <c r="FT941" s="4"/>
      <c r="FU941" s="4"/>
      <c r="FV941" s="4"/>
      <c r="FW941" s="4"/>
      <c r="FX941" s="4"/>
      <c r="FY941" s="4"/>
      <c r="FZ941" s="4"/>
      <c r="GA941" s="4"/>
      <c r="GB941" s="4"/>
      <c r="GC941" s="4"/>
      <c r="GD941" s="4"/>
      <c r="GE941" s="4"/>
      <c r="GF941" s="4"/>
      <c r="GG941" s="4"/>
      <c r="GH941" s="4"/>
      <c r="GI941" s="4"/>
      <c r="GJ941" s="4"/>
      <c r="GK941" s="4"/>
      <c r="GL941" s="4"/>
      <c r="GM941" s="4"/>
      <c r="GN941" s="4"/>
      <c r="GO941" s="4"/>
      <c r="GP941" s="4"/>
      <c r="GQ941" s="4"/>
      <c r="GR941" s="4"/>
      <c r="GS941" s="4"/>
      <c r="GT941" s="4"/>
      <c r="GU941" s="4"/>
      <c r="GV941" s="4"/>
      <c r="GW941" s="4"/>
      <c r="GX941" s="4"/>
      <c r="GY941" s="4"/>
      <c r="GZ941" s="4"/>
      <c r="HA941" s="4"/>
      <c r="HB941" s="4"/>
      <c r="HC941" s="4"/>
      <c r="HD941" s="4"/>
      <c r="HE941" s="4"/>
      <c r="HF941" s="4"/>
      <c r="HG941" s="4"/>
      <c r="HH941" s="4"/>
      <c r="HI941" s="4"/>
      <c r="HJ941" s="4"/>
      <c r="HK941" s="4"/>
      <c r="HL941" s="4"/>
      <c r="HM941" s="4"/>
      <c r="HN941" s="4"/>
      <c r="HO941" s="4"/>
      <c r="HP941" s="4"/>
      <c r="HQ941" s="4"/>
      <c r="HR941" s="4"/>
      <c r="HS941" s="4"/>
      <c r="HT941" s="4"/>
      <c r="HU941" s="4"/>
      <c r="HV941" s="4"/>
      <c r="HW941" s="4"/>
      <c r="HX941" s="4"/>
      <c r="HY941" s="4"/>
      <c r="HZ941" s="4"/>
      <c r="IA941" s="4"/>
      <c r="IB941" s="4"/>
      <c r="IC941" s="4"/>
      <c r="ID941" s="4"/>
      <c r="IE941" s="4"/>
      <c r="IF941" s="4"/>
    </row>
    <row r="942" spans="26:240" x14ac:dyDescent="0.2">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c r="FN942" s="4"/>
      <c r="FO942" s="4"/>
      <c r="FP942" s="4"/>
      <c r="FQ942" s="4"/>
      <c r="FR942" s="4"/>
      <c r="FS942" s="4"/>
      <c r="FT942" s="4"/>
      <c r="FU942" s="4"/>
      <c r="FV942" s="4"/>
      <c r="FW942" s="4"/>
      <c r="FX942" s="4"/>
      <c r="FY942" s="4"/>
      <c r="FZ942" s="4"/>
      <c r="GA942" s="4"/>
      <c r="GB942" s="4"/>
      <c r="GC942" s="4"/>
      <c r="GD942" s="4"/>
      <c r="GE942" s="4"/>
      <c r="GF942" s="4"/>
      <c r="GG942" s="4"/>
      <c r="GH942" s="4"/>
      <c r="GI942" s="4"/>
      <c r="GJ942" s="4"/>
      <c r="GK942" s="4"/>
      <c r="GL942" s="4"/>
      <c r="GM942" s="4"/>
      <c r="GN942" s="4"/>
      <c r="GO942" s="4"/>
      <c r="GP942" s="4"/>
      <c r="GQ942" s="4"/>
      <c r="GR942" s="4"/>
      <c r="GS942" s="4"/>
      <c r="GT942" s="4"/>
      <c r="GU942" s="4"/>
      <c r="GV942" s="4"/>
      <c r="GW942" s="4"/>
      <c r="GX942" s="4"/>
      <c r="GY942" s="4"/>
      <c r="GZ942" s="4"/>
      <c r="HA942" s="4"/>
      <c r="HB942" s="4"/>
      <c r="HC942" s="4"/>
      <c r="HD942" s="4"/>
      <c r="HE942" s="4"/>
      <c r="HF942" s="4"/>
      <c r="HG942" s="4"/>
      <c r="HH942" s="4"/>
      <c r="HI942" s="4"/>
      <c r="HJ942" s="4"/>
      <c r="HK942" s="4"/>
      <c r="HL942" s="4"/>
      <c r="HM942" s="4"/>
      <c r="HN942" s="4"/>
      <c r="HO942" s="4"/>
      <c r="HP942" s="4"/>
      <c r="HQ942" s="4"/>
      <c r="HR942" s="4"/>
      <c r="HS942" s="4"/>
      <c r="HT942" s="4"/>
      <c r="HU942" s="4"/>
      <c r="HV942" s="4"/>
      <c r="HW942" s="4"/>
      <c r="HX942" s="4"/>
      <c r="HY942" s="4"/>
      <c r="HZ942" s="4"/>
      <c r="IA942" s="4"/>
      <c r="IB942" s="4"/>
      <c r="IC942" s="4"/>
      <c r="ID942" s="4"/>
      <c r="IE942" s="4"/>
      <c r="IF942" s="4"/>
    </row>
    <row r="943" spans="26:240" x14ac:dyDescent="0.2">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c r="FN943" s="4"/>
      <c r="FO943" s="4"/>
      <c r="FP943" s="4"/>
      <c r="FQ943" s="4"/>
      <c r="FR943" s="4"/>
      <c r="FS943" s="4"/>
      <c r="FT943" s="4"/>
      <c r="FU943" s="4"/>
      <c r="FV943" s="4"/>
      <c r="FW943" s="4"/>
      <c r="FX943" s="4"/>
      <c r="FY943" s="4"/>
      <c r="FZ943" s="4"/>
      <c r="GA943" s="4"/>
      <c r="GB943" s="4"/>
      <c r="GC943" s="4"/>
      <c r="GD943" s="4"/>
      <c r="GE943" s="4"/>
      <c r="GF943" s="4"/>
      <c r="GG943" s="4"/>
      <c r="GH943" s="4"/>
      <c r="GI943" s="4"/>
      <c r="GJ943" s="4"/>
      <c r="GK943" s="4"/>
      <c r="GL943" s="4"/>
      <c r="GM943" s="4"/>
      <c r="GN943" s="4"/>
      <c r="GO943" s="4"/>
      <c r="GP943" s="4"/>
      <c r="GQ943" s="4"/>
      <c r="GR943" s="4"/>
      <c r="GS943" s="4"/>
      <c r="GT943" s="4"/>
      <c r="GU943" s="4"/>
      <c r="GV943" s="4"/>
      <c r="GW943" s="4"/>
      <c r="GX943" s="4"/>
      <c r="GY943" s="4"/>
      <c r="GZ943" s="4"/>
      <c r="HA943" s="4"/>
      <c r="HB943" s="4"/>
      <c r="HC943" s="4"/>
      <c r="HD943" s="4"/>
      <c r="HE943" s="4"/>
      <c r="HF943" s="4"/>
      <c r="HG943" s="4"/>
      <c r="HH943" s="4"/>
      <c r="HI943" s="4"/>
      <c r="HJ943" s="4"/>
      <c r="HK943" s="4"/>
      <c r="HL943" s="4"/>
      <c r="HM943" s="4"/>
      <c r="HN943" s="4"/>
      <c r="HO943" s="4"/>
      <c r="HP943" s="4"/>
      <c r="HQ943" s="4"/>
      <c r="HR943" s="4"/>
      <c r="HS943" s="4"/>
      <c r="HT943" s="4"/>
      <c r="HU943" s="4"/>
      <c r="HV943" s="4"/>
      <c r="HW943" s="4"/>
      <c r="HX943" s="4"/>
      <c r="HY943" s="4"/>
      <c r="HZ943" s="4"/>
      <c r="IA943" s="4"/>
      <c r="IB943" s="4"/>
      <c r="IC943" s="4"/>
      <c r="ID943" s="4"/>
      <c r="IE943" s="4"/>
      <c r="IF943" s="4"/>
    </row>
    <row r="944" spans="26:240" x14ac:dyDescent="0.2">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c r="FN944" s="4"/>
      <c r="FO944" s="4"/>
      <c r="FP944" s="4"/>
      <c r="FQ944" s="4"/>
      <c r="FR944" s="4"/>
      <c r="FS944" s="4"/>
      <c r="FT944" s="4"/>
      <c r="FU944" s="4"/>
      <c r="FV944" s="4"/>
      <c r="FW944" s="4"/>
      <c r="FX944" s="4"/>
      <c r="FY944" s="4"/>
      <c r="FZ944" s="4"/>
      <c r="GA944" s="4"/>
      <c r="GB944" s="4"/>
      <c r="GC944" s="4"/>
      <c r="GD944" s="4"/>
      <c r="GE944" s="4"/>
      <c r="GF944" s="4"/>
      <c r="GG944" s="4"/>
      <c r="GH944" s="4"/>
      <c r="GI944" s="4"/>
      <c r="GJ944" s="4"/>
      <c r="GK944" s="4"/>
      <c r="GL944" s="4"/>
      <c r="GM944" s="4"/>
      <c r="GN944" s="4"/>
      <c r="GO944" s="4"/>
      <c r="GP944" s="4"/>
      <c r="GQ944" s="4"/>
      <c r="GR944" s="4"/>
      <c r="GS944" s="4"/>
      <c r="GT944" s="4"/>
      <c r="GU944" s="4"/>
      <c r="GV944" s="4"/>
      <c r="GW944" s="4"/>
      <c r="GX944" s="4"/>
      <c r="GY944" s="4"/>
      <c r="GZ944" s="4"/>
      <c r="HA944" s="4"/>
      <c r="HB944" s="4"/>
      <c r="HC944" s="4"/>
      <c r="HD944" s="4"/>
      <c r="HE944" s="4"/>
      <c r="HF944" s="4"/>
      <c r="HG944" s="4"/>
      <c r="HH944" s="4"/>
      <c r="HI944" s="4"/>
      <c r="HJ944" s="4"/>
      <c r="HK944" s="4"/>
      <c r="HL944" s="4"/>
      <c r="HM944" s="4"/>
      <c r="HN944" s="4"/>
      <c r="HO944" s="4"/>
      <c r="HP944" s="4"/>
      <c r="HQ944" s="4"/>
      <c r="HR944" s="4"/>
      <c r="HS944" s="4"/>
      <c r="HT944" s="4"/>
      <c r="HU944" s="4"/>
      <c r="HV944" s="4"/>
      <c r="HW944" s="4"/>
      <c r="HX944" s="4"/>
      <c r="HY944" s="4"/>
      <c r="HZ944" s="4"/>
      <c r="IA944" s="4"/>
      <c r="IB944" s="4"/>
      <c r="IC944" s="4"/>
      <c r="ID944" s="4"/>
      <c r="IE944" s="4"/>
      <c r="IF944" s="4"/>
    </row>
    <row r="945" spans="26:240" x14ac:dyDescent="0.2">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4"/>
      <c r="EJ945" s="4"/>
      <c r="EK945" s="4"/>
      <c r="EL945" s="4"/>
      <c r="EM945" s="4"/>
      <c r="EN945" s="4"/>
      <c r="EO945" s="4"/>
      <c r="EP945" s="4"/>
      <c r="EQ945" s="4"/>
      <c r="ER945" s="4"/>
      <c r="ES945" s="4"/>
      <c r="ET945" s="4"/>
      <c r="EU945" s="4"/>
      <c r="EV945" s="4"/>
      <c r="EW945" s="4"/>
      <c r="EX945" s="4"/>
      <c r="EY945" s="4"/>
      <c r="EZ945" s="4"/>
      <c r="FA945" s="4"/>
      <c r="FB945" s="4"/>
      <c r="FC945" s="4"/>
      <c r="FD945" s="4"/>
      <c r="FE945" s="4"/>
      <c r="FF945" s="4"/>
      <c r="FG945" s="4"/>
      <c r="FH945" s="4"/>
      <c r="FI945" s="4"/>
      <c r="FJ945" s="4"/>
      <c r="FK945" s="4"/>
      <c r="FL945" s="4"/>
      <c r="FM945" s="4"/>
      <c r="FN945" s="4"/>
      <c r="FO945" s="4"/>
      <c r="FP945" s="4"/>
      <c r="FQ945" s="4"/>
      <c r="FR945" s="4"/>
      <c r="FS945" s="4"/>
      <c r="FT945" s="4"/>
      <c r="FU945" s="4"/>
      <c r="FV945" s="4"/>
      <c r="FW945" s="4"/>
      <c r="FX945" s="4"/>
      <c r="FY945" s="4"/>
      <c r="FZ945" s="4"/>
      <c r="GA945" s="4"/>
      <c r="GB945" s="4"/>
      <c r="GC945" s="4"/>
      <c r="GD945" s="4"/>
      <c r="GE945" s="4"/>
      <c r="GF945" s="4"/>
      <c r="GG945" s="4"/>
      <c r="GH945" s="4"/>
      <c r="GI945" s="4"/>
      <c r="GJ945" s="4"/>
      <c r="GK945" s="4"/>
      <c r="GL945" s="4"/>
      <c r="GM945" s="4"/>
      <c r="GN945" s="4"/>
      <c r="GO945" s="4"/>
      <c r="GP945" s="4"/>
      <c r="GQ945" s="4"/>
      <c r="GR945" s="4"/>
      <c r="GS945" s="4"/>
      <c r="GT945" s="4"/>
      <c r="GU945" s="4"/>
      <c r="GV945" s="4"/>
      <c r="GW945" s="4"/>
      <c r="GX945" s="4"/>
      <c r="GY945" s="4"/>
      <c r="GZ945" s="4"/>
      <c r="HA945" s="4"/>
      <c r="HB945" s="4"/>
      <c r="HC945" s="4"/>
      <c r="HD945" s="4"/>
      <c r="HE945" s="4"/>
      <c r="HF945" s="4"/>
      <c r="HG945" s="4"/>
      <c r="HH945" s="4"/>
      <c r="HI945" s="4"/>
      <c r="HJ945" s="4"/>
      <c r="HK945" s="4"/>
      <c r="HL945" s="4"/>
      <c r="HM945" s="4"/>
      <c r="HN945" s="4"/>
      <c r="HO945" s="4"/>
      <c r="HP945" s="4"/>
      <c r="HQ945" s="4"/>
      <c r="HR945" s="4"/>
      <c r="HS945" s="4"/>
      <c r="HT945" s="4"/>
      <c r="HU945" s="4"/>
      <c r="HV945" s="4"/>
      <c r="HW945" s="4"/>
      <c r="HX945" s="4"/>
      <c r="HY945" s="4"/>
      <c r="HZ945" s="4"/>
      <c r="IA945" s="4"/>
      <c r="IB945" s="4"/>
      <c r="IC945" s="4"/>
      <c r="ID945" s="4"/>
      <c r="IE945" s="4"/>
      <c r="IF945" s="4"/>
    </row>
    <row r="946" spans="26:240" x14ac:dyDescent="0.2">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4"/>
      <c r="EJ946" s="4"/>
      <c r="EK946" s="4"/>
      <c r="EL946" s="4"/>
      <c r="EM946" s="4"/>
      <c r="EN946" s="4"/>
      <c r="EO946" s="4"/>
      <c r="EP946" s="4"/>
      <c r="EQ946" s="4"/>
      <c r="ER946" s="4"/>
      <c r="ES946" s="4"/>
      <c r="ET946" s="4"/>
      <c r="EU946" s="4"/>
      <c r="EV946" s="4"/>
      <c r="EW946" s="4"/>
      <c r="EX946" s="4"/>
      <c r="EY946" s="4"/>
      <c r="EZ946" s="4"/>
      <c r="FA946" s="4"/>
      <c r="FB946" s="4"/>
      <c r="FC946" s="4"/>
      <c r="FD946" s="4"/>
      <c r="FE946" s="4"/>
      <c r="FF946" s="4"/>
      <c r="FG946" s="4"/>
      <c r="FH946" s="4"/>
      <c r="FI946" s="4"/>
      <c r="FJ946" s="4"/>
      <c r="FK946" s="4"/>
      <c r="FL946" s="4"/>
      <c r="FM946" s="4"/>
      <c r="FN946" s="4"/>
      <c r="FO946" s="4"/>
      <c r="FP946" s="4"/>
      <c r="FQ946" s="4"/>
      <c r="FR946" s="4"/>
      <c r="FS946" s="4"/>
      <c r="FT946" s="4"/>
      <c r="FU946" s="4"/>
      <c r="FV946" s="4"/>
      <c r="FW946" s="4"/>
      <c r="FX946" s="4"/>
      <c r="FY946" s="4"/>
      <c r="FZ946" s="4"/>
      <c r="GA946" s="4"/>
      <c r="GB946" s="4"/>
      <c r="GC946" s="4"/>
      <c r="GD946" s="4"/>
      <c r="GE946" s="4"/>
      <c r="GF946" s="4"/>
      <c r="GG946" s="4"/>
      <c r="GH946" s="4"/>
      <c r="GI946" s="4"/>
      <c r="GJ946" s="4"/>
      <c r="GK946" s="4"/>
      <c r="GL946" s="4"/>
      <c r="GM946" s="4"/>
      <c r="GN946" s="4"/>
      <c r="GO946" s="4"/>
      <c r="GP946" s="4"/>
      <c r="GQ946" s="4"/>
      <c r="GR946" s="4"/>
      <c r="GS946" s="4"/>
      <c r="GT946" s="4"/>
      <c r="GU946" s="4"/>
      <c r="GV946" s="4"/>
      <c r="GW946" s="4"/>
      <c r="GX946" s="4"/>
      <c r="GY946" s="4"/>
      <c r="GZ946" s="4"/>
      <c r="HA946" s="4"/>
      <c r="HB946" s="4"/>
      <c r="HC946" s="4"/>
      <c r="HD946" s="4"/>
      <c r="HE946" s="4"/>
      <c r="HF946" s="4"/>
      <c r="HG946" s="4"/>
      <c r="HH946" s="4"/>
      <c r="HI946" s="4"/>
      <c r="HJ946" s="4"/>
      <c r="HK946" s="4"/>
      <c r="HL946" s="4"/>
      <c r="HM946" s="4"/>
      <c r="HN946" s="4"/>
      <c r="HO946" s="4"/>
      <c r="HP946" s="4"/>
      <c r="HQ946" s="4"/>
      <c r="HR946" s="4"/>
      <c r="HS946" s="4"/>
      <c r="HT946" s="4"/>
      <c r="HU946" s="4"/>
      <c r="HV946" s="4"/>
      <c r="HW946" s="4"/>
      <c r="HX946" s="4"/>
      <c r="HY946" s="4"/>
      <c r="HZ946" s="4"/>
      <c r="IA946" s="4"/>
      <c r="IB946" s="4"/>
      <c r="IC946" s="4"/>
      <c r="ID946" s="4"/>
      <c r="IE946" s="4"/>
      <c r="IF946" s="4"/>
    </row>
    <row r="947" spans="26:240" x14ac:dyDescent="0.2">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4"/>
      <c r="EQ947" s="4"/>
      <c r="ER947" s="4"/>
      <c r="ES947" s="4"/>
      <c r="ET947" s="4"/>
      <c r="EU947" s="4"/>
      <c r="EV947" s="4"/>
      <c r="EW947" s="4"/>
      <c r="EX947" s="4"/>
      <c r="EY947" s="4"/>
      <c r="EZ947" s="4"/>
      <c r="FA947" s="4"/>
      <c r="FB947" s="4"/>
      <c r="FC947" s="4"/>
      <c r="FD947" s="4"/>
      <c r="FE947" s="4"/>
      <c r="FF947" s="4"/>
      <c r="FG947" s="4"/>
      <c r="FH947" s="4"/>
      <c r="FI947" s="4"/>
      <c r="FJ947" s="4"/>
      <c r="FK947" s="4"/>
      <c r="FL947" s="4"/>
      <c r="FM947" s="4"/>
      <c r="FN947" s="4"/>
      <c r="FO947" s="4"/>
      <c r="FP947" s="4"/>
      <c r="FQ947" s="4"/>
      <c r="FR947" s="4"/>
      <c r="FS947" s="4"/>
      <c r="FT947" s="4"/>
      <c r="FU947" s="4"/>
      <c r="FV947" s="4"/>
      <c r="FW947" s="4"/>
      <c r="FX947" s="4"/>
      <c r="FY947" s="4"/>
      <c r="FZ947" s="4"/>
      <c r="GA947" s="4"/>
      <c r="GB947" s="4"/>
      <c r="GC947" s="4"/>
      <c r="GD947" s="4"/>
      <c r="GE947" s="4"/>
      <c r="GF947" s="4"/>
      <c r="GG947" s="4"/>
      <c r="GH947" s="4"/>
      <c r="GI947" s="4"/>
      <c r="GJ947" s="4"/>
      <c r="GK947" s="4"/>
      <c r="GL947" s="4"/>
      <c r="GM947" s="4"/>
      <c r="GN947" s="4"/>
      <c r="GO947" s="4"/>
      <c r="GP947" s="4"/>
      <c r="GQ947" s="4"/>
      <c r="GR947" s="4"/>
      <c r="GS947" s="4"/>
      <c r="GT947" s="4"/>
      <c r="GU947" s="4"/>
      <c r="GV947" s="4"/>
      <c r="GW947" s="4"/>
      <c r="GX947" s="4"/>
      <c r="GY947" s="4"/>
      <c r="GZ947" s="4"/>
      <c r="HA947" s="4"/>
      <c r="HB947" s="4"/>
      <c r="HC947" s="4"/>
      <c r="HD947" s="4"/>
      <c r="HE947" s="4"/>
      <c r="HF947" s="4"/>
      <c r="HG947" s="4"/>
      <c r="HH947" s="4"/>
      <c r="HI947" s="4"/>
      <c r="HJ947" s="4"/>
      <c r="HK947" s="4"/>
      <c r="HL947" s="4"/>
      <c r="HM947" s="4"/>
      <c r="HN947" s="4"/>
      <c r="HO947" s="4"/>
      <c r="HP947" s="4"/>
      <c r="HQ947" s="4"/>
      <c r="HR947" s="4"/>
      <c r="HS947" s="4"/>
      <c r="HT947" s="4"/>
      <c r="HU947" s="4"/>
      <c r="HV947" s="4"/>
      <c r="HW947" s="4"/>
      <c r="HX947" s="4"/>
      <c r="HY947" s="4"/>
      <c r="HZ947" s="4"/>
      <c r="IA947" s="4"/>
      <c r="IB947" s="4"/>
      <c r="IC947" s="4"/>
      <c r="ID947" s="4"/>
      <c r="IE947" s="4"/>
      <c r="IF947" s="4"/>
    </row>
    <row r="948" spans="26:240" x14ac:dyDescent="0.2">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4"/>
      <c r="EJ948" s="4"/>
      <c r="EK948" s="4"/>
      <c r="EL948" s="4"/>
      <c r="EM948" s="4"/>
      <c r="EN948" s="4"/>
      <c r="EO948" s="4"/>
      <c r="EP948" s="4"/>
      <c r="EQ948" s="4"/>
      <c r="ER948" s="4"/>
      <c r="ES948" s="4"/>
      <c r="ET948" s="4"/>
      <c r="EU948" s="4"/>
      <c r="EV948" s="4"/>
      <c r="EW948" s="4"/>
      <c r="EX948" s="4"/>
      <c r="EY948" s="4"/>
      <c r="EZ948" s="4"/>
      <c r="FA948" s="4"/>
      <c r="FB948" s="4"/>
      <c r="FC948" s="4"/>
      <c r="FD948" s="4"/>
      <c r="FE948" s="4"/>
      <c r="FF948" s="4"/>
      <c r="FG948" s="4"/>
      <c r="FH948" s="4"/>
      <c r="FI948" s="4"/>
      <c r="FJ948" s="4"/>
      <c r="FK948" s="4"/>
      <c r="FL948" s="4"/>
      <c r="FM948" s="4"/>
      <c r="FN948" s="4"/>
      <c r="FO948" s="4"/>
      <c r="FP948" s="4"/>
      <c r="FQ948" s="4"/>
      <c r="FR948" s="4"/>
      <c r="FS948" s="4"/>
      <c r="FT948" s="4"/>
      <c r="FU948" s="4"/>
      <c r="FV948" s="4"/>
      <c r="FW948" s="4"/>
      <c r="FX948" s="4"/>
      <c r="FY948" s="4"/>
      <c r="FZ948" s="4"/>
      <c r="GA948" s="4"/>
      <c r="GB948" s="4"/>
      <c r="GC948" s="4"/>
      <c r="GD948" s="4"/>
      <c r="GE948" s="4"/>
      <c r="GF948" s="4"/>
      <c r="GG948" s="4"/>
      <c r="GH948" s="4"/>
      <c r="GI948" s="4"/>
      <c r="GJ948" s="4"/>
      <c r="GK948" s="4"/>
      <c r="GL948" s="4"/>
      <c r="GM948" s="4"/>
      <c r="GN948" s="4"/>
      <c r="GO948" s="4"/>
      <c r="GP948" s="4"/>
      <c r="GQ948" s="4"/>
      <c r="GR948" s="4"/>
      <c r="GS948" s="4"/>
      <c r="GT948" s="4"/>
      <c r="GU948" s="4"/>
      <c r="GV948" s="4"/>
      <c r="GW948" s="4"/>
      <c r="GX948" s="4"/>
      <c r="GY948" s="4"/>
      <c r="GZ948" s="4"/>
      <c r="HA948" s="4"/>
      <c r="HB948" s="4"/>
      <c r="HC948" s="4"/>
      <c r="HD948" s="4"/>
      <c r="HE948" s="4"/>
      <c r="HF948" s="4"/>
      <c r="HG948" s="4"/>
      <c r="HH948" s="4"/>
      <c r="HI948" s="4"/>
      <c r="HJ948" s="4"/>
      <c r="HK948" s="4"/>
      <c r="HL948" s="4"/>
      <c r="HM948" s="4"/>
      <c r="HN948" s="4"/>
      <c r="HO948" s="4"/>
      <c r="HP948" s="4"/>
      <c r="HQ948" s="4"/>
      <c r="HR948" s="4"/>
      <c r="HS948" s="4"/>
      <c r="HT948" s="4"/>
      <c r="HU948" s="4"/>
      <c r="HV948" s="4"/>
      <c r="HW948" s="4"/>
      <c r="HX948" s="4"/>
      <c r="HY948" s="4"/>
      <c r="HZ948" s="4"/>
      <c r="IA948" s="4"/>
      <c r="IB948" s="4"/>
      <c r="IC948" s="4"/>
      <c r="ID948" s="4"/>
      <c r="IE948" s="4"/>
      <c r="IF948" s="4"/>
    </row>
    <row r="949" spans="26:240" x14ac:dyDescent="0.2">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4"/>
      <c r="EJ949" s="4"/>
      <c r="EK949" s="4"/>
      <c r="EL949" s="4"/>
      <c r="EM949" s="4"/>
      <c r="EN949" s="4"/>
      <c r="EO949" s="4"/>
      <c r="EP949" s="4"/>
      <c r="EQ949" s="4"/>
      <c r="ER949" s="4"/>
      <c r="ES949" s="4"/>
      <c r="ET949" s="4"/>
      <c r="EU949" s="4"/>
      <c r="EV949" s="4"/>
      <c r="EW949" s="4"/>
      <c r="EX949" s="4"/>
      <c r="EY949" s="4"/>
      <c r="EZ949" s="4"/>
      <c r="FA949" s="4"/>
      <c r="FB949" s="4"/>
      <c r="FC949" s="4"/>
      <c r="FD949" s="4"/>
      <c r="FE949" s="4"/>
      <c r="FF949" s="4"/>
      <c r="FG949" s="4"/>
      <c r="FH949" s="4"/>
      <c r="FI949" s="4"/>
      <c r="FJ949" s="4"/>
      <c r="FK949" s="4"/>
      <c r="FL949" s="4"/>
      <c r="FM949" s="4"/>
      <c r="FN949" s="4"/>
      <c r="FO949" s="4"/>
      <c r="FP949" s="4"/>
      <c r="FQ949" s="4"/>
      <c r="FR949" s="4"/>
      <c r="FS949" s="4"/>
      <c r="FT949" s="4"/>
      <c r="FU949" s="4"/>
      <c r="FV949" s="4"/>
      <c r="FW949" s="4"/>
      <c r="FX949" s="4"/>
      <c r="FY949" s="4"/>
      <c r="FZ949" s="4"/>
      <c r="GA949" s="4"/>
      <c r="GB949" s="4"/>
      <c r="GC949" s="4"/>
      <c r="GD949" s="4"/>
      <c r="GE949" s="4"/>
      <c r="GF949" s="4"/>
      <c r="GG949" s="4"/>
      <c r="GH949" s="4"/>
      <c r="GI949" s="4"/>
      <c r="GJ949" s="4"/>
      <c r="GK949" s="4"/>
      <c r="GL949" s="4"/>
      <c r="GM949" s="4"/>
      <c r="GN949" s="4"/>
      <c r="GO949" s="4"/>
      <c r="GP949" s="4"/>
      <c r="GQ949" s="4"/>
      <c r="GR949" s="4"/>
      <c r="GS949" s="4"/>
      <c r="GT949" s="4"/>
      <c r="GU949" s="4"/>
      <c r="GV949" s="4"/>
      <c r="GW949" s="4"/>
      <c r="GX949" s="4"/>
      <c r="GY949" s="4"/>
      <c r="GZ949" s="4"/>
      <c r="HA949" s="4"/>
      <c r="HB949" s="4"/>
      <c r="HC949" s="4"/>
      <c r="HD949" s="4"/>
      <c r="HE949" s="4"/>
      <c r="HF949" s="4"/>
      <c r="HG949" s="4"/>
      <c r="HH949" s="4"/>
      <c r="HI949" s="4"/>
      <c r="HJ949" s="4"/>
      <c r="HK949" s="4"/>
      <c r="HL949" s="4"/>
      <c r="HM949" s="4"/>
      <c r="HN949" s="4"/>
      <c r="HO949" s="4"/>
      <c r="HP949" s="4"/>
      <c r="HQ949" s="4"/>
      <c r="HR949" s="4"/>
      <c r="HS949" s="4"/>
      <c r="HT949" s="4"/>
      <c r="HU949" s="4"/>
      <c r="HV949" s="4"/>
      <c r="HW949" s="4"/>
      <c r="HX949" s="4"/>
      <c r="HY949" s="4"/>
      <c r="HZ949" s="4"/>
      <c r="IA949" s="4"/>
      <c r="IB949" s="4"/>
      <c r="IC949" s="4"/>
      <c r="ID949" s="4"/>
      <c r="IE949" s="4"/>
      <c r="IF949" s="4"/>
    </row>
    <row r="950" spans="26:240" x14ac:dyDescent="0.2">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4"/>
      <c r="EJ950" s="4"/>
      <c r="EK950" s="4"/>
      <c r="EL950" s="4"/>
      <c r="EM950" s="4"/>
      <c r="EN950" s="4"/>
      <c r="EO950" s="4"/>
      <c r="EP950" s="4"/>
      <c r="EQ950" s="4"/>
      <c r="ER950" s="4"/>
      <c r="ES950" s="4"/>
      <c r="ET950" s="4"/>
      <c r="EU950" s="4"/>
      <c r="EV950" s="4"/>
      <c r="EW950" s="4"/>
      <c r="EX950" s="4"/>
      <c r="EY950" s="4"/>
      <c r="EZ950" s="4"/>
      <c r="FA950" s="4"/>
      <c r="FB950" s="4"/>
      <c r="FC950" s="4"/>
      <c r="FD950" s="4"/>
      <c r="FE950" s="4"/>
      <c r="FF950" s="4"/>
      <c r="FG950" s="4"/>
      <c r="FH950" s="4"/>
      <c r="FI950" s="4"/>
      <c r="FJ950" s="4"/>
      <c r="FK950" s="4"/>
      <c r="FL950" s="4"/>
      <c r="FM950" s="4"/>
      <c r="FN950" s="4"/>
      <c r="FO950" s="4"/>
      <c r="FP950" s="4"/>
      <c r="FQ950" s="4"/>
      <c r="FR950" s="4"/>
      <c r="FS950" s="4"/>
      <c r="FT950" s="4"/>
      <c r="FU950" s="4"/>
      <c r="FV950" s="4"/>
      <c r="FW950" s="4"/>
      <c r="FX950" s="4"/>
      <c r="FY950" s="4"/>
      <c r="FZ950" s="4"/>
      <c r="GA950" s="4"/>
      <c r="GB950" s="4"/>
      <c r="GC950" s="4"/>
      <c r="GD950" s="4"/>
      <c r="GE950" s="4"/>
      <c r="GF950" s="4"/>
      <c r="GG950" s="4"/>
      <c r="GH950" s="4"/>
      <c r="GI950" s="4"/>
      <c r="GJ950" s="4"/>
      <c r="GK950" s="4"/>
      <c r="GL950" s="4"/>
      <c r="GM950" s="4"/>
      <c r="GN950" s="4"/>
      <c r="GO950" s="4"/>
      <c r="GP950" s="4"/>
      <c r="GQ950" s="4"/>
      <c r="GR950" s="4"/>
      <c r="GS950" s="4"/>
      <c r="GT950" s="4"/>
      <c r="GU950" s="4"/>
      <c r="GV950" s="4"/>
      <c r="GW950" s="4"/>
      <c r="GX950" s="4"/>
      <c r="GY950" s="4"/>
      <c r="GZ950" s="4"/>
      <c r="HA950" s="4"/>
      <c r="HB950" s="4"/>
      <c r="HC950" s="4"/>
      <c r="HD950" s="4"/>
      <c r="HE950" s="4"/>
      <c r="HF950" s="4"/>
      <c r="HG950" s="4"/>
      <c r="HH950" s="4"/>
      <c r="HI950" s="4"/>
      <c r="HJ950" s="4"/>
      <c r="HK950" s="4"/>
      <c r="HL950" s="4"/>
      <c r="HM950" s="4"/>
      <c r="HN950" s="4"/>
      <c r="HO950" s="4"/>
      <c r="HP950" s="4"/>
      <c r="HQ950" s="4"/>
      <c r="HR950" s="4"/>
      <c r="HS950" s="4"/>
      <c r="HT950" s="4"/>
      <c r="HU950" s="4"/>
      <c r="HV950" s="4"/>
      <c r="HW950" s="4"/>
      <c r="HX950" s="4"/>
      <c r="HY950" s="4"/>
      <c r="HZ950" s="4"/>
      <c r="IA950" s="4"/>
      <c r="IB950" s="4"/>
      <c r="IC950" s="4"/>
      <c r="ID950" s="4"/>
      <c r="IE950" s="4"/>
      <c r="IF950" s="4"/>
    </row>
    <row r="951" spans="26:240" x14ac:dyDescent="0.2">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4"/>
      <c r="EJ951" s="4"/>
      <c r="EK951" s="4"/>
      <c r="EL951" s="4"/>
      <c r="EM951" s="4"/>
      <c r="EN951" s="4"/>
      <c r="EO951" s="4"/>
      <c r="EP951" s="4"/>
      <c r="EQ951" s="4"/>
      <c r="ER951" s="4"/>
      <c r="ES951" s="4"/>
      <c r="ET951" s="4"/>
      <c r="EU951" s="4"/>
      <c r="EV951" s="4"/>
      <c r="EW951" s="4"/>
      <c r="EX951" s="4"/>
      <c r="EY951" s="4"/>
      <c r="EZ951" s="4"/>
      <c r="FA951" s="4"/>
      <c r="FB951" s="4"/>
      <c r="FC951" s="4"/>
      <c r="FD951" s="4"/>
      <c r="FE951" s="4"/>
      <c r="FF951" s="4"/>
      <c r="FG951" s="4"/>
      <c r="FH951" s="4"/>
      <c r="FI951" s="4"/>
      <c r="FJ951" s="4"/>
      <c r="FK951" s="4"/>
      <c r="FL951" s="4"/>
      <c r="FM951" s="4"/>
      <c r="FN951" s="4"/>
      <c r="FO951" s="4"/>
      <c r="FP951" s="4"/>
      <c r="FQ951" s="4"/>
      <c r="FR951" s="4"/>
      <c r="FS951" s="4"/>
      <c r="FT951" s="4"/>
      <c r="FU951" s="4"/>
      <c r="FV951" s="4"/>
      <c r="FW951" s="4"/>
      <c r="FX951" s="4"/>
      <c r="FY951" s="4"/>
      <c r="FZ951" s="4"/>
      <c r="GA951" s="4"/>
      <c r="GB951" s="4"/>
      <c r="GC951" s="4"/>
      <c r="GD951" s="4"/>
      <c r="GE951" s="4"/>
      <c r="GF951" s="4"/>
      <c r="GG951" s="4"/>
      <c r="GH951" s="4"/>
      <c r="GI951" s="4"/>
      <c r="GJ951" s="4"/>
      <c r="GK951" s="4"/>
      <c r="GL951" s="4"/>
      <c r="GM951" s="4"/>
      <c r="GN951" s="4"/>
      <c r="GO951" s="4"/>
      <c r="GP951" s="4"/>
      <c r="GQ951" s="4"/>
      <c r="GR951" s="4"/>
      <c r="GS951" s="4"/>
      <c r="GT951" s="4"/>
      <c r="GU951" s="4"/>
      <c r="GV951" s="4"/>
      <c r="GW951" s="4"/>
      <c r="GX951" s="4"/>
      <c r="GY951" s="4"/>
      <c r="GZ951" s="4"/>
      <c r="HA951" s="4"/>
      <c r="HB951" s="4"/>
      <c r="HC951" s="4"/>
      <c r="HD951" s="4"/>
      <c r="HE951" s="4"/>
      <c r="HF951" s="4"/>
      <c r="HG951" s="4"/>
      <c r="HH951" s="4"/>
      <c r="HI951" s="4"/>
      <c r="HJ951" s="4"/>
      <c r="HK951" s="4"/>
      <c r="HL951" s="4"/>
      <c r="HM951" s="4"/>
      <c r="HN951" s="4"/>
      <c r="HO951" s="4"/>
      <c r="HP951" s="4"/>
      <c r="HQ951" s="4"/>
      <c r="HR951" s="4"/>
      <c r="HS951" s="4"/>
      <c r="HT951" s="4"/>
      <c r="HU951" s="4"/>
      <c r="HV951" s="4"/>
      <c r="HW951" s="4"/>
      <c r="HX951" s="4"/>
      <c r="HY951" s="4"/>
      <c r="HZ951" s="4"/>
      <c r="IA951" s="4"/>
      <c r="IB951" s="4"/>
      <c r="IC951" s="4"/>
      <c r="ID951" s="4"/>
      <c r="IE951" s="4"/>
      <c r="IF951" s="4"/>
    </row>
    <row r="952" spans="26:240" x14ac:dyDescent="0.2">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4"/>
      <c r="EJ952" s="4"/>
      <c r="EK952" s="4"/>
      <c r="EL952" s="4"/>
      <c r="EM952" s="4"/>
      <c r="EN952" s="4"/>
      <c r="EO952" s="4"/>
      <c r="EP952" s="4"/>
      <c r="EQ952" s="4"/>
      <c r="ER952" s="4"/>
      <c r="ES952" s="4"/>
      <c r="ET952" s="4"/>
      <c r="EU952" s="4"/>
      <c r="EV952" s="4"/>
      <c r="EW952" s="4"/>
      <c r="EX952" s="4"/>
      <c r="EY952" s="4"/>
      <c r="EZ952" s="4"/>
      <c r="FA952" s="4"/>
      <c r="FB952" s="4"/>
      <c r="FC952" s="4"/>
      <c r="FD952" s="4"/>
      <c r="FE952" s="4"/>
      <c r="FF952" s="4"/>
      <c r="FG952" s="4"/>
      <c r="FH952" s="4"/>
      <c r="FI952" s="4"/>
      <c r="FJ952" s="4"/>
      <c r="FK952" s="4"/>
      <c r="FL952" s="4"/>
      <c r="FM952" s="4"/>
      <c r="FN952" s="4"/>
      <c r="FO952" s="4"/>
      <c r="FP952" s="4"/>
      <c r="FQ952" s="4"/>
      <c r="FR952" s="4"/>
      <c r="FS952" s="4"/>
      <c r="FT952" s="4"/>
      <c r="FU952" s="4"/>
      <c r="FV952" s="4"/>
      <c r="FW952" s="4"/>
      <c r="FX952" s="4"/>
      <c r="FY952" s="4"/>
      <c r="FZ952" s="4"/>
      <c r="GA952" s="4"/>
      <c r="GB952" s="4"/>
      <c r="GC952" s="4"/>
      <c r="GD952" s="4"/>
      <c r="GE952" s="4"/>
      <c r="GF952" s="4"/>
      <c r="GG952" s="4"/>
      <c r="GH952" s="4"/>
      <c r="GI952" s="4"/>
      <c r="GJ952" s="4"/>
      <c r="GK952" s="4"/>
      <c r="GL952" s="4"/>
      <c r="GM952" s="4"/>
      <c r="GN952" s="4"/>
      <c r="GO952" s="4"/>
      <c r="GP952" s="4"/>
      <c r="GQ952" s="4"/>
      <c r="GR952" s="4"/>
      <c r="GS952" s="4"/>
      <c r="GT952" s="4"/>
      <c r="GU952" s="4"/>
      <c r="GV952" s="4"/>
      <c r="GW952" s="4"/>
      <c r="GX952" s="4"/>
      <c r="GY952" s="4"/>
      <c r="GZ952" s="4"/>
      <c r="HA952" s="4"/>
      <c r="HB952" s="4"/>
      <c r="HC952" s="4"/>
      <c r="HD952" s="4"/>
      <c r="HE952" s="4"/>
      <c r="HF952" s="4"/>
      <c r="HG952" s="4"/>
      <c r="HH952" s="4"/>
      <c r="HI952" s="4"/>
      <c r="HJ952" s="4"/>
      <c r="HK952" s="4"/>
      <c r="HL952" s="4"/>
      <c r="HM952" s="4"/>
      <c r="HN952" s="4"/>
      <c r="HO952" s="4"/>
      <c r="HP952" s="4"/>
      <c r="HQ952" s="4"/>
      <c r="HR952" s="4"/>
      <c r="HS952" s="4"/>
      <c r="HT952" s="4"/>
      <c r="HU952" s="4"/>
      <c r="HV952" s="4"/>
      <c r="HW952" s="4"/>
      <c r="HX952" s="4"/>
      <c r="HY952" s="4"/>
      <c r="HZ952" s="4"/>
      <c r="IA952" s="4"/>
      <c r="IB952" s="4"/>
      <c r="IC952" s="4"/>
      <c r="ID952" s="4"/>
      <c r="IE952" s="4"/>
      <c r="IF952" s="4"/>
    </row>
    <row r="953" spans="26:240" x14ac:dyDescent="0.2">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4"/>
      <c r="EJ953" s="4"/>
      <c r="EK953" s="4"/>
      <c r="EL953" s="4"/>
      <c r="EM953" s="4"/>
      <c r="EN953" s="4"/>
      <c r="EO953" s="4"/>
      <c r="EP953" s="4"/>
      <c r="EQ953" s="4"/>
      <c r="ER953" s="4"/>
      <c r="ES953" s="4"/>
      <c r="ET953" s="4"/>
      <c r="EU953" s="4"/>
      <c r="EV953" s="4"/>
      <c r="EW953" s="4"/>
      <c r="EX953" s="4"/>
      <c r="EY953" s="4"/>
      <c r="EZ953" s="4"/>
      <c r="FA953" s="4"/>
      <c r="FB953" s="4"/>
      <c r="FC953" s="4"/>
      <c r="FD953" s="4"/>
      <c r="FE953" s="4"/>
      <c r="FF953" s="4"/>
      <c r="FG953" s="4"/>
      <c r="FH953" s="4"/>
      <c r="FI953" s="4"/>
      <c r="FJ953" s="4"/>
      <c r="FK953" s="4"/>
      <c r="FL953" s="4"/>
      <c r="FM953" s="4"/>
      <c r="FN953" s="4"/>
      <c r="FO953" s="4"/>
      <c r="FP953" s="4"/>
      <c r="FQ953" s="4"/>
      <c r="FR953" s="4"/>
      <c r="FS953" s="4"/>
      <c r="FT953" s="4"/>
      <c r="FU953" s="4"/>
      <c r="FV953" s="4"/>
      <c r="FW953" s="4"/>
      <c r="FX953" s="4"/>
      <c r="FY953" s="4"/>
      <c r="FZ953" s="4"/>
      <c r="GA953" s="4"/>
      <c r="GB953" s="4"/>
      <c r="GC953" s="4"/>
      <c r="GD953" s="4"/>
      <c r="GE953" s="4"/>
      <c r="GF953" s="4"/>
      <c r="GG953" s="4"/>
      <c r="GH953" s="4"/>
      <c r="GI953" s="4"/>
      <c r="GJ953" s="4"/>
      <c r="GK953" s="4"/>
      <c r="GL953" s="4"/>
      <c r="GM953" s="4"/>
      <c r="GN953" s="4"/>
      <c r="GO953" s="4"/>
      <c r="GP953" s="4"/>
      <c r="GQ953" s="4"/>
      <c r="GR953" s="4"/>
      <c r="GS953" s="4"/>
      <c r="GT953" s="4"/>
      <c r="GU953" s="4"/>
      <c r="GV953" s="4"/>
      <c r="GW953" s="4"/>
      <c r="GX953" s="4"/>
      <c r="GY953" s="4"/>
      <c r="GZ953" s="4"/>
      <c r="HA953" s="4"/>
      <c r="HB953" s="4"/>
      <c r="HC953" s="4"/>
      <c r="HD953" s="4"/>
      <c r="HE953" s="4"/>
      <c r="HF953" s="4"/>
      <c r="HG953" s="4"/>
      <c r="HH953" s="4"/>
      <c r="HI953" s="4"/>
      <c r="HJ953" s="4"/>
      <c r="HK953" s="4"/>
      <c r="HL953" s="4"/>
      <c r="HM953" s="4"/>
      <c r="HN953" s="4"/>
      <c r="HO953" s="4"/>
      <c r="HP953" s="4"/>
      <c r="HQ953" s="4"/>
      <c r="HR953" s="4"/>
      <c r="HS953" s="4"/>
      <c r="HT953" s="4"/>
      <c r="HU953" s="4"/>
      <c r="HV953" s="4"/>
      <c r="HW953" s="4"/>
      <c r="HX953" s="4"/>
      <c r="HY953" s="4"/>
      <c r="HZ953" s="4"/>
      <c r="IA953" s="4"/>
      <c r="IB953" s="4"/>
      <c r="IC953" s="4"/>
      <c r="ID953" s="4"/>
      <c r="IE953" s="4"/>
      <c r="IF953" s="4"/>
    </row>
    <row r="954" spans="26:240" x14ac:dyDescent="0.2">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4"/>
      <c r="EJ954" s="4"/>
      <c r="EK954" s="4"/>
      <c r="EL954" s="4"/>
      <c r="EM954" s="4"/>
      <c r="EN954" s="4"/>
      <c r="EO954" s="4"/>
      <c r="EP954" s="4"/>
      <c r="EQ954" s="4"/>
      <c r="ER954" s="4"/>
      <c r="ES954" s="4"/>
      <c r="ET954" s="4"/>
      <c r="EU954" s="4"/>
      <c r="EV954" s="4"/>
      <c r="EW954" s="4"/>
      <c r="EX954" s="4"/>
      <c r="EY954" s="4"/>
      <c r="EZ954" s="4"/>
      <c r="FA954" s="4"/>
      <c r="FB954" s="4"/>
      <c r="FC954" s="4"/>
      <c r="FD954" s="4"/>
      <c r="FE954" s="4"/>
      <c r="FF954" s="4"/>
      <c r="FG954" s="4"/>
      <c r="FH954" s="4"/>
      <c r="FI954" s="4"/>
      <c r="FJ954" s="4"/>
      <c r="FK954" s="4"/>
      <c r="FL954" s="4"/>
      <c r="FM954" s="4"/>
      <c r="FN954" s="4"/>
      <c r="FO954" s="4"/>
      <c r="FP954" s="4"/>
      <c r="FQ954" s="4"/>
      <c r="FR954" s="4"/>
      <c r="FS954" s="4"/>
      <c r="FT954" s="4"/>
      <c r="FU954" s="4"/>
      <c r="FV954" s="4"/>
      <c r="FW954" s="4"/>
      <c r="FX954" s="4"/>
      <c r="FY954" s="4"/>
      <c r="FZ954" s="4"/>
      <c r="GA954" s="4"/>
      <c r="GB954" s="4"/>
      <c r="GC954" s="4"/>
      <c r="GD954" s="4"/>
      <c r="GE954" s="4"/>
      <c r="GF954" s="4"/>
      <c r="GG954" s="4"/>
      <c r="GH954" s="4"/>
      <c r="GI954" s="4"/>
      <c r="GJ954" s="4"/>
      <c r="GK954" s="4"/>
      <c r="GL954" s="4"/>
      <c r="GM954" s="4"/>
      <c r="GN954" s="4"/>
      <c r="GO954" s="4"/>
      <c r="GP954" s="4"/>
      <c r="GQ954" s="4"/>
      <c r="GR954" s="4"/>
      <c r="GS954" s="4"/>
      <c r="GT954" s="4"/>
      <c r="GU954" s="4"/>
      <c r="GV954" s="4"/>
      <c r="GW954" s="4"/>
      <c r="GX954" s="4"/>
      <c r="GY954" s="4"/>
      <c r="GZ954" s="4"/>
      <c r="HA954" s="4"/>
      <c r="HB954" s="4"/>
      <c r="HC954" s="4"/>
      <c r="HD954" s="4"/>
      <c r="HE954" s="4"/>
      <c r="HF954" s="4"/>
      <c r="HG954" s="4"/>
      <c r="HH954" s="4"/>
      <c r="HI954" s="4"/>
      <c r="HJ954" s="4"/>
      <c r="HK954" s="4"/>
      <c r="HL954" s="4"/>
      <c r="HM954" s="4"/>
      <c r="HN954" s="4"/>
      <c r="HO954" s="4"/>
      <c r="HP954" s="4"/>
      <c r="HQ954" s="4"/>
      <c r="HR954" s="4"/>
      <c r="HS954" s="4"/>
      <c r="HT954" s="4"/>
      <c r="HU954" s="4"/>
      <c r="HV954" s="4"/>
      <c r="HW954" s="4"/>
      <c r="HX954" s="4"/>
      <c r="HY954" s="4"/>
      <c r="HZ954" s="4"/>
      <c r="IA954" s="4"/>
      <c r="IB954" s="4"/>
      <c r="IC954" s="4"/>
      <c r="ID954" s="4"/>
      <c r="IE954" s="4"/>
      <c r="IF954" s="4"/>
    </row>
    <row r="955" spans="26:240" x14ac:dyDescent="0.2">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4"/>
      <c r="EJ955" s="4"/>
      <c r="EK955" s="4"/>
      <c r="EL955" s="4"/>
      <c r="EM955" s="4"/>
      <c r="EN955" s="4"/>
      <c r="EO955" s="4"/>
      <c r="EP955" s="4"/>
      <c r="EQ955" s="4"/>
      <c r="ER955" s="4"/>
      <c r="ES955" s="4"/>
      <c r="ET955" s="4"/>
      <c r="EU955" s="4"/>
      <c r="EV955" s="4"/>
      <c r="EW955" s="4"/>
      <c r="EX955" s="4"/>
      <c r="EY955" s="4"/>
      <c r="EZ955" s="4"/>
      <c r="FA955" s="4"/>
      <c r="FB955" s="4"/>
      <c r="FC955" s="4"/>
      <c r="FD955" s="4"/>
      <c r="FE955" s="4"/>
      <c r="FF955" s="4"/>
      <c r="FG955" s="4"/>
      <c r="FH955" s="4"/>
      <c r="FI955" s="4"/>
      <c r="FJ955" s="4"/>
      <c r="FK955" s="4"/>
      <c r="FL955" s="4"/>
      <c r="FM955" s="4"/>
      <c r="FN955" s="4"/>
      <c r="FO955" s="4"/>
      <c r="FP955" s="4"/>
      <c r="FQ955" s="4"/>
      <c r="FR955" s="4"/>
      <c r="FS955" s="4"/>
      <c r="FT955" s="4"/>
      <c r="FU955" s="4"/>
      <c r="FV955" s="4"/>
      <c r="FW955" s="4"/>
      <c r="FX955" s="4"/>
      <c r="FY955" s="4"/>
      <c r="FZ955" s="4"/>
      <c r="GA955" s="4"/>
      <c r="GB955" s="4"/>
      <c r="GC955" s="4"/>
      <c r="GD955" s="4"/>
      <c r="GE955" s="4"/>
      <c r="GF955" s="4"/>
      <c r="GG955" s="4"/>
      <c r="GH955" s="4"/>
      <c r="GI955" s="4"/>
      <c r="GJ955" s="4"/>
      <c r="GK955" s="4"/>
      <c r="GL955" s="4"/>
      <c r="GM955" s="4"/>
      <c r="GN955" s="4"/>
      <c r="GO955" s="4"/>
      <c r="GP955" s="4"/>
      <c r="GQ955" s="4"/>
      <c r="GR955" s="4"/>
      <c r="GS955" s="4"/>
      <c r="GT955" s="4"/>
      <c r="GU955" s="4"/>
      <c r="GV955" s="4"/>
      <c r="GW955" s="4"/>
      <c r="GX955" s="4"/>
      <c r="GY955" s="4"/>
      <c r="GZ955" s="4"/>
      <c r="HA955" s="4"/>
      <c r="HB955" s="4"/>
      <c r="HC955" s="4"/>
      <c r="HD955" s="4"/>
      <c r="HE955" s="4"/>
      <c r="HF955" s="4"/>
      <c r="HG955" s="4"/>
      <c r="HH955" s="4"/>
      <c r="HI955" s="4"/>
      <c r="HJ955" s="4"/>
      <c r="HK955" s="4"/>
      <c r="HL955" s="4"/>
      <c r="HM955" s="4"/>
      <c r="HN955" s="4"/>
      <c r="HO955" s="4"/>
      <c r="HP955" s="4"/>
      <c r="HQ955" s="4"/>
      <c r="HR955" s="4"/>
      <c r="HS955" s="4"/>
      <c r="HT955" s="4"/>
      <c r="HU955" s="4"/>
      <c r="HV955" s="4"/>
      <c r="HW955" s="4"/>
      <c r="HX955" s="4"/>
      <c r="HY955" s="4"/>
      <c r="HZ955" s="4"/>
      <c r="IA955" s="4"/>
      <c r="IB955" s="4"/>
      <c r="IC955" s="4"/>
      <c r="ID955" s="4"/>
      <c r="IE955" s="4"/>
      <c r="IF955" s="4"/>
    </row>
    <row r="956" spans="26:240" x14ac:dyDescent="0.2">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4"/>
      <c r="EJ956" s="4"/>
      <c r="EK956" s="4"/>
      <c r="EL956" s="4"/>
      <c r="EM956" s="4"/>
      <c r="EN956" s="4"/>
      <c r="EO956" s="4"/>
      <c r="EP956" s="4"/>
      <c r="EQ956" s="4"/>
      <c r="ER956" s="4"/>
      <c r="ES956" s="4"/>
      <c r="ET956" s="4"/>
      <c r="EU956" s="4"/>
      <c r="EV956" s="4"/>
      <c r="EW956" s="4"/>
      <c r="EX956" s="4"/>
      <c r="EY956" s="4"/>
      <c r="EZ956" s="4"/>
      <c r="FA956" s="4"/>
      <c r="FB956" s="4"/>
      <c r="FC956" s="4"/>
      <c r="FD956" s="4"/>
      <c r="FE956" s="4"/>
      <c r="FF956" s="4"/>
      <c r="FG956" s="4"/>
      <c r="FH956" s="4"/>
      <c r="FI956" s="4"/>
      <c r="FJ956" s="4"/>
      <c r="FK956" s="4"/>
      <c r="FL956" s="4"/>
      <c r="FM956" s="4"/>
      <c r="FN956" s="4"/>
      <c r="FO956" s="4"/>
      <c r="FP956" s="4"/>
      <c r="FQ956" s="4"/>
      <c r="FR956" s="4"/>
      <c r="FS956" s="4"/>
      <c r="FT956" s="4"/>
      <c r="FU956" s="4"/>
      <c r="FV956" s="4"/>
      <c r="FW956" s="4"/>
      <c r="FX956" s="4"/>
      <c r="FY956" s="4"/>
      <c r="FZ956" s="4"/>
      <c r="GA956" s="4"/>
      <c r="GB956" s="4"/>
      <c r="GC956" s="4"/>
      <c r="GD956" s="4"/>
      <c r="GE956" s="4"/>
      <c r="GF956" s="4"/>
      <c r="GG956" s="4"/>
      <c r="GH956" s="4"/>
      <c r="GI956" s="4"/>
      <c r="GJ956" s="4"/>
      <c r="GK956" s="4"/>
      <c r="GL956" s="4"/>
      <c r="GM956" s="4"/>
      <c r="GN956" s="4"/>
      <c r="GO956" s="4"/>
      <c r="GP956" s="4"/>
      <c r="GQ956" s="4"/>
      <c r="GR956" s="4"/>
      <c r="GS956" s="4"/>
      <c r="GT956" s="4"/>
      <c r="GU956" s="4"/>
      <c r="GV956" s="4"/>
      <c r="GW956" s="4"/>
      <c r="GX956" s="4"/>
      <c r="GY956" s="4"/>
      <c r="GZ956" s="4"/>
      <c r="HA956" s="4"/>
      <c r="HB956" s="4"/>
      <c r="HC956" s="4"/>
      <c r="HD956" s="4"/>
      <c r="HE956" s="4"/>
      <c r="HF956" s="4"/>
      <c r="HG956" s="4"/>
      <c r="HH956" s="4"/>
      <c r="HI956" s="4"/>
      <c r="HJ956" s="4"/>
      <c r="HK956" s="4"/>
      <c r="HL956" s="4"/>
      <c r="HM956" s="4"/>
      <c r="HN956" s="4"/>
      <c r="HO956" s="4"/>
      <c r="HP956" s="4"/>
      <c r="HQ956" s="4"/>
      <c r="HR956" s="4"/>
      <c r="HS956" s="4"/>
      <c r="HT956" s="4"/>
      <c r="HU956" s="4"/>
      <c r="HV956" s="4"/>
      <c r="HW956" s="4"/>
      <c r="HX956" s="4"/>
      <c r="HY956" s="4"/>
      <c r="HZ956" s="4"/>
      <c r="IA956" s="4"/>
      <c r="IB956" s="4"/>
      <c r="IC956" s="4"/>
      <c r="ID956" s="4"/>
      <c r="IE956" s="4"/>
      <c r="IF956" s="4"/>
    </row>
    <row r="957" spans="26:240" x14ac:dyDescent="0.2">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4"/>
      <c r="EJ957" s="4"/>
      <c r="EK957" s="4"/>
      <c r="EL957" s="4"/>
      <c r="EM957" s="4"/>
      <c r="EN957" s="4"/>
      <c r="EO957" s="4"/>
      <c r="EP957" s="4"/>
      <c r="EQ957" s="4"/>
      <c r="ER957" s="4"/>
      <c r="ES957" s="4"/>
      <c r="ET957" s="4"/>
      <c r="EU957" s="4"/>
      <c r="EV957" s="4"/>
      <c r="EW957" s="4"/>
      <c r="EX957" s="4"/>
      <c r="EY957" s="4"/>
      <c r="EZ957" s="4"/>
      <c r="FA957" s="4"/>
      <c r="FB957" s="4"/>
      <c r="FC957" s="4"/>
      <c r="FD957" s="4"/>
      <c r="FE957" s="4"/>
      <c r="FF957" s="4"/>
      <c r="FG957" s="4"/>
      <c r="FH957" s="4"/>
      <c r="FI957" s="4"/>
      <c r="FJ957" s="4"/>
      <c r="FK957" s="4"/>
      <c r="FL957" s="4"/>
      <c r="FM957" s="4"/>
      <c r="FN957" s="4"/>
      <c r="FO957" s="4"/>
      <c r="FP957" s="4"/>
      <c r="FQ957" s="4"/>
      <c r="FR957" s="4"/>
      <c r="FS957" s="4"/>
      <c r="FT957" s="4"/>
      <c r="FU957" s="4"/>
      <c r="FV957" s="4"/>
      <c r="FW957" s="4"/>
      <c r="FX957" s="4"/>
      <c r="FY957" s="4"/>
      <c r="FZ957" s="4"/>
      <c r="GA957" s="4"/>
      <c r="GB957" s="4"/>
      <c r="GC957" s="4"/>
      <c r="GD957" s="4"/>
      <c r="GE957" s="4"/>
      <c r="GF957" s="4"/>
      <c r="GG957" s="4"/>
      <c r="GH957" s="4"/>
      <c r="GI957" s="4"/>
      <c r="GJ957" s="4"/>
      <c r="GK957" s="4"/>
      <c r="GL957" s="4"/>
      <c r="GM957" s="4"/>
      <c r="GN957" s="4"/>
      <c r="GO957" s="4"/>
      <c r="GP957" s="4"/>
      <c r="GQ957" s="4"/>
      <c r="GR957" s="4"/>
      <c r="GS957" s="4"/>
      <c r="GT957" s="4"/>
      <c r="GU957" s="4"/>
      <c r="GV957" s="4"/>
      <c r="GW957" s="4"/>
      <c r="GX957" s="4"/>
      <c r="GY957" s="4"/>
      <c r="GZ957" s="4"/>
      <c r="HA957" s="4"/>
      <c r="HB957" s="4"/>
      <c r="HC957" s="4"/>
      <c r="HD957" s="4"/>
      <c r="HE957" s="4"/>
      <c r="HF957" s="4"/>
      <c r="HG957" s="4"/>
      <c r="HH957" s="4"/>
      <c r="HI957" s="4"/>
      <c r="HJ957" s="4"/>
      <c r="HK957" s="4"/>
      <c r="HL957" s="4"/>
      <c r="HM957" s="4"/>
      <c r="HN957" s="4"/>
      <c r="HO957" s="4"/>
      <c r="HP957" s="4"/>
      <c r="HQ957" s="4"/>
      <c r="HR957" s="4"/>
      <c r="HS957" s="4"/>
      <c r="HT957" s="4"/>
      <c r="HU957" s="4"/>
      <c r="HV957" s="4"/>
      <c r="HW957" s="4"/>
      <c r="HX957" s="4"/>
      <c r="HY957" s="4"/>
      <c r="HZ957" s="4"/>
      <c r="IA957" s="4"/>
      <c r="IB957" s="4"/>
      <c r="IC957" s="4"/>
      <c r="ID957" s="4"/>
      <c r="IE957" s="4"/>
      <c r="IF957" s="4"/>
    </row>
    <row r="958" spans="26:240" x14ac:dyDescent="0.2">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4"/>
      <c r="EJ958" s="4"/>
      <c r="EK958" s="4"/>
      <c r="EL958" s="4"/>
      <c r="EM958" s="4"/>
      <c r="EN958" s="4"/>
      <c r="EO958" s="4"/>
      <c r="EP958" s="4"/>
      <c r="EQ958" s="4"/>
      <c r="ER958" s="4"/>
      <c r="ES958" s="4"/>
      <c r="ET958" s="4"/>
      <c r="EU958" s="4"/>
      <c r="EV958" s="4"/>
      <c r="EW958" s="4"/>
      <c r="EX958" s="4"/>
      <c r="EY958" s="4"/>
      <c r="EZ958" s="4"/>
      <c r="FA958" s="4"/>
      <c r="FB958" s="4"/>
      <c r="FC958" s="4"/>
      <c r="FD958" s="4"/>
      <c r="FE958" s="4"/>
      <c r="FF958" s="4"/>
      <c r="FG958" s="4"/>
      <c r="FH958" s="4"/>
      <c r="FI958" s="4"/>
      <c r="FJ958" s="4"/>
      <c r="FK958" s="4"/>
      <c r="FL958" s="4"/>
      <c r="FM958" s="4"/>
      <c r="FN958" s="4"/>
      <c r="FO958" s="4"/>
      <c r="FP958" s="4"/>
      <c r="FQ958" s="4"/>
      <c r="FR958" s="4"/>
      <c r="FS958" s="4"/>
      <c r="FT958" s="4"/>
      <c r="FU958" s="4"/>
      <c r="FV958" s="4"/>
      <c r="FW958" s="4"/>
      <c r="FX958" s="4"/>
      <c r="FY958" s="4"/>
      <c r="FZ958" s="4"/>
      <c r="GA958" s="4"/>
      <c r="GB958" s="4"/>
      <c r="GC958" s="4"/>
      <c r="GD958" s="4"/>
      <c r="GE958" s="4"/>
      <c r="GF958" s="4"/>
      <c r="GG958" s="4"/>
      <c r="GH958" s="4"/>
      <c r="GI958" s="4"/>
      <c r="GJ958" s="4"/>
      <c r="GK958" s="4"/>
      <c r="GL958" s="4"/>
      <c r="GM958" s="4"/>
      <c r="GN958" s="4"/>
      <c r="GO958" s="4"/>
      <c r="GP958" s="4"/>
      <c r="GQ958" s="4"/>
      <c r="GR958" s="4"/>
      <c r="GS958" s="4"/>
      <c r="GT958" s="4"/>
      <c r="GU958" s="4"/>
      <c r="GV958" s="4"/>
      <c r="GW958" s="4"/>
      <c r="GX958" s="4"/>
      <c r="GY958" s="4"/>
      <c r="GZ958" s="4"/>
      <c r="HA958" s="4"/>
      <c r="HB958" s="4"/>
      <c r="HC958" s="4"/>
      <c r="HD958" s="4"/>
      <c r="HE958" s="4"/>
      <c r="HF958" s="4"/>
      <c r="HG958" s="4"/>
      <c r="HH958" s="4"/>
      <c r="HI958" s="4"/>
      <c r="HJ958" s="4"/>
      <c r="HK958" s="4"/>
      <c r="HL958" s="4"/>
      <c r="HM958" s="4"/>
      <c r="HN958" s="4"/>
      <c r="HO958" s="4"/>
      <c r="HP958" s="4"/>
      <c r="HQ958" s="4"/>
      <c r="HR958" s="4"/>
      <c r="HS958" s="4"/>
      <c r="HT958" s="4"/>
      <c r="HU958" s="4"/>
      <c r="HV958" s="4"/>
      <c r="HW958" s="4"/>
      <c r="HX958" s="4"/>
      <c r="HY958" s="4"/>
      <c r="HZ958" s="4"/>
      <c r="IA958" s="4"/>
      <c r="IB958" s="4"/>
      <c r="IC958" s="4"/>
      <c r="ID958" s="4"/>
      <c r="IE958" s="4"/>
      <c r="IF958" s="4"/>
    </row>
    <row r="959" spans="26:240" x14ac:dyDescent="0.2">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4"/>
      <c r="EJ959" s="4"/>
      <c r="EK959" s="4"/>
      <c r="EL959" s="4"/>
      <c r="EM959" s="4"/>
      <c r="EN959" s="4"/>
      <c r="EO959" s="4"/>
      <c r="EP959" s="4"/>
      <c r="EQ959" s="4"/>
      <c r="ER959" s="4"/>
      <c r="ES959" s="4"/>
      <c r="ET959" s="4"/>
      <c r="EU959" s="4"/>
      <c r="EV959" s="4"/>
      <c r="EW959" s="4"/>
      <c r="EX959" s="4"/>
      <c r="EY959" s="4"/>
      <c r="EZ959" s="4"/>
      <c r="FA959" s="4"/>
      <c r="FB959" s="4"/>
      <c r="FC959" s="4"/>
      <c r="FD959" s="4"/>
      <c r="FE959" s="4"/>
      <c r="FF959" s="4"/>
      <c r="FG959" s="4"/>
      <c r="FH959" s="4"/>
      <c r="FI959" s="4"/>
      <c r="FJ959" s="4"/>
      <c r="FK959" s="4"/>
      <c r="FL959" s="4"/>
      <c r="FM959" s="4"/>
      <c r="FN959" s="4"/>
      <c r="FO959" s="4"/>
      <c r="FP959" s="4"/>
      <c r="FQ959" s="4"/>
      <c r="FR959" s="4"/>
      <c r="FS959" s="4"/>
      <c r="FT959" s="4"/>
      <c r="FU959" s="4"/>
      <c r="FV959" s="4"/>
      <c r="FW959" s="4"/>
      <c r="FX959" s="4"/>
      <c r="FY959" s="4"/>
      <c r="FZ959" s="4"/>
      <c r="GA959" s="4"/>
      <c r="GB959" s="4"/>
      <c r="GC959" s="4"/>
      <c r="GD959" s="4"/>
      <c r="GE959" s="4"/>
      <c r="GF959" s="4"/>
      <c r="GG959" s="4"/>
      <c r="GH959" s="4"/>
      <c r="GI959" s="4"/>
      <c r="GJ959" s="4"/>
      <c r="GK959" s="4"/>
      <c r="GL959" s="4"/>
      <c r="GM959" s="4"/>
      <c r="GN959" s="4"/>
      <c r="GO959" s="4"/>
      <c r="GP959" s="4"/>
      <c r="GQ959" s="4"/>
      <c r="GR959" s="4"/>
      <c r="GS959" s="4"/>
      <c r="GT959" s="4"/>
      <c r="GU959" s="4"/>
      <c r="GV959" s="4"/>
      <c r="GW959" s="4"/>
      <c r="GX959" s="4"/>
      <c r="GY959" s="4"/>
      <c r="GZ959" s="4"/>
      <c r="HA959" s="4"/>
      <c r="HB959" s="4"/>
      <c r="HC959" s="4"/>
      <c r="HD959" s="4"/>
      <c r="HE959" s="4"/>
      <c r="HF959" s="4"/>
      <c r="HG959" s="4"/>
      <c r="HH959" s="4"/>
      <c r="HI959" s="4"/>
      <c r="HJ959" s="4"/>
      <c r="HK959" s="4"/>
      <c r="HL959" s="4"/>
      <c r="HM959" s="4"/>
      <c r="HN959" s="4"/>
      <c r="HO959" s="4"/>
      <c r="HP959" s="4"/>
      <c r="HQ959" s="4"/>
      <c r="HR959" s="4"/>
      <c r="HS959" s="4"/>
      <c r="HT959" s="4"/>
      <c r="HU959" s="4"/>
      <c r="HV959" s="4"/>
      <c r="HW959" s="4"/>
      <c r="HX959" s="4"/>
      <c r="HY959" s="4"/>
      <c r="HZ959" s="4"/>
      <c r="IA959" s="4"/>
      <c r="IB959" s="4"/>
      <c r="IC959" s="4"/>
      <c r="ID959" s="4"/>
      <c r="IE959" s="4"/>
      <c r="IF959" s="4"/>
    </row>
    <row r="960" spans="26:240" x14ac:dyDescent="0.2">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4"/>
      <c r="EJ960" s="4"/>
      <c r="EK960" s="4"/>
      <c r="EL960" s="4"/>
      <c r="EM960" s="4"/>
      <c r="EN960" s="4"/>
      <c r="EO960" s="4"/>
      <c r="EP960" s="4"/>
      <c r="EQ960" s="4"/>
      <c r="ER960" s="4"/>
      <c r="ES960" s="4"/>
      <c r="ET960" s="4"/>
      <c r="EU960" s="4"/>
      <c r="EV960" s="4"/>
      <c r="EW960" s="4"/>
      <c r="EX960" s="4"/>
      <c r="EY960" s="4"/>
      <c r="EZ960" s="4"/>
      <c r="FA960" s="4"/>
      <c r="FB960" s="4"/>
      <c r="FC960" s="4"/>
      <c r="FD960" s="4"/>
      <c r="FE960" s="4"/>
      <c r="FF960" s="4"/>
      <c r="FG960" s="4"/>
      <c r="FH960" s="4"/>
      <c r="FI960" s="4"/>
      <c r="FJ960" s="4"/>
      <c r="FK960" s="4"/>
      <c r="FL960" s="4"/>
      <c r="FM960" s="4"/>
      <c r="FN960" s="4"/>
      <c r="FO960" s="4"/>
      <c r="FP960" s="4"/>
      <c r="FQ960" s="4"/>
      <c r="FR960" s="4"/>
      <c r="FS960" s="4"/>
      <c r="FT960" s="4"/>
      <c r="FU960" s="4"/>
      <c r="FV960" s="4"/>
      <c r="FW960" s="4"/>
      <c r="FX960" s="4"/>
      <c r="FY960" s="4"/>
      <c r="FZ960" s="4"/>
      <c r="GA960" s="4"/>
      <c r="GB960" s="4"/>
      <c r="GC960" s="4"/>
      <c r="GD960" s="4"/>
      <c r="GE960" s="4"/>
      <c r="GF960" s="4"/>
      <c r="GG960" s="4"/>
      <c r="GH960" s="4"/>
      <c r="GI960" s="4"/>
      <c r="GJ960" s="4"/>
      <c r="GK960" s="4"/>
      <c r="GL960" s="4"/>
      <c r="GM960" s="4"/>
      <c r="GN960" s="4"/>
      <c r="GO960" s="4"/>
      <c r="GP960" s="4"/>
      <c r="GQ960" s="4"/>
      <c r="GR960" s="4"/>
      <c r="GS960" s="4"/>
      <c r="GT960" s="4"/>
      <c r="GU960" s="4"/>
      <c r="GV960" s="4"/>
      <c r="GW960" s="4"/>
      <c r="GX960" s="4"/>
      <c r="GY960" s="4"/>
      <c r="GZ960" s="4"/>
      <c r="HA960" s="4"/>
      <c r="HB960" s="4"/>
      <c r="HC960" s="4"/>
      <c r="HD960" s="4"/>
      <c r="HE960" s="4"/>
      <c r="HF960" s="4"/>
      <c r="HG960" s="4"/>
      <c r="HH960" s="4"/>
      <c r="HI960" s="4"/>
      <c r="HJ960" s="4"/>
      <c r="HK960" s="4"/>
      <c r="HL960" s="4"/>
      <c r="HM960" s="4"/>
      <c r="HN960" s="4"/>
      <c r="HO960" s="4"/>
      <c r="HP960" s="4"/>
      <c r="HQ960" s="4"/>
      <c r="HR960" s="4"/>
      <c r="HS960" s="4"/>
      <c r="HT960" s="4"/>
      <c r="HU960" s="4"/>
      <c r="HV960" s="4"/>
      <c r="HW960" s="4"/>
      <c r="HX960" s="4"/>
      <c r="HY960" s="4"/>
      <c r="HZ960" s="4"/>
      <c r="IA960" s="4"/>
      <c r="IB960" s="4"/>
      <c r="IC960" s="4"/>
      <c r="ID960" s="4"/>
      <c r="IE960" s="4"/>
      <c r="IF960" s="4"/>
    </row>
    <row r="961" spans="26:240" x14ac:dyDescent="0.2">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4"/>
      <c r="EJ961" s="4"/>
      <c r="EK961" s="4"/>
      <c r="EL961" s="4"/>
      <c r="EM961" s="4"/>
      <c r="EN961" s="4"/>
      <c r="EO961" s="4"/>
      <c r="EP961" s="4"/>
      <c r="EQ961" s="4"/>
      <c r="ER961" s="4"/>
      <c r="ES961" s="4"/>
      <c r="ET961" s="4"/>
      <c r="EU961" s="4"/>
      <c r="EV961" s="4"/>
      <c r="EW961" s="4"/>
      <c r="EX961" s="4"/>
      <c r="EY961" s="4"/>
      <c r="EZ961" s="4"/>
      <c r="FA961" s="4"/>
      <c r="FB961" s="4"/>
      <c r="FC961" s="4"/>
      <c r="FD961" s="4"/>
      <c r="FE961" s="4"/>
      <c r="FF961" s="4"/>
      <c r="FG961" s="4"/>
      <c r="FH961" s="4"/>
      <c r="FI961" s="4"/>
      <c r="FJ961" s="4"/>
      <c r="FK961" s="4"/>
      <c r="FL961" s="4"/>
      <c r="FM961" s="4"/>
      <c r="FN961" s="4"/>
      <c r="FO961" s="4"/>
      <c r="FP961" s="4"/>
      <c r="FQ961" s="4"/>
      <c r="FR961" s="4"/>
      <c r="FS961" s="4"/>
      <c r="FT961" s="4"/>
      <c r="FU961" s="4"/>
      <c r="FV961" s="4"/>
      <c r="FW961" s="4"/>
      <c r="FX961" s="4"/>
      <c r="FY961" s="4"/>
      <c r="FZ961" s="4"/>
      <c r="GA961" s="4"/>
      <c r="GB961" s="4"/>
      <c r="GC961" s="4"/>
      <c r="GD961" s="4"/>
      <c r="GE961" s="4"/>
      <c r="GF961" s="4"/>
      <c r="GG961" s="4"/>
      <c r="GH961" s="4"/>
      <c r="GI961" s="4"/>
      <c r="GJ961" s="4"/>
      <c r="GK961" s="4"/>
      <c r="GL961" s="4"/>
      <c r="GM961" s="4"/>
      <c r="GN961" s="4"/>
      <c r="GO961" s="4"/>
      <c r="GP961" s="4"/>
      <c r="GQ961" s="4"/>
      <c r="GR961" s="4"/>
      <c r="GS961" s="4"/>
      <c r="GT961" s="4"/>
      <c r="GU961" s="4"/>
      <c r="GV961" s="4"/>
      <c r="GW961" s="4"/>
      <c r="GX961" s="4"/>
      <c r="GY961" s="4"/>
      <c r="GZ961" s="4"/>
      <c r="HA961" s="4"/>
      <c r="HB961" s="4"/>
      <c r="HC961" s="4"/>
      <c r="HD961" s="4"/>
      <c r="HE961" s="4"/>
      <c r="HF961" s="4"/>
      <c r="HG961" s="4"/>
      <c r="HH961" s="4"/>
      <c r="HI961" s="4"/>
      <c r="HJ961" s="4"/>
      <c r="HK961" s="4"/>
      <c r="HL961" s="4"/>
      <c r="HM961" s="4"/>
      <c r="HN961" s="4"/>
      <c r="HO961" s="4"/>
      <c r="HP961" s="4"/>
      <c r="HQ961" s="4"/>
      <c r="HR961" s="4"/>
      <c r="HS961" s="4"/>
      <c r="HT961" s="4"/>
      <c r="HU961" s="4"/>
      <c r="HV961" s="4"/>
      <c r="HW961" s="4"/>
      <c r="HX961" s="4"/>
      <c r="HY961" s="4"/>
      <c r="HZ961" s="4"/>
      <c r="IA961" s="4"/>
      <c r="IB961" s="4"/>
      <c r="IC961" s="4"/>
      <c r="ID961" s="4"/>
      <c r="IE961" s="4"/>
      <c r="IF961" s="4"/>
    </row>
    <row r="962" spans="26:240" x14ac:dyDescent="0.2">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4"/>
      <c r="EJ962" s="4"/>
      <c r="EK962" s="4"/>
      <c r="EL962" s="4"/>
      <c r="EM962" s="4"/>
      <c r="EN962" s="4"/>
      <c r="EO962" s="4"/>
      <c r="EP962" s="4"/>
      <c r="EQ962" s="4"/>
      <c r="ER962" s="4"/>
      <c r="ES962" s="4"/>
      <c r="ET962" s="4"/>
      <c r="EU962" s="4"/>
      <c r="EV962" s="4"/>
      <c r="EW962" s="4"/>
      <c r="EX962" s="4"/>
      <c r="EY962" s="4"/>
      <c r="EZ962" s="4"/>
      <c r="FA962" s="4"/>
      <c r="FB962" s="4"/>
      <c r="FC962" s="4"/>
      <c r="FD962" s="4"/>
      <c r="FE962" s="4"/>
      <c r="FF962" s="4"/>
      <c r="FG962" s="4"/>
      <c r="FH962" s="4"/>
      <c r="FI962" s="4"/>
      <c r="FJ962" s="4"/>
      <c r="FK962" s="4"/>
      <c r="FL962" s="4"/>
      <c r="FM962" s="4"/>
      <c r="FN962" s="4"/>
      <c r="FO962" s="4"/>
      <c r="FP962" s="4"/>
      <c r="FQ962" s="4"/>
      <c r="FR962" s="4"/>
      <c r="FS962" s="4"/>
      <c r="FT962" s="4"/>
      <c r="FU962" s="4"/>
      <c r="FV962" s="4"/>
      <c r="FW962" s="4"/>
      <c r="FX962" s="4"/>
      <c r="FY962" s="4"/>
      <c r="FZ962" s="4"/>
      <c r="GA962" s="4"/>
      <c r="GB962" s="4"/>
      <c r="GC962" s="4"/>
      <c r="GD962" s="4"/>
      <c r="GE962" s="4"/>
      <c r="GF962" s="4"/>
      <c r="GG962" s="4"/>
      <c r="GH962" s="4"/>
      <c r="GI962" s="4"/>
      <c r="GJ962" s="4"/>
      <c r="GK962" s="4"/>
      <c r="GL962" s="4"/>
      <c r="GM962" s="4"/>
      <c r="GN962" s="4"/>
      <c r="GO962" s="4"/>
      <c r="GP962" s="4"/>
      <c r="GQ962" s="4"/>
      <c r="GR962" s="4"/>
      <c r="GS962" s="4"/>
      <c r="GT962" s="4"/>
      <c r="GU962" s="4"/>
      <c r="GV962" s="4"/>
      <c r="GW962" s="4"/>
      <c r="GX962" s="4"/>
      <c r="GY962" s="4"/>
      <c r="GZ962" s="4"/>
      <c r="HA962" s="4"/>
      <c r="HB962" s="4"/>
      <c r="HC962" s="4"/>
      <c r="HD962" s="4"/>
      <c r="HE962" s="4"/>
      <c r="HF962" s="4"/>
      <c r="HG962" s="4"/>
      <c r="HH962" s="4"/>
      <c r="HI962" s="4"/>
      <c r="HJ962" s="4"/>
      <c r="HK962" s="4"/>
      <c r="HL962" s="4"/>
      <c r="HM962" s="4"/>
      <c r="HN962" s="4"/>
      <c r="HO962" s="4"/>
      <c r="HP962" s="4"/>
      <c r="HQ962" s="4"/>
      <c r="HR962" s="4"/>
      <c r="HS962" s="4"/>
      <c r="HT962" s="4"/>
      <c r="HU962" s="4"/>
      <c r="HV962" s="4"/>
      <c r="HW962" s="4"/>
      <c r="HX962" s="4"/>
      <c r="HY962" s="4"/>
      <c r="HZ962" s="4"/>
      <c r="IA962" s="4"/>
      <c r="IB962" s="4"/>
      <c r="IC962" s="4"/>
      <c r="ID962" s="4"/>
      <c r="IE962" s="4"/>
      <c r="IF962" s="4"/>
    </row>
    <row r="963" spans="26:240" x14ac:dyDescent="0.2">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4"/>
      <c r="EJ963" s="4"/>
      <c r="EK963" s="4"/>
      <c r="EL963" s="4"/>
      <c r="EM963" s="4"/>
      <c r="EN963" s="4"/>
      <c r="EO963" s="4"/>
      <c r="EP963" s="4"/>
      <c r="EQ963" s="4"/>
      <c r="ER963" s="4"/>
      <c r="ES963" s="4"/>
      <c r="ET963" s="4"/>
      <c r="EU963" s="4"/>
      <c r="EV963" s="4"/>
      <c r="EW963" s="4"/>
      <c r="EX963" s="4"/>
      <c r="EY963" s="4"/>
      <c r="EZ963" s="4"/>
      <c r="FA963" s="4"/>
      <c r="FB963" s="4"/>
      <c r="FC963" s="4"/>
      <c r="FD963" s="4"/>
      <c r="FE963" s="4"/>
      <c r="FF963" s="4"/>
      <c r="FG963" s="4"/>
      <c r="FH963" s="4"/>
      <c r="FI963" s="4"/>
      <c r="FJ963" s="4"/>
      <c r="FK963" s="4"/>
      <c r="FL963" s="4"/>
      <c r="FM963" s="4"/>
      <c r="FN963" s="4"/>
      <c r="FO963" s="4"/>
      <c r="FP963" s="4"/>
      <c r="FQ963" s="4"/>
      <c r="FR963" s="4"/>
      <c r="FS963" s="4"/>
      <c r="FT963" s="4"/>
      <c r="FU963" s="4"/>
      <c r="FV963" s="4"/>
      <c r="FW963" s="4"/>
      <c r="FX963" s="4"/>
      <c r="FY963" s="4"/>
      <c r="FZ963" s="4"/>
      <c r="GA963" s="4"/>
      <c r="GB963" s="4"/>
      <c r="GC963" s="4"/>
      <c r="GD963" s="4"/>
      <c r="GE963" s="4"/>
      <c r="GF963" s="4"/>
      <c r="GG963" s="4"/>
      <c r="GH963" s="4"/>
      <c r="GI963" s="4"/>
      <c r="GJ963" s="4"/>
      <c r="GK963" s="4"/>
      <c r="GL963" s="4"/>
      <c r="GM963" s="4"/>
      <c r="GN963" s="4"/>
      <c r="GO963" s="4"/>
      <c r="GP963" s="4"/>
      <c r="GQ963" s="4"/>
      <c r="GR963" s="4"/>
      <c r="GS963" s="4"/>
      <c r="GT963" s="4"/>
      <c r="GU963" s="4"/>
      <c r="GV963" s="4"/>
      <c r="GW963" s="4"/>
      <c r="GX963" s="4"/>
      <c r="GY963" s="4"/>
      <c r="GZ963" s="4"/>
      <c r="HA963" s="4"/>
      <c r="HB963" s="4"/>
      <c r="HC963" s="4"/>
      <c r="HD963" s="4"/>
      <c r="HE963" s="4"/>
      <c r="HF963" s="4"/>
      <c r="HG963" s="4"/>
      <c r="HH963" s="4"/>
      <c r="HI963" s="4"/>
      <c r="HJ963" s="4"/>
      <c r="HK963" s="4"/>
      <c r="HL963" s="4"/>
      <c r="HM963" s="4"/>
      <c r="HN963" s="4"/>
      <c r="HO963" s="4"/>
      <c r="HP963" s="4"/>
      <c r="HQ963" s="4"/>
      <c r="HR963" s="4"/>
      <c r="HS963" s="4"/>
      <c r="HT963" s="4"/>
      <c r="HU963" s="4"/>
      <c r="HV963" s="4"/>
      <c r="HW963" s="4"/>
      <c r="HX963" s="4"/>
      <c r="HY963" s="4"/>
      <c r="HZ963" s="4"/>
      <c r="IA963" s="4"/>
      <c r="IB963" s="4"/>
      <c r="IC963" s="4"/>
      <c r="ID963" s="4"/>
      <c r="IE963" s="4"/>
      <c r="IF963" s="4"/>
    </row>
    <row r="964" spans="26:240" x14ac:dyDescent="0.2">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4"/>
      <c r="EJ964" s="4"/>
      <c r="EK964" s="4"/>
      <c r="EL964" s="4"/>
      <c r="EM964" s="4"/>
      <c r="EN964" s="4"/>
      <c r="EO964" s="4"/>
      <c r="EP964" s="4"/>
      <c r="EQ964" s="4"/>
      <c r="ER964" s="4"/>
      <c r="ES964" s="4"/>
      <c r="ET964" s="4"/>
      <c r="EU964" s="4"/>
      <c r="EV964" s="4"/>
      <c r="EW964" s="4"/>
      <c r="EX964" s="4"/>
      <c r="EY964" s="4"/>
      <c r="EZ964" s="4"/>
      <c r="FA964" s="4"/>
      <c r="FB964" s="4"/>
      <c r="FC964" s="4"/>
      <c r="FD964" s="4"/>
      <c r="FE964" s="4"/>
      <c r="FF964" s="4"/>
      <c r="FG964" s="4"/>
      <c r="FH964" s="4"/>
      <c r="FI964" s="4"/>
      <c r="FJ964" s="4"/>
      <c r="FK964" s="4"/>
      <c r="FL964" s="4"/>
      <c r="FM964" s="4"/>
      <c r="FN964" s="4"/>
      <c r="FO964" s="4"/>
      <c r="FP964" s="4"/>
      <c r="FQ964" s="4"/>
      <c r="FR964" s="4"/>
      <c r="FS964" s="4"/>
      <c r="FT964" s="4"/>
      <c r="FU964" s="4"/>
      <c r="FV964" s="4"/>
      <c r="FW964" s="4"/>
      <c r="FX964" s="4"/>
      <c r="FY964" s="4"/>
      <c r="FZ964" s="4"/>
      <c r="GA964" s="4"/>
      <c r="GB964" s="4"/>
      <c r="GC964" s="4"/>
      <c r="GD964" s="4"/>
      <c r="GE964" s="4"/>
      <c r="GF964" s="4"/>
      <c r="GG964" s="4"/>
      <c r="GH964" s="4"/>
      <c r="GI964" s="4"/>
      <c r="GJ964" s="4"/>
      <c r="GK964" s="4"/>
      <c r="GL964" s="4"/>
      <c r="GM964" s="4"/>
      <c r="GN964" s="4"/>
      <c r="GO964" s="4"/>
      <c r="GP964" s="4"/>
      <c r="GQ964" s="4"/>
      <c r="GR964" s="4"/>
      <c r="GS964" s="4"/>
      <c r="GT964" s="4"/>
      <c r="GU964" s="4"/>
      <c r="GV964" s="4"/>
      <c r="GW964" s="4"/>
      <c r="GX964" s="4"/>
      <c r="GY964" s="4"/>
      <c r="GZ964" s="4"/>
      <c r="HA964" s="4"/>
      <c r="HB964" s="4"/>
      <c r="HC964" s="4"/>
      <c r="HD964" s="4"/>
      <c r="HE964" s="4"/>
      <c r="HF964" s="4"/>
      <c r="HG964" s="4"/>
      <c r="HH964" s="4"/>
      <c r="HI964" s="4"/>
      <c r="HJ964" s="4"/>
      <c r="HK964" s="4"/>
      <c r="HL964" s="4"/>
      <c r="HM964" s="4"/>
      <c r="HN964" s="4"/>
      <c r="HO964" s="4"/>
      <c r="HP964" s="4"/>
      <c r="HQ964" s="4"/>
      <c r="HR964" s="4"/>
      <c r="HS964" s="4"/>
      <c r="HT964" s="4"/>
      <c r="HU964" s="4"/>
      <c r="HV964" s="4"/>
      <c r="HW964" s="4"/>
      <c r="HX964" s="4"/>
      <c r="HY964" s="4"/>
      <c r="HZ964" s="4"/>
      <c r="IA964" s="4"/>
      <c r="IB964" s="4"/>
      <c r="IC964" s="4"/>
      <c r="ID964" s="4"/>
      <c r="IE964" s="4"/>
      <c r="IF964" s="4"/>
    </row>
    <row r="965" spans="26:240" x14ac:dyDescent="0.2">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4"/>
      <c r="EJ965" s="4"/>
      <c r="EK965" s="4"/>
      <c r="EL965" s="4"/>
      <c r="EM965" s="4"/>
      <c r="EN965" s="4"/>
      <c r="EO965" s="4"/>
      <c r="EP965" s="4"/>
      <c r="EQ965" s="4"/>
      <c r="ER965" s="4"/>
      <c r="ES965" s="4"/>
      <c r="ET965" s="4"/>
      <c r="EU965" s="4"/>
      <c r="EV965" s="4"/>
      <c r="EW965" s="4"/>
      <c r="EX965" s="4"/>
      <c r="EY965" s="4"/>
      <c r="EZ965" s="4"/>
      <c r="FA965" s="4"/>
      <c r="FB965" s="4"/>
      <c r="FC965" s="4"/>
      <c r="FD965" s="4"/>
      <c r="FE965" s="4"/>
      <c r="FF965" s="4"/>
      <c r="FG965" s="4"/>
      <c r="FH965" s="4"/>
      <c r="FI965" s="4"/>
      <c r="FJ965" s="4"/>
      <c r="FK965" s="4"/>
      <c r="FL965" s="4"/>
      <c r="FM965" s="4"/>
      <c r="FN965" s="4"/>
      <c r="FO965" s="4"/>
      <c r="FP965" s="4"/>
      <c r="FQ965" s="4"/>
      <c r="FR965" s="4"/>
      <c r="FS965" s="4"/>
      <c r="FT965" s="4"/>
      <c r="FU965" s="4"/>
      <c r="FV965" s="4"/>
      <c r="FW965" s="4"/>
      <c r="FX965" s="4"/>
      <c r="FY965" s="4"/>
      <c r="FZ965" s="4"/>
      <c r="GA965" s="4"/>
      <c r="GB965" s="4"/>
      <c r="GC965" s="4"/>
      <c r="GD965" s="4"/>
      <c r="GE965" s="4"/>
      <c r="GF965" s="4"/>
      <c r="GG965" s="4"/>
      <c r="GH965" s="4"/>
      <c r="GI965" s="4"/>
      <c r="GJ965" s="4"/>
      <c r="GK965" s="4"/>
      <c r="GL965" s="4"/>
      <c r="GM965" s="4"/>
      <c r="GN965" s="4"/>
      <c r="GO965" s="4"/>
      <c r="GP965" s="4"/>
      <c r="GQ965" s="4"/>
      <c r="GR965" s="4"/>
      <c r="GS965" s="4"/>
      <c r="GT965" s="4"/>
      <c r="GU965" s="4"/>
      <c r="GV965" s="4"/>
      <c r="GW965" s="4"/>
      <c r="GX965" s="4"/>
      <c r="GY965" s="4"/>
      <c r="GZ965" s="4"/>
      <c r="HA965" s="4"/>
      <c r="HB965" s="4"/>
      <c r="HC965" s="4"/>
      <c r="HD965" s="4"/>
      <c r="HE965" s="4"/>
      <c r="HF965" s="4"/>
      <c r="HG965" s="4"/>
      <c r="HH965" s="4"/>
      <c r="HI965" s="4"/>
      <c r="HJ965" s="4"/>
      <c r="HK965" s="4"/>
      <c r="HL965" s="4"/>
      <c r="HM965" s="4"/>
      <c r="HN965" s="4"/>
      <c r="HO965" s="4"/>
      <c r="HP965" s="4"/>
      <c r="HQ965" s="4"/>
      <c r="HR965" s="4"/>
      <c r="HS965" s="4"/>
      <c r="HT965" s="4"/>
      <c r="HU965" s="4"/>
      <c r="HV965" s="4"/>
      <c r="HW965" s="4"/>
      <c r="HX965" s="4"/>
      <c r="HY965" s="4"/>
      <c r="HZ965" s="4"/>
      <c r="IA965" s="4"/>
      <c r="IB965" s="4"/>
      <c r="IC965" s="4"/>
      <c r="ID965" s="4"/>
      <c r="IE965" s="4"/>
      <c r="IF965" s="4"/>
    </row>
    <row r="966" spans="26:240" x14ac:dyDescent="0.2">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4"/>
      <c r="EJ966" s="4"/>
      <c r="EK966" s="4"/>
      <c r="EL966" s="4"/>
      <c r="EM966" s="4"/>
      <c r="EN966" s="4"/>
      <c r="EO966" s="4"/>
      <c r="EP966" s="4"/>
      <c r="EQ966" s="4"/>
      <c r="ER966" s="4"/>
      <c r="ES966" s="4"/>
      <c r="ET966" s="4"/>
      <c r="EU966" s="4"/>
      <c r="EV966" s="4"/>
      <c r="EW966" s="4"/>
      <c r="EX966" s="4"/>
      <c r="EY966" s="4"/>
      <c r="EZ966" s="4"/>
      <c r="FA966" s="4"/>
      <c r="FB966" s="4"/>
      <c r="FC966" s="4"/>
      <c r="FD966" s="4"/>
      <c r="FE966" s="4"/>
      <c r="FF966" s="4"/>
      <c r="FG966" s="4"/>
      <c r="FH966" s="4"/>
      <c r="FI966" s="4"/>
      <c r="FJ966" s="4"/>
      <c r="FK966" s="4"/>
      <c r="FL966" s="4"/>
      <c r="FM966" s="4"/>
      <c r="FN966" s="4"/>
      <c r="FO966" s="4"/>
      <c r="FP966" s="4"/>
      <c r="FQ966" s="4"/>
      <c r="FR966" s="4"/>
      <c r="FS966" s="4"/>
      <c r="FT966" s="4"/>
      <c r="FU966" s="4"/>
      <c r="FV966" s="4"/>
      <c r="FW966" s="4"/>
      <c r="FX966" s="4"/>
      <c r="FY966" s="4"/>
      <c r="FZ966" s="4"/>
      <c r="GA966" s="4"/>
      <c r="GB966" s="4"/>
      <c r="GC966" s="4"/>
      <c r="GD966" s="4"/>
      <c r="GE966" s="4"/>
      <c r="GF966" s="4"/>
      <c r="GG966" s="4"/>
      <c r="GH966" s="4"/>
      <c r="GI966" s="4"/>
      <c r="GJ966" s="4"/>
      <c r="GK966" s="4"/>
      <c r="GL966" s="4"/>
      <c r="GM966" s="4"/>
      <c r="GN966" s="4"/>
      <c r="GO966" s="4"/>
      <c r="GP966" s="4"/>
      <c r="GQ966" s="4"/>
      <c r="GR966" s="4"/>
      <c r="GS966" s="4"/>
      <c r="GT966" s="4"/>
      <c r="GU966" s="4"/>
      <c r="GV966" s="4"/>
      <c r="GW966" s="4"/>
      <c r="GX966" s="4"/>
      <c r="GY966" s="4"/>
      <c r="GZ966" s="4"/>
      <c r="HA966" s="4"/>
      <c r="HB966" s="4"/>
      <c r="HC966" s="4"/>
      <c r="HD966" s="4"/>
      <c r="HE966" s="4"/>
      <c r="HF966" s="4"/>
      <c r="HG966" s="4"/>
      <c r="HH966" s="4"/>
      <c r="HI966" s="4"/>
      <c r="HJ966" s="4"/>
      <c r="HK966" s="4"/>
      <c r="HL966" s="4"/>
      <c r="HM966" s="4"/>
      <c r="HN966" s="4"/>
      <c r="HO966" s="4"/>
      <c r="HP966" s="4"/>
      <c r="HQ966" s="4"/>
      <c r="HR966" s="4"/>
      <c r="HS966" s="4"/>
      <c r="HT966" s="4"/>
      <c r="HU966" s="4"/>
      <c r="HV966" s="4"/>
      <c r="HW966" s="4"/>
      <c r="HX966" s="4"/>
      <c r="HY966" s="4"/>
      <c r="HZ966" s="4"/>
      <c r="IA966" s="4"/>
      <c r="IB966" s="4"/>
      <c r="IC966" s="4"/>
      <c r="ID966" s="4"/>
      <c r="IE966" s="4"/>
      <c r="IF966" s="4"/>
    </row>
    <row r="967" spans="26:240" x14ac:dyDescent="0.2">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4"/>
      <c r="EJ967" s="4"/>
      <c r="EK967" s="4"/>
      <c r="EL967" s="4"/>
      <c r="EM967" s="4"/>
      <c r="EN967" s="4"/>
      <c r="EO967" s="4"/>
      <c r="EP967" s="4"/>
      <c r="EQ967" s="4"/>
      <c r="ER967" s="4"/>
      <c r="ES967" s="4"/>
      <c r="ET967" s="4"/>
      <c r="EU967" s="4"/>
      <c r="EV967" s="4"/>
      <c r="EW967" s="4"/>
      <c r="EX967" s="4"/>
      <c r="EY967" s="4"/>
      <c r="EZ967" s="4"/>
      <c r="FA967" s="4"/>
      <c r="FB967" s="4"/>
      <c r="FC967" s="4"/>
      <c r="FD967" s="4"/>
      <c r="FE967" s="4"/>
      <c r="FF967" s="4"/>
      <c r="FG967" s="4"/>
      <c r="FH967" s="4"/>
      <c r="FI967" s="4"/>
      <c r="FJ967" s="4"/>
      <c r="FK967" s="4"/>
      <c r="FL967" s="4"/>
      <c r="FM967" s="4"/>
      <c r="FN967" s="4"/>
      <c r="FO967" s="4"/>
      <c r="FP967" s="4"/>
      <c r="FQ967" s="4"/>
      <c r="FR967" s="4"/>
      <c r="FS967" s="4"/>
      <c r="FT967" s="4"/>
      <c r="FU967" s="4"/>
      <c r="FV967" s="4"/>
      <c r="FW967" s="4"/>
      <c r="FX967" s="4"/>
      <c r="FY967" s="4"/>
      <c r="FZ967" s="4"/>
      <c r="GA967" s="4"/>
      <c r="GB967" s="4"/>
      <c r="GC967" s="4"/>
      <c r="GD967" s="4"/>
      <c r="GE967" s="4"/>
      <c r="GF967" s="4"/>
      <c r="GG967" s="4"/>
      <c r="GH967" s="4"/>
      <c r="GI967" s="4"/>
      <c r="GJ967" s="4"/>
      <c r="GK967" s="4"/>
      <c r="GL967" s="4"/>
      <c r="GM967" s="4"/>
      <c r="GN967" s="4"/>
      <c r="GO967" s="4"/>
      <c r="GP967" s="4"/>
      <c r="GQ967" s="4"/>
      <c r="GR967" s="4"/>
      <c r="GS967" s="4"/>
      <c r="GT967" s="4"/>
      <c r="GU967" s="4"/>
      <c r="GV967" s="4"/>
      <c r="GW967" s="4"/>
      <c r="GX967" s="4"/>
      <c r="GY967" s="4"/>
      <c r="GZ967" s="4"/>
      <c r="HA967" s="4"/>
      <c r="HB967" s="4"/>
      <c r="HC967" s="4"/>
      <c r="HD967" s="4"/>
      <c r="HE967" s="4"/>
      <c r="HF967" s="4"/>
      <c r="HG967" s="4"/>
      <c r="HH967" s="4"/>
      <c r="HI967" s="4"/>
      <c r="HJ967" s="4"/>
      <c r="HK967" s="4"/>
      <c r="HL967" s="4"/>
      <c r="HM967" s="4"/>
      <c r="HN967" s="4"/>
      <c r="HO967" s="4"/>
      <c r="HP967" s="4"/>
      <c r="HQ967" s="4"/>
      <c r="HR967" s="4"/>
      <c r="HS967" s="4"/>
      <c r="HT967" s="4"/>
      <c r="HU967" s="4"/>
      <c r="HV967" s="4"/>
      <c r="HW967" s="4"/>
      <c r="HX967" s="4"/>
      <c r="HY967" s="4"/>
      <c r="HZ967" s="4"/>
      <c r="IA967" s="4"/>
      <c r="IB967" s="4"/>
      <c r="IC967" s="4"/>
      <c r="ID967" s="4"/>
      <c r="IE967" s="4"/>
      <c r="IF967" s="4"/>
    </row>
    <row r="968" spans="26:240" x14ac:dyDescent="0.2">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4"/>
      <c r="EJ968" s="4"/>
      <c r="EK968" s="4"/>
      <c r="EL968" s="4"/>
      <c r="EM968" s="4"/>
      <c r="EN968" s="4"/>
      <c r="EO968" s="4"/>
      <c r="EP968" s="4"/>
      <c r="EQ968" s="4"/>
      <c r="ER968" s="4"/>
      <c r="ES968" s="4"/>
      <c r="ET968" s="4"/>
      <c r="EU968" s="4"/>
      <c r="EV968" s="4"/>
      <c r="EW968" s="4"/>
      <c r="EX968" s="4"/>
      <c r="EY968" s="4"/>
      <c r="EZ968" s="4"/>
      <c r="FA968" s="4"/>
      <c r="FB968" s="4"/>
      <c r="FC968" s="4"/>
      <c r="FD968" s="4"/>
      <c r="FE968" s="4"/>
      <c r="FF968" s="4"/>
      <c r="FG968" s="4"/>
      <c r="FH968" s="4"/>
      <c r="FI968" s="4"/>
      <c r="FJ968" s="4"/>
      <c r="FK968" s="4"/>
      <c r="FL968" s="4"/>
      <c r="FM968" s="4"/>
      <c r="FN968" s="4"/>
      <c r="FO968" s="4"/>
      <c r="FP968" s="4"/>
      <c r="FQ968" s="4"/>
      <c r="FR968" s="4"/>
      <c r="FS968" s="4"/>
      <c r="FT968" s="4"/>
      <c r="FU968" s="4"/>
      <c r="FV968" s="4"/>
      <c r="FW968" s="4"/>
      <c r="FX968" s="4"/>
      <c r="FY968" s="4"/>
      <c r="FZ968" s="4"/>
      <c r="GA968" s="4"/>
      <c r="GB968" s="4"/>
      <c r="GC968" s="4"/>
      <c r="GD968" s="4"/>
      <c r="GE968" s="4"/>
      <c r="GF968" s="4"/>
      <c r="GG968" s="4"/>
      <c r="GH968" s="4"/>
      <c r="GI968" s="4"/>
      <c r="GJ968" s="4"/>
      <c r="GK968" s="4"/>
      <c r="GL968" s="4"/>
      <c r="GM968" s="4"/>
      <c r="GN968" s="4"/>
      <c r="GO968" s="4"/>
      <c r="GP968" s="4"/>
      <c r="GQ968" s="4"/>
      <c r="GR968" s="4"/>
      <c r="GS968" s="4"/>
      <c r="GT968" s="4"/>
      <c r="GU968" s="4"/>
      <c r="GV968" s="4"/>
      <c r="GW968" s="4"/>
      <c r="GX968" s="4"/>
      <c r="GY968" s="4"/>
      <c r="GZ968" s="4"/>
      <c r="HA968" s="4"/>
      <c r="HB968" s="4"/>
      <c r="HC968" s="4"/>
      <c r="HD968" s="4"/>
      <c r="HE968" s="4"/>
      <c r="HF968" s="4"/>
      <c r="HG968" s="4"/>
      <c r="HH968" s="4"/>
      <c r="HI968" s="4"/>
      <c r="HJ968" s="4"/>
      <c r="HK968" s="4"/>
      <c r="HL968" s="4"/>
      <c r="HM968" s="4"/>
      <c r="HN968" s="4"/>
      <c r="HO968" s="4"/>
      <c r="HP968" s="4"/>
      <c r="HQ968" s="4"/>
      <c r="HR968" s="4"/>
      <c r="HS968" s="4"/>
      <c r="HT968" s="4"/>
      <c r="HU968" s="4"/>
      <c r="HV968" s="4"/>
      <c r="HW968" s="4"/>
      <c r="HX968" s="4"/>
      <c r="HY968" s="4"/>
      <c r="HZ968" s="4"/>
      <c r="IA968" s="4"/>
      <c r="IB968" s="4"/>
      <c r="IC968" s="4"/>
      <c r="ID968" s="4"/>
      <c r="IE968" s="4"/>
      <c r="IF968" s="4"/>
    </row>
    <row r="969" spans="26:240" x14ac:dyDescent="0.2">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4"/>
      <c r="EJ969" s="4"/>
      <c r="EK969" s="4"/>
      <c r="EL969" s="4"/>
      <c r="EM969" s="4"/>
      <c r="EN969" s="4"/>
      <c r="EO969" s="4"/>
      <c r="EP969" s="4"/>
      <c r="EQ969" s="4"/>
      <c r="ER969" s="4"/>
      <c r="ES969" s="4"/>
      <c r="ET969" s="4"/>
      <c r="EU969" s="4"/>
      <c r="EV969" s="4"/>
      <c r="EW969" s="4"/>
      <c r="EX969" s="4"/>
      <c r="EY969" s="4"/>
      <c r="EZ969" s="4"/>
      <c r="FA969" s="4"/>
      <c r="FB969" s="4"/>
      <c r="FC969" s="4"/>
      <c r="FD969" s="4"/>
      <c r="FE969" s="4"/>
      <c r="FF969" s="4"/>
      <c r="FG969" s="4"/>
      <c r="FH969" s="4"/>
      <c r="FI969" s="4"/>
      <c r="FJ969" s="4"/>
      <c r="FK969" s="4"/>
      <c r="FL969" s="4"/>
      <c r="FM969" s="4"/>
      <c r="FN969" s="4"/>
      <c r="FO969" s="4"/>
      <c r="FP969" s="4"/>
      <c r="FQ969" s="4"/>
      <c r="FR969" s="4"/>
      <c r="FS969" s="4"/>
      <c r="FT969" s="4"/>
      <c r="FU969" s="4"/>
      <c r="FV969" s="4"/>
      <c r="FW969" s="4"/>
      <c r="FX969" s="4"/>
      <c r="FY969" s="4"/>
      <c r="FZ969" s="4"/>
      <c r="GA969" s="4"/>
      <c r="GB969" s="4"/>
      <c r="GC969" s="4"/>
      <c r="GD969" s="4"/>
      <c r="GE969" s="4"/>
      <c r="GF969" s="4"/>
      <c r="GG969" s="4"/>
      <c r="GH969" s="4"/>
      <c r="GI969" s="4"/>
      <c r="GJ969" s="4"/>
      <c r="GK969" s="4"/>
      <c r="GL969" s="4"/>
      <c r="GM969" s="4"/>
      <c r="GN969" s="4"/>
      <c r="GO969" s="4"/>
      <c r="GP969" s="4"/>
      <c r="GQ969" s="4"/>
      <c r="GR969" s="4"/>
      <c r="GS969" s="4"/>
      <c r="GT969" s="4"/>
      <c r="GU969" s="4"/>
      <c r="GV969" s="4"/>
      <c r="GW969" s="4"/>
      <c r="GX969" s="4"/>
      <c r="GY969" s="4"/>
      <c r="GZ969" s="4"/>
      <c r="HA969" s="4"/>
      <c r="HB969" s="4"/>
      <c r="HC969" s="4"/>
      <c r="HD969" s="4"/>
      <c r="HE969" s="4"/>
      <c r="HF969" s="4"/>
      <c r="HG969" s="4"/>
      <c r="HH969" s="4"/>
      <c r="HI969" s="4"/>
      <c r="HJ969" s="4"/>
      <c r="HK969" s="4"/>
      <c r="HL969" s="4"/>
      <c r="HM969" s="4"/>
      <c r="HN969" s="4"/>
      <c r="HO969" s="4"/>
      <c r="HP969" s="4"/>
      <c r="HQ969" s="4"/>
      <c r="HR969" s="4"/>
      <c r="HS969" s="4"/>
      <c r="HT969" s="4"/>
      <c r="HU969" s="4"/>
      <c r="HV969" s="4"/>
      <c r="HW969" s="4"/>
      <c r="HX969" s="4"/>
      <c r="HY969" s="4"/>
      <c r="HZ969" s="4"/>
      <c r="IA969" s="4"/>
      <c r="IB969" s="4"/>
      <c r="IC969" s="4"/>
      <c r="ID969" s="4"/>
      <c r="IE969" s="4"/>
      <c r="IF969" s="4"/>
    </row>
    <row r="970" spans="26:240" x14ac:dyDescent="0.2">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4"/>
      <c r="EJ970" s="4"/>
      <c r="EK970" s="4"/>
      <c r="EL970" s="4"/>
      <c r="EM970" s="4"/>
      <c r="EN970" s="4"/>
      <c r="EO970" s="4"/>
      <c r="EP970" s="4"/>
      <c r="EQ970" s="4"/>
      <c r="ER970" s="4"/>
      <c r="ES970" s="4"/>
      <c r="ET970" s="4"/>
      <c r="EU970" s="4"/>
      <c r="EV970" s="4"/>
      <c r="EW970" s="4"/>
      <c r="EX970" s="4"/>
      <c r="EY970" s="4"/>
      <c r="EZ970" s="4"/>
      <c r="FA970" s="4"/>
      <c r="FB970" s="4"/>
      <c r="FC970" s="4"/>
      <c r="FD970" s="4"/>
      <c r="FE970" s="4"/>
      <c r="FF970" s="4"/>
      <c r="FG970" s="4"/>
      <c r="FH970" s="4"/>
      <c r="FI970" s="4"/>
      <c r="FJ970" s="4"/>
      <c r="FK970" s="4"/>
      <c r="FL970" s="4"/>
      <c r="FM970" s="4"/>
      <c r="FN970" s="4"/>
      <c r="FO970" s="4"/>
      <c r="FP970" s="4"/>
      <c r="FQ970" s="4"/>
      <c r="FR970" s="4"/>
      <c r="FS970" s="4"/>
      <c r="FT970" s="4"/>
      <c r="FU970" s="4"/>
      <c r="FV970" s="4"/>
      <c r="FW970" s="4"/>
      <c r="FX970" s="4"/>
      <c r="FY970" s="4"/>
      <c r="FZ970" s="4"/>
      <c r="GA970" s="4"/>
      <c r="GB970" s="4"/>
      <c r="GC970" s="4"/>
      <c r="GD970" s="4"/>
      <c r="GE970" s="4"/>
      <c r="GF970" s="4"/>
      <c r="GG970" s="4"/>
      <c r="GH970" s="4"/>
      <c r="GI970" s="4"/>
      <c r="GJ970" s="4"/>
      <c r="GK970" s="4"/>
      <c r="GL970" s="4"/>
      <c r="GM970" s="4"/>
      <c r="GN970" s="4"/>
      <c r="GO970" s="4"/>
      <c r="GP970" s="4"/>
      <c r="GQ970" s="4"/>
      <c r="GR970" s="4"/>
      <c r="GS970" s="4"/>
      <c r="GT970" s="4"/>
      <c r="GU970" s="4"/>
      <c r="GV970" s="4"/>
      <c r="GW970" s="4"/>
      <c r="GX970" s="4"/>
      <c r="GY970" s="4"/>
      <c r="GZ970" s="4"/>
      <c r="HA970" s="4"/>
      <c r="HB970" s="4"/>
      <c r="HC970" s="4"/>
      <c r="HD970" s="4"/>
      <c r="HE970" s="4"/>
      <c r="HF970" s="4"/>
      <c r="HG970" s="4"/>
      <c r="HH970" s="4"/>
      <c r="HI970" s="4"/>
      <c r="HJ970" s="4"/>
      <c r="HK970" s="4"/>
      <c r="HL970" s="4"/>
      <c r="HM970" s="4"/>
      <c r="HN970" s="4"/>
      <c r="HO970" s="4"/>
      <c r="HP970" s="4"/>
      <c r="HQ970" s="4"/>
      <c r="HR970" s="4"/>
      <c r="HS970" s="4"/>
      <c r="HT970" s="4"/>
      <c r="HU970" s="4"/>
      <c r="HV970" s="4"/>
      <c r="HW970" s="4"/>
      <c r="HX970" s="4"/>
      <c r="HY970" s="4"/>
      <c r="HZ970" s="4"/>
      <c r="IA970" s="4"/>
      <c r="IB970" s="4"/>
      <c r="IC970" s="4"/>
      <c r="ID970" s="4"/>
      <c r="IE970" s="4"/>
      <c r="IF970" s="4"/>
    </row>
    <row r="971" spans="26:240" x14ac:dyDescent="0.2">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4"/>
      <c r="EJ971" s="4"/>
      <c r="EK971" s="4"/>
      <c r="EL971" s="4"/>
      <c r="EM971" s="4"/>
      <c r="EN971" s="4"/>
      <c r="EO971" s="4"/>
      <c r="EP971" s="4"/>
      <c r="EQ971" s="4"/>
      <c r="ER971" s="4"/>
      <c r="ES971" s="4"/>
      <c r="ET971" s="4"/>
      <c r="EU971" s="4"/>
      <c r="EV971" s="4"/>
      <c r="EW971" s="4"/>
      <c r="EX971" s="4"/>
      <c r="EY971" s="4"/>
      <c r="EZ971" s="4"/>
      <c r="FA971" s="4"/>
      <c r="FB971" s="4"/>
      <c r="FC971" s="4"/>
      <c r="FD971" s="4"/>
      <c r="FE971" s="4"/>
      <c r="FF971" s="4"/>
      <c r="FG971" s="4"/>
      <c r="FH971" s="4"/>
      <c r="FI971" s="4"/>
      <c r="FJ971" s="4"/>
      <c r="FK971" s="4"/>
      <c r="FL971" s="4"/>
      <c r="FM971" s="4"/>
      <c r="FN971" s="4"/>
      <c r="FO971" s="4"/>
      <c r="FP971" s="4"/>
      <c r="FQ971" s="4"/>
      <c r="FR971" s="4"/>
      <c r="FS971" s="4"/>
      <c r="FT971" s="4"/>
      <c r="FU971" s="4"/>
      <c r="FV971" s="4"/>
      <c r="FW971" s="4"/>
      <c r="FX971" s="4"/>
      <c r="FY971" s="4"/>
      <c r="FZ971" s="4"/>
      <c r="GA971" s="4"/>
      <c r="GB971" s="4"/>
      <c r="GC971" s="4"/>
      <c r="GD971" s="4"/>
      <c r="GE971" s="4"/>
      <c r="GF971" s="4"/>
      <c r="GG971" s="4"/>
      <c r="GH971" s="4"/>
      <c r="GI971" s="4"/>
      <c r="GJ971" s="4"/>
      <c r="GK971" s="4"/>
      <c r="GL971" s="4"/>
      <c r="GM971" s="4"/>
      <c r="GN971" s="4"/>
      <c r="GO971" s="4"/>
      <c r="GP971" s="4"/>
      <c r="GQ971" s="4"/>
      <c r="GR971" s="4"/>
      <c r="GS971" s="4"/>
      <c r="GT971" s="4"/>
      <c r="GU971" s="4"/>
      <c r="GV971" s="4"/>
      <c r="GW971" s="4"/>
      <c r="GX971" s="4"/>
      <c r="GY971" s="4"/>
      <c r="GZ971" s="4"/>
      <c r="HA971" s="4"/>
      <c r="HB971" s="4"/>
      <c r="HC971" s="4"/>
      <c r="HD971" s="4"/>
      <c r="HE971" s="4"/>
      <c r="HF971" s="4"/>
      <c r="HG971" s="4"/>
      <c r="HH971" s="4"/>
      <c r="HI971" s="4"/>
      <c r="HJ971" s="4"/>
      <c r="HK971" s="4"/>
      <c r="HL971" s="4"/>
      <c r="HM971" s="4"/>
      <c r="HN971" s="4"/>
      <c r="HO971" s="4"/>
      <c r="HP971" s="4"/>
      <c r="HQ971" s="4"/>
      <c r="HR971" s="4"/>
      <c r="HS971" s="4"/>
      <c r="HT971" s="4"/>
      <c r="HU971" s="4"/>
      <c r="HV971" s="4"/>
      <c r="HW971" s="4"/>
      <c r="HX971" s="4"/>
      <c r="HY971" s="4"/>
      <c r="HZ971" s="4"/>
      <c r="IA971" s="4"/>
      <c r="IB971" s="4"/>
      <c r="IC971" s="4"/>
      <c r="ID971" s="4"/>
      <c r="IE971" s="4"/>
      <c r="IF971" s="4"/>
    </row>
    <row r="972" spans="26:240" x14ac:dyDescent="0.2">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4"/>
      <c r="EJ972" s="4"/>
      <c r="EK972" s="4"/>
      <c r="EL972" s="4"/>
      <c r="EM972" s="4"/>
      <c r="EN972" s="4"/>
      <c r="EO972" s="4"/>
      <c r="EP972" s="4"/>
      <c r="EQ972" s="4"/>
      <c r="ER972" s="4"/>
      <c r="ES972" s="4"/>
      <c r="ET972" s="4"/>
      <c r="EU972" s="4"/>
      <c r="EV972" s="4"/>
      <c r="EW972" s="4"/>
      <c r="EX972" s="4"/>
      <c r="EY972" s="4"/>
      <c r="EZ972" s="4"/>
      <c r="FA972" s="4"/>
      <c r="FB972" s="4"/>
      <c r="FC972" s="4"/>
      <c r="FD972" s="4"/>
      <c r="FE972" s="4"/>
      <c r="FF972" s="4"/>
      <c r="FG972" s="4"/>
      <c r="FH972" s="4"/>
      <c r="FI972" s="4"/>
      <c r="FJ972" s="4"/>
      <c r="FK972" s="4"/>
      <c r="FL972" s="4"/>
      <c r="FM972" s="4"/>
      <c r="FN972" s="4"/>
      <c r="FO972" s="4"/>
      <c r="FP972" s="4"/>
      <c r="FQ972" s="4"/>
      <c r="FR972" s="4"/>
      <c r="FS972" s="4"/>
      <c r="FT972" s="4"/>
      <c r="FU972" s="4"/>
      <c r="FV972" s="4"/>
      <c r="FW972" s="4"/>
      <c r="FX972" s="4"/>
      <c r="FY972" s="4"/>
      <c r="FZ972" s="4"/>
      <c r="GA972" s="4"/>
      <c r="GB972" s="4"/>
      <c r="GC972" s="4"/>
      <c r="GD972" s="4"/>
      <c r="GE972" s="4"/>
      <c r="GF972" s="4"/>
      <c r="GG972" s="4"/>
      <c r="GH972" s="4"/>
      <c r="GI972" s="4"/>
      <c r="GJ972" s="4"/>
      <c r="GK972" s="4"/>
      <c r="GL972" s="4"/>
      <c r="GM972" s="4"/>
      <c r="GN972" s="4"/>
      <c r="GO972" s="4"/>
      <c r="GP972" s="4"/>
      <c r="GQ972" s="4"/>
      <c r="GR972" s="4"/>
      <c r="GS972" s="4"/>
      <c r="GT972" s="4"/>
      <c r="GU972" s="4"/>
      <c r="GV972" s="4"/>
      <c r="GW972" s="4"/>
      <c r="GX972" s="4"/>
      <c r="GY972" s="4"/>
      <c r="GZ972" s="4"/>
      <c r="HA972" s="4"/>
      <c r="HB972" s="4"/>
      <c r="HC972" s="4"/>
      <c r="HD972" s="4"/>
      <c r="HE972" s="4"/>
      <c r="HF972" s="4"/>
      <c r="HG972" s="4"/>
      <c r="HH972" s="4"/>
      <c r="HI972" s="4"/>
      <c r="HJ972" s="4"/>
      <c r="HK972" s="4"/>
      <c r="HL972" s="4"/>
      <c r="HM972" s="4"/>
      <c r="HN972" s="4"/>
      <c r="HO972" s="4"/>
      <c r="HP972" s="4"/>
      <c r="HQ972" s="4"/>
      <c r="HR972" s="4"/>
      <c r="HS972" s="4"/>
      <c r="HT972" s="4"/>
      <c r="HU972" s="4"/>
      <c r="HV972" s="4"/>
      <c r="HW972" s="4"/>
      <c r="HX972" s="4"/>
      <c r="HY972" s="4"/>
      <c r="HZ972" s="4"/>
      <c r="IA972" s="4"/>
      <c r="IB972" s="4"/>
      <c r="IC972" s="4"/>
      <c r="ID972" s="4"/>
      <c r="IE972" s="4"/>
      <c r="IF972" s="4"/>
    </row>
    <row r="973" spans="26:240" x14ac:dyDescent="0.2">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4"/>
      <c r="EJ973" s="4"/>
      <c r="EK973" s="4"/>
      <c r="EL973" s="4"/>
      <c r="EM973" s="4"/>
      <c r="EN973" s="4"/>
      <c r="EO973" s="4"/>
      <c r="EP973" s="4"/>
      <c r="EQ973" s="4"/>
      <c r="ER973" s="4"/>
      <c r="ES973" s="4"/>
      <c r="ET973" s="4"/>
      <c r="EU973" s="4"/>
      <c r="EV973" s="4"/>
      <c r="EW973" s="4"/>
      <c r="EX973" s="4"/>
      <c r="EY973" s="4"/>
      <c r="EZ973" s="4"/>
      <c r="FA973" s="4"/>
      <c r="FB973" s="4"/>
      <c r="FC973" s="4"/>
      <c r="FD973" s="4"/>
      <c r="FE973" s="4"/>
      <c r="FF973" s="4"/>
      <c r="FG973" s="4"/>
      <c r="FH973" s="4"/>
      <c r="FI973" s="4"/>
      <c r="FJ973" s="4"/>
      <c r="FK973" s="4"/>
      <c r="FL973" s="4"/>
      <c r="FM973" s="4"/>
      <c r="FN973" s="4"/>
      <c r="FO973" s="4"/>
      <c r="FP973" s="4"/>
      <c r="FQ973" s="4"/>
      <c r="FR973" s="4"/>
      <c r="FS973" s="4"/>
      <c r="FT973" s="4"/>
      <c r="FU973" s="4"/>
      <c r="FV973" s="4"/>
      <c r="FW973" s="4"/>
      <c r="FX973" s="4"/>
      <c r="FY973" s="4"/>
      <c r="FZ973" s="4"/>
      <c r="GA973" s="4"/>
      <c r="GB973" s="4"/>
      <c r="GC973" s="4"/>
      <c r="GD973" s="4"/>
      <c r="GE973" s="4"/>
      <c r="GF973" s="4"/>
      <c r="GG973" s="4"/>
      <c r="GH973" s="4"/>
      <c r="GI973" s="4"/>
      <c r="GJ973" s="4"/>
      <c r="GK973" s="4"/>
      <c r="GL973" s="4"/>
      <c r="GM973" s="4"/>
      <c r="GN973" s="4"/>
      <c r="GO973" s="4"/>
      <c r="GP973" s="4"/>
      <c r="GQ973" s="4"/>
      <c r="GR973" s="4"/>
      <c r="GS973" s="4"/>
      <c r="GT973" s="4"/>
      <c r="GU973" s="4"/>
      <c r="GV973" s="4"/>
      <c r="GW973" s="4"/>
      <c r="GX973" s="4"/>
      <c r="GY973" s="4"/>
      <c r="GZ973" s="4"/>
      <c r="HA973" s="4"/>
      <c r="HB973" s="4"/>
      <c r="HC973" s="4"/>
      <c r="HD973" s="4"/>
      <c r="HE973" s="4"/>
      <c r="HF973" s="4"/>
      <c r="HG973" s="4"/>
      <c r="HH973" s="4"/>
      <c r="HI973" s="4"/>
      <c r="HJ973" s="4"/>
      <c r="HK973" s="4"/>
      <c r="HL973" s="4"/>
      <c r="HM973" s="4"/>
      <c r="HN973" s="4"/>
      <c r="HO973" s="4"/>
      <c r="HP973" s="4"/>
      <c r="HQ973" s="4"/>
      <c r="HR973" s="4"/>
      <c r="HS973" s="4"/>
      <c r="HT973" s="4"/>
      <c r="HU973" s="4"/>
      <c r="HV973" s="4"/>
      <c r="HW973" s="4"/>
      <c r="HX973" s="4"/>
      <c r="HY973" s="4"/>
      <c r="HZ973" s="4"/>
      <c r="IA973" s="4"/>
      <c r="IB973" s="4"/>
      <c r="IC973" s="4"/>
      <c r="ID973" s="4"/>
      <c r="IE973" s="4"/>
      <c r="IF973" s="4"/>
    </row>
    <row r="974" spans="26:240" x14ac:dyDescent="0.2">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4"/>
      <c r="EJ974" s="4"/>
      <c r="EK974" s="4"/>
      <c r="EL974" s="4"/>
      <c r="EM974" s="4"/>
      <c r="EN974" s="4"/>
      <c r="EO974" s="4"/>
      <c r="EP974" s="4"/>
      <c r="EQ974" s="4"/>
      <c r="ER974" s="4"/>
      <c r="ES974" s="4"/>
      <c r="ET974" s="4"/>
      <c r="EU974" s="4"/>
      <c r="EV974" s="4"/>
      <c r="EW974" s="4"/>
      <c r="EX974" s="4"/>
      <c r="EY974" s="4"/>
      <c r="EZ974" s="4"/>
      <c r="FA974" s="4"/>
      <c r="FB974" s="4"/>
      <c r="FC974" s="4"/>
      <c r="FD974" s="4"/>
      <c r="FE974" s="4"/>
      <c r="FF974" s="4"/>
      <c r="FG974" s="4"/>
      <c r="FH974" s="4"/>
      <c r="FI974" s="4"/>
      <c r="FJ974" s="4"/>
      <c r="FK974" s="4"/>
      <c r="FL974" s="4"/>
      <c r="FM974" s="4"/>
      <c r="FN974" s="4"/>
      <c r="FO974" s="4"/>
      <c r="FP974" s="4"/>
      <c r="FQ974" s="4"/>
      <c r="FR974" s="4"/>
      <c r="FS974" s="4"/>
      <c r="FT974" s="4"/>
      <c r="FU974" s="4"/>
      <c r="FV974" s="4"/>
      <c r="FW974" s="4"/>
      <c r="FX974" s="4"/>
      <c r="FY974" s="4"/>
      <c r="FZ974" s="4"/>
      <c r="GA974" s="4"/>
      <c r="GB974" s="4"/>
      <c r="GC974" s="4"/>
      <c r="GD974" s="4"/>
      <c r="GE974" s="4"/>
      <c r="GF974" s="4"/>
      <c r="GG974" s="4"/>
      <c r="GH974" s="4"/>
      <c r="GI974" s="4"/>
      <c r="GJ974" s="4"/>
      <c r="GK974" s="4"/>
      <c r="GL974" s="4"/>
      <c r="GM974" s="4"/>
      <c r="GN974" s="4"/>
      <c r="GO974" s="4"/>
      <c r="GP974" s="4"/>
      <c r="GQ974" s="4"/>
      <c r="GR974" s="4"/>
      <c r="GS974" s="4"/>
      <c r="GT974" s="4"/>
      <c r="GU974" s="4"/>
      <c r="GV974" s="4"/>
      <c r="GW974" s="4"/>
      <c r="GX974" s="4"/>
      <c r="GY974" s="4"/>
      <c r="GZ974" s="4"/>
      <c r="HA974" s="4"/>
      <c r="HB974" s="4"/>
      <c r="HC974" s="4"/>
      <c r="HD974" s="4"/>
      <c r="HE974" s="4"/>
      <c r="HF974" s="4"/>
      <c r="HG974" s="4"/>
      <c r="HH974" s="4"/>
      <c r="HI974" s="4"/>
      <c r="HJ974" s="4"/>
      <c r="HK974" s="4"/>
      <c r="HL974" s="4"/>
      <c r="HM974" s="4"/>
      <c r="HN974" s="4"/>
      <c r="HO974" s="4"/>
      <c r="HP974" s="4"/>
      <c r="HQ974" s="4"/>
      <c r="HR974" s="4"/>
      <c r="HS974" s="4"/>
      <c r="HT974" s="4"/>
      <c r="HU974" s="4"/>
      <c r="HV974" s="4"/>
      <c r="HW974" s="4"/>
      <c r="HX974" s="4"/>
      <c r="HY974" s="4"/>
      <c r="HZ974" s="4"/>
      <c r="IA974" s="4"/>
      <c r="IB974" s="4"/>
      <c r="IC974" s="4"/>
      <c r="ID974" s="4"/>
      <c r="IE974" s="4"/>
      <c r="IF974" s="4"/>
    </row>
    <row r="975" spans="26:240" x14ac:dyDescent="0.2">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4"/>
      <c r="EJ975" s="4"/>
      <c r="EK975" s="4"/>
      <c r="EL975" s="4"/>
      <c r="EM975" s="4"/>
      <c r="EN975" s="4"/>
      <c r="EO975" s="4"/>
      <c r="EP975" s="4"/>
      <c r="EQ975" s="4"/>
      <c r="ER975" s="4"/>
      <c r="ES975" s="4"/>
      <c r="ET975" s="4"/>
      <c r="EU975" s="4"/>
      <c r="EV975" s="4"/>
      <c r="EW975" s="4"/>
      <c r="EX975" s="4"/>
      <c r="EY975" s="4"/>
      <c r="EZ975" s="4"/>
      <c r="FA975" s="4"/>
      <c r="FB975" s="4"/>
      <c r="FC975" s="4"/>
      <c r="FD975" s="4"/>
      <c r="FE975" s="4"/>
      <c r="FF975" s="4"/>
      <c r="FG975" s="4"/>
      <c r="FH975" s="4"/>
      <c r="FI975" s="4"/>
      <c r="FJ975" s="4"/>
      <c r="FK975" s="4"/>
      <c r="FL975" s="4"/>
      <c r="FM975" s="4"/>
      <c r="FN975" s="4"/>
      <c r="FO975" s="4"/>
      <c r="FP975" s="4"/>
      <c r="FQ975" s="4"/>
      <c r="FR975" s="4"/>
      <c r="FS975" s="4"/>
      <c r="FT975" s="4"/>
      <c r="FU975" s="4"/>
      <c r="FV975" s="4"/>
      <c r="FW975" s="4"/>
      <c r="FX975" s="4"/>
      <c r="FY975" s="4"/>
      <c r="FZ975" s="4"/>
      <c r="GA975" s="4"/>
      <c r="GB975" s="4"/>
      <c r="GC975" s="4"/>
      <c r="GD975" s="4"/>
      <c r="GE975" s="4"/>
      <c r="GF975" s="4"/>
      <c r="GG975" s="4"/>
      <c r="GH975" s="4"/>
      <c r="GI975" s="4"/>
      <c r="GJ975" s="4"/>
      <c r="GK975" s="4"/>
      <c r="GL975" s="4"/>
      <c r="GM975" s="4"/>
      <c r="GN975" s="4"/>
      <c r="GO975" s="4"/>
      <c r="GP975" s="4"/>
      <c r="GQ975" s="4"/>
      <c r="GR975" s="4"/>
      <c r="GS975" s="4"/>
      <c r="GT975" s="4"/>
      <c r="GU975" s="4"/>
      <c r="GV975" s="4"/>
      <c r="GW975" s="4"/>
      <c r="GX975" s="4"/>
      <c r="GY975" s="4"/>
      <c r="GZ975" s="4"/>
      <c r="HA975" s="4"/>
      <c r="HB975" s="4"/>
      <c r="HC975" s="4"/>
      <c r="HD975" s="4"/>
      <c r="HE975" s="4"/>
      <c r="HF975" s="4"/>
      <c r="HG975" s="4"/>
      <c r="HH975" s="4"/>
      <c r="HI975" s="4"/>
      <c r="HJ975" s="4"/>
      <c r="HK975" s="4"/>
      <c r="HL975" s="4"/>
      <c r="HM975" s="4"/>
      <c r="HN975" s="4"/>
      <c r="HO975" s="4"/>
      <c r="HP975" s="4"/>
      <c r="HQ975" s="4"/>
      <c r="HR975" s="4"/>
      <c r="HS975" s="4"/>
      <c r="HT975" s="4"/>
      <c r="HU975" s="4"/>
      <c r="HV975" s="4"/>
      <c r="HW975" s="4"/>
      <c r="HX975" s="4"/>
      <c r="HY975" s="4"/>
      <c r="HZ975" s="4"/>
      <c r="IA975" s="4"/>
      <c r="IB975" s="4"/>
      <c r="IC975" s="4"/>
      <c r="ID975" s="4"/>
      <c r="IE975" s="4"/>
      <c r="IF975" s="4"/>
    </row>
    <row r="976" spans="26:240" x14ac:dyDescent="0.2">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4"/>
      <c r="EJ976" s="4"/>
      <c r="EK976" s="4"/>
      <c r="EL976" s="4"/>
      <c r="EM976" s="4"/>
      <c r="EN976" s="4"/>
      <c r="EO976" s="4"/>
      <c r="EP976" s="4"/>
      <c r="EQ976" s="4"/>
      <c r="ER976" s="4"/>
      <c r="ES976" s="4"/>
      <c r="ET976" s="4"/>
      <c r="EU976" s="4"/>
      <c r="EV976" s="4"/>
      <c r="EW976" s="4"/>
      <c r="EX976" s="4"/>
      <c r="EY976" s="4"/>
      <c r="EZ976" s="4"/>
      <c r="FA976" s="4"/>
      <c r="FB976" s="4"/>
      <c r="FC976" s="4"/>
      <c r="FD976" s="4"/>
      <c r="FE976" s="4"/>
      <c r="FF976" s="4"/>
      <c r="FG976" s="4"/>
      <c r="FH976" s="4"/>
      <c r="FI976" s="4"/>
      <c r="FJ976" s="4"/>
      <c r="FK976" s="4"/>
      <c r="FL976" s="4"/>
      <c r="FM976" s="4"/>
      <c r="FN976" s="4"/>
      <c r="FO976" s="4"/>
      <c r="FP976" s="4"/>
      <c r="FQ976" s="4"/>
      <c r="FR976" s="4"/>
      <c r="FS976" s="4"/>
      <c r="FT976" s="4"/>
      <c r="FU976" s="4"/>
      <c r="FV976" s="4"/>
      <c r="FW976" s="4"/>
      <c r="FX976" s="4"/>
      <c r="FY976" s="4"/>
      <c r="FZ976" s="4"/>
      <c r="GA976" s="4"/>
      <c r="GB976" s="4"/>
      <c r="GC976" s="4"/>
      <c r="GD976" s="4"/>
      <c r="GE976" s="4"/>
      <c r="GF976" s="4"/>
      <c r="GG976" s="4"/>
      <c r="GH976" s="4"/>
      <c r="GI976" s="4"/>
      <c r="GJ976" s="4"/>
      <c r="GK976" s="4"/>
      <c r="GL976" s="4"/>
      <c r="GM976" s="4"/>
      <c r="GN976" s="4"/>
      <c r="GO976" s="4"/>
      <c r="GP976" s="4"/>
      <c r="GQ976" s="4"/>
      <c r="GR976" s="4"/>
      <c r="GS976" s="4"/>
      <c r="GT976" s="4"/>
      <c r="GU976" s="4"/>
      <c r="GV976" s="4"/>
      <c r="GW976" s="4"/>
      <c r="GX976" s="4"/>
      <c r="GY976" s="4"/>
      <c r="GZ976" s="4"/>
      <c r="HA976" s="4"/>
      <c r="HB976" s="4"/>
      <c r="HC976" s="4"/>
      <c r="HD976" s="4"/>
      <c r="HE976" s="4"/>
      <c r="HF976" s="4"/>
      <c r="HG976" s="4"/>
      <c r="HH976" s="4"/>
      <c r="HI976" s="4"/>
      <c r="HJ976" s="4"/>
      <c r="HK976" s="4"/>
      <c r="HL976" s="4"/>
      <c r="HM976" s="4"/>
      <c r="HN976" s="4"/>
      <c r="HO976" s="4"/>
      <c r="HP976" s="4"/>
      <c r="HQ976" s="4"/>
      <c r="HR976" s="4"/>
      <c r="HS976" s="4"/>
      <c r="HT976" s="4"/>
      <c r="HU976" s="4"/>
      <c r="HV976" s="4"/>
      <c r="HW976" s="4"/>
      <c r="HX976" s="4"/>
      <c r="HY976" s="4"/>
      <c r="HZ976" s="4"/>
      <c r="IA976" s="4"/>
      <c r="IB976" s="4"/>
      <c r="IC976" s="4"/>
      <c r="ID976" s="4"/>
      <c r="IE976" s="4"/>
      <c r="IF976" s="4"/>
    </row>
    <row r="977" spans="26:240" x14ac:dyDescent="0.2">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4"/>
      <c r="EJ977" s="4"/>
      <c r="EK977" s="4"/>
      <c r="EL977" s="4"/>
      <c r="EM977" s="4"/>
      <c r="EN977" s="4"/>
      <c r="EO977" s="4"/>
      <c r="EP977" s="4"/>
      <c r="EQ977" s="4"/>
      <c r="ER977" s="4"/>
      <c r="ES977" s="4"/>
      <c r="ET977" s="4"/>
      <c r="EU977" s="4"/>
      <c r="EV977" s="4"/>
      <c r="EW977" s="4"/>
      <c r="EX977" s="4"/>
      <c r="EY977" s="4"/>
      <c r="EZ977" s="4"/>
      <c r="FA977" s="4"/>
      <c r="FB977" s="4"/>
      <c r="FC977" s="4"/>
      <c r="FD977" s="4"/>
      <c r="FE977" s="4"/>
      <c r="FF977" s="4"/>
      <c r="FG977" s="4"/>
      <c r="FH977" s="4"/>
      <c r="FI977" s="4"/>
      <c r="FJ977" s="4"/>
      <c r="FK977" s="4"/>
      <c r="FL977" s="4"/>
      <c r="FM977" s="4"/>
      <c r="FN977" s="4"/>
      <c r="FO977" s="4"/>
      <c r="FP977" s="4"/>
      <c r="FQ977" s="4"/>
      <c r="FR977" s="4"/>
      <c r="FS977" s="4"/>
      <c r="FT977" s="4"/>
      <c r="FU977" s="4"/>
      <c r="FV977" s="4"/>
      <c r="FW977" s="4"/>
      <c r="FX977" s="4"/>
      <c r="FY977" s="4"/>
      <c r="FZ977" s="4"/>
      <c r="GA977" s="4"/>
      <c r="GB977" s="4"/>
      <c r="GC977" s="4"/>
      <c r="GD977" s="4"/>
      <c r="GE977" s="4"/>
      <c r="GF977" s="4"/>
      <c r="GG977" s="4"/>
      <c r="GH977" s="4"/>
      <c r="GI977" s="4"/>
      <c r="GJ977" s="4"/>
      <c r="GK977" s="4"/>
      <c r="GL977" s="4"/>
      <c r="GM977" s="4"/>
      <c r="GN977" s="4"/>
      <c r="GO977" s="4"/>
      <c r="GP977" s="4"/>
      <c r="GQ977" s="4"/>
      <c r="GR977" s="4"/>
      <c r="GS977" s="4"/>
      <c r="GT977" s="4"/>
      <c r="GU977" s="4"/>
      <c r="GV977" s="4"/>
      <c r="GW977" s="4"/>
      <c r="GX977" s="4"/>
      <c r="GY977" s="4"/>
      <c r="GZ977" s="4"/>
      <c r="HA977" s="4"/>
      <c r="HB977" s="4"/>
      <c r="HC977" s="4"/>
      <c r="HD977" s="4"/>
      <c r="HE977" s="4"/>
      <c r="HF977" s="4"/>
      <c r="HG977" s="4"/>
      <c r="HH977" s="4"/>
      <c r="HI977" s="4"/>
      <c r="HJ977" s="4"/>
      <c r="HK977" s="4"/>
      <c r="HL977" s="4"/>
      <c r="HM977" s="4"/>
      <c r="HN977" s="4"/>
      <c r="HO977" s="4"/>
      <c r="HP977" s="4"/>
      <c r="HQ977" s="4"/>
      <c r="HR977" s="4"/>
      <c r="HS977" s="4"/>
      <c r="HT977" s="4"/>
      <c r="HU977" s="4"/>
      <c r="HV977" s="4"/>
      <c r="HW977" s="4"/>
      <c r="HX977" s="4"/>
      <c r="HY977" s="4"/>
      <c r="HZ977" s="4"/>
      <c r="IA977" s="4"/>
      <c r="IB977" s="4"/>
      <c r="IC977" s="4"/>
      <c r="ID977" s="4"/>
      <c r="IE977" s="4"/>
      <c r="IF977" s="4"/>
    </row>
    <row r="978" spans="26:240" x14ac:dyDescent="0.2">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4"/>
      <c r="EJ978" s="4"/>
      <c r="EK978" s="4"/>
      <c r="EL978" s="4"/>
      <c r="EM978" s="4"/>
      <c r="EN978" s="4"/>
      <c r="EO978" s="4"/>
      <c r="EP978" s="4"/>
      <c r="EQ978" s="4"/>
      <c r="ER978" s="4"/>
      <c r="ES978" s="4"/>
      <c r="ET978" s="4"/>
      <c r="EU978" s="4"/>
      <c r="EV978" s="4"/>
      <c r="EW978" s="4"/>
      <c r="EX978" s="4"/>
      <c r="EY978" s="4"/>
      <c r="EZ978" s="4"/>
      <c r="FA978" s="4"/>
      <c r="FB978" s="4"/>
      <c r="FC978" s="4"/>
      <c r="FD978" s="4"/>
      <c r="FE978" s="4"/>
      <c r="FF978" s="4"/>
      <c r="FG978" s="4"/>
      <c r="FH978" s="4"/>
      <c r="FI978" s="4"/>
      <c r="FJ978" s="4"/>
      <c r="FK978" s="4"/>
      <c r="FL978" s="4"/>
      <c r="FM978" s="4"/>
      <c r="FN978" s="4"/>
      <c r="FO978" s="4"/>
      <c r="FP978" s="4"/>
      <c r="FQ978" s="4"/>
      <c r="FR978" s="4"/>
      <c r="FS978" s="4"/>
      <c r="FT978" s="4"/>
      <c r="FU978" s="4"/>
      <c r="FV978" s="4"/>
      <c r="FW978" s="4"/>
      <c r="FX978" s="4"/>
      <c r="FY978" s="4"/>
      <c r="FZ978" s="4"/>
      <c r="GA978" s="4"/>
      <c r="GB978" s="4"/>
      <c r="GC978" s="4"/>
      <c r="GD978" s="4"/>
      <c r="GE978" s="4"/>
      <c r="GF978" s="4"/>
      <c r="GG978" s="4"/>
      <c r="GH978" s="4"/>
      <c r="GI978" s="4"/>
      <c r="GJ978" s="4"/>
      <c r="GK978" s="4"/>
      <c r="GL978" s="4"/>
      <c r="GM978" s="4"/>
      <c r="GN978" s="4"/>
      <c r="GO978" s="4"/>
      <c r="GP978" s="4"/>
      <c r="GQ978" s="4"/>
      <c r="GR978" s="4"/>
      <c r="GS978" s="4"/>
      <c r="GT978" s="4"/>
      <c r="GU978" s="4"/>
      <c r="GV978" s="4"/>
      <c r="GW978" s="4"/>
      <c r="GX978" s="4"/>
      <c r="GY978" s="4"/>
      <c r="GZ978" s="4"/>
      <c r="HA978" s="4"/>
      <c r="HB978" s="4"/>
      <c r="HC978" s="4"/>
      <c r="HD978" s="4"/>
      <c r="HE978" s="4"/>
      <c r="HF978" s="4"/>
      <c r="HG978" s="4"/>
      <c r="HH978" s="4"/>
      <c r="HI978" s="4"/>
      <c r="HJ978" s="4"/>
      <c r="HK978" s="4"/>
      <c r="HL978" s="4"/>
      <c r="HM978" s="4"/>
      <c r="HN978" s="4"/>
      <c r="HO978" s="4"/>
      <c r="HP978" s="4"/>
      <c r="HQ978" s="4"/>
      <c r="HR978" s="4"/>
      <c r="HS978" s="4"/>
      <c r="HT978" s="4"/>
      <c r="HU978" s="4"/>
      <c r="HV978" s="4"/>
      <c r="HW978" s="4"/>
      <c r="HX978" s="4"/>
      <c r="HY978" s="4"/>
      <c r="HZ978" s="4"/>
      <c r="IA978" s="4"/>
      <c r="IB978" s="4"/>
      <c r="IC978" s="4"/>
      <c r="ID978" s="4"/>
      <c r="IE978" s="4"/>
      <c r="IF978" s="4"/>
    </row>
    <row r="979" spans="26:240" x14ac:dyDescent="0.2">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4"/>
      <c r="EJ979" s="4"/>
      <c r="EK979" s="4"/>
      <c r="EL979" s="4"/>
      <c r="EM979" s="4"/>
      <c r="EN979" s="4"/>
      <c r="EO979" s="4"/>
      <c r="EP979" s="4"/>
      <c r="EQ979" s="4"/>
      <c r="ER979" s="4"/>
      <c r="ES979" s="4"/>
      <c r="ET979" s="4"/>
      <c r="EU979" s="4"/>
      <c r="EV979" s="4"/>
      <c r="EW979" s="4"/>
      <c r="EX979" s="4"/>
      <c r="EY979" s="4"/>
      <c r="EZ979" s="4"/>
      <c r="FA979" s="4"/>
      <c r="FB979" s="4"/>
      <c r="FC979" s="4"/>
      <c r="FD979" s="4"/>
      <c r="FE979" s="4"/>
      <c r="FF979" s="4"/>
      <c r="FG979" s="4"/>
      <c r="FH979" s="4"/>
      <c r="FI979" s="4"/>
      <c r="FJ979" s="4"/>
      <c r="FK979" s="4"/>
      <c r="FL979" s="4"/>
      <c r="FM979" s="4"/>
      <c r="FN979" s="4"/>
      <c r="FO979" s="4"/>
      <c r="FP979" s="4"/>
      <c r="FQ979" s="4"/>
      <c r="FR979" s="4"/>
      <c r="FS979" s="4"/>
      <c r="FT979" s="4"/>
      <c r="FU979" s="4"/>
      <c r="FV979" s="4"/>
      <c r="FW979" s="4"/>
      <c r="FX979" s="4"/>
      <c r="FY979" s="4"/>
      <c r="FZ979" s="4"/>
      <c r="GA979" s="4"/>
      <c r="GB979" s="4"/>
      <c r="GC979" s="4"/>
      <c r="GD979" s="4"/>
      <c r="GE979" s="4"/>
      <c r="GF979" s="4"/>
      <c r="GG979" s="4"/>
      <c r="GH979" s="4"/>
      <c r="GI979" s="4"/>
      <c r="GJ979" s="4"/>
      <c r="GK979" s="4"/>
      <c r="GL979" s="4"/>
      <c r="GM979" s="4"/>
      <c r="GN979" s="4"/>
      <c r="GO979" s="4"/>
      <c r="GP979" s="4"/>
      <c r="GQ979" s="4"/>
      <c r="GR979" s="4"/>
      <c r="GS979" s="4"/>
      <c r="GT979" s="4"/>
      <c r="GU979" s="4"/>
      <c r="GV979" s="4"/>
      <c r="GW979" s="4"/>
      <c r="GX979" s="4"/>
      <c r="GY979" s="4"/>
      <c r="GZ979" s="4"/>
      <c r="HA979" s="4"/>
      <c r="HB979" s="4"/>
      <c r="HC979" s="4"/>
      <c r="HD979" s="4"/>
      <c r="HE979" s="4"/>
      <c r="HF979" s="4"/>
      <c r="HG979" s="4"/>
      <c r="HH979" s="4"/>
      <c r="HI979" s="4"/>
      <c r="HJ979" s="4"/>
      <c r="HK979" s="4"/>
      <c r="HL979" s="4"/>
      <c r="HM979" s="4"/>
      <c r="HN979" s="4"/>
      <c r="HO979" s="4"/>
      <c r="HP979" s="4"/>
      <c r="HQ979" s="4"/>
      <c r="HR979" s="4"/>
      <c r="HS979" s="4"/>
      <c r="HT979" s="4"/>
      <c r="HU979" s="4"/>
      <c r="HV979" s="4"/>
      <c r="HW979" s="4"/>
      <c r="HX979" s="4"/>
      <c r="HY979" s="4"/>
      <c r="HZ979" s="4"/>
      <c r="IA979" s="4"/>
      <c r="IB979" s="4"/>
      <c r="IC979" s="4"/>
      <c r="ID979" s="4"/>
      <c r="IE979" s="4"/>
      <c r="IF979" s="4"/>
    </row>
    <row r="980" spans="26:240" x14ac:dyDescent="0.2">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4"/>
      <c r="EJ980" s="4"/>
      <c r="EK980" s="4"/>
      <c r="EL980" s="4"/>
      <c r="EM980" s="4"/>
      <c r="EN980" s="4"/>
      <c r="EO980" s="4"/>
      <c r="EP980" s="4"/>
      <c r="EQ980" s="4"/>
      <c r="ER980" s="4"/>
      <c r="ES980" s="4"/>
      <c r="ET980" s="4"/>
      <c r="EU980" s="4"/>
      <c r="EV980" s="4"/>
      <c r="EW980" s="4"/>
      <c r="EX980" s="4"/>
      <c r="EY980" s="4"/>
      <c r="EZ980" s="4"/>
      <c r="FA980" s="4"/>
      <c r="FB980" s="4"/>
      <c r="FC980" s="4"/>
      <c r="FD980" s="4"/>
      <c r="FE980" s="4"/>
      <c r="FF980" s="4"/>
      <c r="FG980" s="4"/>
      <c r="FH980" s="4"/>
      <c r="FI980" s="4"/>
      <c r="FJ980" s="4"/>
      <c r="FK980" s="4"/>
      <c r="FL980" s="4"/>
      <c r="FM980" s="4"/>
      <c r="FN980" s="4"/>
      <c r="FO980" s="4"/>
      <c r="FP980" s="4"/>
      <c r="FQ980" s="4"/>
      <c r="FR980" s="4"/>
      <c r="FS980" s="4"/>
      <c r="FT980" s="4"/>
      <c r="FU980" s="4"/>
      <c r="FV980" s="4"/>
      <c r="FW980" s="4"/>
      <c r="FX980" s="4"/>
      <c r="FY980" s="4"/>
      <c r="FZ980" s="4"/>
      <c r="GA980" s="4"/>
      <c r="GB980" s="4"/>
      <c r="GC980" s="4"/>
      <c r="GD980" s="4"/>
      <c r="GE980" s="4"/>
      <c r="GF980" s="4"/>
      <c r="GG980" s="4"/>
      <c r="GH980" s="4"/>
      <c r="GI980" s="4"/>
      <c r="GJ980" s="4"/>
      <c r="GK980" s="4"/>
      <c r="GL980" s="4"/>
      <c r="GM980" s="4"/>
      <c r="GN980" s="4"/>
      <c r="GO980" s="4"/>
      <c r="GP980" s="4"/>
      <c r="GQ980" s="4"/>
      <c r="GR980" s="4"/>
      <c r="GS980" s="4"/>
      <c r="GT980" s="4"/>
      <c r="GU980" s="4"/>
      <c r="GV980" s="4"/>
      <c r="GW980" s="4"/>
      <c r="GX980" s="4"/>
      <c r="GY980" s="4"/>
      <c r="GZ980" s="4"/>
      <c r="HA980" s="4"/>
      <c r="HB980" s="4"/>
      <c r="HC980" s="4"/>
      <c r="HD980" s="4"/>
      <c r="HE980" s="4"/>
      <c r="HF980" s="4"/>
      <c r="HG980" s="4"/>
      <c r="HH980" s="4"/>
      <c r="HI980" s="4"/>
      <c r="HJ980" s="4"/>
      <c r="HK980" s="4"/>
      <c r="HL980" s="4"/>
      <c r="HM980" s="4"/>
      <c r="HN980" s="4"/>
      <c r="HO980" s="4"/>
      <c r="HP980" s="4"/>
      <c r="HQ980" s="4"/>
      <c r="HR980" s="4"/>
      <c r="HS980" s="4"/>
      <c r="HT980" s="4"/>
      <c r="HU980" s="4"/>
      <c r="HV980" s="4"/>
      <c r="HW980" s="4"/>
      <c r="HX980" s="4"/>
      <c r="HY980" s="4"/>
      <c r="HZ980" s="4"/>
      <c r="IA980" s="4"/>
      <c r="IB980" s="4"/>
      <c r="IC980" s="4"/>
      <c r="ID980" s="4"/>
      <c r="IE980" s="4"/>
      <c r="IF980" s="4"/>
    </row>
    <row r="981" spans="26:240" x14ac:dyDescent="0.2">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4"/>
      <c r="EJ981" s="4"/>
      <c r="EK981" s="4"/>
      <c r="EL981" s="4"/>
      <c r="EM981" s="4"/>
      <c r="EN981" s="4"/>
      <c r="EO981" s="4"/>
      <c r="EP981" s="4"/>
      <c r="EQ981" s="4"/>
      <c r="ER981" s="4"/>
      <c r="ES981" s="4"/>
      <c r="ET981" s="4"/>
      <c r="EU981" s="4"/>
      <c r="EV981" s="4"/>
      <c r="EW981" s="4"/>
      <c r="EX981" s="4"/>
      <c r="EY981" s="4"/>
      <c r="EZ981" s="4"/>
      <c r="FA981" s="4"/>
      <c r="FB981" s="4"/>
      <c r="FC981" s="4"/>
      <c r="FD981" s="4"/>
      <c r="FE981" s="4"/>
      <c r="FF981" s="4"/>
      <c r="FG981" s="4"/>
      <c r="FH981" s="4"/>
      <c r="FI981" s="4"/>
      <c r="FJ981" s="4"/>
      <c r="FK981" s="4"/>
      <c r="FL981" s="4"/>
      <c r="FM981" s="4"/>
      <c r="FN981" s="4"/>
      <c r="FO981" s="4"/>
      <c r="FP981" s="4"/>
      <c r="FQ981" s="4"/>
      <c r="FR981" s="4"/>
      <c r="FS981" s="4"/>
      <c r="FT981" s="4"/>
      <c r="FU981" s="4"/>
      <c r="FV981" s="4"/>
      <c r="FW981" s="4"/>
      <c r="FX981" s="4"/>
      <c r="FY981" s="4"/>
      <c r="FZ981" s="4"/>
      <c r="GA981" s="4"/>
      <c r="GB981" s="4"/>
      <c r="GC981" s="4"/>
      <c r="GD981" s="4"/>
      <c r="GE981" s="4"/>
      <c r="GF981" s="4"/>
      <c r="GG981" s="4"/>
      <c r="GH981" s="4"/>
      <c r="GI981" s="4"/>
      <c r="GJ981" s="4"/>
      <c r="GK981" s="4"/>
      <c r="GL981" s="4"/>
      <c r="GM981" s="4"/>
      <c r="GN981" s="4"/>
      <c r="GO981" s="4"/>
      <c r="GP981" s="4"/>
      <c r="GQ981" s="4"/>
      <c r="GR981" s="4"/>
      <c r="GS981" s="4"/>
      <c r="GT981" s="4"/>
      <c r="GU981" s="4"/>
      <c r="GV981" s="4"/>
      <c r="GW981" s="4"/>
      <c r="GX981" s="4"/>
      <c r="GY981" s="4"/>
      <c r="GZ981" s="4"/>
      <c r="HA981" s="4"/>
      <c r="HB981" s="4"/>
      <c r="HC981" s="4"/>
      <c r="HD981" s="4"/>
      <c r="HE981" s="4"/>
      <c r="HF981" s="4"/>
      <c r="HG981" s="4"/>
      <c r="HH981" s="4"/>
      <c r="HI981" s="4"/>
      <c r="HJ981" s="4"/>
      <c r="HK981" s="4"/>
      <c r="HL981" s="4"/>
      <c r="HM981" s="4"/>
      <c r="HN981" s="4"/>
      <c r="HO981" s="4"/>
      <c r="HP981" s="4"/>
      <c r="HQ981" s="4"/>
      <c r="HR981" s="4"/>
      <c r="HS981" s="4"/>
      <c r="HT981" s="4"/>
      <c r="HU981" s="4"/>
      <c r="HV981" s="4"/>
      <c r="HW981" s="4"/>
      <c r="HX981" s="4"/>
      <c r="HY981" s="4"/>
      <c r="HZ981" s="4"/>
      <c r="IA981" s="4"/>
      <c r="IB981" s="4"/>
      <c r="IC981" s="4"/>
      <c r="ID981" s="4"/>
      <c r="IE981" s="4"/>
      <c r="IF981" s="4"/>
    </row>
    <row r="982" spans="26:240" x14ac:dyDescent="0.2">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4"/>
      <c r="EJ982" s="4"/>
      <c r="EK982" s="4"/>
      <c r="EL982" s="4"/>
      <c r="EM982" s="4"/>
      <c r="EN982" s="4"/>
      <c r="EO982" s="4"/>
      <c r="EP982" s="4"/>
      <c r="EQ982" s="4"/>
      <c r="ER982" s="4"/>
      <c r="ES982" s="4"/>
      <c r="ET982" s="4"/>
      <c r="EU982" s="4"/>
      <c r="EV982" s="4"/>
      <c r="EW982" s="4"/>
      <c r="EX982" s="4"/>
      <c r="EY982" s="4"/>
      <c r="EZ982" s="4"/>
      <c r="FA982" s="4"/>
      <c r="FB982" s="4"/>
      <c r="FC982" s="4"/>
      <c r="FD982" s="4"/>
      <c r="FE982" s="4"/>
      <c r="FF982" s="4"/>
      <c r="FG982" s="4"/>
      <c r="FH982" s="4"/>
      <c r="FI982" s="4"/>
      <c r="FJ982" s="4"/>
      <c r="FK982" s="4"/>
      <c r="FL982" s="4"/>
      <c r="FM982" s="4"/>
      <c r="FN982" s="4"/>
      <c r="FO982" s="4"/>
      <c r="FP982" s="4"/>
      <c r="FQ982" s="4"/>
      <c r="FR982" s="4"/>
      <c r="FS982" s="4"/>
      <c r="FT982" s="4"/>
      <c r="FU982" s="4"/>
      <c r="FV982" s="4"/>
      <c r="FW982" s="4"/>
      <c r="FX982" s="4"/>
      <c r="FY982" s="4"/>
      <c r="FZ982" s="4"/>
      <c r="GA982" s="4"/>
      <c r="GB982" s="4"/>
      <c r="GC982" s="4"/>
      <c r="GD982" s="4"/>
      <c r="GE982" s="4"/>
      <c r="GF982" s="4"/>
      <c r="GG982" s="4"/>
      <c r="GH982" s="4"/>
      <c r="GI982" s="4"/>
      <c r="GJ982" s="4"/>
      <c r="GK982" s="4"/>
      <c r="GL982" s="4"/>
      <c r="GM982" s="4"/>
      <c r="GN982" s="4"/>
      <c r="GO982" s="4"/>
      <c r="GP982" s="4"/>
      <c r="GQ982" s="4"/>
      <c r="GR982" s="4"/>
      <c r="GS982" s="4"/>
      <c r="GT982" s="4"/>
      <c r="GU982" s="4"/>
      <c r="GV982" s="4"/>
      <c r="GW982" s="4"/>
      <c r="GX982" s="4"/>
      <c r="GY982" s="4"/>
      <c r="GZ982" s="4"/>
      <c r="HA982" s="4"/>
      <c r="HB982" s="4"/>
      <c r="HC982" s="4"/>
      <c r="HD982" s="4"/>
      <c r="HE982" s="4"/>
      <c r="HF982" s="4"/>
      <c r="HG982" s="4"/>
      <c r="HH982" s="4"/>
      <c r="HI982" s="4"/>
      <c r="HJ982" s="4"/>
      <c r="HK982" s="4"/>
      <c r="HL982" s="4"/>
      <c r="HM982" s="4"/>
      <c r="HN982" s="4"/>
      <c r="HO982" s="4"/>
      <c r="HP982" s="4"/>
      <c r="HQ982" s="4"/>
      <c r="HR982" s="4"/>
      <c r="HS982" s="4"/>
      <c r="HT982" s="4"/>
      <c r="HU982" s="4"/>
      <c r="HV982" s="4"/>
      <c r="HW982" s="4"/>
      <c r="HX982" s="4"/>
      <c r="HY982" s="4"/>
      <c r="HZ982" s="4"/>
      <c r="IA982" s="4"/>
      <c r="IB982" s="4"/>
      <c r="IC982" s="4"/>
      <c r="ID982" s="4"/>
      <c r="IE982" s="4"/>
      <c r="IF982" s="4"/>
    </row>
    <row r="983" spans="26:240" x14ac:dyDescent="0.2">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4"/>
      <c r="EJ983" s="4"/>
      <c r="EK983" s="4"/>
      <c r="EL983" s="4"/>
      <c r="EM983" s="4"/>
      <c r="EN983" s="4"/>
      <c r="EO983" s="4"/>
      <c r="EP983" s="4"/>
      <c r="EQ983" s="4"/>
      <c r="ER983" s="4"/>
      <c r="ES983" s="4"/>
      <c r="ET983" s="4"/>
      <c r="EU983" s="4"/>
      <c r="EV983" s="4"/>
      <c r="EW983" s="4"/>
      <c r="EX983" s="4"/>
      <c r="EY983" s="4"/>
      <c r="EZ983" s="4"/>
      <c r="FA983" s="4"/>
      <c r="FB983" s="4"/>
      <c r="FC983" s="4"/>
      <c r="FD983" s="4"/>
      <c r="FE983" s="4"/>
      <c r="FF983" s="4"/>
      <c r="FG983" s="4"/>
      <c r="FH983" s="4"/>
      <c r="FI983" s="4"/>
      <c r="FJ983" s="4"/>
      <c r="FK983" s="4"/>
      <c r="FL983" s="4"/>
      <c r="FM983" s="4"/>
      <c r="FN983" s="4"/>
      <c r="FO983" s="4"/>
      <c r="FP983" s="4"/>
      <c r="FQ983" s="4"/>
      <c r="FR983" s="4"/>
      <c r="FS983" s="4"/>
      <c r="FT983" s="4"/>
      <c r="FU983" s="4"/>
      <c r="FV983" s="4"/>
      <c r="FW983" s="4"/>
      <c r="FX983" s="4"/>
      <c r="FY983" s="4"/>
      <c r="FZ983" s="4"/>
      <c r="GA983" s="4"/>
      <c r="GB983" s="4"/>
      <c r="GC983" s="4"/>
      <c r="GD983" s="4"/>
      <c r="GE983" s="4"/>
      <c r="GF983" s="4"/>
      <c r="GG983" s="4"/>
      <c r="GH983" s="4"/>
      <c r="GI983" s="4"/>
      <c r="GJ983" s="4"/>
      <c r="GK983" s="4"/>
      <c r="GL983" s="4"/>
      <c r="GM983" s="4"/>
      <c r="GN983" s="4"/>
      <c r="GO983" s="4"/>
      <c r="GP983" s="4"/>
      <c r="GQ983" s="4"/>
      <c r="GR983" s="4"/>
      <c r="GS983" s="4"/>
      <c r="GT983" s="4"/>
      <c r="GU983" s="4"/>
      <c r="GV983" s="4"/>
      <c r="GW983" s="4"/>
      <c r="GX983" s="4"/>
      <c r="GY983" s="4"/>
      <c r="GZ983" s="4"/>
      <c r="HA983" s="4"/>
      <c r="HB983" s="4"/>
      <c r="HC983" s="4"/>
      <c r="HD983" s="4"/>
      <c r="HE983" s="4"/>
      <c r="HF983" s="4"/>
      <c r="HG983" s="4"/>
      <c r="HH983" s="4"/>
      <c r="HI983" s="4"/>
      <c r="HJ983" s="4"/>
      <c r="HK983" s="4"/>
      <c r="HL983" s="4"/>
      <c r="HM983" s="4"/>
      <c r="HN983" s="4"/>
      <c r="HO983" s="4"/>
      <c r="HP983" s="4"/>
      <c r="HQ983" s="4"/>
      <c r="HR983" s="4"/>
      <c r="HS983" s="4"/>
      <c r="HT983" s="4"/>
      <c r="HU983" s="4"/>
      <c r="HV983" s="4"/>
      <c r="HW983" s="4"/>
      <c r="HX983" s="4"/>
      <c r="HY983" s="4"/>
      <c r="HZ983" s="4"/>
      <c r="IA983" s="4"/>
      <c r="IB983" s="4"/>
      <c r="IC983" s="4"/>
      <c r="ID983" s="4"/>
      <c r="IE983" s="4"/>
      <c r="IF983" s="4"/>
    </row>
    <row r="984" spans="26:240" x14ac:dyDescent="0.2">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4"/>
      <c r="EJ984" s="4"/>
      <c r="EK984" s="4"/>
      <c r="EL984" s="4"/>
      <c r="EM984" s="4"/>
      <c r="EN984" s="4"/>
      <c r="EO984" s="4"/>
      <c r="EP984" s="4"/>
      <c r="EQ984" s="4"/>
      <c r="ER984" s="4"/>
      <c r="ES984" s="4"/>
      <c r="ET984" s="4"/>
      <c r="EU984" s="4"/>
      <c r="EV984" s="4"/>
      <c r="EW984" s="4"/>
      <c r="EX984" s="4"/>
      <c r="EY984" s="4"/>
      <c r="EZ984" s="4"/>
      <c r="FA984" s="4"/>
      <c r="FB984" s="4"/>
      <c r="FC984" s="4"/>
      <c r="FD984" s="4"/>
      <c r="FE984" s="4"/>
      <c r="FF984" s="4"/>
      <c r="FG984" s="4"/>
      <c r="FH984" s="4"/>
      <c r="FI984" s="4"/>
      <c r="FJ984" s="4"/>
      <c r="FK984" s="4"/>
      <c r="FL984" s="4"/>
      <c r="FM984" s="4"/>
      <c r="FN984" s="4"/>
      <c r="FO984" s="4"/>
      <c r="FP984" s="4"/>
      <c r="FQ984" s="4"/>
      <c r="FR984" s="4"/>
      <c r="FS984" s="4"/>
      <c r="FT984" s="4"/>
      <c r="FU984" s="4"/>
      <c r="FV984" s="4"/>
      <c r="FW984" s="4"/>
      <c r="FX984" s="4"/>
      <c r="FY984" s="4"/>
      <c r="FZ984" s="4"/>
      <c r="GA984" s="4"/>
      <c r="GB984" s="4"/>
      <c r="GC984" s="4"/>
      <c r="GD984" s="4"/>
      <c r="GE984" s="4"/>
      <c r="GF984" s="4"/>
      <c r="GG984" s="4"/>
      <c r="GH984" s="4"/>
      <c r="GI984" s="4"/>
      <c r="GJ984" s="4"/>
      <c r="GK984" s="4"/>
      <c r="GL984" s="4"/>
      <c r="GM984" s="4"/>
      <c r="GN984" s="4"/>
      <c r="GO984" s="4"/>
      <c r="GP984" s="4"/>
      <c r="GQ984" s="4"/>
      <c r="GR984" s="4"/>
      <c r="GS984" s="4"/>
      <c r="GT984" s="4"/>
      <c r="GU984" s="4"/>
      <c r="GV984" s="4"/>
      <c r="GW984" s="4"/>
      <c r="GX984" s="4"/>
      <c r="GY984" s="4"/>
      <c r="GZ984" s="4"/>
      <c r="HA984" s="4"/>
      <c r="HB984" s="4"/>
      <c r="HC984" s="4"/>
      <c r="HD984" s="4"/>
      <c r="HE984" s="4"/>
      <c r="HF984" s="4"/>
      <c r="HG984" s="4"/>
      <c r="HH984" s="4"/>
      <c r="HI984" s="4"/>
      <c r="HJ984" s="4"/>
      <c r="HK984" s="4"/>
      <c r="HL984" s="4"/>
      <c r="HM984" s="4"/>
      <c r="HN984" s="4"/>
      <c r="HO984" s="4"/>
      <c r="HP984" s="4"/>
      <c r="HQ984" s="4"/>
      <c r="HR984" s="4"/>
      <c r="HS984" s="4"/>
      <c r="HT984" s="4"/>
      <c r="HU984" s="4"/>
      <c r="HV984" s="4"/>
      <c r="HW984" s="4"/>
      <c r="HX984" s="4"/>
      <c r="HY984" s="4"/>
      <c r="HZ984" s="4"/>
      <c r="IA984" s="4"/>
      <c r="IB984" s="4"/>
      <c r="IC984" s="4"/>
      <c r="ID984" s="4"/>
      <c r="IE984" s="4"/>
      <c r="IF984" s="4"/>
    </row>
    <row r="985" spans="26:240" x14ac:dyDescent="0.2">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4"/>
      <c r="EJ985" s="4"/>
      <c r="EK985" s="4"/>
      <c r="EL985" s="4"/>
      <c r="EM985" s="4"/>
      <c r="EN985" s="4"/>
      <c r="EO985" s="4"/>
      <c r="EP985" s="4"/>
      <c r="EQ985" s="4"/>
      <c r="ER985" s="4"/>
      <c r="ES985" s="4"/>
      <c r="ET985" s="4"/>
      <c r="EU985" s="4"/>
      <c r="EV985" s="4"/>
      <c r="EW985" s="4"/>
      <c r="EX985" s="4"/>
      <c r="EY985" s="4"/>
      <c r="EZ985" s="4"/>
      <c r="FA985" s="4"/>
      <c r="FB985" s="4"/>
      <c r="FC985" s="4"/>
      <c r="FD985" s="4"/>
      <c r="FE985" s="4"/>
      <c r="FF985" s="4"/>
      <c r="FG985" s="4"/>
      <c r="FH985" s="4"/>
      <c r="FI985" s="4"/>
      <c r="FJ985" s="4"/>
      <c r="FK985" s="4"/>
      <c r="FL985" s="4"/>
      <c r="FM985" s="4"/>
      <c r="FN985" s="4"/>
      <c r="FO985" s="4"/>
      <c r="FP985" s="4"/>
      <c r="FQ985" s="4"/>
      <c r="FR985" s="4"/>
      <c r="FS985" s="4"/>
      <c r="FT985" s="4"/>
      <c r="FU985" s="4"/>
      <c r="FV985" s="4"/>
      <c r="FW985" s="4"/>
      <c r="FX985" s="4"/>
      <c r="FY985" s="4"/>
      <c r="FZ985" s="4"/>
      <c r="GA985" s="4"/>
      <c r="GB985" s="4"/>
      <c r="GC985" s="4"/>
      <c r="GD985" s="4"/>
      <c r="GE985" s="4"/>
      <c r="GF985" s="4"/>
      <c r="GG985" s="4"/>
      <c r="GH985" s="4"/>
      <c r="GI985" s="4"/>
      <c r="GJ985" s="4"/>
      <c r="GK985" s="4"/>
      <c r="GL985" s="4"/>
      <c r="GM985" s="4"/>
      <c r="GN985" s="4"/>
      <c r="GO985" s="4"/>
      <c r="GP985" s="4"/>
      <c r="GQ985" s="4"/>
      <c r="GR985" s="4"/>
      <c r="GS985" s="4"/>
      <c r="GT985" s="4"/>
      <c r="GU985" s="4"/>
      <c r="GV985" s="4"/>
      <c r="GW985" s="4"/>
      <c r="GX985" s="4"/>
      <c r="GY985" s="4"/>
      <c r="GZ985" s="4"/>
      <c r="HA985" s="4"/>
      <c r="HB985" s="4"/>
      <c r="HC985" s="4"/>
      <c r="HD985" s="4"/>
      <c r="HE985" s="4"/>
      <c r="HF985" s="4"/>
      <c r="HG985" s="4"/>
      <c r="HH985" s="4"/>
      <c r="HI985" s="4"/>
      <c r="HJ985" s="4"/>
      <c r="HK985" s="4"/>
      <c r="HL985" s="4"/>
      <c r="HM985" s="4"/>
      <c r="HN985" s="4"/>
      <c r="HO985" s="4"/>
      <c r="HP985" s="4"/>
      <c r="HQ985" s="4"/>
      <c r="HR985" s="4"/>
      <c r="HS985" s="4"/>
      <c r="HT985" s="4"/>
      <c r="HU985" s="4"/>
      <c r="HV985" s="4"/>
      <c r="HW985" s="4"/>
      <c r="HX985" s="4"/>
      <c r="HY985" s="4"/>
      <c r="HZ985" s="4"/>
      <c r="IA985" s="4"/>
      <c r="IB985" s="4"/>
      <c r="IC985" s="4"/>
      <c r="ID985" s="4"/>
      <c r="IE985" s="4"/>
      <c r="IF985" s="4"/>
    </row>
    <row r="986" spans="26:240" x14ac:dyDescent="0.2">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4"/>
      <c r="EJ986" s="4"/>
      <c r="EK986" s="4"/>
      <c r="EL986" s="4"/>
      <c r="EM986" s="4"/>
      <c r="EN986" s="4"/>
      <c r="EO986" s="4"/>
      <c r="EP986" s="4"/>
      <c r="EQ986" s="4"/>
      <c r="ER986" s="4"/>
      <c r="ES986" s="4"/>
      <c r="ET986" s="4"/>
      <c r="EU986" s="4"/>
      <c r="EV986" s="4"/>
      <c r="EW986" s="4"/>
      <c r="EX986" s="4"/>
      <c r="EY986" s="4"/>
      <c r="EZ986" s="4"/>
      <c r="FA986" s="4"/>
      <c r="FB986" s="4"/>
      <c r="FC986" s="4"/>
      <c r="FD986" s="4"/>
      <c r="FE986" s="4"/>
      <c r="FF986" s="4"/>
      <c r="FG986" s="4"/>
      <c r="FH986" s="4"/>
      <c r="FI986" s="4"/>
      <c r="FJ986" s="4"/>
      <c r="FK986" s="4"/>
      <c r="FL986" s="4"/>
      <c r="FM986" s="4"/>
      <c r="FN986" s="4"/>
      <c r="FO986" s="4"/>
      <c r="FP986" s="4"/>
      <c r="FQ986" s="4"/>
      <c r="FR986" s="4"/>
      <c r="FS986" s="4"/>
      <c r="FT986" s="4"/>
      <c r="FU986" s="4"/>
      <c r="FV986" s="4"/>
      <c r="FW986" s="4"/>
      <c r="FX986" s="4"/>
      <c r="FY986" s="4"/>
      <c r="FZ986" s="4"/>
      <c r="GA986" s="4"/>
      <c r="GB986" s="4"/>
      <c r="GC986" s="4"/>
      <c r="GD986" s="4"/>
      <c r="GE986" s="4"/>
      <c r="GF986" s="4"/>
      <c r="GG986" s="4"/>
      <c r="GH986" s="4"/>
      <c r="GI986" s="4"/>
      <c r="GJ986" s="4"/>
      <c r="GK986" s="4"/>
      <c r="GL986" s="4"/>
      <c r="GM986" s="4"/>
      <c r="GN986" s="4"/>
      <c r="GO986" s="4"/>
      <c r="GP986" s="4"/>
      <c r="GQ986" s="4"/>
      <c r="GR986" s="4"/>
      <c r="GS986" s="4"/>
      <c r="GT986" s="4"/>
      <c r="GU986" s="4"/>
      <c r="GV986" s="4"/>
      <c r="GW986" s="4"/>
      <c r="GX986" s="4"/>
      <c r="GY986" s="4"/>
      <c r="GZ986" s="4"/>
      <c r="HA986" s="4"/>
      <c r="HB986" s="4"/>
      <c r="HC986" s="4"/>
      <c r="HD986" s="4"/>
      <c r="HE986" s="4"/>
      <c r="HF986" s="4"/>
      <c r="HG986" s="4"/>
      <c r="HH986" s="4"/>
      <c r="HI986" s="4"/>
      <c r="HJ986" s="4"/>
      <c r="HK986" s="4"/>
      <c r="HL986" s="4"/>
      <c r="HM986" s="4"/>
      <c r="HN986" s="4"/>
      <c r="HO986" s="4"/>
      <c r="HP986" s="4"/>
      <c r="HQ986" s="4"/>
      <c r="HR986" s="4"/>
      <c r="HS986" s="4"/>
      <c r="HT986" s="4"/>
      <c r="HU986" s="4"/>
      <c r="HV986" s="4"/>
      <c r="HW986" s="4"/>
      <c r="HX986" s="4"/>
      <c r="HY986" s="4"/>
      <c r="HZ986" s="4"/>
      <c r="IA986" s="4"/>
      <c r="IB986" s="4"/>
      <c r="IC986" s="4"/>
      <c r="ID986" s="4"/>
      <c r="IE986" s="4"/>
      <c r="IF986" s="4"/>
    </row>
    <row r="987" spans="26:240" x14ac:dyDescent="0.2">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4"/>
      <c r="EJ987" s="4"/>
      <c r="EK987" s="4"/>
      <c r="EL987" s="4"/>
      <c r="EM987" s="4"/>
      <c r="EN987" s="4"/>
      <c r="EO987" s="4"/>
      <c r="EP987" s="4"/>
      <c r="EQ987" s="4"/>
      <c r="ER987" s="4"/>
      <c r="ES987" s="4"/>
      <c r="ET987" s="4"/>
      <c r="EU987" s="4"/>
      <c r="EV987" s="4"/>
      <c r="EW987" s="4"/>
      <c r="EX987" s="4"/>
      <c r="EY987" s="4"/>
      <c r="EZ987" s="4"/>
      <c r="FA987" s="4"/>
      <c r="FB987" s="4"/>
      <c r="FC987" s="4"/>
      <c r="FD987" s="4"/>
      <c r="FE987" s="4"/>
      <c r="FF987" s="4"/>
      <c r="FG987" s="4"/>
      <c r="FH987" s="4"/>
      <c r="FI987" s="4"/>
      <c r="FJ987" s="4"/>
      <c r="FK987" s="4"/>
      <c r="FL987" s="4"/>
      <c r="FM987" s="4"/>
      <c r="FN987" s="4"/>
      <c r="FO987" s="4"/>
      <c r="FP987" s="4"/>
      <c r="FQ987" s="4"/>
      <c r="FR987" s="4"/>
      <c r="FS987" s="4"/>
      <c r="FT987" s="4"/>
      <c r="FU987" s="4"/>
      <c r="FV987" s="4"/>
      <c r="FW987" s="4"/>
      <c r="FX987" s="4"/>
      <c r="FY987" s="4"/>
      <c r="FZ987" s="4"/>
      <c r="GA987" s="4"/>
      <c r="GB987" s="4"/>
      <c r="GC987" s="4"/>
      <c r="GD987" s="4"/>
      <c r="GE987" s="4"/>
      <c r="GF987" s="4"/>
      <c r="GG987" s="4"/>
      <c r="GH987" s="4"/>
      <c r="GI987" s="4"/>
      <c r="GJ987" s="4"/>
      <c r="GK987" s="4"/>
      <c r="GL987" s="4"/>
      <c r="GM987" s="4"/>
      <c r="GN987" s="4"/>
      <c r="GO987" s="4"/>
      <c r="GP987" s="4"/>
      <c r="GQ987" s="4"/>
      <c r="GR987" s="4"/>
      <c r="GS987" s="4"/>
      <c r="GT987" s="4"/>
      <c r="GU987" s="4"/>
      <c r="GV987" s="4"/>
      <c r="GW987" s="4"/>
      <c r="GX987" s="4"/>
      <c r="GY987" s="4"/>
      <c r="GZ987" s="4"/>
      <c r="HA987" s="4"/>
      <c r="HB987" s="4"/>
      <c r="HC987" s="4"/>
      <c r="HD987" s="4"/>
      <c r="HE987" s="4"/>
      <c r="HF987" s="4"/>
      <c r="HG987" s="4"/>
      <c r="HH987" s="4"/>
      <c r="HI987" s="4"/>
      <c r="HJ987" s="4"/>
      <c r="HK987" s="4"/>
      <c r="HL987" s="4"/>
      <c r="HM987" s="4"/>
      <c r="HN987" s="4"/>
      <c r="HO987" s="4"/>
      <c r="HP987" s="4"/>
      <c r="HQ987" s="4"/>
      <c r="HR987" s="4"/>
      <c r="HS987" s="4"/>
      <c r="HT987" s="4"/>
      <c r="HU987" s="4"/>
      <c r="HV987" s="4"/>
      <c r="HW987" s="4"/>
      <c r="HX987" s="4"/>
      <c r="HY987" s="4"/>
      <c r="HZ987" s="4"/>
      <c r="IA987" s="4"/>
      <c r="IB987" s="4"/>
      <c r="IC987" s="4"/>
      <c r="ID987" s="4"/>
      <c r="IE987" s="4"/>
      <c r="IF987" s="4"/>
    </row>
    <row r="988" spans="26:240" x14ac:dyDescent="0.2">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4"/>
      <c r="EJ988" s="4"/>
      <c r="EK988" s="4"/>
      <c r="EL988" s="4"/>
      <c r="EM988" s="4"/>
      <c r="EN988" s="4"/>
      <c r="EO988" s="4"/>
      <c r="EP988" s="4"/>
      <c r="EQ988" s="4"/>
      <c r="ER988" s="4"/>
      <c r="ES988" s="4"/>
      <c r="ET988" s="4"/>
      <c r="EU988" s="4"/>
      <c r="EV988" s="4"/>
      <c r="EW988" s="4"/>
      <c r="EX988" s="4"/>
      <c r="EY988" s="4"/>
      <c r="EZ988" s="4"/>
      <c r="FA988" s="4"/>
      <c r="FB988" s="4"/>
      <c r="FC988" s="4"/>
      <c r="FD988" s="4"/>
      <c r="FE988" s="4"/>
      <c r="FF988" s="4"/>
      <c r="FG988" s="4"/>
      <c r="FH988" s="4"/>
      <c r="FI988" s="4"/>
      <c r="FJ988" s="4"/>
      <c r="FK988" s="4"/>
      <c r="FL988" s="4"/>
      <c r="FM988" s="4"/>
      <c r="FN988" s="4"/>
      <c r="FO988" s="4"/>
      <c r="FP988" s="4"/>
      <c r="FQ988" s="4"/>
      <c r="FR988" s="4"/>
      <c r="FS988" s="4"/>
      <c r="FT988" s="4"/>
      <c r="FU988" s="4"/>
      <c r="FV988" s="4"/>
      <c r="FW988" s="4"/>
      <c r="FX988" s="4"/>
      <c r="FY988" s="4"/>
      <c r="FZ988" s="4"/>
      <c r="GA988" s="4"/>
      <c r="GB988" s="4"/>
      <c r="GC988" s="4"/>
      <c r="GD988" s="4"/>
      <c r="GE988" s="4"/>
      <c r="GF988" s="4"/>
      <c r="GG988" s="4"/>
      <c r="GH988" s="4"/>
      <c r="GI988" s="4"/>
      <c r="GJ988" s="4"/>
      <c r="GK988" s="4"/>
      <c r="GL988" s="4"/>
      <c r="GM988" s="4"/>
      <c r="GN988" s="4"/>
      <c r="GO988" s="4"/>
      <c r="GP988" s="4"/>
      <c r="GQ988" s="4"/>
      <c r="GR988" s="4"/>
      <c r="GS988" s="4"/>
      <c r="GT988" s="4"/>
      <c r="GU988" s="4"/>
      <c r="GV988" s="4"/>
      <c r="GW988" s="4"/>
      <c r="GX988" s="4"/>
      <c r="GY988" s="4"/>
      <c r="GZ988" s="4"/>
      <c r="HA988" s="4"/>
      <c r="HB988" s="4"/>
      <c r="HC988" s="4"/>
      <c r="HD988" s="4"/>
      <c r="HE988" s="4"/>
      <c r="HF988" s="4"/>
      <c r="HG988" s="4"/>
      <c r="HH988" s="4"/>
      <c r="HI988" s="4"/>
      <c r="HJ988" s="4"/>
      <c r="HK988" s="4"/>
      <c r="HL988" s="4"/>
      <c r="HM988" s="4"/>
      <c r="HN988" s="4"/>
      <c r="HO988" s="4"/>
      <c r="HP988" s="4"/>
      <c r="HQ988" s="4"/>
      <c r="HR988" s="4"/>
      <c r="HS988" s="4"/>
      <c r="HT988" s="4"/>
      <c r="HU988" s="4"/>
      <c r="HV988" s="4"/>
      <c r="HW988" s="4"/>
      <c r="HX988" s="4"/>
      <c r="HY988" s="4"/>
      <c r="HZ988" s="4"/>
      <c r="IA988" s="4"/>
      <c r="IB988" s="4"/>
      <c r="IC988" s="4"/>
      <c r="ID988" s="4"/>
      <c r="IE988" s="4"/>
      <c r="IF988" s="4"/>
    </row>
    <row r="989" spans="26:240" x14ac:dyDescent="0.2">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4"/>
      <c r="EJ989" s="4"/>
      <c r="EK989" s="4"/>
      <c r="EL989" s="4"/>
      <c r="EM989" s="4"/>
      <c r="EN989" s="4"/>
      <c r="EO989" s="4"/>
      <c r="EP989" s="4"/>
      <c r="EQ989" s="4"/>
      <c r="ER989" s="4"/>
      <c r="ES989" s="4"/>
      <c r="ET989" s="4"/>
      <c r="EU989" s="4"/>
      <c r="EV989" s="4"/>
      <c r="EW989" s="4"/>
      <c r="EX989" s="4"/>
      <c r="EY989" s="4"/>
      <c r="EZ989" s="4"/>
      <c r="FA989" s="4"/>
      <c r="FB989" s="4"/>
      <c r="FC989" s="4"/>
      <c r="FD989" s="4"/>
      <c r="FE989" s="4"/>
      <c r="FF989" s="4"/>
      <c r="FG989" s="4"/>
      <c r="FH989" s="4"/>
      <c r="FI989" s="4"/>
      <c r="FJ989" s="4"/>
      <c r="FK989" s="4"/>
      <c r="FL989" s="4"/>
      <c r="FM989" s="4"/>
      <c r="FN989" s="4"/>
      <c r="FO989" s="4"/>
      <c r="FP989" s="4"/>
      <c r="FQ989" s="4"/>
      <c r="FR989" s="4"/>
      <c r="FS989" s="4"/>
      <c r="FT989" s="4"/>
      <c r="FU989" s="4"/>
      <c r="FV989" s="4"/>
      <c r="FW989" s="4"/>
      <c r="FX989" s="4"/>
      <c r="FY989" s="4"/>
      <c r="FZ989" s="4"/>
      <c r="GA989" s="4"/>
      <c r="GB989" s="4"/>
      <c r="GC989" s="4"/>
      <c r="GD989" s="4"/>
      <c r="GE989" s="4"/>
      <c r="GF989" s="4"/>
      <c r="GG989" s="4"/>
      <c r="GH989" s="4"/>
      <c r="GI989" s="4"/>
      <c r="GJ989" s="4"/>
      <c r="GK989" s="4"/>
      <c r="GL989" s="4"/>
      <c r="GM989" s="4"/>
      <c r="GN989" s="4"/>
      <c r="GO989" s="4"/>
      <c r="GP989" s="4"/>
      <c r="GQ989" s="4"/>
      <c r="GR989" s="4"/>
      <c r="GS989" s="4"/>
      <c r="GT989" s="4"/>
      <c r="GU989" s="4"/>
      <c r="GV989" s="4"/>
      <c r="GW989" s="4"/>
      <c r="GX989" s="4"/>
      <c r="GY989" s="4"/>
      <c r="GZ989" s="4"/>
      <c r="HA989" s="4"/>
      <c r="HB989" s="4"/>
      <c r="HC989" s="4"/>
      <c r="HD989" s="4"/>
      <c r="HE989" s="4"/>
      <c r="HF989" s="4"/>
      <c r="HG989" s="4"/>
      <c r="HH989" s="4"/>
      <c r="HI989" s="4"/>
      <c r="HJ989" s="4"/>
      <c r="HK989" s="4"/>
      <c r="HL989" s="4"/>
      <c r="HM989" s="4"/>
      <c r="HN989" s="4"/>
      <c r="HO989" s="4"/>
      <c r="HP989" s="4"/>
      <c r="HQ989" s="4"/>
      <c r="HR989" s="4"/>
      <c r="HS989" s="4"/>
      <c r="HT989" s="4"/>
      <c r="HU989" s="4"/>
      <c r="HV989" s="4"/>
      <c r="HW989" s="4"/>
      <c r="HX989" s="4"/>
      <c r="HY989" s="4"/>
      <c r="HZ989" s="4"/>
      <c r="IA989" s="4"/>
      <c r="IB989" s="4"/>
      <c r="IC989" s="4"/>
      <c r="ID989" s="4"/>
      <c r="IE989" s="4"/>
      <c r="IF989" s="4"/>
    </row>
    <row r="990" spans="26:240" x14ac:dyDescent="0.2">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4"/>
      <c r="EJ990" s="4"/>
      <c r="EK990" s="4"/>
      <c r="EL990" s="4"/>
      <c r="EM990" s="4"/>
      <c r="EN990" s="4"/>
      <c r="EO990" s="4"/>
      <c r="EP990" s="4"/>
      <c r="EQ990" s="4"/>
      <c r="ER990" s="4"/>
      <c r="ES990" s="4"/>
      <c r="ET990" s="4"/>
      <c r="EU990" s="4"/>
      <c r="EV990" s="4"/>
      <c r="EW990" s="4"/>
      <c r="EX990" s="4"/>
      <c r="EY990" s="4"/>
      <c r="EZ990" s="4"/>
      <c r="FA990" s="4"/>
      <c r="FB990" s="4"/>
      <c r="FC990" s="4"/>
      <c r="FD990" s="4"/>
      <c r="FE990" s="4"/>
      <c r="FF990" s="4"/>
      <c r="FG990" s="4"/>
      <c r="FH990" s="4"/>
      <c r="FI990" s="4"/>
      <c r="FJ990" s="4"/>
      <c r="FK990" s="4"/>
      <c r="FL990" s="4"/>
      <c r="FM990" s="4"/>
      <c r="FN990" s="4"/>
      <c r="FO990" s="4"/>
      <c r="FP990" s="4"/>
      <c r="FQ990" s="4"/>
      <c r="FR990" s="4"/>
      <c r="FS990" s="4"/>
      <c r="FT990" s="4"/>
      <c r="FU990" s="4"/>
      <c r="FV990" s="4"/>
      <c r="FW990" s="4"/>
      <c r="FX990" s="4"/>
      <c r="FY990" s="4"/>
      <c r="FZ990" s="4"/>
      <c r="GA990" s="4"/>
      <c r="GB990" s="4"/>
      <c r="GC990" s="4"/>
      <c r="GD990" s="4"/>
      <c r="GE990" s="4"/>
      <c r="GF990" s="4"/>
      <c r="GG990" s="4"/>
      <c r="GH990" s="4"/>
      <c r="GI990" s="4"/>
      <c r="GJ990" s="4"/>
      <c r="GK990" s="4"/>
      <c r="GL990" s="4"/>
      <c r="GM990" s="4"/>
      <c r="GN990" s="4"/>
      <c r="GO990" s="4"/>
      <c r="GP990" s="4"/>
      <c r="GQ990" s="4"/>
      <c r="GR990" s="4"/>
      <c r="GS990" s="4"/>
      <c r="GT990" s="4"/>
      <c r="GU990" s="4"/>
      <c r="GV990" s="4"/>
      <c r="GW990" s="4"/>
      <c r="GX990" s="4"/>
      <c r="GY990" s="4"/>
      <c r="GZ990" s="4"/>
      <c r="HA990" s="4"/>
      <c r="HB990" s="4"/>
      <c r="HC990" s="4"/>
      <c r="HD990" s="4"/>
      <c r="HE990" s="4"/>
      <c r="HF990" s="4"/>
      <c r="HG990" s="4"/>
      <c r="HH990" s="4"/>
      <c r="HI990" s="4"/>
      <c r="HJ990" s="4"/>
      <c r="HK990" s="4"/>
      <c r="HL990" s="4"/>
      <c r="HM990" s="4"/>
      <c r="HN990" s="4"/>
      <c r="HO990" s="4"/>
      <c r="HP990" s="4"/>
      <c r="HQ990" s="4"/>
      <c r="HR990" s="4"/>
      <c r="HS990" s="4"/>
      <c r="HT990" s="4"/>
      <c r="HU990" s="4"/>
      <c r="HV990" s="4"/>
      <c r="HW990" s="4"/>
      <c r="HX990" s="4"/>
      <c r="HY990" s="4"/>
      <c r="HZ990" s="4"/>
      <c r="IA990" s="4"/>
      <c r="IB990" s="4"/>
      <c r="IC990" s="4"/>
      <c r="ID990" s="4"/>
      <c r="IE990" s="4"/>
      <c r="IF990" s="4"/>
    </row>
    <row r="991" spans="26:240" x14ac:dyDescent="0.2">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4"/>
      <c r="EJ991" s="4"/>
      <c r="EK991" s="4"/>
      <c r="EL991" s="4"/>
      <c r="EM991" s="4"/>
      <c r="EN991" s="4"/>
      <c r="EO991" s="4"/>
      <c r="EP991" s="4"/>
      <c r="EQ991" s="4"/>
      <c r="ER991" s="4"/>
      <c r="ES991" s="4"/>
      <c r="ET991" s="4"/>
      <c r="EU991" s="4"/>
      <c r="EV991" s="4"/>
      <c r="EW991" s="4"/>
      <c r="EX991" s="4"/>
      <c r="EY991" s="4"/>
      <c r="EZ991" s="4"/>
      <c r="FA991" s="4"/>
      <c r="FB991" s="4"/>
      <c r="FC991" s="4"/>
      <c r="FD991" s="4"/>
      <c r="FE991" s="4"/>
      <c r="FF991" s="4"/>
      <c r="FG991" s="4"/>
      <c r="FH991" s="4"/>
      <c r="FI991" s="4"/>
      <c r="FJ991" s="4"/>
      <c r="FK991" s="4"/>
      <c r="FL991" s="4"/>
      <c r="FM991" s="4"/>
      <c r="FN991" s="4"/>
      <c r="FO991" s="4"/>
      <c r="FP991" s="4"/>
      <c r="FQ991" s="4"/>
      <c r="FR991" s="4"/>
      <c r="FS991" s="4"/>
      <c r="FT991" s="4"/>
      <c r="FU991" s="4"/>
      <c r="FV991" s="4"/>
      <c r="FW991" s="4"/>
      <c r="FX991" s="4"/>
      <c r="FY991" s="4"/>
      <c r="FZ991" s="4"/>
      <c r="GA991" s="4"/>
      <c r="GB991" s="4"/>
      <c r="GC991" s="4"/>
      <c r="GD991" s="4"/>
      <c r="GE991" s="4"/>
      <c r="GF991" s="4"/>
      <c r="GG991" s="4"/>
      <c r="GH991" s="4"/>
      <c r="GI991" s="4"/>
      <c r="GJ991" s="4"/>
      <c r="GK991" s="4"/>
      <c r="GL991" s="4"/>
      <c r="GM991" s="4"/>
      <c r="GN991" s="4"/>
      <c r="GO991" s="4"/>
      <c r="GP991" s="4"/>
      <c r="GQ991" s="4"/>
      <c r="GR991" s="4"/>
      <c r="GS991" s="4"/>
      <c r="GT991" s="4"/>
      <c r="GU991" s="4"/>
      <c r="GV991" s="4"/>
      <c r="GW991" s="4"/>
      <c r="GX991" s="4"/>
      <c r="GY991" s="4"/>
      <c r="GZ991" s="4"/>
      <c r="HA991" s="4"/>
      <c r="HB991" s="4"/>
      <c r="HC991" s="4"/>
      <c r="HD991" s="4"/>
      <c r="HE991" s="4"/>
      <c r="HF991" s="4"/>
      <c r="HG991" s="4"/>
      <c r="HH991" s="4"/>
      <c r="HI991" s="4"/>
      <c r="HJ991" s="4"/>
      <c r="HK991" s="4"/>
      <c r="HL991" s="4"/>
      <c r="HM991" s="4"/>
      <c r="HN991" s="4"/>
      <c r="HO991" s="4"/>
      <c r="HP991" s="4"/>
      <c r="HQ991" s="4"/>
      <c r="HR991" s="4"/>
      <c r="HS991" s="4"/>
      <c r="HT991" s="4"/>
      <c r="HU991" s="4"/>
      <c r="HV991" s="4"/>
      <c r="HW991" s="4"/>
      <c r="HX991" s="4"/>
      <c r="HY991" s="4"/>
      <c r="HZ991" s="4"/>
      <c r="IA991" s="4"/>
      <c r="IB991" s="4"/>
      <c r="IC991" s="4"/>
      <c r="ID991" s="4"/>
      <c r="IE991" s="4"/>
      <c r="IF991" s="4"/>
    </row>
    <row r="992" spans="26:240" x14ac:dyDescent="0.2">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4"/>
      <c r="EJ992" s="4"/>
      <c r="EK992" s="4"/>
      <c r="EL992" s="4"/>
      <c r="EM992" s="4"/>
      <c r="EN992" s="4"/>
      <c r="EO992" s="4"/>
      <c r="EP992" s="4"/>
      <c r="EQ992" s="4"/>
      <c r="ER992" s="4"/>
      <c r="ES992" s="4"/>
      <c r="ET992" s="4"/>
      <c r="EU992" s="4"/>
      <c r="EV992" s="4"/>
      <c r="EW992" s="4"/>
      <c r="EX992" s="4"/>
      <c r="EY992" s="4"/>
      <c r="EZ992" s="4"/>
      <c r="FA992" s="4"/>
      <c r="FB992" s="4"/>
      <c r="FC992" s="4"/>
      <c r="FD992" s="4"/>
      <c r="FE992" s="4"/>
      <c r="FF992" s="4"/>
      <c r="FG992" s="4"/>
      <c r="FH992" s="4"/>
      <c r="FI992" s="4"/>
      <c r="FJ992" s="4"/>
      <c r="FK992" s="4"/>
      <c r="FL992" s="4"/>
      <c r="FM992" s="4"/>
      <c r="FN992" s="4"/>
      <c r="FO992" s="4"/>
      <c r="FP992" s="4"/>
      <c r="FQ992" s="4"/>
      <c r="FR992" s="4"/>
      <c r="FS992" s="4"/>
      <c r="FT992" s="4"/>
      <c r="FU992" s="4"/>
      <c r="FV992" s="4"/>
      <c r="FW992" s="4"/>
      <c r="FX992" s="4"/>
      <c r="FY992" s="4"/>
      <c r="FZ992" s="4"/>
      <c r="GA992" s="4"/>
      <c r="GB992" s="4"/>
      <c r="GC992" s="4"/>
      <c r="GD992" s="4"/>
      <c r="GE992" s="4"/>
      <c r="GF992" s="4"/>
      <c r="GG992" s="4"/>
      <c r="GH992" s="4"/>
      <c r="GI992" s="4"/>
      <c r="GJ992" s="4"/>
      <c r="GK992" s="4"/>
      <c r="GL992" s="4"/>
      <c r="GM992" s="4"/>
      <c r="GN992" s="4"/>
      <c r="GO992" s="4"/>
      <c r="GP992" s="4"/>
      <c r="GQ992" s="4"/>
      <c r="GR992" s="4"/>
      <c r="GS992" s="4"/>
      <c r="GT992" s="4"/>
      <c r="GU992" s="4"/>
      <c r="GV992" s="4"/>
      <c r="GW992" s="4"/>
      <c r="GX992" s="4"/>
      <c r="GY992" s="4"/>
      <c r="GZ992" s="4"/>
      <c r="HA992" s="4"/>
      <c r="HB992" s="4"/>
      <c r="HC992" s="4"/>
      <c r="HD992" s="4"/>
      <c r="HE992" s="4"/>
      <c r="HF992" s="4"/>
      <c r="HG992" s="4"/>
      <c r="HH992" s="4"/>
      <c r="HI992" s="4"/>
      <c r="HJ992" s="4"/>
      <c r="HK992" s="4"/>
      <c r="HL992" s="4"/>
      <c r="HM992" s="4"/>
      <c r="HN992" s="4"/>
      <c r="HO992" s="4"/>
      <c r="HP992" s="4"/>
      <c r="HQ992" s="4"/>
      <c r="HR992" s="4"/>
      <c r="HS992" s="4"/>
      <c r="HT992" s="4"/>
      <c r="HU992" s="4"/>
      <c r="HV992" s="4"/>
      <c r="HW992" s="4"/>
      <c r="HX992" s="4"/>
      <c r="HY992" s="4"/>
      <c r="HZ992" s="4"/>
      <c r="IA992" s="4"/>
      <c r="IB992" s="4"/>
      <c r="IC992" s="4"/>
      <c r="ID992" s="4"/>
      <c r="IE992" s="4"/>
      <c r="IF992" s="4"/>
    </row>
    <row r="993" spans="26:240" x14ac:dyDescent="0.2">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4"/>
      <c r="EJ993" s="4"/>
      <c r="EK993" s="4"/>
      <c r="EL993" s="4"/>
      <c r="EM993" s="4"/>
      <c r="EN993" s="4"/>
      <c r="EO993" s="4"/>
      <c r="EP993" s="4"/>
      <c r="EQ993" s="4"/>
      <c r="ER993" s="4"/>
      <c r="ES993" s="4"/>
      <c r="ET993" s="4"/>
      <c r="EU993" s="4"/>
      <c r="EV993" s="4"/>
      <c r="EW993" s="4"/>
      <c r="EX993" s="4"/>
      <c r="EY993" s="4"/>
      <c r="EZ993" s="4"/>
      <c r="FA993" s="4"/>
      <c r="FB993" s="4"/>
      <c r="FC993" s="4"/>
      <c r="FD993" s="4"/>
      <c r="FE993" s="4"/>
      <c r="FF993" s="4"/>
      <c r="FG993" s="4"/>
      <c r="FH993" s="4"/>
      <c r="FI993" s="4"/>
      <c r="FJ993" s="4"/>
      <c r="FK993" s="4"/>
      <c r="FL993" s="4"/>
      <c r="FM993" s="4"/>
      <c r="FN993" s="4"/>
      <c r="FO993" s="4"/>
      <c r="FP993" s="4"/>
      <c r="FQ993" s="4"/>
      <c r="FR993" s="4"/>
      <c r="FS993" s="4"/>
      <c r="FT993" s="4"/>
      <c r="FU993" s="4"/>
      <c r="FV993" s="4"/>
      <c r="FW993" s="4"/>
      <c r="FX993" s="4"/>
      <c r="FY993" s="4"/>
      <c r="FZ993" s="4"/>
      <c r="GA993" s="4"/>
      <c r="GB993" s="4"/>
      <c r="GC993" s="4"/>
      <c r="GD993" s="4"/>
      <c r="GE993" s="4"/>
      <c r="GF993" s="4"/>
      <c r="GG993" s="4"/>
      <c r="GH993" s="4"/>
      <c r="GI993" s="4"/>
      <c r="GJ993" s="4"/>
      <c r="GK993" s="4"/>
      <c r="GL993" s="4"/>
      <c r="GM993" s="4"/>
      <c r="GN993" s="4"/>
      <c r="GO993" s="4"/>
      <c r="GP993" s="4"/>
      <c r="GQ993" s="4"/>
      <c r="GR993" s="4"/>
      <c r="GS993" s="4"/>
      <c r="GT993" s="4"/>
      <c r="GU993" s="4"/>
      <c r="GV993" s="4"/>
      <c r="GW993" s="4"/>
      <c r="GX993" s="4"/>
      <c r="GY993" s="4"/>
      <c r="GZ993" s="4"/>
      <c r="HA993" s="4"/>
      <c r="HB993" s="4"/>
      <c r="HC993" s="4"/>
      <c r="HD993" s="4"/>
      <c r="HE993" s="4"/>
      <c r="HF993" s="4"/>
      <c r="HG993" s="4"/>
      <c r="HH993" s="4"/>
      <c r="HI993" s="4"/>
      <c r="HJ993" s="4"/>
      <c r="HK993" s="4"/>
      <c r="HL993" s="4"/>
      <c r="HM993" s="4"/>
      <c r="HN993" s="4"/>
      <c r="HO993" s="4"/>
      <c r="HP993" s="4"/>
      <c r="HQ993" s="4"/>
      <c r="HR993" s="4"/>
      <c r="HS993" s="4"/>
      <c r="HT993" s="4"/>
      <c r="HU993" s="4"/>
      <c r="HV993" s="4"/>
      <c r="HW993" s="4"/>
      <c r="HX993" s="4"/>
      <c r="HY993" s="4"/>
      <c r="HZ993" s="4"/>
      <c r="IA993" s="4"/>
      <c r="IB993" s="4"/>
      <c r="IC993" s="4"/>
      <c r="ID993" s="4"/>
      <c r="IE993" s="4"/>
      <c r="IF993" s="4"/>
    </row>
    <row r="994" spans="26:240" x14ac:dyDescent="0.2">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4"/>
      <c r="EJ994" s="4"/>
      <c r="EK994" s="4"/>
      <c r="EL994" s="4"/>
      <c r="EM994" s="4"/>
      <c r="EN994" s="4"/>
      <c r="EO994" s="4"/>
      <c r="EP994" s="4"/>
      <c r="EQ994" s="4"/>
      <c r="ER994" s="4"/>
      <c r="ES994" s="4"/>
      <c r="ET994" s="4"/>
      <c r="EU994" s="4"/>
      <c r="EV994" s="4"/>
      <c r="EW994" s="4"/>
      <c r="EX994" s="4"/>
      <c r="EY994" s="4"/>
      <c r="EZ994" s="4"/>
      <c r="FA994" s="4"/>
      <c r="FB994" s="4"/>
      <c r="FC994" s="4"/>
      <c r="FD994" s="4"/>
      <c r="FE994" s="4"/>
      <c r="FF994" s="4"/>
      <c r="FG994" s="4"/>
      <c r="FH994" s="4"/>
      <c r="FI994" s="4"/>
      <c r="FJ994" s="4"/>
      <c r="FK994" s="4"/>
      <c r="FL994" s="4"/>
      <c r="FM994" s="4"/>
      <c r="FN994" s="4"/>
      <c r="FO994" s="4"/>
      <c r="FP994" s="4"/>
      <c r="FQ994" s="4"/>
      <c r="FR994" s="4"/>
      <c r="FS994" s="4"/>
      <c r="FT994" s="4"/>
      <c r="FU994" s="4"/>
      <c r="FV994" s="4"/>
      <c r="FW994" s="4"/>
      <c r="FX994" s="4"/>
      <c r="FY994" s="4"/>
      <c r="FZ994" s="4"/>
      <c r="GA994" s="4"/>
      <c r="GB994" s="4"/>
      <c r="GC994" s="4"/>
      <c r="GD994" s="4"/>
      <c r="GE994" s="4"/>
      <c r="GF994" s="4"/>
      <c r="GG994" s="4"/>
      <c r="GH994" s="4"/>
      <c r="GI994" s="4"/>
      <c r="GJ994" s="4"/>
      <c r="GK994" s="4"/>
      <c r="GL994" s="4"/>
      <c r="GM994" s="4"/>
      <c r="GN994" s="4"/>
      <c r="GO994" s="4"/>
      <c r="GP994" s="4"/>
      <c r="GQ994" s="4"/>
      <c r="GR994" s="4"/>
      <c r="GS994" s="4"/>
      <c r="GT994" s="4"/>
      <c r="GU994" s="4"/>
      <c r="GV994" s="4"/>
      <c r="GW994" s="4"/>
      <c r="GX994" s="4"/>
      <c r="GY994" s="4"/>
      <c r="GZ994" s="4"/>
      <c r="HA994" s="4"/>
      <c r="HB994" s="4"/>
      <c r="HC994" s="4"/>
      <c r="HD994" s="4"/>
      <c r="HE994" s="4"/>
      <c r="HF994" s="4"/>
      <c r="HG994" s="4"/>
      <c r="HH994" s="4"/>
      <c r="HI994" s="4"/>
      <c r="HJ994" s="4"/>
      <c r="HK994" s="4"/>
      <c r="HL994" s="4"/>
      <c r="HM994" s="4"/>
      <c r="HN994" s="4"/>
      <c r="HO994" s="4"/>
      <c r="HP994" s="4"/>
      <c r="HQ994" s="4"/>
      <c r="HR994" s="4"/>
      <c r="HS994" s="4"/>
      <c r="HT994" s="4"/>
      <c r="HU994" s="4"/>
      <c r="HV994" s="4"/>
      <c r="HW994" s="4"/>
      <c r="HX994" s="4"/>
      <c r="HY994" s="4"/>
      <c r="HZ994" s="4"/>
      <c r="IA994" s="4"/>
      <c r="IB994" s="4"/>
      <c r="IC994" s="4"/>
      <c r="ID994" s="4"/>
      <c r="IE994" s="4"/>
      <c r="IF994" s="4"/>
    </row>
    <row r="995" spans="26:240" x14ac:dyDescent="0.2">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4"/>
      <c r="EJ995" s="4"/>
      <c r="EK995" s="4"/>
      <c r="EL995" s="4"/>
      <c r="EM995" s="4"/>
      <c r="EN995" s="4"/>
      <c r="EO995" s="4"/>
      <c r="EP995" s="4"/>
      <c r="EQ995" s="4"/>
      <c r="ER995" s="4"/>
      <c r="ES995" s="4"/>
      <c r="ET995" s="4"/>
      <c r="EU995" s="4"/>
      <c r="EV995" s="4"/>
      <c r="EW995" s="4"/>
      <c r="EX995" s="4"/>
      <c r="EY995" s="4"/>
      <c r="EZ995" s="4"/>
      <c r="FA995" s="4"/>
      <c r="FB995" s="4"/>
      <c r="FC995" s="4"/>
      <c r="FD995" s="4"/>
      <c r="FE995" s="4"/>
      <c r="FF995" s="4"/>
      <c r="FG995" s="4"/>
      <c r="FH995" s="4"/>
      <c r="FI995" s="4"/>
      <c r="FJ995" s="4"/>
      <c r="FK995" s="4"/>
      <c r="FL995" s="4"/>
      <c r="FM995" s="4"/>
      <c r="FN995" s="4"/>
      <c r="FO995" s="4"/>
      <c r="FP995" s="4"/>
      <c r="FQ995" s="4"/>
      <c r="FR995" s="4"/>
      <c r="FS995" s="4"/>
      <c r="FT995" s="4"/>
      <c r="FU995" s="4"/>
      <c r="FV995" s="4"/>
      <c r="FW995" s="4"/>
      <c r="FX995" s="4"/>
      <c r="FY995" s="4"/>
      <c r="FZ995" s="4"/>
      <c r="GA995" s="4"/>
      <c r="GB995" s="4"/>
      <c r="GC995" s="4"/>
      <c r="GD995" s="4"/>
      <c r="GE995" s="4"/>
      <c r="GF995" s="4"/>
      <c r="GG995" s="4"/>
      <c r="GH995" s="4"/>
      <c r="GI995" s="4"/>
      <c r="GJ995" s="4"/>
      <c r="GK995" s="4"/>
      <c r="GL995" s="4"/>
      <c r="GM995" s="4"/>
      <c r="GN995" s="4"/>
      <c r="GO995" s="4"/>
      <c r="GP995" s="4"/>
      <c r="GQ995" s="4"/>
      <c r="GR995" s="4"/>
      <c r="GS995" s="4"/>
      <c r="GT995" s="4"/>
      <c r="GU995" s="4"/>
      <c r="GV995" s="4"/>
      <c r="GW995" s="4"/>
      <c r="GX995" s="4"/>
      <c r="GY995" s="4"/>
      <c r="GZ995" s="4"/>
      <c r="HA995" s="4"/>
      <c r="HB995" s="4"/>
      <c r="HC995" s="4"/>
      <c r="HD995" s="4"/>
      <c r="HE995" s="4"/>
      <c r="HF995" s="4"/>
      <c r="HG995" s="4"/>
      <c r="HH995" s="4"/>
      <c r="HI995" s="4"/>
      <c r="HJ995" s="4"/>
      <c r="HK995" s="4"/>
      <c r="HL995" s="4"/>
      <c r="HM995" s="4"/>
      <c r="HN995" s="4"/>
      <c r="HO995" s="4"/>
      <c r="HP995" s="4"/>
      <c r="HQ995" s="4"/>
      <c r="HR995" s="4"/>
      <c r="HS995" s="4"/>
      <c r="HT995" s="4"/>
      <c r="HU995" s="4"/>
      <c r="HV995" s="4"/>
      <c r="HW995" s="4"/>
      <c r="HX995" s="4"/>
      <c r="HY995" s="4"/>
      <c r="HZ995" s="4"/>
      <c r="IA995" s="4"/>
      <c r="IB995" s="4"/>
      <c r="IC995" s="4"/>
      <c r="ID995" s="4"/>
      <c r="IE995" s="4"/>
      <c r="IF995" s="4"/>
    </row>
    <row r="996" spans="26:240" x14ac:dyDescent="0.2">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c r="EC996" s="4"/>
      <c r="ED996" s="4"/>
      <c r="EE996" s="4"/>
      <c r="EF996" s="4"/>
      <c r="EG996" s="4"/>
      <c r="EH996" s="4"/>
      <c r="EI996" s="4"/>
      <c r="EJ996" s="4"/>
      <c r="EK996" s="4"/>
      <c r="EL996" s="4"/>
      <c r="EM996" s="4"/>
      <c r="EN996" s="4"/>
      <c r="EO996" s="4"/>
      <c r="EP996" s="4"/>
      <c r="EQ996" s="4"/>
      <c r="ER996" s="4"/>
      <c r="ES996" s="4"/>
      <c r="ET996" s="4"/>
      <c r="EU996" s="4"/>
      <c r="EV996" s="4"/>
      <c r="EW996" s="4"/>
      <c r="EX996" s="4"/>
      <c r="EY996" s="4"/>
      <c r="EZ996" s="4"/>
      <c r="FA996" s="4"/>
      <c r="FB996" s="4"/>
      <c r="FC996" s="4"/>
      <c r="FD996" s="4"/>
      <c r="FE996" s="4"/>
      <c r="FF996" s="4"/>
      <c r="FG996" s="4"/>
      <c r="FH996" s="4"/>
      <c r="FI996" s="4"/>
      <c r="FJ996" s="4"/>
      <c r="FK996" s="4"/>
      <c r="FL996" s="4"/>
      <c r="FM996" s="4"/>
      <c r="FN996" s="4"/>
      <c r="FO996" s="4"/>
      <c r="FP996" s="4"/>
      <c r="FQ996" s="4"/>
      <c r="FR996" s="4"/>
      <c r="FS996" s="4"/>
      <c r="FT996" s="4"/>
      <c r="FU996" s="4"/>
      <c r="FV996" s="4"/>
      <c r="FW996" s="4"/>
      <c r="FX996" s="4"/>
      <c r="FY996" s="4"/>
      <c r="FZ996" s="4"/>
      <c r="GA996" s="4"/>
      <c r="GB996" s="4"/>
      <c r="GC996" s="4"/>
      <c r="GD996" s="4"/>
      <c r="GE996" s="4"/>
      <c r="GF996" s="4"/>
      <c r="GG996" s="4"/>
      <c r="GH996" s="4"/>
      <c r="GI996" s="4"/>
      <c r="GJ996" s="4"/>
      <c r="GK996" s="4"/>
      <c r="GL996" s="4"/>
      <c r="GM996" s="4"/>
      <c r="GN996" s="4"/>
      <c r="GO996" s="4"/>
      <c r="GP996" s="4"/>
      <c r="GQ996" s="4"/>
      <c r="GR996" s="4"/>
      <c r="GS996" s="4"/>
      <c r="GT996" s="4"/>
      <c r="GU996" s="4"/>
      <c r="GV996" s="4"/>
      <c r="GW996" s="4"/>
      <c r="GX996" s="4"/>
      <c r="GY996" s="4"/>
      <c r="GZ996" s="4"/>
      <c r="HA996" s="4"/>
      <c r="HB996" s="4"/>
      <c r="HC996" s="4"/>
      <c r="HD996" s="4"/>
      <c r="HE996" s="4"/>
      <c r="HF996" s="4"/>
      <c r="HG996" s="4"/>
      <c r="HH996" s="4"/>
      <c r="HI996" s="4"/>
      <c r="HJ996" s="4"/>
      <c r="HK996" s="4"/>
      <c r="HL996" s="4"/>
      <c r="HM996" s="4"/>
      <c r="HN996" s="4"/>
      <c r="HO996" s="4"/>
      <c r="HP996" s="4"/>
      <c r="HQ996" s="4"/>
      <c r="HR996" s="4"/>
      <c r="HS996" s="4"/>
      <c r="HT996" s="4"/>
      <c r="HU996" s="4"/>
      <c r="HV996" s="4"/>
      <c r="HW996" s="4"/>
      <c r="HX996" s="4"/>
      <c r="HY996" s="4"/>
      <c r="HZ996" s="4"/>
      <c r="IA996" s="4"/>
      <c r="IB996" s="4"/>
      <c r="IC996" s="4"/>
      <c r="ID996" s="4"/>
      <c r="IE996" s="4"/>
      <c r="IF996" s="4"/>
    </row>
    <row r="997" spans="26:240" x14ac:dyDescent="0.2">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c r="EC997" s="4"/>
      <c r="ED997" s="4"/>
      <c r="EE997" s="4"/>
      <c r="EF997" s="4"/>
      <c r="EG997" s="4"/>
      <c r="EH997" s="4"/>
      <c r="EI997" s="4"/>
      <c r="EJ997" s="4"/>
      <c r="EK997" s="4"/>
      <c r="EL997" s="4"/>
      <c r="EM997" s="4"/>
      <c r="EN997" s="4"/>
      <c r="EO997" s="4"/>
      <c r="EP997" s="4"/>
      <c r="EQ997" s="4"/>
      <c r="ER997" s="4"/>
      <c r="ES997" s="4"/>
      <c r="ET997" s="4"/>
      <c r="EU997" s="4"/>
      <c r="EV997" s="4"/>
      <c r="EW997" s="4"/>
      <c r="EX997" s="4"/>
      <c r="EY997" s="4"/>
      <c r="EZ997" s="4"/>
      <c r="FA997" s="4"/>
      <c r="FB997" s="4"/>
      <c r="FC997" s="4"/>
      <c r="FD997" s="4"/>
      <c r="FE997" s="4"/>
      <c r="FF997" s="4"/>
      <c r="FG997" s="4"/>
      <c r="FH997" s="4"/>
      <c r="FI997" s="4"/>
      <c r="FJ997" s="4"/>
      <c r="FK997" s="4"/>
      <c r="FL997" s="4"/>
      <c r="FM997" s="4"/>
      <c r="FN997" s="4"/>
      <c r="FO997" s="4"/>
      <c r="FP997" s="4"/>
      <c r="FQ997" s="4"/>
      <c r="FR997" s="4"/>
      <c r="FS997" s="4"/>
      <c r="FT997" s="4"/>
      <c r="FU997" s="4"/>
      <c r="FV997" s="4"/>
      <c r="FW997" s="4"/>
      <c r="FX997" s="4"/>
      <c r="FY997" s="4"/>
      <c r="FZ997" s="4"/>
      <c r="GA997" s="4"/>
      <c r="GB997" s="4"/>
      <c r="GC997" s="4"/>
      <c r="GD997" s="4"/>
      <c r="GE997" s="4"/>
      <c r="GF997" s="4"/>
      <c r="GG997" s="4"/>
      <c r="GH997" s="4"/>
      <c r="GI997" s="4"/>
      <c r="GJ997" s="4"/>
      <c r="GK997" s="4"/>
      <c r="GL997" s="4"/>
      <c r="GM997" s="4"/>
      <c r="GN997" s="4"/>
      <c r="GO997" s="4"/>
      <c r="GP997" s="4"/>
      <c r="GQ997" s="4"/>
      <c r="GR997" s="4"/>
      <c r="GS997" s="4"/>
      <c r="GT997" s="4"/>
      <c r="GU997" s="4"/>
      <c r="GV997" s="4"/>
      <c r="GW997" s="4"/>
      <c r="GX997" s="4"/>
      <c r="GY997" s="4"/>
      <c r="GZ997" s="4"/>
      <c r="HA997" s="4"/>
      <c r="HB997" s="4"/>
      <c r="HC997" s="4"/>
      <c r="HD997" s="4"/>
      <c r="HE997" s="4"/>
      <c r="HF997" s="4"/>
      <c r="HG997" s="4"/>
      <c r="HH997" s="4"/>
      <c r="HI997" s="4"/>
      <c r="HJ997" s="4"/>
      <c r="HK997" s="4"/>
      <c r="HL997" s="4"/>
      <c r="HM997" s="4"/>
      <c r="HN997" s="4"/>
      <c r="HO997" s="4"/>
      <c r="HP997" s="4"/>
      <c r="HQ997" s="4"/>
      <c r="HR997" s="4"/>
      <c r="HS997" s="4"/>
      <c r="HT997" s="4"/>
      <c r="HU997" s="4"/>
      <c r="HV997" s="4"/>
      <c r="HW997" s="4"/>
      <c r="HX997" s="4"/>
      <c r="HY997" s="4"/>
      <c r="HZ997" s="4"/>
      <c r="IA997" s="4"/>
      <c r="IB997" s="4"/>
      <c r="IC997" s="4"/>
      <c r="ID997" s="4"/>
      <c r="IE997" s="4"/>
      <c r="IF997" s="4"/>
    </row>
    <row r="998" spans="26:240" x14ac:dyDescent="0.2">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c r="EC998" s="4"/>
      <c r="ED998" s="4"/>
      <c r="EE998" s="4"/>
      <c r="EF998" s="4"/>
      <c r="EG998" s="4"/>
      <c r="EH998" s="4"/>
      <c r="EI998" s="4"/>
      <c r="EJ998" s="4"/>
      <c r="EK998" s="4"/>
      <c r="EL998" s="4"/>
      <c r="EM998" s="4"/>
      <c r="EN998" s="4"/>
      <c r="EO998" s="4"/>
      <c r="EP998" s="4"/>
      <c r="EQ998" s="4"/>
      <c r="ER998" s="4"/>
      <c r="ES998" s="4"/>
      <c r="ET998" s="4"/>
      <c r="EU998" s="4"/>
      <c r="EV998" s="4"/>
      <c r="EW998" s="4"/>
      <c r="EX998" s="4"/>
      <c r="EY998" s="4"/>
      <c r="EZ998" s="4"/>
      <c r="FA998" s="4"/>
      <c r="FB998" s="4"/>
      <c r="FC998" s="4"/>
      <c r="FD998" s="4"/>
      <c r="FE998" s="4"/>
      <c r="FF998" s="4"/>
      <c r="FG998" s="4"/>
      <c r="FH998" s="4"/>
      <c r="FI998" s="4"/>
      <c r="FJ998" s="4"/>
      <c r="FK998" s="4"/>
      <c r="FL998" s="4"/>
      <c r="FM998" s="4"/>
      <c r="FN998" s="4"/>
      <c r="FO998" s="4"/>
      <c r="FP998" s="4"/>
      <c r="FQ998" s="4"/>
      <c r="FR998" s="4"/>
      <c r="FS998" s="4"/>
      <c r="FT998" s="4"/>
      <c r="FU998" s="4"/>
      <c r="FV998" s="4"/>
      <c r="FW998" s="4"/>
      <c r="FX998" s="4"/>
      <c r="FY998" s="4"/>
      <c r="FZ998" s="4"/>
      <c r="GA998" s="4"/>
      <c r="GB998" s="4"/>
      <c r="GC998" s="4"/>
      <c r="GD998" s="4"/>
      <c r="GE998" s="4"/>
      <c r="GF998" s="4"/>
      <c r="GG998" s="4"/>
      <c r="GH998" s="4"/>
      <c r="GI998" s="4"/>
      <c r="GJ998" s="4"/>
      <c r="GK998" s="4"/>
      <c r="GL998" s="4"/>
      <c r="GM998" s="4"/>
      <c r="GN998" s="4"/>
      <c r="GO998" s="4"/>
      <c r="GP998" s="4"/>
      <c r="GQ998" s="4"/>
      <c r="GR998" s="4"/>
      <c r="GS998" s="4"/>
      <c r="GT998" s="4"/>
      <c r="GU998" s="4"/>
      <c r="GV998" s="4"/>
      <c r="GW998" s="4"/>
      <c r="GX998" s="4"/>
      <c r="GY998" s="4"/>
      <c r="GZ998" s="4"/>
      <c r="HA998" s="4"/>
      <c r="HB998" s="4"/>
      <c r="HC998" s="4"/>
      <c r="HD998" s="4"/>
      <c r="HE998" s="4"/>
      <c r="HF998" s="4"/>
      <c r="HG998" s="4"/>
      <c r="HH998" s="4"/>
      <c r="HI998" s="4"/>
      <c r="HJ998" s="4"/>
      <c r="HK998" s="4"/>
      <c r="HL998" s="4"/>
      <c r="HM998" s="4"/>
      <c r="HN998" s="4"/>
      <c r="HO998" s="4"/>
      <c r="HP998" s="4"/>
      <c r="HQ998" s="4"/>
      <c r="HR998" s="4"/>
      <c r="HS998" s="4"/>
      <c r="HT998" s="4"/>
      <c r="HU998" s="4"/>
      <c r="HV998" s="4"/>
      <c r="HW998" s="4"/>
      <c r="HX998" s="4"/>
      <c r="HY998" s="4"/>
      <c r="HZ998" s="4"/>
      <c r="IA998" s="4"/>
      <c r="IB998" s="4"/>
      <c r="IC998" s="4"/>
      <c r="ID998" s="4"/>
      <c r="IE998" s="4"/>
      <c r="IF998" s="4"/>
    </row>
    <row r="999" spans="26:240" x14ac:dyDescent="0.2">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c r="EC999" s="4"/>
      <c r="ED999" s="4"/>
      <c r="EE999" s="4"/>
      <c r="EF999" s="4"/>
      <c r="EG999" s="4"/>
      <c r="EH999" s="4"/>
      <c r="EI999" s="4"/>
      <c r="EJ999" s="4"/>
      <c r="EK999" s="4"/>
      <c r="EL999" s="4"/>
      <c r="EM999" s="4"/>
      <c r="EN999" s="4"/>
      <c r="EO999" s="4"/>
      <c r="EP999" s="4"/>
      <c r="EQ999" s="4"/>
      <c r="ER999" s="4"/>
      <c r="ES999" s="4"/>
      <c r="ET999" s="4"/>
      <c r="EU999" s="4"/>
      <c r="EV999" s="4"/>
      <c r="EW999" s="4"/>
      <c r="EX999" s="4"/>
      <c r="EY999" s="4"/>
      <c r="EZ999" s="4"/>
      <c r="FA999" s="4"/>
      <c r="FB999" s="4"/>
      <c r="FC999" s="4"/>
      <c r="FD999" s="4"/>
      <c r="FE999" s="4"/>
      <c r="FF999" s="4"/>
      <c r="FG999" s="4"/>
      <c r="FH999" s="4"/>
      <c r="FI999" s="4"/>
      <c r="FJ999" s="4"/>
      <c r="FK999" s="4"/>
      <c r="FL999" s="4"/>
      <c r="FM999" s="4"/>
      <c r="FN999" s="4"/>
      <c r="FO999" s="4"/>
      <c r="FP999" s="4"/>
      <c r="FQ999" s="4"/>
      <c r="FR999" s="4"/>
      <c r="FS999" s="4"/>
      <c r="FT999" s="4"/>
      <c r="FU999" s="4"/>
      <c r="FV999" s="4"/>
      <c r="FW999" s="4"/>
      <c r="FX999" s="4"/>
      <c r="FY999" s="4"/>
      <c r="FZ999" s="4"/>
      <c r="GA999" s="4"/>
      <c r="GB999" s="4"/>
      <c r="GC999" s="4"/>
      <c r="GD999" s="4"/>
      <c r="GE999" s="4"/>
      <c r="GF999" s="4"/>
      <c r="GG999" s="4"/>
      <c r="GH999" s="4"/>
      <c r="GI999" s="4"/>
      <c r="GJ999" s="4"/>
      <c r="GK999" s="4"/>
      <c r="GL999" s="4"/>
      <c r="GM999" s="4"/>
      <c r="GN999" s="4"/>
      <c r="GO999" s="4"/>
      <c r="GP999" s="4"/>
      <c r="GQ999" s="4"/>
      <c r="GR999" s="4"/>
      <c r="GS999" s="4"/>
      <c r="GT999" s="4"/>
      <c r="GU999" s="4"/>
      <c r="GV999" s="4"/>
      <c r="GW999" s="4"/>
      <c r="GX999" s="4"/>
      <c r="GY999" s="4"/>
      <c r="GZ999" s="4"/>
      <c r="HA999" s="4"/>
      <c r="HB999" s="4"/>
      <c r="HC999" s="4"/>
      <c r="HD999" s="4"/>
      <c r="HE999" s="4"/>
      <c r="HF999" s="4"/>
      <c r="HG999" s="4"/>
      <c r="HH999" s="4"/>
      <c r="HI999" s="4"/>
      <c r="HJ999" s="4"/>
      <c r="HK999" s="4"/>
      <c r="HL999" s="4"/>
      <c r="HM999" s="4"/>
      <c r="HN999" s="4"/>
      <c r="HO999" s="4"/>
      <c r="HP999" s="4"/>
      <c r="HQ999" s="4"/>
      <c r="HR999" s="4"/>
      <c r="HS999" s="4"/>
      <c r="HT999" s="4"/>
      <c r="HU999" s="4"/>
      <c r="HV999" s="4"/>
      <c r="HW999" s="4"/>
      <c r="HX999" s="4"/>
      <c r="HY999" s="4"/>
      <c r="HZ999" s="4"/>
      <c r="IA999" s="4"/>
      <c r="IB999" s="4"/>
      <c r="IC999" s="4"/>
      <c r="ID999" s="4"/>
      <c r="IE999" s="4"/>
      <c r="IF999" s="4"/>
    </row>
    <row r="1000" spans="26:240" x14ac:dyDescent="0.2">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c r="DK1000" s="4"/>
      <c r="DL1000" s="4"/>
      <c r="DM1000" s="4"/>
      <c r="DN1000" s="4"/>
      <c r="DO1000" s="4"/>
      <c r="DP1000" s="4"/>
      <c r="DQ1000" s="4"/>
      <c r="DR1000" s="4"/>
      <c r="DS1000" s="4"/>
      <c r="DT1000" s="4"/>
      <c r="DU1000" s="4"/>
      <c r="DV1000" s="4"/>
      <c r="DW1000" s="4"/>
      <c r="DX1000" s="4"/>
      <c r="DY1000" s="4"/>
      <c r="DZ1000" s="4"/>
      <c r="EA1000" s="4"/>
      <c r="EB1000" s="4"/>
      <c r="EC1000" s="4"/>
      <c r="ED1000" s="4"/>
      <c r="EE1000" s="4"/>
      <c r="EF1000" s="4"/>
      <c r="EG1000" s="4"/>
      <c r="EH1000" s="4"/>
      <c r="EI1000" s="4"/>
      <c r="EJ1000" s="4"/>
      <c r="EK1000" s="4"/>
      <c r="EL1000" s="4"/>
      <c r="EM1000" s="4"/>
      <c r="EN1000" s="4"/>
      <c r="EO1000" s="4"/>
      <c r="EP1000" s="4"/>
      <c r="EQ1000" s="4"/>
      <c r="ER1000" s="4"/>
      <c r="ES1000" s="4"/>
      <c r="ET1000" s="4"/>
      <c r="EU1000" s="4"/>
      <c r="EV1000" s="4"/>
      <c r="EW1000" s="4"/>
      <c r="EX1000" s="4"/>
      <c r="EY1000" s="4"/>
      <c r="EZ1000" s="4"/>
      <c r="FA1000" s="4"/>
      <c r="FB1000" s="4"/>
      <c r="FC1000" s="4"/>
      <c r="FD1000" s="4"/>
      <c r="FE1000" s="4"/>
      <c r="FF1000" s="4"/>
      <c r="FG1000" s="4"/>
      <c r="FH1000" s="4"/>
      <c r="FI1000" s="4"/>
      <c r="FJ1000" s="4"/>
      <c r="FK1000" s="4"/>
      <c r="FL1000" s="4"/>
      <c r="FM1000" s="4"/>
      <c r="FN1000" s="4"/>
      <c r="FO1000" s="4"/>
      <c r="FP1000" s="4"/>
      <c r="FQ1000" s="4"/>
      <c r="FR1000" s="4"/>
      <c r="FS1000" s="4"/>
      <c r="FT1000" s="4"/>
      <c r="FU1000" s="4"/>
      <c r="FV1000" s="4"/>
      <c r="FW1000" s="4"/>
      <c r="FX1000" s="4"/>
      <c r="FY1000" s="4"/>
      <c r="FZ1000" s="4"/>
      <c r="GA1000" s="4"/>
      <c r="GB1000" s="4"/>
      <c r="GC1000" s="4"/>
      <c r="GD1000" s="4"/>
      <c r="GE1000" s="4"/>
      <c r="GF1000" s="4"/>
      <c r="GG1000" s="4"/>
      <c r="GH1000" s="4"/>
      <c r="GI1000" s="4"/>
      <c r="GJ1000" s="4"/>
      <c r="GK1000" s="4"/>
      <c r="GL1000" s="4"/>
      <c r="GM1000" s="4"/>
      <c r="GN1000" s="4"/>
      <c r="GO1000" s="4"/>
      <c r="GP1000" s="4"/>
      <c r="GQ1000" s="4"/>
      <c r="GR1000" s="4"/>
      <c r="GS1000" s="4"/>
      <c r="GT1000" s="4"/>
      <c r="GU1000" s="4"/>
      <c r="GV1000" s="4"/>
      <c r="GW1000" s="4"/>
      <c r="GX1000" s="4"/>
      <c r="GY1000" s="4"/>
      <c r="GZ1000" s="4"/>
      <c r="HA1000" s="4"/>
      <c r="HB1000" s="4"/>
      <c r="HC1000" s="4"/>
      <c r="HD1000" s="4"/>
      <c r="HE1000" s="4"/>
      <c r="HF1000" s="4"/>
      <c r="HG1000" s="4"/>
      <c r="HH1000" s="4"/>
      <c r="HI1000" s="4"/>
      <c r="HJ1000" s="4"/>
      <c r="HK1000" s="4"/>
      <c r="HL1000" s="4"/>
      <c r="HM1000" s="4"/>
      <c r="HN1000" s="4"/>
      <c r="HO1000" s="4"/>
      <c r="HP1000" s="4"/>
      <c r="HQ1000" s="4"/>
      <c r="HR1000" s="4"/>
      <c r="HS1000" s="4"/>
      <c r="HT1000" s="4"/>
      <c r="HU1000" s="4"/>
      <c r="HV1000" s="4"/>
      <c r="HW1000" s="4"/>
      <c r="HX1000" s="4"/>
      <c r="HY1000" s="4"/>
      <c r="HZ1000" s="4"/>
      <c r="IA1000" s="4"/>
      <c r="IB1000" s="4"/>
      <c r="IC1000" s="4"/>
      <c r="ID1000" s="4"/>
      <c r="IE1000" s="4"/>
      <c r="IF1000" s="4"/>
    </row>
    <row r="1001" spans="26:240" x14ac:dyDescent="0.2">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c r="DK1001" s="4"/>
      <c r="DL1001" s="4"/>
      <c r="DM1001" s="4"/>
      <c r="DN1001" s="4"/>
      <c r="DO1001" s="4"/>
      <c r="DP1001" s="4"/>
      <c r="DQ1001" s="4"/>
      <c r="DR1001" s="4"/>
      <c r="DS1001" s="4"/>
      <c r="DT1001" s="4"/>
      <c r="DU1001" s="4"/>
      <c r="DV1001" s="4"/>
      <c r="DW1001" s="4"/>
      <c r="DX1001" s="4"/>
      <c r="DY1001" s="4"/>
      <c r="DZ1001" s="4"/>
      <c r="EA1001" s="4"/>
      <c r="EB1001" s="4"/>
      <c r="EC1001" s="4"/>
      <c r="ED1001" s="4"/>
      <c r="EE1001" s="4"/>
      <c r="EF1001" s="4"/>
      <c r="EG1001" s="4"/>
      <c r="EH1001" s="4"/>
      <c r="EI1001" s="4"/>
      <c r="EJ1001" s="4"/>
      <c r="EK1001" s="4"/>
      <c r="EL1001" s="4"/>
      <c r="EM1001" s="4"/>
      <c r="EN1001" s="4"/>
      <c r="EO1001" s="4"/>
      <c r="EP1001" s="4"/>
      <c r="EQ1001" s="4"/>
      <c r="ER1001" s="4"/>
      <c r="ES1001" s="4"/>
      <c r="ET1001" s="4"/>
      <c r="EU1001" s="4"/>
      <c r="EV1001" s="4"/>
      <c r="EW1001" s="4"/>
      <c r="EX1001" s="4"/>
      <c r="EY1001" s="4"/>
      <c r="EZ1001" s="4"/>
      <c r="FA1001" s="4"/>
      <c r="FB1001" s="4"/>
      <c r="FC1001" s="4"/>
      <c r="FD1001" s="4"/>
      <c r="FE1001" s="4"/>
      <c r="FF1001" s="4"/>
      <c r="FG1001" s="4"/>
      <c r="FH1001" s="4"/>
      <c r="FI1001" s="4"/>
      <c r="FJ1001" s="4"/>
      <c r="FK1001" s="4"/>
      <c r="FL1001" s="4"/>
      <c r="FM1001" s="4"/>
      <c r="FN1001" s="4"/>
      <c r="FO1001" s="4"/>
      <c r="FP1001" s="4"/>
      <c r="FQ1001" s="4"/>
      <c r="FR1001" s="4"/>
      <c r="FS1001" s="4"/>
      <c r="FT1001" s="4"/>
      <c r="FU1001" s="4"/>
      <c r="FV1001" s="4"/>
      <c r="FW1001" s="4"/>
      <c r="FX1001" s="4"/>
      <c r="FY1001" s="4"/>
      <c r="FZ1001" s="4"/>
      <c r="GA1001" s="4"/>
      <c r="GB1001" s="4"/>
      <c r="GC1001" s="4"/>
      <c r="GD1001" s="4"/>
      <c r="GE1001" s="4"/>
      <c r="GF1001" s="4"/>
      <c r="GG1001" s="4"/>
      <c r="GH1001" s="4"/>
      <c r="GI1001" s="4"/>
      <c r="GJ1001" s="4"/>
      <c r="GK1001" s="4"/>
      <c r="GL1001" s="4"/>
      <c r="GM1001" s="4"/>
      <c r="GN1001" s="4"/>
      <c r="GO1001" s="4"/>
      <c r="GP1001" s="4"/>
      <c r="GQ1001" s="4"/>
      <c r="GR1001" s="4"/>
      <c r="GS1001" s="4"/>
      <c r="GT1001" s="4"/>
      <c r="GU1001" s="4"/>
      <c r="GV1001" s="4"/>
      <c r="GW1001" s="4"/>
      <c r="GX1001" s="4"/>
      <c r="GY1001" s="4"/>
      <c r="GZ1001" s="4"/>
      <c r="HA1001" s="4"/>
      <c r="HB1001" s="4"/>
      <c r="HC1001" s="4"/>
      <c r="HD1001" s="4"/>
      <c r="HE1001" s="4"/>
      <c r="HF1001" s="4"/>
      <c r="HG1001" s="4"/>
      <c r="HH1001" s="4"/>
      <c r="HI1001" s="4"/>
      <c r="HJ1001" s="4"/>
      <c r="HK1001" s="4"/>
      <c r="HL1001" s="4"/>
      <c r="HM1001" s="4"/>
      <c r="HN1001" s="4"/>
      <c r="HO1001" s="4"/>
      <c r="HP1001" s="4"/>
      <c r="HQ1001" s="4"/>
      <c r="HR1001" s="4"/>
      <c r="HS1001" s="4"/>
      <c r="HT1001" s="4"/>
      <c r="HU1001" s="4"/>
      <c r="HV1001" s="4"/>
      <c r="HW1001" s="4"/>
      <c r="HX1001" s="4"/>
      <c r="HY1001" s="4"/>
      <c r="HZ1001" s="4"/>
      <c r="IA1001" s="4"/>
      <c r="IB1001" s="4"/>
      <c r="IC1001" s="4"/>
      <c r="ID1001" s="4"/>
      <c r="IE1001" s="4"/>
      <c r="IF1001" s="4"/>
    </row>
    <row r="1002" spans="26:240" x14ac:dyDescent="0.2">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c r="DK1002" s="4"/>
      <c r="DL1002" s="4"/>
      <c r="DM1002" s="4"/>
      <c r="DN1002" s="4"/>
      <c r="DO1002" s="4"/>
      <c r="DP1002" s="4"/>
      <c r="DQ1002" s="4"/>
      <c r="DR1002" s="4"/>
      <c r="DS1002" s="4"/>
      <c r="DT1002" s="4"/>
      <c r="DU1002" s="4"/>
      <c r="DV1002" s="4"/>
      <c r="DW1002" s="4"/>
      <c r="DX1002" s="4"/>
      <c r="DY1002" s="4"/>
      <c r="DZ1002" s="4"/>
      <c r="EA1002" s="4"/>
      <c r="EB1002" s="4"/>
      <c r="EC1002" s="4"/>
      <c r="ED1002" s="4"/>
      <c r="EE1002" s="4"/>
      <c r="EF1002" s="4"/>
      <c r="EG1002" s="4"/>
      <c r="EH1002" s="4"/>
      <c r="EI1002" s="4"/>
      <c r="EJ1002" s="4"/>
      <c r="EK1002" s="4"/>
      <c r="EL1002" s="4"/>
      <c r="EM1002" s="4"/>
      <c r="EN1002" s="4"/>
      <c r="EO1002" s="4"/>
      <c r="EP1002" s="4"/>
      <c r="EQ1002" s="4"/>
      <c r="ER1002" s="4"/>
      <c r="ES1002" s="4"/>
      <c r="ET1002" s="4"/>
      <c r="EU1002" s="4"/>
      <c r="EV1002" s="4"/>
      <c r="EW1002" s="4"/>
      <c r="EX1002" s="4"/>
      <c r="EY1002" s="4"/>
      <c r="EZ1002" s="4"/>
      <c r="FA1002" s="4"/>
      <c r="FB1002" s="4"/>
      <c r="FC1002" s="4"/>
      <c r="FD1002" s="4"/>
      <c r="FE1002" s="4"/>
      <c r="FF1002" s="4"/>
      <c r="FG1002" s="4"/>
      <c r="FH1002" s="4"/>
      <c r="FI1002" s="4"/>
      <c r="FJ1002" s="4"/>
      <c r="FK1002" s="4"/>
      <c r="FL1002" s="4"/>
      <c r="FM1002" s="4"/>
      <c r="FN1002" s="4"/>
      <c r="FO1002" s="4"/>
      <c r="FP1002" s="4"/>
      <c r="FQ1002" s="4"/>
      <c r="FR1002" s="4"/>
      <c r="FS1002" s="4"/>
      <c r="FT1002" s="4"/>
      <c r="FU1002" s="4"/>
      <c r="FV1002" s="4"/>
      <c r="FW1002" s="4"/>
      <c r="FX1002" s="4"/>
      <c r="FY1002" s="4"/>
      <c r="FZ1002" s="4"/>
      <c r="GA1002" s="4"/>
      <c r="GB1002" s="4"/>
      <c r="GC1002" s="4"/>
      <c r="GD1002" s="4"/>
      <c r="GE1002" s="4"/>
      <c r="GF1002" s="4"/>
      <c r="GG1002" s="4"/>
      <c r="GH1002" s="4"/>
      <c r="GI1002" s="4"/>
      <c r="GJ1002" s="4"/>
      <c r="GK1002" s="4"/>
      <c r="GL1002" s="4"/>
      <c r="GM1002" s="4"/>
      <c r="GN1002" s="4"/>
      <c r="GO1002" s="4"/>
      <c r="GP1002" s="4"/>
      <c r="GQ1002" s="4"/>
      <c r="GR1002" s="4"/>
      <c r="GS1002" s="4"/>
      <c r="GT1002" s="4"/>
      <c r="GU1002" s="4"/>
      <c r="GV1002" s="4"/>
      <c r="GW1002" s="4"/>
      <c r="GX1002" s="4"/>
      <c r="GY1002" s="4"/>
      <c r="GZ1002" s="4"/>
      <c r="HA1002" s="4"/>
      <c r="HB1002" s="4"/>
      <c r="HC1002" s="4"/>
      <c r="HD1002" s="4"/>
      <c r="HE1002" s="4"/>
      <c r="HF1002" s="4"/>
      <c r="HG1002" s="4"/>
      <c r="HH1002" s="4"/>
      <c r="HI1002" s="4"/>
      <c r="HJ1002" s="4"/>
      <c r="HK1002" s="4"/>
      <c r="HL1002" s="4"/>
      <c r="HM1002" s="4"/>
      <c r="HN1002" s="4"/>
      <c r="HO1002" s="4"/>
      <c r="HP1002" s="4"/>
      <c r="HQ1002" s="4"/>
      <c r="HR1002" s="4"/>
      <c r="HS1002" s="4"/>
      <c r="HT1002" s="4"/>
      <c r="HU1002" s="4"/>
      <c r="HV1002" s="4"/>
      <c r="HW1002" s="4"/>
      <c r="HX1002" s="4"/>
      <c r="HY1002" s="4"/>
      <c r="HZ1002" s="4"/>
      <c r="IA1002" s="4"/>
      <c r="IB1002" s="4"/>
      <c r="IC1002" s="4"/>
      <c r="ID1002" s="4"/>
      <c r="IE1002" s="4"/>
      <c r="IF1002" s="4"/>
    </row>
    <row r="1003" spans="26:240" x14ac:dyDescent="0.2">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c r="DG1003" s="4"/>
      <c r="DH1003" s="4"/>
      <c r="DI1003" s="4"/>
      <c r="DJ1003" s="4"/>
      <c r="DK1003" s="4"/>
      <c r="DL1003" s="4"/>
      <c r="DM1003" s="4"/>
      <c r="DN1003" s="4"/>
      <c r="DO1003" s="4"/>
      <c r="DP1003" s="4"/>
      <c r="DQ1003" s="4"/>
      <c r="DR1003" s="4"/>
      <c r="DS1003" s="4"/>
      <c r="DT1003" s="4"/>
      <c r="DU1003" s="4"/>
      <c r="DV1003" s="4"/>
      <c r="DW1003" s="4"/>
      <c r="DX1003" s="4"/>
      <c r="DY1003" s="4"/>
      <c r="DZ1003" s="4"/>
      <c r="EA1003" s="4"/>
      <c r="EB1003" s="4"/>
      <c r="EC1003" s="4"/>
      <c r="ED1003" s="4"/>
      <c r="EE1003" s="4"/>
      <c r="EF1003" s="4"/>
      <c r="EG1003" s="4"/>
      <c r="EH1003" s="4"/>
      <c r="EI1003" s="4"/>
      <c r="EJ1003" s="4"/>
      <c r="EK1003" s="4"/>
      <c r="EL1003" s="4"/>
      <c r="EM1003" s="4"/>
      <c r="EN1003" s="4"/>
      <c r="EO1003" s="4"/>
      <c r="EP1003" s="4"/>
      <c r="EQ1003" s="4"/>
      <c r="ER1003" s="4"/>
      <c r="ES1003" s="4"/>
      <c r="ET1003" s="4"/>
      <c r="EU1003" s="4"/>
      <c r="EV1003" s="4"/>
      <c r="EW1003" s="4"/>
      <c r="EX1003" s="4"/>
      <c r="EY1003" s="4"/>
      <c r="EZ1003" s="4"/>
      <c r="FA1003" s="4"/>
      <c r="FB1003" s="4"/>
      <c r="FC1003" s="4"/>
      <c r="FD1003" s="4"/>
      <c r="FE1003" s="4"/>
      <c r="FF1003" s="4"/>
      <c r="FG1003" s="4"/>
      <c r="FH1003" s="4"/>
      <c r="FI1003" s="4"/>
      <c r="FJ1003" s="4"/>
      <c r="FK1003" s="4"/>
      <c r="FL1003" s="4"/>
      <c r="FM1003" s="4"/>
      <c r="FN1003" s="4"/>
      <c r="FO1003" s="4"/>
      <c r="FP1003" s="4"/>
      <c r="FQ1003" s="4"/>
      <c r="FR1003" s="4"/>
      <c r="FS1003" s="4"/>
      <c r="FT1003" s="4"/>
      <c r="FU1003" s="4"/>
      <c r="FV1003" s="4"/>
      <c r="FW1003" s="4"/>
      <c r="FX1003" s="4"/>
      <c r="FY1003" s="4"/>
      <c r="FZ1003" s="4"/>
      <c r="GA1003" s="4"/>
      <c r="GB1003" s="4"/>
      <c r="GC1003" s="4"/>
      <c r="GD1003" s="4"/>
      <c r="GE1003" s="4"/>
      <c r="GF1003" s="4"/>
      <c r="GG1003" s="4"/>
      <c r="GH1003" s="4"/>
      <c r="GI1003" s="4"/>
      <c r="GJ1003" s="4"/>
      <c r="GK1003" s="4"/>
      <c r="GL1003" s="4"/>
      <c r="GM1003" s="4"/>
      <c r="GN1003" s="4"/>
      <c r="GO1003" s="4"/>
      <c r="GP1003" s="4"/>
      <c r="GQ1003" s="4"/>
      <c r="GR1003" s="4"/>
      <c r="GS1003" s="4"/>
      <c r="GT1003" s="4"/>
      <c r="GU1003" s="4"/>
      <c r="GV1003" s="4"/>
      <c r="GW1003" s="4"/>
      <c r="GX1003" s="4"/>
      <c r="GY1003" s="4"/>
      <c r="GZ1003" s="4"/>
      <c r="HA1003" s="4"/>
      <c r="HB1003" s="4"/>
      <c r="HC1003" s="4"/>
      <c r="HD1003" s="4"/>
      <c r="HE1003" s="4"/>
      <c r="HF1003" s="4"/>
      <c r="HG1003" s="4"/>
      <c r="HH1003" s="4"/>
      <c r="HI1003" s="4"/>
      <c r="HJ1003" s="4"/>
      <c r="HK1003" s="4"/>
      <c r="HL1003" s="4"/>
      <c r="HM1003" s="4"/>
      <c r="HN1003" s="4"/>
      <c r="HO1003" s="4"/>
      <c r="HP1003" s="4"/>
      <c r="HQ1003" s="4"/>
      <c r="HR1003" s="4"/>
      <c r="HS1003" s="4"/>
      <c r="HT1003" s="4"/>
      <c r="HU1003" s="4"/>
      <c r="HV1003" s="4"/>
      <c r="HW1003" s="4"/>
      <c r="HX1003" s="4"/>
      <c r="HY1003" s="4"/>
      <c r="HZ1003" s="4"/>
      <c r="IA1003" s="4"/>
      <c r="IB1003" s="4"/>
      <c r="IC1003" s="4"/>
      <c r="ID1003" s="4"/>
      <c r="IE1003" s="4"/>
      <c r="IF1003" s="4"/>
    </row>
    <row r="1004" spans="26:240" x14ac:dyDescent="0.2">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c r="DG1004" s="4"/>
      <c r="DH1004" s="4"/>
      <c r="DI1004" s="4"/>
      <c r="DJ1004" s="4"/>
      <c r="DK1004" s="4"/>
      <c r="DL1004" s="4"/>
      <c r="DM1004" s="4"/>
      <c r="DN1004" s="4"/>
      <c r="DO1004" s="4"/>
      <c r="DP1004" s="4"/>
      <c r="DQ1004" s="4"/>
      <c r="DR1004" s="4"/>
      <c r="DS1004" s="4"/>
      <c r="DT1004" s="4"/>
      <c r="DU1004" s="4"/>
      <c r="DV1004" s="4"/>
      <c r="DW1004" s="4"/>
      <c r="DX1004" s="4"/>
      <c r="DY1004" s="4"/>
      <c r="DZ1004" s="4"/>
      <c r="EA1004" s="4"/>
      <c r="EB1004" s="4"/>
      <c r="EC1004" s="4"/>
      <c r="ED1004" s="4"/>
      <c r="EE1004" s="4"/>
      <c r="EF1004" s="4"/>
      <c r="EG1004" s="4"/>
      <c r="EH1004" s="4"/>
      <c r="EI1004" s="4"/>
      <c r="EJ1004" s="4"/>
      <c r="EK1004" s="4"/>
      <c r="EL1004" s="4"/>
      <c r="EM1004" s="4"/>
      <c r="EN1004" s="4"/>
      <c r="EO1004" s="4"/>
      <c r="EP1004" s="4"/>
      <c r="EQ1004" s="4"/>
      <c r="ER1004" s="4"/>
      <c r="ES1004" s="4"/>
      <c r="ET1004" s="4"/>
      <c r="EU1004" s="4"/>
      <c r="EV1004" s="4"/>
      <c r="EW1004" s="4"/>
      <c r="EX1004" s="4"/>
      <c r="EY1004" s="4"/>
      <c r="EZ1004" s="4"/>
      <c r="FA1004" s="4"/>
      <c r="FB1004" s="4"/>
      <c r="FC1004" s="4"/>
      <c r="FD1004" s="4"/>
      <c r="FE1004" s="4"/>
      <c r="FF1004" s="4"/>
      <c r="FG1004" s="4"/>
      <c r="FH1004" s="4"/>
      <c r="FI1004" s="4"/>
      <c r="FJ1004" s="4"/>
      <c r="FK1004" s="4"/>
      <c r="FL1004" s="4"/>
      <c r="FM1004" s="4"/>
      <c r="FN1004" s="4"/>
      <c r="FO1004" s="4"/>
      <c r="FP1004" s="4"/>
      <c r="FQ1004" s="4"/>
      <c r="FR1004" s="4"/>
      <c r="FS1004" s="4"/>
      <c r="FT1004" s="4"/>
      <c r="FU1004" s="4"/>
      <c r="FV1004" s="4"/>
      <c r="FW1004" s="4"/>
      <c r="FX1004" s="4"/>
      <c r="FY1004" s="4"/>
      <c r="FZ1004" s="4"/>
      <c r="GA1004" s="4"/>
      <c r="GB1004" s="4"/>
      <c r="GC1004" s="4"/>
      <c r="GD1004" s="4"/>
      <c r="GE1004" s="4"/>
      <c r="GF1004" s="4"/>
      <c r="GG1004" s="4"/>
      <c r="GH1004" s="4"/>
      <c r="GI1004" s="4"/>
      <c r="GJ1004" s="4"/>
      <c r="GK1004" s="4"/>
      <c r="GL1004" s="4"/>
      <c r="GM1004" s="4"/>
      <c r="GN1004" s="4"/>
      <c r="GO1004" s="4"/>
      <c r="GP1004" s="4"/>
      <c r="GQ1004" s="4"/>
      <c r="GR1004" s="4"/>
      <c r="GS1004" s="4"/>
      <c r="GT1004" s="4"/>
      <c r="GU1004" s="4"/>
      <c r="GV1004" s="4"/>
      <c r="GW1004" s="4"/>
      <c r="GX1004" s="4"/>
      <c r="GY1004" s="4"/>
      <c r="GZ1004" s="4"/>
      <c r="HA1004" s="4"/>
      <c r="HB1004" s="4"/>
      <c r="HC1004" s="4"/>
      <c r="HD1004" s="4"/>
      <c r="HE1004" s="4"/>
      <c r="HF1004" s="4"/>
      <c r="HG1004" s="4"/>
      <c r="HH1004" s="4"/>
      <c r="HI1004" s="4"/>
      <c r="HJ1004" s="4"/>
      <c r="HK1004" s="4"/>
      <c r="HL1004" s="4"/>
      <c r="HM1004" s="4"/>
      <c r="HN1004" s="4"/>
      <c r="HO1004" s="4"/>
      <c r="HP1004" s="4"/>
      <c r="HQ1004" s="4"/>
      <c r="HR1004" s="4"/>
      <c r="HS1004" s="4"/>
      <c r="HT1004" s="4"/>
      <c r="HU1004" s="4"/>
      <c r="HV1004" s="4"/>
      <c r="HW1004" s="4"/>
      <c r="HX1004" s="4"/>
      <c r="HY1004" s="4"/>
      <c r="HZ1004" s="4"/>
      <c r="IA1004" s="4"/>
      <c r="IB1004" s="4"/>
      <c r="IC1004" s="4"/>
      <c r="ID1004" s="4"/>
      <c r="IE1004" s="4"/>
      <c r="IF1004" s="4"/>
    </row>
    <row r="1005" spans="26:240" x14ac:dyDescent="0.2">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c r="DG1005" s="4"/>
      <c r="DH1005" s="4"/>
      <c r="DI1005" s="4"/>
      <c r="DJ1005" s="4"/>
      <c r="DK1005" s="4"/>
      <c r="DL1005" s="4"/>
      <c r="DM1005" s="4"/>
      <c r="DN1005" s="4"/>
      <c r="DO1005" s="4"/>
      <c r="DP1005" s="4"/>
      <c r="DQ1005" s="4"/>
      <c r="DR1005" s="4"/>
      <c r="DS1005" s="4"/>
      <c r="DT1005" s="4"/>
      <c r="DU1005" s="4"/>
      <c r="DV1005" s="4"/>
      <c r="DW1005" s="4"/>
      <c r="DX1005" s="4"/>
      <c r="DY1005" s="4"/>
      <c r="DZ1005" s="4"/>
      <c r="EA1005" s="4"/>
      <c r="EB1005" s="4"/>
      <c r="EC1005" s="4"/>
      <c r="ED1005" s="4"/>
      <c r="EE1005" s="4"/>
      <c r="EF1005" s="4"/>
      <c r="EG1005" s="4"/>
      <c r="EH1005" s="4"/>
      <c r="EI1005" s="4"/>
      <c r="EJ1005" s="4"/>
      <c r="EK1005" s="4"/>
      <c r="EL1005" s="4"/>
      <c r="EM1005" s="4"/>
      <c r="EN1005" s="4"/>
      <c r="EO1005" s="4"/>
      <c r="EP1005" s="4"/>
      <c r="EQ1005" s="4"/>
      <c r="ER1005" s="4"/>
      <c r="ES1005" s="4"/>
      <c r="ET1005" s="4"/>
      <c r="EU1005" s="4"/>
      <c r="EV1005" s="4"/>
      <c r="EW1005" s="4"/>
      <c r="EX1005" s="4"/>
      <c r="EY1005" s="4"/>
      <c r="EZ1005" s="4"/>
      <c r="FA1005" s="4"/>
      <c r="FB1005" s="4"/>
      <c r="FC1005" s="4"/>
      <c r="FD1005" s="4"/>
      <c r="FE1005" s="4"/>
      <c r="FF1005" s="4"/>
      <c r="FG1005" s="4"/>
      <c r="FH1005" s="4"/>
      <c r="FI1005" s="4"/>
      <c r="FJ1005" s="4"/>
      <c r="FK1005" s="4"/>
      <c r="FL1005" s="4"/>
      <c r="FM1005" s="4"/>
      <c r="FN1005" s="4"/>
      <c r="FO1005" s="4"/>
      <c r="FP1005" s="4"/>
      <c r="FQ1005" s="4"/>
      <c r="FR1005" s="4"/>
      <c r="FS1005" s="4"/>
      <c r="FT1005" s="4"/>
      <c r="FU1005" s="4"/>
      <c r="FV1005" s="4"/>
      <c r="FW1005" s="4"/>
      <c r="FX1005" s="4"/>
      <c r="FY1005" s="4"/>
      <c r="FZ1005" s="4"/>
      <c r="GA1005" s="4"/>
      <c r="GB1005" s="4"/>
      <c r="GC1005" s="4"/>
      <c r="GD1005" s="4"/>
      <c r="GE1005" s="4"/>
      <c r="GF1005" s="4"/>
      <c r="GG1005" s="4"/>
      <c r="GH1005" s="4"/>
      <c r="GI1005" s="4"/>
      <c r="GJ1005" s="4"/>
      <c r="GK1005" s="4"/>
      <c r="GL1005" s="4"/>
      <c r="GM1005" s="4"/>
      <c r="GN1005" s="4"/>
      <c r="GO1005" s="4"/>
      <c r="GP1005" s="4"/>
      <c r="GQ1005" s="4"/>
      <c r="GR1005" s="4"/>
      <c r="GS1005" s="4"/>
      <c r="GT1005" s="4"/>
      <c r="GU1005" s="4"/>
      <c r="GV1005" s="4"/>
      <c r="GW1005" s="4"/>
      <c r="GX1005" s="4"/>
      <c r="GY1005" s="4"/>
      <c r="GZ1005" s="4"/>
      <c r="HA1005" s="4"/>
      <c r="HB1005" s="4"/>
      <c r="HC1005" s="4"/>
      <c r="HD1005" s="4"/>
      <c r="HE1005" s="4"/>
      <c r="HF1005" s="4"/>
      <c r="HG1005" s="4"/>
      <c r="HH1005" s="4"/>
      <c r="HI1005" s="4"/>
      <c r="HJ1005" s="4"/>
      <c r="HK1005" s="4"/>
      <c r="HL1005" s="4"/>
      <c r="HM1005" s="4"/>
      <c r="HN1005" s="4"/>
      <c r="HO1005" s="4"/>
      <c r="HP1005" s="4"/>
      <c r="HQ1005" s="4"/>
      <c r="HR1005" s="4"/>
      <c r="HS1005" s="4"/>
      <c r="HT1005" s="4"/>
      <c r="HU1005" s="4"/>
      <c r="HV1005" s="4"/>
      <c r="HW1005" s="4"/>
      <c r="HX1005" s="4"/>
      <c r="HY1005" s="4"/>
      <c r="HZ1005" s="4"/>
      <c r="IA1005" s="4"/>
      <c r="IB1005" s="4"/>
      <c r="IC1005" s="4"/>
      <c r="ID1005" s="4"/>
      <c r="IE1005" s="4"/>
      <c r="IF1005" s="4"/>
    </row>
    <row r="1006" spans="26:240" x14ac:dyDescent="0.2">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c r="DK1006" s="4"/>
      <c r="DL1006" s="4"/>
      <c r="DM1006" s="4"/>
      <c r="DN1006" s="4"/>
      <c r="DO1006" s="4"/>
      <c r="DP1006" s="4"/>
      <c r="DQ1006" s="4"/>
      <c r="DR1006" s="4"/>
      <c r="DS1006" s="4"/>
      <c r="DT1006" s="4"/>
      <c r="DU1006" s="4"/>
      <c r="DV1006" s="4"/>
      <c r="DW1006" s="4"/>
      <c r="DX1006" s="4"/>
      <c r="DY1006" s="4"/>
      <c r="DZ1006" s="4"/>
      <c r="EA1006" s="4"/>
      <c r="EB1006" s="4"/>
      <c r="EC1006" s="4"/>
      <c r="ED1006" s="4"/>
      <c r="EE1006" s="4"/>
      <c r="EF1006" s="4"/>
      <c r="EG1006" s="4"/>
      <c r="EH1006" s="4"/>
      <c r="EI1006" s="4"/>
      <c r="EJ1006" s="4"/>
      <c r="EK1006" s="4"/>
      <c r="EL1006" s="4"/>
      <c r="EM1006" s="4"/>
      <c r="EN1006" s="4"/>
      <c r="EO1006" s="4"/>
      <c r="EP1006" s="4"/>
      <c r="EQ1006" s="4"/>
      <c r="ER1006" s="4"/>
      <c r="ES1006" s="4"/>
      <c r="ET1006" s="4"/>
      <c r="EU1006" s="4"/>
      <c r="EV1006" s="4"/>
      <c r="EW1006" s="4"/>
      <c r="EX1006" s="4"/>
      <c r="EY1006" s="4"/>
      <c r="EZ1006" s="4"/>
      <c r="FA1006" s="4"/>
      <c r="FB1006" s="4"/>
      <c r="FC1006" s="4"/>
      <c r="FD1006" s="4"/>
      <c r="FE1006" s="4"/>
      <c r="FF1006" s="4"/>
      <c r="FG1006" s="4"/>
      <c r="FH1006" s="4"/>
      <c r="FI1006" s="4"/>
      <c r="FJ1006" s="4"/>
      <c r="FK1006" s="4"/>
      <c r="FL1006" s="4"/>
      <c r="FM1006" s="4"/>
      <c r="FN1006" s="4"/>
      <c r="FO1006" s="4"/>
      <c r="FP1006" s="4"/>
      <c r="FQ1006" s="4"/>
      <c r="FR1006" s="4"/>
      <c r="FS1006" s="4"/>
      <c r="FT1006" s="4"/>
      <c r="FU1006" s="4"/>
      <c r="FV1006" s="4"/>
      <c r="FW1006" s="4"/>
      <c r="FX1006" s="4"/>
      <c r="FY1006" s="4"/>
      <c r="FZ1006" s="4"/>
      <c r="GA1006" s="4"/>
      <c r="GB1006" s="4"/>
      <c r="GC1006" s="4"/>
      <c r="GD1006" s="4"/>
      <c r="GE1006" s="4"/>
      <c r="GF1006" s="4"/>
      <c r="GG1006" s="4"/>
      <c r="GH1006" s="4"/>
      <c r="GI1006" s="4"/>
      <c r="GJ1006" s="4"/>
      <c r="GK1006" s="4"/>
      <c r="GL1006" s="4"/>
      <c r="GM1006" s="4"/>
      <c r="GN1006" s="4"/>
      <c r="GO1006" s="4"/>
      <c r="GP1006" s="4"/>
      <c r="GQ1006" s="4"/>
      <c r="GR1006" s="4"/>
      <c r="GS1006" s="4"/>
      <c r="GT1006" s="4"/>
      <c r="GU1006" s="4"/>
      <c r="GV1006" s="4"/>
      <c r="GW1006" s="4"/>
      <c r="GX1006" s="4"/>
      <c r="GY1006" s="4"/>
      <c r="GZ1006" s="4"/>
      <c r="HA1006" s="4"/>
      <c r="HB1006" s="4"/>
      <c r="HC1006" s="4"/>
      <c r="HD1006" s="4"/>
      <c r="HE1006" s="4"/>
      <c r="HF1006" s="4"/>
      <c r="HG1006" s="4"/>
      <c r="HH1006" s="4"/>
      <c r="HI1006" s="4"/>
      <c r="HJ1006" s="4"/>
      <c r="HK1006" s="4"/>
      <c r="HL1006" s="4"/>
      <c r="HM1006" s="4"/>
      <c r="HN1006" s="4"/>
      <c r="HO1006" s="4"/>
      <c r="HP1006" s="4"/>
      <c r="HQ1006" s="4"/>
      <c r="HR1006" s="4"/>
      <c r="HS1006" s="4"/>
      <c r="HT1006" s="4"/>
      <c r="HU1006" s="4"/>
      <c r="HV1006" s="4"/>
      <c r="HW1006" s="4"/>
      <c r="HX1006" s="4"/>
      <c r="HY1006" s="4"/>
      <c r="HZ1006" s="4"/>
      <c r="IA1006" s="4"/>
      <c r="IB1006" s="4"/>
      <c r="IC1006" s="4"/>
      <c r="ID1006" s="4"/>
      <c r="IE1006" s="4"/>
      <c r="IF1006" s="4"/>
    </row>
    <row r="1007" spans="26:240" x14ac:dyDescent="0.2">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c r="CX1007" s="4"/>
      <c r="CY1007" s="4"/>
      <c r="CZ1007" s="4"/>
      <c r="DA1007" s="4"/>
      <c r="DB1007" s="4"/>
      <c r="DC1007" s="4"/>
      <c r="DD1007" s="4"/>
      <c r="DE1007" s="4"/>
      <c r="DF1007" s="4"/>
      <c r="DG1007" s="4"/>
      <c r="DH1007" s="4"/>
      <c r="DI1007" s="4"/>
      <c r="DJ1007" s="4"/>
      <c r="DK1007" s="4"/>
      <c r="DL1007" s="4"/>
      <c r="DM1007" s="4"/>
      <c r="DN1007" s="4"/>
      <c r="DO1007" s="4"/>
      <c r="DP1007" s="4"/>
      <c r="DQ1007" s="4"/>
      <c r="DR1007" s="4"/>
      <c r="DS1007" s="4"/>
      <c r="DT1007" s="4"/>
      <c r="DU1007" s="4"/>
      <c r="DV1007" s="4"/>
      <c r="DW1007" s="4"/>
      <c r="DX1007" s="4"/>
      <c r="DY1007" s="4"/>
      <c r="DZ1007" s="4"/>
      <c r="EA1007" s="4"/>
      <c r="EB1007" s="4"/>
      <c r="EC1007" s="4"/>
      <c r="ED1007" s="4"/>
      <c r="EE1007" s="4"/>
      <c r="EF1007" s="4"/>
      <c r="EG1007" s="4"/>
      <c r="EH1007" s="4"/>
      <c r="EI1007" s="4"/>
      <c r="EJ1007" s="4"/>
      <c r="EK1007" s="4"/>
      <c r="EL1007" s="4"/>
      <c r="EM1007" s="4"/>
      <c r="EN1007" s="4"/>
      <c r="EO1007" s="4"/>
      <c r="EP1007" s="4"/>
      <c r="EQ1007" s="4"/>
      <c r="ER1007" s="4"/>
      <c r="ES1007" s="4"/>
      <c r="ET1007" s="4"/>
      <c r="EU1007" s="4"/>
      <c r="EV1007" s="4"/>
      <c r="EW1007" s="4"/>
      <c r="EX1007" s="4"/>
      <c r="EY1007" s="4"/>
      <c r="EZ1007" s="4"/>
      <c r="FA1007" s="4"/>
      <c r="FB1007" s="4"/>
      <c r="FC1007" s="4"/>
      <c r="FD1007" s="4"/>
      <c r="FE1007" s="4"/>
      <c r="FF1007" s="4"/>
      <c r="FG1007" s="4"/>
      <c r="FH1007" s="4"/>
      <c r="FI1007" s="4"/>
      <c r="FJ1007" s="4"/>
      <c r="FK1007" s="4"/>
      <c r="FL1007" s="4"/>
      <c r="FM1007" s="4"/>
      <c r="FN1007" s="4"/>
      <c r="FO1007" s="4"/>
      <c r="FP1007" s="4"/>
      <c r="FQ1007" s="4"/>
      <c r="FR1007" s="4"/>
      <c r="FS1007" s="4"/>
      <c r="FT1007" s="4"/>
      <c r="FU1007" s="4"/>
      <c r="FV1007" s="4"/>
      <c r="FW1007" s="4"/>
      <c r="FX1007" s="4"/>
      <c r="FY1007" s="4"/>
      <c r="FZ1007" s="4"/>
      <c r="GA1007" s="4"/>
      <c r="GB1007" s="4"/>
      <c r="GC1007" s="4"/>
      <c r="GD1007" s="4"/>
      <c r="GE1007" s="4"/>
      <c r="GF1007" s="4"/>
      <c r="GG1007" s="4"/>
      <c r="GH1007" s="4"/>
      <c r="GI1007" s="4"/>
      <c r="GJ1007" s="4"/>
      <c r="GK1007" s="4"/>
      <c r="GL1007" s="4"/>
      <c r="GM1007" s="4"/>
      <c r="GN1007" s="4"/>
      <c r="GO1007" s="4"/>
      <c r="GP1007" s="4"/>
      <c r="GQ1007" s="4"/>
      <c r="GR1007" s="4"/>
      <c r="GS1007" s="4"/>
      <c r="GT1007" s="4"/>
      <c r="GU1007" s="4"/>
      <c r="GV1007" s="4"/>
      <c r="GW1007" s="4"/>
      <c r="GX1007" s="4"/>
      <c r="GY1007" s="4"/>
      <c r="GZ1007" s="4"/>
      <c r="HA1007" s="4"/>
      <c r="HB1007" s="4"/>
      <c r="HC1007" s="4"/>
      <c r="HD1007" s="4"/>
      <c r="HE1007" s="4"/>
      <c r="HF1007" s="4"/>
      <c r="HG1007" s="4"/>
      <c r="HH1007" s="4"/>
      <c r="HI1007" s="4"/>
      <c r="HJ1007" s="4"/>
      <c r="HK1007" s="4"/>
      <c r="HL1007" s="4"/>
      <c r="HM1007" s="4"/>
      <c r="HN1007" s="4"/>
      <c r="HO1007" s="4"/>
      <c r="HP1007" s="4"/>
      <c r="HQ1007" s="4"/>
      <c r="HR1007" s="4"/>
      <c r="HS1007" s="4"/>
      <c r="HT1007" s="4"/>
      <c r="HU1007" s="4"/>
      <c r="HV1007" s="4"/>
      <c r="HW1007" s="4"/>
      <c r="HX1007" s="4"/>
      <c r="HY1007" s="4"/>
      <c r="HZ1007" s="4"/>
      <c r="IA1007" s="4"/>
      <c r="IB1007" s="4"/>
      <c r="IC1007" s="4"/>
      <c r="ID1007" s="4"/>
      <c r="IE1007" s="4"/>
      <c r="IF1007" s="4"/>
    </row>
    <row r="1008" spans="26:240" x14ac:dyDescent="0.2">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c r="CX1008" s="4"/>
      <c r="CY1008" s="4"/>
      <c r="CZ1008" s="4"/>
      <c r="DA1008" s="4"/>
      <c r="DB1008" s="4"/>
      <c r="DC1008" s="4"/>
      <c r="DD1008" s="4"/>
      <c r="DE1008" s="4"/>
      <c r="DF1008" s="4"/>
      <c r="DG1008" s="4"/>
      <c r="DH1008" s="4"/>
      <c r="DI1008" s="4"/>
      <c r="DJ1008" s="4"/>
      <c r="DK1008" s="4"/>
      <c r="DL1008" s="4"/>
      <c r="DM1008" s="4"/>
      <c r="DN1008" s="4"/>
      <c r="DO1008" s="4"/>
      <c r="DP1008" s="4"/>
      <c r="DQ1008" s="4"/>
      <c r="DR1008" s="4"/>
      <c r="DS1008" s="4"/>
      <c r="DT1008" s="4"/>
      <c r="DU1008" s="4"/>
      <c r="DV1008" s="4"/>
      <c r="DW1008" s="4"/>
      <c r="DX1008" s="4"/>
      <c r="DY1008" s="4"/>
      <c r="DZ1008" s="4"/>
      <c r="EA1008" s="4"/>
      <c r="EB1008" s="4"/>
      <c r="EC1008" s="4"/>
      <c r="ED1008" s="4"/>
      <c r="EE1008" s="4"/>
      <c r="EF1008" s="4"/>
      <c r="EG1008" s="4"/>
      <c r="EH1008" s="4"/>
      <c r="EI1008" s="4"/>
      <c r="EJ1008" s="4"/>
      <c r="EK1008" s="4"/>
      <c r="EL1008" s="4"/>
      <c r="EM1008" s="4"/>
      <c r="EN1008" s="4"/>
      <c r="EO1008" s="4"/>
      <c r="EP1008" s="4"/>
      <c r="EQ1008" s="4"/>
      <c r="ER1008" s="4"/>
      <c r="ES1008" s="4"/>
      <c r="ET1008" s="4"/>
      <c r="EU1008" s="4"/>
      <c r="EV1008" s="4"/>
      <c r="EW1008" s="4"/>
      <c r="EX1008" s="4"/>
      <c r="EY1008" s="4"/>
      <c r="EZ1008" s="4"/>
      <c r="FA1008" s="4"/>
      <c r="FB1008" s="4"/>
      <c r="FC1008" s="4"/>
      <c r="FD1008" s="4"/>
      <c r="FE1008" s="4"/>
      <c r="FF1008" s="4"/>
      <c r="FG1008" s="4"/>
      <c r="FH1008" s="4"/>
      <c r="FI1008" s="4"/>
      <c r="FJ1008" s="4"/>
      <c r="FK1008" s="4"/>
      <c r="FL1008" s="4"/>
      <c r="FM1008" s="4"/>
      <c r="FN1008" s="4"/>
      <c r="FO1008" s="4"/>
      <c r="FP1008" s="4"/>
      <c r="FQ1008" s="4"/>
      <c r="FR1008" s="4"/>
      <c r="FS1008" s="4"/>
      <c r="FT1008" s="4"/>
      <c r="FU1008" s="4"/>
      <c r="FV1008" s="4"/>
      <c r="FW1008" s="4"/>
      <c r="FX1008" s="4"/>
      <c r="FY1008" s="4"/>
      <c r="FZ1008" s="4"/>
      <c r="GA1008" s="4"/>
      <c r="GB1008" s="4"/>
      <c r="GC1008" s="4"/>
      <c r="GD1008" s="4"/>
      <c r="GE1008" s="4"/>
      <c r="GF1008" s="4"/>
      <c r="GG1008" s="4"/>
      <c r="GH1008" s="4"/>
      <c r="GI1008" s="4"/>
      <c r="GJ1008" s="4"/>
      <c r="GK1008" s="4"/>
      <c r="GL1008" s="4"/>
      <c r="GM1008" s="4"/>
      <c r="GN1008" s="4"/>
      <c r="GO1008" s="4"/>
      <c r="GP1008" s="4"/>
      <c r="GQ1008" s="4"/>
      <c r="GR1008" s="4"/>
      <c r="GS1008" s="4"/>
      <c r="GT1008" s="4"/>
      <c r="GU1008" s="4"/>
      <c r="GV1008" s="4"/>
      <c r="GW1008" s="4"/>
      <c r="GX1008" s="4"/>
      <c r="GY1008" s="4"/>
      <c r="GZ1008" s="4"/>
      <c r="HA1008" s="4"/>
      <c r="HB1008" s="4"/>
      <c r="HC1008" s="4"/>
      <c r="HD1008" s="4"/>
      <c r="HE1008" s="4"/>
      <c r="HF1008" s="4"/>
      <c r="HG1008" s="4"/>
      <c r="HH1008" s="4"/>
      <c r="HI1008" s="4"/>
      <c r="HJ1008" s="4"/>
      <c r="HK1008" s="4"/>
      <c r="HL1008" s="4"/>
      <c r="HM1008" s="4"/>
      <c r="HN1008" s="4"/>
      <c r="HO1008" s="4"/>
      <c r="HP1008" s="4"/>
      <c r="HQ1008" s="4"/>
      <c r="HR1008" s="4"/>
      <c r="HS1008" s="4"/>
      <c r="HT1008" s="4"/>
      <c r="HU1008" s="4"/>
      <c r="HV1008" s="4"/>
      <c r="HW1008" s="4"/>
      <c r="HX1008" s="4"/>
      <c r="HY1008" s="4"/>
      <c r="HZ1008" s="4"/>
      <c r="IA1008" s="4"/>
      <c r="IB1008" s="4"/>
      <c r="IC1008" s="4"/>
      <c r="ID1008" s="4"/>
      <c r="IE1008" s="4"/>
      <c r="IF1008" s="4"/>
    </row>
    <row r="1009" spans="26:240" x14ac:dyDescent="0.2">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c r="CX1009" s="4"/>
      <c r="CY1009" s="4"/>
      <c r="CZ1009" s="4"/>
      <c r="DA1009" s="4"/>
      <c r="DB1009" s="4"/>
      <c r="DC1009" s="4"/>
      <c r="DD1009" s="4"/>
      <c r="DE1009" s="4"/>
      <c r="DF1009" s="4"/>
      <c r="DG1009" s="4"/>
      <c r="DH1009" s="4"/>
      <c r="DI1009" s="4"/>
      <c r="DJ1009" s="4"/>
      <c r="DK1009" s="4"/>
      <c r="DL1009" s="4"/>
      <c r="DM1009" s="4"/>
      <c r="DN1009" s="4"/>
      <c r="DO1009" s="4"/>
      <c r="DP1009" s="4"/>
      <c r="DQ1009" s="4"/>
      <c r="DR1009" s="4"/>
      <c r="DS1009" s="4"/>
      <c r="DT1009" s="4"/>
      <c r="DU1009" s="4"/>
      <c r="DV1009" s="4"/>
      <c r="DW1009" s="4"/>
      <c r="DX1009" s="4"/>
      <c r="DY1009" s="4"/>
      <c r="DZ1009" s="4"/>
      <c r="EA1009" s="4"/>
      <c r="EB1009" s="4"/>
      <c r="EC1009" s="4"/>
      <c r="ED1009" s="4"/>
      <c r="EE1009" s="4"/>
      <c r="EF1009" s="4"/>
      <c r="EG1009" s="4"/>
      <c r="EH1009" s="4"/>
      <c r="EI1009" s="4"/>
      <c r="EJ1009" s="4"/>
      <c r="EK1009" s="4"/>
      <c r="EL1009" s="4"/>
      <c r="EM1009" s="4"/>
      <c r="EN1009" s="4"/>
      <c r="EO1009" s="4"/>
      <c r="EP1009" s="4"/>
      <c r="EQ1009" s="4"/>
      <c r="ER1009" s="4"/>
      <c r="ES1009" s="4"/>
      <c r="ET1009" s="4"/>
      <c r="EU1009" s="4"/>
      <c r="EV1009" s="4"/>
      <c r="EW1009" s="4"/>
      <c r="EX1009" s="4"/>
      <c r="EY1009" s="4"/>
      <c r="EZ1009" s="4"/>
      <c r="FA1009" s="4"/>
      <c r="FB1009" s="4"/>
      <c r="FC1009" s="4"/>
      <c r="FD1009" s="4"/>
      <c r="FE1009" s="4"/>
      <c r="FF1009" s="4"/>
      <c r="FG1009" s="4"/>
      <c r="FH1009" s="4"/>
      <c r="FI1009" s="4"/>
      <c r="FJ1009" s="4"/>
      <c r="FK1009" s="4"/>
      <c r="FL1009" s="4"/>
      <c r="FM1009" s="4"/>
      <c r="FN1009" s="4"/>
      <c r="FO1009" s="4"/>
      <c r="FP1009" s="4"/>
      <c r="FQ1009" s="4"/>
      <c r="FR1009" s="4"/>
      <c r="FS1009" s="4"/>
      <c r="FT1009" s="4"/>
      <c r="FU1009" s="4"/>
      <c r="FV1009" s="4"/>
      <c r="FW1009" s="4"/>
      <c r="FX1009" s="4"/>
      <c r="FY1009" s="4"/>
      <c r="FZ1009" s="4"/>
      <c r="GA1009" s="4"/>
      <c r="GB1009" s="4"/>
      <c r="GC1009" s="4"/>
      <c r="GD1009" s="4"/>
      <c r="GE1009" s="4"/>
      <c r="GF1009" s="4"/>
      <c r="GG1009" s="4"/>
      <c r="GH1009" s="4"/>
      <c r="GI1009" s="4"/>
      <c r="GJ1009" s="4"/>
      <c r="GK1009" s="4"/>
      <c r="GL1009" s="4"/>
      <c r="GM1009" s="4"/>
      <c r="GN1009" s="4"/>
      <c r="GO1009" s="4"/>
      <c r="GP1009" s="4"/>
      <c r="GQ1009" s="4"/>
      <c r="GR1009" s="4"/>
      <c r="GS1009" s="4"/>
      <c r="GT1009" s="4"/>
      <c r="GU1009" s="4"/>
      <c r="GV1009" s="4"/>
      <c r="GW1009" s="4"/>
      <c r="GX1009" s="4"/>
      <c r="GY1009" s="4"/>
      <c r="GZ1009" s="4"/>
      <c r="HA1009" s="4"/>
      <c r="HB1009" s="4"/>
      <c r="HC1009" s="4"/>
      <c r="HD1009" s="4"/>
      <c r="HE1009" s="4"/>
      <c r="HF1009" s="4"/>
      <c r="HG1009" s="4"/>
      <c r="HH1009" s="4"/>
      <c r="HI1009" s="4"/>
      <c r="HJ1009" s="4"/>
      <c r="HK1009" s="4"/>
      <c r="HL1009" s="4"/>
      <c r="HM1009" s="4"/>
      <c r="HN1009" s="4"/>
      <c r="HO1009" s="4"/>
      <c r="HP1009" s="4"/>
      <c r="HQ1009" s="4"/>
      <c r="HR1009" s="4"/>
      <c r="HS1009" s="4"/>
      <c r="HT1009" s="4"/>
      <c r="HU1009" s="4"/>
      <c r="HV1009" s="4"/>
      <c r="HW1009" s="4"/>
      <c r="HX1009" s="4"/>
      <c r="HY1009" s="4"/>
      <c r="HZ1009" s="4"/>
      <c r="IA1009" s="4"/>
      <c r="IB1009" s="4"/>
      <c r="IC1009" s="4"/>
      <c r="ID1009" s="4"/>
      <c r="IE1009" s="4"/>
      <c r="IF1009" s="4"/>
    </row>
    <row r="1010" spans="26:240" x14ac:dyDescent="0.2">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c r="CX1010" s="4"/>
      <c r="CY1010" s="4"/>
      <c r="CZ1010" s="4"/>
      <c r="DA1010" s="4"/>
      <c r="DB1010" s="4"/>
      <c r="DC1010" s="4"/>
      <c r="DD1010" s="4"/>
      <c r="DE1010" s="4"/>
      <c r="DF1010" s="4"/>
      <c r="DG1010" s="4"/>
      <c r="DH1010" s="4"/>
      <c r="DI1010" s="4"/>
      <c r="DJ1010" s="4"/>
      <c r="DK1010" s="4"/>
      <c r="DL1010" s="4"/>
      <c r="DM1010" s="4"/>
      <c r="DN1010" s="4"/>
      <c r="DO1010" s="4"/>
      <c r="DP1010" s="4"/>
      <c r="DQ1010" s="4"/>
      <c r="DR1010" s="4"/>
      <c r="DS1010" s="4"/>
      <c r="DT1010" s="4"/>
      <c r="DU1010" s="4"/>
      <c r="DV1010" s="4"/>
      <c r="DW1010" s="4"/>
      <c r="DX1010" s="4"/>
      <c r="DY1010" s="4"/>
      <c r="DZ1010" s="4"/>
      <c r="EA1010" s="4"/>
      <c r="EB1010" s="4"/>
      <c r="EC1010" s="4"/>
      <c r="ED1010" s="4"/>
      <c r="EE1010" s="4"/>
      <c r="EF1010" s="4"/>
      <c r="EG1010" s="4"/>
      <c r="EH1010" s="4"/>
      <c r="EI1010" s="4"/>
      <c r="EJ1010" s="4"/>
      <c r="EK1010" s="4"/>
      <c r="EL1010" s="4"/>
      <c r="EM1010" s="4"/>
      <c r="EN1010" s="4"/>
      <c r="EO1010" s="4"/>
      <c r="EP1010" s="4"/>
      <c r="EQ1010" s="4"/>
      <c r="ER1010" s="4"/>
      <c r="ES1010" s="4"/>
      <c r="ET1010" s="4"/>
      <c r="EU1010" s="4"/>
      <c r="EV1010" s="4"/>
      <c r="EW1010" s="4"/>
      <c r="EX1010" s="4"/>
      <c r="EY1010" s="4"/>
      <c r="EZ1010" s="4"/>
      <c r="FA1010" s="4"/>
      <c r="FB1010" s="4"/>
      <c r="FC1010" s="4"/>
      <c r="FD1010" s="4"/>
      <c r="FE1010" s="4"/>
      <c r="FF1010" s="4"/>
      <c r="FG1010" s="4"/>
      <c r="FH1010" s="4"/>
      <c r="FI1010" s="4"/>
      <c r="FJ1010" s="4"/>
      <c r="FK1010" s="4"/>
      <c r="FL1010" s="4"/>
      <c r="FM1010" s="4"/>
      <c r="FN1010" s="4"/>
      <c r="FO1010" s="4"/>
      <c r="FP1010" s="4"/>
      <c r="FQ1010" s="4"/>
      <c r="FR1010" s="4"/>
      <c r="FS1010" s="4"/>
      <c r="FT1010" s="4"/>
      <c r="FU1010" s="4"/>
      <c r="FV1010" s="4"/>
      <c r="FW1010" s="4"/>
      <c r="FX1010" s="4"/>
      <c r="FY1010" s="4"/>
      <c r="FZ1010" s="4"/>
      <c r="GA1010" s="4"/>
      <c r="GB1010" s="4"/>
      <c r="GC1010" s="4"/>
      <c r="GD1010" s="4"/>
      <c r="GE1010" s="4"/>
      <c r="GF1010" s="4"/>
      <c r="GG1010" s="4"/>
      <c r="GH1010" s="4"/>
      <c r="GI1010" s="4"/>
      <c r="GJ1010" s="4"/>
      <c r="GK1010" s="4"/>
      <c r="GL1010" s="4"/>
      <c r="GM1010" s="4"/>
      <c r="GN1010" s="4"/>
      <c r="GO1010" s="4"/>
      <c r="GP1010" s="4"/>
      <c r="GQ1010" s="4"/>
      <c r="GR1010" s="4"/>
      <c r="GS1010" s="4"/>
      <c r="GT1010" s="4"/>
      <c r="GU1010" s="4"/>
      <c r="GV1010" s="4"/>
      <c r="GW1010" s="4"/>
      <c r="GX1010" s="4"/>
      <c r="GY1010" s="4"/>
      <c r="GZ1010" s="4"/>
      <c r="HA1010" s="4"/>
      <c r="HB1010" s="4"/>
      <c r="HC1010" s="4"/>
      <c r="HD1010" s="4"/>
      <c r="HE1010" s="4"/>
      <c r="HF1010" s="4"/>
      <c r="HG1010" s="4"/>
      <c r="HH1010" s="4"/>
      <c r="HI1010" s="4"/>
      <c r="HJ1010" s="4"/>
      <c r="HK1010" s="4"/>
      <c r="HL1010" s="4"/>
      <c r="HM1010" s="4"/>
      <c r="HN1010" s="4"/>
      <c r="HO1010" s="4"/>
      <c r="HP1010" s="4"/>
      <c r="HQ1010" s="4"/>
      <c r="HR1010" s="4"/>
      <c r="HS1010" s="4"/>
      <c r="HT1010" s="4"/>
      <c r="HU1010" s="4"/>
      <c r="HV1010" s="4"/>
      <c r="HW1010" s="4"/>
      <c r="HX1010" s="4"/>
      <c r="HY1010" s="4"/>
      <c r="HZ1010" s="4"/>
      <c r="IA1010" s="4"/>
      <c r="IB1010" s="4"/>
      <c r="IC1010" s="4"/>
      <c r="ID1010" s="4"/>
      <c r="IE1010" s="4"/>
      <c r="IF1010" s="4"/>
    </row>
    <row r="1011" spans="26:240" x14ac:dyDescent="0.2">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c r="CX1011" s="4"/>
      <c r="CY1011" s="4"/>
      <c r="CZ1011" s="4"/>
      <c r="DA1011" s="4"/>
      <c r="DB1011" s="4"/>
      <c r="DC1011" s="4"/>
      <c r="DD1011" s="4"/>
      <c r="DE1011" s="4"/>
      <c r="DF1011" s="4"/>
      <c r="DG1011" s="4"/>
      <c r="DH1011" s="4"/>
      <c r="DI1011" s="4"/>
      <c r="DJ1011" s="4"/>
      <c r="DK1011" s="4"/>
      <c r="DL1011" s="4"/>
      <c r="DM1011" s="4"/>
      <c r="DN1011" s="4"/>
      <c r="DO1011" s="4"/>
      <c r="DP1011" s="4"/>
      <c r="DQ1011" s="4"/>
      <c r="DR1011" s="4"/>
      <c r="DS1011" s="4"/>
      <c r="DT1011" s="4"/>
      <c r="DU1011" s="4"/>
      <c r="DV1011" s="4"/>
      <c r="DW1011" s="4"/>
      <c r="DX1011" s="4"/>
      <c r="DY1011" s="4"/>
      <c r="DZ1011" s="4"/>
      <c r="EA1011" s="4"/>
      <c r="EB1011" s="4"/>
      <c r="EC1011" s="4"/>
      <c r="ED1011" s="4"/>
      <c r="EE1011" s="4"/>
      <c r="EF1011" s="4"/>
      <c r="EG1011" s="4"/>
      <c r="EH1011" s="4"/>
      <c r="EI1011" s="4"/>
      <c r="EJ1011" s="4"/>
      <c r="EK1011" s="4"/>
      <c r="EL1011" s="4"/>
      <c r="EM1011" s="4"/>
      <c r="EN1011" s="4"/>
      <c r="EO1011" s="4"/>
      <c r="EP1011" s="4"/>
      <c r="EQ1011" s="4"/>
      <c r="ER1011" s="4"/>
      <c r="ES1011" s="4"/>
      <c r="ET1011" s="4"/>
      <c r="EU1011" s="4"/>
      <c r="EV1011" s="4"/>
      <c r="EW1011" s="4"/>
      <c r="EX1011" s="4"/>
      <c r="EY1011" s="4"/>
      <c r="EZ1011" s="4"/>
      <c r="FA1011" s="4"/>
      <c r="FB1011" s="4"/>
      <c r="FC1011" s="4"/>
      <c r="FD1011" s="4"/>
      <c r="FE1011" s="4"/>
      <c r="FF1011" s="4"/>
      <c r="FG1011" s="4"/>
      <c r="FH1011" s="4"/>
      <c r="FI1011" s="4"/>
      <c r="FJ1011" s="4"/>
      <c r="FK1011" s="4"/>
      <c r="FL1011" s="4"/>
      <c r="FM1011" s="4"/>
      <c r="FN1011" s="4"/>
      <c r="FO1011" s="4"/>
      <c r="FP1011" s="4"/>
      <c r="FQ1011" s="4"/>
      <c r="FR1011" s="4"/>
      <c r="FS1011" s="4"/>
      <c r="FT1011" s="4"/>
      <c r="FU1011" s="4"/>
      <c r="FV1011" s="4"/>
      <c r="FW1011" s="4"/>
      <c r="FX1011" s="4"/>
      <c r="FY1011" s="4"/>
      <c r="FZ1011" s="4"/>
      <c r="GA1011" s="4"/>
      <c r="GB1011" s="4"/>
      <c r="GC1011" s="4"/>
      <c r="GD1011" s="4"/>
      <c r="GE1011" s="4"/>
      <c r="GF1011" s="4"/>
      <c r="GG1011" s="4"/>
      <c r="GH1011" s="4"/>
      <c r="GI1011" s="4"/>
      <c r="GJ1011" s="4"/>
      <c r="GK1011" s="4"/>
      <c r="GL1011" s="4"/>
      <c r="GM1011" s="4"/>
      <c r="GN1011" s="4"/>
      <c r="GO1011" s="4"/>
      <c r="GP1011" s="4"/>
      <c r="GQ1011" s="4"/>
      <c r="GR1011" s="4"/>
      <c r="GS1011" s="4"/>
      <c r="GT1011" s="4"/>
      <c r="GU1011" s="4"/>
      <c r="GV1011" s="4"/>
      <c r="GW1011" s="4"/>
      <c r="GX1011" s="4"/>
      <c r="GY1011" s="4"/>
      <c r="GZ1011" s="4"/>
      <c r="HA1011" s="4"/>
      <c r="HB1011" s="4"/>
      <c r="HC1011" s="4"/>
      <c r="HD1011" s="4"/>
      <c r="HE1011" s="4"/>
      <c r="HF1011" s="4"/>
      <c r="HG1011" s="4"/>
      <c r="HH1011" s="4"/>
      <c r="HI1011" s="4"/>
      <c r="HJ1011" s="4"/>
      <c r="HK1011" s="4"/>
      <c r="HL1011" s="4"/>
      <c r="HM1011" s="4"/>
      <c r="HN1011" s="4"/>
      <c r="HO1011" s="4"/>
      <c r="HP1011" s="4"/>
      <c r="HQ1011" s="4"/>
      <c r="HR1011" s="4"/>
      <c r="HS1011" s="4"/>
      <c r="HT1011" s="4"/>
      <c r="HU1011" s="4"/>
      <c r="HV1011" s="4"/>
      <c r="HW1011" s="4"/>
      <c r="HX1011" s="4"/>
      <c r="HY1011" s="4"/>
      <c r="HZ1011" s="4"/>
      <c r="IA1011" s="4"/>
      <c r="IB1011" s="4"/>
      <c r="IC1011" s="4"/>
      <c r="ID1011" s="4"/>
      <c r="IE1011" s="4"/>
      <c r="IF1011" s="4"/>
    </row>
    <row r="1012" spans="26:240" x14ac:dyDescent="0.2">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c r="CX1012" s="4"/>
      <c r="CY1012" s="4"/>
      <c r="CZ1012" s="4"/>
      <c r="DA1012" s="4"/>
      <c r="DB1012" s="4"/>
      <c r="DC1012" s="4"/>
      <c r="DD1012" s="4"/>
      <c r="DE1012" s="4"/>
      <c r="DF1012" s="4"/>
      <c r="DG1012" s="4"/>
      <c r="DH1012" s="4"/>
      <c r="DI1012" s="4"/>
      <c r="DJ1012" s="4"/>
      <c r="DK1012" s="4"/>
      <c r="DL1012" s="4"/>
      <c r="DM1012" s="4"/>
      <c r="DN1012" s="4"/>
      <c r="DO1012" s="4"/>
      <c r="DP1012" s="4"/>
      <c r="DQ1012" s="4"/>
      <c r="DR1012" s="4"/>
      <c r="DS1012" s="4"/>
      <c r="DT1012" s="4"/>
      <c r="DU1012" s="4"/>
      <c r="DV1012" s="4"/>
      <c r="DW1012" s="4"/>
      <c r="DX1012" s="4"/>
      <c r="DY1012" s="4"/>
      <c r="DZ1012" s="4"/>
      <c r="EA1012" s="4"/>
      <c r="EB1012" s="4"/>
      <c r="EC1012" s="4"/>
      <c r="ED1012" s="4"/>
      <c r="EE1012" s="4"/>
      <c r="EF1012" s="4"/>
      <c r="EG1012" s="4"/>
      <c r="EH1012" s="4"/>
      <c r="EI1012" s="4"/>
      <c r="EJ1012" s="4"/>
      <c r="EK1012" s="4"/>
      <c r="EL1012" s="4"/>
      <c r="EM1012" s="4"/>
      <c r="EN1012" s="4"/>
      <c r="EO1012" s="4"/>
      <c r="EP1012" s="4"/>
      <c r="EQ1012" s="4"/>
      <c r="ER1012" s="4"/>
      <c r="ES1012" s="4"/>
      <c r="ET1012" s="4"/>
      <c r="EU1012" s="4"/>
      <c r="EV1012" s="4"/>
      <c r="EW1012" s="4"/>
      <c r="EX1012" s="4"/>
      <c r="EY1012" s="4"/>
      <c r="EZ1012" s="4"/>
      <c r="FA1012" s="4"/>
      <c r="FB1012" s="4"/>
      <c r="FC1012" s="4"/>
      <c r="FD1012" s="4"/>
      <c r="FE1012" s="4"/>
      <c r="FF1012" s="4"/>
      <c r="FG1012" s="4"/>
      <c r="FH1012" s="4"/>
      <c r="FI1012" s="4"/>
      <c r="FJ1012" s="4"/>
      <c r="FK1012" s="4"/>
      <c r="FL1012" s="4"/>
      <c r="FM1012" s="4"/>
      <c r="FN1012" s="4"/>
      <c r="FO1012" s="4"/>
      <c r="FP1012" s="4"/>
      <c r="FQ1012" s="4"/>
      <c r="FR1012" s="4"/>
      <c r="FS1012" s="4"/>
      <c r="FT1012" s="4"/>
      <c r="FU1012" s="4"/>
      <c r="FV1012" s="4"/>
      <c r="FW1012" s="4"/>
      <c r="FX1012" s="4"/>
      <c r="FY1012" s="4"/>
      <c r="FZ1012" s="4"/>
      <c r="GA1012" s="4"/>
      <c r="GB1012" s="4"/>
      <c r="GC1012" s="4"/>
      <c r="GD1012" s="4"/>
      <c r="GE1012" s="4"/>
      <c r="GF1012" s="4"/>
      <c r="GG1012" s="4"/>
      <c r="GH1012" s="4"/>
      <c r="GI1012" s="4"/>
      <c r="GJ1012" s="4"/>
      <c r="GK1012" s="4"/>
      <c r="GL1012" s="4"/>
      <c r="GM1012" s="4"/>
      <c r="GN1012" s="4"/>
      <c r="GO1012" s="4"/>
      <c r="GP1012" s="4"/>
      <c r="GQ1012" s="4"/>
      <c r="GR1012" s="4"/>
      <c r="GS1012" s="4"/>
      <c r="GT1012" s="4"/>
      <c r="GU1012" s="4"/>
      <c r="GV1012" s="4"/>
      <c r="GW1012" s="4"/>
      <c r="GX1012" s="4"/>
      <c r="GY1012" s="4"/>
      <c r="GZ1012" s="4"/>
      <c r="HA1012" s="4"/>
      <c r="HB1012" s="4"/>
      <c r="HC1012" s="4"/>
      <c r="HD1012" s="4"/>
      <c r="HE1012" s="4"/>
      <c r="HF1012" s="4"/>
      <c r="HG1012" s="4"/>
      <c r="HH1012" s="4"/>
      <c r="HI1012" s="4"/>
      <c r="HJ1012" s="4"/>
      <c r="HK1012" s="4"/>
      <c r="HL1012" s="4"/>
      <c r="HM1012" s="4"/>
      <c r="HN1012" s="4"/>
      <c r="HO1012" s="4"/>
      <c r="HP1012" s="4"/>
      <c r="HQ1012" s="4"/>
      <c r="HR1012" s="4"/>
      <c r="HS1012" s="4"/>
      <c r="HT1012" s="4"/>
      <c r="HU1012" s="4"/>
      <c r="HV1012" s="4"/>
      <c r="HW1012" s="4"/>
      <c r="HX1012" s="4"/>
      <c r="HY1012" s="4"/>
      <c r="HZ1012" s="4"/>
      <c r="IA1012" s="4"/>
      <c r="IB1012" s="4"/>
      <c r="IC1012" s="4"/>
      <c r="ID1012" s="4"/>
      <c r="IE1012" s="4"/>
      <c r="IF1012" s="4"/>
    </row>
    <row r="1013" spans="26:240" x14ac:dyDescent="0.2">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c r="CX1013" s="4"/>
      <c r="CY1013" s="4"/>
      <c r="CZ1013" s="4"/>
      <c r="DA1013" s="4"/>
      <c r="DB1013" s="4"/>
      <c r="DC1013" s="4"/>
      <c r="DD1013" s="4"/>
      <c r="DE1013" s="4"/>
      <c r="DF1013" s="4"/>
      <c r="DG1013" s="4"/>
      <c r="DH1013" s="4"/>
      <c r="DI1013" s="4"/>
      <c r="DJ1013" s="4"/>
      <c r="DK1013" s="4"/>
      <c r="DL1013" s="4"/>
      <c r="DM1013" s="4"/>
      <c r="DN1013" s="4"/>
      <c r="DO1013" s="4"/>
      <c r="DP1013" s="4"/>
      <c r="DQ1013" s="4"/>
      <c r="DR1013" s="4"/>
      <c r="DS1013" s="4"/>
      <c r="DT1013" s="4"/>
      <c r="DU1013" s="4"/>
      <c r="DV1013" s="4"/>
      <c r="DW1013" s="4"/>
      <c r="DX1013" s="4"/>
      <c r="DY1013" s="4"/>
      <c r="DZ1013" s="4"/>
      <c r="EA1013" s="4"/>
      <c r="EB1013" s="4"/>
      <c r="EC1013" s="4"/>
      <c r="ED1013" s="4"/>
      <c r="EE1013" s="4"/>
      <c r="EF1013" s="4"/>
      <c r="EG1013" s="4"/>
      <c r="EH1013" s="4"/>
      <c r="EI1013" s="4"/>
      <c r="EJ1013" s="4"/>
      <c r="EK1013" s="4"/>
      <c r="EL1013" s="4"/>
      <c r="EM1013" s="4"/>
      <c r="EN1013" s="4"/>
      <c r="EO1013" s="4"/>
      <c r="EP1013" s="4"/>
      <c r="EQ1013" s="4"/>
      <c r="ER1013" s="4"/>
      <c r="ES1013" s="4"/>
      <c r="ET1013" s="4"/>
      <c r="EU1013" s="4"/>
      <c r="EV1013" s="4"/>
      <c r="EW1013" s="4"/>
      <c r="EX1013" s="4"/>
      <c r="EY1013" s="4"/>
      <c r="EZ1013" s="4"/>
      <c r="FA1013" s="4"/>
      <c r="FB1013" s="4"/>
      <c r="FC1013" s="4"/>
      <c r="FD1013" s="4"/>
      <c r="FE1013" s="4"/>
      <c r="FF1013" s="4"/>
      <c r="FG1013" s="4"/>
      <c r="FH1013" s="4"/>
      <c r="FI1013" s="4"/>
      <c r="FJ1013" s="4"/>
      <c r="FK1013" s="4"/>
      <c r="FL1013" s="4"/>
      <c r="FM1013" s="4"/>
      <c r="FN1013" s="4"/>
      <c r="FO1013" s="4"/>
      <c r="FP1013" s="4"/>
      <c r="FQ1013" s="4"/>
      <c r="FR1013" s="4"/>
      <c r="FS1013" s="4"/>
      <c r="FT1013" s="4"/>
      <c r="FU1013" s="4"/>
      <c r="FV1013" s="4"/>
      <c r="FW1013" s="4"/>
      <c r="FX1013" s="4"/>
      <c r="FY1013" s="4"/>
      <c r="FZ1013" s="4"/>
      <c r="GA1013" s="4"/>
      <c r="GB1013" s="4"/>
      <c r="GC1013" s="4"/>
      <c r="GD1013" s="4"/>
      <c r="GE1013" s="4"/>
      <c r="GF1013" s="4"/>
      <c r="GG1013" s="4"/>
      <c r="GH1013" s="4"/>
      <c r="GI1013" s="4"/>
      <c r="GJ1013" s="4"/>
      <c r="GK1013" s="4"/>
      <c r="GL1013" s="4"/>
      <c r="GM1013" s="4"/>
      <c r="GN1013" s="4"/>
      <c r="GO1013" s="4"/>
      <c r="GP1013" s="4"/>
      <c r="GQ1013" s="4"/>
      <c r="GR1013" s="4"/>
      <c r="GS1013" s="4"/>
      <c r="GT1013" s="4"/>
      <c r="GU1013" s="4"/>
      <c r="GV1013" s="4"/>
      <c r="GW1013" s="4"/>
      <c r="GX1013" s="4"/>
      <c r="GY1013" s="4"/>
      <c r="GZ1013" s="4"/>
      <c r="HA1013" s="4"/>
      <c r="HB1013" s="4"/>
      <c r="HC1013" s="4"/>
      <c r="HD1013" s="4"/>
      <c r="HE1013" s="4"/>
      <c r="HF1013" s="4"/>
      <c r="HG1013" s="4"/>
      <c r="HH1013" s="4"/>
      <c r="HI1013" s="4"/>
      <c r="HJ1013" s="4"/>
      <c r="HK1013" s="4"/>
      <c r="HL1013" s="4"/>
      <c r="HM1013" s="4"/>
      <c r="HN1013" s="4"/>
      <c r="HO1013" s="4"/>
      <c r="HP1013" s="4"/>
      <c r="HQ1013" s="4"/>
      <c r="HR1013" s="4"/>
      <c r="HS1013" s="4"/>
      <c r="HT1013" s="4"/>
      <c r="HU1013" s="4"/>
      <c r="HV1013" s="4"/>
      <c r="HW1013" s="4"/>
      <c r="HX1013" s="4"/>
      <c r="HY1013" s="4"/>
      <c r="HZ1013" s="4"/>
      <c r="IA1013" s="4"/>
      <c r="IB1013" s="4"/>
      <c r="IC1013" s="4"/>
      <c r="ID1013" s="4"/>
      <c r="IE1013" s="4"/>
      <c r="IF1013" s="4"/>
    </row>
    <row r="1014" spans="26:240" x14ac:dyDescent="0.2">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c r="CX1014" s="4"/>
      <c r="CY1014" s="4"/>
      <c r="CZ1014" s="4"/>
      <c r="DA1014" s="4"/>
      <c r="DB1014" s="4"/>
      <c r="DC1014" s="4"/>
      <c r="DD1014" s="4"/>
      <c r="DE1014" s="4"/>
      <c r="DF1014" s="4"/>
      <c r="DG1014" s="4"/>
      <c r="DH1014" s="4"/>
      <c r="DI1014" s="4"/>
      <c r="DJ1014" s="4"/>
      <c r="DK1014" s="4"/>
      <c r="DL1014" s="4"/>
      <c r="DM1014" s="4"/>
      <c r="DN1014" s="4"/>
      <c r="DO1014" s="4"/>
      <c r="DP1014" s="4"/>
      <c r="DQ1014" s="4"/>
      <c r="DR1014" s="4"/>
      <c r="DS1014" s="4"/>
      <c r="DT1014" s="4"/>
      <c r="DU1014" s="4"/>
      <c r="DV1014" s="4"/>
      <c r="DW1014" s="4"/>
      <c r="DX1014" s="4"/>
      <c r="DY1014" s="4"/>
      <c r="DZ1014" s="4"/>
      <c r="EA1014" s="4"/>
      <c r="EB1014" s="4"/>
      <c r="EC1014" s="4"/>
      <c r="ED1014" s="4"/>
      <c r="EE1014" s="4"/>
      <c r="EF1014" s="4"/>
      <c r="EG1014" s="4"/>
      <c r="EH1014" s="4"/>
      <c r="EI1014" s="4"/>
      <c r="EJ1014" s="4"/>
      <c r="EK1014" s="4"/>
      <c r="EL1014" s="4"/>
      <c r="EM1014" s="4"/>
      <c r="EN1014" s="4"/>
      <c r="EO1014" s="4"/>
      <c r="EP1014" s="4"/>
      <c r="EQ1014" s="4"/>
      <c r="ER1014" s="4"/>
      <c r="ES1014" s="4"/>
      <c r="ET1014" s="4"/>
      <c r="EU1014" s="4"/>
      <c r="EV1014" s="4"/>
      <c r="EW1014" s="4"/>
      <c r="EX1014" s="4"/>
      <c r="EY1014" s="4"/>
      <c r="EZ1014" s="4"/>
      <c r="FA1014" s="4"/>
      <c r="FB1014" s="4"/>
      <c r="FC1014" s="4"/>
      <c r="FD1014" s="4"/>
      <c r="FE1014" s="4"/>
      <c r="FF1014" s="4"/>
      <c r="FG1014" s="4"/>
      <c r="FH1014" s="4"/>
      <c r="FI1014" s="4"/>
      <c r="FJ1014" s="4"/>
      <c r="FK1014" s="4"/>
      <c r="FL1014" s="4"/>
      <c r="FM1014" s="4"/>
      <c r="FN1014" s="4"/>
      <c r="FO1014" s="4"/>
      <c r="FP1014" s="4"/>
      <c r="FQ1014" s="4"/>
      <c r="FR1014" s="4"/>
      <c r="FS1014" s="4"/>
      <c r="FT1014" s="4"/>
      <c r="FU1014" s="4"/>
      <c r="FV1014" s="4"/>
      <c r="FW1014" s="4"/>
      <c r="FX1014" s="4"/>
      <c r="FY1014" s="4"/>
      <c r="FZ1014" s="4"/>
      <c r="GA1014" s="4"/>
      <c r="GB1014" s="4"/>
      <c r="GC1014" s="4"/>
      <c r="GD1014" s="4"/>
      <c r="GE1014" s="4"/>
      <c r="GF1014" s="4"/>
      <c r="GG1014" s="4"/>
      <c r="GH1014" s="4"/>
      <c r="GI1014" s="4"/>
      <c r="GJ1014" s="4"/>
      <c r="GK1014" s="4"/>
      <c r="GL1014" s="4"/>
      <c r="GM1014" s="4"/>
      <c r="GN1014" s="4"/>
      <c r="GO1014" s="4"/>
      <c r="GP1014" s="4"/>
      <c r="GQ1014" s="4"/>
      <c r="GR1014" s="4"/>
      <c r="GS1014" s="4"/>
      <c r="GT1014" s="4"/>
      <c r="GU1014" s="4"/>
      <c r="GV1014" s="4"/>
      <c r="GW1014" s="4"/>
      <c r="GX1014" s="4"/>
      <c r="GY1014" s="4"/>
      <c r="GZ1014" s="4"/>
      <c r="HA1014" s="4"/>
      <c r="HB1014" s="4"/>
      <c r="HC1014" s="4"/>
      <c r="HD1014" s="4"/>
      <c r="HE1014" s="4"/>
      <c r="HF1014" s="4"/>
      <c r="HG1014" s="4"/>
      <c r="HH1014" s="4"/>
      <c r="HI1014" s="4"/>
      <c r="HJ1014" s="4"/>
      <c r="HK1014" s="4"/>
      <c r="HL1014" s="4"/>
      <c r="HM1014" s="4"/>
      <c r="HN1014" s="4"/>
      <c r="HO1014" s="4"/>
      <c r="HP1014" s="4"/>
      <c r="HQ1014" s="4"/>
      <c r="HR1014" s="4"/>
      <c r="HS1014" s="4"/>
      <c r="HT1014" s="4"/>
      <c r="HU1014" s="4"/>
      <c r="HV1014" s="4"/>
      <c r="HW1014" s="4"/>
      <c r="HX1014" s="4"/>
      <c r="HY1014" s="4"/>
      <c r="HZ1014" s="4"/>
      <c r="IA1014" s="4"/>
      <c r="IB1014" s="4"/>
      <c r="IC1014" s="4"/>
      <c r="ID1014" s="4"/>
      <c r="IE1014" s="4"/>
      <c r="IF1014" s="4"/>
    </row>
    <row r="1015" spans="26:240" x14ac:dyDescent="0.2">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c r="CX1015" s="4"/>
      <c r="CY1015" s="4"/>
      <c r="CZ1015" s="4"/>
      <c r="DA1015" s="4"/>
      <c r="DB1015" s="4"/>
      <c r="DC1015" s="4"/>
      <c r="DD1015" s="4"/>
      <c r="DE1015" s="4"/>
      <c r="DF1015" s="4"/>
      <c r="DG1015" s="4"/>
      <c r="DH1015" s="4"/>
      <c r="DI1015" s="4"/>
      <c r="DJ1015" s="4"/>
      <c r="DK1015" s="4"/>
      <c r="DL1015" s="4"/>
      <c r="DM1015" s="4"/>
      <c r="DN1015" s="4"/>
      <c r="DO1015" s="4"/>
      <c r="DP1015" s="4"/>
      <c r="DQ1015" s="4"/>
      <c r="DR1015" s="4"/>
      <c r="DS1015" s="4"/>
      <c r="DT1015" s="4"/>
      <c r="DU1015" s="4"/>
      <c r="DV1015" s="4"/>
      <c r="DW1015" s="4"/>
      <c r="DX1015" s="4"/>
      <c r="DY1015" s="4"/>
      <c r="DZ1015" s="4"/>
      <c r="EA1015" s="4"/>
      <c r="EB1015" s="4"/>
      <c r="EC1015" s="4"/>
      <c r="ED1015" s="4"/>
      <c r="EE1015" s="4"/>
      <c r="EF1015" s="4"/>
      <c r="EG1015" s="4"/>
      <c r="EH1015" s="4"/>
      <c r="EI1015" s="4"/>
      <c r="EJ1015" s="4"/>
      <c r="EK1015" s="4"/>
      <c r="EL1015" s="4"/>
      <c r="EM1015" s="4"/>
      <c r="EN1015" s="4"/>
      <c r="EO1015" s="4"/>
      <c r="EP1015" s="4"/>
      <c r="EQ1015" s="4"/>
      <c r="ER1015" s="4"/>
      <c r="ES1015" s="4"/>
      <c r="ET1015" s="4"/>
      <c r="EU1015" s="4"/>
      <c r="EV1015" s="4"/>
      <c r="EW1015" s="4"/>
      <c r="EX1015" s="4"/>
      <c r="EY1015" s="4"/>
      <c r="EZ1015" s="4"/>
      <c r="FA1015" s="4"/>
      <c r="FB1015" s="4"/>
      <c r="FC1015" s="4"/>
      <c r="FD1015" s="4"/>
      <c r="FE1015" s="4"/>
      <c r="FF1015" s="4"/>
      <c r="FG1015" s="4"/>
      <c r="FH1015" s="4"/>
      <c r="FI1015" s="4"/>
      <c r="FJ1015" s="4"/>
      <c r="FK1015" s="4"/>
      <c r="FL1015" s="4"/>
      <c r="FM1015" s="4"/>
      <c r="FN1015" s="4"/>
      <c r="FO1015" s="4"/>
      <c r="FP1015" s="4"/>
      <c r="FQ1015" s="4"/>
      <c r="FR1015" s="4"/>
      <c r="FS1015" s="4"/>
      <c r="FT1015" s="4"/>
      <c r="FU1015" s="4"/>
      <c r="FV1015" s="4"/>
      <c r="FW1015" s="4"/>
      <c r="FX1015" s="4"/>
      <c r="FY1015" s="4"/>
      <c r="FZ1015" s="4"/>
      <c r="GA1015" s="4"/>
      <c r="GB1015" s="4"/>
      <c r="GC1015" s="4"/>
      <c r="GD1015" s="4"/>
      <c r="GE1015" s="4"/>
      <c r="GF1015" s="4"/>
      <c r="GG1015" s="4"/>
      <c r="GH1015" s="4"/>
      <c r="GI1015" s="4"/>
      <c r="GJ1015" s="4"/>
      <c r="GK1015" s="4"/>
      <c r="GL1015" s="4"/>
      <c r="GM1015" s="4"/>
      <c r="GN1015" s="4"/>
      <c r="GO1015" s="4"/>
      <c r="GP1015" s="4"/>
      <c r="GQ1015" s="4"/>
      <c r="GR1015" s="4"/>
      <c r="GS1015" s="4"/>
      <c r="GT1015" s="4"/>
      <c r="GU1015" s="4"/>
      <c r="GV1015" s="4"/>
      <c r="GW1015" s="4"/>
      <c r="GX1015" s="4"/>
      <c r="GY1015" s="4"/>
      <c r="GZ1015" s="4"/>
      <c r="HA1015" s="4"/>
      <c r="HB1015" s="4"/>
      <c r="HC1015" s="4"/>
      <c r="HD1015" s="4"/>
      <c r="HE1015" s="4"/>
      <c r="HF1015" s="4"/>
      <c r="HG1015" s="4"/>
      <c r="HH1015" s="4"/>
      <c r="HI1015" s="4"/>
      <c r="HJ1015" s="4"/>
      <c r="HK1015" s="4"/>
      <c r="HL1015" s="4"/>
      <c r="HM1015" s="4"/>
      <c r="HN1015" s="4"/>
      <c r="HO1015" s="4"/>
      <c r="HP1015" s="4"/>
      <c r="HQ1015" s="4"/>
      <c r="HR1015" s="4"/>
      <c r="HS1015" s="4"/>
      <c r="HT1015" s="4"/>
      <c r="HU1015" s="4"/>
      <c r="HV1015" s="4"/>
      <c r="HW1015" s="4"/>
      <c r="HX1015" s="4"/>
      <c r="HY1015" s="4"/>
      <c r="HZ1015" s="4"/>
      <c r="IA1015" s="4"/>
      <c r="IB1015" s="4"/>
      <c r="IC1015" s="4"/>
      <c r="ID1015" s="4"/>
      <c r="IE1015" s="4"/>
      <c r="IF1015" s="4"/>
    </row>
    <row r="1016" spans="26:240" x14ac:dyDescent="0.2">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4"/>
      <c r="CQ1016" s="4"/>
      <c r="CR1016" s="4"/>
      <c r="CS1016" s="4"/>
      <c r="CT1016" s="4"/>
      <c r="CU1016" s="4"/>
      <c r="CV1016" s="4"/>
      <c r="CW1016" s="4"/>
      <c r="CX1016" s="4"/>
      <c r="CY1016" s="4"/>
      <c r="CZ1016" s="4"/>
      <c r="DA1016" s="4"/>
      <c r="DB1016" s="4"/>
      <c r="DC1016" s="4"/>
      <c r="DD1016" s="4"/>
      <c r="DE1016" s="4"/>
      <c r="DF1016" s="4"/>
      <c r="DG1016" s="4"/>
      <c r="DH1016" s="4"/>
      <c r="DI1016" s="4"/>
      <c r="DJ1016" s="4"/>
      <c r="DK1016" s="4"/>
      <c r="DL1016" s="4"/>
      <c r="DM1016" s="4"/>
      <c r="DN1016" s="4"/>
      <c r="DO1016" s="4"/>
      <c r="DP1016" s="4"/>
      <c r="DQ1016" s="4"/>
      <c r="DR1016" s="4"/>
      <c r="DS1016" s="4"/>
      <c r="DT1016" s="4"/>
      <c r="DU1016" s="4"/>
      <c r="DV1016" s="4"/>
      <c r="DW1016" s="4"/>
      <c r="DX1016" s="4"/>
      <c r="DY1016" s="4"/>
      <c r="DZ1016" s="4"/>
      <c r="EA1016" s="4"/>
      <c r="EB1016" s="4"/>
      <c r="EC1016" s="4"/>
      <c r="ED1016" s="4"/>
      <c r="EE1016" s="4"/>
      <c r="EF1016" s="4"/>
      <c r="EG1016" s="4"/>
      <c r="EH1016" s="4"/>
      <c r="EI1016" s="4"/>
      <c r="EJ1016" s="4"/>
      <c r="EK1016" s="4"/>
      <c r="EL1016" s="4"/>
      <c r="EM1016" s="4"/>
      <c r="EN1016" s="4"/>
      <c r="EO1016" s="4"/>
      <c r="EP1016" s="4"/>
      <c r="EQ1016" s="4"/>
      <c r="ER1016" s="4"/>
      <c r="ES1016" s="4"/>
      <c r="ET1016" s="4"/>
      <c r="EU1016" s="4"/>
      <c r="EV1016" s="4"/>
      <c r="EW1016" s="4"/>
      <c r="EX1016" s="4"/>
      <c r="EY1016" s="4"/>
      <c r="EZ1016" s="4"/>
      <c r="FA1016" s="4"/>
      <c r="FB1016" s="4"/>
      <c r="FC1016" s="4"/>
      <c r="FD1016" s="4"/>
      <c r="FE1016" s="4"/>
      <c r="FF1016" s="4"/>
      <c r="FG1016" s="4"/>
      <c r="FH1016" s="4"/>
      <c r="FI1016" s="4"/>
      <c r="FJ1016" s="4"/>
      <c r="FK1016" s="4"/>
      <c r="FL1016" s="4"/>
      <c r="FM1016" s="4"/>
      <c r="FN1016" s="4"/>
      <c r="FO1016" s="4"/>
      <c r="FP1016" s="4"/>
      <c r="FQ1016" s="4"/>
      <c r="FR1016" s="4"/>
      <c r="FS1016" s="4"/>
      <c r="FT1016" s="4"/>
      <c r="FU1016" s="4"/>
      <c r="FV1016" s="4"/>
      <c r="FW1016" s="4"/>
      <c r="FX1016" s="4"/>
      <c r="FY1016" s="4"/>
      <c r="FZ1016" s="4"/>
      <c r="GA1016" s="4"/>
      <c r="GB1016" s="4"/>
      <c r="GC1016" s="4"/>
      <c r="GD1016" s="4"/>
      <c r="GE1016" s="4"/>
      <c r="GF1016" s="4"/>
      <c r="GG1016" s="4"/>
      <c r="GH1016" s="4"/>
      <c r="GI1016" s="4"/>
      <c r="GJ1016" s="4"/>
      <c r="GK1016" s="4"/>
      <c r="GL1016" s="4"/>
      <c r="GM1016" s="4"/>
      <c r="GN1016" s="4"/>
      <c r="GO1016" s="4"/>
      <c r="GP1016" s="4"/>
      <c r="GQ1016" s="4"/>
      <c r="GR1016" s="4"/>
      <c r="GS1016" s="4"/>
      <c r="GT1016" s="4"/>
      <c r="GU1016" s="4"/>
      <c r="GV1016" s="4"/>
      <c r="GW1016" s="4"/>
      <c r="GX1016" s="4"/>
      <c r="GY1016" s="4"/>
      <c r="GZ1016" s="4"/>
      <c r="HA1016" s="4"/>
      <c r="HB1016" s="4"/>
      <c r="HC1016" s="4"/>
      <c r="HD1016" s="4"/>
      <c r="HE1016" s="4"/>
      <c r="HF1016" s="4"/>
      <c r="HG1016" s="4"/>
      <c r="HH1016" s="4"/>
      <c r="HI1016" s="4"/>
      <c r="HJ1016" s="4"/>
      <c r="HK1016" s="4"/>
      <c r="HL1016" s="4"/>
      <c r="HM1016" s="4"/>
      <c r="HN1016" s="4"/>
      <c r="HO1016" s="4"/>
      <c r="HP1016" s="4"/>
      <c r="HQ1016" s="4"/>
      <c r="HR1016" s="4"/>
      <c r="HS1016" s="4"/>
      <c r="HT1016" s="4"/>
      <c r="HU1016" s="4"/>
      <c r="HV1016" s="4"/>
      <c r="HW1016" s="4"/>
      <c r="HX1016" s="4"/>
      <c r="HY1016" s="4"/>
      <c r="HZ1016" s="4"/>
      <c r="IA1016" s="4"/>
      <c r="IB1016" s="4"/>
      <c r="IC1016" s="4"/>
      <c r="ID1016" s="4"/>
      <c r="IE1016" s="4"/>
      <c r="IF1016" s="4"/>
    </row>
    <row r="1017" spans="26:240" x14ac:dyDescent="0.2">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4"/>
      <c r="CQ1017" s="4"/>
      <c r="CR1017" s="4"/>
      <c r="CS1017" s="4"/>
      <c r="CT1017" s="4"/>
      <c r="CU1017" s="4"/>
      <c r="CV1017" s="4"/>
      <c r="CW1017" s="4"/>
      <c r="CX1017" s="4"/>
      <c r="CY1017" s="4"/>
      <c r="CZ1017" s="4"/>
      <c r="DA1017" s="4"/>
      <c r="DB1017" s="4"/>
      <c r="DC1017" s="4"/>
      <c r="DD1017" s="4"/>
      <c r="DE1017" s="4"/>
      <c r="DF1017" s="4"/>
      <c r="DG1017" s="4"/>
      <c r="DH1017" s="4"/>
      <c r="DI1017" s="4"/>
      <c r="DJ1017" s="4"/>
      <c r="DK1017" s="4"/>
      <c r="DL1017" s="4"/>
      <c r="DM1017" s="4"/>
      <c r="DN1017" s="4"/>
      <c r="DO1017" s="4"/>
      <c r="DP1017" s="4"/>
      <c r="DQ1017" s="4"/>
      <c r="DR1017" s="4"/>
      <c r="DS1017" s="4"/>
      <c r="DT1017" s="4"/>
      <c r="DU1017" s="4"/>
      <c r="DV1017" s="4"/>
      <c r="DW1017" s="4"/>
      <c r="DX1017" s="4"/>
      <c r="DY1017" s="4"/>
      <c r="DZ1017" s="4"/>
      <c r="EA1017" s="4"/>
      <c r="EB1017" s="4"/>
      <c r="EC1017" s="4"/>
      <c r="ED1017" s="4"/>
      <c r="EE1017" s="4"/>
      <c r="EF1017" s="4"/>
      <c r="EG1017" s="4"/>
      <c r="EH1017" s="4"/>
      <c r="EI1017" s="4"/>
      <c r="EJ1017" s="4"/>
      <c r="EK1017" s="4"/>
      <c r="EL1017" s="4"/>
      <c r="EM1017" s="4"/>
      <c r="EN1017" s="4"/>
      <c r="EO1017" s="4"/>
      <c r="EP1017" s="4"/>
      <c r="EQ1017" s="4"/>
      <c r="ER1017" s="4"/>
      <c r="ES1017" s="4"/>
      <c r="ET1017" s="4"/>
      <c r="EU1017" s="4"/>
      <c r="EV1017" s="4"/>
      <c r="EW1017" s="4"/>
      <c r="EX1017" s="4"/>
      <c r="EY1017" s="4"/>
      <c r="EZ1017" s="4"/>
      <c r="FA1017" s="4"/>
      <c r="FB1017" s="4"/>
      <c r="FC1017" s="4"/>
      <c r="FD1017" s="4"/>
      <c r="FE1017" s="4"/>
      <c r="FF1017" s="4"/>
      <c r="FG1017" s="4"/>
      <c r="FH1017" s="4"/>
      <c r="FI1017" s="4"/>
      <c r="FJ1017" s="4"/>
      <c r="FK1017" s="4"/>
      <c r="FL1017" s="4"/>
      <c r="FM1017" s="4"/>
      <c r="FN1017" s="4"/>
      <c r="FO1017" s="4"/>
      <c r="FP1017" s="4"/>
      <c r="FQ1017" s="4"/>
      <c r="FR1017" s="4"/>
      <c r="FS1017" s="4"/>
      <c r="FT1017" s="4"/>
      <c r="FU1017" s="4"/>
      <c r="FV1017" s="4"/>
      <c r="FW1017" s="4"/>
      <c r="FX1017" s="4"/>
      <c r="FY1017" s="4"/>
      <c r="FZ1017" s="4"/>
      <c r="GA1017" s="4"/>
      <c r="GB1017" s="4"/>
      <c r="GC1017" s="4"/>
      <c r="GD1017" s="4"/>
      <c r="GE1017" s="4"/>
      <c r="GF1017" s="4"/>
      <c r="GG1017" s="4"/>
      <c r="GH1017" s="4"/>
      <c r="GI1017" s="4"/>
      <c r="GJ1017" s="4"/>
      <c r="GK1017" s="4"/>
      <c r="GL1017" s="4"/>
      <c r="GM1017" s="4"/>
      <c r="GN1017" s="4"/>
      <c r="GO1017" s="4"/>
      <c r="GP1017" s="4"/>
      <c r="GQ1017" s="4"/>
      <c r="GR1017" s="4"/>
      <c r="GS1017" s="4"/>
      <c r="GT1017" s="4"/>
      <c r="GU1017" s="4"/>
      <c r="GV1017" s="4"/>
      <c r="GW1017" s="4"/>
      <c r="GX1017" s="4"/>
      <c r="GY1017" s="4"/>
      <c r="GZ1017" s="4"/>
      <c r="HA1017" s="4"/>
      <c r="HB1017" s="4"/>
      <c r="HC1017" s="4"/>
      <c r="HD1017" s="4"/>
      <c r="HE1017" s="4"/>
      <c r="HF1017" s="4"/>
      <c r="HG1017" s="4"/>
      <c r="HH1017" s="4"/>
      <c r="HI1017" s="4"/>
      <c r="HJ1017" s="4"/>
      <c r="HK1017" s="4"/>
      <c r="HL1017" s="4"/>
      <c r="HM1017" s="4"/>
      <c r="HN1017" s="4"/>
      <c r="HO1017" s="4"/>
      <c r="HP1017" s="4"/>
      <c r="HQ1017" s="4"/>
      <c r="HR1017" s="4"/>
      <c r="HS1017" s="4"/>
      <c r="HT1017" s="4"/>
      <c r="HU1017" s="4"/>
      <c r="HV1017" s="4"/>
      <c r="HW1017" s="4"/>
      <c r="HX1017" s="4"/>
      <c r="HY1017" s="4"/>
      <c r="HZ1017" s="4"/>
      <c r="IA1017" s="4"/>
      <c r="IB1017" s="4"/>
      <c r="IC1017" s="4"/>
      <c r="ID1017" s="4"/>
      <c r="IE1017" s="4"/>
      <c r="IF1017" s="4"/>
    </row>
    <row r="1018" spans="26:240" x14ac:dyDescent="0.2">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c r="CJ1018" s="4"/>
      <c r="CK1018" s="4"/>
      <c r="CL1018" s="4"/>
      <c r="CM1018" s="4"/>
      <c r="CN1018" s="4"/>
      <c r="CO1018" s="4"/>
      <c r="CP1018" s="4"/>
      <c r="CQ1018" s="4"/>
      <c r="CR1018" s="4"/>
      <c r="CS1018" s="4"/>
      <c r="CT1018" s="4"/>
      <c r="CU1018" s="4"/>
      <c r="CV1018" s="4"/>
      <c r="CW1018" s="4"/>
      <c r="CX1018" s="4"/>
      <c r="CY1018" s="4"/>
      <c r="CZ1018" s="4"/>
      <c r="DA1018" s="4"/>
      <c r="DB1018" s="4"/>
      <c r="DC1018" s="4"/>
      <c r="DD1018" s="4"/>
      <c r="DE1018" s="4"/>
      <c r="DF1018" s="4"/>
      <c r="DG1018" s="4"/>
      <c r="DH1018" s="4"/>
      <c r="DI1018" s="4"/>
      <c r="DJ1018" s="4"/>
      <c r="DK1018" s="4"/>
      <c r="DL1018" s="4"/>
      <c r="DM1018" s="4"/>
      <c r="DN1018" s="4"/>
      <c r="DO1018" s="4"/>
      <c r="DP1018" s="4"/>
      <c r="DQ1018" s="4"/>
      <c r="DR1018" s="4"/>
      <c r="DS1018" s="4"/>
      <c r="DT1018" s="4"/>
      <c r="DU1018" s="4"/>
      <c r="DV1018" s="4"/>
      <c r="DW1018" s="4"/>
      <c r="DX1018" s="4"/>
      <c r="DY1018" s="4"/>
      <c r="DZ1018" s="4"/>
      <c r="EA1018" s="4"/>
      <c r="EB1018" s="4"/>
      <c r="EC1018" s="4"/>
      <c r="ED1018" s="4"/>
      <c r="EE1018" s="4"/>
      <c r="EF1018" s="4"/>
      <c r="EG1018" s="4"/>
      <c r="EH1018" s="4"/>
      <c r="EI1018" s="4"/>
      <c r="EJ1018" s="4"/>
      <c r="EK1018" s="4"/>
      <c r="EL1018" s="4"/>
      <c r="EM1018" s="4"/>
      <c r="EN1018" s="4"/>
      <c r="EO1018" s="4"/>
      <c r="EP1018" s="4"/>
      <c r="EQ1018" s="4"/>
      <c r="ER1018" s="4"/>
      <c r="ES1018" s="4"/>
      <c r="ET1018" s="4"/>
      <c r="EU1018" s="4"/>
      <c r="EV1018" s="4"/>
      <c r="EW1018" s="4"/>
      <c r="EX1018" s="4"/>
      <c r="EY1018" s="4"/>
      <c r="EZ1018" s="4"/>
      <c r="FA1018" s="4"/>
      <c r="FB1018" s="4"/>
      <c r="FC1018" s="4"/>
      <c r="FD1018" s="4"/>
      <c r="FE1018" s="4"/>
      <c r="FF1018" s="4"/>
      <c r="FG1018" s="4"/>
      <c r="FH1018" s="4"/>
      <c r="FI1018" s="4"/>
      <c r="FJ1018" s="4"/>
      <c r="FK1018" s="4"/>
      <c r="FL1018" s="4"/>
      <c r="FM1018" s="4"/>
      <c r="FN1018" s="4"/>
      <c r="FO1018" s="4"/>
      <c r="FP1018" s="4"/>
      <c r="FQ1018" s="4"/>
      <c r="FR1018" s="4"/>
      <c r="FS1018" s="4"/>
      <c r="FT1018" s="4"/>
      <c r="FU1018" s="4"/>
      <c r="FV1018" s="4"/>
      <c r="FW1018" s="4"/>
      <c r="FX1018" s="4"/>
      <c r="FY1018" s="4"/>
      <c r="FZ1018" s="4"/>
      <c r="GA1018" s="4"/>
      <c r="GB1018" s="4"/>
      <c r="GC1018" s="4"/>
      <c r="GD1018" s="4"/>
      <c r="GE1018" s="4"/>
      <c r="GF1018" s="4"/>
      <c r="GG1018" s="4"/>
      <c r="GH1018" s="4"/>
      <c r="GI1018" s="4"/>
      <c r="GJ1018" s="4"/>
      <c r="GK1018" s="4"/>
      <c r="GL1018" s="4"/>
      <c r="GM1018" s="4"/>
      <c r="GN1018" s="4"/>
      <c r="GO1018" s="4"/>
      <c r="GP1018" s="4"/>
      <c r="GQ1018" s="4"/>
      <c r="GR1018" s="4"/>
      <c r="GS1018" s="4"/>
      <c r="GT1018" s="4"/>
      <c r="GU1018" s="4"/>
      <c r="GV1018" s="4"/>
      <c r="GW1018" s="4"/>
      <c r="GX1018" s="4"/>
      <c r="GY1018" s="4"/>
      <c r="GZ1018" s="4"/>
      <c r="HA1018" s="4"/>
      <c r="HB1018" s="4"/>
      <c r="HC1018" s="4"/>
      <c r="HD1018" s="4"/>
      <c r="HE1018" s="4"/>
      <c r="HF1018" s="4"/>
      <c r="HG1018" s="4"/>
      <c r="HH1018" s="4"/>
      <c r="HI1018" s="4"/>
      <c r="HJ1018" s="4"/>
      <c r="HK1018" s="4"/>
      <c r="HL1018" s="4"/>
      <c r="HM1018" s="4"/>
      <c r="HN1018" s="4"/>
      <c r="HO1018" s="4"/>
      <c r="HP1018" s="4"/>
      <c r="HQ1018" s="4"/>
      <c r="HR1018" s="4"/>
      <c r="HS1018" s="4"/>
      <c r="HT1018" s="4"/>
      <c r="HU1018" s="4"/>
      <c r="HV1018" s="4"/>
      <c r="HW1018" s="4"/>
      <c r="HX1018" s="4"/>
      <c r="HY1018" s="4"/>
      <c r="HZ1018" s="4"/>
      <c r="IA1018" s="4"/>
      <c r="IB1018" s="4"/>
      <c r="IC1018" s="4"/>
      <c r="ID1018" s="4"/>
      <c r="IE1018" s="4"/>
      <c r="IF1018" s="4"/>
    </row>
    <row r="1019" spans="26:240" x14ac:dyDescent="0.2">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c r="CJ1019" s="4"/>
      <c r="CK1019" s="4"/>
      <c r="CL1019" s="4"/>
      <c r="CM1019" s="4"/>
      <c r="CN1019" s="4"/>
      <c r="CO1019" s="4"/>
      <c r="CP1019" s="4"/>
      <c r="CQ1019" s="4"/>
      <c r="CR1019" s="4"/>
      <c r="CS1019" s="4"/>
      <c r="CT1019" s="4"/>
      <c r="CU1019" s="4"/>
      <c r="CV1019" s="4"/>
      <c r="CW1019" s="4"/>
      <c r="CX1019" s="4"/>
      <c r="CY1019" s="4"/>
      <c r="CZ1019" s="4"/>
      <c r="DA1019" s="4"/>
      <c r="DB1019" s="4"/>
      <c r="DC1019" s="4"/>
      <c r="DD1019" s="4"/>
      <c r="DE1019" s="4"/>
      <c r="DF1019" s="4"/>
      <c r="DG1019" s="4"/>
      <c r="DH1019" s="4"/>
      <c r="DI1019" s="4"/>
      <c r="DJ1019" s="4"/>
      <c r="DK1019" s="4"/>
      <c r="DL1019" s="4"/>
      <c r="DM1019" s="4"/>
      <c r="DN1019" s="4"/>
      <c r="DO1019" s="4"/>
      <c r="DP1019" s="4"/>
      <c r="DQ1019" s="4"/>
      <c r="DR1019" s="4"/>
      <c r="DS1019" s="4"/>
      <c r="DT1019" s="4"/>
      <c r="DU1019" s="4"/>
      <c r="DV1019" s="4"/>
      <c r="DW1019" s="4"/>
      <c r="DX1019" s="4"/>
      <c r="DY1019" s="4"/>
      <c r="DZ1019" s="4"/>
      <c r="EA1019" s="4"/>
      <c r="EB1019" s="4"/>
      <c r="EC1019" s="4"/>
      <c r="ED1019" s="4"/>
      <c r="EE1019" s="4"/>
      <c r="EF1019" s="4"/>
      <c r="EG1019" s="4"/>
      <c r="EH1019" s="4"/>
      <c r="EI1019" s="4"/>
      <c r="EJ1019" s="4"/>
      <c r="EK1019" s="4"/>
      <c r="EL1019" s="4"/>
      <c r="EM1019" s="4"/>
      <c r="EN1019" s="4"/>
      <c r="EO1019" s="4"/>
      <c r="EP1019" s="4"/>
      <c r="EQ1019" s="4"/>
      <c r="ER1019" s="4"/>
      <c r="ES1019" s="4"/>
      <c r="ET1019" s="4"/>
      <c r="EU1019" s="4"/>
      <c r="EV1019" s="4"/>
      <c r="EW1019" s="4"/>
      <c r="EX1019" s="4"/>
      <c r="EY1019" s="4"/>
      <c r="EZ1019" s="4"/>
      <c r="FA1019" s="4"/>
      <c r="FB1019" s="4"/>
      <c r="FC1019" s="4"/>
      <c r="FD1019" s="4"/>
      <c r="FE1019" s="4"/>
      <c r="FF1019" s="4"/>
      <c r="FG1019" s="4"/>
      <c r="FH1019" s="4"/>
      <c r="FI1019" s="4"/>
      <c r="FJ1019" s="4"/>
      <c r="FK1019" s="4"/>
      <c r="FL1019" s="4"/>
      <c r="FM1019" s="4"/>
      <c r="FN1019" s="4"/>
      <c r="FO1019" s="4"/>
      <c r="FP1019" s="4"/>
      <c r="FQ1019" s="4"/>
      <c r="FR1019" s="4"/>
      <c r="FS1019" s="4"/>
      <c r="FT1019" s="4"/>
      <c r="FU1019" s="4"/>
      <c r="FV1019" s="4"/>
      <c r="FW1019" s="4"/>
      <c r="FX1019" s="4"/>
      <c r="FY1019" s="4"/>
      <c r="FZ1019" s="4"/>
      <c r="GA1019" s="4"/>
      <c r="GB1019" s="4"/>
      <c r="GC1019" s="4"/>
      <c r="GD1019" s="4"/>
      <c r="GE1019" s="4"/>
      <c r="GF1019" s="4"/>
      <c r="GG1019" s="4"/>
      <c r="GH1019" s="4"/>
      <c r="GI1019" s="4"/>
      <c r="GJ1019" s="4"/>
      <c r="GK1019" s="4"/>
      <c r="GL1019" s="4"/>
      <c r="GM1019" s="4"/>
      <c r="GN1019" s="4"/>
      <c r="GO1019" s="4"/>
      <c r="GP1019" s="4"/>
      <c r="GQ1019" s="4"/>
      <c r="GR1019" s="4"/>
      <c r="GS1019" s="4"/>
      <c r="GT1019" s="4"/>
      <c r="GU1019" s="4"/>
      <c r="GV1019" s="4"/>
      <c r="GW1019" s="4"/>
      <c r="GX1019" s="4"/>
      <c r="GY1019" s="4"/>
      <c r="GZ1019" s="4"/>
      <c r="HA1019" s="4"/>
      <c r="HB1019" s="4"/>
      <c r="HC1019" s="4"/>
      <c r="HD1019" s="4"/>
      <c r="HE1019" s="4"/>
      <c r="HF1019" s="4"/>
      <c r="HG1019" s="4"/>
      <c r="HH1019" s="4"/>
      <c r="HI1019" s="4"/>
      <c r="HJ1019" s="4"/>
      <c r="HK1019" s="4"/>
      <c r="HL1019" s="4"/>
      <c r="HM1019" s="4"/>
      <c r="HN1019" s="4"/>
      <c r="HO1019" s="4"/>
      <c r="HP1019" s="4"/>
      <c r="HQ1019" s="4"/>
      <c r="HR1019" s="4"/>
      <c r="HS1019" s="4"/>
      <c r="HT1019" s="4"/>
      <c r="HU1019" s="4"/>
      <c r="HV1019" s="4"/>
      <c r="HW1019" s="4"/>
      <c r="HX1019" s="4"/>
      <c r="HY1019" s="4"/>
      <c r="HZ1019" s="4"/>
      <c r="IA1019" s="4"/>
      <c r="IB1019" s="4"/>
      <c r="IC1019" s="4"/>
      <c r="ID1019" s="4"/>
      <c r="IE1019" s="4"/>
      <c r="IF1019" s="4"/>
    </row>
    <row r="1020" spans="26:240" x14ac:dyDescent="0.2">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4"/>
      <c r="CQ1020" s="4"/>
      <c r="CR1020" s="4"/>
      <c r="CS1020" s="4"/>
      <c r="CT1020" s="4"/>
      <c r="CU1020" s="4"/>
      <c r="CV1020" s="4"/>
      <c r="CW1020" s="4"/>
      <c r="CX1020" s="4"/>
      <c r="CY1020" s="4"/>
      <c r="CZ1020" s="4"/>
      <c r="DA1020" s="4"/>
      <c r="DB1020" s="4"/>
      <c r="DC1020" s="4"/>
      <c r="DD1020" s="4"/>
      <c r="DE1020" s="4"/>
      <c r="DF1020" s="4"/>
      <c r="DG1020" s="4"/>
      <c r="DH1020" s="4"/>
      <c r="DI1020" s="4"/>
      <c r="DJ1020" s="4"/>
      <c r="DK1020" s="4"/>
      <c r="DL1020" s="4"/>
      <c r="DM1020" s="4"/>
      <c r="DN1020" s="4"/>
      <c r="DO1020" s="4"/>
      <c r="DP1020" s="4"/>
      <c r="DQ1020" s="4"/>
      <c r="DR1020" s="4"/>
      <c r="DS1020" s="4"/>
      <c r="DT1020" s="4"/>
      <c r="DU1020" s="4"/>
      <c r="DV1020" s="4"/>
      <c r="DW1020" s="4"/>
      <c r="DX1020" s="4"/>
      <c r="DY1020" s="4"/>
      <c r="DZ1020" s="4"/>
      <c r="EA1020" s="4"/>
      <c r="EB1020" s="4"/>
      <c r="EC1020" s="4"/>
      <c r="ED1020" s="4"/>
      <c r="EE1020" s="4"/>
      <c r="EF1020" s="4"/>
      <c r="EG1020" s="4"/>
      <c r="EH1020" s="4"/>
      <c r="EI1020" s="4"/>
      <c r="EJ1020" s="4"/>
      <c r="EK1020" s="4"/>
      <c r="EL1020" s="4"/>
      <c r="EM1020" s="4"/>
      <c r="EN1020" s="4"/>
      <c r="EO1020" s="4"/>
      <c r="EP1020" s="4"/>
      <c r="EQ1020" s="4"/>
      <c r="ER1020" s="4"/>
      <c r="ES1020" s="4"/>
      <c r="ET1020" s="4"/>
      <c r="EU1020" s="4"/>
      <c r="EV1020" s="4"/>
      <c r="EW1020" s="4"/>
      <c r="EX1020" s="4"/>
      <c r="EY1020" s="4"/>
      <c r="EZ1020" s="4"/>
      <c r="FA1020" s="4"/>
      <c r="FB1020" s="4"/>
      <c r="FC1020" s="4"/>
      <c r="FD1020" s="4"/>
      <c r="FE1020" s="4"/>
      <c r="FF1020" s="4"/>
      <c r="FG1020" s="4"/>
      <c r="FH1020" s="4"/>
      <c r="FI1020" s="4"/>
      <c r="FJ1020" s="4"/>
      <c r="FK1020" s="4"/>
      <c r="FL1020" s="4"/>
      <c r="FM1020" s="4"/>
      <c r="FN1020" s="4"/>
      <c r="FO1020" s="4"/>
      <c r="FP1020" s="4"/>
      <c r="FQ1020" s="4"/>
      <c r="FR1020" s="4"/>
      <c r="FS1020" s="4"/>
      <c r="FT1020" s="4"/>
      <c r="FU1020" s="4"/>
      <c r="FV1020" s="4"/>
      <c r="FW1020" s="4"/>
      <c r="FX1020" s="4"/>
      <c r="FY1020" s="4"/>
      <c r="FZ1020" s="4"/>
      <c r="GA1020" s="4"/>
      <c r="GB1020" s="4"/>
      <c r="GC1020" s="4"/>
      <c r="GD1020" s="4"/>
      <c r="GE1020" s="4"/>
      <c r="GF1020" s="4"/>
      <c r="GG1020" s="4"/>
      <c r="GH1020" s="4"/>
      <c r="GI1020" s="4"/>
      <c r="GJ1020" s="4"/>
      <c r="GK1020" s="4"/>
      <c r="GL1020" s="4"/>
      <c r="GM1020" s="4"/>
      <c r="GN1020" s="4"/>
      <c r="GO1020" s="4"/>
      <c r="GP1020" s="4"/>
      <c r="GQ1020" s="4"/>
      <c r="GR1020" s="4"/>
      <c r="GS1020" s="4"/>
      <c r="GT1020" s="4"/>
      <c r="GU1020" s="4"/>
      <c r="GV1020" s="4"/>
      <c r="GW1020" s="4"/>
      <c r="GX1020" s="4"/>
      <c r="GY1020" s="4"/>
      <c r="GZ1020" s="4"/>
      <c r="HA1020" s="4"/>
      <c r="HB1020" s="4"/>
      <c r="HC1020" s="4"/>
      <c r="HD1020" s="4"/>
      <c r="HE1020" s="4"/>
      <c r="HF1020" s="4"/>
      <c r="HG1020" s="4"/>
      <c r="HH1020" s="4"/>
      <c r="HI1020" s="4"/>
      <c r="HJ1020" s="4"/>
      <c r="HK1020" s="4"/>
      <c r="HL1020" s="4"/>
      <c r="HM1020" s="4"/>
      <c r="HN1020" s="4"/>
      <c r="HO1020" s="4"/>
      <c r="HP1020" s="4"/>
      <c r="HQ1020" s="4"/>
      <c r="HR1020" s="4"/>
      <c r="HS1020" s="4"/>
      <c r="HT1020" s="4"/>
      <c r="HU1020" s="4"/>
      <c r="HV1020" s="4"/>
      <c r="HW1020" s="4"/>
      <c r="HX1020" s="4"/>
      <c r="HY1020" s="4"/>
      <c r="HZ1020" s="4"/>
      <c r="IA1020" s="4"/>
      <c r="IB1020" s="4"/>
      <c r="IC1020" s="4"/>
      <c r="ID1020" s="4"/>
      <c r="IE1020" s="4"/>
      <c r="IF1020" s="4"/>
    </row>
    <row r="1021" spans="26:240" x14ac:dyDescent="0.2">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4"/>
      <c r="CQ1021" s="4"/>
      <c r="CR1021" s="4"/>
      <c r="CS1021" s="4"/>
      <c r="CT1021" s="4"/>
      <c r="CU1021" s="4"/>
      <c r="CV1021" s="4"/>
      <c r="CW1021" s="4"/>
      <c r="CX1021" s="4"/>
      <c r="CY1021" s="4"/>
      <c r="CZ1021" s="4"/>
      <c r="DA1021" s="4"/>
      <c r="DB1021" s="4"/>
      <c r="DC1021" s="4"/>
      <c r="DD1021" s="4"/>
      <c r="DE1021" s="4"/>
      <c r="DF1021" s="4"/>
      <c r="DG1021" s="4"/>
      <c r="DH1021" s="4"/>
      <c r="DI1021" s="4"/>
      <c r="DJ1021" s="4"/>
      <c r="DK1021" s="4"/>
      <c r="DL1021" s="4"/>
      <c r="DM1021" s="4"/>
      <c r="DN1021" s="4"/>
      <c r="DO1021" s="4"/>
      <c r="DP1021" s="4"/>
      <c r="DQ1021" s="4"/>
      <c r="DR1021" s="4"/>
      <c r="DS1021" s="4"/>
      <c r="DT1021" s="4"/>
      <c r="DU1021" s="4"/>
      <c r="DV1021" s="4"/>
      <c r="DW1021" s="4"/>
      <c r="DX1021" s="4"/>
      <c r="DY1021" s="4"/>
      <c r="DZ1021" s="4"/>
      <c r="EA1021" s="4"/>
      <c r="EB1021" s="4"/>
      <c r="EC1021" s="4"/>
      <c r="ED1021" s="4"/>
      <c r="EE1021" s="4"/>
      <c r="EF1021" s="4"/>
      <c r="EG1021" s="4"/>
      <c r="EH1021" s="4"/>
      <c r="EI1021" s="4"/>
      <c r="EJ1021" s="4"/>
      <c r="EK1021" s="4"/>
      <c r="EL1021" s="4"/>
      <c r="EM1021" s="4"/>
      <c r="EN1021" s="4"/>
      <c r="EO1021" s="4"/>
      <c r="EP1021" s="4"/>
      <c r="EQ1021" s="4"/>
      <c r="ER1021" s="4"/>
      <c r="ES1021" s="4"/>
      <c r="ET1021" s="4"/>
      <c r="EU1021" s="4"/>
      <c r="EV1021" s="4"/>
      <c r="EW1021" s="4"/>
      <c r="EX1021" s="4"/>
      <c r="EY1021" s="4"/>
      <c r="EZ1021" s="4"/>
      <c r="FA1021" s="4"/>
      <c r="FB1021" s="4"/>
      <c r="FC1021" s="4"/>
      <c r="FD1021" s="4"/>
      <c r="FE1021" s="4"/>
      <c r="FF1021" s="4"/>
      <c r="FG1021" s="4"/>
      <c r="FH1021" s="4"/>
      <c r="FI1021" s="4"/>
      <c r="FJ1021" s="4"/>
      <c r="FK1021" s="4"/>
      <c r="FL1021" s="4"/>
      <c r="FM1021" s="4"/>
      <c r="FN1021" s="4"/>
      <c r="FO1021" s="4"/>
      <c r="FP1021" s="4"/>
      <c r="FQ1021" s="4"/>
      <c r="FR1021" s="4"/>
      <c r="FS1021" s="4"/>
      <c r="FT1021" s="4"/>
      <c r="FU1021" s="4"/>
      <c r="FV1021" s="4"/>
      <c r="FW1021" s="4"/>
      <c r="FX1021" s="4"/>
      <c r="FY1021" s="4"/>
      <c r="FZ1021" s="4"/>
      <c r="GA1021" s="4"/>
      <c r="GB1021" s="4"/>
      <c r="GC1021" s="4"/>
      <c r="GD1021" s="4"/>
      <c r="GE1021" s="4"/>
      <c r="GF1021" s="4"/>
      <c r="GG1021" s="4"/>
      <c r="GH1021" s="4"/>
      <c r="GI1021" s="4"/>
      <c r="GJ1021" s="4"/>
      <c r="GK1021" s="4"/>
      <c r="GL1021" s="4"/>
      <c r="GM1021" s="4"/>
      <c r="GN1021" s="4"/>
      <c r="GO1021" s="4"/>
      <c r="GP1021" s="4"/>
      <c r="GQ1021" s="4"/>
      <c r="GR1021" s="4"/>
      <c r="GS1021" s="4"/>
      <c r="GT1021" s="4"/>
      <c r="GU1021" s="4"/>
      <c r="GV1021" s="4"/>
      <c r="GW1021" s="4"/>
      <c r="GX1021" s="4"/>
      <c r="GY1021" s="4"/>
      <c r="GZ1021" s="4"/>
      <c r="HA1021" s="4"/>
      <c r="HB1021" s="4"/>
      <c r="HC1021" s="4"/>
      <c r="HD1021" s="4"/>
      <c r="HE1021" s="4"/>
      <c r="HF1021" s="4"/>
      <c r="HG1021" s="4"/>
      <c r="HH1021" s="4"/>
      <c r="HI1021" s="4"/>
      <c r="HJ1021" s="4"/>
      <c r="HK1021" s="4"/>
      <c r="HL1021" s="4"/>
      <c r="HM1021" s="4"/>
      <c r="HN1021" s="4"/>
      <c r="HO1021" s="4"/>
      <c r="HP1021" s="4"/>
      <c r="HQ1021" s="4"/>
      <c r="HR1021" s="4"/>
      <c r="HS1021" s="4"/>
      <c r="HT1021" s="4"/>
      <c r="HU1021" s="4"/>
      <c r="HV1021" s="4"/>
      <c r="HW1021" s="4"/>
      <c r="HX1021" s="4"/>
      <c r="HY1021" s="4"/>
      <c r="HZ1021" s="4"/>
      <c r="IA1021" s="4"/>
      <c r="IB1021" s="4"/>
      <c r="IC1021" s="4"/>
      <c r="ID1021" s="4"/>
      <c r="IE1021" s="4"/>
      <c r="IF1021" s="4"/>
    </row>
    <row r="1022" spans="26:240" x14ac:dyDescent="0.2">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4"/>
      <c r="CQ1022" s="4"/>
      <c r="CR1022" s="4"/>
      <c r="CS1022" s="4"/>
      <c r="CT1022" s="4"/>
      <c r="CU1022" s="4"/>
      <c r="CV1022" s="4"/>
      <c r="CW1022" s="4"/>
      <c r="CX1022" s="4"/>
      <c r="CY1022" s="4"/>
      <c r="CZ1022" s="4"/>
      <c r="DA1022" s="4"/>
      <c r="DB1022" s="4"/>
      <c r="DC1022" s="4"/>
      <c r="DD1022" s="4"/>
      <c r="DE1022" s="4"/>
      <c r="DF1022" s="4"/>
      <c r="DG1022" s="4"/>
      <c r="DH1022" s="4"/>
      <c r="DI1022" s="4"/>
      <c r="DJ1022" s="4"/>
      <c r="DK1022" s="4"/>
      <c r="DL1022" s="4"/>
      <c r="DM1022" s="4"/>
      <c r="DN1022" s="4"/>
      <c r="DO1022" s="4"/>
      <c r="DP1022" s="4"/>
      <c r="DQ1022" s="4"/>
      <c r="DR1022" s="4"/>
      <c r="DS1022" s="4"/>
      <c r="DT1022" s="4"/>
      <c r="DU1022" s="4"/>
      <c r="DV1022" s="4"/>
      <c r="DW1022" s="4"/>
      <c r="DX1022" s="4"/>
      <c r="DY1022" s="4"/>
      <c r="DZ1022" s="4"/>
      <c r="EA1022" s="4"/>
      <c r="EB1022" s="4"/>
      <c r="EC1022" s="4"/>
      <c r="ED1022" s="4"/>
      <c r="EE1022" s="4"/>
      <c r="EF1022" s="4"/>
      <c r="EG1022" s="4"/>
      <c r="EH1022" s="4"/>
      <c r="EI1022" s="4"/>
      <c r="EJ1022" s="4"/>
      <c r="EK1022" s="4"/>
      <c r="EL1022" s="4"/>
      <c r="EM1022" s="4"/>
      <c r="EN1022" s="4"/>
      <c r="EO1022" s="4"/>
      <c r="EP1022" s="4"/>
      <c r="EQ1022" s="4"/>
      <c r="ER1022" s="4"/>
      <c r="ES1022" s="4"/>
      <c r="ET1022" s="4"/>
      <c r="EU1022" s="4"/>
      <c r="EV1022" s="4"/>
      <c r="EW1022" s="4"/>
      <c r="EX1022" s="4"/>
      <c r="EY1022" s="4"/>
      <c r="EZ1022" s="4"/>
      <c r="FA1022" s="4"/>
      <c r="FB1022" s="4"/>
      <c r="FC1022" s="4"/>
      <c r="FD1022" s="4"/>
      <c r="FE1022" s="4"/>
      <c r="FF1022" s="4"/>
      <c r="FG1022" s="4"/>
      <c r="FH1022" s="4"/>
      <c r="FI1022" s="4"/>
      <c r="FJ1022" s="4"/>
      <c r="FK1022" s="4"/>
      <c r="FL1022" s="4"/>
      <c r="FM1022" s="4"/>
      <c r="FN1022" s="4"/>
      <c r="FO1022" s="4"/>
      <c r="FP1022" s="4"/>
      <c r="FQ1022" s="4"/>
      <c r="FR1022" s="4"/>
      <c r="FS1022" s="4"/>
      <c r="FT1022" s="4"/>
      <c r="FU1022" s="4"/>
      <c r="FV1022" s="4"/>
      <c r="FW1022" s="4"/>
      <c r="FX1022" s="4"/>
      <c r="FY1022" s="4"/>
      <c r="FZ1022" s="4"/>
      <c r="GA1022" s="4"/>
      <c r="GB1022" s="4"/>
      <c r="GC1022" s="4"/>
      <c r="GD1022" s="4"/>
      <c r="GE1022" s="4"/>
      <c r="GF1022" s="4"/>
      <c r="GG1022" s="4"/>
      <c r="GH1022" s="4"/>
      <c r="GI1022" s="4"/>
      <c r="GJ1022" s="4"/>
      <c r="GK1022" s="4"/>
      <c r="GL1022" s="4"/>
      <c r="GM1022" s="4"/>
      <c r="GN1022" s="4"/>
      <c r="GO1022" s="4"/>
      <c r="GP1022" s="4"/>
      <c r="GQ1022" s="4"/>
      <c r="GR1022" s="4"/>
      <c r="GS1022" s="4"/>
      <c r="GT1022" s="4"/>
      <c r="GU1022" s="4"/>
      <c r="GV1022" s="4"/>
      <c r="GW1022" s="4"/>
      <c r="GX1022" s="4"/>
      <c r="GY1022" s="4"/>
      <c r="GZ1022" s="4"/>
      <c r="HA1022" s="4"/>
      <c r="HB1022" s="4"/>
      <c r="HC1022" s="4"/>
      <c r="HD1022" s="4"/>
      <c r="HE1022" s="4"/>
      <c r="HF1022" s="4"/>
      <c r="HG1022" s="4"/>
      <c r="HH1022" s="4"/>
      <c r="HI1022" s="4"/>
      <c r="HJ1022" s="4"/>
      <c r="HK1022" s="4"/>
      <c r="HL1022" s="4"/>
      <c r="HM1022" s="4"/>
      <c r="HN1022" s="4"/>
      <c r="HO1022" s="4"/>
      <c r="HP1022" s="4"/>
      <c r="HQ1022" s="4"/>
      <c r="HR1022" s="4"/>
      <c r="HS1022" s="4"/>
      <c r="HT1022" s="4"/>
      <c r="HU1022" s="4"/>
      <c r="HV1022" s="4"/>
      <c r="HW1022" s="4"/>
      <c r="HX1022" s="4"/>
      <c r="HY1022" s="4"/>
      <c r="HZ1022" s="4"/>
      <c r="IA1022" s="4"/>
      <c r="IB1022" s="4"/>
      <c r="IC1022" s="4"/>
      <c r="ID1022" s="4"/>
      <c r="IE1022" s="4"/>
      <c r="IF1022" s="4"/>
    </row>
    <row r="1023" spans="26:240" x14ac:dyDescent="0.2">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4"/>
      <c r="CS1023" s="4"/>
      <c r="CT1023" s="4"/>
      <c r="CU1023" s="4"/>
      <c r="CV1023" s="4"/>
      <c r="CW1023" s="4"/>
      <c r="CX1023" s="4"/>
      <c r="CY1023" s="4"/>
      <c r="CZ1023" s="4"/>
      <c r="DA1023" s="4"/>
      <c r="DB1023" s="4"/>
      <c r="DC1023" s="4"/>
      <c r="DD1023" s="4"/>
      <c r="DE1023" s="4"/>
      <c r="DF1023" s="4"/>
      <c r="DG1023" s="4"/>
      <c r="DH1023" s="4"/>
      <c r="DI1023" s="4"/>
      <c r="DJ1023" s="4"/>
      <c r="DK1023" s="4"/>
      <c r="DL1023" s="4"/>
      <c r="DM1023" s="4"/>
      <c r="DN1023" s="4"/>
      <c r="DO1023" s="4"/>
      <c r="DP1023" s="4"/>
      <c r="DQ1023" s="4"/>
      <c r="DR1023" s="4"/>
      <c r="DS1023" s="4"/>
      <c r="DT1023" s="4"/>
      <c r="DU1023" s="4"/>
      <c r="DV1023" s="4"/>
      <c r="DW1023" s="4"/>
      <c r="DX1023" s="4"/>
      <c r="DY1023" s="4"/>
      <c r="DZ1023" s="4"/>
      <c r="EA1023" s="4"/>
      <c r="EB1023" s="4"/>
      <c r="EC1023" s="4"/>
      <c r="ED1023" s="4"/>
      <c r="EE1023" s="4"/>
      <c r="EF1023" s="4"/>
      <c r="EG1023" s="4"/>
      <c r="EH1023" s="4"/>
      <c r="EI1023" s="4"/>
      <c r="EJ1023" s="4"/>
      <c r="EK1023" s="4"/>
      <c r="EL1023" s="4"/>
      <c r="EM1023" s="4"/>
      <c r="EN1023" s="4"/>
      <c r="EO1023" s="4"/>
      <c r="EP1023" s="4"/>
      <c r="EQ1023" s="4"/>
      <c r="ER1023" s="4"/>
      <c r="ES1023" s="4"/>
      <c r="ET1023" s="4"/>
      <c r="EU1023" s="4"/>
      <c r="EV1023" s="4"/>
      <c r="EW1023" s="4"/>
      <c r="EX1023" s="4"/>
      <c r="EY1023" s="4"/>
      <c r="EZ1023" s="4"/>
      <c r="FA1023" s="4"/>
      <c r="FB1023" s="4"/>
      <c r="FC1023" s="4"/>
      <c r="FD1023" s="4"/>
      <c r="FE1023" s="4"/>
      <c r="FF1023" s="4"/>
      <c r="FG1023" s="4"/>
      <c r="FH1023" s="4"/>
      <c r="FI1023" s="4"/>
      <c r="FJ1023" s="4"/>
      <c r="FK1023" s="4"/>
      <c r="FL1023" s="4"/>
      <c r="FM1023" s="4"/>
      <c r="FN1023" s="4"/>
      <c r="FO1023" s="4"/>
      <c r="FP1023" s="4"/>
      <c r="FQ1023" s="4"/>
      <c r="FR1023" s="4"/>
      <c r="FS1023" s="4"/>
      <c r="FT1023" s="4"/>
      <c r="FU1023" s="4"/>
      <c r="FV1023" s="4"/>
      <c r="FW1023" s="4"/>
      <c r="FX1023" s="4"/>
      <c r="FY1023" s="4"/>
      <c r="FZ1023" s="4"/>
      <c r="GA1023" s="4"/>
      <c r="GB1023" s="4"/>
      <c r="GC1023" s="4"/>
      <c r="GD1023" s="4"/>
      <c r="GE1023" s="4"/>
      <c r="GF1023" s="4"/>
      <c r="GG1023" s="4"/>
      <c r="GH1023" s="4"/>
      <c r="GI1023" s="4"/>
      <c r="GJ1023" s="4"/>
      <c r="GK1023" s="4"/>
      <c r="GL1023" s="4"/>
      <c r="GM1023" s="4"/>
      <c r="GN1023" s="4"/>
      <c r="GO1023" s="4"/>
      <c r="GP1023" s="4"/>
      <c r="GQ1023" s="4"/>
      <c r="GR1023" s="4"/>
      <c r="GS1023" s="4"/>
      <c r="GT1023" s="4"/>
      <c r="GU1023" s="4"/>
      <c r="GV1023" s="4"/>
      <c r="GW1023" s="4"/>
      <c r="GX1023" s="4"/>
      <c r="GY1023" s="4"/>
      <c r="GZ1023" s="4"/>
      <c r="HA1023" s="4"/>
      <c r="HB1023" s="4"/>
      <c r="HC1023" s="4"/>
      <c r="HD1023" s="4"/>
      <c r="HE1023" s="4"/>
      <c r="HF1023" s="4"/>
      <c r="HG1023" s="4"/>
      <c r="HH1023" s="4"/>
      <c r="HI1023" s="4"/>
      <c r="HJ1023" s="4"/>
      <c r="HK1023" s="4"/>
      <c r="HL1023" s="4"/>
      <c r="HM1023" s="4"/>
      <c r="HN1023" s="4"/>
      <c r="HO1023" s="4"/>
      <c r="HP1023" s="4"/>
      <c r="HQ1023" s="4"/>
      <c r="HR1023" s="4"/>
      <c r="HS1023" s="4"/>
      <c r="HT1023" s="4"/>
      <c r="HU1023" s="4"/>
      <c r="HV1023" s="4"/>
      <c r="HW1023" s="4"/>
      <c r="HX1023" s="4"/>
      <c r="HY1023" s="4"/>
      <c r="HZ1023" s="4"/>
      <c r="IA1023" s="4"/>
      <c r="IB1023" s="4"/>
      <c r="IC1023" s="4"/>
      <c r="ID1023" s="4"/>
      <c r="IE1023" s="4"/>
      <c r="IF1023" s="4"/>
    </row>
    <row r="1024" spans="26:240" x14ac:dyDescent="0.2">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4"/>
      <c r="CQ1024" s="4"/>
      <c r="CR1024" s="4"/>
      <c r="CS1024" s="4"/>
      <c r="CT1024" s="4"/>
      <c r="CU1024" s="4"/>
      <c r="CV1024" s="4"/>
      <c r="CW1024" s="4"/>
      <c r="CX1024" s="4"/>
      <c r="CY1024" s="4"/>
      <c r="CZ1024" s="4"/>
      <c r="DA1024" s="4"/>
      <c r="DB1024" s="4"/>
      <c r="DC1024" s="4"/>
      <c r="DD1024" s="4"/>
      <c r="DE1024" s="4"/>
      <c r="DF1024" s="4"/>
      <c r="DG1024" s="4"/>
      <c r="DH1024" s="4"/>
      <c r="DI1024" s="4"/>
      <c r="DJ1024" s="4"/>
      <c r="DK1024" s="4"/>
      <c r="DL1024" s="4"/>
      <c r="DM1024" s="4"/>
      <c r="DN1024" s="4"/>
      <c r="DO1024" s="4"/>
      <c r="DP1024" s="4"/>
      <c r="DQ1024" s="4"/>
      <c r="DR1024" s="4"/>
      <c r="DS1024" s="4"/>
      <c r="DT1024" s="4"/>
      <c r="DU1024" s="4"/>
      <c r="DV1024" s="4"/>
      <c r="DW1024" s="4"/>
      <c r="DX1024" s="4"/>
      <c r="DY1024" s="4"/>
      <c r="DZ1024" s="4"/>
      <c r="EA1024" s="4"/>
      <c r="EB1024" s="4"/>
      <c r="EC1024" s="4"/>
      <c r="ED1024" s="4"/>
      <c r="EE1024" s="4"/>
      <c r="EF1024" s="4"/>
      <c r="EG1024" s="4"/>
      <c r="EH1024" s="4"/>
      <c r="EI1024" s="4"/>
      <c r="EJ1024" s="4"/>
      <c r="EK1024" s="4"/>
      <c r="EL1024" s="4"/>
      <c r="EM1024" s="4"/>
      <c r="EN1024" s="4"/>
      <c r="EO1024" s="4"/>
      <c r="EP1024" s="4"/>
      <c r="EQ1024" s="4"/>
      <c r="ER1024" s="4"/>
      <c r="ES1024" s="4"/>
      <c r="ET1024" s="4"/>
      <c r="EU1024" s="4"/>
      <c r="EV1024" s="4"/>
      <c r="EW1024" s="4"/>
      <c r="EX1024" s="4"/>
      <c r="EY1024" s="4"/>
      <c r="EZ1024" s="4"/>
      <c r="FA1024" s="4"/>
      <c r="FB1024" s="4"/>
      <c r="FC1024" s="4"/>
      <c r="FD1024" s="4"/>
      <c r="FE1024" s="4"/>
      <c r="FF1024" s="4"/>
      <c r="FG1024" s="4"/>
      <c r="FH1024" s="4"/>
      <c r="FI1024" s="4"/>
      <c r="FJ1024" s="4"/>
      <c r="FK1024" s="4"/>
      <c r="FL1024" s="4"/>
      <c r="FM1024" s="4"/>
      <c r="FN1024" s="4"/>
      <c r="FO1024" s="4"/>
      <c r="FP1024" s="4"/>
      <c r="FQ1024" s="4"/>
      <c r="FR1024" s="4"/>
      <c r="FS1024" s="4"/>
      <c r="FT1024" s="4"/>
      <c r="FU1024" s="4"/>
      <c r="FV1024" s="4"/>
      <c r="FW1024" s="4"/>
      <c r="FX1024" s="4"/>
      <c r="FY1024" s="4"/>
      <c r="FZ1024" s="4"/>
      <c r="GA1024" s="4"/>
      <c r="GB1024" s="4"/>
      <c r="GC1024" s="4"/>
      <c r="GD1024" s="4"/>
      <c r="GE1024" s="4"/>
      <c r="GF1024" s="4"/>
      <c r="GG1024" s="4"/>
      <c r="GH1024" s="4"/>
      <c r="GI1024" s="4"/>
      <c r="GJ1024" s="4"/>
      <c r="GK1024" s="4"/>
      <c r="GL1024" s="4"/>
      <c r="GM1024" s="4"/>
      <c r="GN1024" s="4"/>
      <c r="GO1024" s="4"/>
      <c r="GP1024" s="4"/>
      <c r="GQ1024" s="4"/>
      <c r="GR1024" s="4"/>
      <c r="GS1024" s="4"/>
      <c r="GT1024" s="4"/>
      <c r="GU1024" s="4"/>
      <c r="GV1024" s="4"/>
      <c r="GW1024" s="4"/>
      <c r="GX1024" s="4"/>
      <c r="GY1024" s="4"/>
      <c r="GZ1024" s="4"/>
      <c r="HA1024" s="4"/>
      <c r="HB1024" s="4"/>
      <c r="HC1024" s="4"/>
      <c r="HD1024" s="4"/>
      <c r="HE1024" s="4"/>
      <c r="HF1024" s="4"/>
      <c r="HG1024" s="4"/>
      <c r="HH1024" s="4"/>
      <c r="HI1024" s="4"/>
      <c r="HJ1024" s="4"/>
      <c r="HK1024" s="4"/>
      <c r="HL1024" s="4"/>
      <c r="HM1024" s="4"/>
      <c r="HN1024" s="4"/>
      <c r="HO1024" s="4"/>
      <c r="HP1024" s="4"/>
      <c r="HQ1024" s="4"/>
      <c r="HR1024" s="4"/>
      <c r="HS1024" s="4"/>
      <c r="HT1024" s="4"/>
      <c r="HU1024" s="4"/>
      <c r="HV1024" s="4"/>
      <c r="HW1024" s="4"/>
      <c r="HX1024" s="4"/>
      <c r="HY1024" s="4"/>
      <c r="HZ1024" s="4"/>
      <c r="IA1024" s="4"/>
      <c r="IB1024" s="4"/>
      <c r="IC1024" s="4"/>
      <c r="ID1024" s="4"/>
      <c r="IE1024" s="4"/>
      <c r="IF1024" s="4"/>
    </row>
    <row r="1025" spans="26:240" x14ac:dyDescent="0.2">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c r="CO1025" s="4"/>
      <c r="CP1025" s="4"/>
      <c r="CQ1025" s="4"/>
      <c r="CR1025" s="4"/>
      <c r="CS1025" s="4"/>
      <c r="CT1025" s="4"/>
      <c r="CU1025" s="4"/>
      <c r="CV1025" s="4"/>
      <c r="CW1025" s="4"/>
      <c r="CX1025" s="4"/>
      <c r="CY1025" s="4"/>
      <c r="CZ1025" s="4"/>
      <c r="DA1025" s="4"/>
      <c r="DB1025" s="4"/>
      <c r="DC1025" s="4"/>
      <c r="DD1025" s="4"/>
      <c r="DE1025" s="4"/>
      <c r="DF1025" s="4"/>
      <c r="DG1025" s="4"/>
      <c r="DH1025" s="4"/>
      <c r="DI1025" s="4"/>
      <c r="DJ1025" s="4"/>
      <c r="DK1025" s="4"/>
      <c r="DL1025" s="4"/>
      <c r="DM1025" s="4"/>
      <c r="DN1025" s="4"/>
      <c r="DO1025" s="4"/>
      <c r="DP1025" s="4"/>
      <c r="DQ1025" s="4"/>
      <c r="DR1025" s="4"/>
      <c r="DS1025" s="4"/>
      <c r="DT1025" s="4"/>
      <c r="DU1025" s="4"/>
      <c r="DV1025" s="4"/>
      <c r="DW1025" s="4"/>
      <c r="DX1025" s="4"/>
      <c r="DY1025" s="4"/>
      <c r="DZ1025" s="4"/>
      <c r="EA1025" s="4"/>
      <c r="EB1025" s="4"/>
      <c r="EC1025" s="4"/>
      <c r="ED1025" s="4"/>
      <c r="EE1025" s="4"/>
      <c r="EF1025" s="4"/>
      <c r="EG1025" s="4"/>
      <c r="EH1025" s="4"/>
      <c r="EI1025" s="4"/>
      <c r="EJ1025" s="4"/>
      <c r="EK1025" s="4"/>
      <c r="EL1025" s="4"/>
      <c r="EM1025" s="4"/>
      <c r="EN1025" s="4"/>
      <c r="EO1025" s="4"/>
      <c r="EP1025" s="4"/>
      <c r="EQ1025" s="4"/>
      <c r="ER1025" s="4"/>
      <c r="ES1025" s="4"/>
      <c r="ET1025" s="4"/>
      <c r="EU1025" s="4"/>
      <c r="EV1025" s="4"/>
      <c r="EW1025" s="4"/>
      <c r="EX1025" s="4"/>
      <c r="EY1025" s="4"/>
      <c r="EZ1025" s="4"/>
      <c r="FA1025" s="4"/>
      <c r="FB1025" s="4"/>
      <c r="FC1025" s="4"/>
      <c r="FD1025" s="4"/>
      <c r="FE1025" s="4"/>
      <c r="FF1025" s="4"/>
      <c r="FG1025" s="4"/>
      <c r="FH1025" s="4"/>
      <c r="FI1025" s="4"/>
      <c r="FJ1025" s="4"/>
      <c r="FK1025" s="4"/>
      <c r="FL1025" s="4"/>
      <c r="FM1025" s="4"/>
      <c r="FN1025" s="4"/>
      <c r="FO1025" s="4"/>
      <c r="FP1025" s="4"/>
      <c r="FQ1025" s="4"/>
      <c r="FR1025" s="4"/>
      <c r="FS1025" s="4"/>
      <c r="FT1025" s="4"/>
      <c r="FU1025" s="4"/>
      <c r="FV1025" s="4"/>
      <c r="FW1025" s="4"/>
      <c r="FX1025" s="4"/>
      <c r="FY1025" s="4"/>
      <c r="FZ1025" s="4"/>
      <c r="GA1025" s="4"/>
      <c r="GB1025" s="4"/>
      <c r="GC1025" s="4"/>
      <c r="GD1025" s="4"/>
      <c r="GE1025" s="4"/>
      <c r="GF1025" s="4"/>
      <c r="GG1025" s="4"/>
      <c r="GH1025" s="4"/>
      <c r="GI1025" s="4"/>
      <c r="GJ1025" s="4"/>
      <c r="GK1025" s="4"/>
      <c r="GL1025" s="4"/>
      <c r="GM1025" s="4"/>
      <c r="GN1025" s="4"/>
      <c r="GO1025" s="4"/>
      <c r="GP1025" s="4"/>
      <c r="GQ1025" s="4"/>
      <c r="GR1025" s="4"/>
      <c r="GS1025" s="4"/>
      <c r="GT1025" s="4"/>
      <c r="GU1025" s="4"/>
      <c r="GV1025" s="4"/>
      <c r="GW1025" s="4"/>
      <c r="GX1025" s="4"/>
      <c r="GY1025" s="4"/>
      <c r="GZ1025" s="4"/>
      <c r="HA1025" s="4"/>
      <c r="HB1025" s="4"/>
      <c r="HC1025" s="4"/>
      <c r="HD1025" s="4"/>
      <c r="HE1025" s="4"/>
      <c r="HF1025" s="4"/>
      <c r="HG1025" s="4"/>
      <c r="HH1025" s="4"/>
      <c r="HI1025" s="4"/>
      <c r="HJ1025" s="4"/>
      <c r="HK1025" s="4"/>
      <c r="HL1025" s="4"/>
      <c r="HM1025" s="4"/>
      <c r="HN1025" s="4"/>
      <c r="HO1025" s="4"/>
      <c r="HP1025" s="4"/>
      <c r="HQ1025" s="4"/>
      <c r="HR1025" s="4"/>
      <c r="HS1025" s="4"/>
      <c r="HT1025" s="4"/>
      <c r="HU1025" s="4"/>
      <c r="HV1025" s="4"/>
      <c r="HW1025" s="4"/>
      <c r="HX1025" s="4"/>
      <c r="HY1025" s="4"/>
      <c r="HZ1025" s="4"/>
      <c r="IA1025" s="4"/>
      <c r="IB1025" s="4"/>
      <c r="IC1025" s="4"/>
      <c r="ID1025" s="4"/>
      <c r="IE1025" s="4"/>
      <c r="IF1025" s="4"/>
    </row>
    <row r="1026" spans="26:240" x14ac:dyDescent="0.2">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4"/>
      <c r="CR1026" s="4"/>
      <c r="CS1026" s="4"/>
      <c r="CT1026" s="4"/>
      <c r="CU1026" s="4"/>
      <c r="CV1026" s="4"/>
      <c r="CW1026" s="4"/>
      <c r="CX1026" s="4"/>
      <c r="CY1026" s="4"/>
      <c r="CZ1026" s="4"/>
      <c r="DA1026" s="4"/>
      <c r="DB1026" s="4"/>
      <c r="DC1026" s="4"/>
      <c r="DD1026" s="4"/>
      <c r="DE1026" s="4"/>
      <c r="DF1026" s="4"/>
      <c r="DG1026" s="4"/>
      <c r="DH1026" s="4"/>
      <c r="DI1026" s="4"/>
      <c r="DJ1026" s="4"/>
      <c r="DK1026" s="4"/>
      <c r="DL1026" s="4"/>
      <c r="DM1026" s="4"/>
      <c r="DN1026" s="4"/>
      <c r="DO1026" s="4"/>
      <c r="DP1026" s="4"/>
      <c r="DQ1026" s="4"/>
      <c r="DR1026" s="4"/>
      <c r="DS1026" s="4"/>
      <c r="DT1026" s="4"/>
      <c r="DU1026" s="4"/>
      <c r="DV1026" s="4"/>
      <c r="DW1026" s="4"/>
      <c r="DX1026" s="4"/>
      <c r="DY1026" s="4"/>
      <c r="DZ1026" s="4"/>
      <c r="EA1026" s="4"/>
      <c r="EB1026" s="4"/>
      <c r="EC1026" s="4"/>
      <c r="ED1026" s="4"/>
      <c r="EE1026" s="4"/>
      <c r="EF1026" s="4"/>
      <c r="EG1026" s="4"/>
      <c r="EH1026" s="4"/>
      <c r="EI1026" s="4"/>
      <c r="EJ1026" s="4"/>
      <c r="EK1026" s="4"/>
      <c r="EL1026" s="4"/>
      <c r="EM1026" s="4"/>
      <c r="EN1026" s="4"/>
      <c r="EO1026" s="4"/>
      <c r="EP1026" s="4"/>
      <c r="EQ1026" s="4"/>
      <c r="ER1026" s="4"/>
      <c r="ES1026" s="4"/>
      <c r="ET1026" s="4"/>
      <c r="EU1026" s="4"/>
      <c r="EV1026" s="4"/>
      <c r="EW1026" s="4"/>
      <c r="EX1026" s="4"/>
      <c r="EY1026" s="4"/>
      <c r="EZ1026" s="4"/>
      <c r="FA1026" s="4"/>
      <c r="FB1026" s="4"/>
      <c r="FC1026" s="4"/>
      <c r="FD1026" s="4"/>
      <c r="FE1026" s="4"/>
      <c r="FF1026" s="4"/>
      <c r="FG1026" s="4"/>
      <c r="FH1026" s="4"/>
      <c r="FI1026" s="4"/>
      <c r="FJ1026" s="4"/>
      <c r="FK1026" s="4"/>
      <c r="FL1026" s="4"/>
      <c r="FM1026" s="4"/>
      <c r="FN1026" s="4"/>
      <c r="FO1026" s="4"/>
      <c r="FP1026" s="4"/>
      <c r="FQ1026" s="4"/>
      <c r="FR1026" s="4"/>
      <c r="FS1026" s="4"/>
      <c r="FT1026" s="4"/>
      <c r="FU1026" s="4"/>
      <c r="FV1026" s="4"/>
      <c r="FW1026" s="4"/>
      <c r="FX1026" s="4"/>
      <c r="FY1026" s="4"/>
      <c r="FZ1026" s="4"/>
      <c r="GA1026" s="4"/>
      <c r="GB1026" s="4"/>
      <c r="GC1026" s="4"/>
      <c r="GD1026" s="4"/>
      <c r="GE1026" s="4"/>
      <c r="GF1026" s="4"/>
      <c r="GG1026" s="4"/>
      <c r="GH1026" s="4"/>
      <c r="GI1026" s="4"/>
      <c r="GJ1026" s="4"/>
      <c r="GK1026" s="4"/>
      <c r="GL1026" s="4"/>
      <c r="GM1026" s="4"/>
      <c r="GN1026" s="4"/>
      <c r="GO1026" s="4"/>
      <c r="GP1026" s="4"/>
      <c r="GQ1026" s="4"/>
      <c r="GR1026" s="4"/>
      <c r="GS1026" s="4"/>
      <c r="GT1026" s="4"/>
      <c r="GU1026" s="4"/>
      <c r="GV1026" s="4"/>
      <c r="GW1026" s="4"/>
      <c r="GX1026" s="4"/>
      <c r="GY1026" s="4"/>
      <c r="GZ1026" s="4"/>
      <c r="HA1026" s="4"/>
      <c r="HB1026" s="4"/>
      <c r="HC1026" s="4"/>
      <c r="HD1026" s="4"/>
      <c r="HE1026" s="4"/>
      <c r="HF1026" s="4"/>
      <c r="HG1026" s="4"/>
      <c r="HH1026" s="4"/>
      <c r="HI1026" s="4"/>
      <c r="HJ1026" s="4"/>
      <c r="HK1026" s="4"/>
      <c r="HL1026" s="4"/>
      <c r="HM1026" s="4"/>
      <c r="HN1026" s="4"/>
      <c r="HO1026" s="4"/>
      <c r="HP1026" s="4"/>
      <c r="HQ1026" s="4"/>
      <c r="HR1026" s="4"/>
      <c r="HS1026" s="4"/>
      <c r="HT1026" s="4"/>
      <c r="HU1026" s="4"/>
      <c r="HV1026" s="4"/>
      <c r="HW1026" s="4"/>
      <c r="HX1026" s="4"/>
      <c r="HY1026" s="4"/>
      <c r="HZ1026" s="4"/>
      <c r="IA1026" s="4"/>
      <c r="IB1026" s="4"/>
      <c r="IC1026" s="4"/>
      <c r="ID1026" s="4"/>
      <c r="IE1026" s="4"/>
      <c r="IF1026" s="4"/>
    </row>
    <row r="1027" spans="26:240" x14ac:dyDescent="0.2">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4"/>
      <c r="CQ1027" s="4"/>
      <c r="CR1027" s="4"/>
      <c r="CS1027" s="4"/>
      <c r="CT1027" s="4"/>
      <c r="CU1027" s="4"/>
      <c r="CV1027" s="4"/>
      <c r="CW1027" s="4"/>
      <c r="CX1027" s="4"/>
      <c r="CY1027" s="4"/>
      <c r="CZ1027" s="4"/>
      <c r="DA1027" s="4"/>
      <c r="DB1027" s="4"/>
      <c r="DC1027" s="4"/>
      <c r="DD1027" s="4"/>
      <c r="DE1027" s="4"/>
      <c r="DF1027" s="4"/>
      <c r="DG1027" s="4"/>
      <c r="DH1027" s="4"/>
      <c r="DI1027" s="4"/>
      <c r="DJ1027" s="4"/>
      <c r="DK1027" s="4"/>
      <c r="DL1027" s="4"/>
      <c r="DM1027" s="4"/>
      <c r="DN1027" s="4"/>
      <c r="DO1027" s="4"/>
      <c r="DP1027" s="4"/>
      <c r="DQ1027" s="4"/>
      <c r="DR1027" s="4"/>
      <c r="DS1027" s="4"/>
      <c r="DT1027" s="4"/>
      <c r="DU1027" s="4"/>
      <c r="DV1027" s="4"/>
      <c r="DW1027" s="4"/>
      <c r="DX1027" s="4"/>
      <c r="DY1027" s="4"/>
      <c r="DZ1027" s="4"/>
      <c r="EA1027" s="4"/>
      <c r="EB1027" s="4"/>
      <c r="EC1027" s="4"/>
      <c r="ED1027" s="4"/>
      <c r="EE1027" s="4"/>
      <c r="EF1027" s="4"/>
      <c r="EG1027" s="4"/>
      <c r="EH1027" s="4"/>
      <c r="EI1027" s="4"/>
      <c r="EJ1027" s="4"/>
      <c r="EK1027" s="4"/>
      <c r="EL1027" s="4"/>
      <c r="EM1027" s="4"/>
      <c r="EN1027" s="4"/>
      <c r="EO1027" s="4"/>
      <c r="EP1027" s="4"/>
      <c r="EQ1027" s="4"/>
      <c r="ER1027" s="4"/>
      <c r="ES1027" s="4"/>
      <c r="ET1027" s="4"/>
      <c r="EU1027" s="4"/>
      <c r="EV1027" s="4"/>
      <c r="EW1027" s="4"/>
      <c r="EX1027" s="4"/>
      <c r="EY1027" s="4"/>
      <c r="EZ1027" s="4"/>
      <c r="FA1027" s="4"/>
      <c r="FB1027" s="4"/>
      <c r="FC1027" s="4"/>
      <c r="FD1027" s="4"/>
      <c r="FE1027" s="4"/>
      <c r="FF1027" s="4"/>
      <c r="FG1027" s="4"/>
      <c r="FH1027" s="4"/>
      <c r="FI1027" s="4"/>
      <c r="FJ1027" s="4"/>
      <c r="FK1027" s="4"/>
      <c r="FL1027" s="4"/>
      <c r="FM1027" s="4"/>
      <c r="FN1027" s="4"/>
      <c r="FO1027" s="4"/>
      <c r="FP1027" s="4"/>
      <c r="FQ1027" s="4"/>
      <c r="FR1027" s="4"/>
      <c r="FS1027" s="4"/>
      <c r="FT1027" s="4"/>
      <c r="FU1027" s="4"/>
      <c r="FV1027" s="4"/>
      <c r="FW1027" s="4"/>
      <c r="FX1027" s="4"/>
      <c r="FY1027" s="4"/>
      <c r="FZ1027" s="4"/>
      <c r="GA1027" s="4"/>
      <c r="GB1027" s="4"/>
      <c r="GC1027" s="4"/>
      <c r="GD1027" s="4"/>
      <c r="GE1027" s="4"/>
      <c r="GF1027" s="4"/>
      <c r="GG1027" s="4"/>
      <c r="GH1027" s="4"/>
      <c r="GI1027" s="4"/>
      <c r="GJ1027" s="4"/>
      <c r="GK1027" s="4"/>
      <c r="GL1027" s="4"/>
      <c r="GM1027" s="4"/>
      <c r="GN1027" s="4"/>
      <c r="GO1027" s="4"/>
      <c r="GP1027" s="4"/>
      <c r="GQ1027" s="4"/>
      <c r="GR1027" s="4"/>
      <c r="GS1027" s="4"/>
      <c r="GT1027" s="4"/>
      <c r="GU1027" s="4"/>
      <c r="GV1027" s="4"/>
      <c r="GW1027" s="4"/>
      <c r="GX1027" s="4"/>
      <c r="GY1027" s="4"/>
      <c r="GZ1027" s="4"/>
      <c r="HA1027" s="4"/>
      <c r="HB1027" s="4"/>
      <c r="HC1027" s="4"/>
      <c r="HD1027" s="4"/>
      <c r="HE1027" s="4"/>
      <c r="HF1027" s="4"/>
      <c r="HG1027" s="4"/>
      <c r="HH1027" s="4"/>
      <c r="HI1027" s="4"/>
      <c r="HJ1027" s="4"/>
      <c r="HK1027" s="4"/>
      <c r="HL1027" s="4"/>
      <c r="HM1027" s="4"/>
      <c r="HN1027" s="4"/>
      <c r="HO1027" s="4"/>
      <c r="HP1027" s="4"/>
      <c r="HQ1027" s="4"/>
      <c r="HR1027" s="4"/>
      <c r="HS1027" s="4"/>
      <c r="HT1027" s="4"/>
      <c r="HU1027" s="4"/>
      <c r="HV1027" s="4"/>
      <c r="HW1027" s="4"/>
      <c r="HX1027" s="4"/>
      <c r="HY1027" s="4"/>
      <c r="HZ1027" s="4"/>
      <c r="IA1027" s="4"/>
      <c r="IB1027" s="4"/>
      <c r="IC1027" s="4"/>
      <c r="ID1027" s="4"/>
      <c r="IE1027" s="4"/>
      <c r="IF1027" s="4"/>
    </row>
    <row r="1028" spans="26:240" x14ac:dyDescent="0.2">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4"/>
      <c r="CR1028" s="4"/>
      <c r="CS1028" s="4"/>
      <c r="CT1028" s="4"/>
      <c r="CU1028" s="4"/>
      <c r="CV1028" s="4"/>
      <c r="CW1028" s="4"/>
      <c r="CX1028" s="4"/>
      <c r="CY1028" s="4"/>
      <c r="CZ1028" s="4"/>
      <c r="DA1028" s="4"/>
      <c r="DB1028" s="4"/>
      <c r="DC1028" s="4"/>
      <c r="DD1028" s="4"/>
      <c r="DE1028" s="4"/>
      <c r="DF1028" s="4"/>
      <c r="DG1028" s="4"/>
      <c r="DH1028" s="4"/>
      <c r="DI1028" s="4"/>
      <c r="DJ1028" s="4"/>
      <c r="DK1028" s="4"/>
      <c r="DL1028" s="4"/>
      <c r="DM1028" s="4"/>
      <c r="DN1028" s="4"/>
      <c r="DO1028" s="4"/>
      <c r="DP1028" s="4"/>
      <c r="DQ1028" s="4"/>
      <c r="DR1028" s="4"/>
      <c r="DS1028" s="4"/>
      <c r="DT1028" s="4"/>
      <c r="DU1028" s="4"/>
      <c r="DV1028" s="4"/>
      <c r="DW1028" s="4"/>
      <c r="DX1028" s="4"/>
      <c r="DY1028" s="4"/>
      <c r="DZ1028" s="4"/>
      <c r="EA1028" s="4"/>
      <c r="EB1028" s="4"/>
      <c r="EC1028" s="4"/>
      <c r="ED1028" s="4"/>
      <c r="EE1028" s="4"/>
      <c r="EF1028" s="4"/>
      <c r="EG1028" s="4"/>
      <c r="EH1028" s="4"/>
      <c r="EI1028" s="4"/>
      <c r="EJ1028" s="4"/>
      <c r="EK1028" s="4"/>
      <c r="EL1028" s="4"/>
      <c r="EM1028" s="4"/>
      <c r="EN1028" s="4"/>
      <c r="EO1028" s="4"/>
      <c r="EP1028" s="4"/>
      <c r="EQ1028" s="4"/>
      <c r="ER1028" s="4"/>
      <c r="ES1028" s="4"/>
      <c r="ET1028" s="4"/>
      <c r="EU1028" s="4"/>
      <c r="EV1028" s="4"/>
      <c r="EW1028" s="4"/>
      <c r="EX1028" s="4"/>
      <c r="EY1028" s="4"/>
      <c r="EZ1028" s="4"/>
      <c r="FA1028" s="4"/>
      <c r="FB1028" s="4"/>
      <c r="FC1028" s="4"/>
      <c r="FD1028" s="4"/>
      <c r="FE1028" s="4"/>
      <c r="FF1028" s="4"/>
      <c r="FG1028" s="4"/>
      <c r="FH1028" s="4"/>
      <c r="FI1028" s="4"/>
      <c r="FJ1028" s="4"/>
      <c r="FK1028" s="4"/>
      <c r="FL1028" s="4"/>
      <c r="FM1028" s="4"/>
      <c r="FN1028" s="4"/>
      <c r="FO1028" s="4"/>
      <c r="FP1028" s="4"/>
      <c r="FQ1028" s="4"/>
      <c r="FR1028" s="4"/>
      <c r="FS1028" s="4"/>
      <c r="FT1028" s="4"/>
      <c r="FU1028" s="4"/>
      <c r="FV1028" s="4"/>
      <c r="FW1028" s="4"/>
      <c r="FX1028" s="4"/>
      <c r="FY1028" s="4"/>
      <c r="FZ1028" s="4"/>
      <c r="GA1028" s="4"/>
      <c r="GB1028" s="4"/>
      <c r="GC1028" s="4"/>
      <c r="GD1028" s="4"/>
      <c r="GE1028" s="4"/>
      <c r="GF1028" s="4"/>
      <c r="GG1028" s="4"/>
      <c r="GH1028" s="4"/>
      <c r="GI1028" s="4"/>
      <c r="GJ1028" s="4"/>
      <c r="GK1028" s="4"/>
      <c r="GL1028" s="4"/>
      <c r="GM1028" s="4"/>
      <c r="GN1028" s="4"/>
      <c r="GO1028" s="4"/>
      <c r="GP1028" s="4"/>
      <c r="GQ1028" s="4"/>
      <c r="GR1028" s="4"/>
      <c r="GS1028" s="4"/>
      <c r="GT1028" s="4"/>
      <c r="GU1028" s="4"/>
      <c r="GV1028" s="4"/>
      <c r="GW1028" s="4"/>
      <c r="GX1028" s="4"/>
      <c r="GY1028" s="4"/>
      <c r="GZ1028" s="4"/>
      <c r="HA1028" s="4"/>
      <c r="HB1028" s="4"/>
      <c r="HC1028" s="4"/>
      <c r="HD1028" s="4"/>
      <c r="HE1028" s="4"/>
      <c r="HF1028" s="4"/>
      <c r="HG1028" s="4"/>
      <c r="HH1028" s="4"/>
      <c r="HI1028" s="4"/>
      <c r="HJ1028" s="4"/>
      <c r="HK1028" s="4"/>
      <c r="HL1028" s="4"/>
      <c r="HM1028" s="4"/>
      <c r="HN1028" s="4"/>
      <c r="HO1028" s="4"/>
      <c r="HP1028" s="4"/>
      <c r="HQ1028" s="4"/>
      <c r="HR1028" s="4"/>
      <c r="HS1028" s="4"/>
      <c r="HT1028" s="4"/>
      <c r="HU1028" s="4"/>
      <c r="HV1028" s="4"/>
      <c r="HW1028" s="4"/>
      <c r="HX1028" s="4"/>
      <c r="HY1028" s="4"/>
      <c r="HZ1028" s="4"/>
      <c r="IA1028" s="4"/>
      <c r="IB1028" s="4"/>
      <c r="IC1028" s="4"/>
      <c r="ID1028" s="4"/>
      <c r="IE1028" s="4"/>
      <c r="IF1028" s="4"/>
    </row>
    <row r="1029" spans="26:240" x14ac:dyDescent="0.2">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c r="CJ1029" s="4"/>
      <c r="CK1029" s="4"/>
      <c r="CL1029" s="4"/>
      <c r="CM1029" s="4"/>
      <c r="CN1029" s="4"/>
      <c r="CO1029" s="4"/>
      <c r="CP1029" s="4"/>
      <c r="CQ1029" s="4"/>
      <c r="CR1029" s="4"/>
      <c r="CS1029" s="4"/>
      <c r="CT1029" s="4"/>
      <c r="CU1029" s="4"/>
      <c r="CV1029" s="4"/>
      <c r="CW1029" s="4"/>
      <c r="CX1029" s="4"/>
      <c r="CY1029" s="4"/>
      <c r="CZ1029" s="4"/>
      <c r="DA1029" s="4"/>
      <c r="DB1029" s="4"/>
      <c r="DC1029" s="4"/>
      <c r="DD1029" s="4"/>
      <c r="DE1029" s="4"/>
      <c r="DF1029" s="4"/>
      <c r="DG1029" s="4"/>
      <c r="DH1029" s="4"/>
      <c r="DI1029" s="4"/>
      <c r="DJ1029" s="4"/>
      <c r="DK1029" s="4"/>
      <c r="DL1029" s="4"/>
      <c r="DM1029" s="4"/>
      <c r="DN1029" s="4"/>
      <c r="DO1029" s="4"/>
      <c r="DP1029" s="4"/>
      <c r="DQ1029" s="4"/>
      <c r="DR1029" s="4"/>
      <c r="DS1029" s="4"/>
      <c r="DT1029" s="4"/>
      <c r="DU1029" s="4"/>
      <c r="DV1029" s="4"/>
      <c r="DW1029" s="4"/>
      <c r="DX1029" s="4"/>
      <c r="DY1029" s="4"/>
      <c r="DZ1029" s="4"/>
      <c r="EA1029" s="4"/>
      <c r="EB1029" s="4"/>
      <c r="EC1029" s="4"/>
      <c r="ED1029" s="4"/>
      <c r="EE1029" s="4"/>
      <c r="EF1029" s="4"/>
      <c r="EG1029" s="4"/>
      <c r="EH1029" s="4"/>
      <c r="EI1029" s="4"/>
      <c r="EJ1029" s="4"/>
      <c r="EK1029" s="4"/>
      <c r="EL1029" s="4"/>
      <c r="EM1029" s="4"/>
      <c r="EN1029" s="4"/>
      <c r="EO1029" s="4"/>
      <c r="EP1029" s="4"/>
      <c r="EQ1029" s="4"/>
      <c r="ER1029" s="4"/>
      <c r="ES1029" s="4"/>
      <c r="ET1029" s="4"/>
      <c r="EU1029" s="4"/>
      <c r="EV1029" s="4"/>
      <c r="EW1029" s="4"/>
      <c r="EX1029" s="4"/>
      <c r="EY1029" s="4"/>
      <c r="EZ1029" s="4"/>
      <c r="FA1029" s="4"/>
      <c r="FB1029" s="4"/>
      <c r="FC1029" s="4"/>
      <c r="FD1029" s="4"/>
      <c r="FE1029" s="4"/>
      <c r="FF1029" s="4"/>
      <c r="FG1029" s="4"/>
      <c r="FH1029" s="4"/>
      <c r="FI1029" s="4"/>
      <c r="FJ1029" s="4"/>
      <c r="FK1029" s="4"/>
      <c r="FL1029" s="4"/>
      <c r="FM1029" s="4"/>
      <c r="FN1029" s="4"/>
      <c r="FO1029" s="4"/>
      <c r="FP1029" s="4"/>
      <c r="FQ1029" s="4"/>
      <c r="FR1029" s="4"/>
      <c r="FS1029" s="4"/>
      <c r="FT1029" s="4"/>
      <c r="FU1029" s="4"/>
      <c r="FV1029" s="4"/>
      <c r="FW1029" s="4"/>
      <c r="FX1029" s="4"/>
      <c r="FY1029" s="4"/>
      <c r="FZ1029" s="4"/>
      <c r="GA1029" s="4"/>
      <c r="GB1029" s="4"/>
      <c r="GC1029" s="4"/>
      <c r="GD1029" s="4"/>
      <c r="GE1029" s="4"/>
      <c r="GF1029" s="4"/>
      <c r="GG1029" s="4"/>
      <c r="GH1029" s="4"/>
      <c r="GI1029" s="4"/>
      <c r="GJ1029" s="4"/>
      <c r="GK1029" s="4"/>
      <c r="GL1029" s="4"/>
      <c r="GM1029" s="4"/>
      <c r="GN1029" s="4"/>
      <c r="GO1029" s="4"/>
      <c r="GP1029" s="4"/>
      <c r="GQ1029" s="4"/>
      <c r="GR1029" s="4"/>
      <c r="GS1029" s="4"/>
      <c r="GT1029" s="4"/>
      <c r="GU1029" s="4"/>
      <c r="GV1029" s="4"/>
      <c r="GW1029" s="4"/>
      <c r="GX1029" s="4"/>
      <c r="GY1029" s="4"/>
      <c r="GZ1029" s="4"/>
      <c r="HA1029" s="4"/>
      <c r="HB1029" s="4"/>
      <c r="HC1029" s="4"/>
      <c r="HD1029" s="4"/>
      <c r="HE1029" s="4"/>
      <c r="HF1029" s="4"/>
      <c r="HG1029" s="4"/>
      <c r="HH1029" s="4"/>
      <c r="HI1029" s="4"/>
      <c r="HJ1029" s="4"/>
      <c r="HK1029" s="4"/>
      <c r="HL1029" s="4"/>
      <c r="HM1029" s="4"/>
      <c r="HN1029" s="4"/>
      <c r="HO1029" s="4"/>
      <c r="HP1029" s="4"/>
      <c r="HQ1029" s="4"/>
      <c r="HR1029" s="4"/>
      <c r="HS1029" s="4"/>
      <c r="HT1029" s="4"/>
      <c r="HU1029" s="4"/>
      <c r="HV1029" s="4"/>
      <c r="HW1029" s="4"/>
      <c r="HX1029" s="4"/>
      <c r="HY1029" s="4"/>
      <c r="HZ1029" s="4"/>
      <c r="IA1029" s="4"/>
      <c r="IB1029" s="4"/>
      <c r="IC1029" s="4"/>
      <c r="ID1029" s="4"/>
      <c r="IE1029" s="4"/>
      <c r="IF1029" s="4"/>
    </row>
    <row r="1030" spans="26:240" x14ac:dyDescent="0.2">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c r="CO1030" s="4"/>
      <c r="CP1030" s="4"/>
      <c r="CQ1030" s="4"/>
      <c r="CR1030" s="4"/>
      <c r="CS1030" s="4"/>
      <c r="CT1030" s="4"/>
      <c r="CU1030" s="4"/>
      <c r="CV1030" s="4"/>
      <c r="CW1030" s="4"/>
      <c r="CX1030" s="4"/>
      <c r="CY1030" s="4"/>
      <c r="CZ1030" s="4"/>
      <c r="DA1030" s="4"/>
      <c r="DB1030" s="4"/>
      <c r="DC1030" s="4"/>
      <c r="DD1030" s="4"/>
      <c r="DE1030" s="4"/>
      <c r="DF1030" s="4"/>
      <c r="DG1030" s="4"/>
      <c r="DH1030" s="4"/>
      <c r="DI1030" s="4"/>
      <c r="DJ1030" s="4"/>
      <c r="DK1030" s="4"/>
      <c r="DL1030" s="4"/>
      <c r="DM1030" s="4"/>
      <c r="DN1030" s="4"/>
      <c r="DO1030" s="4"/>
      <c r="DP1030" s="4"/>
      <c r="DQ1030" s="4"/>
      <c r="DR1030" s="4"/>
      <c r="DS1030" s="4"/>
      <c r="DT1030" s="4"/>
      <c r="DU1030" s="4"/>
      <c r="DV1030" s="4"/>
      <c r="DW1030" s="4"/>
      <c r="DX1030" s="4"/>
      <c r="DY1030" s="4"/>
      <c r="DZ1030" s="4"/>
      <c r="EA1030" s="4"/>
      <c r="EB1030" s="4"/>
      <c r="EC1030" s="4"/>
      <c r="ED1030" s="4"/>
      <c r="EE1030" s="4"/>
      <c r="EF1030" s="4"/>
      <c r="EG1030" s="4"/>
      <c r="EH1030" s="4"/>
      <c r="EI1030" s="4"/>
      <c r="EJ1030" s="4"/>
      <c r="EK1030" s="4"/>
      <c r="EL1030" s="4"/>
      <c r="EM1030" s="4"/>
      <c r="EN1030" s="4"/>
      <c r="EO1030" s="4"/>
      <c r="EP1030" s="4"/>
      <c r="EQ1030" s="4"/>
      <c r="ER1030" s="4"/>
      <c r="ES1030" s="4"/>
      <c r="ET1030" s="4"/>
      <c r="EU1030" s="4"/>
      <c r="EV1030" s="4"/>
      <c r="EW1030" s="4"/>
      <c r="EX1030" s="4"/>
      <c r="EY1030" s="4"/>
      <c r="EZ1030" s="4"/>
      <c r="FA1030" s="4"/>
      <c r="FB1030" s="4"/>
      <c r="FC1030" s="4"/>
      <c r="FD1030" s="4"/>
      <c r="FE1030" s="4"/>
      <c r="FF1030" s="4"/>
      <c r="FG1030" s="4"/>
      <c r="FH1030" s="4"/>
      <c r="FI1030" s="4"/>
      <c r="FJ1030" s="4"/>
      <c r="FK1030" s="4"/>
      <c r="FL1030" s="4"/>
      <c r="FM1030" s="4"/>
      <c r="FN1030" s="4"/>
      <c r="FO1030" s="4"/>
      <c r="FP1030" s="4"/>
      <c r="FQ1030" s="4"/>
      <c r="FR1030" s="4"/>
      <c r="FS1030" s="4"/>
      <c r="FT1030" s="4"/>
      <c r="FU1030" s="4"/>
      <c r="FV1030" s="4"/>
      <c r="FW1030" s="4"/>
      <c r="FX1030" s="4"/>
      <c r="FY1030" s="4"/>
      <c r="FZ1030" s="4"/>
      <c r="GA1030" s="4"/>
      <c r="GB1030" s="4"/>
      <c r="GC1030" s="4"/>
      <c r="GD1030" s="4"/>
      <c r="GE1030" s="4"/>
      <c r="GF1030" s="4"/>
      <c r="GG1030" s="4"/>
      <c r="GH1030" s="4"/>
      <c r="GI1030" s="4"/>
      <c r="GJ1030" s="4"/>
      <c r="GK1030" s="4"/>
      <c r="GL1030" s="4"/>
      <c r="GM1030" s="4"/>
      <c r="GN1030" s="4"/>
      <c r="GO1030" s="4"/>
      <c r="GP1030" s="4"/>
      <c r="GQ1030" s="4"/>
      <c r="GR1030" s="4"/>
      <c r="GS1030" s="4"/>
      <c r="GT1030" s="4"/>
      <c r="GU1030" s="4"/>
      <c r="GV1030" s="4"/>
      <c r="GW1030" s="4"/>
      <c r="GX1030" s="4"/>
      <c r="GY1030" s="4"/>
      <c r="GZ1030" s="4"/>
      <c r="HA1030" s="4"/>
      <c r="HB1030" s="4"/>
      <c r="HC1030" s="4"/>
      <c r="HD1030" s="4"/>
      <c r="HE1030" s="4"/>
      <c r="HF1030" s="4"/>
      <c r="HG1030" s="4"/>
      <c r="HH1030" s="4"/>
      <c r="HI1030" s="4"/>
      <c r="HJ1030" s="4"/>
      <c r="HK1030" s="4"/>
      <c r="HL1030" s="4"/>
      <c r="HM1030" s="4"/>
      <c r="HN1030" s="4"/>
      <c r="HO1030" s="4"/>
      <c r="HP1030" s="4"/>
      <c r="HQ1030" s="4"/>
      <c r="HR1030" s="4"/>
      <c r="HS1030" s="4"/>
      <c r="HT1030" s="4"/>
      <c r="HU1030" s="4"/>
      <c r="HV1030" s="4"/>
      <c r="HW1030" s="4"/>
      <c r="HX1030" s="4"/>
      <c r="HY1030" s="4"/>
      <c r="HZ1030" s="4"/>
      <c r="IA1030" s="4"/>
      <c r="IB1030" s="4"/>
      <c r="IC1030" s="4"/>
      <c r="ID1030" s="4"/>
      <c r="IE1030" s="4"/>
      <c r="IF1030" s="4"/>
    </row>
    <row r="1031" spans="26:240" x14ac:dyDescent="0.2">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4"/>
      <c r="CQ1031" s="4"/>
      <c r="CR1031" s="4"/>
      <c r="CS1031" s="4"/>
      <c r="CT1031" s="4"/>
      <c r="CU1031" s="4"/>
      <c r="CV1031" s="4"/>
      <c r="CW1031" s="4"/>
      <c r="CX1031" s="4"/>
      <c r="CY1031" s="4"/>
      <c r="CZ1031" s="4"/>
      <c r="DA1031" s="4"/>
      <c r="DB1031" s="4"/>
      <c r="DC1031" s="4"/>
      <c r="DD1031" s="4"/>
      <c r="DE1031" s="4"/>
      <c r="DF1031" s="4"/>
      <c r="DG1031" s="4"/>
      <c r="DH1031" s="4"/>
      <c r="DI1031" s="4"/>
      <c r="DJ1031" s="4"/>
      <c r="DK1031" s="4"/>
      <c r="DL1031" s="4"/>
      <c r="DM1031" s="4"/>
      <c r="DN1031" s="4"/>
      <c r="DO1031" s="4"/>
      <c r="DP1031" s="4"/>
      <c r="DQ1031" s="4"/>
      <c r="DR1031" s="4"/>
      <c r="DS1031" s="4"/>
      <c r="DT1031" s="4"/>
      <c r="DU1031" s="4"/>
      <c r="DV1031" s="4"/>
      <c r="DW1031" s="4"/>
      <c r="DX1031" s="4"/>
      <c r="DY1031" s="4"/>
      <c r="DZ1031" s="4"/>
      <c r="EA1031" s="4"/>
      <c r="EB1031" s="4"/>
      <c r="EC1031" s="4"/>
      <c r="ED1031" s="4"/>
      <c r="EE1031" s="4"/>
      <c r="EF1031" s="4"/>
      <c r="EG1031" s="4"/>
      <c r="EH1031" s="4"/>
      <c r="EI1031" s="4"/>
      <c r="EJ1031" s="4"/>
      <c r="EK1031" s="4"/>
      <c r="EL1031" s="4"/>
      <c r="EM1031" s="4"/>
      <c r="EN1031" s="4"/>
      <c r="EO1031" s="4"/>
      <c r="EP1031" s="4"/>
      <c r="EQ1031" s="4"/>
      <c r="ER1031" s="4"/>
      <c r="ES1031" s="4"/>
      <c r="ET1031" s="4"/>
      <c r="EU1031" s="4"/>
      <c r="EV1031" s="4"/>
      <c r="EW1031" s="4"/>
      <c r="EX1031" s="4"/>
      <c r="EY1031" s="4"/>
      <c r="EZ1031" s="4"/>
      <c r="FA1031" s="4"/>
      <c r="FB1031" s="4"/>
      <c r="FC1031" s="4"/>
      <c r="FD1031" s="4"/>
      <c r="FE1031" s="4"/>
      <c r="FF1031" s="4"/>
      <c r="FG1031" s="4"/>
      <c r="FH1031" s="4"/>
      <c r="FI1031" s="4"/>
      <c r="FJ1031" s="4"/>
      <c r="FK1031" s="4"/>
      <c r="FL1031" s="4"/>
      <c r="FM1031" s="4"/>
      <c r="FN1031" s="4"/>
      <c r="FO1031" s="4"/>
      <c r="FP1031" s="4"/>
      <c r="FQ1031" s="4"/>
      <c r="FR1031" s="4"/>
      <c r="FS1031" s="4"/>
      <c r="FT1031" s="4"/>
      <c r="FU1031" s="4"/>
      <c r="FV1031" s="4"/>
      <c r="FW1031" s="4"/>
      <c r="FX1031" s="4"/>
      <c r="FY1031" s="4"/>
      <c r="FZ1031" s="4"/>
      <c r="GA1031" s="4"/>
      <c r="GB1031" s="4"/>
      <c r="GC1031" s="4"/>
      <c r="GD1031" s="4"/>
      <c r="GE1031" s="4"/>
      <c r="GF1031" s="4"/>
      <c r="GG1031" s="4"/>
      <c r="GH1031" s="4"/>
      <c r="GI1031" s="4"/>
      <c r="GJ1031" s="4"/>
      <c r="GK1031" s="4"/>
      <c r="GL1031" s="4"/>
      <c r="GM1031" s="4"/>
      <c r="GN1031" s="4"/>
      <c r="GO1031" s="4"/>
      <c r="GP1031" s="4"/>
      <c r="GQ1031" s="4"/>
      <c r="GR1031" s="4"/>
      <c r="GS1031" s="4"/>
      <c r="GT1031" s="4"/>
      <c r="GU1031" s="4"/>
      <c r="GV1031" s="4"/>
      <c r="GW1031" s="4"/>
      <c r="GX1031" s="4"/>
      <c r="GY1031" s="4"/>
      <c r="GZ1031" s="4"/>
      <c r="HA1031" s="4"/>
      <c r="HB1031" s="4"/>
      <c r="HC1031" s="4"/>
      <c r="HD1031" s="4"/>
      <c r="HE1031" s="4"/>
      <c r="HF1031" s="4"/>
      <c r="HG1031" s="4"/>
      <c r="HH1031" s="4"/>
      <c r="HI1031" s="4"/>
      <c r="HJ1031" s="4"/>
      <c r="HK1031" s="4"/>
      <c r="HL1031" s="4"/>
      <c r="HM1031" s="4"/>
      <c r="HN1031" s="4"/>
      <c r="HO1031" s="4"/>
      <c r="HP1031" s="4"/>
      <c r="HQ1031" s="4"/>
      <c r="HR1031" s="4"/>
      <c r="HS1031" s="4"/>
      <c r="HT1031" s="4"/>
      <c r="HU1031" s="4"/>
      <c r="HV1031" s="4"/>
      <c r="HW1031" s="4"/>
      <c r="HX1031" s="4"/>
      <c r="HY1031" s="4"/>
      <c r="HZ1031" s="4"/>
      <c r="IA1031" s="4"/>
      <c r="IB1031" s="4"/>
      <c r="IC1031" s="4"/>
      <c r="ID1031" s="4"/>
      <c r="IE1031" s="4"/>
      <c r="IF1031" s="4"/>
    </row>
    <row r="1032" spans="26:240" x14ac:dyDescent="0.2">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4"/>
      <c r="CR1032" s="4"/>
      <c r="CS1032" s="4"/>
      <c r="CT1032" s="4"/>
      <c r="CU1032" s="4"/>
      <c r="CV1032" s="4"/>
      <c r="CW1032" s="4"/>
      <c r="CX1032" s="4"/>
      <c r="CY1032" s="4"/>
      <c r="CZ1032" s="4"/>
      <c r="DA1032" s="4"/>
      <c r="DB1032" s="4"/>
      <c r="DC1032" s="4"/>
      <c r="DD1032" s="4"/>
      <c r="DE1032" s="4"/>
      <c r="DF1032" s="4"/>
      <c r="DG1032" s="4"/>
      <c r="DH1032" s="4"/>
      <c r="DI1032" s="4"/>
      <c r="DJ1032" s="4"/>
      <c r="DK1032" s="4"/>
      <c r="DL1032" s="4"/>
      <c r="DM1032" s="4"/>
      <c r="DN1032" s="4"/>
      <c r="DO1032" s="4"/>
      <c r="DP1032" s="4"/>
      <c r="DQ1032" s="4"/>
      <c r="DR1032" s="4"/>
      <c r="DS1032" s="4"/>
      <c r="DT1032" s="4"/>
      <c r="DU1032" s="4"/>
      <c r="DV1032" s="4"/>
      <c r="DW1032" s="4"/>
      <c r="DX1032" s="4"/>
      <c r="DY1032" s="4"/>
      <c r="DZ1032" s="4"/>
      <c r="EA1032" s="4"/>
      <c r="EB1032" s="4"/>
      <c r="EC1032" s="4"/>
      <c r="ED1032" s="4"/>
      <c r="EE1032" s="4"/>
      <c r="EF1032" s="4"/>
      <c r="EG1032" s="4"/>
      <c r="EH1032" s="4"/>
      <c r="EI1032" s="4"/>
      <c r="EJ1032" s="4"/>
      <c r="EK1032" s="4"/>
      <c r="EL1032" s="4"/>
      <c r="EM1032" s="4"/>
      <c r="EN1032" s="4"/>
      <c r="EO1032" s="4"/>
      <c r="EP1032" s="4"/>
      <c r="EQ1032" s="4"/>
      <c r="ER1032" s="4"/>
      <c r="ES1032" s="4"/>
      <c r="ET1032" s="4"/>
      <c r="EU1032" s="4"/>
      <c r="EV1032" s="4"/>
      <c r="EW1032" s="4"/>
      <c r="EX1032" s="4"/>
      <c r="EY1032" s="4"/>
      <c r="EZ1032" s="4"/>
      <c r="FA1032" s="4"/>
      <c r="FB1032" s="4"/>
      <c r="FC1032" s="4"/>
      <c r="FD1032" s="4"/>
      <c r="FE1032" s="4"/>
      <c r="FF1032" s="4"/>
      <c r="FG1032" s="4"/>
      <c r="FH1032" s="4"/>
      <c r="FI1032" s="4"/>
      <c r="FJ1032" s="4"/>
      <c r="FK1032" s="4"/>
      <c r="FL1032" s="4"/>
      <c r="FM1032" s="4"/>
      <c r="FN1032" s="4"/>
      <c r="FO1032" s="4"/>
      <c r="FP1032" s="4"/>
      <c r="FQ1032" s="4"/>
      <c r="FR1032" s="4"/>
      <c r="FS1032" s="4"/>
      <c r="FT1032" s="4"/>
      <c r="FU1032" s="4"/>
      <c r="FV1032" s="4"/>
      <c r="FW1032" s="4"/>
      <c r="FX1032" s="4"/>
      <c r="FY1032" s="4"/>
      <c r="FZ1032" s="4"/>
      <c r="GA1032" s="4"/>
      <c r="GB1032" s="4"/>
      <c r="GC1032" s="4"/>
      <c r="GD1032" s="4"/>
      <c r="GE1032" s="4"/>
      <c r="GF1032" s="4"/>
      <c r="GG1032" s="4"/>
      <c r="GH1032" s="4"/>
      <c r="GI1032" s="4"/>
      <c r="GJ1032" s="4"/>
      <c r="GK1032" s="4"/>
      <c r="GL1032" s="4"/>
      <c r="GM1032" s="4"/>
      <c r="GN1032" s="4"/>
      <c r="GO1032" s="4"/>
      <c r="GP1032" s="4"/>
      <c r="GQ1032" s="4"/>
      <c r="GR1032" s="4"/>
      <c r="GS1032" s="4"/>
      <c r="GT1032" s="4"/>
      <c r="GU1032" s="4"/>
      <c r="GV1032" s="4"/>
      <c r="GW1032" s="4"/>
      <c r="GX1032" s="4"/>
      <c r="GY1032" s="4"/>
      <c r="GZ1032" s="4"/>
      <c r="HA1032" s="4"/>
      <c r="HB1032" s="4"/>
      <c r="HC1032" s="4"/>
      <c r="HD1032" s="4"/>
      <c r="HE1032" s="4"/>
      <c r="HF1032" s="4"/>
      <c r="HG1032" s="4"/>
      <c r="HH1032" s="4"/>
      <c r="HI1032" s="4"/>
      <c r="HJ1032" s="4"/>
      <c r="HK1032" s="4"/>
      <c r="HL1032" s="4"/>
      <c r="HM1032" s="4"/>
      <c r="HN1032" s="4"/>
      <c r="HO1032" s="4"/>
      <c r="HP1032" s="4"/>
      <c r="HQ1032" s="4"/>
      <c r="HR1032" s="4"/>
      <c r="HS1032" s="4"/>
      <c r="HT1032" s="4"/>
      <c r="HU1032" s="4"/>
      <c r="HV1032" s="4"/>
      <c r="HW1032" s="4"/>
      <c r="HX1032" s="4"/>
      <c r="HY1032" s="4"/>
      <c r="HZ1032" s="4"/>
      <c r="IA1032" s="4"/>
      <c r="IB1032" s="4"/>
      <c r="IC1032" s="4"/>
      <c r="ID1032" s="4"/>
      <c r="IE1032" s="4"/>
      <c r="IF1032" s="4"/>
    </row>
    <row r="1033" spans="26:240" x14ac:dyDescent="0.2">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c r="CJ1033" s="4"/>
      <c r="CK1033" s="4"/>
      <c r="CL1033" s="4"/>
      <c r="CM1033" s="4"/>
      <c r="CN1033" s="4"/>
      <c r="CO1033" s="4"/>
      <c r="CP1033" s="4"/>
      <c r="CQ1033" s="4"/>
      <c r="CR1033" s="4"/>
      <c r="CS1033" s="4"/>
      <c r="CT1033" s="4"/>
      <c r="CU1033" s="4"/>
      <c r="CV1033" s="4"/>
      <c r="CW1033" s="4"/>
      <c r="CX1033" s="4"/>
      <c r="CY1033" s="4"/>
      <c r="CZ1033" s="4"/>
      <c r="DA1033" s="4"/>
      <c r="DB1033" s="4"/>
      <c r="DC1033" s="4"/>
      <c r="DD1033" s="4"/>
      <c r="DE1033" s="4"/>
      <c r="DF1033" s="4"/>
      <c r="DG1033" s="4"/>
      <c r="DH1033" s="4"/>
      <c r="DI1033" s="4"/>
      <c r="DJ1033" s="4"/>
      <c r="DK1033" s="4"/>
      <c r="DL1033" s="4"/>
      <c r="DM1033" s="4"/>
      <c r="DN1033" s="4"/>
      <c r="DO1033" s="4"/>
      <c r="DP1033" s="4"/>
      <c r="DQ1033" s="4"/>
      <c r="DR1033" s="4"/>
      <c r="DS1033" s="4"/>
      <c r="DT1033" s="4"/>
      <c r="DU1033" s="4"/>
      <c r="DV1033" s="4"/>
      <c r="DW1033" s="4"/>
      <c r="DX1033" s="4"/>
      <c r="DY1033" s="4"/>
      <c r="DZ1033" s="4"/>
      <c r="EA1033" s="4"/>
      <c r="EB1033" s="4"/>
      <c r="EC1033" s="4"/>
      <c r="ED1033" s="4"/>
      <c r="EE1033" s="4"/>
      <c r="EF1033" s="4"/>
      <c r="EG1033" s="4"/>
      <c r="EH1033" s="4"/>
      <c r="EI1033" s="4"/>
      <c r="EJ1033" s="4"/>
      <c r="EK1033" s="4"/>
      <c r="EL1033" s="4"/>
      <c r="EM1033" s="4"/>
      <c r="EN1033" s="4"/>
      <c r="EO1033" s="4"/>
      <c r="EP1033" s="4"/>
      <c r="EQ1033" s="4"/>
      <c r="ER1033" s="4"/>
      <c r="ES1033" s="4"/>
      <c r="ET1033" s="4"/>
      <c r="EU1033" s="4"/>
      <c r="EV1033" s="4"/>
      <c r="EW1033" s="4"/>
      <c r="EX1033" s="4"/>
      <c r="EY1033" s="4"/>
      <c r="EZ1033" s="4"/>
      <c r="FA1033" s="4"/>
      <c r="FB1033" s="4"/>
      <c r="FC1033" s="4"/>
      <c r="FD1033" s="4"/>
      <c r="FE1033" s="4"/>
      <c r="FF1033" s="4"/>
      <c r="FG1033" s="4"/>
      <c r="FH1033" s="4"/>
      <c r="FI1033" s="4"/>
      <c r="FJ1033" s="4"/>
      <c r="FK1033" s="4"/>
      <c r="FL1033" s="4"/>
      <c r="FM1033" s="4"/>
      <c r="FN1033" s="4"/>
      <c r="FO1033" s="4"/>
      <c r="FP1033" s="4"/>
      <c r="FQ1033" s="4"/>
      <c r="FR1033" s="4"/>
      <c r="FS1033" s="4"/>
      <c r="FT1033" s="4"/>
      <c r="FU1033" s="4"/>
      <c r="FV1033" s="4"/>
      <c r="FW1033" s="4"/>
      <c r="FX1033" s="4"/>
      <c r="FY1033" s="4"/>
      <c r="FZ1033" s="4"/>
      <c r="GA1033" s="4"/>
      <c r="GB1033" s="4"/>
      <c r="GC1033" s="4"/>
      <c r="GD1033" s="4"/>
      <c r="GE1033" s="4"/>
      <c r="GF1033" s="4"/>
      <c r="GG1033" s="4"/>
      <c r="GH1033" s="4"/>
      <c r="GI1033" s="4"/>
      <c r="GJ1033" s="4"/>
      <c r="GK1033" s="4"/>
      <c r="GL1033" s="4"/>
      <c r="GM1033" s="4"/>
      <c r="GN1033" s="4"/>
      <c r="GO1033" s="4"/>
      <c r="GP1033" s="4"/>
      <c r="GQ1033" s="4"/>
      <c r="GR1033" s="4"/>
      <c r="GS1033" s="4"/>
      <c r="GT1033" s="4"/>
      <c r="GU1033" s="4"/>
      <c r="GV1033" s="4"/>
      <c r="GW1033" s="4"/>
      <c r="GX1033" s="4"/>
      <c r="GY1033" s="4"/>
      <c r="GZ1033" s="4"/>
      <c r="HA1033" s="4"/>
      <c r="HB1033" s="4"/>
      <c r="HC1033" s="4"/>
      <c r="HD1033" s="4"/>
      <c r="HE1033" s="4"/>
      <c r="HF1033" s="4"/>
      <c r="HG1033" s="4"/>
      <c r="HH1033" s="4"/>
      <c r="HI1033" s="4"/>
      <c r="HJ1033" s="4"/>
      <c r="HK1033" s="4"/>
      <c r="HL1033" s="4"/>
      <c r="HM1033" s="4"/>
      <c r="HN1033" s="4"/>
      <c r="HO1033" s="4"/>
      <c r="HP1033" s="4"/>
      <c r="HQ1033" s="4"/>
      <c r="HR1033" s="4"/>
      <c r="HS1033" s="4"/>
      <c r="HT1033" s="4"/>
      <c r="HU1033" s="4"/>
      <c r="HV1033" s="4"/>
      <c r="HW1033" s="4"/>
      <c r="HX1033" s="4"/>
      <c r="HY1033" s="4"/>
      <c r="HZ1033" s="4"/>
      <c r="IA1033" s="4"/>
      <c r="IB1033" s="4"/>
      <c r="IC1033" s="4"/>
      <c r="ID1033" s="4"/>
      <c r="IE1033" s="4"/>
      <c r="IF1033" s="4"/>
    </row>
    <row r="1034" spans="26:240" x14ac:dyDescent="0.2">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4"/>
      <c r="CQ1034" s="4"/>
      <c r="CR1034" s="4"/>
      <c r="CS1034" s="4"/>
      <c r="CT1034" s="4"/>
      <c r="CU1034" s="4"/>
      <c r="CV1034" s="4"/>
      <c r="CW1034" s="4"/>
      <c r="CX1034" s="4"/>
      <c r="CY1034" s="4"/>
      <c r="CZ1034" s="4"/>
      <c r="DA1034" s="4"/>
      <c r="DB1034" s="4"/>
      <c r="DC1034" s="4"/>
      <c r="DD1034" s="4"/>
      <c r="DE1034" s="4"/>
      <c r="DF1034" s="4"/>
      <c r="DG1034" s="4"/>
      <c r="DH1034" s="4"/>
      <c r="DI1034" s="4"/>
      <c r="DJ1034" s="4"/>
      <c r="DK1034" s="4"/>
      <c r="DL1034" s="4"/>
      <c r="DM1034" s="4"/>
      <c r="DN1034" s="4"/>
      <c r="DO1034" s="4"/>
      <c r="DP1034" s="4"/>
      <c r="DQ1034" s="4"/>
      <c r="DR1034" s="4"/>
      <c r="DS1034" s="4"/>
      <c r="DT1034" s="4"/>
      <c r="DU1034" s="4"/>
      <c r="DV1034" s="4"/>
      <c r="DW1034" s="4"/>
      <c r="DX1034" s="4"/>
      <c r="DY1034" s="4"/>
      <c r="DZ1034" s="4"/>
      <c r="EA1034" s="4"/>
      <c r="EB1034" s="4"/>
      <c r="EC1034" s="4"/>
      <c r="ED1034" s="4"/>
      <c r="EE1034" s="4"/>
      <c r="EF1034" s="4"/>
      <c r="EG1034" s="4"/>
      <c r="EH1034" s="4"/>
      <c r="EI1034" s="4"/>
      <c r="EJ1034" s="4"/>
      <c r="EK1034" s="4"/>
      <c r="EL1034" s="4"/>
      <c r="EM1034" s="4"/>
      <c r="EN1034" s="4"/>
      <c r="EO1034" s="4"/>
      <c r="EP1034" s="4"/>
      <c r="EQ1034" s="4"/>
      <c r="ER1034" s="4"/>
      <c r="ES1034" s="4"/>
      <c r="ET1034" s="4"/>
      <c r="EU1034" s="4"/>
      <c r="EV1034" s="4"/>
      <c r="EW1034" s="4"/>
      <c r="EX1034" s="4"/>
      <c r="EY1034" s="4"/>
      <c r="EZ1034" s="4"/>
      <c r="FA1034" s="4"/>
      <c r="FB1034" s="4"/>
      <c r="FC1034" s="4"/>
      <c r="FD1034" s="4"/>
      <c r="FE1034" s="4"/>
      <c r="FF1034" s="4"/>
      <c r="FG1034" s="4"/>
      <c r="FH1034" s="4"/>
      <c r="FI1034" s="4"/>
      <c r="FJ1034" s="4"/>
      <c r="FK1034" s="4"/>
      <c r="FL1034" s="4"/>
      <c r="FM1034" s="4"/>
      <c r="FN1034" s="4"/>
      <c r="FO1034" s="4"/>
      <c r="FP1034" s="4"/>
      <c r="FQ1034" s="4"/>
      <c r="FR1034" s="4"/>
      <c r="FS1034" s="4"/>
      <c r="FT1034" s="4"/>
      <c r="FU1034" s="4"/>
      <c r="FV1034" s="4"/>
      <c r="FW1034" s="4"/>
      <c r="FX1034" s="4"/>
      <c r="FY1034" s="4"/>
      <c r="FZ1034" s="4"/>
      <c r="GA1034" s="4"/>
      <c r="GB1034" s="4"/>
      <c r="GC1034" s="4"/>
      <c r="GD1034" s="4"/>
      <c r="GE1034" s="4"/>
      <c r="GF1034" s="4"/>
      <c r="GG1034" s="4"/>
      <c r="GH1034" s="4"/>
      <c r="GI1034" s="4"/>
      <c r="GJ1034" s="4"/>
      <c r="GK1034" s="4"/>
      <c r="GL1034" s="4"/>
      <c r="GM1034" s="4"/>
      <c r="GN1034" s="4"/>
      <c r="GO1034" s="4"/>
      <c r="GP1034" s="4"/>
      <c r="GQ1034" s="4"/>
      <c r="GR1034" s="4"/>
      <c r="GS1034" s="4"/>
      <c r="GT1034" s="4"/>
      <c r="GU1034" s="4"/>
      <c r="GV1034" s="4"/>
      <c r="GW1034" s="4"/>
      <c r="GX1034" s="4"/>
      <c r="GY1034" s="4"/>
      <c r="GZ1034" s="4"/>
      <c r="HA1034" s="4"/>
      <c r="HB1034" s="4"/>
      <c r="HC1034" s="4"/>
      <c r="HD1034" s="4"/>
      <c r="HE1034" s="4"/>
      <c r="HF1034" s="4"/>
      <c r="HG1034" s="4"/>
      <c r="HH1034" s="4"/>
      <c r="HI1034" s="4"/>
      <c r="HJ1034" s="4"/>
      <c r="HK1034" s="4"/>
      <c r="HL1034" s="4"/>
      <c r="HM1034" s="4"/>
      <c r="HN1034" s="4"/>
      <c r="HO1034" s="4"/>
      <c r="HP1034" s="4"/>
      <c r="HQ1034" s="4"/>
      <c r="HR1034" s="4"/>
      <c r="HS1034" s="4"/>
      <c r="HT1034" s="4"/>
      <c r="HU1034" s="4"/>
      <c r="HV1034" s="4"/>
      <c r="HW1034" s="4"/>
      <c r="HX1034" s="4"/>
      <c r="HY1034" s="4"/>
      <c r="HZ1034" s="4"/>
      <c r="IA1034" s="4"/>
      <c r="IB1034" s="4"/>
      <c r="IC1034" s="4"/>
      <c r="ID1034" s="4"/>
      <c r="IE1034" s="4"/>
      <c r="IF1034" s="4"/>
    </row>
    <row r="1035" spans="26:240" x14ac:dyDescent="0.2">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c r="CJ1035" s="4"/>
      <c r="CK1035" s="4"/>
      <c r="CL1035" s="4"/>
      <c r="CM1035" s="4"/>
      <c r="CN1035" s="4"/>
      <c r="CO1035" s="4"/>
      <c r="CP1035" s="4"/>
      <c r="CQ1035" s="4"/>
      <c r="CR1035" s="4"/>
      <c r="CS1035" s="4"/>
      <c r="CT1035" s="4"/>
      <c r="CU1035" s="4"/>
      <c r="CV1035" s="4"/>
      <c r="CW1035" s="4"/>
      <c r="CX1035" s="4"/>
      <c r="CY1035" s="4"/>
      <c r="CZ1035" s="4"/>
      <c r="DA1035" s="4"/>
      <c r="DB1035" s="4"/>
      <c r="DC1035" s="4"/>
      <c r="DD1035" s="4"/>
      <c r="DE1035" s="4"/>
      <c r="DF1035" s="4"/>
      <c r="DG1035" s="4"/>
      <c r="DH1035" s="4"/>
      <c r="DI1035" s="4"/>
      <c r="DJ1035" s="4"/>
      <c r="DK1035" s="4"/>
      <c r="DL1035" s="4"/>
      <c r="DM1035" s="4"/>
      <c r="DN1035" s="4"/>
      <c r="DO1035" s="4"/>
      <c r="DP1035" s="4"/>
      <c r="DQ1035" s="4"/>
      <c r="DR1035" s="4"/>
      <c r="DS1035" s="4"/>
      <c r="DT1035" s="4"/>
      <c r="DU1035" s="4"/>
      <c r="DV1035" s="4"/>
      <c r="DW1035" s="4"/>
      <c r="DX1035" s="4"/>
      <c r="DY1035" s="4"/>
      <c r="DZ1035" s="4"/>
      <c r="EA1035" s="4"/>
      <c r="EB1035" s="4"/>
      <c r="EC1035" s="4"/>
      <c r="ED1035" s="4"/>
      <c r="EE1035" s="4"/>
      <c r="EF1035" s="4"/>
      <c r="EG1035" s="4"/>
      <c r="EH1035" s="4"/>
      <c r="EI1035" s="4"/>
      <c r="EJ1035" s="4"/>
      <c r="EK1035" s="4"/>
      <c r="EL1035" s="4"/>
      <c r="EM1035" s="4"/>
      <c r="EN1035" s="4"/>
      <c r="EO1035" s="4"/>
      <c r="EP1035" s="4"/>
      <c r="EQ1035" s="4"/>
      <c r="ER1035" s="4"/>
      <c r="ES1035" s="4"/>
      <c r="ET1035" s="4"/>
      <c r="EU1035" s="4"/>
      <c r="EV1035" s="4"/>
      <c r="EW1035" s="4"/>
      <c r="EX1035" s="4"/>
      <c r="EY1035" s="4"/>
      <c r="EZ1035" s="4"/>
      <c r="FA1035" s="4"/>
      <c r="FB1035" s="4"/>
      <c r="FC1035" s="4"/>
      <c r="FD1035" s="4"/>
      <c r="FE1035" s="4"/>
      <c r="FF1035" s="4"/>
      <c r="FG1035" s="4"/>
      <c r="FH1035" s="4"/>
      <c r="FI1035" s="4"/>
      <c r="FJ1035" s="4"/>
      <c r="FK1035" s="4"/>
      <c r="FL1035" s="4"/>
      <c r="FM1035" s="4"/>
      <c r="FN1035" s="4"/>
      <c r="FO1035" s="4"/>
      <c r="FP1035" s="4"/>
      <c r="FQ1035" s="4"/>
      <c r="FR1035" s="4"/>
      <c r="FS1035" s="4"/>
      <c r="FT1035" s="4"/>
      <c r="FU1035" s="4"/>
      <c r="FV1035" s="4"/>
      <c r="FW1035" s="4"/>
      <c r="FX1035" s="4"/>
      <c r="FY1035" s="4"/>
      <c r="FZ1035" s="4"/>
      <c r="GA1035" s="4"/>
      <c r="GB1035" s="4"/>
      <c r="GC1035" s="4"/>
      <c r="GD1035" s="4"/>
      <c r="GE1035" s="4"/>
      <c r="GF1035" s="4"/>
      <c r="GG1035" s="4"/>
      <c r="GH1035" s="4"/>
      <c r="GI1035" s="4"/>
      <c r="GJ1035" s="4"/>
      <c r="GK1035" s="4"/>
      <c r="GL1035" s="4"/>
      <c r="GM1035" s="4"/>
      <c r="GN1035" s="4"/>
      <c r="GO1035" s="4"/>
      <c r="GP1035" s="4"/>
      <c r="GQ1035" s="4"/>
      <c r="GR1035" s="4"/>
      <c r="GS1035" s="4"/>
      <c r="GT1035" s="4"/>
      <c r="GU1035" s="4"/>
      <c r="GV1035" s="4"/>
      <c r="GW1035" s="4"/>
      <c r="GX1035" s="4"/>
      <c r="GY1035" s="4"/>
      <c r="GZ1035" s="4"/>
      <c r="HA1035" s="4"/>
      <c r="HB1035" s="4"/>
      <c r="HC1035" s="4"/>
      <c r="HD1035" s="4"/>
      <c r="HE1035" s="4"/>
      <c r="HF1035" s="4"/>
      <c r="HG1035" s="4"/>
      <c r="HH1035" s="4"/>
      <c r="HI1035" s="4"/>
      <c r="HJ1035" s="4"/>
      <c r="HK1035" s="4"/>
      <c r="HL1035" s="4"/>
      <c r="HM1035" s="4"/>
      <c r="HN1035" s="4"/>
      <c r="HO1035" s="4"/>
      <c r="HP1035" s="4"/>
      <c r="HQ1035" s="4"/>
      <c r="HR1035" s="4"/>
      <c r="HS1035" s="4"/>
      <c r="HT1035" s="4"/>
      <c r="HU1035" s="4"/>
      <c r="HV1035" s="4"/>
      <c r="HW1035" s="4"/>
      <c r="HX1035" s="4"/>
      <c r="HY1035" s="4"/>
      <c r="HZ1035" s="4"/>
      <c r="IA1035" s="4"/>
      <c r="IB1035" s="4"/>
      <c r="IC1035" s="4"/>
      <c r="ID1035" s="4"/>
      <c r="IE1035" s="4"/>
      <c r="IF1035" s="4"/>
    </row>
    <row r="1036" spans="26:240" x14ac:dyDescent="0.2">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c r="CJ1036" s="4"/>
      <c r="CK1036" s="4"/>
      <c r="CL1036" s="4"/>
      <c r="CM1036" s="4"/>
      <c r="CN1036" s="4"/>
      <c r="CO1036" s="4"/>
      <c r="CP1036" s="4"/>
      <c r="CQ1036" s="4"/>
      <c r="CR1036" s="4"/>
      <c r="CS1036" s="4"/>
      <c r="CT1036" s="4"/>
      <c r="CU1036" s="4"/>
      <c r="CV1036" s="4"/>
      <c r="CW1036" s="4"/>
      <c r="CX1036" s="4"/>
      <c r="CY1036" s="4"/>
      <c r="CZ1036" s="4"/>
      <c r="DA1036" s="4"/>
      <c r="DB1036" s="4"/>
      <c r="DC1036" s="4"/>
      <c r="DD1036" s="4"/>
      <c r="DE1036" s="4"/>
      <c r="DF1036" s="4"/>
      <c r="DG1036" s="4"/>
      <c r="DH1036" s="4"/>
      <c r="DI1036" s="4"/>
      <c r="DJ1036" s="4"/>
      <c r="DK1036" s="4"/>
      <c r="DL1036" s="4"/>
      <c r="DM1036" s="4"/>
      <c r="DN1036" s="4"/>
      <c r="DO1036" s="4"/>
      <c r="DP1036" s="4"/>
      <c r="DQ1036" s="4"/>
      <c r="DR1036" s="4"/>
      <c r="DS1036" s="4"/>
      <c r="DT1036" s="4"/>
      <c r="DU1036" s="4"/>
      <c r="DV1036" s="4"/>
      <c r="DW1036" s="4"/>
      <c r="DX1036" s="4"/>
      <c r="DY1036" s="4"/>
      <c r="DZ1036" s="4"/>
      <c r="EA1036" s="4"/>
      <c r="EB1036" s="4"/>
      <c r="EC1036" s="4"/>
      <c r="ED1036" s="4"/>
      <c r="EE1036" s="4"/>
      <c r="EF1036" s="4"/>
      <c r="EG1036" s="4"/>
      <c r="EH1036" s="4"/>
      <c r="EI1036" s="4"/>
      <c r="EJ1036" s="4"/>
      <c r="EK1036" s="4"/>
      <c r="EL1036" s="4"/>
      <c r="EM1036" s="4"/>
      <c r="EN1036" s="4"/>
      <c r="EO1036" s="4"/>
      <c r="EP1036" s="4"/>
      <c r="EQ1036" s="4"/>
      <c r="ER1036" s="4"/>
      <c r="ES1036" s="4"/>
      <c r="ET1036" s="4"/>
      <c r="EU1036" s="4"/>
      <c r="EV1036" s="4"/>
      <c r="EW1036" s="4"/>
      <c r="EX1036" s="4"/>
      <c r="EY1036" s="4"/>
      <c r="EZ1036" s="4"/>
      <c r="FA1036" s="4"/>
      <c r="FB1036" s="4"/>
      <c r="FC1036" s="4"/>
      <c r="FD1036" s="4"/>
      <c r="FE1036" s="4"/>
      <c r="FF1036" s="4"/>
      <c r="FG1036" s="4"/>
      <c r="FH1036" s="4"/>
      <c r="FI1036" s="4"/>
      <c r="FJ1036" s="4"/>
      <c r="FK1036" s="4"/>
      <c r="FL1036" s="4"/>
      <c r="FM1036" s="4"/>
      <c r="FN1036" s="4"/>
      <c r="FO1036" s="4"/>
      <c r="FP1036" s="4"/>
      <c r="FQ1036" s="4"/>
      <c r="FR1036" s="4"/>
      <c r="FS1036" s="4"/>
      <c r="FT1036" s="4"/>
      <c r="FU1036" s="4"/>
      <c r="FV1036" s="4"/>
      <c r="FW1036" s="4"/>
      <c r="FX1036" s="4"/>
      <c r="FY1036" s="4"/>
      <c r="FZ1036" s="4"/>
      <c r="GA1036" s="4"/>
      <c r="GB1036" s="4"/>
      <c r="GC1036" s="4"/>
      <c r="GD1036" s="4"/>
      <c r="GE1036" s="4"/>
      <c r="GF1036" s="4"/>
      <c r="GG1036" s="4"/>
      <c r="GH1036" s="4"/>
      <c r="GI1036" s="4"/>
      <c r="GJ1036" s="4"/>
      <c r="GK1036" s="4"/>
      <c r="GL1036" s="4"/>
      <c r="GM1036" s="4"/>
      <c r="GN1036" s="4"/>
      <c r="GO1036" s="4"/>
      <c r="GP1036" s="4"/>
      <c r="GQ1036" s="4"/>
      <c r="GR1036" s="4"/>
      <c r="GS1036" s="4"/>
      <c r="GT1036" s="4"/>
      <c r="GU1036" s="4"/>
      <c r="GV1036" s="4"/>
      <c r="GW1036" s="4"/>
      <c r="GX1036" s="4"/>
      <c r="GY1036" s="4"/>
      <c r="GZ1036" s="4"/>
      <c r="HA1036" s="4"/>
      <c r="HB1036" s="4"/>
      <c r="HC1036" s="4"/>
      <c r="HD1036" s="4"/>
      <c r="HE1036" s="4"/>
      <c r="HF1036" s="4"/>
      <c r="HG1036" s="4"/>
      <c r="HH1036" s="4"/>
      <c r="HI1036" s="4"/>
      <c r="HJ1036" s="4"/>
      <c r="HK1036" s="4"/>
      <c r="HL1036" s="4"/>
      <c r="HM1036" s="4"/>
      <c r="HN1036" s="4"/>
      <c r="HO1036" s="4"/>
      <c r="HP1036" s="4"/>
      <c r="HQ1036" s="4"/>
      <c r="HR1036" s="4"/>
      <c r="HS1036" s="4"/>
      <c r="HT1036" s="4"/>
      <c r="HU1036" s="4"/>
      <c r="HV1036" s="4"/>
      <c r="HW1036" s="4"/>
      <c r="HX1036" s="4"/>
      <c r="HY1036" s="4"/>
      <c r="HZ1036" s="4"/>
      <c r="IA1036" s="4"/>
      <c r="IB1036" s="4"/>
      <c r="IC1036" s="4"/>
      <c r="ID1036" s="4"/>
      <c r="IE1036" s="4"/>
      <c r="IF1036" s="4"/>
    </row>
    <row r="1037" spans="26:240" x14ac:dyDescent="0.2">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4"/>
      <c r="CQ1037" s="4"/>
      <c r="CR1037" s="4"/>
      <c r="CS1037" s="4"/>
      <c r="CT1037" s="4"/>
      <c r="CU1037" s="4"/>
      <c r="CV1037" s="4"/>
      <c r="CW1037" s="4"/>
      <c r="CX1037" s="4"/>
      <c r="CY1037" s="4"/>
      <c r="CZ1037" s="4"/>
      <c r="DA1037" s="4"/>
      <c r="DB1037" s="4"/>
      <c r="DC1037" s="4"/>
      <c r="DD1037" s="4"/>
      <c r="DE1037" s="4"/>
      <c r="DF1037" s="4"/>
      <c r="DG1037" s="4"/>
      <c r="DH1037" s="4"/>
      <c r="DI1037" s="4"/>
      <c r="DJ1037" s="4"/>
      <c r="DK1037" s="4"/>
      <c r="DL1037" s="4"/>
      <c r="DM1037" s="4"/>
      <c r="DN1037" s="4"/>
      <c r="DO1037" s="4"/>
      <c r="DP1037" s="4"/>
      <c r="DQ1037" s="4"/>
      <c r="DR1037" s="4"/>
      <c r="DS1037" s="4"/>
      <c r="DT1037" s="4"/>
      <c r="DU1037" s="4"/>
      <c r="DV1037" s="4"/>
      <c r="DW1037" s="4"/>
      <c r="DX1037" s="4"/>
      <c r="DY1037" s="4"/>
      <c r="DZ1037" s="4"/>
      <c r="EA1037" s="4"/>
      <c r="EB1037" s="4"/>
      <c r="EC1037" s="4"/>
      <c r="ED1037" s="4"/>
      <c r="EE1037" s="4"/>
      <c r="EF1037" s="4"/>
      <c r="EG1037" s="4"/>
      <c r="EH1037" s="4"/>
      <c r="EI1037" s="4"/>
      <c r="EJ1037" s="4"/>
      <c r="EK1037" s="4"/>
      <c r="EL1037" s="4"/>
      <c r="EM1037" s="4"/>
      <c r="EN1037" s="4"/>
      <c r="EO1037" s="4"/>
      <c r="EP1037" s="4"/>
      <c r="EQ1037" s="4"/>
      <c r="ER1037" s="4"/>
      <c r="ES1037" s="4"/>
      <c r="ET1037" s="4"/>
      <c r="EU1037" s="4"/>
      <c r="EV1037" s="4"/>
      <c r="EW1037" s="4"/>
      <c r="EX1037" s="4"/>
      <c r="EY1037" s="4"/>
      <c r="EZ1037" s="4"/>
      <c r="FA1037" s="4"/>
      <c r="FB1037" s="4"/>
      <c r="FC1037" s="4"/>
      <c r="FD1037" s="4"/>
      <c r="FE1037" s="4"/>
      <c r="FF1037" s="4"/>
      <c r="FG1037" s="4"/>
      <c r="FH1037" s="4"/>
      <c r="FI1037" s="4"/>
      <c r="FJ1037" s="4"/>
      <c r="FK1037" s="4"/>
      <c r="FL1037" s="4"/>
      <c r="FM1037" s="4"/>
      <c r="FN1037" s="4"/>
      <c r="FO1037" s="4"/>
      <c r="FP1037" s="4"/>
      <c r="FQ1037" s="4"/>
      <c r="FR1037" s="4"/>
      <c r="FS1037" s="4"/>
      <c r="FT1037" s="4"/>
      <c r="FU1037" s="4"/>
      <c r="FV1037" s="4"/>
      <c r="FW1037" s="4"/>
      <c r="FX1037" s="4"/>
      <c r="FY1037" s="4"/>
      <c r="FZ1037" s="4"/>
      <c r="GA1037" s="4"/>
      <c r="GB1037" s="4"/>
      <c r="GC1037" s="4"/>
      <c r="GD1037" s="4"/>
      <c r="GE1037" s="4"/>
      <c r="GF1037" s="4"/>
      <c r="GG1037" s="4"/>
      <c r="GH1037" s="4"/>
      <c r="GI1037" s="4"/>
      <c r="GJ1037" s="4"/>
      <c r="GK1037" s="4"/>
      <c r="GL1037" s="4"/>
      <c r="GM1037" s="4"/>
      <c r="GN1037" s="4"/>
      <c r="GO1037" s="4"/>
      <c r="GP1037" s="4"/>
      <c r="GQ1037" s="4"/>
      <c r="GR1037" s="4"/>
      <c r="GS1037" s="4"/>
      <c r="GT1037" s="4"/>
      <c r="GU1037" s="4"/>
      <c r="GV1037" s="4"/>
      <c r="GW1037" s="4"/>
      <c r="GX1037" s="4"/>
      <c r="GY1037" s="4"/>
      <c r="GZ1037" s="4"/>
      <c r="HA1037" s="4"/>
      <c r="HB1037" s="4"/>
      <c r="HC1037" s="4"/>
      <c r="HD1037" s="4"/>
      <c r="HE1037" s="4"/>
      <c r="HF1037" s="4"/>
      <c r="HG1037" s="4"/>
      <c r="HH1037" s="4"/>
      <c r="HI1037" s="4"/>
      <c r="HJ1037" s="4"/>
      <c r="HK1037" s="4"/>
      <c r="HL1037" s="4"/>
      <c r="HM1037" s="4"/>
      <c r="HN1037" s="4"/>
      <c r="HO1037" s="4"/>
      <c r="HP1037" s="4"/>
      <c r="HQ1037" s="4"/>
      <c r="HR1037" s="4"/>
      <c r="HS1037" s="4"/>
      <c r="HT1037" s="4"/>
      <c r="HU1037" s="4"/>
      <c r="HV1037" s="4"/>
      <c r="HW1037" s="4"/>
      <c r="HX1037" s="4"/>
      <c r="HY1037" s="4"/>
      <c r="HZ1037" s="4"/>
      <c r="IA1037" s="4"/>
      <c r="IB1037" s="4"/>
      <c r="IC1037" s="4"/>
      <c r="ID1037" s="4"/>
      <c r="IE1037" s="4"/>
      <c r="IF1037" s="4"/>
    </row>
    <row r="1038" spans="26:240" x14ac:dyDescent="0.2">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c r="CJ1038" s="4"/>
      <c r="CK1038" s="4"/>
      <c r="CL1038" s="4"/>
      <c r="CM1038" s="4"/>
      <c r="CN1038" s="4"/>
      <c r="CO1038" s="4"/>
      <c r="CP1038" s="4"/>
      <c r="CQ1038" s="4"/>
      <c r="CR1038" s="4"/>
      <c r="CS1038" s="4"/>
      <c r="CT1038" s="4"/>
      <c r="CU1038" s="4"/>
      <c r="CV1038" s="4"/>
      <c r="CW1038" s="4"/>
      <c r="CX1038" s="4"/>
      <c r="CY1038" s="4"/>
      <c r="CZ1038" s="4"/>
      <c r="DA1038" s="4"/>
      <c r="DB1038" s="4"/>
      <c r="DC1038" s="4"/>
      <c r="DD1038" s="4"/>
      <c r="DE1038" s="4"/>
      <c r="DF1038" s="4"/>
      <c r="DG1038" s="4"/>
      <c r="DH1038" s="4"/>
      <c r="DI1038" s="4"/>
      <c r="DJ1038" s="4"/>
      <c r="DK1038" s="4"/>
      <c r="DL1038" s="4"/>
      <c r="DM1038" s="4"/>
      <c r="DN1038" s="4"/>
      <c r="DO1038" s="4"/>
      <c r="DP1038" s="4"/>
      <c r="DQ1038" s="4"/>
      <c r="DR1038" s="4"/>
      <c r="DS1038" s="4"/>
      <c r="DT1038" s="4"/>
      <c r="DU1038" s="4"/>
      <c r="DV1038" s="4"/>
      <c r="DW1038" s="4"/>
      <c r="DX1038" s="4"/>
      <c r="DY1038" s="4"/>
      <c r="DZ1038" s="4"/>
      <c r="EA1038" s="4"/>
      <c r="EB1038" s="4"/>
      <c r="EC1038" s="4"/>
      <c r="ED1038" s="4"/>
      <c r="EE1038" s="4"/>
      <c r="EF1038" s="4"/>
      <c r="EG1038" s="4"/>
      <c r="EH1038" s="4"/>
      <c r="EI1038" s="4"/>
      <c r="EJ1038" s="4"/>
      <c r="EK1038" s="4"/>
      <c r="EL1038" s="4"/>
      <c r="EM1038" s="4"/>
      <c r="EN1038" s="4"/>
      <c r="EO1038" s="4"/>
      <c r="EP1038" s="4"/>
      <c r="EQ1038" s="4"/>
      <c r="ER1038" s="4"/>
      <c r="ES1038" s="4"/>
      <c r="ET1038" s="4"/>
      <c r="EU1038" s="4"/>
      <c r="EV1038" s="4"/>
      <c r="EW1038" s="4"/>
      <c r="EX1038" s="4"/>
      <c r="EY1038" s="4"/>
      <c r="EZ1038" s="4"/>
      <c r="FA1038" s="4"/>
      <c r="FB1038" s="4"/>
      <c r="FC1038" s="4"/>
      <c r="FD1038" s="4"/>
      <c r="FE1038" s="4"/>
      <c r="FF1038" s="4"/>
      <c r="FG1038" s="4"/>
      <c r="FH1038" s="4"/>
      <c r="FI1038" s="4"/>
      <c r="FJ1038" s="4"/>
      <c r="FK1038" s="4"/>
      <c r="FL1038" s="4"/>
      <c r="FM1038" s="4"/>
      <c r="FN1038" s="4"/>
      <c r="FO1038" s="4"/>
      <c r="FP1038" s="4"/>
      <c r="FQ1038" s="4"/>
      <c r="FR1038" s="4"/>
      <c r="FS1038" s="4"/>
      <c r="FT1038" s="4"/>
      <c r="FU1038" s="4"/>
      <c r="FV1038" s="4"/>
      <c r="FW1038" s="4"/>
      <c r="FX1038" s="4"/>
      <c r="FY1038" s="4"/>
      <c r="FZ1038" s="4"/>
      <c r="GA1038" s="4"/>
      <c r="GB1038" s="4"/>
      <c r="GC1038" s="4"/>
      <c r="GD1038" s="4"/>
      <c r="GE1038" s="4"/>
      <c r="GF1038" s="4"/>
      <c r="GG1038" s="4"/>
      <c r="GH1038" s="4"/>
      <c r="GI1038" s="4"/>
      <c r="GJ1038" s="4"/>
      <c r="GK1038" s="4"/>
      <c r="GL1038" s="4"/>
      <c r="GM1038" s="4"/>
      <c r="GN1038" s="4"/>
      <c r="GO1038" s="4"/>
      <c r="GP1038" s="4"/>
      <c r="GQ1038" s="4"/>
      <c r="GR1038" s="4"/>
      <c r="GS1038" s="4"/>
      <c r="GT1038" s="4"/>
      <c r="GU1038" s="4"/>
      <c r="GV1038" s="4"/>
      <c r="GW1038" s="4"/>
      <c r="GX1038" s="4"/>
      <c r="GY1038" s="4"/>
      <c r="GZ1038" s="4"/>
      <c r="HA1038" s="4"/>
      <c r="HB1038" s="4"/>
      <c r="HC1038" s="4"/>
      <c r="HD1038" s="4"/>
      <c r="HE1038" s="4"/>
      <c r="HF1038" s="4"/>
      <c r="HG1038" s="4"/>
      <c r="HH1038" s="4"/>
      <c r="HI1038" s="4"/>
      <c r="HJ1038" s="4"/>
      <c r="HK1038" s="4"/>
      <c r="HL1038" s="4"/>
      <c r="HM1038" s="4"/>
      <c r="HN1038" s="4"/>
      <c r="HO1038" s="4"/>
      <c r="HP1038" s="4"/>
      <c r="HQ1038" s="4"/>
      <c r="HR1038" s="4"/>
      <c r="HS1038" s="4"/>
      <c r="HT1038" s="4"/>
      <c r="HU1038" s="4"/>
      <c r="HV1038" s="4"/>
      <c r="HW1038" s="4"/>
      <c r="HX1038" s="4"/>
      <c r="HY1038" s="4"/>
      <c r="HZ1038" s="4"/>
      <c r="IA1038" s="4"/>
      <c r="IB1038" s="4"/>
      <c r="IC1038" s="4"/>
      <c r="ID1038" s="4"/>
      <c r="IE1038" s="4"/>
      <c r="IF1038" s="4"/>
    </row>
    <row r="1039" spans="26:240" x14ac:dyDescent="0.2">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c r="CJ1039" s="4"/>
      <c r="CK1039" s="4"/>
      <c r="CL1039" s="4"/>
      <c r="CM1039" s="4"/>
      <c r="CN1039" s="4"/>
      <c r="CO1039" s="4"/>
      <c r="CP1039" s="4"/>
      <c r="CQ1039" s="4"/>
      <c r="CR1039" s="4"/>
      <c r="CS1039" s="4"/>
      <c r="CT1039" s="4"/>
      <c r="CU1039" s="4"/>
      <c r="CV1039" s="4"/>
      <c r="CW1039" s="4"/>
      <c r="CX1039" s="4"/>
      <c r="CY1039" s="4"/>
      <c r="CZ1039" s="4"/>
      <c r="DA1039" s="4"/>
      <c r="DB1039" s="4"/>
      <c r="DC1039" s="4"/>
      <c r="DD1039" s="4"/>
      <c r="DE1039" s="4"/>
      <c r="DF1039" s="4"/>
      <c r="DG1039" s="4"/>
      <c r="DH1039" s="4"/>
      <c r="DI1039" s="4"/>
      <c r="DJ1039" s="4"/>
      <c r="DK1039" s="4"/>
      <c r="DL1039" s="4"/>
      <c r="DM1039" s="4"/>
      <c r="DN1039" s="4"/>
      <c r="DO1039" s="4"/>
      <c r="DP1039" s="4"/>
      <c r="DQ1039" s="4"/>
      <c r="DR1039" s="4"/>
      <c r="DS1039" s="4"/>
      <c r="DT1039" s="4"/>
      <c r="DU1039" s="4"/>
      <c r="DV1039" s="4"/>
      <c r="DW1039" s="4"/>
      <c r="DX1039" s="4"/>
      <c r="DY1039" s="4"/>
      <c r="DZ1039" s="4"/>
      <c r="EA1039" s="4"/>
      <c r="EB1039" s="4"/>
      <c r="EC1039" s="4"/>
      <c r="ED1039" s="4"/>
      <c r="EE1039" s="4"/>
      <c r="EF1039" s="4"/>
      <c r="EG1039" s="4"/>
      <c r="EH1039" s="4"/>
      <c r="EI1039" s="4"/>
      <c r="EJ1039" s="4"/>
      <c r="EK1039" s="4"/>
      <c r="EL1039" s="4"/>
      <c r="EM1039" s="4"/>
      <c r="EN1039" s="4"/>
      <c r="EO1039" s="4"/>
      <c r="EP1039" s="4"/>
      <c r="EQ1039" s="4"/>
      <c r="ER1039" s="4"/>
      <c r="ES1039" s="4"/>
      <c r="ET1039" s="4"/>
      <c r="EU1039" s="4"/>
      <c r="EV1039" s="4"/>
      <c r="EW1039" s="4"/>
      <c r="EX1039" s="4"/>
      <c r="EY1039" s="4"/>
      <c r="EZ1039" s="4"/>
      <c r="FA1039" s="4"/>
      <c r="FB1039" s="4"/>
      <c r="FC1039" s="4"/>
      <c r="FD1039" s="4"/>
      <c r="FE1039" s="4"/>
      <c r="FF1039" s="4"/>
      <c r="FG1039" s="4"/>
      <c r="FH1039" s="4"/>
      <c r="FI1039" s="4"/>
      <c r="FJ1039" s="4"/>
      <c r="FK1039" s="4"/>
      <c r="FL1039" s="4"/>
      <c r="FM1039" s="4"/>
      <c r="FN1039" s="4"/>
      <c r="FO1039" s="4"/>
      <c r="FP1039" s="4"/>
      <c r="FQ1039" s="4"/>
      <c r="FR1039" s="4"/>
      <c r="FS1039" s="4"/>
      <c r="FT1039" s="4"/>
      <c r="FU1039" s="4"/>
      <c r="FV1039" s="4"/>
      <c r="FW1039" s="4"/>
      <c r="FX1039" s="4"/>
      <c r="FY1039" s="4"/>
      <c r="FZ1039" s="4"/>
      <c r="GA1039" s="4"/>
      <c r="GB1039" s="4"/>
      <c r="GC1039" s="4"/>
      <c r="GD1039" s="4"/>
      <c r="GE1039" s="4"/>
      <c r="GF1039" s="4"/>
      <c r="GG1039" s="4"/>
      <c r="GH1039" s="4"/>
      <c r="GI1039" s="4"/>
      <c r="GJ1039" s="4"/>
      <c r="GK1039" s="4"/>
      <c r="GL1039" s="4"/>
      <c r="GM1039" s="4"/>
      <c r="GN1039" s="4"/>
      <c r="GO1039" s="4"/>
      <c r="GP1039" s="4"/>
      <c r="GQ1039" s="4"/>
      <c r="GR1039" s="4"/>
      <c r="GS1039" s="4"/>
      <c r="GT1039" s="4"/>
      <c r="GU1039" s="4"/>
      <c r="GV1039" s="4"/>
      <c r="GW1039" s="4"/>
      <c r="GX1039" s="4"/>
      <c r="GY1039" s="4"/>
      <c r="GZ1039" s="4"/>
      <c r="HA1039" s="4"/>
      <c r="HB1039" s="4"/>
      <c r="HC1039" s="4"/>
      <c r="HD1039" s="4"/>
      <c r="HE1039" s="4"/>
      <c r="HF1039" s="4"/>
      <c r="HG1039" s="4"/>
      <c r="HH1039" s="4"/>
      <c r="HI1039" s="4"/>
      <c r="HJ1039" s="4"/>
      <c r="HK1039" s="4"/>
      <c r="HL1039" s="4"/>
      <c r="HM1039" s="4"/>
      <c r="HN1039" s="4"/>
      <c r="HO1039" s="4"/>
      <c r="HP1039" s="4"/>
      <c r="HQ1039" s="4"/>
      <c r="HR1039" s="4"/>
      <c r="HS1039" s="4"/>
      <c r="HT1039" s="4"/>
      <c r="HU1039" s="4"/>
      <c r="HV1039" s="4"/>
      <c r="HW1039" s="4"/>
      <c r="HX1039" s="4"/>
      <c r="HY1039" s="4"/>
      <c r="HZ1039" s="4"/>
      <c r="IA1039" s="4"/>
      <c r="IB1039" s="4"/>
      <c r="IC1039" s="4"/>
      <c r="ID1039" s="4"/>
      <c r="IE1039" s="4"/>
      <c r="IF1039" s="4"/>
    </row>
    <row r="1040" spans="26:240" x14ac:dyDescent="0.2">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4"/>
      <c r="CQ1040" s="4"/>
      <c r="CR1040" s="4"/>
      <c r="CS1040" s="4"/>
      <c r="CT1040" s="4"/>
      <c r="CU1040" s="4"/>
      <c r="CV1040" s="4"/>
      <c r="CW1040" s="4"/>
      <c r="CX1040" s="4"/>
      <c r="CY1040" s="4"/>
      <c r="CZ1040" s="4"/>
      <c r="DA1040" s="4"/>
      <c r="DB1040" s="4"/>
      <c r="DC1040" s="4"/>
      <c r="DD1040" s="4"/>
      <c r="DE1040" s="4"/>
      <c r="DF1040" s="4"/>
      <c r="DG1040" s="4"/>
      <c r="DH1040" s="4"/>
      <c r="DI1040" s="4"/>
      <c r="DJ1040" s="4"/>
      <c r="DK1040" s="4"/>
      <c r="DL1040" s="4"/>
      <c r="DM1040" s="4"/>
      <c r="DN1040" s="4"/>
      <c r="DO1040" s="4"/>
      <c r="DP1040" s="4"/>
      <c r="DQ1040" s="4"/>
      <c r="DR1040" s="4"/>
      <c r="DS1040" s="4"/>
      <c r="DT1040" s="4"/>
      <c r="DU1040" s="4"/>
      <c r="DV1040" s="4"/>
      <c r="DW1040" s="4"/>
      <c r="DX1040" s="4"/>
      <c r="DY1040" s="4"/>
      <c r="DZ1040" s="4"/>
      <c r="EA1040" s="4"/>
      <c r="EB1040" s="4"/>
      <c r="EC1040" s="4"/>
      <c r="ED1040" s="4"/>
      <c r="EE1040" s="4"/>
      <c r="EF1040" s="4"/>
      <c r="EG1040" s="4"/>
      <c r="EH1040" s="4"/>
      <c r="EI1040" s="4"/>
      <c r="EJ1040" s="4"/>
      <c r="EK1040" s="4"/>
      <c r="EL1040" s="4"/>
      <c r="EM1040" s="4"/>
      <c r="EN1040" s="4"/>
      <c r="EO1040" s="4"/>
      <c r="EP1040" s="4"/>
      <c r="EQ1040" s="4"/>
      <c r="ER1040" s="4"/>
      <c r="ES1040" s="4"/>
      <c r="ET1040" s="4"/>
      <c r="EU1040" s="4"/>
      <c r="EV1040" s="4"/>
      <c r="EW1040" s="4"/>
      <c r="EX1040" s="4"/>
      <c r="EY1040" s="4"/>
      <c r="EZ1040" s="4"/>
      <c r="FA1040" s="4"/>
      <c r="FB1040" s="4"/>
      <c r="FC1040" s="4"/>
      <c r="FD1040" s="4"/>
      <c r="FE1040" s="4"/>
      <c r="FF1040" s="4"/>
      <c r="FG1040" s="4"/>
      <c r="FH1040" s="4"/>
      <c r="FI1040" s="4"/>
      <c r="FJ1040" s="4"/>
      <c r="FK1040" s="4"/>
      <c r="FL1040" s="4"/>
      <c r="FM1040" s="4"/>
      <c r="FN1040" s="4"/>
      <c r="FO1040" s="4"/>
      <c r="FP1040" s="4"/>
      <c r="FQ1040" s="4"/>
      <c r="FR1040" s="4"/>
      <c r="FS1040" s="4"/>
      <c r="FT1040" s="4"/>
      <c r="FU1040" s="4"/>
      <c r="FV1040" s="4"/>
      <c r="FW1040" s="4"/>
      <c r="FX1040" s="4"/>
      <c r="FY1040" s="4"/>
      <c r="FZ1040" s="4"/>
      <c r="GA1040" s="4"/>
      <c r="GB1040" s="4"/>
      <c r="GC1040" s="4"/>
      <c r="GD1040" s="4"/>
      <c r="GE1040" s="4"/>
      <c r="GF1040" s="4"/>
      <c r="GG1040" s="4"/>
      <c r="GH1040" s="4"/>
      <c r="GI1040" s="4"/>
      <c r="GJ1040" s="4"/>
      <c r="GK1040" s="4"/>
      <c r="GL1040" s="4"/>
      <c r="GM1040" s="4"/>
      <c r="GN1040" s="4"/>
      <c r="GO1040" s="4"/>
      <c r="GP1040" s="4"/>
      <c r="GQ1040" s="4"/>
      <c r="GR1040" s="4"/>
      <c r="GS1040" s="4"/>
      <c r="GT1040" s="4"/>
      <c r="GU1040" s="4"/>
      <c r="GV1040" s="4"/>
      <c r="GW1040" s="4"/>
      <c r="GX1040" s="4"/>
      <c r="GY1040" s="4"/>
      <c r="GZ1040" s="4"/>
      <c r="HA1040" s="4"/>
      <c r="HB1040" s="4"/>
      <c r="HC1040" s="4"/>
      <c r="HD1040" s="4"/>
      <c r="HE1040" s="4"/>
      <c r="HF1040" s="4"/>
      <c r="HG1040" s="4"/>
      <c r="HH1040" s="4"/>
      <c r="HI1040" s="4"/>
      <c r="HJ1040" s="4"/>
      <c r="HK1040" s="4"/>
      <c r="HL1040" s="4"/>
      <c r="HM1040" s="4"/>
      <c r="HN1040" s="4"/>
      <c r="HO1040" s="4"/>
      <c r="HP1040" s="4"/>
      <c r="HQ1040" s="4"/>
      <c r="HR1040" s="4"/>
      <c r="HS1040" s="4"/>
      <c r="HT1040" s="4"/>
      <c r="HU1040" s="4"/>
      <c r="HV1040" s="4"/>
      <c r="HW1040" s="4"/>
      <c r="HX1040" s="4"/>
      <c r="HY1040" s="4"/>
      <c r="HZ1040" s="4"/>
      <c r="IA1040" s="4"/>
      <c r="IB1040" s="4"/>
      <c r="IC1040" s="4"/>
      <c r="ID1040" s="4"/>
      <c r="IE1040" s="4"/>
      <c r="IF1040" s="4"/>
    </row>
    <row r="1041" spans="26:240" x14ac:dyDescent="0.2">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4"/>
      <c r="CQ1041" s="4"/>
      <c r="CR1041" s="4"/>
      <c r="CS1041" s="4"/>
      <c r="CT1041" s="4"/>
      <c r="CU1041" s="4"/>
      <c r="CV1041" s="4"/>
      <c r="CW1041" s="4"/>
      <c r="CX1041" s="4"/>
      <c r="CY1041" s="4"/>
      <c r="CZ1041" s="4"/>
      <c r="DA1041" s="4"/>
      <c r="DB1041" s="4"/>
      <c r="DC1041" s="4"/>
      <c r="DD1041" s="4"/>
      <c r="DE1041" s="4"/>
      <c r="DF1041" s="4"/>
      <c r="DG1041" s="4"/>
      <c r="DH1041" s="4"/>
      <c r="DI1041" s="4"/>
      <c r="DJ1041" s="4"/>
      <c r="DK1041" s="4"/>
      <c r="DL1041" s="4"/>
      <c r="DM1041" s="4"/>
      <c r="DN1041" s="4"/>
      <c r="DO1041" s="4"/>
      <c r="DP1041" s="4"/>
      <c r="DQ1041" s="4"/>
      <c r="DR1041" s="4"/>
      <c r="DS1041" s="4"/>
      <c r="DT1041" s="4"/>
      <c r="DU1041" s="4"/>
      <c r="DV1041" s="4"/>
      <c r="DW1041" s="4"/>
      <c r="DX1041" s="4"/>
      <c r="DY1041" s="4"/>
      <c r="DZ1041" s="4"/>
      <c r="EA1041" s="4"/>
      <c r="EB1041" s="4"/>
      <c r="EC1041" s="4"/>
      <c r="ED1041" s="4"/>
      <c r="EE1041" s="4"/>
      <c r="EF1041" s="4"/>
      <c r="EG1041" s="4"/>
      <c r="EH1041" s="4"/>
      <c r="EI1041" s="4"/>
      <c r="EJ1041" s="4"/>
      <c r="EK1041" s="4"/>
      <c r="EL1041" s="4"/>
      <c r="EM1041" s="4"/>
      <c r="EN1041" s="4"/>
      <c r="EO1041" s="4"/>
      <c r="EP1041" s="4"/>
      <c r="EQ1041" s="4"/>
      <c r="ER1041" s="4"/>
      <c r="ES1041" s="4"/>
      <c r="ET1041" s="4"/>
      <c r="EU1041" s="4"/>
      <c r="EV1041" s="4"/>
      <c r="EW1041" s="4"/>
      <c r="EX1041" s="4"/>
      <c r="EY1041" s="4"/>
      <c r="EZ1041" s="4"/>
      <c r="FA1041" s="4"/>
      <c r="FB1041" s="4"/>
      <c r="FC1041" s="4"/>
      <c r="FD1041" s="4"/>
      <c r="FE1041" s="4"/>
      <c r="FF1041" s="4"/>
      <c r="FG1041" s="4"/>
      <c r="FH1041" s="4"/>
      <c r="FI1041" s="4"/>
      <c r="FJ1041" s="4"/>
      <c r="FK1041" s="4"/>
      <c r="FL1041" s="4"/>
      <c r="FM1041" s="4"/>
      <c r="FN1041" s="4"/>
      <c r="FO1041" s="4"/>
      <c r="FP1041" s="4"/>
      <c r="FQ1041" s="4"/>
      <c r="FR1041" s="4"/>
      <c r="FS1041" s="4"/>
      <c r="FT1041" s="4"/>
      <c r="FU1041" s="4"/>
      <c r="FV1041" s="4"/>
      <c r="FW1041" s="4"/>
      <c r="FX1041" s="4"/>
      <c r="FY1041" s="4"/>
      <c r="FZ1041" s="4"/>
      <c r="GA1041" s="4"/>
      <c r="GB1041" s="4"/>
      <c r="GC1041" s="4"/>
      <c r="GD1041" s="4"/>
      <c r="GE1041" s="4"/>
      <c r="GF1041" s="4"/>
      <c r="GG1041" s="4"/>
      <c r="GH1041" s="4"/>
      <c r="GI1041" s="4"/>
      <c r="GJ1041" s="4"/>
      <c r="GK1041" s="4"/>
      <c r="GL1041" s="4"/>
      <c r="GM1041" s="4"/>
      <c r="GN1041" s="4"/>
      <c r="GO1041" s="4"/>
      <c r="GP1041" s="4"/>
      <c r="GQ1041" s="4"/>
      <c r="GR1041" s="4"/>
      <c r="GS1041" s="4"/>
      <c r="GT1041" s="4"/>
      <c r="GU1041" s="4"/>
      <c r="GV1041" s="4"/>
      <c r="GW1041" s="4"/>
      <c r="GX1041" s="4"/>
      <c r="GY1041" s="4"/>
      <c r="GZ1041" s="4"/>
      <c r="HA1041" s="4"/>
      <c r="HB1041" s="4"/>
      <c r="HC1041" s="4"/>
      <c r="HD1041" s="4"/>
      <c r="HE1041" s="4"/>
      <c r="HF1041" s="4"/>
      <c r="HG1041" s="4"/>
      <c r="HH1041" s="4"/>
      <c r="HI1041" s="4"/>
      <c r="HJ1041" s="4"/>
      <c r="HK1041" s="4"/>
      <c r="HL1041" s="4"/>
      <c r="HM1041" s="4"/>
      <c r="HN1041" s="4"/>
      <c r="HO1041" s="4"/>
      <c r="HP1041" s="4"/>
      <c r="HQ1041" s="4"/>
      <c r="HR1041" s="4"/>
      <c r="HS1041" s="4"/>
      <c r="HT1041" s="4"/>
      <c r="HU1041" s="4"/>
      <c r="HV1041" s="4"/>
      <c r="HW1041" s="4"/>
      <c r="HX1041" s="4"/>
      <c r="HY1041" s="4"/>
      <c r="HZ1041" s="4"/>
      <c r="IA1041" s="4"/>
      <c r="IB1041" s="4"/>
      <c r="IC1041" s="4"/>
      <c r="ID1041" s="4"/>
      <c r="IE1041" s="4"/>
      <c r="IF1041" s="4"/>
    </row>
    <row r="1042" spans="26:240" x14ac:dyDescent="0.2">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4"/>
      <c r="CQ1042" s="4"/>
      <c r="CR1042" s="4"/>
      <c r="CS1042" s="4"/>
      <c r="CT1042" s="4"/>
      <c r="CU1042" s="4"/>
      <c r="CV1042" s="4"/>
      <c r="CW1042" s="4"/>
      <c r="CX1042" s="4"/>
      <c r="CY1042" s="4"/>
      <c r="CZ1042" s="4"/>
      <c r="DA1042" s="4"/>
      <c r="DB1042" s="4"/>
      <c r="DC1042" s="4"/>
      <c r="DD1042" s="4"/>
      <c r="DE1042" s="4"/>
      <c r="DF1042" s="4"/>
      <c r="DG1042" s="4"/>
      <c r="DH1042" s="4"/>
      <c r="DI1042" s="4"/>
      <c r="DJ1042" s="4"/>
      <c r="DK1042" s="4"/>
      <c r="DL1042" s="4"/>
      <c r="DM1042" s="4"/>
      <c r="DN1042" s="4"/>
      <c r="DO1042" s="4"/>
      <c r="DP1042" s="4"/>
      <c r="DQ1042" s="4"/>
      <c r="DR1042" s="4"/>
      <c r="DS1042" s="4"/>
      <c r="DT1042" s="4"/>
      <c r="DU1042" s="4"/>
      <c r="DV1042" s="4"/>
      <c r="DW1042" s="4"/>
      <c r="DX1042" s="4"/>
      <c r="DY1042" s="4"/>
      <c r="DZ1042" s="4"/>
      <c r="EA1042" s="4"/>
      <c r="EB1042" s="4"/>
      <c r="EC1042" s="4"/>
      <c r="ED1042" s="4"/>
      <c r="EE1042" s="4"/>
      <c r="EF1042" s="4"/>
      <c r="EG1042" s="4"/>
      <c r="EH1042" s="4"/>
      <c r="EI1042" s="4"/>
      <c r="EJ1042" s="4"/>
      <c r="EK1042" s="4"/>
      <c r="EL1042" s="4"/>
      <c r="EM1042" s="4"/>
      <c r="EN1042" s="4"/>
      <c r="EO1042" s="4"/>
      <c r="EP1042" s="4"/>
      <c r="EQ1042" s="4"/>
      <c r="ER1042" s="4"/>
      <c r="ES1042" s="4"/>
      <c r="ET1042" s="4"/>
      <c r="EU1042" s="4"/>
      <c r="EV1042" s="4"/>
      <c r="EW1042" s="4"/>
      <c r="EX1042" s="4"/>
      <c r="EY1042" s="4"/>
      <c r="EZ1042" s="4"/>
      <c r="FA1042" s="4"/>
      <c r="FB1042" s="4"/>
      <c r="FC1042" s="4"/>
      <c r="FD1042" s="4"/>
      <c r="FE1042" s="4"/>
      <c r="FF1042" s="4"/>
      <c r="FG1042" s="4"/>
      <c r="FH1042" s="4"/>
      <c r="FI1042" s="4"/>
      <c r="FJ1042" s="4"/>
      <c r="FK1042" s="4"/>
      <c r="FL1042" s="4"/>
      <c r="FM1042" s="4"/>
      <c r="FN1042" s="4"/>
      <c r="FO1042" s="4"/>
      <c r="FP1042" s="4"/>
      <c r="FQ1042" s="4"/>
      <c r="FR1042" s="4"/>
      <c r="FS1042" s="4"/>
      <c r="FT1042" s="4"/>
      <c r="FU1042" s="4"/>
      <c r="FV1042" s="4"/>
      <c r="FW1042" s="4"/>
      <c r="FX1042" s="4"/>
      <c r="FY1042" s="4"/>
      <c r="FZ1042" s="4"/>
      <c r="GA1042" s="4"/>
      <c r="GB1042" s="4"/>
      <c r="GC1042" s="4"/>
      <c r="GD1042" s="4"/>
      <c r="GE1042" s="4"/>
      <c r="GF1042" s="4"/>
      <c r="GG1042" s="4"/>
      <c r="GH1042" s="4"/>
      <c r="GI1042" s="4"/>
      <c r="GJ1042" s="4"/>
      <c r="GK1042" s="4"/>
      <c r="GL1042" s="4"/>
      <c r="GM1042" s="4"/>
      <c r="GN1042" s="4"/>
      <c r="GO1042" s="4"/>
      <c r="GP1042" s="4"/>
      <c r="GQ1042" s="4"/>
      <c r="GR1042" s="4"/>
      <c r="GS1042" s="4"/>
      <c r="GT1042" s="4"/>
      <c r="GU1042" s="4"/>
      <c r="GV1042" s="4"/>
      <c r="GW1042" s="4"/>
      <c r="GX1042" s="4"/>
      <c r="GY1042" s="4"/>
      <c r="GZ1042" s="4"/>
      <c r="HA1042" s="4"/>
      <c r="HB1042" s="4"/>
      <c r="HC1042" s="4"/>
      <c r="HD1042" s="4"/>
      <c r="HE1042" s="4"/>
      <c r="HF1042" s="4"/>
      <c r="HG1042" s="4"/>
      <c r="HH1042" s="4"/>
      <c r="HI1042" s="4"/>
      <c r="HJ1042" s="4"/>
      <c r="HK1042" s="4"/>
      <c r="HL1042" s="4"/>
      <c r="HM1042" s="4"/>
      <c r="HN1042" s="4"/>
      <c r="HO1042" s="4"/>
      <c r="HP1042" s="4"/>
      <c r="HQ1042" s="4"/>
      <c r="HR1042" s="4"/>
      <c r="HS1042" s="4"/>
      <c r="HT1042" s="4"/>
      <c r="HU1042" s="4"/>
      <c r="HV1042" s="4"/>
      <c r="HW1042" s="4"/>
      <c r="HX1042" s="4"/>
      <c r="HY1042" s="4"/>
      <c r="HZ1042" s="4"/>
      <c r="IA1042" s="4"/>
      <c r="IB1042" s="4"/>
      <c r="IC1042" s="4"/>
      <c r="ID1042" s="4"/>
      <c r="IE1042" s="4"/>
      <c r="IF1042" s="4"/>
    </row>
    <row r="1043" spans="26:240" x14ac:dyDescent="0.2">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4"/>
      <c r="CQ1043" s="4"/>
      <c r="CR1043" s="4"/>
      <c r="CS1043" s="4"/>
      <c r="CT1043" s="4"/>
      <c r="CU1043" s="4"/>
      <c r="CV1043" s="4"/>
      <c r="CW1043" s="4"/>
      <c r="CX1043" s="4"/>
      <c r="CY1043" s="4"/>
      <c r="CZ1043" s="4"/>
      <c r="DA1043" s="4"/>
      <c r="DB1043" s="4"/>
      <c r="DC1043" s="4"/>
      <c r="DD1043" s="4"/>
      <c r="DE1043" s="4"/>
      <c r="DF1043" s="4"/>
      <c r="DG1043" s="4"/>
      <c r="DH1043" s="4"/>
      <c r="DI1043" s="4"/>
      <c r="DJ1043" s="4"/>
      <c r="DK1043" s="4"/>
      <c r="DL1043" s="4"/>
      <c r="DM1043" s="4"/>
      <c r="DN1043" s="4"/>
      <c r="DO1043" s="4"/>
      <c r="DP1043" s="4"/>
      <c r="DQ1043" s="4"/>
      <c r="DR1043" s="4"/>
      <c r="DS1043" s="4"/>
      <c r="DT1043" s="4"/>
      <c r="DU1043" s="4"/>
      <c r="DV1043" s="4"/>
      <c r="DW1043" s="4"/>
      <c r="DX1043" s="4"/>
      <c r="DY1043" s="4"/>
      <c r="DZ1043" s="4"/>
      <c r="EA1043" s="4"/>
      <c r="EB1043" s="4"/>
      <c r="EC1043" s="4"/>
      <c r="ED1043" s="4"/>
      <c r="EE1043" s="4"/>
      <c r="EF1043" s="4"/>
      <c r="EG1043" s="4"/>
      <c r="EH1043" s="4"/>
      <c r="EI1043" s="4"/>
      <c r="EJ1043" s="4"/>
      <c r="EK1043" s="4"/>
      <c r="EL1043" s="4"/>
      <c r="EM1043" s="4"/>
      <c r="EN1043" s="4"/>
      <c r="EO1043" s="4"/>
      <c r="EP1043" s="4"/>
      <c r="EQ1043" s="4"/>
      <c r="ER1043" s="4"/>
      <c r="ES1043" s="4"/>
      <c r="ET1043" s="4"/>
      <c r="EU1043" s="4"/>
      <c r="EV1043" s="4"/>
      <c r="EW1043" s="4"/>
      <c r="EX1043" s="4"/>
      <c r="EY1043" s="4"/>
      <c r="EZ1043" s="4"/>
      <c r="FA1043" s="4"/>
      <c r="FB1043" s="4"/>
      <c r="FC1043" s="4"/>
      <c r="FD1043" s="4"/>
      <c r="FE1043" s="4"/>
      <c r="FF1043" s="4"/>
      <c r="FG1043" s="4"/>
      <c r="FH1043" s="4"/>
      <c r="FI1043" s="4"/>
      <c r="FJ1043" s="4"/>
      <c r="FK1043" s="4"/>
      <c r="FL1043" s="4"/>
      <c r="FM1043" s="4"/>
      <c r="FN1043" s="4"/>
      <c r="FO1043" s="4"/>
      <c r="FP1043" s="4"/>
      <c r="FQ1043" s="4"/>
      <c r="FR1043" s="4"/>
      <c r="FS1043" s="4"/>
      <c r="FT1043" s="4"/>
      <c r="FU1043" s="4"/>
      <c r="FV1043" s="4"/>
      <c r="FW1043" s="4"/>
      <c r="FX1043" s="4"/>
      <c r="FY1043" s="4"/>
      <c r="FZ1043" s="4"/>
      <c r="GA1043" s="4"/>
      <c r="GB1043" s="4"/>
      <c r="GC1043" s="4"/>
      <c r="GD1043" s="4"/>
      <c r="GE1043" s="4"/>
      <c r="GF1043" s="4"/>
      <c r="GG1043" s="4"/>
      <c r="GH1043" s="4"/>
      <c r="GI1043" s="4"/>
      <c r="GJ1043" s="4"/>
      <c r="GK1043" s="4"/>
      <c r="GL1043" s="4"/>
      <c r="GM1043" s="4"/>
      <c r="GN1043" s="4"/>
      <c r="GO1043" s="4"/>
      <c r="GP1043" s="4"/>
      <c r="GQ1043" s="4"/>
      <c r="GR1043" s="4"/>
      <c r="GS1043" s="4"/>
      <c r="GT1043" s="4"/>
      <c r="GU1043" s="4"/>
      <c r="GV1043" s="4"/>
      <c r="GW1043" s="4"/>
      <c r="GX1043" s="4"/>
      <c r="GY1043" s="4"/>
      <c r="GZ1043" s="4"/>
      <c r="HA1043" s="4"/>
      <c r="HB1043" s="4"/>
      <c r="HC1043" s="4"/>
      <c r="HD1043" s="4"/>
      <c r="HE1043" s="4"/>
      <c r="HF1043" s="4"/>
      <c r="HG1043" s="4"/>
      <c r="HH1043" s="4"/>
      <c r="HI1043" s="4"/>
      <c r="HJ1043" s="4"/>
      <c r="HK1043" s="4"/>
      <c r="HL1043" s="4"/>
      <c r="HM1043" s="4"/>
      <c r="HN1043" s="4"/>
      <c r="HO1043" s="4"/>
      <c r="HP1043" s="4"/>
      <c r="HQ1043" s="4"/>
      <c r="HR1043" s="4"/>
      <c r="HS1043" s="4"/>
      <c r="HT1043" s="4"/>
      <c r="HU1043" s="4"/>
      <c r="HV1043" s="4"/>
      <c r="HW1043" s="4"/>
      <c r="HX1043" s="4"/>
      <c r="HY1043" s="4"/>
      <c r="HZ1043" s="4"/>
      <c r="IA1043" s="4"/>
      <c r="IB1043" s="4"/>
      <c r="IC1043" s="4"/>
      <c r="ID1043" s="4"/>
      <c r="IE1043" s="4"/>
      <c r="IF1043" s="4"/>
    </row>
    <row r="1044" spans="26:240" x14ac:dyDescent="0.2">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4"/>
      <c r="CR1044" s="4"/>
      <c r="CS1044" s="4"/>
      <c r="CT1044" s="4"/>
      <c r="CU1044" s="4"/>
      <c r="CV1044" s="4"/>
      <c r="CW1044" s="4"/>
      <c r="CX1044" s="4"/>
      <c r="CY1044" s="4"/>
      <c r="CZ1044" s="4"/>
      <c r="DA1044" s="4"/>
      <c r="DB1044" s="4"/>
      <c r="DC1044" s="4"/>
      <c r="DD1044" s="4"/>
      <c r="DE1044" s="4"/>
      <c r="DF1044" s="4"/>
      <c r="DG1044" s="4"/>
      <c r="DH1044" s="4"/>
      <c r="DI1044" s="4"/>
      <c r="DJ1044" s="4"/>
      <c r="DK1044" s="4"/>
      <c r="DL1044" s="4"/>
      <c r="DM1044" s="4"/>
      <c r="DN1044" s="4"/>
      <c r="DO1044" s="4"/>
      <c r="DP1044" s="4"/>
      <c r="DQ1044" s="4"/>
      <c r="DR1044" s="4"/>
      <c r="DS1044" s="4"/>
      <c r="DT1044" s="4"/>
      <c r="DU1044" s="4"/>
      <c r="DV1044" s="4"/>
      <c r="DW1044" s="4"/>
      <c r="DX1044" s="4"/>
      <c r="DY1044" s="4"/>
      <c r="DZ1044" s="4"/>
      <c r="EA1044" s="4"/>
      <c r="EB1044" s="4"/>
      <c r="EC1044" s="4"/>
      <c r="ED1044" s="4"/>
      <c r="EE1044" s="4"/>
      <c r="EF1044" s="4"/>
      <c r="EG1044" s="4"/>
      <c r="EH1044" s="4"/>
      <c r="EI1044" s="4"/>
      <c r="EJ1044" s="4"/>
      <c r="EK1044" s="4"/>
      <c r="EL1044" s="4"/>
      <c r="EM1044" s="4"/>
      <c r="EN1044" s="4"/>
      <c r="EO1044" s="4"/>
      <c r="EP1044" s="4"/>
      <c r="EQ1044" s="4"/>
      <c r="ER1044" s="4"/>
      <c r="ES1044" s="4"/>
      <c r="ET1044" s="4"/>
      <c r="EU1044" s="4"/>
      <c r="EV1044" s="4"/>
      <c r="EW1044" s="4"/>
      <c r="EX1044" s="4"/>
      <c r="EY1044" s="4"/>
      <c r="EZ1044" s="4"/>
      <c r="FA1044" s="4"/>
      <c r="FB1044" s="4"/>
      <c r="FC1044" s="4"/>
      <c r="FD1044" s="4"/>
      <c r="FE1044" s="4"/>
      <c r="FF1044" s="4"/>
      <c r="FG1044" s="4"/>
      <c r="FH1044" s="4"/>
      <c r="FI1044" s="4"/>
      <c r="FJ1044" s="4"/>
      <c r="FK1044" s="4"/>
      <c r="FL1044" s="4"/>
      <c r="FM1044" s="4"/>
      <c r="FN1044" s="4"/>
      <c r="FO1044" s="4"/>
      <c r="FP1044" s="4"/>
      <c r="FQ1044" s="4"/>
      <c r="FR1044" s="4"/>
      <c r="FS1044" s="4"/>
      <c r="FT1044" s="4"/>
      <c r="FU1044" s="4"/>
      <c r="FV1044" s="4"/>
      <c r="FW1044" s="4"/>
      <c r="FX1044" s="4"/>
      <c r="FY1044" s="4"/>
      <c r="FZ1044" s="4"/>
      <c r="GA1044" s="4"/>
      <c r="GB1044" s="4"/>
      <c r="GC1044" s="4"/>
      <c r="GD1044" s="4"/>
      <c r="GE1044" s="4"/>
      <c r="GF1044" s="4"/>
      <c r="GG1044" s="4"/>
      <c r="GH1044" s="4"/>
      <c r="GI1044" s="4"/>
      <c r="GJ1044" s="4"/>
      <c r="GK1044" s="4"/>
      <c r="GL1044" s="4"/>
      <c r="GM1044" s="4"/>
      <c r="GN1044" s="4"/>
      <c r="GO1044" s="4"/>
      <c r="GP1044" s="4"/>
      <c r="GQ1044" s="4"/>
      <c r="GR1044" s="4"/>
      <c r="GS1044" s="4"/>
      <c r="GT1044" s="4"/>
      <c r="GU1044" s="4"/>
      <c r="GV1044" s="4"/>
      <c r="GW1044" s="4"/>
      <c r="GX1044" s="4"/>
      <c r="GY1044" s="4"/>
      <c r="GZ1044" s="4"/>
      <c r="HA1044" s="4"/>
      <c r="HB1044" s="4"/>
      <c r="HC1044" s="4"/>
      <c r="HD1044" s="4"/>
      <c r="HE1044" s="4"/>
      <c r="HF1044" s="4"/>
      <c r="HG1044" s="4"/>
      <c r="HH1044" s="4"/>
      <c r="HI1044" s="4"/>
      <c r="HJ1044" s="4"/>
      <c r="HK1044" s="4"/>
      <c r="HL1044" s="4"/>
      <c r="HM1044" s="4"/>
      <c r="HN1044" s="4"/>
      <c r="HO1044" s="4"/>
      <c r="HP1044" s="4"/>
      <c r="HQ1044" s="4"/>
      <c r="HR1044" s="4"/>
      <c r="HS1044" s="4"/>
      <c r="HT1044" s="4"/>
      <c r="HU1044" s="4"/>
      <c r="HV1044" s="4"/>
      <c r="HW1044" s="4"/>
      <c r="HX1044" s="4"/>
      <c r="HY1044" s="4"/>
      <c r="HZ1044" s="4"/>
      <c r="IA1044" s="4"/>
      <c r="IB1044" s="4"/>
      <c r="IC1044" s="4"/>
      <c r="ID1044" s="4"/>
      <c r="IE1044" s="4"/>
      <c r="IF1044" s="4"/>
    </row>
    <row r="1045" spans="26:240" x14ac:dyDescent="0.2">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c r="CO1045" s="4"/>
      <c r="CP1045" s="4"/>
      <c r="CQ1045" s="4"/>
      <c r="CR1045" s="4"/>
      <c r="CS1045" s="4"/>
      <c r="CT1045" s="4"/>
      <c r="CU1045" s="4"/>
      <c r="CV1045" s="4"/>
      <c r="CW1045" s="4"/>
      <c r="CX1045" s="4"/>
      <c r="CY1045" s="4"/>
      <c r="CZ1045" s="4"/>
      <c r="DA1045" s="4"/>
      <c r="DB1045" s="4"/>
      <c r="DC1045" s="4"/>
      <c r="DD1045" s="4"/>
      <c r="DE1045" s="4"/>
      <c r="DF1045" s="4"/>
      <c r="DG1045" s="4"/>
      <c r="DH1045" s="4"/>
      <c r="DI1045" s="4"/>
      <c r="DJ1045" s="4"/>
      <c r="DK1045" s="4"/>
      <c r="DL1045" s="4"/>
      <c r="DM1045" s="4"/>
      <c r="DN1045" s="4"/>
      <c r="DO1045" s="4"/>
      <c r="DP1045" s="4"/>
      <c r="DQ1045" s="4"/>
      <c r="DR1045" s="4"/>
      <c r="DS1045" s="4"/>
      <c r="DT1045" s="4"/>
      <c r="DU1045" s="4"/>
      <c r="DV1045" s="4"/>
      <c r="DW1045" s="4"/>
      <c r="DX1045" s="4"/>
      <c r="DY1045" s="4"/>
      <c r="DZ1045" s="4"/>
      <c r="EA1045" s="4"/>
      <c r="EB1045" s="4"/>
      <c r="EC1045" s="4"/>
      <c r="ED1045" s="4"/>
      <c r="EE1045" s="4"/>
      <c r="EF1045" s="4"/>
      <c r="EG1045" s="4"/>
      <c r="EH1045" s="4"/>
      <c r="EI1045" s="4"/>
      <c r="EJ1045" s="4"/>
      <c r="EK1045" s="4"/>
      <c r="EL1045" s="4"/>
      <c r="EM1045" s="4"/>
      <c r="EN1045" s="4"/>
      <c r="EO1045" s="4"/>
      <c r="EP1045" s="4"/>
      <c r="EQ1045" s="4"/>
      <c r="ER1045" s="4"/>
      <c r="ES1045" s="4"/>
      <c r="ET1045" s="4"/>
      <c r="EU1045" s="4"/>
      <c r="EV1045" s="4"/>
      <c r="EW1045" s="4"/>
      <c r="EX1045" s="4"/>
      <c r="EY1045" s="4"/>
      <c r="EZ1045" s="4"/>
      <c r="FA1045" s="4"/>
      <c r="FB1045" s="4"/>
      <c r="FC1045" s="4"/>
      <c r="FD1045" s="4"/>
      <c r="FE1045" s="4"/>
      <c r="FF1045" s="4"/>
      <c r="FG1045" s="4"/>
      <c r="FH1045" s="4"/>
      <c r="FI1045" s="4"/>
      <c r="FJ1045" s="4"/>
      <c r="FK1045" s="4"/>
      <c r="FL1045" s="4"/>
      <c r="FM1045" s="4"/>
      <c r="FN1045" s="4"/>
      <c r="FO1045" s="4"/>
      <c r="FP1045" s="4"/>
      <c r="FQ1045" s="4"/>
      <c r="FR1045" s="4"/>
      <c r="FS1045" s="4"/>
      <c r="FT1045" s="4"/>
      <c r="FU1045" s="4"/>
      <c r="FV1045" s="4"/>
      <c r="FW1045" s="4"/>
      <c r="FX1045" s="4"/>
      <c r="FY1045" s="4"/>
      <c r="FZ1045" s="4"/>
      <c r="GA1045" s="4"/>
      <c r="GB1045" s="4"/>
      <c r="GC1045" s="4"/>
      <c r="GD1045" s="4"/>
      <c r="GE1045" s="4"/>
      <c r="GF1045" s="4"/>
      <c r="GG1045" s="4"/>
      <c r="GH1045" s="4"/>
      <c r="GI1045" s="4"/>
      <c r="GJ1045" s="4"/>
      <c r="GK1045" s="4"/>
      <c r="GL1045" s="4"/>
      <c r="GM1045" s="4"/>
      <c r="GN1045" s="4"/>
      <c r="GO1045" s="4"/>
      <c r="GP1045" s="4"/>
      <c r="GQ1045" s="4"/>
      <c r="GR1045" s="4"/>
      <c r="GS1045" s="4"/>
      <c r="GT1045" s="4"/>
      <c r="GU1045" s="4"/>
      <c r="GV1045" s="4"/>
      <c r="GW1045" s="4"/>
      <c r="GX1045" s="4"/>
      <c r="GY1045" s="4"/>
      <c r="GZ1045" s="4"/>
      <c r="HA1045" s="4"/>
      <c r="HB1045" s="4"/>
      <c r="HC1045" s="4"/>
      <c r="HD1045" s="4"/>
      <c r="HE1045" s="4"/>
      <c r="HF1045" s="4"/>
      <c r="HG1045" s="4"/>
      <c r="HH1045" s="4"/>
      <c r="HI1045" s="4"/>
      <c r="HJ1045" s="4"/>
      <c r="HK1045" s="4"/>
      <c r="HL1045" s="4"/>
      <c r="HM1045" s="4"/>
      <c r="HN1045" s="4"/>
      <c r="HO1045" s="4"/>
      <c r="HP1045" s="4"/>
      <c r="HQ1045" s="4"/>
      <c r="HR1045" s="4"/>
      <c r="HS1045" s="4"/>
      <c r="HT1045" s="4"/>
      <c r="HU1045" s="4"/>
      <c r="HV1045" s="4"/>
      <c r="HW1045" s="4"/>
      <c r="HX1045" s="4"/>
      <c r="HY1045" s="4"/>
      <c r="HZ1045" s="4"/>
      <c r="IA1045" s="4"/>
      <c r="IB1045" s="4"/>
      <c r="IC1045" s="4"/>
      <c r="ID1045" s="4"/>
      <c r="IE1045" s="4"/>
      <c r="IF1045" s="4"/>
    </row>
    <row r="1046" spans="26:240" x14ac:dyDescent="0.2">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c r="CJ1046" s="4"/>
      <c r="CK1046" s="4"/>
      <c r="CL1046" s="4"/>
      <c r="CM1046" s="4"/>
      <c r="CN1046" s="4"/>
      <c r="CO1046" s="4"/>
      <c r="CP1046" s="4"/>
      <c r="CQ1046" s="4"/>
      <c r="CR1046" s="4"/>
      <c r="CS1046" s="4"/>
      <c r="CT1046" s="4"/>
      <c r="CU1046" s="4"/>
      <c r="CV1046" s="4"/>
      <c r="CW1046" s="4"/>
      <c r="CX1046" s="4"/>
      <c r="CY1046" s="4"/>
      <c r="CZ1046" s="4"/>
      <c r="DA1046" s="4"/>
      <c r="DB1046" s="4"/>
      <c r="DC1046" s="4"/>
      <c r="DD1046" s="4"/>
      <c r="DE1046" s="4"/>
      <c r="DF1046" s="4"/>
      <c r="DG1046" s="4"/>
      <c r="DH1046" s="4"/>
      <c r="DI1046" s="4"/>
      <c r="DJ1046" s="4"/>
      <c r="DK1046" s="4"/>
      <c r="DL1046" s="4"/>
      <c r="DM1046" s="4"/>
      <c r="DN1046" s="4"/>
      <c r="DO1046" s="4"/>
      <c r="DP1046" s="4"/>
      <c r="DQ1046" s="4"/>
      <c r="DR1046" s="4"/>
      <c r="DS1046" s="4"/>
      <c r="DT1046" s="4"/>
      <c r="DU1046" s="4"/>
      <c r="DV1046" s="4"/>
      <c r="DW1046" s="4"/>
      <c r="DX1046" s="4"/>
      <c r="DY1046" s="4"/>
      <c r="DZ1046" s="4"/>
      <c r="EA1046" s="4"/>
      <c r="EB1046" s="4"/>
      <c r="EC1046" s="4"/>
      <c r="ED1046" s="4"/>
      <c r="EE1046" s="4"/>
      <c r="EF1046" s="4"/>
      <c r="EG1046" s="4"/>
      <c r="EH1046" s="4"/>
      <c r="EI1046" s="4"/>
      <c r="EJ1046" s="4"/>
      <c r="EK1046" s="4"/>
      <c r="EL1046" s="4"/>
      <c r="EM1046" s="4"/>
      <c r="EN1046" s="4"/>
      <c r="EO1046" s="4"/>
      <c r="EP1046" s="4"/>
      <c r="EQ1046" s="4"/>
      <c r="ER1046" s="4"/>
      <c r="ES1046" s="4"/>
      <c r="ET1046" s="4"/>
      <c r="EU1046" s="4"/>
      <c r="EV1046" s="4"/>
      <c r="EW1046" s="4"/>
      <c r="EX1046" s="4"/>
      <c r="EY1046" s="4"/>
      <c r="EZ1046" s="4"/>
      <c r="FA1046" s="4"/>
      <c r="FB1046" s="4"/>
      <c r="FC1046" s="4"/>
      <c r="FD1046" s="4"/>
      <c r="FE1046" s="4"/>
      <c r="FF1046" s="4"/>
      <c r="FG1046" s="4"/>
      <c r="FH1046" s="4"/>
      <c r="FI1046" s="4"/>
      <c r="FJ1046" s="4"/>
      <c r="FK1046" s="4"/>
      <c r="FL1046" s="4"/>
      <c r="FM1046" s="4"/>
      <c r="FN1046" s="4"/>
      <c r="FO1046" s="4"/>
      <c r="FP1046" s="4"/>
      <c r="FQ1046" s="4"/>
      <c r="FR1046" s="4"/>
      <c r="FS1046" s="4"/>
      <c r="FT1046" s="4"/>
      <c r="FU1046" s="4"/>
      <c r="FV1046" s="4"/>
      <c r="FW1046" s="4"/>
      <c r="FX1046" s="4"/>
      <c r="FY1046" s="4"/>
      <c r="FZ1046" s="4"/>
      <c r="GA1046" s="4"/>
      <c r="GB1046" s="4"/>
      <c r="GC1046" s="4"/>
      <c r="GD1046" s="4"/>
      <c r="GE1046" s="4"/>
      <c r="GF1046" s="4"/>
      <c r="GG1046" s="4"/>
      <c r="GH1046" s="4"/>
      <c r="GI1046" s="4"/>
      <c r="GJ1046" s="4"/>
      <c r="GK1046" s="4"/>
      <c r="GL1046" s="4"/>
      <c r="GM1046" s="4"/>
      <c r="GN1046" s="4"/>
      <c r="GO1046" s="4"/>
      <c r="GP1046" s="4"/>
      <c r="GQ1046" s="4"/>
      <c r="GR1046" s="4"/>
      <c r="GS1046" s="4"/>
      <c r="GT1046" s="4"/>
      <c r="GU1046" s="4"/>
      <c r="GV1046" s="4"/>
      <c r="GW1046" s="4"/>
      <c r="GX1046" s="4"/>
      <c r="GY1046" s="4"/>
      <c r="GZ1046" s="4"/>
      <c r="HA1046" s="4"/>
      <c r="HB1046" s="4"/>
      <c r="HC1046" s="4"/>
      <c r="HD1046" s="4"/>
      <c r="HE1046" s="4"/>
      <c r="HF1046" s="4"/>
      <c r="HG1046" s="4"/>
      <c r="HH1046" s="4"/>
      <c r="HI1046" s="4"/>
      <c r="HJ1046" s="4"/>
      <c r="HK1046" s="4"/>
      <c r="HL1046" s="4"/>
      <c r="HM1046" s="4"/>
      <c r="HN1046" s="4"/>
      <c r="HO1046" s="4"/>
      <c r="HP1046" s="4"/>
      <c r="HQ1046" s="4"/>
      <c r="HR1046" s="4"/>
      <c r="HS1046" s="4"/>
      <c r="HT1046" s="4"/>
      <c r="HU1046" s="4"/>
      <c r="HV1046" s="4"/>
      <c r="HW1046" s="4"/>
      <c r="HX1046" s="4"/>
      <c r="HY1046" s="4"/>
      <c r="HZ1046" s="4"/>
      <c r="IA1046" s="4"/>
      <c r="IB1046" s="4"/>
      <c r="IC1046" s="4"/>
      <c r="ID1046" s="4"/>
      <c r="IE1046" s="4"/>
      <c r="IF1046" s="4"/>
    </row>
    <row r="1047" spans="26:240" x14ac:dyDescent="0.2">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c r="CK1047" s="4"/>
      <c r="CL1047" s="4"/>
      <c r="CM1047" s="4"/>
      <c r="CN1047" s="4"/>
      <c r="CO1047" s="4"/>
      <c r="CP1047" s="4"/>
      <c r="CQ1047" s="4"/>
      <c r="CR1047" s="4"/>
      <c r="CS1047" s="4"/>
      <c r="CT1047" s="4"/>
      <c r="CU1047" s="4"/>
      <c r="CV1047" s="4"/>
      <c r="CW1047" s="4"/>
      <c r="CX1047" s="4"/>
      <c r="CY1047" s="4"/>
      <c r="CZ1047" s="4"/>
      <c r="DA1047" s="4"/>
      <c r="DB1047" s="4"/>
      <c r="DC1047" s="4"/>
      <c r="DD1047" s="4"/>
      <c r="DE1047" s="4"/>
      <c r="DF1047" s="4"/>
      <c r="DG1047" s="4"/>
      <c r="DH1047" s="4"/>
      <c r="DI1047" s="4"/>
      <c r="DJ1047" s="4"/>
      <c r="DK1047" s="4"/>
      <c r="DL1047" s="4"/>
      <c r="DM1047" s="4"/>
      <c r="DN1047" s="4"/>
      <c r="DO1047" s="4"/>
      <c r="DP1047" s="4"/>
      <c r="DQ1047" s="4"/>
      <c r="DR1047" s="4"/>
      <c r="DS1047" s="4"/>
      <c r="DT1047" s="4"/>
      <c r="DU1047" s="4"/>
      <c r="DV1047" s="4"/>
      <c r="DW1047" s="4"/>
      <c r="DX1047" s="4"/>
      <c r="DY1047" s="4"/>
      <c r="DZ1047" s="4"/>
      <c r="EA1047" s="4"/>
      <c r="EB1047" s="4"/>
      <c r="EC1047" s="4"/>
      <c r="ED1047" s="4"/>
      <c r="EE1047" s="4"/>
      <c r="EF1047" s="4"/>
      <c r="EG1047" s="4"/>
      <c r="EH1047" s="4"/>
      <c r="EI1047" s="4"/>
      <c r="EJ1047" s="4"/>
      <c r="EK1047" s="4"/>
      <c r="EL1047" s="4"/>
      <c r="EM1047" s="4"/>
      <c r="EN1047" s="4"/>
      <c r="EO1047" s="4"/>
      <c r="EP1047" s="4"/>
      <c r="EQ1047" s="4"/>
      <c r="ER1047" s="4"/>
      <c r="ES1047" s="4"/>
      <c r="ET1047" s="4"/>
      <c r="EU1047" s="4"/>
      <c r="EV1047" s="4"/>
      <c r="EW1047" s="4"/>
      <c r="EX1047" s="4"/>
      <c r="EY1047" s="4"/>
      <c r="EZ1047" s="4"/>
      <c r="FA1047" s="4"/>
      <c r="FB1047" s="4"/>
      <c r="FC1047" s="4"/>
      <c r="FD1047" s="4"/>
      <c r="FE1047" s="4"/>
      <c r="FF1047" s="4"/>
      <c r="FG1047" s="4"/>
      <c r="FH1047" s="4"/>
      <c r="FI1047" s="4"/>
      <c r="FJ1047" s="4"/>
      <c r="FK1047" s="4"/>
      <c r="FL1047" s="4"/>
      <c r="FM1047" s="4"/>
      <c r="FN1047" s="4"/>
      <c r="FO1047" s="4"/>
      <c r="FP1047" s="4"/>
      <c r="FQ1047" s="4"/>
      <c r="FR1047" s="4"/>
      <c r="FS1047" s="4"/>
      <c r="FT1047" s="4"/>
      <c r="FU1047" s="4"/>
      <c r="FV1047" s="4"/>
      <c r="FW1047" s="4"/>
      <c r="FX1047" s="4"/>
      <c r="FY1047" s="4"/>
      <c r="FZ1047" s="4"/>
      <c r="GA1047" s="4"/>
      <c r="GB1047" s="4"/>
      <c r="GC1047" s="4"/>
      <c r="GD1047" s="4"/>
      <c r="GE1047" s="4"/>
      <c r="GF1047" s="4"/>
      <c r="GG1047" s="4"/>
      <c r="GH1047" s="4"/>
      <c r="GI1047" s="4"/>
      <c r="GJ1047" s="4"/>
      <c r="GK1047" s="4"/>
      <c r="GL1047" s="4"/>
      <c r="GM1047" s="4"/>
      <c r="GN1047" s="4"/>
      <c r="GO1047" s="4"/>
      <c r="GP1047" s="4"/>
      <c r="GQ1047" s="4"/>
      <c r="GR1047" s="4"/>
      <c r="GS1047" s="4"/>
      <c r="GT1047" s="4"/>
      <c r="GU1047" s="4"/>
      <c r="GV1047" s="4"/>
      <c r="GW1047" s="4"/>
      <c r="GX1047" s="4"/>
      <c r="GY1047" s="4"/>
      <c r="GZ1047" s="4"/>
      <c r="HA1047" s="4"/>
      <c r="HB1047" s="4"/>
      <c r="HC1047" s="4"/>
      <c r="HD1047" s="4"/>
      <c r="HE1047" s="4"/>
      <c r="HF1047" s="4"/>
      <c r="HG1047" s="4"/>
      <c r="HH1047" s="4"/>
      <c r="HI1047" s="4"/>
      <c r="HJ1047" s="4"/>
      <c r="HK1047" s="4"/>
      <c r="HL1047" s="4"/>
      <c r="HM1047" s="4"/>
      <c r="HN1047" s="4"/>
      <c r="HO1047" s="4"/>
      <c r="HP1047" s="4"/>
      <c r="HQ1047" s="4"/>
      <c r="HR1047" s="4"/>
      <c r="HS1047" s="4"/>
      <c r="HT1047" s="4"/>
      <c r="HU1047" s="4"/>
      <c r="HV1047" s="4"/>
      <c r="HW1047" s="4"/>
      <c r="HX1047" s="4"/>
      <c r="HY1047" s="4"/>
      <c r="HZ1047" s="4"/>
      <c r="IA1047" s="4"/>
      <c r="IB1047" s="4"/>
      <c r="IC1047" s="4"/>
      <c r="ID1047" s="4"/>
      <c r="IE1047" s="4"/>
      <c r="IF1047" s="4"/>
    </row>
    <row r="1048" spans="26:240" x14ac:dyDescent="0.2">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4"/>
      <c r="CL1048" s="4"/>
      <c r="CM1048" s="4"/>
      <c r="CN1048" s="4"/>
      <c r="CO1048" s="4"/>
      <c r="CP1048" s="4"/>
      <c r="CQ1048" s="4"/>
      <c r="CR1048" s="4"/>
      <c r="CS1048" s="4"/>
      <c r="CT1048" s="4"/>
      <c r="CU1048" s="4"/>
      <c r="CV1048" s="4"/>
      <c r="CW1048" s="4"/>
      <c r="CX1048" s="4"/>
      <c r="CY1048" s="4"/>
      <c r="CZ1048" s="4"/>
      <c r="DA1048" s="4"/>
      <c r="DB1048" s="4"/>
      <c r="DC1048" s="4"/>
      <c r="DD1048" s="4"/>
      <c r="DE1048" s="4"/>
      <c r="DF1048" s="4"/>
      <c r="DG1048" s="4"/>
      <c r="DH1048" s="4"/>
      <c r="DI1048" s="4"/>
      <c r="DJ1048" s="4"/>
      <c r="DK1048" s="4"/>
      <c r="DL1048" s="4"/>
      <c r="DM1048" s="4"/>
      <c r="DN1048" s="4"/>
      <c r="DO1048" s="4"/>
      <c r="DP1048" s="4"/>
      <c r="DQ1048" s="4"/>
      <c r="DR1048" s="4"/>
      <c r="DS1048" s="4"/>
      <c r="DT1048" s="4"/>
      <c r="DU1048" s="4"/>
      <c r="DV1048" s="4"/>
      <c r="DW1048" s="4"/>
      <c r="DX1048" s="4"/>
      <c r="DY1048" s="4"/>
      <c r="DZ1048" s="4"/>
      <c r="EA1048" s="4"/>
      <c r="EB1048" s="4"/>
      <c r="EC1048" s="4"/>
      <c r="ED1048" s="4"/>
      <c r="EE1048" s="4"/>
      <c r="EF1048" s="4"/>
      <c r="EG1048" s="4"/>
      <c r="EH1048" s="4"/>
      <c r="EI1048" s="4"/>
      <c r="EJ1048" s="4"/>
      <c r="EK1048" s="4"/>
      <c r="EL1048" s="4"/>
      <c r="EM1048" s="4"/>
      <c r="EN1048" s="4"/>
      <c r="EO1048" s="4"/>
      <c r="EP1048" s="4"/>
      <c r="EQ1048" s="4"/>
      <c r="ER1048" s="4"/>
      <c r="ES1048" s="4"/>
      <c r="ET1048" s="4"/>
      <c r="EU1048" s="4"/>
      <c r="EV1048" s="4"/>
      <c r="EW1048" s="4"/>
      <c r="EX1048" s="4"/>
      <c r="EY1048" s="4"/>
      <c r="EZ1048" s="4"/>
      <c r="FA1048" s="4"/>
      <c r="FB1048" s="4"/>
      <c r="FC1048" s="4"/>
      <c r="FD1048" s="4"/>
      <c r="FE1048" s="4"/>
      <c r="FF1048" s="4"/>
      <c r="FG1048" s="4"/>
      <c r="FH1048" s="4"/>
      <c r="FI1048" s="4"/>
      <c r="FJ1048" s="4"/>
      <c r="FK1048" s="4"/>
      <c r="FL1048" s="4"/>
      <c r="FM1048" s="4"/>
      <c r="FN1048" s="4"/>
      <c r="FO1048" s="4"/>
      <c r="FP1048" s="4"/>
      <c r="FQ1048" s="4"/>
      <c r="FR1048" s="4"/>
      <c r="FS1048" s="4"/>
      <c r="FT1048" s="4"/>
      <c r="FU1048" s="4"/>
      <c r="FV1048" s="4"/>
      <c r="FW1048" s="4"/>
      <c r="FX1048" s="4"/>
      <c r="FY1048" s="4"/>
      <c r="FZ1048" s="4"/>
      <c r="GA1048" s="4"/>
      <c r="GB1048" s="4"/>
      <c r="GC1048" s="4"/>
      <c r="GD1048" s="4"/>
      <c r="GE1048" s="4"/>
      <c r="GF1048" s="4"/>
      <c r="GG1048" s="4"/>
      <c r="GH1048" s="4"/>
      <c r="GI1048" s="4"/>
      <c r="GJ1048" s="4"/>
      <c r="GK1048" s="4"/>
      <c r="GL1048" s="4"/>
      <c r="GM1048" s="4"/>
      <c r="GN1048" s="4"/>
      <c r="GO1048" s="4"/>
      <c r="GP1048" s="4"/>
      <c r="GQ1048" s="4"/>
      <c r="GR1048" s="4"/>
      <c r="GS1048" s="4"/>
      <c r="GT1048" s="4"/>
      <c r="GU1048" s="4"/>
      <c r="GV1048" s="4"/>
      <c r="GW1048" s="4"/>
      <c r="GX1048" s="4"/>
      <c r="GY1048" s="4"/>
      <c r="GZ1048" s="4"/>
      <c r="HA1048" s="4"/>
      <c r="HB1048" s="4"/>
      <c r="HC1048" s="4"/>
      <c r="HD1048" s="4"/>
      <c r="HE1048" s="4"/>
      <c r="HF1048" s="4"/>
      <c r="HG1048" s="4"/>
      <c r="HH1048" s="4"/>
      <c r="HI1048" s="4"/>
      <c r="HJ1048" s="4"/>
      <c r="HK1048" s="4"/>
      <c r="HL1048" s="4"/>
      <c r="HM1048" s="4"/>
      <c r="HN1048" s="4"/>
      <c r="HO1048" s="4"/>
      <c r="HP1048" s="4"/>
      <c r="HQ1048" s="4"/>
      <c r="HR1048" s="4"/>
      <c r="HS1048" s="4"/>
      <c r="HT1048" s="4"/>
      <c r="HU1048" s="4"/>
      <c r="HV1048" s="4"/>
      <c r="HW1048" s="4"/>
      <c r="HX1048" s="4"/>
      <c r="HY1048" s="4"/>
      <c r="HZ1048" s="4"/>
      <c r="IA1048" s="4"/>
      <c r="IB1048" s="4"/>
      <c r="IC1048" s="4"/>
      <c r="ID1048" s="4"/>
      <c r="IE1048" s="4"/>
      <c r="IF1048" s="4"/>
    </row>
    <row r="1049" spans="26:240" x14ac:dyDescent="0.2">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c r="CO1049" s="4"/>
      <c r="CP1049" s="4"/>
      <c r="CQ1049" s="4"/>
      <c r="CR1049" s="4"/>
      <c r="CS1049" s="4"/>
      <c r="CT1049" s="4"/>
      <c r="CU1049" s="4"/>
      <c r="CV1049" s="4"/>
      <c r="CW1049" s="4"/>
      <c r="CX1049" s="4"/>
      <c r="CY1049" s="4"/>
      <c r="CZ1049" s="4"/>
      <c r="DA1049" s="4"/>
      <c r="DB1049" s="4"/>
      <c r="DC1049" s="4"/>
      <c r="DD1049" s="4"/>
      <c r="DE1049" s="4"/>
      <c r="DF1049" s="4"/>
      <c r="DG1049" s="4"/>
      <c r="DH1049" s="4"/>
      <c r="DI1049" s="4"/>
      <c r="DJ1049" s="4"/>
      <c r="DK1049" s="4"/>
      <c r="DL1049" s="4"/>
      <c r="DM1049" s="4"/>
      <c r="DN1049" s="4"/>
      <c r="DO1049" s="4"/>
      <c r="DP1049" s="4"/>
      <c r="DQ1049" s="4"/>
      <c r="DR1049" s="4"/>
      <c r="DS1049" s="4"/>
      <c r="DT1049" s="4"/>
      <c r="DU1049" s="4"/>
      <c r="DV1049" s="4"/>
      <c r="DW1049" s="4"/>
      <c r="DX1049" s="4"/>
      <c r="DY1049" s="4"/>
      <c r="DZ1049" s="4"/>
      <c r="EA1049" s="4"/>
      <c r="EB1049" s="4"/>
      <c r="EC1049" s="4"/>
      <c r="ED1049" s="4"/>
      <c r="EE1049" s="4"/>
      <c r="EF1049" s="4"/>
      <c r="EG1049" s="4"/>
      <c r="EH1049" s="4"/>
      <c r="EI1049" s="4"/>
      <c r="EJ1049" s="4"/>
      <c r="EK1049" s="4"/>
      <c r="EL1049" s="4"/>
      <c r="EM1049" s="4"/>
      <c r="EN1049" s="4"/>
      <c r="EO1049" s="4"/>
      <c r="EP1049" s="4"/>
      <c r="EQ1049" s="4"/>
      <c r="ER1049" s="4"/>
      <c r="ES1049" s="4"/>
      <c r="ET1049" s="4"/>
      <c r="EU1049" s="4"/>
      <c r="EV1049" s="4"/>
      <c r="EW1049" s="4"/>
      <c r="EX1049" s="4"/>
      <c r="EY1049" s="4"/>
      <c r="EZ1049" s="4"/>
      <c r="FA1049" s="4"/>
      <c r="FB1049" s="4"/>
      <c r="FC1049" s="4"/>
      <c r="FD1049" s="4"/>
      <c r="FE1049" s="4"/>
      <c r="FF1049" s="4"/>
      <c r="FG1049" s="4"/>
      <c r="FH1049" s="4"/>
      <c r="FI1049" s="4"/>
      <c r="FJ1049" s="4"/>
      <c r="FK1049" s="4"/>
      <c r="FL1049" s="4"/>
      <c r="FM1049" s="4"/>
      <c r="FN1049" s="4"/>
      <c r="FO1049" s="4"/>
      <c r="FP1049" s="4"/>
      <c r="FQ1049" s="4"/>
      <c r="FR1049" s="4"/>
      <c r="FS1049" s="4"/>
      <c r="FT1049" s="4"/>
      <c r="FU1049" s="4"/>
      <c r="FV1049" s="4"/>
      <c r="FW1049" s="4"/>
      <c r="FX1049" s="4"/>
      <c r="FY1049" s="4"/>
      <c r="FZ1049" s="4"/>
      <c r="GA1049" s="4"/>
      <c r="GB1049" s="4"/>
      <c r="GC1049" s="4"/>
      <c r="GD1049" s="4"/>
      <c r="GE1049" s="4"/>
      <c r="GF1049" s="4"/>
      <c r="GG1049" s="4"/>
      <c r="GH1049" s="4"/>
      <c r="GI1049" s="4"/>
      <c r="GJ1049" s="4"/>
      <c r="GK1049" s="4"/>
      <c r="GL1049" s="4"/>
      <c r="GM1049" s="4"/>
      <c r="GN1049" s="4"/>
      <c r="GO1049" s="4"/>
      <c r="GP1049" s="4"/>
      <c r="GQ1049" s="4"/>
      <c r="GR1049" s="4"/>
      <c r="GS1049" s="4"/>
      <c r="GT1049" s="4"/>
      <c r="GU1049" s="4"/>
      <c r="GV1049" s="4"/>
      <c r="GW1049" s="4"/>
      <c r="GX1049" s="4"/>
      <c r="GY1049" s="4"/>
      <c r="GZ1049" s="4"/>
      <c r="HA1049" s="4"/>
      <c r="HB1049" s="4"/>
      <c r="HC1049" s="4"/>
      <c r="HD1049" s="4"/>
      <c r="HE1049" s="4"/>
      <c r="HF1049" s="4"/>
      <c r="HG1049" s="4"/>
      <c r="HH1049" s="4"/>
      <c r="HI1049" s="4"/>
      <c r="HJ1049" s="4"/>
      <c r="HK1049" s="4"/>
      <c r="HL1049" s="4"/>
      <c r="HM1049" s="4"/>
      <c r="HN1049" s="4"/>
      <c r="HO1049" s="4"/>
      <c r="HP1049" s="4"/>
      <c r="HQ1049" s="4"/>
      <c r="HR1049" s="4"/>
      <c r="HS1049" s="4"/>
      <c r="HT1049" s="4"/>
      <c r="HU1049" s="4"/>
      <c r="HV1049" s="4"/>
      <c r="HW1049" s="4"/>
      <c r="HX1049" s="4"/>
      <c r="HY1049" s="4"/>
      <c r="HZ1049" s="4"/>
      <c r="IA1049" s="4"/>
      <c r="IB1049" s="4"/>
      <c r="IC1049" s="4"/>
      <c r="ID1049" s="4"/>
      <c r="IE1049" s="4"/>
      <c r="IF1049" s="4"/>
    </row>
    <row r="1050" spans="26:240" x14ac:dyDescent="0.2">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c r="CJ1050" s="4"/>
      <c r="CK1050" s="4"/>
      <c r="CL1050" s="4"/>
      <c r="CM1050" s="4"/>
      <c r="CN1050" s="4"/>
      <c r="CO1050" s="4"/>
      <c r="CP1050" s="4"/>
      <c r="CQ1050" s="4"/>
      <c r="CR1050" s="4"/>
      <c r="CS1050" s="4"/>
      <c r="CT1050" s="4"/>
      <c r="CU1050" s="4"/>
      <c r="CV1050" s="4"/>
      <c r="CW1050" s="4"/>
      <c r="CX1050" s="4"/>
      <c r="CY1050" s="4"/>
      <c r="CZ1050" s="4"/>
      <c r="DA1050" s="4"/>
      <c r="DB1050" s="4"/>
      <c r="DC1050" s="4"/>
      <c r="DD1050" s="4"/>
      <c r="DE1050" s="4"/>
      <c r="DF1050" s="4"/>
      <c r="DG1050" s="4"/>
      <c r="DH1050" s="4"/>
      <c r="DI1050" s="4"/>
      <c r="DJ1050" s="4"/>
      <c r="DK1050" s="4"/>
      <c r="DL1050" s="4"/>
      <c r="DM1050" s="4"/>
      <c r="DN1050" s="4"/>
      <c r="DO1050" s="4"/>
      <c r="DP1050" s="4"/>
      <c r="DQ1050" s="4"/>
      <c r="DR1050" s="4"/>
      <c r="DS1050" s="4"/>
      <c r="DT1050" s="4"/>
      <c r="DU1050" s="4"/>
      <c r="DV1050" s="4"/>
      <c r="DW1050" s="4"/>
      <c r="DX1050" s="4"/>
      <c r="DY1050" s="4"/>
      <c r="DZ1050" s="4"/>
      <c r="EA1050" s="4"/>
      <c r="EB1050" s="4"/>
      <c r="EC1050" s="4"/>
      <c r="ED1050" s="4"/>
      <c r="EE1050" s="4"/>
      <c r="EF1050" s="4"/>
      <c r="EG1050" s="4"/>
      <c r="EH1050" s="4"/>
      <c r="EI1050" s="4"/>
      <c r="EJ1050" s="4"/>
      <c r="EK1050" s="4"/>
      <c r="EL1050" s="4"/>
      <c r="EM1050" s="4"/>
      <c r="EN1050" s="4"/>
      <c r="EO1050" s="4"/>
      <c r="EP1050" s="4"/>
      <c r="EQ1050" s="4"/>
      <c r="ER1050" s="4"/>
      <c r="ES1050" s="4"/>
      <c r="ET1050" s="4"/>
      <c r="EU1050" s="4"/>
      <c r="EV1050" s="4"/>
      <c r="EW1050" s="4"/>
      <c r="EX1050" s="4"/>
      <c r="EY1050" s="4"/>
      <c r="EZ1050" s="4"/>
      <c r="FA1050" s="4"/>
      <c r="FB1050" s="4"/>
      <c r="FC1050" s="4"/>
      <c r="FD1050" s="4"/>
      <c r="FE1050" s="4"/>
      <c r="FF1050" s="4"/>
      <c r="FG1050" s="4"/>
      <c r="FH1050" s="4"/>
      <c r="FI1050" s="4"/>
      <c r="FJ1050" s="4"/>
      <c r="FK1050" s="4"/>
      <c r="FL1050" s="4"/>
      <c r="FM1050" s="4"/>
      <c r="FN1050" s="4"/>
      <c r="FO1050" s="4"/>
      <c r="FP1050" s="4"/>
      <c r="FQ1050" s="4"/>
      <c r="FR1050" s="4"/>
      <c r="FS1050" s="4"/>
      <c r="FT1050" s="4"/>
      <c r="FU1050" s="4"/>
      <c r="FV1050" s="4"/>
      <c r="FW1050" s="4"/>
      <c r="FX1050" s="4"/>
      <c r="FY1050" s="4"/>
      <c r="FZ1050" s="4"/>
      <c r="GA1050" s="4"/>
      <c r="GB1050" s="4"/>
      <c r="GC1050" s="4"/>
      <c r="GD1050" s="4"/>
      <c r="GE1050" s="4"/>
      <c r="GF1050" s="4"/>
      <c r="GG1050" s="4"/>
      <c r="GH1050" s="4"/>
      <c r="GI1050" s="4"/>
      <c r="GJ1050" s="4"/>
      <c r="GK1050" s="4"/>
      <c r="GL1050" s="4"/>
      <c r="GM1050" s="4"/>
      <c r="GN1050" s="4"/>
      <c r="GO1050" s="4"/>
      <c r="GP1050" s="4"/>
      <c r="GQ1050" s="4"/>
      <c r="GR1050" s="4"/>
      <c r="GS1050" s="4"/>
      <c r="GT1050" s="4"/>
      <c r="GU1050" s="4"/>
      <c r="GV1050" s="4"/>
      <c r="GW1050" s="4"/>
      <c r="GX1050" s="4"/>
      <c r="GY1050" s="4"/>
      <c r="GZ1050" s="4"/>
      <c r="HA1050" s="4"/>
      <c r="HB1050" s="4"/>
      <c r="HC1050" s="4"/>
      <c r="HD1050" s="4"/>
      <c r="HE1050" s="4"/>
      <c r="HF1050" s="4"/>
      <c r="HG1050" s="4"/>
      <c r="HH1050" s="4"/>
      <c r="HI1050" s="4"/>
      <c r="HJ1050" s="4"/>
      <c r="HK1050" s="4"/>
      <c r="HL1050" s="4"/>
      <c r="HM1050" s="4"/>
      <c r="HN1050" s="4"/>
      <c r="HO1050" s="4"/>
      <c r="HP1050" s="4"/>
      <c r="HQ1050" s="4"/>
      <c r="HR1050" s="4"/>
      <c r="HS1050" s="4"/>
      <c r="HT1050" s="4"/>
      <c r="HU1050" s="4"/>
      <c r="HV1050" s="4"/>
      <c r="HW1050" s="4"/>
      <c r="HX1050" s="4"/>
      <c r="HY1050" s="4"/>
      <c r="HZ1050" s="4"/>
      <c r="IA1050" s="4"/>
      <c r="IB1050" s="4"/>
      <c r="IC1050" s="4"/>
      <c r="ID1050" s="4"/>
      <c r="IE1050" s="4"/>
      <c r="IF1050" s="4"/>
    </row>
    <row r="1051" spans="26:240" x14ac:dyDescent="0.2">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4"/>
      <c r="CL1051" s="4"/>
      <c r="CM1051" s="4"/>
      <c r="CN1051" s="4"/>
      <c r="CO1051" s="4"/>
      <c r="CP1051" s="4"/>
      <c r="CQ1051" s="4"/>
      <c r="CR1051" s="4"/>
      <c r="CS1051" s="4"/>
      <c r="CT1051" s="4"/>
      <c r="CU1051" s="4"/>
      <c r="CV1051" s="4"/>
      <c r="CW1051" s="4"/>
      <c r="CX1051" s="4"/>
      <c r="CY1051" s="4"/>
      <c r="CZ1051" s="4"/>
      <c r="DA1051" s="4"/>
      <c r="DB1051" s="4"/>
      <c r="DC1051" s="4"/>
      <c r="DD1051" s="4"/>
      <c r="DE1051" s="4"/>
      <c r="DF1051" s="4"/>
      <c r="DG1051" s="4"/>
      <c r="DH1051" s="4"/>
      <c r="DI1051" s="4"/>
      <c r="DJ1051" s="4"/>
      <c r="DK1051" s="4"/>
      <c r="DL1051" s="4"/>
      <c r="DM1051" s="4"/>
      <c r="DN1051" s="4"/>
      <c r="DO1051" s="4"/>
      <c r="DP1051" s="4"/>
      <c r="DQ1051" s="4"/>
      <c r="DR1051" s="4"/>
      <c r="DS1051" s="4"/>
      <c r="DT1051" s="4"/>
      <c r="DU1051" s="4"/>
      <c r="DV1051" s="4"/>
      <c r="DW1051" s="4"/>
      <c r="DX1051" s="4"/>
      <c r="DY1051" s="4"/>
      <c r="DZ1051" s="4"/>
      <c r="EA1051" s="4"/>
      <c r="EB1051" s="4"/>
      <c r="EC1051" s="4"/>
      <c r="ED1051" s="4"/>
      <c r="EE1051" s="4"/>
      <c r="EF1051" s="4"/>
      <c r="EG1051" s="4"/>
      <c r="EH1051" s="4"/>
      <c r="EI1051" s="4"/>
      <c r="EJ1051" s="4"/>
      <c r="EK1051" s="4"/>
      <c r="EL1051" s="4"/>
      <c r="EM1051" s="4"/>
      <c r="EN1051" s="4"/>
      <c r="EO1051" s="4"/>
      <c r="EP1051" s="4"/>
      <c r="EQ1051" s="4"/>
      <c r="ER1051" s="4"/>
      <c r="ES1051" s="4"/>
      <c r="ET1051" s="4"/>
      <c r="EU1051" s="4"/>
      <c r="EV1051" s="4"/>
      <c r="EW1051" s="4"/>
      <c r="EX1051" s="4"/>
      <c r="EY1051" s="4"/>
      <c r="EZ1051" s="4"/>
      <c r="FA1051" s="4"/>
      <c r="FB1051" s="4"/>
      <c r="FC1051" s="4"/>
      <c r="FD1051" s="4"/>
      <c r="FE1051" s="4"/>
      <c r="FF1051" s="4"/>
      <c r="FG1051" s="4"/>
      <c r="FH1051" s="4"/>
      <c r="FI1051" s="4"/>
      <c r="FJ1051" s="4"/>
      <c r="FK1051" s="4"/>
      <c r="FL1051" s="4"/>
      <c r="FM1051" s="4"/>
      <c r="FN1051" s="4"/>
      <c r="FO1051" s="4"/>
      <c r="FP1051" s="4"/>
      <c r="FQ1051" s="4"/>
      <c r="FR1051" s="4"/>
      <c r="FS1051" s="4"/>
      <c r="FT1051" s="4"/>
      <c r="FU1051" s="4"/>
      <c r="FV1051" s="4"/>
      <c r="FW1051" s="4"/>
      <c r="FX1051" s="4"/>
      <c r="FY1051" s="4"/>
      <c r="FZ1051" s="4"/>
      <c r="GA1051" s="4"/>
      <c r="GB1051" s="4"/>
      <c r="GC1051" s="4"/>
      <c r="GD1051" s="4"/>
      <c r="GE1051" s="4"/>
      <c r="GF1051" s="4"/>
      <c r="GG1051" s="4"/>
      <c r="GH1051" s="4"/>
      <c r="GI1051" s="4"/>
      <c r="GJ1051" s="4"/>
      <c r="GK1051" s="4"/>
      <c r="GL1051" s="4"/>
      <c r="GM1051" s="4"/>
      <c r="GN1051" s="4"/>
      <c r="GO1051" s="4"/>
      <c r="GP1051" s="4"/>
      <c r="GQ1051" s="4"/>
      <c r="GR1051" s="4"/>
      <c r="GS1051" s="4"/>
      <c r="GT1051" s="4"/>
      <c r="GU1051" s="4"/>
      <c r="GV1051" s="4"/>
      <c r="GW1051" s="4"/>
      <c r="GX1051" s="4"/>
      <c r="GY1051" s="4"/>
      <c r="GZ1051" s="4"/>
      <c r="HA1051" s="4"/>
      <c r="HB1051" s="4"/>
      <c r="HC1051" s="4"/>
      <c r="HD1051" s="4"/>
      <c r="HE1051" s="4"/>
      <c r="HF1051" s="4"/>
      <c r="HG1051" s="4"/>
      <c r="HH1051" s="4"/>
      <c r="HI1051" s="4"/>
      <c r="HJ1051" s="4"/>
      <c r="HK1051" s="4"/>
      <c r="HL1051" s="4"/>
      <c r="HM1051" s="4"/>
      <c r="HN1051" s="4"/>
      <c r="HO1051" s="4"/>
      <c r="HP1051" s="4"/>
      <c r="HQ1051" s="4"/>
      <c r="HR1051" s="4"/>
      <c r="HS1051" s="4"/>
      <c r="HT1051" s="4"/>
      <c r="HU1051" s="4"/>
      <c r="HV1051" s="4"/>
      <c r="HW1051" s="4"/>
      <c r="HX1051" s="4"/>
      <c r="HY1051" s="4"/>
      <c r="HZ1051" s="4"/>
      <c r="IA1051" s="4"/>
      <c r="IB1051" s="4"/>
      <c r="IC1051" s="4"/>
      <c r="ID1051" s="4"/>
      <c r="IE1051" s="4"/>
      <c r="IF1051" s="4"/>
    </row>
    <row r="1052" spans="26:240" x14ac:dyDescent="0.2">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c r="CJ1052" s="4"/>
      <c r="CK1052" s="4"/>
      <c r="CL1052" s="4"/>
      <c r="CM1052" s="4"/>
      <c r="CN1052" s="4"/>
      <c r="CO1052" s="4"/>
      <c r="CP1052" s="4"/>
      <c r="CQ1052" s="4"/>
      <c r="CR1052" s="4"/>
      <c r="CS1052" s="4"/>
      <c r="CT1052" s="4"/>
      <c r="CU1052" s="4"/>
      <c r="CV1052" s="4"/>
      <c r="CW1052" s="4"/>
      <c r="CX1052" s="4"/>
      <c r="CY1052" s="4"/>
      <c r="CZ1052" s="4"/>
      <c r="DA1052" s="4"/>
      <c r="DB1052" s="4"/>
      <c r="DC1052" s="4"/>
      <c r="DD1052" s="4"/>
      <c r="DE1052" s="4"/>
      <c r="DF1052" s="4"/>
      <c r="DG1052" s="4"/>
      <c r="DH1052" s="4"/>
      <c r="DI1052" s="4"/>
      <c r="DJ1052" s="4"/>
      <c r="DK1052" s="4"/>
      <c r="DL1052" s="4"/>
      <c r="DM1052" s="4"/>
      <c r="DN1052" s="4"/>
      <c r="DO1052" s="4"/>
      <c r="DP1052" s="4"/>
      <c r="DQ1052" s="4"/>
      <c r="DR1052" s="4"/>
      <c r="DS1052" s="4"/>
      <c r="DT1052" s="4"/>
      <c r="DU1052" s="4"/>
      <c r="DV1052" s="4"/>
      <c r="DW1052" s="4"/>
      <c r="DX1052" s="4"/>
      <c r="DY1052" s="4"/>
      <c r="DZ1052" s="4"/>
      <c r="EA1052" s="4"/>
      <c r="EB1052" s="4"/>
      <c r="EC1052" s="4"/>
      <c r="ED1052" s="4"/>
      <c r="EE1052" s="4"/>
      <c r="EF1052" s="4"/>
      <c r="EG1052" s="4"/>
      <c r="EH1052" s="4"/>
      <c r="EI1052" s="4"/>
      <c r="EJ1052" s="4"/>
      <c r="EK1052" s="4"/>
      <c r="EL1052" s="4"/>
      <c r="EM1052" s="4"/>
      <c r="EN1052" s="4"/>
      <c r="EO1052" s="4"/>
      <c r="EP1052" s="4"/>
      <c r="EQ1052" s="4"/>
      <c r="ER1052" s="4"/>
      <c r="ES1052" s="4"/>
      <c r="ET1052" s="4"/>
      <c r="EU1052" s="4"/>
      <c r="EV1052" s="4"/>
      <c r="EW1052" s="4"/>
      <c r="EX1052" s="4"/>
      <c r="EY1052" s="4"/>
      <c r="EZ1052" s="4"/>
      <c r="FA1052" s="4"/>
      <c r="FB1052" s="4"/>
      <c r="FC1052" s="4"/>
      <c r="FD1052" s="4"/>
      <c r="FE1052" s="4"/>
      <c r="FF1052" s="4"/>
      <c r="FG1052" s="4"/>
      <c r="FH1052" s="4"/>
      <c r="FI1052" s="4"/>
      <c r="FJ1052" s="4"/>
      <c r="FK1052" s="4"/>
      <c r="FL1052" s="4"/>
      <c r="FM1052" s="4"/>
      <c r="FN1052" s="4"/>
      <c r="FO1052" s="4"/>
      <c r="FP1052" s="4"/>
      <c r="FQ1052" s="4"/>
      <c r="FR1052" s="4"/>
      <c r="FS1052" s="4"/>
      <c r="FT1052" s="4"/>
      <c r="FU1052" s="4"/>
      <c r="FV1052" s="4"/>
      <c r="FW1052" s="4"/>
      <c r="FX1052" s="4"/>
      <c r="FY1052" s="4"/>
      <c r="FZ1052" s="4"/>
      <c r="GA1052" s="4"/>
      <c r="GB1052" s="4"/>
      <c r="GC1052" s="4"/>
      <c r="GD1052" s="4"/>
      <c r="GE1052" s="4"/>
      <c r="GF1052" s="4"/>
      <c r="GG1052" s="4"/>
      <c r="GH1052" s="4"/>
      <c r="GI1052" s="4"/>
      <c r="GJ1052" s="4"/>
      <c r="GK1052" s="4"/>
      <c r="GL1052" s="4"/>
      <c r="GM1052" s="4"/>
      <c r="GN1052" s="4"/>
      <c r="GO1052" s="4"/>
      <c r="GP1052" s="4"/>
      <c r="GQ1052" s="4"/>
      <c r="GR1052" s="4"/>
      <c r="GS1052" s="4"/>
      <c r="GT1052" s="4"/>
      <c r="GU1052" s="4"/>
      <c r="GV1052" s="4"/>
      <c r="GW1052" s="4"/>
      <c r="GX1052" s="4"/>
      <c r="GY1052" s="4"/>
      <c r="GZ1052" s="4"/>
      <c r="HA1052" s="4"/>
      <c r="HB1052" s="4"/>
      <c r="HC1052" s="4"/>
      <c r="HD1052" s="4"/>
      <c r="HE1052" s="4"/>
      <c r="HF1052" s="4"/>
      <c r="HG1052" s="4"/>
      <c r="HH1052" s="4"/>
      <c r="HI1052" s="4"/>
      <c r="HJ1052" s="4"/>
      <c r="HK1052" s="4"/>
      <c r="HL1052" s="4"/>
      <c r="HM1052" s="4"/>
      <c r="HN1052" s="4"/>
      <c r="HO1052" s="4"/>
      <c r="HP1052" s="4"/>
      <c r="HQ1052" s="4"/>
      <c r="HR1052" s="4"/>
      <c r="HS1052" s="4"/>
      <c r="HT1052" s="4"/>
      <c r="HU1052" s="4"/>
      <c r="HV1052" s="4"/>
      <c r="HW1052" s="4"/>
      <c r="HX1052" s="4"/>
      <c r="HY1052" s="4"/>
      <c r="HZ1052" s="4"/>
      <c r="IA1052" s="4"/>
      <c r="IB1052" s="4"/>
      <c r="IC1052" s="4"/>
      <c r="ID1052" s="4"/>
      <c r="IE1052" s="4"/>
      <c r="IF1052" s="4"/>
    </row>
    <row r="1053" spans="26:240" x14ac:dyDescent="0.2">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c r="CJ1053" s="4"/>
      <c r="CK1053" s="4"/>
      <c r="CL1053" s="4"/>
      <c r="CM1053" s="4"/>
      <c r="CN1053" s="4"/>
      <c r="CO1053" s="4"/>
      <c r="CP1053" s="4"/>
      <c r="CQ1053" s="4"/>
      <c r="CR1053" s="4"/>
      <c r="CS1053" s="4"/>
      <c r="CT1053" s="4"/>
      <c r="CU1053" s="4"/>
      <c r="CV1053" s="4"/>
      <c r="CW1053" s="4"/>
      <c r="CX1053" s="4"/>
      <c r="CY1053" s="4"/>
      <c r="CZ1053" s="4"/>
      <c r="DA1053" s="4"/>
      <c r="DB1053" s="4"/>
      <c r="DC1053" s="4"/>
      <c r="DD1053" s="4"/>
      <c r="DE1053" s="4"/>
      <c r="DF1053" s="4"/>
      <c r="DG1053" s="4"/>
      <c r="DH1053" s="4"/>
      <c r="DI1053" s="4"/>
      <c r="DJ1053" s="4"/>
      <c r="DK1053" s="4"/>
      <c r="DL1053" s="4"/>
      <c r="DM1053" s="4"/>
      <c r="DN1053" s="4"/>
      <c r="DO1053" s="4"/>
      <c r="DP1053" s="4"/>
      <c r="DQ1053" s="4"/>
      <c r="DR1053" s="4"/>
      <c r="DS1053" s="4"/>
      <c r="DT1053" s="4"/>
      <c r="DU1053" s="4"/>
      <c r="DV1053" s="4"/>
      <c r="DW1053" s="4"/>
      <c r="DX1053" s="4"/>
      <c r="DY1053" s="4"/>
      <c r="DZ1053" s="4"/>
      <c r="EA1053" s="4"/>
      <c r="EB1053" s="4"/>
      <c r="EC1053" s="4"/>
      <c r="ED1053" s="4"/>
      <c r="EE1053" s="4"/>
      <c r="EF1053" s="4"/>
      <c r="EG1053" s="4"/>
      <c r="EH1053" s="4"/>
      <c r="EI1053" s="4"/>
      <c r="EJ1053" s="4"/>
      <c r="EK1053" s="4"/>
      <c r="EL1053" s="4"/>
      <c r="EM1053" s="4"/>
      <c r="EN1053" s="4"/>
      <c r="EO1053" s="4"/>
      <c r="EP1053" s="4"/>
      <c r="EQ1053" s="4"/>
      <c r="ER1053" s="4"/>
      <c r="ES1053" s="4"/>
      <c r="ET1053" s="4"/>
      <c r="EU1053" s="4"/>
      <c r="EV1053" s="4"/>
      <c r="EW1053" s="4"/>
      <c r="EX1053" s="4"/>
      <c r="EY1053" s="4"/>
      <c r="EZ1053" s="4"/>
      <c r="FA1053" s="4"/>
      <c r="FB1053" s="4"/>
      <c r="FC1053" s="4"/>
      <c r="FD1053" s="4"/>
      <c r="FE1053" s="4"/>
      <c r="FF1053" s="4"/>
      <c r="FG1053" s="4"/>
      <c r="FH1053" s="4"/>
      <c r="FI1053" s="4"/>
      <c r="FJ1053" s="4"/>
      <c r="FK1053" s="4"/>
      <c r="FL1053" s="4"/>
      <c r="FM1053" s="4"/>
      <c r="FN1053" s="4"/>
      <c r="FO1053" s="4"/>
      <c r="FP1053" s="4"/>
      <c r="FQ1053" s="4"/>
      <c r="FR1053" s="4"/>
      <c r="FS1053" s="4"/>
      <c r="FT1053" s="4"/>
      <c r="FU1053" s="4"/>
      <c r="FV1053" s="4"/>
      <c r="FW1053" s="4"/>
      <c r="FX1053" s="4"/>
      <c r="FY1053" s="4"/>
      <c r="FZ1053" s="4"/>
      <c r="GA1053" s="4"/>
      <c r="GB1053" s="4"/>
      <c r="GC1053" s="4"/>
      <c r="GD1053" s="4"/>
      <c r="GE1053" s="4"/>
      <c r="GF1053" s="4"/>
      <c r="GG1053" s="4"/>
      <c r="GH1053" s="4"/>
      <c r="GI1053" s="4"/>
      <c r="GJ1053" s="4"/>
      <c r="GK1053" s="4"/>
      <c r="GL1053" s="4"/>
      <c r="GM1053" s="4"/>
      <c r="GN1053" s="4"/>
      <c r="GO1053" s="4"/>
      <c r="GP1053" s="4"/>
      <c r="GQ1053" s="4"/>
      <c r="GR1053" s="4"/>
      <c r="GS1053" s="4"/>
      <c r="GT1053" s="4"/>
      <c r="GU1053" s="4"/>
      <c r="GV1053" s="4"/>
      <c r="GW1053" s="4"/>
      <c r="GX1053" s="4"/>
      <c r="GY1053" s="4"/>
      <c r="GZ1053" s="4"/>
      <c r="HA1053" s="4"/>
      <c r="HB1053" s="4"/>
      <c r="HC1053" s="4"/>
      <c r="HD1053" s="4"/>
      <c r="HE1053" s="4"/>
      <c r="HF1053" s="4"/>
      <c r="HG1053" s="4"/>
      <c r="HH1053" s="4"/>
      <c r="HI1053" s="4"/>
      <c r="HJ1053" s="4"/>
      <c r="HK1053" s="4"/>
      <c r="HL1053" s="4"/>
      <c r="HM1053" s="4"/>
      <c r="HN1053" s="4"/>
      <c r="HO1053" s="4"/>
      <c r="HP1053" s="4"/>
      <c r="HQ1053" s="4"/>
      <c r="HR1053" s="4"/>
      <c r="HS1053" s="4"/>
      <c r="HT1053" s="4"/>
      <c r="HU1053" s="4"/>
      <c r="HV1053" s="4"/>
      <c r="HW1053" s="4"/>
      <c r="HX1053" s="4"/>
      <c r="HY1053" s="4"/>
      <c r="HZ1053" s="4"/>
      <c r="IA1053" s="4"/>
      <c r="IB1053" s="4"/>
      <c r="IC1053" s="4"/>
      <c r="ID1053" s="4"/>
      <c r="IE1053" s="4"/>
      <c r="IF1053" s="4"/>
    </row>
    <row r="1054" spans="26:240" x14ac:dyDescent="0.2">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4"/>
      <c r="CQ1054" s="4"/>
      <c r="CR1054" s="4"/>
      <c r="CS1054" s="4"/>
      <c r="CT1054" s="4"/>
      <c r="CU1054" s="4"/>
      <c r="CV1054" s="4"/>
      <c r="CW1054" s="4"/>
      <c r="CX1054" s="4"/>
      <c r="CY1054" s="4"/>
      <c r="CZ1054" s="4"/>
      <c r="DA1054" s="4"/>
      <c r="DB1054" s="4"/>
      <c r="DC1054" s="4"/>
      <c r="DD1054" s="4"/>
      <c r="DE1054" s="4"/>
      <c r="DF1054" s="4"/>
      <c r="DG1054" s="4"/>
      <c r="DH1054" s="4"/>
      <c r="DI1054" s="4"/>
      <c r="DJ1054" s="4"/>
      <c r="DK1054" s="4"/>
      <c r="DL1054" s="4"/>
      <c r="DM1054" s="4"/>
      <c r="DN1054" s="4"/>
      <c r="DO1054" s="4"/>
      <c r="DP1054" s="4"/>
      <c r="DQ1054" s="4"/>
      <c r="DR1054" s="4"/>
      <c r="DS1054" s="4"/>
      <c r="DT1054" s="4"/>
      <c r="DU1054" s="4"/>
      <c r="DV1054" s="4"/>
      <c r="DW1054" s="4"/>
      <c r="DX1054" s="4"/>
      <c r="DY1054" s="4"/>
      <c r="DZ1054" s="4"/>
      <c r="EA1054" s="4"/>
      <c r="EB1054" s="4"/>
      <c r="EC1054" s="4"/>
      <c r="ED1054" s="4"/>
      <c r="EE1054" s="4"/>
      <c r="EF1054" s="4"/>
      <c r="EG1054" s="4"/>
      <c r="EH1054" s="4"/>
      <c r="EI1054" s="4"/>
      <c r="EJ1054" s="4"/>
      <c r="EK1054" s="4"/>
      <c r="EL1054" s="4"/>
      <c r="EM1054" s="4"/>
      <c r="EN1054" s="4"/>
      <c r="EO1054" s="4"/>
      <c r="EP1054" s="4"/>
      <c r="EQ1054" s="4"/>
      <c r="ER1054" s="4"/>
      <c r="ES1054" s="4"/>
      <c r="ET1054" s="4"/>
      <c r="EU1054" s="4"/>
      <c r="EV1054" s="4"/>
      <c r="EW1054" s="4"/>
      <c r="EX1054" s="4"/>
      <c r="EY1054" s="4"/>
      <c r="EZ1054" s="4"/>
      <c r="FA1054" s="4"/>
      <c r="FB1054" s="4"/>
      <c r="FC1054" s="4"/>
      <c r="FD1054" s="4"/>
      <c r="FE1054" s="4"/>
      <c r="FF1054" s="4"/>
      <c r="FG1054" s="4"/>
      <c r="FH1054" s="4"/>
      <c r="FI1054" s="4"/>
      <c r="FJ1054" s="4"/>
      <c r="FK1054" s="4"/>
      <c r="FL1054" s="4"/>
      <c r="FM1054" s="4"/>
      <c r="FN1054" s="4"/>
      <c r="FO1054" s="4"/>
      <c r="FP1054" s="4"/>
      <c r="FQ1054" s="4"/>
      <c r="FR1054" s="4"/>
      <c r="FS1054" s="4"/>
      <c r="FT1054" s="4"/>
      <c r="FU1054" s="4"/>
      <c r="FV1054" s="4"/>
      <c r="FW1054" s="4"/>
      <c r="FX1054" s="4"/>
      <c r="FY1054" s="4"/>
      <c r="FZ1054" s="4"/>
      <c r="GA1054" s="4"/>
      <c r="GB1054" s="4"/>
      <c r="GC1054" s="4"/>
      <c r="GD1054" s="4"/>
      <c r="GE1054" s="4"/>
      <c r="GF1054" s="4"/>
      <c r="GG1054" s="4"/>
      <c r="GH1054" s="4"/>
      <c r="GI1054" s="4"/>
      <c r="GJ1054" s="4"/>
      <c r="GK1054" s="4"/>
      <c r="GL1054" s="4"/>
      <c r="GM1054" s="4"/>
      <c r="GN1054" s="4"/>
      <c r="GO1054" s="4"/>
      <c r="GP1054" s="4"/>
      <c r="GQ1054" s="4"/>
      <c r="GR1054" s="4"/>
      <c r="GS1054" s="4"/>
      <c r="GT1054" s="4"/>
      <c r="GU1054" s="4"/>
      <c r="GV1054" s="4"/>
      <c r="GW1054" s="4"/>
      <c r="GX1054" s="4"/>
      <c r="GY1054" s="4"/>
      <c r="GZ1054" s="4"/>
      <c r="HA1054" s="4"/>
      <c r="HB1054" s="4"/>
      <c r="HC1054" s="4"/>
      <c r="HD1054" s="4"/>
      <c r="HE1054" s="4"/>
      <c r="HF1054" s="4"/>
      <c r="HG1054" s="4"/>
      <c r="HH1054" s="4"/>
      <c r="HI1054" s="4"/>
      <c r="HJ1054" s="4"/>
      <c r="HK1054" s="4"/>
      <c r="HL1054" s="4"/>
      <c r="HM1054" s="4"/>
      <c r="HN1054" s="4"/>
      <c r="HO1054" s="4"/>
      <c r="HP1054" s="4"/>
      <c r="HQ1054" s="4"/>
      <c r="HR1054" s="4"/>
      <c r="HS1054" s="4"/>
      <c r="HT1054" s="4"/>
      <c r="HU1054" s="4"/>
      <c r="HV1054" s="4"/>
      <c r="HW1054" s="4"/>
      <c r="HX1054" s="4"/>
      <c r="HY1054" s="4"/>
      <c r="HZ1054" s="4"/>
      <c r="IA1054" s="4"/>
      <c r="IB1054" s="4"/>
      <c r="IC1054" s="4"/>
      <c r="ID1054" s="4"/>
      <c r="IE1054" s="4"/>
      <c r="IF1054" s="4"/>
    </row>
    <row r="1055" spans="26:240" x14ac:dyDescent="0.2">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4"/>
      <c r="CQ1055" s="4"/>
      <c r="CR1055" s="4"/>
      <c r="CS1055" s="4"/>
      <c r="CT1055" s="4"/>
      <c r="CU1055" s="4"/>
      <c r="CV1055" s="4"/>
      <c r="CW1055" s="4"/>
      <c r="CX1055" s="4"/>
      <c r="CY1055" s="4"/>
      <c r="CZ1055" s="4"/>
      <c r="DA1055" s="4"/>
      <c r="DB1055" s="4"/>
      <c r="DC1055" s="4"/>
      <c r="DD1055" s="4"/>
      <c r="DE1055" s="4"/>
      <c r="DF1055" s="4"/>
      <c r="DG1055" s="4"/>
      <c r="DH1055" s="4"/>
      <c r="DI1055" s="4"/>
      <c r="DJ1055" s="4"/>
      <c r="DK1055" s="4"/>
      <c r="DL1055" s="4"/>
      <c r="DM1055" s="4"/>
      <c r="DN1055" s="4"/>
      <c r="DO1055" s="4"/>
      <c r="DP1055" s="4"/>
      <c r="DQ1055" s="4"/>
      <c r="DR1055" s="4"/>
      <c r="DS1055" s="4"/>
      <c r="DT1055" s="4"/>
      <c r="DU1055" s="4"/>
      <c r="DV1055" s="4"/>
      <c r="DW1055" s="4"/>
      <c r="DX1055" s="4"/>
      <c r="DY1055" s="4"/>
      <c r="DZ1055" s="4"/>
      <c r="EA1055" s="4"/>
      <c r="EB1055" s="4"/>
      <c r="EC1055" s="4"/>
      <c r="ED1055" s="4"/>
      <c r="EE1055" s="4"/>
      <c r="EF1055" s="4"/>
      <c r="EG1055" s="4"/>
      <c r="EH1055" s="4"/>
      <c r="EI1055" s="4"/>
      <c r="EJ1055" s="4"/>
      <c r="EK1055" s="4"/>
      <c r="EL1055" s="4"/>
      <c r="EM1055" s="4"/>
      <c r="EN1055" s="4"/>
      <c r="EO1055" s="4"/>
      <c r="EP1055" s="4"/>
      <c r="EQ1055" s="4"/>
      <c r="ER1055" s="4"/>
      <c r="ES1055" s="4"/>
      <c r="ET1055" s="4"/>
      <c r="EU1055" s="4"/>
      <c r="EV1055" s="4"/>
      <c r="EW1055" s="4"/>
      <c r="EX1055" s="4"/>
      <c r="EY1055" s="4"/>
      <c r="EZ1055" s="4"/>
      <c r="FA1055" s="4"/>
      <c r="FB1055" s="4"/>
      <c r="FC1055" s="4"/>
      <c r="FD1055" s="4"/>
      <c r="FE1055" s="4"/>
      <c r="FF1055" s="4"/>
      <c r="FG1055" s="4"/>
      <c r="FH1055" s="4"/>
      <c r="FI1055" s="4"/>
      <c r="FJ1055" s="4"/>
      <c r="FK1055" s="4"/>
      <c r="FL1055" s="4"/>
      <c r="FM1055" s="4"/>
      <c r="FN1055" s="4"/>
      <c r="FO1055" s="4"/>
      <c r="FP1055" s="4"/>
      <c r="FQ1055" s="4"/>
      <c r="FR1055" s="4"/>
      <c r="FS1055" s="4"/>
      <c r="FT1055" s="4"/>
      <c r="FU1055" s="4"/>
      <c r="FV1055" s="4"/>
      <c r="FW1055" s="4"/>
      <c r="FX1055" s="4"/>
      <c r="FY1055" s="4"/>
      <c r="FZ1055" s="4"/>
      <c r="GA1055" s="4"/>
      <c r="GB1055" s="4"/>
      <c r="GC1055" s="4"/>
      <c r="GD1055" s="4"/>
      <c r="GE1055" s="4"/>
      <c r="GF1055" s="4"/>
      <c r="GG1055" s="4"/>
      <c r="GH1055" s="4"/>
      <c r="GI1055" s="4"/>
      <c r="GJ1055" s="4"/>
      <c r="GK1055" s="4"/>
      <c r="GL1055" s="4"/>
      <c r="GM1055" s="4"/>
      <c r="GN1055" s="4"/>
      <c r="GO1055" s="4"/>
      <c r="GP1055" s="4"/>
      <c r="GQ1055" s="4"/>
      <c r="GR1055" s="4"/>
      <c r="GS1055" s="4"/>
      <c r="GT1055" s="4"/>
      <c r="GU1055" s="4"/>
      <c r="GV1055" s="4"/>
      <c r="GW1055" s="4"/>
      <c r="GX1055" s="4"/>
      <c r="GY1055" s="4"/>
      <c r="GZ1055" s="4"/>
      <c r="HA1055" s="4"/>
      <c r="HB1055" s="4"/>
      <c r="HC1055" s="4"/>
      <c r="HD1055" s="4"/>
      <c r="HE1055" s="4"/>
      <c r="HF1055" s="4"/>
      <c r="HG1055" s="4"/>
      <c r="HH1055" s="4"/>
      <c r="HI1055" s="4"/>
      <c r="HJ1055" s="4"/>
      <c r="HK1055" s="4"/>
      <c r="HL1055" s="4"/>
      <c r="HM1055" s="4"/>
      <c r="HN1055" s="4"/>
      <c r="HO1055" s="4"/>
      <c r="HP1055" s="4"/>
      <c r="HQ1055" s="4"/>
      <c r="HR1055" s="4"/>
      <c r="HS1055" s="4"/>
      <c r="HT1055" s="4"/>
      <c r="HU1055" s="4"/>
      <c r="HV1055" s="4"/>
      <c r="HW1055" s="4"/>
      <c r="HX1055" s="4"/>
      <c r="HY1055" s="4"/>
      <c r="HZ1055" s="4"/>
      <c r="IA1055" s="4"/>
      <c r="IB1055" s="4"/>
      <c r="IC1055" s="4"/>
      <c r="ID1055" s="4"/>
      <c r="IE1055" s="4"/>
      <c r="IF1055" s="4"/>
    </row>
    <row r="1056" spans="26:240" x14ac:dyDescent="0.2">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4"/>
      <c r="CR1056" s="4"/>
      <c r="CS1056" s="4"/>
      <c r="CT1056" s="4"/>
      <c r="CU1056" s="4"/>
      <c r="CV1056" s="4"/>
      <c r="CW1056" s="4"/>
      <c r="CX1056" s="4"/>
      <c r="CY1056" s="4"/>
      <c r="CZ1056" s="4"/>
      <c r="DA1056" s="4"/>
      <c r="DB1056" s="4"/>
      <c r="DC1056" s="4"/>
      <c r="DD1056" s="4"/>
      <c r="DE1056" s="4"/>
      <c r="DF1056" s="4"/>
      <c r="DG1056" s="4"/>
      <c r="DH1056" s="4"/>
      <c r="DI1056" s="4"/>
      <c r="DJ1056" s="4"/>
      <c r="DK1056" s="4"/>
      <c r="DL1056" s="4"/>
      <c r="DM1056" s="4"/>
      <c r="DN1056" s="4"/>
      <c r="DO1056" s="4"/>
      <c r="DP1056" s="4"/>
      <c r="DQ1056" s="4"/>
      <c r="DR1056" s="4"/>
      <c r="DS1056" s="4"/>
      <c r="DT1056" s="4"/>
      <c r="DU1056" s="4"/>
      <c r="DV1056" s="4"/>
      <c r="DW1056" s="4"/>
      <c r="DX1056" s="4"/>
      <c r="DY1056" s="4"/>
      <c r="DZ1056" s="4"/>
      <c r="EA1056" s="4"/>
      <c r="EB1056" s="4"/>
      <c r="EC1056" s="4"/>
      <c r="ED1056" s="4"/>
      <c r="EE1056" s="4"/>
      <c r="EF1056" s="4"/>
      <c r="EG1056" s="4"/>
      <c r="EH1056" s="4"/>
      <c r="EI1056" s="4"/>
      <c r="EJ1056" s="4"/>
      <c r="EK1056" s="4"/>
      <c r="EL1056" s="4"/>
      <c r="EM1056" s="4"/>
      <c r="EN1056" s="4"/>
      <c r="EO1056" s="4"/>
      <c r="EP1056" s="4"/>
      <c r="EQ1056" s="4"/>
      <c r="ER1056" s="4"/>
      <c r="ES1056" s="4"/>
      <c r="ET1056" s="4"/>
      <c r="EU1056" s="4"/>
      <c r="EV1056" s="4"/>
      <c r="EW1056" s="4"/>
      <c r="EX1056" s="4"/>
      <c r="EY1056" s="4"/>
      <c r="EZ1056" s="4"/>
      <c r="FA1056" s="4"/>
      <c r="FB1056" s="4"/>
      <c r="FC1056" s="4"/>
      <c r="FD1056" s="4"/>
      <c r="FE1056" s="4"/>
      <c r="FF1056" s="4"/>
      <c r="FG1056" s="4"/>
      <c r="FH1056" s="4"/>
      <c r="FI1056" s="4"/>
      <c r="FJ1056" s="4"/>
      <c r="FK1056" s="4"/>
      <c r="FL1056" s="4"/>
      <c r="FM1056" s="4"/>
      <c r="FN1056" s="4"/>
      <c r="FO1056" s="4"/>
      <c r="FP1056" s="4"/>
      <c r="FQ1056" s="4"/>
      <c r="FR1056" s="4"/>
      <c r="FS1056" s="4"/>
      <c r="FT1056" s="4"/>
      <c r="FU1056" s="4"/>
      <c r="FV1056" s="4"/>
      <c r="FW1056" s="4"/>
      <c r="FX1056" s="4"/>
      <c r="FY1056" s="4"/>
      <c r="FZ1056" s="4"/>
      <c r="GA1056" s="4"/>
      <c r="GB1056" s="4"/>
      <c r="GC1056" s="4"/>
      <c r="GD1056" s="4"/>
      <c r="GE1056" s="4"/>
      <c r="GF1056" s="4"/>
      <c r="GG1056" s="4"/>
      <c r="GH1056" s="4"/>
      <c r="GI1056" s="4"/>
      <c r="GJ1056" s="4"/>
      <c r="GK1056" s="4"/>
      <c r="GL1056" s="4"/>
      <c r="GM1056" s="4"/>
      <c r="GN1056" s="4"/>
      <c r="GO1056" s="4"/>
      <c r="GP1056" s="4"/>
      <c r="GQ1056" s="4"/>
      <c r="GR1056" s="4"/>
      <c r="GS1056" s="4"/>
      <c r="GT1056" s="4"/>
      <c r="GU1056" s="4"/>
      <c r="GV1056" s="4"/>
      <c r="GW1056" s="4"/>
      <c r="GX1056" s="4"/>
      <c r="GY1056" s="4"/>
      <c r="GZ1056" s="4"/>
      <c r="HA1056" s="4"/>
      <c r="HB1056" s="4"/>
      <c r="HC1056" s="4"/>
      <c r="HD1056" s="4"/>
      <c r="HE1056" s="4"/>
      <c r="HF1056" s="4"/>
      <c r="HG1056" s="4"/>
      <c r="HH1056" s="4"/>
      <c r="HI1056" s="4"/>
      <c r="HJ1056" s="4"/>
      <c r="HK1056" s="4"/>
      <c r="HL1056" s="4"/>
      <c r="HM1056" s="4"/>
      <c r="HN1056" s="4"/>
      <c r="HO1056" s="4"/>
      <c r="HP1056" s="4"/>
      <c r="HQ1056" s="4"/>
      <c r="HR1056" s="4"/>
      <c r="HS1056" s="4"/>
      <c r="HT1056" s="4"/>
      <c r="HU1056" s="4"/>
      <c r="HV1056" s="4"/>
      <c r="HW1056" s="4"/>
      <c r="HX1056" s="4"/>
      <c r="HY1056" s="4"/>
      <c r="HZ1056" s="4"/>
      <c r="IA1056" s="4"/>
      <c r="IB1056" s="4"/>
      <c r="IC1056" s="4"/>
      <c r="ID1056" s="4"/>
      <c r="IE1056" s="4"/>
      <c r="IF1056" s="4"/>
    </row>
    <row r="1057" spans="26:240" x14ac:dyDescent="0.2">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c r="CK1057" s="4"/>
      <c r="CL1057" s="4"/>
      <c r="CM1057" s="4"/>
      <c r="CN1057" s="4"/>
      <c r="CO1057" s="4"/>
      <c r="CP1057" s="4"/>
      <c r="CQ1057" s="4"/>
      <c r="CR1057" s="4"/>
      <c r="CS1057" s="4"/>
      <c r="CT1057" s="4"/>
      <c r="CU1057" s="4"/>
      <c r="CV1057" s="4"/>
      <c r="CW1057" s="4"/>
      <c r="CX1057" s="4"/>
      <c r="CY1057" s="4"/>
      <c r="CZ1057" s="4"/>
      <c r="DA1057" s="4"/>
      <c r="DB1057" s="4"/>
      <c r="DC1057" s="4"/>
      <c r="DD1057" s="4"/>
      <c r="DE1057" s="4"/>
      <c r="DF1057" s="4"/>
      <c r="DG1057" s="4"/>
      <c r="DH1057" s="4"/>
      <c r="DI1057" s="4"/>
      <c r="DJ1057" s="4"/>
      <c r="DK1057" s="4"/>
      <c r="DL1057" s="4"/>
      <c r="DM1057" s="4"/>
      <c r="DN1057" s="4"/>
      <c r="DO1057" s="4"/>
      <c r="DP1057" s="4"/>
      <c r="DQ1057" s="4"/>
      <c r="DR1057" s="4"/>
      <c r="DS1057" s="4"/>
      <c r="DT1057" s="4"/>
      <c r="DU1057" s="4"/>
      <c r="DV1057" s="4"/>
      <c r="DW1057" s="4"/>
      <c r="DX1057" s="4"/>
      <c r="DY1057" s="4"/>
      <c r="DZ1057" s="4"/>
      <c r="EA1057" s="4"/>
      <c r="EB1057" s="4"/>
      <c r="EC1057" s="4"/>
      <c r="ED1057" s="4"/>
      <c r="EE1057" s="4"/>
      <c r="EF1057" s="4"/>
      <c r="EG1057" s="4"/>
      <c r="EH1057" s="4"/>
      <c r="EI1057" s="4"/>
      <c r="EJ1057" s="4"/>
      <c r="EK1057" s="4"/>
      <c r="EL1057" s="4"/>
      <c r="EM1057" s="4"/>
      <c r="EN1057" s="4"/>
      <c r="EO1057" s="4"/>
      <c r="EP1057" s="4"/>
      <c r="EQ1057" s="4"/>
      <c r="ER1057" s="4"/>
      <c r="ES1057" s="4"/>
      <c r="ET1057" s="4"/>
      <c r="EU1057" s="4"/>
      <c r="EV1057" s="4"/>
      <c r="EW1057" s="4"/>
      <c r="EX1057" s="4"/>
      <c r="EY1057" s="4"/>
      <c r="EZ1057" s="4"/>
      <c r="FA1057" s="4"/>
      <c r="FB1057" s="4"/>
      <c r="FC1057" s="4"/>
      <c r="FD1057" s="4"/>
      <c r="FE1057" s="4"/>
      <c r="FF1057" s="4"/>
      <c r="FG1057" s="4"/>
      <c r="FH1057" s="4"/>
      <c r="FI1057" s="4"/>
      <c r="FJ1057" s="4"/>
      <c r="FK1057" s="4"/>
      <c r="FL1057" s="4"/>
      <c r="FM1057" s="4"/>
      <c r="FN1057" s="4"/>
      <c r="FO1057" s="4"/>
      <c r="FP1057" s="4"/>
      <c r="FQ1057" s="4"/>
      <c r="FR1057" s="4"/>
      <c r="FS1057" s="4"/>
      <c r="FT1057" s="4"/>
      <c r="FU1057" s="4"/>
      <c r="FV1057" s="4"/>
      <c r="FW1057" s="4"/>
      <c r="FX1057" s="4"/>
      <c r="FY1057" s="4"/>
      <c r="FZ1057" s="4"/>
      <c r="GA1057" s="4"/>
      <c r="GB1057" s="4"/>
      <c r="GC1057" s="4"/>
      <c r="GD1057" s="4"/>
      <c r="GE1057" s="4"/>
      <c r="GF1057" s="4"/>
      <c r="GG1057" s="4"/>
      <c r="GH1057" s="4"/>
      <c r="GI1057" s="4"/>
      <c r="GJ1057" s="4"/>
      <c r="GK1057" s="4"/>
      <c r="GL1057" s="4"/>
      <c r="GM1057" s="4"/>
      <c r="GN1057" s="4"/>
      <c r="GO1057" s="4"/>
      <c r="GP1057" s="4"/>
      <c r="GQ1057" s="4"/>
      <c r="GR1057" s="4"/>
      <c r="GS1057" s="4"/>
      <c r="GT1057" s="4"/>
      <c r="GU1057" s="4"/>
      <c r="GV1057" s="4"/>
      <c r="GW1057" s="4"/>
      <c r="GX1057" s="4"/>
      <c r="GY1057" s="4"/>
      <c r="GZ1057" s="4"/>
      <c r="HA1057" s="4"/>
      <c r="HB1057" s="4"/>
      <c r="HC1057" s="4"/>
      <c r="HD1057" s="4"/>
      <c r="HE1057" s="4"/>
      <c r="HF1057" s="4"/>
      <c r="HG1057" s="4"/>
      <c r="HH1057" s="4"/>
      <c r="HI1057" s="4"/>
      <c r="HJ1057" s="4"/>
      <c r="HK1057" s="4"/>
      <c r="HL1057" s="4"/>
      <c r="HM1057" s="4"/>
      <c r="HN1057" s="4"/>
      <c r="HO1057" s="4"/>
      <c r="HP1057" s="4"/>
      <c r="HQ1057" s="4"/>
      <c r="HR1057" s="4"/>
      <c r="HS1057" s="4"/>
      <c r="HT1057" s="4"/>
      <c r="HU1057" s="4"/>
      <c r="HV1057" s="4"/>
      <c r="HW1057" s="4"/>
      <c r="HX1057" s="4"/>
      <c r="HY1057" s="4"/>
      <c r="HZ1057" s="4"/>
      <c r="IA1057" s="4"/>
      <c r="IB1057" s="4"/>
      <c r="IC1057" s="4"/>
      <c r="ID1057" s="4"/>
      <c r="IE1057" s="4"/>
      <c r="IF1057" s="4"/>
    </row>
    <row r="1058" spans="26:240" x14ac:dyDescent="0.2">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c r="CJ1058" s="4"/>
      <c r="CK1058" s="4"/>
      <c r="CL1058" s="4"/>
      <c r="CM1058" s="4"/>
      <c r="CN1058" s="4"/>
      <c r="CO1058" s="4"/>
      <c r="CP1058" s="4"/>
      <c r="CQ1058" s="4"/>
      <c r="CR1058" s="4"/>
      <c r="CS1058" s="4"/>
      <c r="CT1058" s="4"/>
      <c r="CU1058" s="4"/>
      <c r="CV1058" s="4"/>
      <c r="CW1058" s="4"/>
      <c r="CX1058" s="4"/>
      <c r="CY1058" s="4"/>
      <c r="CZ1058" s="4"/>
      <c r="DA1058" s="4"/>
      <c r="DB1058" s="4"/>
      <c r="DC1058" s="4"/>
      <c r="DD1058" s="4"/>
      <c r="DE1058" s="4"/>
      <c r="DF1058" s="4"/>
      <c r="DG1058" s="4"/>
      <c r="DH1058" s="4"/>
      <c r="DI1058" s="4"/>
      <c r="DJ1058" s="4"/>
      <c r="DK1058" s="4"/>
      <c r="DL1058" s="4"/>
      <c r="DM1058" s="4"/>
      <c r="DN1058" s="4"/>
      <c r="DO1058" s="4"/>
      <c r="DP1058" s="4"/>
      <c r="DQ1058" s="4"/>
      <c r="DR1058" s="4"/>
      <c r="DS1058" s="4"/>
      <c r="DT1058" s="4"/>
      <c r="DU1058" s="4"/>
      <c r="DV1058" s="4"/>
      <c r="DW1058" s="4"/>
      <c r="DX1058" s="4"/>
      <c r="DY1058" s="4"/>
      <c r="DZ1058" s="4"/>
      <c r="EA1058" s="4"/>
      <c r="EB1058" s="4"/>
      <c r="EC1058" s="4"/>
      <c r="ED1058" s="4"/>
      <c r="EE1058" s="4"/>
      <c r="EF1058" s="4"/>
      <c r="EG1058" s="4"/>
      <c r="EH1058" s="4"/>
      <c r="EI1058" s="4"/>
      <c r="EJ1058" s="4"/>
      <c r="EK1058" s="4"/>
      <c r="EL1058" s="4"/>
      <c r="EM1058" s="4"/>
      <c r="EN1058" s="4"/>
      <c r="EO1058" s="4"/>
      <c r="EP1058" s="4"/>
      <c r="EQ1058" s="4"/>
      <c r="ER1058" s="4"/>
      <c r="ES1058" s="4"/>
      <c r="ET1058" s="4"/>
      <c r="EU1058" s="4"/>
      <c r="EV1058" s="4"/>
      <c r="EW1058" s="4"/>
      <c r="EX1058" s="4"/>
      <c r="EY1058" s="4"/>
      <c r="EZ1058" s="4"/>
      <c r="FA1058" s="4"/>
      <c r="FB1058" s="4"/>
      <c r="FC1058" s="4"/>
      <c r="FD1058" s="4"/>
      <c r="FE1058" s="4"/>
      <c r="FF1058" s="4"/>
      <c r="FG1058" s="4"/>
      <c r="FH1058" s="4"/>
      <c r="FI1058" s="4"/>
      <c r="FJ1058" s="4"/>
      <c r="FK1058" s="4"/>
      <c r="FL1058" s="4"/>
      <c r="FM1058" s="4"/>
      <c r="FN1058" s="4"/>
      <c r="FO1058" s="4"/>
      <c r="FP1058" s="4"/>
      <c r="FQ1058" s="4"/>
      <c r="FR1058" s="4"/>
      <c r="FS1058" s="4"/>
      <c r="FT1058" s="4"/>
      <c r="FU1058" s="4"/>
      <c r="FV1058" s="4"/>
      <c r="FW1058" s="4"/>
      <c r="FX1058" s="4"/>
      <c r="FY1058" s="4"/>
      <c r="FZ1058" s="4"/>
      <c r="GA1058" s="4"/>
      <c r="GB1058" s="4"/>
      <c r="GC1058" s="4"/>
      <c r="GD1058" s="4"/>
      <c r="GE1058" s="4"/>
      <c r="GF1058" s="4"/>
      <c r="GG1058" s="4"/>
      <c r="GH1058" s="4"/>
      <c r="GI1058" s="4"/>
      <c r="GJ1058" s="4"/>
      <c r="GK1058" s="4"/>
      <c r="GL1058" s="4"/>
      <c r="GM1058" s="4"/>
      <c r="GN1058" s="4"/>
      <c r="GO1058" s="4"/>
      <c r="GP1058" s="4"/>
      <c r="GQ1058" s="4"/>
      <c r="GR1058" s="4"/>
      <c r="GS1058" s="4"/>
      <c r="GT1058" s="4"/>
      <c r="GU1058" s="4"/>
      <c r="GV1058" s="4"/>
      <c r="GW1058" s="4"/>
      <c r="GX1058" s="4"/>
      <c r="GY1058" s="4"/>
      <c r="GZ1058" s="4"/>
      <c r="HA1058" s="4"/>
      <c r="HB1058" s="4"/>
      <c r="HC1058" s="4"/>
      <c r="HD1058" s="4"/>
      <c r="HE1058" s="4"/>
      <c r="HF1058" s="4"/>
      <c r="HG1058" s="4"/>
      <c r="HH1058" s="4"/>
      <c r="HI1058" s="4"/>
      <c r="HJ1058" s="4"/>
      <c r="HK1058" s="4"/>
      <c r="HL1058" s="4"/>
      <c r="HM1058" s="4"/>
      <c r="HN1058" s="4"/>
      <c r="HO1058" s="4"/>
      <c r="HP1058" s="4"/>
      <c r="HQ1058" s="4"/>
      <c r="HR1058" s="4"/>
      <c r="HS1058" s="4"/>
      <c r="HT1058" s="4"/>
      <c r="HU1058" s="4"/>
      <c r="HV1058" s="4"/>
      <c r="HW1058" s="4"/>
      <c r="HX1058" s="4"/>
      <c r="HY1058" s="4"/>
      <c r="HZ1058" s="4"/>
      <c r="IA1058" s="4"/>
      <c r="IB1058" s="4"/>
      <c r="IC1058" s="4"/>
      <c r="ID1058" s="4"/>
      <c r="IE1058" s="4"/>
      <c r="IF1058" s="4"/>
    </row>
    <row r="1059" spans="26:240" x14ac:dyDescent="0.2">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c r="CJ1059" s="4"/>
      <c r="CK1059" s="4"/>
      <c r="CL1059" s="4"/>
      <c r="CM1059" s="4"/>
      <c r="CN1059" s="4"/>
      <c r="CO1059" s="4"/>
      <c r="CP1059" s="4"/>
      <c r="CQ1059" s="4"/>
      <c r="CR1059" s="4"/>
      <c r="CS1059" s="4"/>
      <c r="CT1059" s="4"/>
      <c r="CU1059" s="4"/>
      <c r="CV1059" s="4"/>
      <c r="CW1059" s="4"/>
      <c r="CX1059" s="4"/>
      <c r="CY1059" s="4"/>
      <c r="CZ1059" s="4"/>
      <c r="DA1059" s="4"/>
      <c r="DB1059" s="4"/>
      <c r="DC1059" s="4"/>
      <c r="DD1059" s="4"/>
      <c r="DE1059" s="4"/>
      <c r="DF1059" s="4"/>
      <c r="DG1059" s="4"/>
      <c r="DH1059" s="4"/>
      <c r="DI1059" s="4"/>
      <c r="DJ1059" s="4"/>
      <c r="DK1059" s="4"/>
      <c r="DL1059" s="4"/>
      <c r="DM1059" s="4"/>
      <c r="DN1059" s="4"/>
      <c r="DO1059" s="4"/>
      <c r="DP1059" s="4"/>
      <c r="DQ1059" s="4"/>
      <c r="DR1059" s="4"/>
      <c r="DS1059" s="4"/>
      <c r="DT1059" s="4"/>
      <c r="DU1059" s="4"/>
      <c r="DV1059" s="4"/>
      <c r="DW1059" s="4"/>
      <c r="DX1059" s="4"/>
      <c r="DY1059" s="4"/>
      <c r="DZ1059" s="4"/>
      <c r="EA1059" s="4"/>
      <c r="EB1059" s="4"/>
      <c r="EC1059" s="4"/>
      <c r="ED1059" s="4"/>
      <c r="EE1059" s="4"/>
      <c r="EF1059" s="4"/>
      <c r="EG1059" s="4"/>
      <c r="EH1059" s="4"/>
      <c r="EI1059" s="4"/>
      <c r="EJ1059" s="4"/>
      <c r="EK1059" s="4"/>
      <c r="EL1059" s="4"/>
      <c r="EM1059" s="4"/>
      <c r="EN1059" s="4"/>
      <c r="EO1059" s="4"/>
      <c r="EP1059" s="4"/>
      <c r="EQ1059" s="4"/>
      <c r="ER1059" s="4"/>
      <c r="ES1059" s="4"/>
      <c r="ET1059" s="4"/>
      <c r="EU1059" s="4"/>
      <c r="EV1059" s="4"/>
      <c r="EW1059" s="4"/>
      <c r="EX1059" s="4"/>
      <c r="EY1059" s="4"/>
      <c r="EZ1059" s="4"/>
      <c r="FA1059" s="4"/>
      <c r="FB1059" s="4"/>
      <c r="FC1059" s="4"/>
      <c r="FD1059" s="4"/>
      <c r="FE1059" s="4"/>
      <c r="FF1059" s="4"/>
      <c r="FG1059" s="4"/>
      <c r="FH1059" s="4"/>
      <c r="FI1059" s="4"/>
      <c r="FJ1059" s="4"/>
      <c r="FK1059" s="4"/>
      <c r="FL1059" s="4"/>
      <c r="FM1059" s="4"/>
      <c r="FN1059" s="4"/>
      <c r="FO1059" s="4"/>
      <c r="FP1059" s="4"/>
      <c r="FQ1059" s="4"/>
      <c r="FR1059" s="4"/>
      <c r="FS1059" s="4"/>
      <c r="FT1059" s="4"/>
      <c r="FU1059" s="4"/>
      <c r="FV1059" s="4"/>
      <c r="FW1059" s="4"/>
      <c r="FX1059" s="4"/>
      <c r="FY1059" s="4"/>
      <c r="FZ1059" s="4"/>
      <c r="GA1059" s="4"/>
      <c r="GB1059" s="4"/>
      <c r="GC1059" s="4"/>
      <c r="GD1059" s="4"/>
      <c r="GE1059" s="4"/>
      <c r="GF1059" s="4"/>
      <c r="GG1059" s="4"/>
      <c r="GH1059" s="4"/>
      <c r="GI1059" s="4"/>
      <c r="GJ1059" s="4"/>
      <c r="GK1059" s="4"/>
      <c r="GL1059" s="4"/>
      <c r="GM1059" s="4"/>
      <c r="GN1059" s="4"/>
      <c r="GO1059" s="4"/>
      <c r="GP1059" s="4"/>
      <c r="GQ1059" s="4"/>
      <c r="GR1059" s="4"/>
      <c r="GS1059" s="4"/>
      <c r="GT1059" s="4"/>
      <c r="GU1059" s="4"/>
      <c r="GV1059" s="4"/>
      <c r="GW1059" s="4"/>
      <c r="GX1059" s="4"/>
      <c r="GY1059" s="4"/>
      <c r="GZ1059" s="4"/>
      <c r="HA1059" s="4"/>
      <c r="HB1059" s="4"/>
      <c r="HC1059" s="4"/>
      <c r="HD1059" s="4"/>
      <c r="HE1059" s="4"/>
      <c r="HF1059" s="4"/>
      <c r="HG1059" s="4"/>
      <c r="HH1059" s="4"/>
      <c r="HI1059" s="4"/>
      <c r="HJ1059" s="4"/>
      <c r="HK1059" s="4"/>
      <c r="HL1059" s="4"/>
      <c r="HM1059" s="4"/>
      <c r="HN1059" s="4"/>
      <c r="HO1059" s="4"/>
      <c r="HP1059" s="4"/>
      <c r="HQ1059" s="4"/>
      <c r="HR1059" s="4"/>
      <c r="HS1059" s="4"/>
      <c r="HT1059" s="4"/>
      <c r="HU1059" s="4"/>
      <c r="HV1059" s="4"/>
      <c r="HW1059" s="4"/>
      <c r="HX1059" s="4"/>
      <c r="HY1059" s="4"/>
      <c r="HZ1059" s="4"/>
      <c r="IA1059" s="4"/>
      <c r="IB1059" s="4"/>
      <c r="IC1059" s="4"/>
      <c r="ID1059" s="4"/>
      <c r="IE1059" s="4"/>
      <c r="IF1059" s="4"/>
    </row>
    <row r="1060" spans="26:240" x14ac:dyDescent="0.2">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c r="CJ1060" s="4"/>
      <c r="CK1060" s="4"/>
      <c r="CL1060" s="4"/>
      <c r="CM1060" s="4"/>
      <c r="CN1060" s="4"/>
      <c r="CO1060" s="4"/>
      <c r="CP1060" s="4"/>
      <c r="CQ1060" s="4"/>
      <c r="CR1060" s="4"/>
      <c r="CS1060" s="4"/>
      <c r="CT1060" s="4"/>
      <c r="CU1060" s="4"/>
      <c r="CV1060" s="4"/>
      <c r="CW1060" s="4"/>
      <c r="CX1060" s="4"/>
      <c r="CY1060" s="4"/>
      <c r="CZ1060" s="4"/>
      <c r="DA1060" s="4"/>
      <c r="DB1060" s="4"/>
      <c r="DC1060" s="4"/>
      <c r="DD1060" s="4"/>
      <c r="DE1060" s="4"/>
      <c r="DF1060" s="4"/>
      <c r="DG1060" s="4"/>
      <c r="DH1060" s="4"/>
      <c r="DI1060" s="4"/>
      <c r="DJ1060" s="4"/>
      <c r="DK1060" s="4"/>
      <c r="DL1060" s="4"/>
      <c r="DM1060" s="4"/>
      <c r="DN1060" s="4"/>
      <c r="DO1060" s="4"/>
      <c r="DP1060" s="4"/>
      <c r="DQ1060" s="4"/>
      <c r="DR1060" s="4"/>
      <c r="DS1060" s="4"/>
      <c r="DT1060" s="4"/>
      <c r="DU1060" s="4"/>
      <c r="DV1060" s="4"/>
      <c r="DW1060" s="4"/>
      <c r="DX1060" s="4"/>
      <c r="DY1060" s="4"/>
      <c r="DZ1060" s="4"/>
      <c r="EA1060" s="4"/>
      <c r="EB1060" s="4"/>
      <c r="EC1060" s="4"/>
      <c r="ED1060" s="4"/>
      <c r="EE1060" s="4"/>
      <c r="EF1060" s="4"/>
      <c r="EG1060" s="4"/>
      <c r="EH1060" s="4"/>
      <c r="EI1060" s="4"/>
      <c r="EJ1060" s="4"/>
      <c r="EK1060" s="4"/>
      <c r="EL1060" s="4"/>
      <c r="EM1060" s="4"/>
      <c r="EN1060" s="4"/>
      <c r="EO1060" s="4"/>
      <c r="EP1060" s="4"/>
      <c r="EQ1060" s="4"/>
      <c r="ER1060" s="4"/>
      <c r="ES1060" s="4"/>
      <c r="ET1060" s="4"/>
      <c r="EU1060" s="4"/>
      <c r="EV1060" s="4"/>
      <c r="EW1060" s="4"/>
      <c r="EX1060" s="4"/>
      <c r="EY1060" s="4"/>
      <c r="EZ1060" s="4"/>
      <c r="FA1060" s="4"/>
      <c r="FB1060" s="4"/>
      <c r="FC1060" s="4"/>
      <c r="FD1060" s="4"/>
      <c r="FE1060" s="4"/>
      <c r="FF1060" s="4"/>
      <c r="FG1060" s="4"/>
      <c r="FH1060" s="4"/>
      <c r="FI1060" s="4"/>
      <c r="FJ1060" s="4"/>
      <c r="FK1060" s="4"/>
      <c r="FL1060" s="4"/>
      <c r="FM1060" s="4"/>
      <c r="FN1060" s="4"/>
      <c r="FO1060" s="4"/>
      <c r="FP1060" s="4"/>
      <c r="FQ1060" s="4"/>
      <c r="FR1060" s="4"/>
      <c r="FS1060" s="4"/>
      <c r="FT1060" s="4"/>
      <c r="FU1060" s="4"/>
      <c r="FV1060" s="4"/>
      <c r="FW1060" s="4"/>
      <c r="FX1060" s="4"/>
      <c r="FY1060" s="4"/>
      <c r="FZ1060" s="4"/>
      <c r="GA1060" s="4"/>
      <c r="GB1060" s="4"/>
      <c r="GC1060" s="4"/>
      <c r="GD1060" s="4"/>
      <c r="GE1060" s="4"/>
      <c r="GF1060" s="4"/>
      <c r="GG1060" s="4"/>
      <c r="GH1060" s="4"/>
      <c r="GI1060" s="4"/>
      <c r="GJ1060" s="4"/>
      <c r="GK1060" s="4"/>
      <c r="GL1060" s="4"/>
      <c r="GM1060" s="4"/>
      <c r="GN1060" s="4"/>
      <c r="GO1060" s="4"/>
      <c r="GP1060" s="4"/>
      <c r="GQ1060" s="4"/>
      <c r="GR1060" s="4"/>
      <c r="GS1060" s="4"/>
      <c r="GT1060" s="4"/>
      <c r="GU1060" s="4"/>
      <c r="GV1060" s="4"/>
      <c r="GW1060" s="4"/>
      <c r="GX1060" s="4"/>
      <c r="GY1060" s="4"/>
      <c r="GZ1060" s="4"/>
      <c r="HA1060" s="4"/>
      <c r="HB1060" s="4"/>
      <c r="HC1060" s="4"/>
      <c r="HD1060" s="4"/>
      <c r="HE1060" s="4"/>
      <c r="HF1060" s="4"/>
      <c r="HG1060" s="4"/>
      <c r="HH1060" s="4"/>
      <c r="HI1060" s="4"/>
      <c r="HJ1060" s="4"/>
      <c r="HK1060" s="4"/>
      <c r="HL1060" s="4"/>
      <c r="HM1060" s="4"/>
      <c r="HN1060" s="4"/>
      <c r="HO1060" s="4"/>
      <c r="HP1060" s="4"/>
      <c r="HQ1060" s="4"/>
      <c r="HR1060" s="4"/>
      <c r="HS1060" s="4"/>
      <c r="HT1060" s="4"/>
      <c r="HU1060" s="4"/>
      <c r="HV1060" s="4"/>
      <c r="HW1060" s="4"/>
      <c r="HX1060" s="4"/>
      <c r="HY1060" s="4"/>
      <c r="HZ1060" s="4"/>
      <c r="IA1060" s="4"/>
      <c r="IB1060" s="4"/>
      <c r="IC1060" s="4"/>
      <c r="ID1060" s="4"/>
      <c r="IE1060" s="4"/>
      <c r="IF1060" s="4"/>
    </row>
    <row r="1061" spans="26:240" x14ac:dyDescent="0.2">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c r="CJ1061" s="4"/>
      <c r="CK1061" s="4"/>
      <c r="CL1061" s="4"/>
      <c r="CM1061" s="4"/>
      <c r="CN1061" s="4"/>
      <c r="CO1061" s="4"/>
      <c r="CP1061" s="4"/>
      <c r="CQ1061" s="4"/>
      <c r="CR1061" s="4"/>
      <c r="CS1061" s="4"/>
      <c r="CT1061" s="4"/>
      <c r="CU1061" s="4"/>
      <c r="CV1061" s="4"/>
      <c r="CW1061" s="4"/>
      <c r="CX1061" s="4"/>
      <c r="CY1061" s="4"/>
      <c r="CZ1061" s="4"/>
      <c r="DA1061" s="4"/>
      <c r="DB1061" s="4"/>
      <c r="DC1061" s="4"/>
      <c r="DD1061" s="4"/>
      <c r="DE1061" s="4"/>
      <c r="DF1061" s="4"/>
      <c r="DG1061" s="4"/>
      <c r="DH1061" s="4"/>
      <c r="DI1061" s="4"/>
      <c r="DJ1061" s="4"/>
      <c r="DK1061" s="4"/>
      <c r="DL1061" s="4"/>
      <c r="DM1061" s="4"/>
      <c r="DN1061" s="4"/>
      <c r="DO1061" s="4"/>
      <c r="DP1061" s="4"/>
      <c r="DQ1061" s="4"/>
      <c r="DR1061" s="4"/>
      <c r="DS1061" s="4"/>
      <c r="DT1061" s="4"/>
      <c r="DU1061" s="4"/>
      <c r="DV1061" s="4"/>
      <c r="DW1061" s="4"/>
      <c r="DX1061" s="4"/>
      <c r="DY1061" s="4"/>
      <c r="DZ1061" s="4"/>
      <c r="EA1061" s="4"/>
      <c r="EB1061" s="4"/>
      <c r="EC1061" s="4"/>
      <c r="ED1061" s="4"/>
      <c r="EE1061" s="4"/>
      <c r="EF1061" s="4"/>
      <c r="EG1061" s="4"/>
      <c r="EH1061" s="4"/>
      <c r="EI1061" s="4"/>
      <c r="EJ1061" s="4"/>
      <c r="EK1061" s="4"/>
      <c r="EL1061" s="4"/>
      <c r="EM1061" s="4"/>
      <c r="EN1061" s="4"/>
      <c r="EO1061" s="4"/>
      <c r="EP1061" s="4"/>
      <c r="EQ1061" s="4"/>
      <c r="ER1061" s="4"/>
      <c r="ES1061" s="4"/>
      <c r="ET1061" s="4"/>
      <c r="EU1061" s="4"/>
      <c r="EV1061" s="4"/>
      <c r="EW1061" s="4"/>
      <c r="EX1061" s="4"/>
      <c r="EY1061" s="4"/>
      <c r="EZ1061" s="4"/>
      <c r="FA1061" s="4"/>
      <c r="FB1061" s="4"/>
      <c r="FC1061" s="4"/>
      <c r="FD1061" s="4"/>
      <c r="FE1061" s="4"/>
      <c r="FF1061" s="4"/>
      <c r="FG1061" s="4"/>
      <c r="FH1061" s="4"/>
      <c r="FI1061" s="4"/>
      <c r="FJ1061" s="4"/>
      <c r="FK1061" s="4"/>
      <c r="FL1061" s="4"/>
      <c r="FM1061" s="4"/>
      <c r="FN1061" s="4"/>
      <c r="FO1061" s="4"/>
      <c r="FP1061" s="4"/>
      <c r="FQ1061" s="4"/>
      <c r="FR1061" s="4"/>
      <c r="FS1061" s="4"/>
      <c r="FT1061" s="4"/>
      <c r="FU1061" s="4"/>
      <c r="FV1061" s="4"/>
      <c r="FW1061" s="4"/>
      <c r="FX1061" s="4"/>
      <c r="FY1061" s="4"/>
      <c r="FZ1061" s="4"/>
      <c r="GA1061" s="4"/>
      <c r="GB1061" s="4"/>
      <c r="GC1061" s="4"/>
      <c r="GD1061" s="4"/>
      <c r="GE1061" s="4"/>
      <c r="GF1061" s="4"/>
      <c r="GG1061" s="4"/>
      <c r="GH1061" s="4"/>
      <c r="GI1061" s="4"/>
      <c r="GJ1061" s="4"/>
      <c r="GK1061" s="4"/>
      <c r="GL1061" s="4"/>
      <c r="GM1061" s="4"/>
      <c r="GN1061" s="4"/>
      <c r="GO1061" s="4"/>
      <c r="GP1061" s="4"/>
      <c r="GQ1061" s="4"/>
      <c r="GR1061" s="4"/>
      <c r="GS1061" s="4"/>
      <c r="GT1061" s="4"/>
      <c r="GU1061" s="4"/>
      <c r="GV1061" s="4"/>
      <c r="GW1061" s="4"/>
      <c r="GX1061" s="4"/>
      <c r="GY1061" s="4"/>
      <c r="GZ1061" s="4"/>
      <c r="HA1061" s="4"/>
      <c r="HB1061" s="4"/>
      <c r="HC1061" s="4"/>
      <c r="HD1061" s="4"/>
      <c r="HE1061" s="4"/>
      <c r="HF1061" s="4"/>
      <c r="HG1061" s="4"/>
      <c r="HH1061" s="4"/>
      <c r="HI1061" s="4"/>
      <c r="HJ1061" s="4"/>
      <c r="HK1061" s="4"/>
      <c r="HL1061" s="4"/>
      <c r="HM1061" s="4"/>
      <c r="HN1061" s="4"/>
      <c r="HO1061" s="4"/>
      <c r="HP1061" s="4"/>
      <c r="HQ1061" s="4"/>
      <c r="HR1061" s="4"/>
      <c r="HS1061" s="4"/>
      <c r="HT1061" s="4"/>
      <c r="HU1061" s="4"/>
      <c r="HV1061" s="4"/>
      <c r="HW1061" s="4"/>
      <c r="HX1061" s="4"/>
      <c r="HY1061" s="4"/>
      <c r="HZ1061" s="4"/>
      <c r="IA1061" s="4"/>
      <c r="IB1061" s="4"/>
      <c r="IC1061" s="4"/>
      <c r="ID1061" s="4"/>
      <c r="IE1061" s="4"/>
      <c r="IF1061" s="4"/>
    </row>
    <row r="1062" spans="26:240" x14ac:dyDescent="0.2">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c r="CJ1062" s="4"/>
      <c r="CK1062" s="4"/>
      <c r="CL1062" s="4"/>
      <c r="CM1062" s="4"/>
      <c r="CN1062" s="4"/>
      <c r="CO1062" s="4"/>
      <c r="CP1062" s="4"/>
      <c r="CQ1062" s="4"/>
      <c r="CR1062" s="4"/>
      <c r="CS1062" s="4"/>
      <c r="CT1062" s="4"/>
      <c r="CU1062" s="4"/>
      <c r="CV1062" s="4"/>
      <c r="CW1062" s="4"/>
      <c r="CX1062" s="4"/>
      <c r="CY1062" s="4"/>
      <c r="CZ1062" s="4"/>
      <c r="DA1062" s="4"/>
      <c r="DB1062" s="4"/>
      <c r="DC1062" s="4"/>
      <c r="DD1062" s="4"/>
      <c r="DE1062" s="4"/>
      <c r="DF1062" s="4"/>
      <c r="DG1062" s="4"/>
      <c r="DH1062" s="4"/>
      <c r="DI1062" s="4"/>
      <c r="DJ1062" s="4"/>
      <c r="DK1062" s="4"/>
      <c r="DL1062" s="4"/>
      <c r="DM1062" s="4"/>
      <c r="DN1062" s="4"/>
      <c r="DO1062" s="4"/>
      <c r="DP1062" s="4"/>
      <c r="DQ1062" s="4"/>
      <c r="DR1062" s="4"/>
      <c r="DS1062" s="4"/>
      <c r="DT1062" s="4"/>
      <c r="DU1062" s="4"/>
      <c r="DV1062" s="4"/>
      <c r="DW1062" s="4"/>
      <c r="DX1062" s="4"/>
      <c r="DY1062" s="4"/>
      <c r="DZ1062" s="4"/>
      <c r="EA1062" s="4"/>
      <c r="EB1062" s="4"/>
      <c r="EC1062" s="4"/>
      <c r="ED1062" s="4"/>
      <c r="EE1062" s="4"/>
      <c r="EF1062" s="4"/>
      <c r="EG1062" s="4"/>
      <c r="EH1062" s="4"/>
      <c r="EI1062" s="4"/>
      <c r="EJ1062" s="4"/>
      <c r="EK1062" s="4"/>
      <c r="EL1062" s="4"/>
      <c r="EM1062" s="4"/>
      <c r="EN1062" s="4"/>
      <c r="EO1062" s="4"/>
      <c r="EP1062" s="4"/>
      <c r="EQ1062" s="4"/>
      <c r="ER1062" s="4"/>
      <c r="ES1062" s="4"/>
      <c r="ET1062" s="4"/>
      <c r="EU1062" s="4"/>
      <c r="EV1062" s="4"/>
      <c r="EW1062" s="4"/>
      <c r="EX1062" s="4"/>
      <c r="EY1062" s="4"/>
      <c r="EZ1062" s="4"/>
      <c r="FA1062" s="4"/>
      <c r="FB1062" s="4"/>
      <c r="FC1062" s="4"/>
      <c r="FD1062" s="4"/>
      <c r="FE1062" s="4"/>
      <c r="FF1062" s="4"/>
      <c r="FG1062" s="4"/>
      <c r="FH1062" s="4"/>
      <c r="FI1062" s="4"/>
      <c r="FJ1062" s="4"/>
      <c r="FK1062" s="4"/>
      <c r="FL1062" s="4"/>
      <c r="FM1062" s="4"/>
      <c r="FN1062" s="4"/>
      <c r="FO1062" s="4"/>
      <c r="FP1062" s="4"/>
      <c r="FQ1062" s="4"/>
      <c r="FR1062" s="4"/>
      <c r="FS1062" s="4"/>
      <c r="FT1062" s="4"/>
      <c r="FU1062" s="4"/>
      <c r="FV1062" s="4"/>
      <c r="FW1062" s="4"/>
      <c r="FX1062" s="4"/>
      <c r="FY1062" s="4"/>
      <c r="FZ1062" s="4"/>
      <c r="GA1062" s="4"/>
      <c r="GB1062" s="4"/>
      <c r="GC1062" s="4"/>
      <c r="GD1062" s="4"/>
      <c r="GE1062" s="4"/>
      <c r="GF1062" s="4"/>
      <c r="GG1062" s="4"/>
      <c r="GH1062" s="4"/>
      <c r="GI1062" s="4"/>
      <c r="GJ1062" s="4"/>
      <c r="GK1062" s="4"/>
      <c r="GL1062" s="4"/>
      <c r="GM1062" s="4"/>
      <c r="GN1062" s="4"/>
      <c r="GO1062" s="4"/>
      <c r="GP1062" s="4"/>
      <c r="GQ1062" s="4"/>
      <c r="GR1062" s="4"/>
      <c r="GS1062" s="4"/>
      <c r="GT1062" s="4"/>
      <c r="GU1062" s="4"/>
      <c r="GV1062" s="4"/>
      <c r="GW1062" s="4"/>
      <c r="GX1062" s="4"/>
      <c r="GY1062" s="4"/>
      <c r="GZ1062" s="4"/>
      <c r="HA1062" s="4"/>
      <c r="HB1062" s="4"/>
      <c r="HC1062" s="4"/>
      <c r="HD1062" s="4"/>
      <c r="HE1062" s="4"/>
      <c r="HF1062" s="4"/>
      <c r="HG1062" s="4"/>
      <c r="HH1062" s="4"/>
      <c r="HI1062" s="4"/>
      <c r="HJ1062" s="4"/>
      <c r="HK1062" s="4"/>
      <c r="HL1062" s="4"/>
      <c r="HM1062" s="4"/>
      <c r="HN1062" s="4"/>
      <c r="HO1062" s="4"/>
      <c r="HP1062" s="4"/>
      <c r="HQ1062" s="4"/>
      <c r="HR1062" s="4"/>
      <c r="HS1062" s="4"/>
      <c r="HT1062" s="4"/>
      <c r="HU1062" s="4"/>
      <c r="HV1062" s="4"/>
      <c r="HW1062" s="4"/>
      <c r="HX1062" s="4"/>
      <c r="HY1062" s="4"/>
      <c r="HZ1062" s="4"/>
      <c r="IA1062" s="4"/>
      <c r="IB1062" s="4"/>
      <c r="IC1062" s="4"/>
      <c r="ID1062" s="4"/>
      <c r="IE1062" s="4"/>
      <c r="IF1062" s="4"/>
    </row>
    <row r="1063" spans="26:240" x14ac:dyDescent="0.2">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c r="CJ1063" s="4"/>
      <c r="CK1063" s="4"/>
      <c r="CL1063" s="4"/>
      <c r="CM1063" s="4"/>
      <c r="CN1063" s="4"/>
      <c r="CO1063" s="4"/>
      <c r="CP1063" s="4"/>
      <c r="CQ1063" s="4"/>
      <c r="CR1063" s="4"/>
      <c r="CS1063" s="4"/>
      <c r="CT1063" s="4"/>
      <c r="CU1063" s="4"/>
      <c r="CV1063" s="4"/>
      <c r="CW1063" s="4"/>
      <c r="CX1063" s="4"/>
      <c r="CY1063" s="4"/>
      <c r="CZ1063" s="4"/>
      <c r="DA1063" s="4"/>
      <c r="DB1063" s="4"/>
      <c r="DC1063" s="4"/>
      <c r="DD1063" s="4"/>
      <c r="DE1063" s="4"/>
      <c r="DF1063" s="4"/>
      <c r="DG1063" s="4"/>
      <c r="DH1063" s="4"/>
      <c r="DI1063" s="4"/>
      <c r="DJ1063" s="4"/>
      <c r="DK1063" s="4"/>
      <c r="DL1063" s="4"/>
      <c r="DM1063" s="4"/>
      <c r="DN1063" s="4"/>
      <c r="DO1063" s="4"/>
      <c r="DP1063" s="4"/>
      <c r="DQ1063" s="4"/>
      <c r="DR1063" s="4"/>
      <c r="DS1063" s="4"/>
      <c r="DT1063" s="4"/>
      <c r="DU1063" s="4"/>
      <c r="DV1063" s="4"/>
      <c r="DW1063" s="4"/>
      <c r="DX1063" s="4"/>
      <c r="DY1063" s="4"/>
      <c r="DZ1063" s="4"/>
      <c r="EA1063" s="4"/>
      <c r="EB1063" s="4"/>
      <c r="EC1063" s="4"/>
      <c r="ED1063" s="4"/>
      <c r="EE1063" s="4"/>
      <c r="EF1063" s="4"/>
      <c r="EG1063" s="4"/>
      <c r="EH1063" s="4"/>
      <c r="EI1063" s="4"/>
      <c r="EJ1063" s="4"/>
      <c r="EK1063" s="4"/>
      <c r="EL1063" s="4"/>
      <c r="EM1063" s="4"/>
      <c r="EN1063" s="4"/>
      <c r="EO1063" s="4"/>
      <c r="EP1063" s="4"/>
      <c r="EQ1063" s="4"/>
      <c r="ER1063" s="4"/>
      <c r="ES1063" s="4"/>
      <c r="ET1063" s="4"/>
      <c r="EU1063" s="4"/>
      <c r="EV1063" s="4"/>
      <c r="EW1063" s="4"/>
      <c r="EX1063" s="4"/>
      <c r="EY1063" s="4"/>
      <c r="EZ1063" s="4"/>
      <c r="FA1063" s="4"/>
      <c r="FB1063" s="4"/>
      <c r="FC1063" s="4"/>
      <c r="FD1063" s="4"/>
      <c r="FE1063" s="4"/>
      <c r="FF1063" s="4"/>
      <c r="FG1063" s="4"/>
      <c r="FH1063" s="4"/>
      <c r="FI1063" s="4"/>
      <c r="FJ1063" s="4"/>
      <c r="FK1063" s="4"/>
      <c r="FL1063" s="4"/>
      <c r="FM1063" s="4"/>
      <c r="FN1063" s="4"/>
      <c r="FO1063" s="4"/>
      <c r="FP1063" s="4"/>
      <c r="FQ1063" s="4"/>
      <c r="FR1063" s="4"/>
      <c r="FS1063" s="4"/>
      <c r="FT1063" s="4"/>
      <c r="FU1063" s="4"/>
      <c r="FV1063" s="4"/>
      <c r="FW1063" s="4"/>
      <c r="FX1063" s="4"/>
      <c r="FY1063" s="4"/>
      <c r="FZ1063" s="4"/>
      <c r="GA1063" s="4"/>
      <c r="GB1063" s="4"/>
      <c r="GC1063" s="4"/>
      <c r="GD1063" s="4"/>
      <c r="GE1063" s="4"/>
      <c r="GF1063" s="4"/>
      <c r="GG1063" s="4"/>
      <c r="GH1063" s="4"/>
      <c r="GI1063" s="4"/>
      <c r="GJ1063" s="4"/>
      <c r="GK1063" s="4"/>
      <c r="GL1063" s="4"/>
      <c r="GM1063" s="4"/>
      <c r="GN1063" s="4"/>
      <c r="GO1063" s="4"/>
      <c r="GP1063" s="4"/>
      <c r="GQ1063" s="4"/>
      <c r="GR1063" s="4"/>
      <c r="GS1063" s="4"/>
      <c r="GT1063" s="4"/>
      <c r="GU1063" s="4"/>
      <c r="GV1063" s="4"/>
      <c r="GW1063" s="4"/>
      <c r="GX1063" s="4"/>
      <c r="GY1063" s="4"/>
      <c r="GZ1063" s="4"/>
      <c r="HA1063" s="4"/>
      <c r="HB1063" s="4"/>
      <c r="HC1063" s="4"/>
      <c r="HD1063" s="4"/>
      <c r="HE1063" s="4"/>
      <c r="HF1063" s="4"/>
      <c r="HG1063" s="4"/>
      <c r="HH1063" s="4"/>
      <c r="HI1063" s="4"/>
      <c r="HJ1063" s="4"/>
      <c r="HK1063" s="4"/>
      <c r="HL1063" s="4"/>
      <c r="HM1063" s="4"/>
      <c r="HN1063" s="4"/>
      <c r="HO1063" s="4"/>
      <c r="HP1063" s="4"/>
      <c r="HQ1063" s="4"/>
      <c r="HR1063" s="4"/>
      <c r="HS1063" s="4"/>
      <c r="HT1063" s="4"/>
      <c r="HU1063" s="4"/>
      <c r="HV1063" s="4"/>
      <c r="HW1063" s="4"/>
      <c r="HX1063" s="4"/>
      <c r="HY1063" s="4"/>
      <c r="HZ1063" s="4"/>
      <c r="IA1063" s="4"/>
      <c r="IB1063" s="4"/>
      <c r="IC1063" s="4"/>
      <c r="ID1063" s="4"/>
      <c r="IE1063" s="4"/>
      <c r="IF1063" s="4"/>
    </row>
    <row r="1064" spans="26:240" x14ac:dyDescent="0.2">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c r="CJ1064" s="4"/>
      <c r="CK1064" s="4"/>
      <c r="CL1064" s="4"/>
      <c r="CM1064" s="4"/>
      <c r="CN1064" s="4"/>
      <c r="CO1064" s="4"/>
      <c r="CP1064" s="4"/>
      <c r="CQ1064" s="4"/>
      <c r="CR1064" s="4"/>
      <c r="CS1064" s="4"/>
      <c r="CT1064" s="4"/>
      <c r="CU1064" s="4"/>
      <c r="CV1064" s="4"/>
      <c r="CW1064" s="4"/>
      <c r="CX1064" s="4"/>
      <c r="CY1064" s="4"/>
      <c r="CZ1064" s="4"/>
      <c r="DA1064" s="4"/>
      <c r="DB1064" s="4"/>
      <c r="DC1064" s="4"/>
      <c r="DD1064" s="4"/>
      <c r="DE1064" s="4"/>
      <c r="DF1064" s="4"/>
      <c r="DG1064" s="4"/>
      <c r="DH1064" s="4"/>
      <c r="DI1064" s="4"/>
      <c r="DJ1064" s="4"/>
      <c r="DK1064" s="4"/>
      <c r="DL1064" s="4"/>
      <c r="DM1064" s="4"/>
      <c r="DN1064" s="4"/>
      <c r="DO1064" s="4"/>
      <c r="DP1064" s="4"/>
      <c r="DQ1064" s="4"/>
      <c r="DR1064" s="4"/>
      <c r="DS1064" s="4"/>
      <c r="DT1064" s="4"/>
      <c r="DU1064" s="4"/>
      <c r="DV1064" s="4"/>
      <c r="DW1064" s="4"/>
      <c r="DX1064" s="4"/>
      <c r="DY1064" s="4"/>
      <c r="DZ1064" s="4"/>
      <c r="EA1064" s="4"/>
      <c r="EB1064" s="4"/>
      <c r="EC1064" s="4"/>
      <c r="ED1064" s="4"/>
      <c r="EE1064" s="4"/>
      <c r="EF1064" s="4"/>
      <c r="EG1064" s="4"/>
      <c r="EH1064" s="4"/>
      <c r="EI1064" s="4"/>
      <c r="EJ1064" s="4"/>
      <c r="EK1064" s="4"/>
      <c r="EL1064" s="4"/>
      <c r="EM1064" s="4"/>
      <c r="EN1064" s="4"/>
      <c r="EO1064" s="4"/>
      <c r="EP1064" s="4"/>
      <c r="EQ1064" s="4"/>
      <c r="ER1064" s="4"/>
      <c r="ES1064" s="4"/>
      <c r="ET1064" s="4"/>
      <c r="EU1064" s="4"/>
      <c r="EV1064" s="4"/>
      <c r="EW1064" s="4"/>
      <c r="EX1064" s="4"/>
      <c r="EY1064" s="4"/>
      <c r="EZ1064" s="4"/>
      <c r="FA1064" s="4"/>
      <c r="FB1064" s="4"/>
      <c r="FC1064" s="4"/>
      <c r="FD1064" s="4"/>
      <c r="FE1064" s="4"/>
      <c r="FF1064" s="4"/>
      <c r="FG1064" s="4"/>
      <c r="FH1064" s="4"/>
      <c r="FI1064" s="4"/>
      <c r="FJ1064" s="4"/>
      <c r="FK1064" s="4"/>
      <c r="FL1064" s="4"/>
      <c r="FM1064" s="4"/>
      <c r="FN1064" s="4"/>
      <c r="FO1064" s="4"/>
      <c r="FP1064" s="4"/>
      <c r="FQ1064" s="4"/>
      <c r="FR1064" s="4"/>
      <c r="FS1064" s="4"/>
      <c r="FT1064" s="4"/>
      <c r="FU1064" s="4"/>
      <c r="FV1064" s="4"/>
      <c r="FW1064" s="4"/>
      <c r="FX1064" s="4"/>
      <c r="FY1064" s="4"/>
      <c r="FZ1064" s="4"/>
      <c r="GA1064" s="4"/>
      <c r="GB1064" s="4"/>
      <c r="GC1064" s="4"/>
      <c r="GD1064" s="4"/>
      <c r="GE1064" s="4"/>
      <c r="GF1064" s="4"/>
      <c r="GG1064" s="4"/>
      <c r="GH1064" s="4"/>
      <c r="GI1064" s="4"/>
      <c r="GJ1064" s="4"/>
      <c r="GK1064" s="4"/>
      <c r="GL1064" s="4"/>
      <c r="GM1064" s="4"/>
      <c r="GN1064" s="4"/>
      <c r="GO1064" s="4"/>
      <c r="GP1064" s="4"/>
      <c r="GQ1064" s="4"/>
      <c r="GR1064" s="4"/>
      <c r="GS1064" s="4"/>
      <c r="GT1064" s="4"/>
      <c r="GU1064" s="4"/>
      <c r="GV1064" s="4"/>
      <c r="GW1064" s="4"/>
      <c r="GX1064" s="4"/>
      <c r="GY1064" s="4"/>
      <c r="GZ1064" s="4"/>
      <c r="HA1064" s="4"/>
      <c r="HB1064" s="4"/>
      <c r="HC1064" s="4"/>
      <c r="HD1064" s="4"/>
      <c r="HE1064" s="4"/>
      <c r="HF1064" s="4"/>
      <c r="HG1064" s="4"/>
      <c r="HH1064" s="4"/>
      <c r="HI1064" s="4"/>
      <c r="HJ1064" s="4"/>
      <c r="HK1064" s="4"/>
      <c r="HL1064" s="4"/>
      <c r="HM1064" s="4"/>
      <c r="HN1064" s="4"/>
      <c r="HO1064" s="4"/>
      <c r="HP1064" s="4"/>
      <c r="HQ1064" s="4"/>
      <c r="HR1064" s="4"/>
      <c r="HS1064" s="4"/>
      <c r="HT1064" s="4"/>
      <c r="HU1064" s="4"/>
      <c r="HV1064" s="4"/>
      <c r="HW1064" s="4"/>
      <c r="HX1064" s="4"/>
      <c r="HY1064" s="4"/>
      <c r="HZ1064" s="4"/>
      <c r="IA1064" s="4"/>
      <c r="IB1064" s="4"/>
      <c r="IC1064" s="4"/>
      <c r="ID1064" s="4"/>
      <c r="IE1064" s="4"/>
      <c r="IF1064" s="4"/>
    </row>
    <row r="1065" spans="26:240" x14ac:dyDescent="0.2">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c r="CO1065" s="4"/>
      <c r="CP1065" s="4"/>
      <c r="CQ1065" s="4"/>
      <c r="CR1065" s="4"/>
      <c r="CS1065" s="4"/>
      <c r="CT1065" s="4"/>
      <c r="CU1065" s="4"/>
      <c r="CV1065" s="4"/>
      <c r="CW1065" s="4"/>
      <c r="CX1065" s="4"/>
      <c r="CY1065" s="4"/>
      <c r="CZ1065" s="4"/>
      <c r="DA1065" s="4"/>
      <c r="DB1065" s="4"/>
      <c r="DC1065" s="4"/>
      <c r="DD1065" s="4"/>
      <c r="DE1065" s="4"/>
      <c r="DF1065" s="4"/>
      <c r="DG1065" s="4"/>
      <c r="DH1065" s="4"/>
      <c r="DI1065" s="4"/>
      <c r="DJ1065" s="4"/>
      <c r="DK1065" s="4"/>
      <c r="DL1065" s="4"/>
      <c r="DM1065" s="4"/>
      <c r="DN1065" s="4"/>
      <c r="DO1065" s="4"/>
      <c r="DP1065" s="4"/>
      <c r="DQ1065" s="4"/>
      <c r="DR1065" s="4"/>
      <c r="DS1065" s="4"/>
      <c r="DT1065" s="4"/>
      <c r="DU1065" s="4"/>
      <c r="DV1065" s="4"/>
      <c r="DW1065" s="4"/>
      <c r="DX1065" s="4"/>
      <c r="DY1065" s="4"/>
      <c r="DZ1065" s="4"/>
      <c r="EA1065" s="4"/>
      <c r="EB1065" s="4"/>
      <c r="EC1065" s="4"/>
      <c r="ED1065" s="4"/>
      <c r="EE1065" s="4"/>
      <c r="EF1065" s="4"/>
      <c r="EG1065" s="4"/>
      <c r="EH1065" s="4"/>
      <c r="EI1065" s="4"/>
      <c r="EJ1065" s="4"/>
      <c r="EK1065" s="4"/>
      <c r="EL1065" s="4"/>
      <c r="EM1065" s="4"/>
      <c r="EN1065" s="4"/>
      <c r="EO1065" s="4"/>
      <c r="EP1065" s="4"/>
      <c r="EQ1065" s="4"/>
      <c r="ER1065" s="4"/>
      <c r="ES1065" s="4"/>
      <c r="ET1065" s="4"/>
      <c r="EU1065" s="4"/>
      <c r="EV1065" s="4"/>
      <c r="EW1065" s="4"/>
      <c r="EX1065" s="4"/>
      <c r="EY1065" s="4"/>
      <c r="EZ1065" s="4"/>
      <c r="FA1065" s="4"/>
      <c r="FB1065" s="4"/>
      <c r="FC1065" s="4"/>
      <c r="FD1065" s="4"/>
      <c r="FE1065" s="4"/>
      <c r="FF1065" s="4"/>
      <c r="FG1065" s="4"/>
      <c r="FH1065" s="4"/>
      <c r="FI1065" s="4"/>
      <c r="FJ1065" s="4"/>
      <c r="FK1065" s="4"/>
      <c r="FL1065" s="4"/>
      <c r="FM1065" s="4"/>
      <c r="FN1065" s="4"/>
      <c r="FO1065" s="4"/>
      <c r="FP1065" s="4"/>
      <c r="FQ1065" s="4"/>
      <c r="FR1065" s="4"/>
      <c r="FS1065" s="4"/>
      <c r="FT1065" s="4"/>
      <c r="FU1065" s="4"/>
      <c r="FV1065" s="4"/>
      <c r="FW1065" s="4"/>
      <c r="FX1065" s="4"/>
      <c r="FY1065" s="4"/>
      <c r="FZ1065" s="4"/>
      <c r="GA1065" s="4"/>
      <c r="GB1065" s="4"/>
      <c r="GC1065" s="4"/>
      <c r="GD1065" s="4"/>
      <c r="GE1065" s="4"/>
      <c r="GF1065" s="4"/>
      <c r="GG1065" s="4"/>
      <c r="GH1065" s="4"/>
      <c r="GI1065" s="4"/>
      <c r="GJ1065" s="4"/>
      <c r="GK1065" s="4"/>
      <c r="GL1065" s="4"/>
      <c r="GM1065" s="4"/>
      <c r="GN1065" s="4"/>
      <c r="GO1065" s="4"/>
      <c r="GP1065" s="4"/>
      <c r="GQ1065" s="4"/>
      <c r="GR1065" s="4"/>
      <c r="GS1065" s="4"/>
      <c r="GT1065" s="4"/>
      <c r="GU1065" s="4"/>
      <c r="GV1065" s="4"/>
      <c r="GW1065" s="4"/>
      <c r="GX1065" s="4"/>
      <c r="GY1065" s="4"/>
      <c r="GZ1065" s="4"/>
      <c r="HA1065" s="4"/>
      <c r="HB1065" s="4"/>
      <c r="HC1065" s="4"/>
      <c r="HD1065" s="4"/>
      <c r="HE1065" s="4"/>
      <c r="HF1065" s="4"/>
      <c r="HG1065" s="4"/>
      <c r="HH1065" s="4"/>
      <c r="HI1065" s="4"/>
      <c r="HJ1065" s="4"/>
      <c r="HK1065" s="4"/>
      <c r="HL1065" s="4"/>
      <c r="HM1065" s="4"/>
      <c r="HN1065" s="4"/>
      <c r="HO1065" s="4"/>
      <c r="HP1065" s="4"/>
      <c r="HQ1065" s="4"/>
      <c r="HR1065" s="4"/>
      <c r="HS1065" s="4"/>
      <c r="HT1065" s="4"/>
      <c r="HU1065" s="4"/>
      <c r="HV1065" s="4"/>
      <c r="HW1065" s="4"/>
      <c r="HX1065" s="4"/>
      <c r="HY1065" s="4"/>
      <c r="HZ1065" s="4"/>
      <c r="IA1065" s="4"/>
      <c r="IB1065" s="4"/>
      <c r="IC1065" s="4"/>
      <c r="ID1065" s="4"/>
      <c r="IE1065" s="4"/>
      <c r="IF1065" s="4"/>
    </row>
    <row r="1066" spans="26:240" x14ac:dyDescent="0.2">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4"/>
      <c r="BE1066" s="4"/>
      <c r="BF1066" s="4"/>
      <c r="BG1066" s="4"/>
      <c r="BH1066" s="4"/>
      <c r="BI1066" s="4"/>
      <c r="BJ1066" s="4"/>
      <c r="BK1066" s="4"/>
      <c r="BL1066" s="4"/>
      <c r="BM1066" s="4"/>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c r="CJ1066" s="4"/>
      <c r="CK1066" s="4"/>
      <c r="CL1066" s="4"/>
      <c r="CM1066" s="4"/>
      <c r="CN1066" s="4"/>
      <c r="CO1066" s="4"/>
      <c r="CP1066" s="4"/>
      <c r="CQ1066" s="4"/>
      <c r="CR1066" s="4"/>
      <c r="CS1066" s="4"/>
      <c r="CT1066" s="4"/>
      <c r="CU1066" s="4"/>
      <c r="CV1066" s="4"/>
      <c r="CW1066" s="4"/>
      <c r="CX1066" s="4"/>
      <c r="CY1066" s="4"/>
      <c r="CZ1066" s="4"/>
      <c r="DA1066" s="4"/>
      <c r="DB1066" s="4"/>
      <c r="DC1066" s="4"/>
      <c r="DD1066" s="4"/>
      <c r="DE1066" s="4"/>
      <c r="DF1066" s="4"/>
      <c r="DG1066" s="4"/>
      <c r="DH1066" s="4"/>
      <c r="DI1066" s="4"/>
      <c r="DJ1066" s="4"/>
      <c r="DK1066" s="4"/>
      <c r="DL1066" s="4"/>
      <c r="DM1066" s="4"/>
      <c r="DN1066" s="4"/>
      <c r="DO1066" s="4"/>
      <c r="DP1066" s="4"/>
      <c r="DQ1066" s="4"/>
      <c r="DR1066" s="4"/>
      <c r="DS1066" s="4"/>
      <c r="DT1066" s="4"/>
      <c r="DU1066" s="4"/>
      <c r="DV1066" s="4"/>
      <c r="DW1066" s="4"/>
      <c r="DX1066" s="4"/>
      <c r="DY1066" s="4"/>
      <c r="DZ1066" s="4"/>
      <c r="EA1066" s="4"/>
      <c r="EB1066" s="4"/>
      <c r="EC1066" s="4"/>
      <c r="ED1066" s="4"/>
      <c r="EE1066" s="4"/>
      <c r="EF1066" s="4"/>
      <c r="EG1066" s="4"/>
      <c r="EH1066" s="4"/>
      <c r="EI1066" s="4"/>
      <c r="EJ1066" s="4"/>
      <c r="EK1066" s="4"/>
      <c r="EL1066" s="4"/>
      <c r="EM1066" s="4"/>
      <c r="EN1066" s="4"/>
      <c r="EO1066" s="4"/>
      <c r="EP1066" s="4"/>
      <c r="EQ1066" s="4"/>
      <c r="ER1066" s="4"/>
      <c r="ES1066" s="4"/>
      <c r="ET1066" s="4"/>
      <c r="EU1066" s="4"/>
      <c r="EV1066" s="4"/>
      <c r="EW1066" s="4"/>
      <c r="EX1066" s="4"/>
      <c r="EY1066" s="4"/>
      <c r="EZ1066" s="4"/>
      <c r="FA1066" s="4"/>
      <c r="FB1066" s="4"/>
      <c r="FC1066" s="4"/>
      <c r="FD1066" s="4"/>
      <c r="FE1066" s="4"/>
      <c r="FF1066" s="4"/>
      <c r="FG1066" s="4"/>
      <c r="FH1066" s="4"/>
      <c r="FI1066" s="4"/>
      <c r="FJ1066" s="4"/>
      <c r="FK1066" s="4"/>
      <c r="FL1066" s="4"/>
      <c r="FM1066" s="4"/>
      <c r="FN1066" s="4"/>
      <c r="FO1066" s="4"/>
      <c r="FP1066" s="4"/>
      <c r="FQ1066" s="4"/>
      <c r="FR1066" s="4"/>
      <c r="FS1066" s="4"/>
      <c r="FT1066" s="4"/>
      <c r="FU1066" s="4"/>
      <c r="FV1066" s="4"/>
      <c r="FW1066" s="4"/>
      <c r="FX1066" s="4"/>
      <c r="FY1066" s="4"/>
      <c r="FZ1066" s="4"/>
      <c r="GA1066" s="4"/>
      <c r="GB1066" s="4"/>
      <c r="GC1066" s="4"/>
      <c r="GD1066" s="4"/>
      <c r="GE1066" s="4"/>
      <c r="GF1066" s="4"/>
      <c r="GG1066" s="4"/>
      <c r="GH1066" s="4"/>
      <c r="GI1066" s="4"/>
      <c r="GJ1066" s="4"/>
      <c r="GK1066" s="4"/>
      <c r="GL1066" s="4"/>
      <c r="GM1066" s="4"/>
      <c r="GN1066" s="4"/>
      <c r="GO1066" s="4"/>
      <c r="GP1066" s="4"/>
      <c r="GQ1066" s="4"/>
      <c r="GR1066" s="4"/>
      <c r="GS1066" s="4"/>
      <c r="GT1066" s="4"/>
      <c r="GU1066" s="4"/>
      <c r="GV1066" s="4"/>
      <c r="GW1066" s="4"/>
      <c r="GX1066" s="4"/>
      <c r="GY1066" s="4"/>
      <c r="GZ1066" s="4"/>
      <c r="HA1066" s="4"/>
      <c r="HB1066" s="4"/>
      <c r="HC1066" s="4"/>
      <c r="HD1066" s="4"/>
      <c r="HE1066" s="4"/>
      <c r="HF1066" s="4"/>
      <c r="HG1066" s="4"/>
      <c r="HH1066" s="4"/>
      <c r="HI1066" s="4"/>
      <c r="HJ1066" s="4"/>
      <c r="HK1066" s="4"/>
      <c r="HL1066" s="4"/>
      <c r="HM1066" s="4"/>
      <c r="HN1066" s="4"/>
      <c r="HO1066" s="4"/>
      <c r="HP1066" s="4"/>
      <c r="HQ1066" s="4"/>
      <c r="HR1066" s="4"/>
      <c r="HS1066" s="4"/>
      <c r="HT1066" s="4"/>
      <c r="HU1066" s="4"/>
      <c r="HV1066" s="4"/>
      <c r="HW1066" s="4"/>
      <c r="HX1066" s="4"/>
      <c r="HY1066" s="4"/>
      <c r="HZ1066" s="4"/>
      <c r="IA1066" s="4"/>
      <c r="IB1066" s="4"/>
      <c r="IC1066" s="4"/>
      <c r="ID1066" s="4"/>
      <c r="IE1066" s="4"/>
      <c r="IF1066" s="4"/>
    </row>
    <row r="1067" spans="26:240" x14ac:dyDescent="0.2">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4"/>
      <c r="BE1067" s="4"/>
      <c r="BF1067" s="4"/>
      <c r="BG1067" s="4"/>
      <c r="BH1067" s="4"/>
      <c r="BI1067" s="4"/>
      <c r="BJ1067" s="4"/>
      <c r="BK1067" s="4"/>
      <c r="BL1067" s="4"/>
      <c r="BM1067" s="4"/>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c r="CJ1067" s="4"/>
      <c r="CK1067" s="4"/>
      <c r="CL1067" s="4"/>
      <c r="CM1067" s="4"/>
      <c r="CN1067" s="4"/>
      <c r="CO1067" s="4"/>
      <c r="CP1067" s="4"/>
      <c r="CQ1067" s="4"/>
      <c r="CR1067" s="4"/>
      <c r="CS1067" s="4"/>
      <c r="CT1067" s="4"/>
      <c r="CU1067" s="4"/>
      <c r="CV1067" s="4"/>
      <c r="CW1067" s="4"/>
      <c r="CX1067" s="4"/>
      <c r="CY1067" s="4"/>
      <c r="CZ1067" s="4"/>
      <c r="DA1067" s="4"/>
      <c r="DB1067" s="4"/>
      <c r="DC1067" s="4"/>
      <c r="DD1067" s="4"/>
      <c r="DE1067" s="4"/>
      <c r="DF1067" s="4"/>
      <c r="DG1067" s="4"/>
      <c r="DH1067" s="4"/>
      <c r="DI1067" s="4"/>
      <c r="DJ1067" s="4"/>
      <c r="DK1067" s="4"/>
      <c r="DL1067" s="4"/>
      <c r="DM1067" s="4"/>
      <c r="DN1067" s="4"/>
      <c r="DO1067" s="4"/>
      <c r="DP1067" s="4"/>
      <c r="DQ1067" s="4"/>
      <c r="DR1067" s="4"/>
      <c r="DS1067" s="4"/>
      <c r="DT1067" s="4"/>
      <c r="DU1067" s="4"/>
      <c r="DV1067" s="4"/>
      <c r="DW1067" s="4"/>
      <c r="DX1067" s="4"/>
      <c r="DY1067" s="4"/>
      <c r="DZ1067" s="4"/>
      <c r="EA1067" s="4"/>
      <c r="EB1067" s="4"/>
      <c r="EC1067" s="4"/>
      <c r="ED1067" s="4"/>
      <c r="EE1067" s="4"/>
      <c r="EF1067" s="4"/>
      <c r="EG1067" s="4"/>
      <c r="EH1067" s="4"/>
      <c r="EI1067" s="4"/>
      <c r="EJ1067" s="4"/>
      <c r="EK1067" s="4"/>
      <c r="EL1067" s="4"/>
      <c r="EM1067" s="4"/>
      <c r="EN1067" s="4"/>
      <c r="EO1067" s="4"/>
      <c r="EP1067" s="4"/>
      <c r="EQ1067" s="4"/>
      <c r="ER1067" s="4"/>
      <c r="ES1067" s="4"/>
      <c r="ET1067" s="4"/>
      <c r="EU1067" s="4"/>
      <c r="EV1067" s="4"/>
      <c r="EW1067" s="4"/>
      <c r="EX1067" s="4"/>
      <c r="EY1067" s="4"/>
      <c r="EZ1067" s="4"/>
      <c r="FA1067" s="4"/>
      <c r="FB1067" s="4"/>
      <c r="FC1067" s="4"/>
      <c r="FD1067" s="4"/>
      <c r="FE1067" s="4"/>
      <c r="FF1067" s="4"/>
      <c r="FG1067" s="4"/>
      <c r="FH1067" s="4"/>
      <c r="FI1067" s="4"/>
      <c r="FJ1067" s="4"/>
      <c r="FK1067" s="4"/>
      <c r="FL1067" s="4"/>
      <c r="FM1067" s="4"/>
      <c r="FN1067" s="4"/>
      <c r="FO1067" s="4"/>
      <c r="FP1067" s="4"/>
      <c r="FQ1067" s="4"/>
      <c r="FR1067" s="4"/>
      <c r="FS1067" s="4"/>
      <c r="FT1067" s="4"/>
      <c r="FU1067" s="4"/>
      <c r="FV1067" s="4"/>
      <c r="FW1067" s="4"/>
      <c r="FX1067" s="4"/>
      <c r="FY1067" s="4"/>
      <c r="FZ1067" s="4"/>
      <c r="GA1067" s="4"/>
      <c r="GB1067" s="4"/>
      <c r="GC1067" s="4"/>
      <c r="GD1067" s="4"/>
      <c r="GE1067" s="4"/>
      <c r="GF1067" s="4"/>
      <c r="GG1067" s="4"/>
      <c r="GH1067" s="4"/>
      <c r="GI1067" s="4"/>
      <c r="GJ1067" s="4"/>
      <c r="GK1067" s="4"/>
      <c r="GL1067" s="4"/>
      <c r="GM1067" s="4"/>
      <c r="GN1067" s="4"/>
      <c r="GO1067" s="4"/>
      <c r="GP1067" s="4"/>
      <c r="GQ1067" s="4"/>
      <c r="GR1067" s="4"/>
      <c r="GS1067" s="4"/>
      <c r="GT1067" s="4"/>
      <c r="GU1067" s="4"/>
      <c r="GV1067" s="4"/>
      <c r="GW1067" s="4"/>
      <c r="GX1067" s="4"/>
      <c r="GY1067" s="4"/>
      <c r="GZ1067" s="4"/>
      <c r="HA1067" s="4"/>
      <c r="HB1067" s="4"/>
      <c r="HC1067" s="4"/>
      <c r="HD1067" s="4"/>
      <c r="HE1067" s="4"/>
      <c r="HF1067" s="4"/>
      <c r="HG1067" s="4"/>
      <c r="HH1067" s="4"/>
      <c r="HI1067" s="4"/>
      <c r="HJ1067" s="4"/>
      <c r="HK1067" s="4"/>
      <c r="HL1067" s="4"/>
      <c r="HM1067" s="4"/>
      <c r="HN1067" s="4"/>
      <c r="HO1067" s="4"/>
      <c r="HP1067" s="4"/>
      <c r="HQ1067" s="4"/>
      <c r="HR1067" s="4"/>
      <c r="HS1067" s="4"/>
      <c r="HT1067" s="4"/>
      <c r="HU1067" s="4"/>
      <c r="HV1067" s="4"/>
      <c r="HW1067" s="4"/>
      <c r="HX1067" s="4"/>
      <c r="HY1067" s="4"/>
      <c r="HZ1067" s="4"/>
      <c r="IA1067" s="4"/>
      <c r="IB1067" s="4"/>
      <c r="IC1067" s="4"/>
      <c r="ID1067" s="4"/>
      <c r="IE1067" s="4"/>
      <c r="IF1067" s="4"/>
    </row>
    <row r="1068" spans="26:240" x14ac:dyDescent="0.2">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c r="BC1068" s="4"/>
      <c r="BD1068" s="4"/>
      <c r="BE1068" s="4"/>
      <c r="BF1068" s="4"/>
      <c r="BG1068" s="4"/>
      <c r="BH1068" s="4"/>
      <c r="BI1068" s="4"/>
      <c r="BJ1068" s="4"/>
      <c r="BK1068" s="4"/>
      <c r="BL1068" s="4"/>
      <c r="BM1068" s="4"/>
      <c r="BN1068" s="4"/>
      <c r="BO1068" s="4"/>
      <c r="BP1068" s="4"/>
      <c r="BQ1068" s="4"/>
      <c r="BR1068" s="4"/>
      <c r="BS1068" s="4"/>
      <c r="BT1068" s="4"/>
      <c r="BU1068" s="4"/>
      <c r="BV1068" s="4"/>
      <c r="BW1068" s="4"/>
      <c r="BX1068" s="4"/>
      <c r="BY1068" s="4"/>
      <c r="BZ1068" s="4"/>
      <c r="CA1068" s="4"/>
      <c r="CB1068" s="4"/>
      <c r="CC1068" s="4"/>
      <c r="CD1068" s="4"/>
      <c r="CE1068" s="4"/>
      <c r="CF1068" s="4"/>
      <c r="CG1068" s="4"/>
      <c r="CH1068" s="4"/>
      <c r="CI1068" s="4"/>
      <c r="CJ1068" s="4"/>
      <c r="CK1068" s="4"/>
      <c r="CL1068" s="4"/>
      <c r="CM1068" s="4"/>
      <c r="CN1068" s="4"/>
      <c r="CO1068" s="4"/>
      <c r="CP1068" s="4"/>
      <c r="CQ1068" s="4"/>
      <c r="CR1068" s="4"/>
      <c r="CS1068" s="4"/>
      <c r="CT1068" s="4"/>
      <c r="CU1068" s="4"/>
      <c r="CV1068" s="4"/>
      <c r="CW1068" s="4"/>
      <c r="CX1068" s="4"/>
      <c r="CY1068" s="4"/>
      <c r="CZ1068" s="4"/>
      <c r="DA1068" s="4"/>
      <c r="DB1068" s="4"/>
      <c r="DC1068" s="4"/>
      <c r="DD1068" s="4"/>
      <c r="DE1068" s="4"/>
      <c r="DF1068" s="4"/>
      <c r="DG1068" s="4"/>
      <c r="DH1068" s="4"/>
      <c r="DI1068" s="4"/>
      <c r="DJ1068" s="4"/>
      <c r="DK1068" s="4"/>
      <c r="DL1068" s="4"/>
      <c r="DM1068" s="4"/>
      <c r="DN1068" s="4"/>
      <c r="DO1068" s="4"/>
      <c r="DP1068" s="4"/>
      <c r="DQ1068" s="4"/>
      <c r="DR1068" s="4"/>
      <c r="DS1068" s="4"/>
      <c r="DT1068" s="4"/>
      <c r="DU1068" s="4"/>
      <c r="DV1068" s="4"/>
      <c r="DW1068" s="4"/>
      <c r="DX1068" s="4"/>
      <c r="DY1068" s="4"/>
      <c r="DZ1068" s="4"/>
      <c r="EA1068" s="4"/>
      <c r="EB1068" s="4"/>
      <c r="EC1068" s="4"/>
      <c r="ED1068" s="4"/>
      <c r="EE1068" s="4"/>
      <c r="EF1068" s="4"/>
      <c r="EG1068" s="4"/>
      <c r="EH1068" s="4"/>
      <c r="EI1068" s="4"/>
      <c r="EJ1068" s="4"/>
      <c r="EK1068" s="4"/>
      <c r="EL1068" s="4"/>
      <c r="EM1068" s="4"/>
      <c r="EN1068" s="4"/>
      <c r="EO1068" s="4"/>
      <c r="EP1068" s="4"/>
      <c r="EQ1068" s="4"/>
      <c r="ER1068" s="4"/>
      <c r="ES1068" s="4"/>
      <c r="ET1068" s="4"/>
      <c r="EU1068" s="4"/>
      <c r="EV1068" s="4"/>
      <c r="EW1068" s="4"/>
      <c r="EX1068" s="4"/>
      <c r="EY1068" s="4"/>
      <c r="EZ1068" s="4"/>
      <c r="FA1068" s="4"/>
      <c r="FB1068" s="4"/>
      <c r="FC1068" s="4"/>
      <c r="FD1068" s="4"/>
      <c r="FE1068" s="4"/>
      <c r="FF1068" s="4"/>
      <c r="FG1068" s="4"/>
      <c r="FH1068" s="4"/>
      <c r="FI1068" s="4"/>
      <c r="FJ1068" s="4"/>
      <c r="FK1068" s="4"/>
      <c r="FL1068" s="4"/>
      <c r="FM1068" s="4"/>
      <c r="FN1068" s="4"/>
      <c r="FO1068" s="4"/>
      <c r="FP1068" s="4"/>
      <c r="FQ1068" s="4"/>
      <c r="FR1068" s="4"/>
      <c r="FS1068" s="4"/>
      <c r="FT1068" s="4"/>
      <c r="FU1068" s="4"/>
      <c r="FV1068" s="4"/>
      <c r="FW1068" s="4"/>
      <c r="FX1068" s="4"/>
      <c r="FY1068" s="4"/>
      <c r="FZ1068" s="4"/>
      <c r="GA1068" s="4"/>
      <c r="GB1068" s="4"/>
      <c r="GC1068" s="4"/>
      <c r="GD1068" s="4"/>
      <c r="GE1068" s="4"/>
      <c r="GF1068" s="4"/>
      <c r="GG1068" s="4"/>
      <c r="GH1068" s="4"/>
      <c r="GI1068" s="4"/>
      <c r="GJ1068" s="4"/>
      <c r="GK1068" s="4"/>
      <c r="GL1068" s="4"/>
      <c r="GM1068" s="4"/>
      <c r="GN1068" s="4"/>
      <c r="GO1068" s="4"/>
      <c r="GP1068" s="4"/>
      <c r="GQ1068" s="4"/>
      <c r="GR1068" s="4"/>
      <c r="GS1068" s="4"/>
      <c r="GT1068" s="4"/>
      <c r="GU1068" s="4"/>
      <c r="GV1068" s="4"/>
      <c r="GW1068" s="4"/>
      <c r="GX1068" s="4"/>
      <c r="GY1068" s="4"/>
      <c r="GZ1068" s="4"/>
      <c r="HA1068" s="4"/>
      <c r="HB1068" s="4"/>
      <c r="HC1068" s="4"/>
      <c r="HD1068" s="4"/>
      <c r="HE1068" s="4"/>
      <c r="HF1068" s="4"/>
      <c r="HG1068" s="4"/>
      <c r="HH1068" s="4"/>
      <c r="HI1068" s="4"/>
      <c r="HJ1068" s="4"/>
      <c r="HK1068" s="4"/>
      <c r="HL1068" s="4"/>
      <c r="HM1068" s="4"/>
      <c r="HN1068" s="4"/>
      <c r="HO1068" s="4"/>
      <c r="HP1068" s="4"/>
      <c r="HQ1068" s="4"/>
      <c r="HR1068" s="4"/>
      <c r="HS1068" s="4"/>
      <c r="HT1068" s="4"/>
      <c r="HU1068" s="4"/>
      <c r="HV1068" s="4"/>
      <c r="HW1068" s="4"/>
      <c r="HX1068" s="4"/>
      <c r="HY1068" s="4"/>
      <c r="HZ1068" s="4"/>
      <c r="IA1068" s="4"/>
      <c r="IB1068" s="4"/>
      <c r="IC1068" s="4"/>
      <c r="ID1068" s="4"/>
      <c r="IE1068" s="4"/>
      <c r="IF1068" s="4"/>
    </row>
    <row r="1069" spans="26:240" x14ac:dyDescent="0.2">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c r="BC1069" s="4"/>
      <c r="BD1069" s="4"/>
      <c r="BE1069" s="4"/>
      <c r="BF1069" s="4"/>
      <c r="BG1069" s="4"/>
      <c r="BH1069" s="4"/>
      <c r="BI1069" s="4"/>
      <c r="BJ1069" s="4"/>
      <c r="BK1069" s="4"/>
      <c r="BL1069" s="4"/>
      <c r="BM1069" s="4"/>
      <c r="BN1069" s="4"/>
      <c r="BO1069" s="4"/>
      <c r="BP1069" s="4"/>
      <c r="BQ1069" s="4"/>
      <c r="BR1069" s="4"/>
      <c r="BS1069" s="4"/>
      <c r="BT1069" s="4"/>
      <c r="BU1069" s="4"/>
      <c r="BV1069" s="4"/>
      <c r="BW1069" s="4"/>
      <c r="BX1069" s="4"/>
      <c r="BY1069" s="4"/>
      <c r="BZ1069" s="4"/>
      <c r="CA1069" s="4"/>
      <c r="CB1069" s="4"/>
      <c r="CC1069" s="4"/>
      <c r="CD1069" s="4"/>
      <c r="CE1069" s="4"/>
      <c r="CF1069" s="4"/>
      <c r="CG1069" s="4"/>
      <c r="CH1069" s="4"/>
      <c r="CI1069" s="4"/>
      <c r="CJ1069" s="4"/>
      <c r="CK1069" s="4"/>
      <c r="CL1069" s="4"/>
      <c r="CM1069" s="4"/>
      <c r="CN1069" s="4"/>
      <c r="CO1069" s="4"/>
      <c r="CP1069" s="4"/>
      <c r="CQ1069" s="4"/>
      <c r="CR1069" s="4"/>
      <c r="CS1069" s="4"/>
      <c r="CT1069" s="4"/>
      <c r="CU1069" s="4"/>
      <c r="CV1069" s="4"/>
      <c r="CW1069" s="4"/>
      <c r="CX1069" s="4"/>
      <c r="CY1069" s="4"/>
      <c r="CZ1069" s="4"/>
      <c r="DA1069" s="4"/>
      <c r="DB1069" s="4"/>
      <c r="DC1069" s="4"/>
      <c r="DD1069" s="4"/>
      <c r="DE1069" s="4"/>
      <c r="DF1069" s="4"/>
      <c r="DG1069" s="4"/>
      <c r="DH1069" s="4"/>
      <c r="DI1069" s="4"/>
      <c r="DJ1069" s="4"/>
      <c r="DK1069" s="4"/>
      <c r="DL1069" s="4"/>
      <c r="DM1069" s="4"/>
      <c r="DN1069" s="4"/>
      <c r="DO1069" s="4"/>
      <c r="DP1069" s="4"/>
      <c r="DQ1069" s="4"/>
      <c r="DR1069" s="4"/>
      <c r="DS1069" s="4"/>
      <c r="DT1069" s="4"/>
      <c r="DU1069" s="4"/>
      <c r="DV1069" s="4"/>
      <c r="DW1069" s="4"/>
      <c r="DX1069" s="4"/>
      <c r="DY1069" s="4"/>
      <c r="DZ1069" s="4"/>
      <c r="EA1069" s="4"/>
      <c r="EB1069" s="4"/>
      <c r="EC1069" s="4"/>
      <c r="ED1069" s="4"/>
      <c r="EE1069" s="4"/>
      <c r="EF1069" s="4"/>
      <c r="EG1069" s="4"/>
      <c r="EH1069" s="4"/>
      <c r="EI1069" s="4"/>
      <c r="EJ1069" s="4"/>
      <c r="EK1069" s="4"/>
      <c r="EL1069" s="4"/>
      <c r="EM1069" s="4"/>
      <c r="EN1069" s="4"/>
      <c r="EO1069" s="4"/>
      <c r="EP1069" s="4"/>
      <c r="EQ1069" s="4"/>
      <c r="ER1069" s="4"/>
      <c r="ES1069" s="4"/>
      <c r="ET1069" s="4"/>
      <c r="EU1069" s="4"/>
      <c r="EV1069" s="4"/>
      <c r="EW1069" s="4"/>
      <c r="EX1069" s="4"/>
      <c r="EY1069" s="4"/>
      <c r="EZ1069" s="4"/>
      <c r="FA1069" s="4"/>
      <c r="FB1069" s="4"/>
      <c r="FC1069" s="4"/>
      <c r="FD1069" s="4"/>
      <c r="FE1069" s="4"/>
      <c r="FF1069" s="4"/>
      <c r="FG1069" s="4"/>
      <c r="FH1069" s="4"/>
      <c r="FI1069" s="4"/>
      <c r="FJ1069" s="4"/>
      <c r="FK1069" s="4"/>
      <c r="FL1069" s="4"/>
      <c r="FM1069" s="4"/>
      <c r="FN1069" s="4"/>
      <c r="FO1069" s="4"/>
      <c r="FP1069" s="4"/>
      <c r="FQ1069" s="4"/>
      <c r="FR1069" s="4"/>
      <c r="FS1069" s="4"/>
      <c r="FT1069" s="4"/>
      <c r="FU1069" s="4"/>
      <c r="FV1069" s="4"/>
      <c r="FW1069" s="4"/>
      <c r="FX1069" s="4"/>
      <c r="FY1069" s="4"/>
      <c r="FZ1069" s="4"/>
      <c r="GA1069" s="4"/>
      <c r="GB1069" s="4"/>
      <c r="GC1069" s="4"/>
      <c r="GD1069" s="4"/>
      <c r="GE1069" s="4"/>
      <c r="GF1069" s="4"/>
      <c r="GG1069" s="4"/>
      <c r="GH1069" s="4"/>
      <c r="GI1069" s="4"/>
      <c r="GJ1069" s="4"/>
      <c r="GK1069" s="4"/>
      <c r="GL1069" s="4"/>
      <c r="GM1069" s="4"/>
      <c r="GN1069" s="4"/>
      <c r="GO1069" s="4"/>
      <c r="GP1069" s="4"/>
      <c r="GQ1069" s="4"/>
      <c r="GR1069" s="4"/>
      <c r="GS1069" s="4"/>
      <c r="GT1069" s="4"/>
      <c r="GU1069" s="4"/>
      <c r="GV1069" s="4"/>
      <c r="GW1069" s="4"/>
      <c r="GX1069" s="4"/>
      <c r="GY1069" s="4"/>
      <c r="GZ1069" s="4"/>
      <c r="HA1069" s="4"/>
      <c r="HB1069" s="4"/>
      <c r="HC1069" s="4"/>
      <c r="HD1069" s="4"/>
      <c r="HE1069" s="4"/>
      <c r="HF1069" s="4"/>
      <c r="HG1069" s="4"/>
      <c r="HH1069" s="4"/>
      <c r="HI1069" s="4"/>
      <c r="HJ1069" s="4"/>
      <c r="HK1069" s="4"/>
      <c r="HL1069" s="4"/>
      <c r="HM1069" s="4"/>
      <c r="HN1069" s="4"/>
      <c r="HO1069" s="4"/>
      <c r="HP1069" s="4"/>
      <c r="HQ1069" s="4"/>
      <c r="HR1069" s="4"/>
      <c r="HS1069" s="4"/>
      <c r="HT1069" s="4"/>
      <c r="HU1069" s="4"/>
      <c r="HV1069" s="4"/>
      <c r="HW1069" s="4"/>
      <c r="HX1069" s="4"/>
      <c r="HY1069" s="4"/>
      <c r="HZ1069" s="4"/>
      <c r="IA1069" s="4"/>
      <c r="IB1069" s="4"/>
      <c r="IC1069" s="4"/>
      <c r="ID1069" s="4"/>
      <c r="IE1069" s="4"/>
      <c r="IF1069" s="4"/>
    </row>
    <row r="1070" spans="26:240" x14ac:dyDescent="0.2">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4"/>
      <c r="BE1070" s="4"/>
      <c r="BF1070" s="4"/>
      <c r="BG1070" s="4"/>
      <c r="BH1070" s="4"/>
      <c r="BI1070" s="4"/>
      <c r="BJ1070" s="4"/>
      <c r="BK1070" s="4"/>
      <c r="BL1070" s="4"/>
      <c r="BM1070" s="4"/>
      <c r="BN1070" s="4"/>
      <c r="BO1070" s="4"/>
      <c r="BP1070" s="4"/>
      <c r="BQ1070" s="4"/>
      <c r="BR1070" s="4"/>
      <c r="BS1070" s="4"/>
      <c r="BT1070" s="4"/>
      <c r="BU1070" s="4"/>
      <c r="BV1070" s="4"/>
      <c r="BW1070" s="4"/>
      <c r="BX1070" s="4"/>
      <c r="BY1070" s="4"/>
      <c r="BZ1070" s="4"/>
      <c r="CA1070" s="4"/>
      <c r="CB1070" s="4"/>
      <c r="CC1070" s="4"/>
      <c r="CD1070" s="4"/>
      <c r="CE1070" s="4"/>
      <c r="CF1070" s="4"/>
      <c r="CG1070" s="4"/>
      <c r="CH1070" s="4"/>
      <c r="CI1070" s="4"/>
      <c r="CJ1070" s="4"/>
      <c r="CK1070" s="4"/>
      <c r="CL1070" s="4"/>
      <c r="CM1070" s="4"/>
      <c r="CN1070" s="4"/>
      <c r="CO1070" s="4"/>
      <c r="CP1070" s="4"/>
      <c r="CQ1070" s="4"/>
      <c r="CR1070" s="4"/>
      <c r="CS1070" s="4"/>
      <c r="CT1070" s="4"/>
      <c r="CU1070" s="4"/>
      <c r="CV1070" s="4"/>
      <c r="CW1070" s="4"/>
      <c r="CX1070" s="4"/>
      <c r="CY1070" s="4"/>
      <c r="CZ1070" s="4"/>
      <c r="DA1070" s="4"/>
      <c r="DB1070" s="4"/>
      <c r="DC1070" s="4"/>
      <c r="DD1070" s="4"/>
      <c r="DE1070" s="4"/>
      <c r="DF1070" s="4"/>
      <c r="DG1070" s="4"/>
      <c r="DH1070" s="4"/>
      <c r="DI1070" s="4"/>
      <c r="DJ1070" s="4"/>
      <c r="DK1070" s="4"/>
      <c r="DL1070" s="4"/>
      <c r="DM1070" s="4"/>
      <c r="DN1070" s="4"/>
      <c r="DO1070" s="4"/>
      <c r="DP1070" s="4"/>
      <c r="DQ1070" s="4"/>
      <c r="DR1070" s="4"/>
      <c r="DS1070" s="4"/>
      <c r="DT1070" s="4"/>
      <c r="DU1070" s="4"/>
      <c r="DV1070" s="4"/>
      <c r="DW1070" s="4"/>
      <c r="DX1070" s="4"/>
      <c r="DY1070" s="4"/>
      <c r="DZ1070" s="4"/>
      <c r="EA1070" s="4"/>
      <c r="EB1070" s="4"/>
      <c r="EC1070" s="4"/>
      <c r="ED1070" s="4"/>
      <c r="EE1070" s="4"/>
      <c r="EF1070" s="4"/>
      <c r="EG1070" s="4"/>
      <c r="EH1070" s="4"/>
      <c r="EI1070" s="4"/>
      <c r="EJ1070" s="4"/>
      <c r="EK1070" s="4"/>
      <c r="EL1070" s="4"/>
      <c r="EM1070" s="4"/>
      <c r="EN1070" s="4"/>
      <c r="EO1070" s="4"/>
      <c r="EP1070" s="4"/>
      <c r="EQ1070" s="4"/>
      <c r="ER1070" s="4"/>
      <c r="ES1070" s="4"/>
      <c r="ET1070" s="4"/>
      <c r="EU1070" s="4"/>
      <c r="EV1070" s="4"/>
      <c r="EW1070" s="4"/>
      <c r="EX1070" s="4"/>
      <c r="EY1070" s="4"/>
      <c r="EZ1070" s="4"/>
      <c r="FA1070" s="4"/>
      <c r="FB1070" s="4"/>
      <c r="FC1070" s="4"/>
      <c r="FD1070" s="4"/>
      <c r="FE1070" s="4"/>
      <c r="FF1070" s="4"/>
      <c r="FG1070" s="4"/>
      <c r="FH1070" s="4"/>
      <c r="FI1070" s="4"/>
      <c r="FJ1070" s="4"/>
      <c r="FK1070" s="4"/>
      <c r="FL1070" s="4"/>
      <c r="FM1070" s="4"/>
      <c r="FN1070" s="4"/>
      <c r="FO1070" s="4"/>
      <c r="FP1070" s="4"/>
      <c r="FQ1070" s="4"/>
      <c r="FR1070" s="4"/>
      <c r="FS1070" s="4"/>
      <c r="FT1070" s="4"/>
      <c r="FU1070" s="4"/>
      <c r="FV1070" s="4"/>
      <c r="FW1070" s="4"/>
      <c r="FX1070" s="4"/>
      <c r="FY1070" s="4"/>
      <c r="FZ1070" s="4"/>
      <c r="GA1070" s="4"/>
      <c r="GB1070" s="4"/>
      <c r="GC1070" s="4"/>
      <c r="GD1070" s="4"/>
      <c r="GE1070" s="4"/>
      <c r="GF1070" s="4"/>
      <c r="GG1070" s="4"/>
      <c r="GH1070" s="4"/>
      <c r="GI1070" s="4"/>
      <c r="GJ1070" s="4"/>
      <c r="GK1070" s="4"/>
      <c r="GL1070" s="4"/>
      <c r="GM1070" s="4"/>
      <c r="GN1070" s="4"/>
      <c r="GO1070" s="4"/>
      <c r="GP1070" s="4"/>
      <c r="GQ1070" s="4"/>
      <c r="GR1070" s="4"/>
      <c r="GS1070" s="4"/>
      <c r="GT1070" s="4"/>
      <c r="GU1070" s="4"/>
      <c r="GV1070" s="4"/>
      <c r="GW1070" s="4"/>
      <c r="GX1070" s="4"/>
      <c r="GY1070" s="4"/>
      <c r="GZ1070" s="4"/>
      <c r="HA1070" s="4"/>
      <c r="HB1070" s="4"/>
      <c r="HC1070" s="4"/>
      <c r="HD1070" s="4"/>
      <c r="HE1070" s="4"/>
      <c r="HF1070" s="4"/>
      <c r="HG1070" s="4"/>
      <c r="HH1070" s="4"/>
      <c r="HI1070" s="4"/>
      <c r="HJ1070" s="4"/>
      <c r="HK1070" s="4"/>
      <c r="HL1070" s="4"/>
      <c r="HM1070" s="4"/>
      <c r="HN1070" s="4"/>
      <c r="HO1070" s="4"/>
      <c r="HP1070" s="4"/>
      <c r="HQ1070" s="4"/>
      <c r="HR1070" s="4"/>
      <c r="HS1070" s="4"/>
      <c r="HT1070" s="4"/>
      <c r="HU1070" s="4"/>
      <c r="HV1070" s="4"/>
      <c r="HW1070" s="4"/>
      <c r="HX1070" s="4"/>
      <c r="HY1070" s="4"/>
      <c r="HZ1070" s="4"/>
      <c r="IA1070" s="4"/>
      <c r="IB1070" s="4"/>
      <c r="IC1070" s="4"/>
      <c r="ID1070" s="4"/>
      <c r="IE1070" s="4"/>
      <c r="IF1070" s="4"/>
    </row>
    <row r="1071" spans="26:240" x14ac:dyDescent="0.2">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c r="BC1071" s="4"/>
      <c r="BD1071" s="4"/>
      <c r="BE1071" s="4"/>
      <c r="BF1071" s="4"/>
      <c r="BG1071" s="4"/>
      <c r="BH1071" s="4"/>
      <c r="BI1071" s="4"/>
      <c r="BJ1071" s="4"/>
      <c r="BK1071" s="4"/>
      <c r="BL1071" s="4"/>
      <c r="BM1071" s="4"/>
      <c r="BN1071" s="4"/>
      <c r="BO1071" s="4"/>
      <c r="BP1071" s="4"/>
      <c r="BQ1071" s="4"/>
      <c r="BR1071" s="4"/>
      <c r="BS1071" s="4"/>
      <c r="BT1071" s="4"/>
      <c r="BU1071" s="4"/>
      <c r="BV1071" s="4"/>
      <c r="BW1071" s="4"/>
      <c r="BX1071" s="4"/>
      <c r="BY1071" s="4"/>
      <c r="BZ1071" s="4"/>
      <c r="CA1071" s="4"/>
      <c r="CB1071" s="4"/>
      <c r="CC1071" s="4"/>
      <c r="CD1071" s="4"/>
      <c r="CE1071" s="4"/>
      <c r="CF1071" s="4"/>
      <c r="CG1071" s="4"/>
      <c r="CH1071" s="4"/>
      <c r="CI1071" s="4"/>
      <c r="CJ1071" s="4"/>
      <c r="CK1071" s="4"/>
      <c r="CL1071" s="4"/>
      <c r="CM1071" s="4"/>
      <c r="CN1071" s="4"/>
      <c r="CO1071" s="4"/>
      <c r="CP1071" s="4"/>
      <c r="CQ1071" s="4"/>
      <c r="CR1071" s="4"/>
      <c r="CS1071" s="4"/>
      <c r="CT1071" s="4"/>
      <c r="CU1071" s="4"/>
      <c r="CV1071" s="4"/>
      <c r="CW1071" s="4"/>
      <c r="CX1071" s="4"/>
      <c r="CY1071" s="4"/>
      <c r="CZ1071" s="4"/>
      <c r="DA1071" s="4"/>
      <c r="DB1071" s="4"/>
      <c r="DC1071" s="4"/>
      <c r="DD1071" s="4"/>
      <c r="DE1071" s="4"/>
      <c r="DF1071" s="4"/>
      <c r="DG1071" s="4"/>
      <c r="DH1071" s="4"/>
      <c r="DI1071" s="4"/>
      <c r="DJ1071" s="4"/>
      <c r="DK1071" s="4"/>
      <c r="DL1071" s="4"/>
      <c r="DM1071" s="4"/>
      <c r="DN1071" s="4"/>
      <c r="DO1071" s="4"/>
      <c r="DP1071" s="4"/>
      <c r="DQ1071" s="4"/>
      <c r="DR1071" s="4"/>
      <c r="DS1071" s="4"/>
      <c r="DT1071" s="4"/>
      <c r="DU1071" s="4"/>
      <c r="DV1071" s="4"/>
      <c r="DW1071" s="4"/>
      <c r="DX1071" s="4"/>
      <c r="DY1071" s="4"/>
      <c r="DZ1071" s="4"/>
      <c r="EA1071" s="4"/>
      <c r="EB1071" s="4"/>
      <c r="EC1071" s="4"/>
      <c r="ED1071" s="4"/>
      <c r="EE1071" s="4"/>
      <c r="EF1071" s="4"/>
      <c r="EG1071" s="4"/>
      <c r="EH1071" s="4"/>
      <c r="EI1071" s="4"/>
      <c r="EJ1071" s="4"/>
      <c r="EK1071" s="4"/>
      <c r="EL1071" s="4"/>
      <c r="EM1071" s="4"/>
      <c r="EN1071" s="4"/>
      <c r="EO1071" s="4"/>
      <c r="EP1071" s="4"/>
      <c r="EQ1071" s="4"/>
      <c r="ER1071" s="4"/>
      <c r="ES1071" s="4"/>
      <c r="ET1071" s="4"/>
      <c r="EU1071" s="4"/>
      <c r="EV1071" s="4"/>
      <c r="EW1071" s="4"/>
      <c r="EX1071" s="4"/>
      <c r="EY1071" s="4"/>
      <c r="EZ1071" s="4"/>
      <c r="FA1071" s="4"/>
      <c r="FB1071" s="4"/>
      <c r="FC1071" s="4"/>
      <c r="FD1071" s="4"/>
      <c r="FE1071" s="4"/>
      <c r="FF1071" s="4"/>
      <c r="FG1071" s="4"/>
      <c r="FH1071" s="4"/>
      <c r="FI1071" s="4"/>
      <c r="FJ1071" s="4"/>
      <c r="FK1071" s="4"/>
      <c r="FL1071" s="4"/>
      <c r="FM1071" s="4"/>
      <c r="FN1071" s="4"/>
      <c r="FO1071" s="4"/>
      <c r="FP1071" s="4"/>
      <c r="FQ1071" s="4"/>
      <c r="FR1071" s="4"/>
      <c r="FS1071" s="4"/>
      <c r="FT1071" s="4"/>
      <c r="FU1071" s="4"/>
      <c r="FV1071" s="4"/>
      <c r="FW1071" s="4"/>
      <c r="FX1071" s="4"/>
      <c r="FY1071" s="4"/>
      <c r="FZ1071" s="4"/>
      <c r="GA1071" s="4"/>
      <c r="GB1071" s="4"/>
      <c r="GC1071" s="4"/>
      <c r="GD1071" s="4"/>
      <c r="GE1071" s="4"/>
      <c r="GF1071" s="4"/>
      <c r="GG1071" s="4"/>
      <c r="GH1071" s="4"/>
      <c r="GI1071" s="4"/>
      <c r="GJ1071" s="4"/>
      <c r="GK1071" s="4"/>
      <c r="GL1071" s="4"/>
      <c r="GM1071" s="4"/>
      <c r="GN1071" s="4"/>
      <c r="GO1071" s="4"/>
      <c r="GP1071" s="4"/>
      <c r="GQ1071" s="4"/>
      <c r="GR1071" s="4"/>
      <c r="GS1071" s="4"/>
      <c r="GT1071" s="4"/>
      <c r="GU1071" s="4"/>
      <c r="GV1071" s="4"/>
      <c r="GW1071" s="4"/>
      <c r="GX1071" s="4"/>
      <c r="GY1071" s="4"/>
      <c r="GZ1071" s="4"/>
      <c r="HA1071" s="4"/>
      <c r="HB1071" s="4"/>
      <c r="HC1071" s="4"/>
      <c r="HD1071" s="4"/>
      <c r="HE1071" s="4"/>
      <c r="HF1071" s="4"/>
      <c r="HG1071" s="4"/>
      <c r="HH1071" s="4"/>
      <c r="HI1071" s="4"/>
      <c r="HJ1071" s="4"/>
      <c r="HK1071" s="4"/>
      <c r="HL1071" s="4"/>
      <c r="HM1071" s="4"/>
      <c r="HN1071" s="4"/>
      <c r="HO1071" s="4"/>
      <c r="HP1071" s="4"/>
      <c r="HQ1071" s="4"/>
      <c r="HR1071" s="4"/>
      <c r="HS1071" s="4"/>
      <c r="HT1071" s="4"/>
      <c r="HU1071" s="4"/>
      <c r="HV1071" s="4"/>
      <c r="HW1071" s="4"/>
      <c r="HX1071" s="4"/>
      <c r="HY1071" s="4"/>
      <c r="HZ1071" s="4"/>
      <c r="IA1071" s="4"/>
      <c r="IB1071" s="4"/>
      <c r="IC1071" s="4"/>
      <c r="ID1071" s="4"/>
      <c r="IE1071" s="4"/>
      <c r="IF1071" s="4"/>
    </row>
    <row r="1072" spans="26:240" x14ac:dyDescent="0.2">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c r="BC1072" s="4"/>
      <c r="BD1072" s="4"/>
      <c r="BE1072" s="4"/>
      <c r="BF1072" s="4"/>
      <c r="BG1072" s="4"/>
      <c r="BH1072" s="4"/>
      <c r="BI1072" s="4"/>
      <c r="BJ1072" s="4"/>
      <c r="BK1072" s="4"/>
      <c r="BL1072" s="4"/>
      <c r="BM1072" s="4"/>
      <c r="BN1072" s="4"/>
      <c r="BO1072" s="4"/>
      <c r="BP1072" s="4"/>
      <c r="BQ1072" s="4"/>
      <c r="BR1072" s="4"/>
      <c r="BS1072" s="4"/>
      <c r="BT1072" s="4"/>
      <c r="BU1072" s="4"/>
      <c r="BV1072" s="4"/>
      <c r="BW1072" s="4"/>
      <c r="BX1072" s="4"/>
      <c r="BY1072" s="4"/>
      <c r="BZ1072" s="4"/>
      <c r="CA1072" s="4"/>
      <c r="CB1072" s="4"/>
      <c r="CC1072" s="4"/>
      <c r="CD1072" s="4"/>
      <c r="CE1072" s="4"/>
      <c r="CF1072" s="4"/>
      <c r="CG1072" s="4"/>
      <c r="CH1072" s="4"/>
      <c r="CI1072" s="4"/>
      <c r="CJ1072" s="4"/>
      <c r="CK1072" s="4"/>
      <c r="CL1072" s="4"/>
      <c r="CM1072" s="4"/>
      <c r="CN1072" s="4"/>
      <c r="CO1072" s="4"/>
      <c r="CP1072" s="4"/>
      <c r="CQ1072" s="4"/>
      <c r="CR1072" s="4"/>
      <c r="CS1072" s="4"/>
      <c r="CT1072" s="4"/>
      <c r="CU1072" s="4"/>
      <c r="CV1072" s="4"/>
      <c r="CW1072" s="4"/>
      <c r="CX1072" s="4"/>
      <c r="CY1072" s="4"/>
      <c r="CZ1072" s="4"/>
      <c r="DA1072" s="4"/>
      <c r="DB1072" s="4"/>
      <c r="DC1072" s="4"/>
      <c r="DD1072" s="4"/>
      <c r="DE1072" s="4"/>
      <c r="DF1072" s="4"/>
      <c r="DG1072" s="4"/>
      <c r="DH1072" s="4"/>
      <c r="DI1072" s="4"/>
      <c r="DJ1072" s="4"/>
      <c r="DK1072" s="4"/>
      <c r="DL1072" s="4"/>
      <c r="DM1072" s="4"/>
      <c r="DN1072" s="4"/>
      <c r="DO1072" s="4"/>
      <c r="DP1072" s="4"/>
      <c r="DQ1072" s="4"/>
      <c r="DR1072" s="4"/>
      <c r="DS1072" s="4"/>
      <c r="DT1072" s="4"/>
      <c r="DU1072" s="4"/>
      <c r="DV1072" s="4"/>
      <c r="DW1072" s="4"/>
      <c r="DX1072" s="4"/>
      <c r="DY1072" s="4"/>
      <c r="DZ1072" s="4"/>
      <c r="EA1072" s="4"/>
      <c r="EB1072" s="4"/>
      <c r="EC1072" s="4"/>
      <c r="ED1072" s="4"/>
      <c r="EE1072" s="4"/>
      <c r="EF1072" s="4"/>
      <c r="EG1072" s="4"/>
      <c r="EH1072" s="4"/>
      <c r="EI1072" s="4"/>
      <c r="EJ1072" s="4"/>
      <c r="EK1072" s="4"/>
      <c r="EL1072" s="4"/>
      <c r="EM1072" s="4"/>
      <c r="EN1072" s="4"/>
      <c r="EO1072" s="4"/>
      <c r="EP1072" s="4"/>
      <c r="EQ1072" s="4"/>
      <c r="ER1072" s="4"/>
      <c r="ES1072" s="4"/>
      <c r="ET1072" s="4"/>
      <c r="EU1072" s="4"/>
      <c r="EV1072" s="4"/>
      <c r="EW1072" s="4"/>
      <c r="EX1072" s="4"/>
      <c r="EY1072" s="4"/>
      <c r="EZ1072" s="4"/>
      <c r="FA1072" s="4"/>
      <c r="FB1072" s="4"/>
      <c r="FC1072" s="4"/>
      <c r="FD1072" s="4"/>
      <c r="FE1072" s="4"/>
      <c r="FF1072" s="4"/>
      <c r="FG1072" s="4"/>
      <c r="FH1072" s="4"/>
      <c r="FI1072" s="4"/>
      <c r="FJ1072" s="4"/>
      <c r="FK1072" s="4"/>
      <c r="FL1072" s="4"/>
      <c r="FM1072" s="4"/>
      <c r="FN1072" s="4"/>
      <c r="FO1072" s="4"/>
      <c r="FP1072" s="4"/>
      <c r="FQ1072" s="4"/>
      <c r="FR1072" s="4"/>
      <c r="FS1072" s="4"/>
      <c r="FT1072" s="4"/>
      <c r="FU1072" s="4"/>
      <c r="FV1072" s="4"/>
      <c r="FW1072" s="4"/>
      <c r="FX1072" s="4"/>
      <c r="FY1072" s="4"/>
      <c r="FZ1072" s="4"/>
      <c r="GA1072" s="4"/>
      <c r="GB1072" s="4"/>
      <c r="GC1072" s="4"/>
      <c r="GD1072" s="4"/>
      <c r="GE1072" s="4"/>
      <c r="GF1072" s="4"/>
      <c r="GG1072" s="4"/>
      <c r="GH1072" s="4"/>
      <c r="GI1072" s="4"/>
      <c r="GJ1072" s="4"/>
      <c r="GK1072" s="4"/>
      <c r="GL1072" s="4"/>
      <c r="GM1072" s="4"/>
      <c r="GN1072" s="4"/>
      <c r="GO1072" s="4"/>
      <c r="GP1072" s="4"/>
      <c r="GQ1072" s="4"/>
      <c r="GR1072" s="4"/>
      <c r="GS1072" s="4"/>
      <c r="GT1072" s="4"/>
      <c r="GU1072" s="4"/>
      <c r="GV1072" s="4"/>
      <c r="GW1072" s="4"/>
      <c r="GX1072" s="4"/>
      <c r="GY1072" s="4"/>
      <c r="GZ1072" s="4"/>
      <c r="HA1072" s="4"/>
      <c r="HB1072" s="4"/>
      <c r="HC1072" s="4"/>
      <c r="HD1072" s="4"/>
      <c r="HE1072" s="4"/>
      <c r="HF1072" s="4"/>
      <c r="HG1072" s="4"/>
      <c r="HH1072" s="4"/>
      <c r="HI1072" s="4"/>
      <c r="HJ1072" s="4"/>
      <c r="HK1072" s="4"/>
      <c r="HL1072" s="4"/>
      <c r="HM1072" s="4"/>
      <c r="HN1072" s="4"/>
      <c r="HO1072" s="4"/>
      <c r="HP1072" s="4"/>
      <c r="HQ1072" s="4"/>
      <c r="HR1072" s="4"/>
      <c r="HS1072" s="4"/>
      <c r="HT1072" s="4"/>
      <c r="HU1072" s="4"/>
      <c r="HV1072" s="4"/>
      <c r="HW1072" s="4"/>
      <c r="HX1072" s="4"/>
      <c r="HY1072" s="4"/>
      <c r="HZ1072" s="4"/>
      <c r="IA1072" s="4"/>
      <c r="IB1072" s="4"/>
      <c r="IC1072" s="4"/>
      <c r="ID1072" s="4"/>
      <c r="IE1072" s="4"/>
      <c r="IF1072" s="4"/>
    </row>
    <row r="1073" spans="26:240" x14ac:dyDescent="0.2">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c r="BC1073" s="4"/>
      <c r="BD1073" s="4"/>
      <c r="BE1073" s="4"/>
      <c r="BF1073" s="4"/>
      <c r="BG1073" s="4"/>
      <c r="BH1073" s="4"/>
      <c r="BI1073" s="4"/>
      <c r="BJ1073" s="4"/>
      <c r="BK1073" s="4"/>
      <c r="BL1073" s="4"/>
      <c r="BM1073" s="4"/>
      <c r="BN1073" s="4"/>
      <c r="BO1073" s="4"/>
      <c r="BP1073" s="4"/>
      <c r="BQ1073" s="4"/>
      <c r="BR1073" s="4"/>
      <c r="BS1073" s="4"/>
      <c r="BT1073" s="4"/>
      <c r="BU1073" s="4"/>
      <c r="BV1073" s="4"/>
      <c r="BW1073" s="4"/>
      <c r="BX1073" s="4"/>
      <c r="BY1073" s="4"/>
      <c r="BZ1073" s="4"/>
      <c r="CA1073" s="4"/>
      <c r="CB1073" s="4"/>
      <c r="CC1073" s="4"/>
      <c r="CD1073" s="4"/>
      <c r="CE1073" s="4"/>
      <c r="CF1073" s="4"/>
      <c r="CG1073" s="4"/>
      <c r="CH1073" s="4"/>
      <c r="CI1073" s="4"/>
      <c r="CJ1073" s="4"/>
      <c r="CK1073" s="4"/>
      <c r="CL1073" s="4"/>
      <c r="CM1073" s="4"/>
      <c r="CN1073" s="4"/>
      <c r="CO1073" s="4"/>
      <c r="CP1073" s="4"/>
      <c r="CQ1073" s="4"/>
      <c r="CR1073" s="4"/>
      <c r="CS1073" s="4"/>
      <c r="CT1073" s="4"/>
      <c r="CU1073" s="4"/>
      <c r="CV1073" s="4"/>
      <c r="CW1073" s="4"/>
      <c r="CX1073" s="4"/>
      <c r="CY1073" s="4"/>
      <c r="CZ1073" s="4"/>
      <c r="DA1073" s="4"/>
      <c r="DB1073" s="4"/>
      <c r="DC1073" s="4"/>
      <c r="DD1073" s="4"/>
      <c r="DE1073" s="4"/>
      <c r="DF1073" s="4"/>
      <c r="DG1073" s="4"/>
      <c r="DH1073" s="4"/>
      <c r="DI1073" s="4"/>
      <c r="DJ1073" s="4"/>
      <c r="DK1073" s="4"/>
      <c r="DL1073" s="4"/>
      <c r="DM1073" s="4"/>
      <c r="DN1073" s="4"/>
      <c r="DO1073" s="4"/>
      <c r="DP1073" s="4"/>
      <c r="DQ1073" s="4"/>
      <c r="DR1073" s="4"/>
      <c r="DS1073" s="4"/>
      <c r="DT1073" s="4"/>
      <c r="DU1073" s="4"/>
      <c r="DV1073" s="4"/>
      <c r="DW1073" s="4"/>
      <c r="DX1073" s="4"/>
      <c r="DY1073" s="4"/>
      <c r="DZ1073" s="4"/>
      <c r="EA1073" s="4"/>
      <c r="EB1073" s="4"/>
      <c r="EC1073" s="4"/>
      <c r="ED1073" s="4"/>
      <c r="EE1073" s="4"/>
      <c r="EF1073" s="4"/>
      <c r="EG1073" s="4"/>
      <c r="EH1073" s="4"/>
      <c r="EI1073" s="4"/>
      <c r="EJ1073" s="4"/>
      <c r="EK1073" s="4"/>
      <c r="EL1073" s="4"/>
      <c r="EM1073" s="4"/>
      <c r="EN1073" s="4"/>
      <c r="EO1073" s="4"/>
      <c r="EP1073" s="4"/>
      <c r="EQ1073" s="4"/>
      <c r="ER1073" s="4"/>
      <c r="ES1073" s="4"/>
      <c r="ET1073" s="4"/>
      <c r="EU1073" s="4"/>
      <c r="EV1073" s="4"/>
      <c r="EW1073" s="4"/>
      <c r="EX1073" s="4"/>
      <c r="EY1073" s="4"/>
      <c r="EZ1073" s="4"/>
      <c r="FA1073" s="4"/>
      <c r="FB1073" s="4"/>
      <c r="FC1073" s="4"/>
      <c r="FD1073" s="4"/>
      <c r="FE1073" s="4"/>
      <c r="FF1073" s="4"/>
      <c r="FG1073" s="4"/>
      <c r="FH1073" s="4"/>
      <c r="FI1073" s="4"/>
      <c r="FJ1073" s="4"/>
      <c r="FK1073" s="4"/>
      <c r="FL1073" s="4"/>
      <c r="FM1073" s="4"/>
      <c r="FN1073" s="4"/>
      <c r="FO1073" s="4"/>
      <c r="FP1073" s="4"/>
      <c r="FQ1073" s="4"/>
      <c r="FR1073" s="4"/>
      <c r="FS1073" s="4"/>
      <c r="FT1073" s="4"/>
      <c r="FU1073" s="4"/>
      <c r="FV1073" s="4"/>
      <c r="FW1073" s="4"/>
      <c r="FX1073" s="4"/>
      <c r="FY1073" s="4"/>
      <c r="FZ1073" s="4"/>
      <c r="GA1073" s="4"/>
      <c r="GB1073" s="4"/>
      <c r="GC1073" s="4"/>
      <c r="GD1073" s="4"/>
      <c r="GE1073" s="4"/>
      <c r="GF1073" s="4"/>
      <c r="GG1073" s="4"/>
      <c r="GH1073" s="4"/>
      <c r="GI1073" s="4"/>
      <c r="GJ1073" s="4"/>
      <c r="GK1073" s="4"/>
      <c r="GL1073" s="4"/>
      <c r="GM1073" s="4"/>
      <c r="GN1073" s="4"/>
      <c r="GO1073" s="4"/>
      <c r="GP1073" s="4"/>
      <c r="GQ1073" s="4"/>
      <c r="GR1073" s="4"/>
      <c r="GS1073" s="4"/>
      <c r="GT1073" s="4"/>
      <c r="GU1073" s="4"/>
      <c r="GV1073" s="4"/>
      <c r="GW1073" s="4"/>
      <c r="GX1073" s="4"/>
      <c r="GY1073" s="4"/>
      <c r="GZ1073" s="4"/>
      <c r="HA1073" s="4"/>
      <c r="HB1073" s="4"/>
      <c r="HC1073" s="4"/>
      <c r="HD1073" s="4"/>
      <c r="HE1073" s="4"/>
      <c r="HF1073" s="4"/>
      <c r="HG1073" s="4"/>
      <c r="HH1073" s="4"/>
      <c r="HI1073" s="4"/>
      <c r="HJ1073" s="4"/>
      <c r="HK1073" s="4"/>
      <c r="HL1073" s="4"/>
      <c r="HM1073" s="4"/>
      <c r="HN1073" s="4"/>
      <c r="HO1073" s="4"/>
      <c r="HP1073" s="4"/>
      <c r="HQ1073" s="4"/>
      <c r="HR1073" s="4"/>
      <c r="HS1073" s="4"/>
      <c r="HT1073" s="4"/>
      <c r="HU1073" s="4"/>
      <c r="HV1073" s="4"/>
      <c r="HW1073" s="4"/>
      <c r="HX1073" s="4"/>
      <c r="HY1073" s="4"/>
      <c r="HZ1073" s="4"/>
      <c r="IA1073" s="4"/>
      <c r="IB1073" s="4"/>
      <c r="IC1073" s="4"/>
      <c r="ID1073" s="4"/>
      <c r="IE1073" s="4"/>
      <c r="IF1073" s="4"/>
    </row>
    <row r="1074" spans="26:240" x14ac:dyDescent="0.2">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c r="BC1074" s="4"/>
      <c r="BD1074" s="4"/>
      <c r="BE1074" s="4"/>
      <c r="BF1074" s="4"/>
      <c r="BG1074" s="4"/>
      <c r="BH1074" s="4"/>
      <c r="BI1074" s="4"/>
      <c r="BJ1074" s="4"/>
      <c r="BK1074" s="4"/>
      <c r="BL1074" s="4"/>
      <c r="BM1074" s="4"/>
      <c r="BN1074" s="4"/>
      <c r="BO1074" s="4"/>
      <c r="BP1074" s="4"/>
      <c r="BQ1074" s="4"/>
      <c r="BR1074" s="4"/>
      <c r="BS1074" s="4"/>
      <c r="BT1074" s="4"/>
      <c r="BU1074" s="4"/>
      <c r="BV1074" s="4"/>
      <c r="BW1074" s="4"/>
      <c r="BX1074" s="4"/>
      <c r="BY1074" s="4"/>
      <c r="BZ1074" s="4"/>
      <c r="CA1074" s="4"/>
      <c r="CB1074" s="4"/>
      <c r="CC1074" s="4"/>
      <c r="CD1074" s="4"/>
      <c r="CE1074" s="4"/>
      <c r="CF1074" s="4"/>
      <c r="CG1074" s="4"/>
      <c r="CH1074" s="4"/>
      <c r="CI1074" s="4"/>
      <c r="CJ1074" s="4"/>
      <c r="CK1074" s="4"/>
      <c r="CL1074" s="4"/>
      <c r="CM1074" s="4"/>
      <c r="CN1074" s="4"/>
      <c r="CO1074" s="4"/>
      <c r="CP1074" s="4"/>
      <c r="CQ1074" s="4"/>
      <c r="CR1074" s="4"/>
      <c r="CS1074" s="4"/>
      <c r="CT1074" s="4"/>
      <c r="CU1074" s="4"/>
      <c r="CV1074" s="4"/>
      <c r="CW1074" s="4"/>
      <c r="CX1074" s="4"/>
      <c r="CY1074" s="4"/>
      <c r="CZ1074" s="4"/>
      <c r="DA1074" s="4"/>
      <c r="DB1074" s="4"/>
      <c r="DC1074" s="4"/>
      <c r="DD1074" s="4"/>
      <c r="DE1074" s="4"/>
      <c r="DF1074" s="4"/>
      <c r="DG1074" s="4"/>
      <c r="DH1074" s="4"/>
      <c r="DI1074" s="4"/>
      <c r="DJ1074" s="4"/>
      <c r="DK1074" s="4"/>
      <c r="DL1074" s="4"/>
      <c r="DM1074" s="4"/>
      <c r="DN1074" s="4"/>
      <c r="DO1074" s="4"/>
      <c r="DP1074" s="4"/>
      <c r="DQ1074" s="4"/>
      <c r="DR1074" s="4"/>
      <c r="DS1074" s="4"/>
      <c r="DT1074" s="4"/>
      <c r="DU1074" s="4"/>
      <c r="DV1074" s="4"/>
      <c r="DW1074" s="4"/>
      <c r="DX1074" s="4"/>
      <c r="DY1074" s="4"/>
      <c r="DZ1074" s="4"/>
      <c r="EA1074" s="4"/>
      <c r="EB1074" s="4"/>
      <c r="EC1074" s="4"/>
      <c r="ED1074" s="4"/>
      <c r="EE1074" s="4"/>
      <c r="EF1074" s="4"/>
      <c r="EG1074" s="4"/>
      <c r="EH1074" s="4"/>
      <c r="EI1074" s="4"/>
      <c r="EJ1074" s="4"/>
      <c r="EK1074" s="4"/>
      <c r="EL1074" s="4"/>
      <c r="EM1074" s="4"/>
      <c r="EN1074" s="4"/>
      <c r="EO1074" s="4"/>
      <c r="EP1074" s="4"/>
      <c r="EQ1074" s="4"/>
      <c r="ER1074" s="4"/>
      <c r="ES1074" s="4"/>
      <c r="ET1074" s="4"/>
      <c r="EU1074" s="4"/>
      <c r="EV1074" s="4"/>
      <c r="EW1074" s="4"/>
      <c r="EX1074" s="4"/>
      <c r="EY1074" s="4"/>
      <c r="EZ1074" s="4"/>
      <c r="FA1074" s="4"/>
      <c r="FB1074" s="4"/>
      <c r="FC1074" s="4"/>
      <c r="FD1074" s="4"/>
      <c r="FE1074" s="4"/>
      <c r="FF1074" s="4"/>
      <c r="FG1074" s="4"/>
      <c r="FH1074" s="4"/>
      <c r="FI1074" s="4"/>
      <c r="FJ1074" s="4"/>
      <c r="FK1074" s="4"/>
      <c r="FL1074" s="4"/>
      <c r="FM1074" s="4"/>
      <c r="FN1074" s="4"/>
      <c r="FO1074" s="4"/>
      <c r="FP1074" s="4"/>
      <c r="FQ1074" s="4"/>
      <c r="FR1074" s="4"/>
      <c r="FS1074" s="4"/>
      <c r="FT1074" s="4"/>
      <c r="FU1074" s="4"/>
      <c r="FV1074" s="4"/>
      <c r="FW1074" s="4"/>
      <c r="FX1074" s="4"/>
      <c r="FY1074" s="4"/>
      <c r="FZ1074" s="4"/>
      <c r="GA1074" s="4"/>
      <c r="GB1074" s="4"/>
      <c r="GC1074" s="4"/>
      <c r="GD1074" s="4"/>
      <c r="GE1074" s="4"/>
      <c r="GF1074" s="4"/>
      <c r="GG1074" s="4"/>
      <c r="GH1074" s="4"/>
      <c r="GI1074" s="4"/>
      <c r="GJ1074" s="4"/>
      <c r="GK1074" s="4"/>
      <c r="GL1074" s="4"/>
      <c r="GM1074" s="4"/>
      <c r="GN1074" s="4"/>
      <c r="GO1074" s="4"/>
      <c r="GP1074" s="4"/>
      <c r="GQ1074" s="4"/>
      <c r="GR1074" s="4"/>
      <c r="GS1074" s="4"/>
      <c r="GT1074" s="4"/>
      <c r="GU1074" s="4"/>
      <c r="GV1074" s="4"/>
      <c r="GW1074" s="4"/>
      <c r="GX1074" s="4"/>
      <c r="GY1074" s="4"/>
      <c r="GZ1074" s="4"/>
      <c r="HA1074" s="4"/>
      <c r="HB1074" s="4"/>
      <c r="HC1074" s="4"/>
      <c r="HD1074" s="4"/>
      <c r="HE1074" s="4"/>
      <c r="HF1074" s="4"/>
      <c r="HG1074" s="4"/>
      <c r="HH1074" s="4"/>
      <c r="HI1074" s="4"/>
      <c r="HJ1074" s="4"/>
      <c r="HK1074" s="4"/>
      <c r="HL1074" s="4"/>
      <c r="HM1074" s="4"/>
      <c r="HN1074" s="4"/>
      <c r="HO1074" s="4"/>
      <c r="HP1074" s="4"/>
      <c r="HQ1074" s="4"/>
      <c r="HR1074" s="4"/>
      <c r="HS1074" s="4"/>
      <c r="HT1074" s="4"/>
      <c r="HU1074" s="4"/>
      <c r="HV1074" s="4"/>
      <c r="HW1074" s="4"/>
      <c r="HX1074" s="4"/>
      <c r="HY1074" s="4"/>
      <c r="HZ1074" s="4"/>
      <c r="IA1074" s="4"/>
      <c r="IB1074" s="4"/>
      <c r="IC1074" s="4"/>
      <c r="ID1074" s="4"/>
      <c r="IE1074" s="4"/>
      <c r="IF1074" s="4"/>
    </row>
    <row r="1075" spans="26:240" x14ac:dyDescent="0.2">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c r="BC1075" s="4"/>
      <c r="BD1075" s="4"/>
      <c r="BE1075" s="4"/>
      <c r="BF1075" s="4"/>
      <c r="BG1075" s="4"/>
      <c r="BH1075" s="4"/>
      <c r="BI1075" s="4"/>
      <c r="BJ1075" s="4"/>
      <c r="BK1075" s="4"/>
      <c r="BL1075" s="4"/>
      <c r="BM1075" s="4"/>
      <c r="BN1075" s="4"/>
      <c r="BO1075" s="4"/>
      <c r="BP1075" s="4"/>
      <c r="BQ1075" s="4"/>
      <c r="BR1075" s="4"/>
      <c r="BS1075" s="4"/>
      <c r="BT1075" s="4"/>
      <c r="BU1075" s="4"/>
      <c r="BV1075" s="4"/>
      <c r="BW1075" s="4"/>
      <c r="BX1075" s="4"/>
      <c r="BY1075" s="4"/>
      <c r="BZ1075" s="4"/>
      <c r="CA1075" s="4"/>
      <c r="CB1075" s="4"/>
      <c r="CC1075" s="4"/>
      <c r="CD1075" s="4"/>
      <c r="CE1075" s="4"/>
      <c r="CF1075" s="4"/>
      <c r="CG1075" s="4"/>
      <c r="CH1075" s="4"/>
      <c r="CI1075" s="4"/>
      <c r="CJ1075" s="4"/>
      <c r="CK1075" s="4"/>
      <c r="CL1075" s="4"/>
      <c r="CM1075" s="4"/>
      <c r="CN1075" s="4"/>
      <c r="CO1075" s="4"/>
      <c r="CP1075" s="4"/>
      <c r="CQ1075" s="4"/>
      <c r="CR1075" s="4"/>
      <c r="CS1075" s="4"/>
      <c r="CT1075" s="4"/>
      <c r="CU1075" s="4"/>
      <c r="CV1075" s="4"/>
      <c r="CW1075" s="4"/>
      <c r="CX1075" s="4"/>
      <c r="CY1075" s="4"/>
      <c r="CZ1075" s="4"/>
      <c r="DA1075" s="4"/>
      <c r="DB1075" s="4"/>
      <c r="DC1075" s="4"/>
      <c r="DD1075" s="4"/>
      <c r="DE1075" s="4"/>
      <c r="DF1075" s="4"/>
      <c r="DG1075" s="4"/>
      <c r="DH1075" s="4"/>
      <c r="DI1075" s="4"/>
      <c r="DJ1075" s="4"/>
      <c r="DK1075" s="4"/>
      <c r="DL1075" s="4"/>
      <c r="DM1075" s="4"/>
      <c r="DN1075" s="4"/>
      <c r="DO1075" s="4"/>
      <c r="DP1075" s="4"/>
      <c r="DQ1075" s="4"/>
      <c r="DR1075" s="4"/>
      <c r="DS1075" s="4"/>
      <c r="DT1075" s="4"/>
      <c r="DU1075" s="4"/>
      <c r="DV1075" s="4"/>
      <c r="DW1075" s="4"/>
      <c r="DX1075" s="4"/>
      <c r="DY1075" s="4"/>
      <c r="DZ1075" s="4"/>
      <c r="EA1075" s="4"/>
      <c r="EB1075" s="4"/>
      <c r="EC1075" s="4"/>
      <c r="ED1075" s="4"/>
      <c r="EE1075" s="4"/>
      <c r="EF1075" s="4"/>
      <c r="EG1075" s="4"/>
      <c r="EH1075" s="4"/>
      <c r="EI1075" s="4"/>
      <c r="EJ1075" s="4"/>
      <c r="EK1075" s="4"/>
      <c r="EL1075" s="4"/>
      <c r="EM1075" s="4"/>
      <c r="EN1075" s="4"/>
      <c r="EO1075" s="4"/>
      <c r="EP1075" s="4"/>
      <c r="EQ1075" s="4"/>
      <c r="ER1075" s="4"/>
      <c r="ES1075" s="4"/>
      <c r="ET1075" s="4"/>
      <c r="EU1075" s="4"/>
      <c r="EV1075" s="4"/>
      <c r="EW1075" s="4"/>
      <c r="EX1075" s="4"/>
      <c r="EY1075" s="4"/>
      <c r="EZ1075" s="4"/>
      <c r="FA1075" s="4"/>
      <c r="FB1075" s="4"/>
      <c r="FC1075" s="4"/>
      <c r="FD1075" s="4"/>
      <c r="FE1075" s="4"/>
      <c r="FF1075" s="4"/>
      <c r="FG1075" s="4"/>
      <c r="FH1075" s="4"/>
      <c r="FI1075" s="4"/>
      <c r="FJ1075" s="4"/>
      <c r="FK1075" s="4"/>
      <c r="FL1075" s="4"/>
      <c r="FM1075" s="4"/>
      <c r="FN1075" s="4"/>
      <c r="FO1075" s="4"/>
      <c r="FP1075" s="4"/>
      <c r="FQ1075" s="4"/>
      <c r="FR1075" s="4"/>
      <c r="FS1075" s="4"/>
      <c r="FT1075" s="4"/>
      <c r="FU1075" s="4"/>
      <c r="FV1075" s="4"/>
      <c r="FW1075" s="4"/>
      <c r="FX1075" s="4"/>
      <c r="FY1075" s="4"/>
      <c r="FZ1075" s="4"/>
      <c r="GA1075" s="4"/>
      <c r="GB1075" s="4"/>
      <c r="GC1075" s="4"/>
      <c r="GD1075" s="4"/>
      <c r="GE1075" s="4"/>
      <c r="GF1075" s="4"/>
      <c r="GG1075" s="4"/>
      <c r="GH1075" s="4"/>
      <c r="GI1075" s="4"/>
      <c r="GJ1075" s="4"/>
      <c r="GK1075" s="4"/>
      <c r="GL1075" s="4"/>
      <c r="GM1075" s="4"/>
      <c r="GN1075" s="4"/>
      <c r="GO1075" s="4"/>
      <c r="GP1075" s="4"/>
      <c r="GQ1075" s="4"/>
      <c r="GR1075" s="4"/>
      <c r="GS1075" s="4"/>
      <c r="GT1075" s="4"/>
      <c r="GU1075" s="4"/>
      <c r="GV1075" s="4"/>
      <c r="GW1075" s="4"/>
      <c r="GX1075" s="4"/>
      <c r="GY1075" s="4"/>
      <c r="GZ1075" s="4"/>
      <c r="HA1075" s="4"/>
      <c r="HB1075" s="4"/>
      <c r="HC1075" s="4"/>
      <c r="HD1075" s="4"/>
      <c r="HE1075" s="4"/>
      <c r="HF1075" s="4"/>
      <c r="HG1075" s="4"/>
      <c r="HH1075" s="4"/>
      <c r="HI1075" s="4"/>
      <c r="HJ1075" s="4"/>
      <c r="HK1075" s="4"/>
      <c r="HL1075" s="4"/>
      <c r="HM1075" s="4"/>
      <c r="HN1075" s="4"/>
      <c r="HO1075" s="4"/>
      <c r="HP1075" s="4"/>
      <c r="HQ1075" s="4"/>
      <c r="HR1075" s="4"/>
      <c r="HS1075" s="4"/>
      <c r="HT1075" s="4"/>
      <c r="HU1075" s="4"/>
      <c r="HV1075" s="4"/>
      <c r="HW1075" s="4"/>
      <c r="HX1075" s="4"/>
      <c r="HY1075" s="4"/>
      <c r="HZ1075" s="4"/>
      <c r="IA1075" s="4"/>
      <c r="IB1075" s="4"/>
      <c r="IC1075" s="4"/>
      <c r="ID1075" s="4"/>
      <c r="IE1075" s="4"/>
      <c r="IF1075" s="4"/>
    </row>
    <row r="1076" spans="26:240" x14ac:dyDescent="0.2">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4"/>
      <c r="BE1076" s="4"/>
      <c r="BF1076" s="4"/>
      <c r="BG1076" s="4"/>
      <c r="BH1076" s="4"/>
      <c r="BI1076" s="4"/>
      <c r="BJ1076" s="4"/>
      <c r="BK1076" s="4"/>
      <c r="BL1076" s="4"/>
      <c r="BM1076" s="4"/>
      <c r="BN1076" s="4"/>
      <c r="BO1076" s="4"/>
      <c r="BP1076" s="4"/>
      <c r="BQ1076" s="4"/>
      <c r="BR1076" s="4"/>
      <c r="BS1076" s="4"/>
      <c r="BT1076" s="4"/>
      <c r="BU1076" s="4"/>
      <c r="BV1076" s="4"/>
      <c r="BW1076" s="4"/>
      <c r="BX1076" s="4"/>
      <c r="BY1076" s="4"/>
      <c r="BZ1076" s="4"/>
      <c r="CA1076" s="4"/>
      <c r="CB1076" s="4"/>
      <c r="CC1076" s="4"/>
      <c r="CD1076" s="4"/>
      <c r="CE1076" s="4"/>
      <c r="CF1076" s="4"/>
      <c r="CG1076" s="4"/>
      <c r="CH1076" s="4"/>
      <c r="CI1076" s="4"/>
      <c r="CJ1076" s="4"/>
      <c r="CK1076" s="4"/>
      <c r="CL1076" s="4"/>
      <c r="CM1076" s="4"/>
      <c r="CN1076" s="4"/>
      <c r="CO1076" s="4"/>
      <c r="CP1076" s="4"/>
      <c r="CQ1076" s="4"/>
      <c r="CR1076" s="4"/>
      <c r="CS1076" s="4"/>
      <c r="CT1076" s="4"/>
      <c r="CU1076" s="4"/>
      <c r="CV1076" s="4"/>
      <c r="CW1076" s="4"/>
      <c r="CX1076" s="4"/>
      <c r="CY1076" s="4"/>
      <c r="CZ1076" s="4"/>
      <c r="DA1076" s="4"/>
      <c r="DB1076" s="4"/>
      <c r="DC1076" s="4"/>
      <c r="DD1076" s="4"/>
      <c r="DE1076" s="4"/>
      <c r="DF1076" s="4"/>
      <c r="DG1076" s="4"/>
      <c r="DH1076" s="4"/>
      <c r="DI1076" s="4"/>
      <c r="DJ1076" s="4"/>
      <c r="DK1076" s="4"/>
      <c r="DL1076" s="4"/>
      <c r="DM1076" s="4"/>
      <c r="DN1076" s="4"/>
      <c r="DO1076" s="4"/>
      <c r="DP1076" s="4"/>
      <c r="DQ1076" s="4"/>
      <c r="DR1076" s="4"/>
      <c r="DS1076" s="4"/>
      <c r="DT1076" s="4"/>
      <c r="DU1076" s="4"/>
      <c r="DV1076" s="4"/>
      <c r="DW1076" s="4"/>
      <c r="DX1076" s="4"/>
      <c r="DY1076" s="4"/>
      <c r="DZ1076" s="4"/>
      <c r="EA1076" s="4"/>
      <c r="EB1076" s="4"/>
      <c r="EC1076" s="4"/>
      <c r="ED1076" s="4"/>
      <c r="EE1076" s="4"/>
      <c r="EF1076" s="4"/>
      <c r="EG1076" s="4"/>
      <c r="EH1076" s="4"/>
      <c r="EI1076" s="4"/>
      <c r="EJ1076" s="4"/>
      <c r="EK1076" s="4"/>
      <c r="EL1076" s="4"/>
      <c r="EM1076" s="4"/>
      <c r="EN1076" s="4"/>
      <c r="EO1076" s="4"/>
      <c r="EP1076" s="4"/>
      <c r="EQ1076" s="4"/>
      <c r="ER1076" s="4"/>
      <c r="ES1076" s="4"/>
      <c r="ET1076" s="4"/>
      <c r="EU1076" s="4"/>
      <c r="EV1076" s="4"/>
      <c r="EW1076" s="4"/>
      <c r="EX1076" s="4"/>
      <c r="EY1076" s="4"/>
      <c r="EZ1076" s="4"/>
      <c r="FA1076" s="4"/>
      <c r="FB1076" s="4"/>
      <c r="FC1076" s="4"/>
      <c r="FD1076" s="4"/>
      <c r="FE1076" s="4"/>
      <c r="FF1076" s="4"/>
      <c r="FG1076" s="4"/>
      <c r="FH1076" s="4"/>
      <c r="FI1076" s="4"/>
      <c r="FJ1076" s="4"/>
      <c r="FK1076" s="4"/>
      <c r="FL1076" s="4"/>
      <c r="FM1076" s="4"/>
      <c r="FN1076" s="4"/>
      <c r="FO1076" s="4"/>
      <c r="FP1076" s="4"/>
      <c r="FQ1076" s="4"/>
      <c r="FR1076" s="4"/>
      <c r="FS1076" s="4"/>
      <c r="FT1076" s="4"/>
      <c r="FU1076" s="4"/>
      <c r="FV1076" s="4"/>
      <c r="FW1076" s="4"/>
      <c r="FX1076" s="4"/>
      <c r="FY1076" s="4"/>
      <c r="FZ1076" s="4"/>
      <c r="GA1076" s="4"/>
      <c r="GB1076" s="4"/>
      <c r="GC1076" s="4"/>
      <c r="GD1076" s="4"/>
      <c r="GE1076" s="4"/>
      <c r="GF1076" s="4"/>
      <c r="GG1076" s="4"/>
      <c r="GH1076" s="4"/>
      <c r="GI1076" s="4"/>
      <c r="GJ1076" s="4"/>
      <c r="GK1076" s="4"/>
      <c r="GL1076" s="4"/>
      <c r="GM1076" s="4"/>
      <c r="GN1076" s="4"/>
      <c r="GO1076" s="4"/>
      <c r="GP1076" s="4"/>
      <c r="GQ1076" s="4"/>
      <c r="GR1076" s="4"/>
      <c r="GS1076" s="4"/>
      <c r="GT1076" s="4"/>
      <c r="GU1076" s="4"/>
      <c r="GV1076" s="4"/>
      <c r="GW1076" s="4"/>
      <c r="GX1076" s="4"/>
      <c r="GY1076" s="4"/>
      <c r="GZ1076" s="4"/>
      <c r="HA1076" s="4"/>
      <c r="HB1076" s="4"/>
      <c r="HC1076" s="4"/>
      <c r="HD1076" s="4"/>
      <c r="HE1076" s="4"/>
      <c r="HF1076" s="4"/>
      <c r="HG1076" s="4"/>
      <c r="HH1076" s="4"/>
      <c r="HI1076" s="4"/>
      <c r="HJ1076" s="4"/>
      <c r="HK1076" s="4"/>
      <c r="HL1076" s="4"/>
      <c r="HM1076" s="4"/>
      <c r="HN1076" s="4"/>
      <c r="HO1076" s="4"/>
      <c r="HP1076" s="4"/>
      <c r="HQ1076" s="4"/>
      <c r="HR1076" s="4"/>
      <c r="HS1076" s="4"/>
      <c r="HT1076" s="4"/>
      <c r="HU1076" s="4"/>
      <c r="HV1076" s="4"/>
      <c r="HW1076" s="4"/>
      <c r="HX1076" s="4"/>
      <c r="HY1076" s="4"/>
      <c r="HZ1076" s="4"/>
      <c r="IA1076" s="4"/>
      <c r="IB1076" s="4"/>
      <c r="IC1076" s="4"/>
      <c r="ID1076" s="4"/>
      <c r="IE1076" s="4"/>
      <c r="IF1076" s="4"/>
    </row>
    <row r="1077" spans="26:240" x14ac:dyDescent="0.2">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c r="BC1077" s="4"/>
      <c r="BD1077" s="4"/>
      <c r="BE1077" s="4"/>
      <c r="BF1077" s="4"/>
      <c r="BG1077" s="4"/>
      <c r="BH1077" s="4"/>
      <c r="BI1077" s="4"/>
      <c r="BJ1077" s="4"/>
      <c r="BK1077" s="4"/>
      <c r="BL1077" s="4"/>
      <c r="BM1077" s="4"/>
      <c r="BN1077" s="4"/>
      <c r="BO1077" s="4"/>
      <c r="BP1077" s="4"/>
      <c r="BQ1077" s="4"/>
      <c r="BR1077" s="4"/>
      <c r="BS1077" s="4"/>
      <c r="BT1077" s="4"/>
      <c r="BU1077" s="4"/>
      <c r="BV1077" s="4"/>
      <c r="BW1077" s="4"/>
      <c r="BX1077" s="4"/>
      <c r="BY1077" s="4"/>
      <c r="BZ1077" s="4"/>
      <c r="CA1077" s="4"/>
      <c r="CB1077" s="4"/>
      <c r="CC1077" s="4"/>
      <c r="CD1077" s="4"/>
      <c r="CE1077" s="4"/>
      <c r="CF1077" s="4"/>
      <c r="CG1077" s="4"/>
      <c r="CH1077" s="4"/>
      <c r="CI1077" s="4"/>
      <c r="CJ1077" s="4"/>
      <c r="CK1077" s="4"/>
      <c r="CL1077" s="4"/>
      <c r="CM1077" s="4"/>
      <c r="CN1077" s="4"/>
      <c r="CO1077" s="4"/>
      <c r="CP1077" s="4"/>
      <c r="CQ1077" s="4"/>
      <c r="CR1077" s="4"/>
      <c r="CS1077" s="4"/>
      <c r="CT1077" s="4"/>
      <c r="CU1077" s="4"/>
      <c r="CV1077" s="4"/>
      <c r="CW1077" s="4"/>
      <c r="CX1077" s="4"/>
      <c r="CY1077" s="4"/>
      <c r="CZ1077" s="4"/>
      <c r="DA1077" s="4"/>
      <c r="DB1077" s="4"/>
      <c r="DC1077" s="4"/>
      <c r="DD1077" s="4"/>
      <c r="DE1077" s="4"/>
      <c r="DF1077" s="4"/>
      <c r="DG1077" s="4"/>
      <c r="DH1077" s="4"/>
      <c r="DI1077" s="4"/>
      <c r="DJ1077" s="4"/>
      <c r="DK1077" s="4"/>
      <c r="DL1077" s="4"/>
      <c r="DM1077" s="4"/>
      <c r="DN1077" s="4"/>
      <c r="DO1077" s="4"/>
      <c r="DP1077" s="4"/>
      <c r="DQ1077" s="4"/>
      <c r="DR1077" s="4"/>
      <c r="DS1077" s="4"/>
      <c r="DT1077" s="4"/>
      <c r="DU1077" s="4"/>
      <c r="DV1077" s="4"/>
      <c r="DW1077" s="4"/>
      <c r="DX1077" s="4"/>
      <c r="DY1077" s="4"/>
      <c r="DZ1077" s="4"/>
      <c r="EA1077" s="4"/>
      <c r="EB1077" s="4"/>
      <c r="EC1077" s="4"/>
      <c r="ED1077" s="4"/>
      <c r="EE1077" s="4"/>
      <c r="EF1077" s="4"/>
      <c r="EG1077" s="4"/>
      <c r="EH1077" s="4"/>
      <c r="EI1077" s="4"/>
      <c r="EJ1077" s="4"/>
      <c r="EK1077" s="4"/>
      <c r="EL1077" s="4"/>
      <c r="EM1077" s="4"/>
      <c r="EN1077" s="4"/>
      <c r="EO1077" s="4"/>
      <c r="EP1077" s="4"/>
      <c r="EQ1077" s="4"/>
      <c r="ER1077" s="4"/>
      <c r="ES1077" s="4"/>
      <c r="ET1077" s="4"/>
      <c r="EU1077" s="4"/>
      <c r="EV1077" s="4"/>
      <c r="EW1077" s="4"/>
      <c r="EX1077" s="4"/>
      <c r="EY1077" s="4"/>
      <c r="EZ1077" s="4"/>
      <c r="FA1077" s="4"/>
      <c r="FB1077" s="4"/>
      <c r="FC1077" s="4"/>
      <c r="FD1077" s="4"/>
      <c r="FE1077" s="4"/>
      <c r="FF1077" s="4"/>
      <c r="FG1077" s="4"/>
      <c r="FH1077" s="4"/>
      <c r="FI1077" s="4"/>
      <c r="FJ1077" s="4"/>
      <c r="FK1077" s="4"/>
      <c r="FL1077" s="4"/>
      <c r="FM1077" s="4"/>
      <c r="FN1077" s="4"/>
      <c r="FO1077" s="4"/>
      <c r="FP1077" s="4"/>
      <c r="FQ1077" s="4"/>
      <c r="FR1077" s="4"/>
      <c r="FS1077" s="4"/>
      <c r="FT1077" s="4"/>
      <c r="FU1077" s="4"/>
      <c r="FV1077" s="4"/>
      <c r="FW1077" s="4"/>
      <c r="FX1077" s="4"/>
      <c r="FY1077" s="4"/>
      <c r="FZ1077" s="4"/>
      <c r="GA1077" s="4"/>
      <c r="GB1077" s="4"/>
      <c r="GC1077" s="4"/>
      <c r="GD1077" s="4"/>
      <c r="GE1077" s="4"/>
      <c r="GF1077" s="4"/>
      <c r="GG1077" s="4"/>
      <c r="GH1077" s="4"/>
      <c r="GI1077" s="4"/>
      <c r="GJ1077" s="4"/>
      <c r="GK1077" s="4"/>
      <c r="GL1077" s="4"/>
      <c r="GM1077" s="4"/>
      <c r="GN1077" s="4"/>
      <c r="GO1077" s="4"/>
      <c r="GP1077" s="4"/>
      <c r="GQ1077" s="4"/>
      <c r="GR1077" s="4"/>
      <c r="GS1077" s="4"/>
      <c r="GT1077" s="4"/>
      <c r="GU1077" s="4"/>
      <c r="GV1077" s="4"/>
      <c r="GW1077" s="4"/>
      <c r="GX1077" s="4"/>
      <c r="GY1077" s="4"/>
      <c r="GZ1077" s="4"/>
      <c r="HA1077" s="4"/>
      <c r="HB1077" s="4"/>
      <c r="HC1077" s="4"/>
      <c r="HD1077" s="4"/>
      <c r="HE1077" s="4"/>
      <c r="HF1077" s="4"/>
      <c r="HG1077" s="4"/>
      <c r="HH1077" s="4"/>
      <c r="HI1077" s="4"/>
      <c r="HJ1077" s="4"/>
      <c r="HK1077" s="4"/>
      <c r="HL1077" s="4"/>
      <c r="HM1077" s="4"/>
      <c r="HN1077" s="4"/>
      <c r="HO1077" s="4"/>
      <c r="HP1077" s="4"/>
      <c r="HQ1077" s="4"/>
      <c r="HR1077" s="4"/>
      <c r="HS1077" s="4"/>
      <c r="HT1077" s="4"/>
      <c r="HU1077" s="4"/>
      <c r="HV1077" s="4"/>
      <c r="HW1077" s="4"/>
      <c r="HX1077" s="4"/>
      <c r="HY1077" s="4"/>
      <c r="HZ1077" s="4"/>
      <c r="IA1077" s="4"/>
      <c r="IB1077" s="4"/>
      <c r="IC1077" s="4"/>
      <c r="ID1077" s="4"/>
      <c r="IE1077" s="4"/>
      <c r="IF1077" s="4"/>
    </row>
    <row r="1078" spans="26:240" x14ac:dyDescent="0.2">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4"/>
      <c r="BE1078" s="4"/>
      <c r="BF1078" s="4"/>
      <c r="BG1078" s="4"/>
      <c r="BH1078" s="4"/>
      <c r="BI1078" s="4"/>
      <c r="BJ1078" s="4"/>
      <c r="BK1078" s="4"/>
      <c r="BL1078" s="4"/>
      <c r="BM1078" s="4"/>
      <c r="BN1078" s="4"/>
      <c r="BO1078" s="4"/>
      <c r="BP1078" s="4"/>
      <c r="BQ1078" s="4"/>
      <c r="BR1078" s="4"/>
      <c r="BS1078" s="4"/>
      <c r="BT1078" s="4"/>
      <c r="BU1078" s="4"/>
      <c r="BV1078" s="4"/>
      <c r="BW1078" s="4"/>
      <c r="BX1078" s="4"/>
      <c r="BY1078" s="4"/>
      <c r="BZ1078" s="4"/>
      <c r="CA1078" s="4"/>
      <c r="CB1078" s="4"/>
      <c r="CC1078" s="4"/>
      <c r="CD1078" s="4"/>
      <c r="CE1078" s="4"/>
      <c r="CF1078" s="4"/>
      <c r="CG1078" s="4"/>
      <c r="CH1078" s="4"/>
      <c r="CI1078" s="4"/>
      <c r="CJ1078" s="4"/>
      <c r="CK1078" s="4"/>
      <c r="CL1078" s="4"/>
      <c r="CM1078" s="4"/>
      <c r="CN1078" s="4"/>
      <c r="CO1078" s="4"/>
      <c r="CP1078" s="4"/>
      <c r="CQ1078" s="4"/>
      <c r="CR1078" s="4"/>
      <c r="CS1078" s="4"/>
      <c r="CT1078" s="4"/>
      <c r="CU1078" s="4"/>
      <c r="CV1078" s="4"/>
      <c r="CW1078" s="4"/>
      <c r="CX1078" s="4"/>
      <c r="CY1078" s="4"/>
      <c r="CZ1078" s="4"/>
      <c r="DA1078" s="4"/>
      <c r="DB1078" s="4"/>
      <c r="DC1078" s="4"/>
      <c r="DD1078" s="4"/>
      <c r="DE1078" s="4"/>
      <c r="DF1078" s="4"/>
      <c r="DG1078" s="4"/>
      <c r="DH1078" s="4"/>
      <c r="DI1078" s="4"/>
      <c r="DJ1078" s="4"/>
      <c r="DK1078" s="4"/>
      <c r="DL1078" s="4"/>
      <c r="DM1078" s="4"/>
      <c r="DN1078" s="4"/>
      <c r="DO1078" s="4"/>
      <c r="DP1078" s="4"/>
      <c r="DQ1078" s="4"/>
      <c r="DR1078" s="4"/>
      <c r="DS1078" s="4"/>
      <c r="DT1078" s="4"/>
      <c r="DU1078" s="4"/>
      <c r="DV1078" s="4"/>
      <c r="DW1078" s="4"/>
      <c r="DX1078" s="4"/>
      <c r="DY1078" s="4"/>
      <c r="DZ1078" s="4"/>
      <c r="EA1078" s="4"/>
      <c r="EB1078" s="4"/>
      <c r="EC1078" s="4"/>
      <c r="ED1078" s="4"/>
      <c r="EE1078" s="4"/>
      <c r="EF1078" s="4"/>
      <c r="EG1078" s="4"/>
      <c r="EH1078" s="4"/>
      <c r="EI1078" s="4"/>
      <c r="EJ1078" s="4"/>
      <c r="EK1078" s="4"/>
      <c r="EL1078" s="4"/>
      <c r="EM1078" s="4"/>
      <c r="EN1078" s="4"/>
      <c r="EO1078" s="4"/>
      <c r="EP1078" s="4"/>
      <c r="EQ1078" s="4"/>
      <c r="ER1078" s="4"/>
      <c r="ES1078" s="4"/>
      <c r="ET1078" s="4"/>
      <c r="EU1078" s="4"/>
      <c r="EV1078" s="4"/>
      <c r="EW1078" s="4"/>
      <c r="EX1078" s="4"/>
      <c r="EY1078" s="4"/>
      <c r="EZ1078" s="4"/>
      <c r="FA1078" s="4"/>
      <c r="FB1078" s="4"/>
      <c r="FC1078" s="4"/>
      <c r="FD1078" s="4"/>
      <c r="FE1078" s="4"/>
      <c r="FF1078" s="4"/>
      <c r="FG1078" s="4"/>
      <c r="FH1078" s="4"/>
      <c r="FI1078" s="4"/>
      <c r="FJ1078" s="4"/>
      <c r="FK1078" s="4"/>
      <c r="FL1078" s="4"/>
      <c r="FM1078" s="4"/>
      <c r="FN1078" s="4"/>
      <c r="FO1078" s="4"/>
      <c r="FP1078" s="4"/>
      <c r="FQ1078" s="4"/>
      <c r="FR1078" s="4"/>
      <c r="FS1078" s="4"/>
      <c r="FT1078" s="4"/>
      <c r="FU1078" s="4"/>
      <c r="FV1078" s="4"/>
      <c r="FW1078" s="4"/>
      <c r="FX1078" s="4"/>
      <c r="FY1078" s="4"/>
      <c r="FZ1078" s="4"/>
      <c r="GA1078" s="4"/>
      <c r="GB1078" s="4"/>
      <c r="GC1078" s="4"/>
      <c r="GD1078" s="4"/>
      <c r="GE1078" s="4"/>
      <c r="GF1078" s="4"/>
      <c r="GG1078" s="4"/>
      <c r="GH1078" s="4"/>
      <c r="GI1078" s="4"/>
      <c r="GJ1078" s="4"/>
      <c r="GK1078" s="4"/>
      <c r="GL1078" s="4"/>
      <c r="GM1078" s="4"/>
      <c r="GN1078" s="4"/>
      <c r="GO1078" s="4"/>
      <c r="GP1078" s="4"/>
      <c r="GQ1078" s="4"/>
      <c r="GR1078" s="4"/>
      <c r="GS1078" s="4"/>
      <c r="GT1078" s="4"/>
      <c r="GU1078" s="4"/>
      <c r="GV1078" s="4"/>
      <c r="GW1078" s="4"/>
      <c r="GX1078" s="4"/>
      <c r="GY1078" s="4"/>
      <c r="GZ1078" s="4"/>
      <c r="HA1078" s="4"/>
      <c r="HB1078" s="4"/>
      <c r="HC1078" s="4"/>
      <c r="HD1078" s="4"/>
      <c r="HE1078" s="4"/>
      <c r="HF1078" s="4"/>
      <c r="HG1078" s="4"/>
      <c r="HH1078" s="4"/>
      <c r="HI1078" s="4"/>
      <c r="HJ1078" s="4"/>
      <c r="HK1078" s="4"/>
      <c r="HL1078" s="4"/>
      <c r="HM1078" s="4"/>
      <c r="HN1078" s="4"/>
      <c r="HO1078" s="4"/>
      <c r="HP1078" s="4"/>
      <c r="HQ1078" s="4"/>
      <c r="HR1078" s="4"/>
      <c r="HS1078" s="4"/>
      <c r="HT1078" s="4"/>
      <c r="HU1078" s="4"/>
      <c r="HV1078" s="4"/>
      <c r="HW1078" s="4"/>
      <c r="HX1078" s="4"/>
      <c r="HY1078" s="4"/>
      <c r="HZ1078" s="4"/>
      <c r="IA1078" s="4"/>
      <c r="IB1078" s="4"/>
      <c r="IC1078" s="4"/>
      <c r="ID1078" s="4"/>
      <c r="IE1078" s="4"/>
      <c r="IF1078" s="4"/>
    </row>
    <row r="1079" spans="26:240" x14ac:dyDescent="0.2">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c r="BC1079" s="4"/>
      <c r="BD1079" s="4"/>
      <c r="BE1079" s="4"/>
      <c r="BF1079" s="4"/>
      <c r="BG1079" s="4"/>
      <c r="BH1079" s="4"/>
      <c r="BI1079" s="4"/>
      <c r="BJ1079" s="4"/>
      <c r="BK1079" s="4"/>
      <c r="BL1079" s="4"/>
      <c r="BM1079" s="4"/>
      <c r="BN1079" s="4"/>
      <c r="BO1079" s="4"/>
      <c r="BP1079" s="4"/>
      <c r="BQ1079" s="4"/>
      <c r="BR1079" s="4"/>
      <c r="BS1079" s="4"/>
      <c r="BT1079" s="4"/>
      <c r="BU1079" s="4"/>
      <c r="BV1079" s="4"/>
      <c r="BW1079" s="4"/>
      <c r="BX1079" s="4"/>
      <c r="BY1079" s="4"/>
      <c r="BZ1079" s="4"/>
      <c r="CA1079" s="4"/>
      <c r="CB1079" s="4"/>
      <c r="CC1079" s="4"/>
      <c r="CD1079" s="4"/>
      <c r="CE1079" s="4"/>
      <c r="CF1079" s="4"/>
      <c r="CG1079" s="4"/>
      <c r="CH1079" s="4"/>
      <c r="CI1079" s="4"/>
      <c r="CJ1079" s="4"/>
      <c r="CK1079" s="4"/>
      <c r="CL1079" s="4"/>
      <c r="CM1079" s="4"/>
      <c r="CN1079" s="4"/>
      <c r="CO1079" s="4"/>
      <c r="CP1079" s="4"/>
      <c r="CQ1079" s="4"/>
      <c r="CR1079" s="4"/>
      <c r="CS1079" s="4"/>
      <c r="CT1079" s="4"/>
      <c r="CU1079" s="4"/>
      <c r="CV1079" s="4"/>
      <c r="CW1079" s="4"/>
      <c r="CX1079" s="4"/>
      <c r="CY1079" s="4"/>
      <c r="CZ1079" s="4"/>
      <c r="DA1079" s="4"/>
      <c r="DB1079" s="4"/>
      <c r="DC1079" s="4"/>
      <c r="DD1079" s="4"/>
      <c r="DE1079" s="4"/>
      <c r="DF1079" s="4"/>
      <c r="DG1079" s="4"/>
      <c r="DH1079" s="4"/>
      <c r="DI1079" s="4"/>
      <c r="DJ1079" s="4"/>
      <c r="DK1079" s="4"/>
      <c r="DL1079" s="4"/>
      <c r="DM1079" s="4"/>
      <c r="DN1079" s="4"/>
      <c r="DO1079" s="4"/>
      <c r="DP1079" s="4"/>
      <c r="DQ1079" s="4"/>
      <c r="DR1079" s="4"/>
      <c r="DS1079" s="4"/>
      <c r="DT1079" s="4"/>
      <c r="DU1079" s="4"/>
      <c r="DV1079" s="4"/>
      <c r="DW1079" s="4"/>
      <c r="DX1079" s="4"/>
      <c r="DY1079" s="4"/>
      <c r="DZ1079" s="4"/>
      <c r="EA1079" s="4"/>
      <c r="EB1079" s="4"/>
      <c r="EC1079" s="4"/>
      <c r="ED1079" s="4"/>
      <c r="EE1079" s="4"/>
      <c r="EF1079" s="4"/>
      <c r="EG1079" s="4"/>
      <c r="EH1079" s="4"/>
      <c r="EI1079" s="4"/>
      <c r="EJ1079" s="4"/>
      <c r="EK1079" s="4"/>
      <c r="EL1079" s="4"/>
      <c r="EM1079" s="4"/>
      <c r="EN1079" s="4"/>
      <c r="EO1079" s="4"/>
      <c r="EP1079" s="4"/>
      <c r="EQ1079" s="4"/>
      <c r="ER1079" s="4"/>
      <c r="ES1079" s="4"/>
      <c r="ET1079" s="4"/>
      <c r="EU1079" s="4"/>
      <c r="EV1079" s="4"/>
      <c r="EW1079" s="4"/>
      <c r="EX1079" s="4"/>
      <c r="EY1079" s="4"/>
      <c r="EZ1079" s="4"/>
      <c r="FA1079" s="4"/>
      <c r="FB1079" s="4"/>
      <c r="FC1079" s="4"/>
      <c r="FD1079" s="4"/>
      <c r="FE1079" s="4"/>
      <c r="FF1079" s="4"/>
      <c r="FG1079" s="4"/>
      <c r="FH1079" s="4"/>
      <c r="FI1079" s="4"/>
      <c r="FJ1079" s="4"/>
      <c r="FK1079" s="4"/>
      <c r="FL1079" s="4"/>
      <c r="FM1079" s="4"/>
      <c r="FN1079" s="4"/>
      <c r="FO1079" s="4"/>
      <c r="FP1079" s="4"/>
      <c r="FQ1079" s="4"/>
      <c r="FR1079" s="4"/>
      <c r="FS1079" s="4"/>
      <c r="FT1079" s="4"/>
      <c r="FU1079" s="4"/>
      <c r="FV1079" s="4"/>
      <c r="FW1079" s="4"/>
      <c r="FX1079" s="4"/>
      <c r="FY1079" s="4"/>
      <c r="FZ1079" s="4"/>
      <c r="GA1079" s="4"/>
      <c r="GB1079" s="4"/>
      <c r="GC1079" s="4"/>
      <c r="GD1079" s="4"/>
      <c r="GE1079" s="4"/>
      <c r="GF1079" s="4"/>
      <c r="GG1079" s="4"/>
      <c r="GH1079" s="4"/>
      <c r="GI1079" s="4"/>
      <c r="GJ1079" s="4"/>
      <c r="GK1079" s="4"/>
      <c r="GL1079" s="4"/>
      <c r="GM1079" s="4"/>
      <c r="GN1079" s="4"/>
      <c r="GO1079" s="4"/>
      <c r="GP1079" s="4"/>
      <c r="GQ1079" s="4"/>
      <c r="GR1079" s="4"/>
      <c r="GS1079" s="4"/>
      <c r="GT1079" s="4"/>
      <c r="GU1079" s="4"/>
      <c r="GV1079" s="4"/>
      <c r="GW1079" s="4"/>
      <c r="GX1079" s="4"/>
      <c r="GY1079" s="4"/>
      <c r="GZ1079" s="4"/>
      <c r="HA1079" s="4"/>
      <c r="HB1079" s="4"/>
      <c r="HC1079" s="4"/>
      <c r="HD1079" s="4"/>
      <c r="HE1079" s="4"/>
      <c r="HF1079" s="4"/>
      <c r="HG1079" s="4"/>
      <c r="HH1079" s="4"/>
      <c r="HI1079" s="4"/>
      <c r="HJ1079" s="4"/>
      <c r="HK1079" s="4"/>
      <c r="HL1079" s="4"/>
      <c r="HM1079" s="4"/>
      <c r="HN1079" s="4"/>
      <c r="HO1079" s="4"/>
      <c r="HP1079" s="4"/>
      <c r="HQ1079" s="4"/>
      <c r="HR1079" s="4"/>
      <c r="HS1079" s="4"/>
      <c r="HT1079" s="4"/>
      <c r="HU1079" s="4"/>
      <c r="HV1079" s="4"/>
      <c r="HW1079" s="4"/>
      <c r="HX1079" s="4"/>
      <c r="HY1079" s="4"/>
      <c r="HZ1079" s="4"/>
      <c r="IA1079" s="4"/>
      <c r="IB1079" s="4"/>
      <c r="IC1079" s="4"/>
      <c r="ID1079" s="4"/>
      <c r="IE1079" s="4"/>
      <c r="IF1079" s="4"/>
    </row>
    <row r="1080" spans="26:240" x14ac:dyDescent="0.2">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c r="BC1080" s="4"/>
      <c r="BD1080" s="4"/>
      <c r="BE1080" s="4"/>
      <c r="BF1080" s="4"/>
      <c r="BG1080" s="4"/>
      <c r="BH1080" s="4"/>
      <c r="BI1080" s="4"/>
      <c r="BJ1080" s="4"/>
      <c r="BK1080" s="4"/>
      <c r="BL1080" s="4"/>
      <c r="BM1080" s="4"/>
      <c r="BN1080" s="4"/>
      <c r="BO1080" s="4"/>
      <c r="BP1080" s="4"/>
      <c r="BQ1080" s="4"/>
      <c r="BR1080" s="4"/>
      <c r="BS1080" s="4"/>
      <c r="BT1080" s="4"/>
      <c r="BU1080" s="4"/>
      <c r="BV1080" s="4"/>
      <c r="BW1080" s="4"/>
      <c r="BX1080" s="4"/>
      <c r="BY1080" s="4"/>
      <c r="BZ1080" s="4"/>
      <c r="CA1080" s="4"/>
      <c r="CB1080" s="4"/>
      <c r="CC1080" s="4"/>
      <c r="CD1080" s="4"/>
      <c r="CE1080" s="4"/>
      <c r="CF1080" s="4"/>
      <c r="CG1080" s="4"/>
      <c r="CH1080" s="4"/>
      <c r="CI1080" s="4"/>
      <c r="CJ1080" s="4"/>
      <c r="CK1080" s="4"/>
      <c r="CL1080" s="4"/>
      <c r="CM1080" s="4"/>
      <c r="CN1080" s="4"/>
      <c r="CO1080" s="4"/>
      <c r="CP1080" s="4"/>
      <c r="CQ1080" s="4"/>
      <c r="CR1080" s="4"/>
      <c r="CS1080" s="4"/>
      <c r="CT1080" s="4"/>
      <c r="CU1080" s="4"/>
      <c r="CV1080" s="4"/>
      <c r="CW1080" s="4"/>
      <c r="CX1080" s="4"/>
      <c r="CY1080" s="4"/>
      <c r="CZ1080" s="4"/>
      <c r="DA1080" s="4"/>
      <c r="DB1080" s="4"/>
      <c r="DC1080" s="4"/>
      <c r="DD1080" s="4"/>
      <c r="DE1080" s="4"/>
      <c r="DF1080" s="4"/>
      <c r="DG1080" s="4"/>
      <c r="DH1080" s="4"/>
      <c r="DI1080" s="4"/>
      <c r="DJ1080" s="4"/>
      <c r="DK1080" s="4"/>
      <c r="DL1080" s="4"/>
      <c r="DM1080" s="4"/>
      <c r="DN1080" s="4"/>
      <c r="DO1080" s="4"/>
      <c r="DP1080" s="4"/>
      <c r="DQ1080" s="4"/>
      <c r="DR1080" s="4"/>
      <c r="DS1080" s="4"/>
      <c r="DT1080" s="4"/>
      <c r="DU1080" s="4"/>
      <c r="DV1080" s="4"/>
      <c r="DW1080" s="4"/>
      <c r="DX1080" s="4"/>
      <c r="DY1080" s="4"/>
      <c r="DZ1080" s="4"/>
      <c r="EA1080" s="4"/>
      <c r="EB1080" s="4"/>
      <c r="EC1080" s="4"/>
      <c r="ED1080" s="4"/>
      <c r="EE1080" s="4"/>
      <c r="EF1080" s="4"/>
      <c r="EG1080" s="4"/>
      <c r="EH1080" s="4"/>
      <c r="EI1080" s="4"/>
      <c r="EJ1080" s="4"/>
      <c r="EK1080" s="4"/>
      <c r="EL1080" s="4"/>
      <c r="EM1080" s="4"/>
      <c r="EN1080" s="4"/>
      <c r="EO1080" s="4"/>
      <c r="EP1080" s="4"/>
      <c r="EQ1080" s="4"/>
      <c r="ER1080" s="4"/>
      <c r="ES1080" s="4"/>
      <c r="ET1080" s="4"/>
      <c r="EU1080" s="4"/>
      <c r="EV1080" s="4"/>
      <c r="EW1080" s="4"/>
      <c r="EX1080" s="4"/>
      <c r="EY1080" s="4"/>
      <c r="EZ1080" s="4"/>
      <c r="FA1080" s="4"/>
      <c r="FB1080" s="4"/>
      <c r="FC1080" s="4"/>
      <c r="FD1080" s="4"/>
      <c r="FE1080" s="4"/>
      <c r="FF1080" s="4"/>
      <c r="FG1080" s="4"/>
      <c r="FH1080" s="4"/>
      <c r="FI1080" s="4"/>
      <c r="FJ1080" s="4"/>
      <c r="FK1080" s="4"/>
      <c r="FL1080" s="4"/>
      <c r="FM1080" s="4"/>
      <c r="FN1080" s="4"/>
      <c r="FO1080" s="4"/>
      <c r="FP1080" s="4"/>
      <c r="FQ1080" s="4"/>
      <c r="FR1080" s="4"/>
      <c r="FS1080" s="4"/>
      <c r="FT1080" s="4"/>
      <c r="FU1080" s="4"/>
      <c r="FV1080" s="4"/>
      <c r="FW1080" s="4"/>
      <c r="FX1080" s="4"/>
      <c r="FY1080" s="4"/>
      <c r="FZ1080" s="4"/>
      <c r="GA1080" s="4"/>
      <c r="GB1080" s="4"/>
      <c r="GC1080" s="4"/>
      <c r="GD1080" s="4"/>
      <c r="GE1080" s="4"/>
      <c r="GF1080" s="4"/>
      <c r="GG1080" s="4"/>
      <c r="GH1080" s="4"/>
      <c r="GI1080" s="4"/>
      <c r="GJ1080" s="4"/>
      <c r="GK1080" s="4"/>
      <c r="GL1080" s="4"/>
      <c r="GM1080" s="4"/>
      <c r="GN1080" s="4"/>
      <c r="GO1080" s="4"/>
      <c r="GP1080" s="4"/>
      <c r="GQ1080" s="4"/>
      <c r="GR1080" s="4"/>
      <c r="GS1080" s="4"/>
      <c r="GT1080" s="4"/>
      <c r="GU1080" s="4"/>
      <c r="GV1080" s="4"/>
      <c r="GW1080" s="4"/>
      <c r="GX1080" s="4"/>
      <c r="GY1080" s="4"/>
      <c r="GZ1080" s="4"/>
      <c r="HA1080" s="4"/>
      <c r="HB1080" s="4"/>
      <c r="HC1080" s="4"/>
      <c r="HD1080" s="4"/>
      <c r="HE1080" s="4"/>
      <c r="HF1080" s="4"/>
      <c r="HG1080" s="4"/>
      <c r="HH1080" s="4"/>
      <c r="HI1080" s="4"/>
      <c r="HJ1080" s="4"/>
      <c r="HK1080" s="4"/>
      <c r="HL1080" s="4"/>
      <c r="HM1080" s="4"/>
      <c r="HN1080" s="4"/>
      <c r="HO1080" s="4"/>
      <c r="HP1080" s="4"/>
      <c r="HQ1080" s="4"/>
      <c r="HR1080" s="4"/>
      <c r="HS1080" s="4"/>
      <c r="HT1080" s="4"/>
      <c r="HU1080" s="4"/>
      <c r="HV1080" s="4"/>
      <c r="HW1080" s="4"/>
      <c r="HX1080" s="4"/>
      <c r="HY1080" s="4"/>
      <c r="HZ1080" s="4"/>
      <c r="IA1080" s="4"/>
      <c r="IB1080" s="4"/>
      <c r="IC1080" s="4"/>
      <c r="ID1080" s="4"/>
      <c r="IE1080" s="4"/>
      <c r="IF1080" s="4"/>
    </row>
    <row r="1081" spans="26:240" x14ac:dyDescent="0.2">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c r="BC1081" s="4"/>
      <c r="BD1081" s="4"/>
      <c r="BE1081" s="4"/>
      <c r="BF1081" s="4"/>
      <c r="BG1081" s="4"/>
      <c r="BH1081" s="4"/>
      <c r="BI1081" s="4"/>
      <c r="BJ1081" s="4"/>
      <c r="BK1081" s="4"/>
      <c r="BL1081" s="4"/>
      <c r="BM1081" s="4"/>
      <c r="BN1081" s="4"/>
      <c r="BO1081" s="4"/>
      <c r="BP1081" s="4"/>
      <c r="BQ1081" s="4"/>
      <c r="BR1081" s="4"/>
      <c r="BS1081" s="4"/>
      <c r="BT1081" s="4"/>
      <c r="BU1081" s="4"/>
      <c r="BV1081" s="4"/>
      <c r="BW1081" s="4"/>
      <c r="BX1081" s="4"/>
      <c r="BY1081" s="4"/>
      <c r="BZ1081" s="4"/>
      <c r="CA1081" s="4"/>
      <c r="CB1081" s="4"/>
      <c r="CC1081" s="4"/>
      <c r="CD1081" s="4"/>
      <c r="CE1081" s="4"/>
      <c r="CF1081" s="4"/>
      <c r="CG1081" s="4"/>
      <c r="CH1081" s="4"/>
      <c r="CI1081" s="4"/>
      <c r="CJ1081" s="4"/>
      <c r="CK1081" s="4"/>
      <c r="CL1081" s="4"/>
      <c r="CM1081" s="4"/>
      <c r="CN1081" s="4"/>
      <c r="CO1081" s="4"/>
      <c r="CP1081" s="4"/>
      <c r="CQ1081" s="4"/>
      <c r="CR1081" s="4"/>
      <c r="CS1081" s="4"/>
      <c r="CT1081" s="4"/>
      <c r="CU1081" s="4"/>
      <c r="CV1081" s="4"/>
      <c r="CW1081" s="4"/>
      <c r="CX1081" s="4"/>
      <c r="CY1081" s="4"/>
      <c r="CZ1081" s="4"/>
      <c r="DA1081" s="4"/>
      <c r="DB1081" s="4"/>
      <c r="DC1081" s="4"/>
      <c r="DD1081" s="4"/>
      <c r="DE1081" s="4"/>
      <c r="DF1081" s="4"/>
      <c r="DG1081" s="4"/>
      <c r="DH1081" s="4"/>
      <c r="DI1081" s="4"/>
      <c r="DJ1081" s="4"/>
      <c r="DK1081" s="4"/>
      <c r="DL1081" s="4"/>
      <c r="DM1081" s="4"/>
      <c r="DN1081" s="4"/>
      <c r="DO1081" s="4"/>
      <c r="DP1081" s="4"/>
      <c r="DQ1081" s="4"/>
      <c r="DR1081" s="4"/>
      <c r="DS1081" s="4"/>
      <c r="DT1081" s="4"/>
      <c r="DU1081" s="4"/>
      <c r="DV1081" s="4"/>
      <c r="DW1081" s="4"/>
      <c r="DX1081" s="4"/>
      <c r="DY1081" s="4"/>
      <c r="DZ1081" s="4"/>
      <c r="EA1081" s="4"/>
      <c r="EB1081" s="4"/>
      <c r="EC1081" s="4"/>
      <c r="ED1081" s="4"/>
      <c r="EE1081" s="4"/>
      <c r="EF1081" s="4"/>
      <c r="EG1081" s="4"/>
      <c r="EH1081" s="4"/>
      <c r="EI1081" s="4"/>
      <c r="EJ1081" s="4"/>
      <c r="EK1081" s="4"/>
      <c r="EL1081" s="4"/>
      <c r="EM1081" s="4"/>
      <c r="EN1081" s="4"/>
      <c r="EO1081" s="4"/>
      <c r="EP1081" s="4"/>
      <c r="EQ1081" s="4"/>
      <c r="ER1081" s="4"/>
      <c r="ES1081" s="4"/>
      <c r="ET1081" s="4"/>
      <c r="EU1081" s="4"/>
      <c r="EV1081" s="4"/>
      <c r="EW1081" s="4"/>
      <c r="EX1081" s="4"/>
      <c r="EY1081" s="4"/>
      <c r="EZ1081" s="4"/>
      <c r="FA1081" s="4"/>
      <c r="FB1081" s="4"/>
      <c r="FC1081" s="4"/>
      <c r="FD1081" s="4"/>
      <c r="FE1081" s="4"/>
      <c r="FF1081" s="4"/>
      <c r="FG1081" s="4"/>
      <c r="FH1081" s="4"/>
      <c r="FI1081" s="4"/>
      <c r="FJ1081" s="4"/>
      <c r="FK1081" s="4"/>
      <c r="FL1081" s="4"/>
      <c r="FM1081" s="4"/>
      <c r="FN1081" s="4"/>
      <c r="FO1081" s="4"/>
      <c r="FP1081" s="4"/>
      <c r="FQ1081" s="4"/>
      <c r="FR1081" s="4"/>
      <c r="FS1081" s="4"/>
      <c r="FT1081" s="4"/>
      <c r="FU1081" s="4"/>
      <c r="FV1081" s="4"/>
      <c r="FW1081" s="4"/>
      <c r="FX1081" s="4"/>
      <c r="FY1081" s="4"/>
      <c r="FZ1081" s="4"/>
      <c r="GA1081" s="4"/>
      <c r="GB1081" s="4"/>
      <c r="GC1081" s="4"/>
      <c r="GD1081" s="4"/>
      <c r="GE1081" s="4"/>
      <c r="GF1081" s="4"/>
      <c r="GG1081" s="4"/>
      <c r="GH1081" s="4"/>
      <c r="GI1081" s="4"/>
      <c r="GJ1081" s="4"/>
      <c r="GK1081" s="4"/>
      <c r="GL1081" s="4"/>
      <c r="GM1081" s="4"/>
      <c r="GN1081" s="4"/>
      <c r="GO1081" s="4"/>
      <c r="GP1081" s="4"/>
      <c r="GQ1081" s="4"/>
      <c r="GR1081" s="4"/>
      <c r="GS1081" s="4"/>
      <c r="GT1081" s="4"/>
      <c r="GU1081" s="4"/>
      <c r="GV1081" s="4"/>
      <c r="GW1081" s="4"/>
      <c r="GX1081" s="4"/>
      <c r="GY1081" s="4"/>
      <c r="GZ1081" s="4"/>
      <c r="HA1081" s="4"/>
      <c r="HB1081" s="4"/>
      <c r="HC1081" s="4"/>
      <c r="HD1081" s="4"/>
      <c r="HE1081" s="4"/>
      <c r="HF1081" s="4"/>
      <c r="HG1081" s="4"/>
      <c r="HH1081" s="4"/>
      <c r="HI1081" s="4"/>
      <c r="HJ1081" s="4"/>
      <c r="HK1081" s="4"/>
      <c r="HL1081" s="4"/>
      <c r="HM1081" s="4"/>
      <c r="HN1081" s="4"/>
      <c r="HO1081" s="4"/>
      <c r="HP1081" s="4"/>
      <c r="HQ1081" s="4"/>
      <c r="HR1081" s="4"/>
      <c r="HS1081" s="4"/>
      <c r="HT1081" s="4"/>
      <c r="HU1081" s="4"/>
      <c r="HV1081" s="4"/>
      <c r="HW1081" s="4"/>
      <c r="HX1081" s="4"/>
      <c r="HY1081" s="4"/>
      <c r="HZ1081" s="4"/>
      <c r="IA1081" s="4"/>
      <c r="IB1081" s="4"/>
      <c r="IC1081" s="4"/>
      <c r="ID1081" s="4"/>
      <c r="IE1081" s="4"/>
      <c r="IF1081" s="4"/>
    </row>
    <row r="1082" spans="26:240" x14ac:dyDescent="0.2">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c r="BC1082" s="4"/>
      <c r="BD1082" s="4"/>
      <c r="BE1082" s="4"/>
      <c r="BF1082" s="4"/>
      <c r="BG1082" s="4"/>
      <c r="BH1082" s="4"/>
      <c r="BI1082" s="4"/>
      <c r="BJ1082" s="4"/>
      <c r="BK1082" s="4"/>
      <c r="BL1082" s="4"/>
      <c r="BM1082" s="4"/>
      <c r="BN1082" s="4"/>
      <c r="BO1082" s="4"/>
      <c r="BP1082" s="4"/>
      <c r="BQ1082" s="4"/>
      <c r="BR1082" s="4"/>
      <c r="BS1082" s="4"/>
      <c r="BT1082" s="4"/>
      <c r="BU1082" s="4"/>
      <c r="BV1082" s="4"/>
      <c r="BW1082" s="4"/>
      <c r="BX1082" s="4"/>
      <c r="BY1082" s="4"/>
      <c r="BZ1082" s="4"/>
      <c r="CA1082" s="4"/>
      <c r="CB1082" s="4"/>
      <c r="CC1082" s="4"/>
      <c r="CD1082" s="4"/>
      <c r="CE1082" s="4"/>
      <c r="CF1082" s="4"/>
      <c r="CG1082" s="4"/>
      <c r="CH1082" s="4"/>
      <c r="CI1082" s="4"/>
      <c r="CJ1082" s="4"/>
      <c r="CK1082" s="4"/>
      <c r="CL1082" s="4"/>
      <c r="CM1082" s="4"/>
      <c r="CN1082" s="4"/>
      <c r="CO1082" s="4"/>
      <c r="CP1082" s="4"/>
      <c r="CQ1082" s="4"/>
      <c r="CR1082" s="4"/>
      <c r="CS1082" s="4"/>
      <c r="CT1082" s="4"/>
      <c r="CU1082" s="4"/>
      <c r="CV1082" s="4"/>
      <c r="CW1082" s="4"/>
      <c r="CX1082" s="4"/>
      <c r="CY1082" s="4"/>
      <c r="CZ1082" s="4"/>
      <c r="DA1082" s="4"/>
      <c r="DB1082" s="4"/>
      <c r="DC1082" s="4"/>
      <c r="DD1082" s="4"/>
      <c r="DE1082" s="4"/>
      <c r="DF1082" s="4"/>
      <c r="DG1082" s="4"/>
      <c r="DH1082" s="4"/>
      <c r="DI1082" s="4"/>
      <c r="DJ1082" s="4"/>
      <c r="DK1082" s="4"/>
      <c r="DL1082" s="4"/>
      <c r="DM1082" s="4"/>
      <c r="DN1082" s="4"/>
      <c r="DO1082" s="4"/>
      <c r="DP1082" s="4"/>
      <c r="DQ1082" s="4"/>
      <c r="DR1082" s="4"/>
      <c r="DS1082" s="4"/>
      <c r="DT1082" s="4"/>
      <c r="DU1082" s="4"/>
      <c r="DV1082" s="4"/>
      <c r="DW1082" s="4"/>
      <c r="DX1082" s="4"/>
      <c r="DY1082" s="4"/>
      <c r="DZ1082" s="4"/>
      <c r="EA1082" s="4"/>
      <c r="EB1082" s="4"/>
      <c r="EC1082" s="4"/>
      <c r="ED1082" s="4"/>
      <c r="EE1082" s="4"/>
      <c r="EF1082" s="4"/>
      <c r="EG1082" s="4"/>
      <c r="EH1082" s="4"/>
      <c r="EI1082" s="4"/>
      <c r="EJ1082" s="4"/>
      <c r="EK1082" s="4"/>
      <c r="EL1082" s="4"/>
      <c r="EM1082" s="4"/>
      <c r="EN1082" s="4"/>
      <c r="EO1082" s="4"/>
      <c r="EP1082" s="4"/>
      <c r="EQ1082" s="4"/>
      <c r="ER1082" s="4"/>
      <c r="ES1082" s="4"/>
      <c r="ET1082" s="4"/>
      <c r="EU1082" s="4"/>
      <c r="EV1082" s="4"/>
      <c r="EW1082" s="4"/>
      <c r="EX1082" s="4"/>
      <c r="EY1082" s="4"/>
      <c r="EZ1082" s="4"/>
      <c r="FA1082" s="4"/>
      <c r="FB1082" s="4"/>
      <c r="FC1082" s="4"/>
      <c r="FD1082" s="4"/>
      <c r="FE1082" s="4"/>
      <c r="FF1082" s="4"/>
      <c r="FG1082" s="4"/>
      <c r="FH1082" s="4"/>
      <c r="FI1082" s="4"/>
      <c r="FJ1082" s="4"/>
      <c r="FK1082" s="4"/>
      <c r="FL1082" s="4"/>
      <c r="FM1082" s="4"/>
      <c r="FN1082" s="4"/>
      <c r="FO1082" s="4"/>
      <c r="FP1082" s="4"/>
      <c r="FQ1082" s="4"/>
      <c r="FR1082" s="4"/>
      <c r="FS1082" s="4"/>
      <c r="FT1082" s="4"/>
      <c r="FU1082" s="4"/>
      <c r="FV1082" s="4"/>
      <c r="FW1082" s="4"/>
      <c r="FX1082" s="4"/>
      <c r="FY1082" s="4"/>
      <c r="FZ1082" s="4"/>
      <c r="GA1082" s="4"/>
      <c r="GB1082" s="4"/>
      <c r="GC1082" s="4"/>
      <c r="GD1082" s="4"/>
      <c r="GE1082" s="4"/>
      <c r="GF1082" s="4"/>
      <c r="GG1082" s="4"/>
      <c r="GH1082" s="4"/>
      <c r="GI1082" s="4"/>
      <c r="GJ1082" s="4"/>
      <c r="GK1082" s="4"/>
      <c r="GL1082" s="4"/>
      <c r="GM1082" s="4"/>
      <c r="GN1082" s="4"/>
      <c r="GO1082" s="4"/>
      <c r="GP1082" s="4"/>
      <c r="GQ1082" s="4"/>
      <c r="GR1082" s="4"/>
      <c r="GS1082" s="4"/>
      <c r="GT1082" s="4"/>
      <c r="GU1082" s="4"/>
      <c r="GV1082" s="4"/>
      <c r="GW1082" s="4"/>
      <c r="GX1082" s="4"/>
      <c r="GY1082" s="4"/>
      <c r="GZ1082" s="4"/>
      <c r="HA1082" s="4"/>
      <c r="HB1082" s="4"/>
      <c r="HC1082" s="4"/>
      <c r="HD1082" s="4"/>
      <c r="HE1082" s="4"/>
      <c r="HF1082" s="4"/>
      <c r="HG1082" s="4"/>
      <c r="HH1082" s="4"/>
      <c r="HI1082" s="4"/>
      <c r="HJ1082" s="4"/>
      <c r="HK1082" s="4"/>
      <c r="HL1082" s="4"/>
      <c r="HM1082" s="4"/>
      <c r="HN1082" s="4"/>
      <c r="HO1082" s="4"/>
      <c r="HP1082" s="4"/>
      <c r="HQ1082" s="4"/>
      <c r="HR1082" s="4"/>
      <c r="HS1082" s="4"/>
      <c r="HT1082" s="4"/>
      <c r="HU1082" s="4"/>
      <c r="HV1082" s="4"/>
      <c r="HW1082" s="4"/>
      <c r="HX1082" s="4"/>
      <c r="HY1082" s="4"/>
      <c r="HZ1082" s="4"/>
      <c r="IA1082" s="4"/>
      <c r="IB1082" s="4"/>
      <c r="IC1082" s="4"/>
      <c r="ID1082" s="4"/>
      <c r="IE1082" s="4"/>
      <c r="IF1082" s="4"/>
    </row>
    <row r="1083" spans="26:240" x14ac:dyDescent="0.2">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4"/>
      <c r="BE1083" s="4"/>
      <c r="BF1083" s="4"/>
      <c r="BG1083" s="4"/>
      <c r="BH1083" s="4"/>
      <c r="BI1083" s="4"/>
      <c r="BJ1083" s="4"/>
      <c r="BK1083" s="4"/>
      <c r="BL1083" s="4"/>
      <c r="BM1083" s="4"/>
      <c r="BN1083" s="4"/>
      <c r="BO1083" s="4"/>
      <c r="BP1083" s="4"/>
      <c r="BQ1083" s="4"/>
      <c r="BR1083" s="4"/>
      <c r="BS1083" s="4"/>
      <c r="BT1083" s="4"/>
      <c r="BU1083" s="4"/>
      <c r="BV1083" s="4"/>
      <c r="BW1083" s="4"/>
      <c r="BX1083" s="4"/>
      <c r="BY1083" s="4"/>
      <c r="BZ1083" s="4"/>
      <c r="CA1083" s="4"/>
      <c r="CB1083" s="4"/>
      <c r="CC1083" s="4"/>
      <c r="CD1083" s="4"/>
      <c r="CE1083" s="4"/>
      <c r="CF1083" s="4"/>
      <c r="CG1083" s="4"/>
      <c r="CH1083" s="4"/>
      <c r="CI1083" s="4"/>
      <c r="CJ1083" s="4"/>
      <c r="CK1083" s="4"/>
      <c r="CL1083" s="4"/>
      <c r="CM1083" s="4"/>
      <c r="CN1083" s="4"/>
      <c r="CO1083" s="4"/>
      <c r="CP1083" s="4"/>
      <c r="CQ1083" s="4"/>
      <c r="CR1083" s="4"/>
      <c r="CS1083" s="4"/>
      <c r="CT1083" s="4"/>
      <c r="CU1083" s="4"/>
      <c r="CV1083" s="4"/>
      <c r="CW1083" s="4"/>
      <c r="CX1083" s="4"/>
      <c r="CY1083" s="4"/>
      <c r="CZ1083" s="4"/>
      <c r="DA1083" s="4"/>
      <c r="DB1083" s="4"/>
      <c r="DC1083" s="4"/>
      <c r="DD1083" s="4"/>
      <c r="DE1083" s="4"/>
      <c r="DF1083" s="4"/>
      <c r="DG1083" s="4"/>
      <c r="DH1083" s="4"/>
      <c r="DI1083" s="4"/>
      <c r="DJ1083" s="4"/>
      <c r="DK1083" s="4"/>
      <c r="DL1083" s="4"/>
      <c r="DM1083" s="4"/>
      <c r="DN1083" s="4"/>
      <c r="DO1083" s="4"/>
      <c r="DP1083" s="4"/>
      <c r="DQ1083" s="4"/>
      <c r="DR1083" s="4"/>
      <c r="DS1083" s="4"/>
      <c r="DT1083" s="4"/>
      <c r="DU1083" s="4"/>
      <c r="DV1083" s="4"/>
      <c r="DW1083" s="4"/>
      <c r="DX1083" s="4"/>
      <c r="DY1083" s="4"/>
      <c r="DZ1083" s="4"/>
      <c r="EA1083" s="4"/>
      <c r="EB1083" s="4"/>
      <c r="EC1083" s="4"/>
      <c r="ED1083" s="4"/>
      <c r="EE1083" s="4"/>
      <c r="EF1083" s="4"/>
      <c r="EG1083" s="4"/>
      <c r="EH1083" s="4"/>
      <c r="EI1083" s="4"/>
      <c r="EJ1083" s="4"/>
      <c r="EK1083" s="4"/>
      <c r="EL1083" s="4"/>
      <c r="EM1083" s="4"/>
      <c r="EN1083" s="4"/>
      <c r="EO1083" s="4"/>
      <c r="EP1083" s="4"/>
      <c r="EQ1083" s="4"/>
      <c r="ER1083" s="4"/>
      <c r="ES1083" s="4"/>
      <c r="ET1083" s="4"/>
      <c r="EU1083" s="4"/>
      <c r="EV1083" s="4"/>
      <c r="EW1083" s="4"/>
      <c r="EX1083" s="4"/>
      <c r="EY1083" s="4"/>
      <c r="EZ1083" s="4"/>
      <c r="FA1083" s="4"/>
      <c r="FB1083" s="4"/>
      <c r="FC1083" s="4"/>
      <c r="FD1083" s="4"/>
      <c r="FE1083" s="4"/>
      <c r="FF1083" s="4"/>
      <c r="FG1083" s="4"/>
      <c r="FH1083" s="4"/>
      <c r="FI1083" s="4"/>
      <c r="FJ1083" s="4"/>
      <c r="FK1083" s="4"/>
      <c r="FL1083" s="4"/>
      <c r="FM1083" s="4"/>
      <c r="FN1083" s="4"/>
      <c r="FO1083" s="4"/>
      <c r="FP1083" s="4"/>
      <c r="FQ1083" s="4"/>
      <c r="FR1083" s="4"/>
      <c r="FS1083" s="4"/>
      <c r="FT1083" s="4"/>
      <c r="FU1083" s="4"/>
      <c r="FV1083" s="4"/>
      <c r="FW1083" s="4"/>
      <c r="FX1083" s="4"/>
      <c r="FY1083" s="4"/>
      <c r="FZ1083" s="4"/>
      <c r="GA1083" s="4"/>
      <c r="GB1083" s="4"/>
      <c r="GC1083" s="4"/>
      <c r="GD1083" s="4"/>
      <c r="GE1083" s="4"/>
      <c r="GF1083" s="4"/>
      <c r="GG1083" s="4"/>
      <c r="GH1083" s="4"/>
      <c r="GI1083" s="4"/>
      <c r="GJ1083" s="4"/>
      <c r="GK1083" s="4"/>
      <c r="GL1083" s="4"/>
      <c r="GM1083" s="4"/>
      <c r="GN1083" s="4"/>
      <c r="GO1083" s="4"/>
      <c r="GP1083" s="4"/>
      <c r="GQ1083" s="4"/>
      <c r="GR1083" s="4"/>
      <c r="GS1083" s="4"/>
      <c r="GT1083" s="4"/>
      <c r="GU1083" s="4"/>
      <c r="GV1083" s="4"/>
      <c r="GW1083" s="4"/>
      <c r="GX1083" s="4"/>
      <c r="GY1083" s="4"/>
      <c r="GZ1083" s="4"/>
      <c r="HA1083" s="4"/>
      <c r="HB1083" s="4"/>
      <c r="HC1083" s="4"/>
      <c r="HD1083" s="4"/>
      <c r="HE1083" s="4"/>
      <c r="HF1083" s="4"/>
      <c r="HG1083" s="4"/>
      <c r="HH1083" s="4"/>
      <c r="HI1083" s="4"/>
      <c r="HJ1083" s="4"/>
      <c r="HK1083" s="4"/>
      <c r="HL1083" s="4"/>
      <c r="HM1083" s="4"/>
      <c r="HN1083" s="4"/>
      <c r="HO1083" s="4"/>
      <c r="HP1083" s="4"/>
      <c r="HQ1083" s="4"/>
      <c r="HR1083" s="4"/>
      <c r="HS1083" s="4"/>
      <c r="HT1083" s="4"/>
      <c r="HU1083" s="4"/>
      <c r="HV1083" s="4"/>
      <c r="HW1083" s="4"/>
      <c r="HX1083" s="4"/>
      <c r="HY1083" s="4"/>
      <c r="HZ1083" s="4"/>
      <c r="IA1083" s="4"/>
      <c r="IB1083" s="4"/>
      <c r="IC1083" s="4"/>
      <c r="ID1083" s="4"/>
      <c r="IE1083" s="4"/>
      <c r="IF1083" s="4"/>
    </row>
    <row r="1084" spans="26:240" x14ac:dyDescent="0.2">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c r="BC1084" s="4"/>
      <c r="BD1084" s="4"/>
      <c r="BE1084" s="4"/>
      <c r="BF1084" s="4"/>
      <c r="BG1084" s="4"/>
      <c r="BH1084" s="4"/>
      <c r="BI1084" s="4"/>
      <c r="BJ1084" s="4"/>
      <c r="BK1084" s="4"/>
      <c r="BL1084" s="4"/>
      <c r="BM1084" s="4"/>
      <c r="BN1084" s="4"/>
      <c r="BO1084" s="4"/>
      <c r="BP1084" s="4"/>
      <c r="BQ1084" s="4"/>
      <c r="BR1084" s="4"/>
      <c r="BS1084" s="4"/>
      <c r="BT1084" s="4"/>
      <c r="BU1084" s="4"/>
      <c r="BV1084" s="4"/>
      <c r="BW1084" s="4"/>
      <c r="BX1084" s="4"/>
      <c r="BY1084" s="4"/>
      <c r="BZ1084" s="4"/>
      <c r="CA1084" s="4"/>
      <c r="CB1084" s="4"/>
      <c r="CC1084" s="4"/>
      <c r="CD1084" s="4"/>
      <c r="CE1084" s="4"/>
      <c r="CF1084" s="4"/>
      <c r="CG1084" s="4"/>
      <c r="CH1084" s="4"/>
      <c r="CI1084" s="4"/>
      <c r="CJ1084" s="4"/>
      <c r="CK1084" s="4"/>
      <c r="CL1084" s="4"/>
      <c r="CM1084" s="4"/>
      <c r="CN1084" s="4"/>
      <c r="CO1084" s="4"/>
      <c r="CP1084" s="4"/>
      <c r="CQ1084" s="4"/>
      <c r="CR1084" s="4"/>
      <c r="CS1084" s="4"/>
      <c r="CT1084" s="4"/>
      <c r="CU1084" s="4"/>
      <c r="CV1084" s="4"/>
      <c r="CW1084" s="4"/>
      <c r="CX1084" s="4"/>
      <c r="CY1084" s="4"/>
      <c r="CZ1084" s="4"/>
      <c r="DA1084" s="4"/>
      <c r="DB1084" s="4"/>
      <c r="DC1084" s="4"/>
      <c r="DD1084" s="4"/>
      <c r="DE1084" s="4"/>
      <c r="DF1084" s="4"/>
      <c r="DG1084" s="4"/>
      <c r="DH1084" s="4"/>
      <c r="DI1084" s="4"/>
      <c r="DJ1084" s="4"/>
      <c r="DK1084" s="4"/>
      <c r="DL1084" s="4"/>
      <c r="DM1084" s="4"/>
      <c r="DN1084" s="4"/>
      <c r="DO1084" s="4"/>
      <c r="DP1084" s="4"/>
      <c r="DQ1084" s="4"/>
      <c r="DR1084" s="4"/>
      <c r="DS1084" s="4"/>
      <c r="DT1084" s="4"/>
      <c r="DU1084" s="4"/>
      <c r="DV1084" s="4"/>
      <c r="DW1084" s="4"/>
      <c r="DX1084" s="4"/>
      <c r="DY1084" s="4"/>
      <c r="DZ1084" s="4"/>
      <c r="EA1084" s="4"/>
      <c r="EB1084" s="4"/>
      <c r="EC1084" s="4"/>
      <c r="ED1084" s="4"/>
      <c r="EE1084" s="4"/>
      <c r="EF1084" s="4"/>
      <c r="EG1084" s="4"/>
      <c r="EH1084" s="4"/>
      <c r="EI1084" s="4"/>
      <c r="EJ1084" s="4"/>
      <c r="EK1084" s="4"/>
      <c r="EL1084" s="4"/>
      <c r="EM1084" s="4"/>
      <c r="EN1084" s="4"/>
      <c r="EO1084" s="4"/>
      <c r="EP1084" s="4"/>
      <c r="EQ1084" s="4"/>
      <c r="ER1084" s="4"/>
      <c r="ES1084" s="4"/>
      <c r="ET1084" s="4"/>
      <c r="EU1084" s="4"/>
      <c r="EV1084" s="4"/>
      <c r="EW1084" s="4"/>
      <c r="EX1084" s="4"/>
      <c r="EY1084" s="4"/>
      <c r="EZ1084" s="4"/>
      <c r="FA1084" s="4"/>
      <c r="FB1084" s="4"/>
      <c r="FC1084" s="4"/>
      <c r="FD1084" s="4"/>
      <c r="FE1084" s="4"/>
      <c r="FF1084" s="4"/>
      <c r="FG1084" s="4"/>
      <c r="FH1084" s="4"/>
      <c r="FI1084" s="4"/>
      <c r="FJ1084" s="4"/>
      <c r="FK1084" s="4"/>
      <c r="FL1084" s="4"/>
      <c r="FM1084" s="4"/>
      <c r="FN1084" s="4"/>
      <c r="FO1084" s="4"/>
      <c r="FP1084" s="4"/>
      <c r="FQ1084" s="4"/>
      <c r="FR1084" s="4"/>
      <c r="FS1084" s="4"/>
      <c r="FT1084" s="4"/>
      <c r="FU1084" s="4"/>
      <c r="FV1084" s="4"/>
      <c r="FW1084" s="4"/>
      <c r="FX1084" s="4"/>
      <c r="FY1084" s="4"/>
      <c r="FZ1084" s="4"/>
      <c r="GA1084" s="4"/>
      <c r="GB1084" s="4"/>
      <c r="GC1084" s="4"/>
      <c r="GD1084" s="4"/>
      <c r="GE1084" s="4"/>
      <c r="GF1084" s="4"/>
      <c r="GG1084" s="4"/>
      <c r="GH1084" s="4"/>
      <c r="GI1084" s="4"/>
      <c r="GJ1084" s="4"/>
      <c r="GK1084" s="4"/>
      <c r="GL1084" s="4"/>
      <c r="GM1084" s="4"/>
      <c r="GN1084" s="4"/>
      <c r="GO1084" s="4"/>
      <c r="GP1084" s="4"/>
      <c r="GQ1084" s="4"/>
      <c r="GR1084" s="4"/>
      <c r="GS1084" s="4"/>
      <c r="GT1084" s="4"/>
      <c r="GU1084" s="4"/>
      <c r="GV1084" s="4"/>
      <c r="GW1084" s="4"/>
      <c r="GX1084" s="4"/>
      <c r="GY1084" s="4"/>
      <c r="GZ1084" s="4"/>
      <c r="HA1084" s="4"/>
      <c r="HB1084" s="4"/>
      <c r="HC1084" s="4"/>
      <c r="HD1084" s="4"/>
      <c r="HE1084" s="4"/>
      <c r="HF1084" s="4"/>
      <c r="HG1084" s="4"/>
      <c r="HH1084" s="4"/>
      <c r="HI1084" s="4"/>
      <c r="HJ1084" s="4"/>
      <c r="HK1084" s="4"/>
      <c r="HL1084" s="4"/>
      <c r="HM1084" s="4"/>
      <c r="HN1084" s="4"/>
      <c r="HO1084" s="4"/>
      <c r="HP1084" s="4"/>
      <c r="HQ1084" s="4"/>
      <c r="HR1084" s="4"/>
      <c r="HS1084" s="4"/>
      <c r="HT1084" s="4"/>
      <c r="HU1084" s="4"/>
      <c r="HV1084" s="4"/>
      <c r="HW1084" s="4"/>
      <c r="HX1084" s="4"/>
      <c r="HY1084" s="4"/>
      <c r="HZ1084" s="4"/>
      <c r="IA1084" s="4"/>
      <c r="IB1084" s="4"/>
      <c r="IC1084" s="4"/>
      <c r="ID1084" s="4"/>
      <c r="IE1084" s="4"/>
      <c r="IF1084" s="4"/>
    </row>
    <row r="1085" spans="26:240" x14ac:dyDescent="0.2">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c r="BC1085" s="4"/>
      <c r="BD1085" s="4"/>
      <c r="BE1085" s="4"/>
      <c r="BF1085" s="4"/>
      <c r="BG1085" s="4"/>
      <c r="BH1085" s="4"/>
      <c r="BI1085" s="4"/>
      <c r="BJ1085" s="4"/>
      <c r="BK1085" s="4"/>
      <c r="BL1085" s="4"/>
      <c r="BM1085" s="4"/>
      <c r="BN1085" s="4"/>
      <c r="BO1085" s="4"/>
      <c r="BP1085" s="4"/>
      <c r="BQ1085" s="4"/>
      <c r="BR1085" s="4"/>
      <c r="BS1085" s="4"/>
      <c r="BT1085" s="4"/>
      <c r="BU1085" s="4"/>
      <c r="BV1085" s="4"/>
      <c r="BW1085" s="4"/>
      <c r="BX1085" s="4"/>
      <c r="BY1085" s="4"/>
      <c r="BZ1085" s="4"/>
      <c r="CA1085" s="4"/>
      <c r="CB1085" s="4"/>
      <c r="CC1085" s="4"/>
      <c r="CD1085" s="4"/>
      <c r="CE1085" s="4"/>
      <c r="CF1085" s="4"/>
      <c r="CG1085" s="4"/>
      <c r="CH1085" s="4"/>
      <c r="CI1085" s="4"/>
      <c r="CJ1085" s="4"/>
      <c r="CK1085" s="4"/>
      <c r="CL1085" s="4"/>
      <c r="CM1085" s="4"/>
      <c r="CN1085" s="4"/>
      <c r="CO1085" s="4"/>
      <c r="CP1085" s="4"/>
      <c r="CQ1085" s="4"/>
      <c r="CR1085" s="4"/>
      <c r="CS1085" s="4"/>
      <c r="CT1085" s="4"/>
      <c r="CU1085" s="4"/>
      <c r="CV1085" s="4"/>
      <c r="CW1085" s="4"/>
      <c r="CX1085" s="4"/>
      <c r="CY1085" s="4"/>
      <c r="CZ1085" s="4"/>
      <c r="DA1085" s="4"/>
      <c r="DB1085" s="4"/>
      <c r="DC1085" s="4"/>
      <c r="DD1085" s="4"/>
      <c r="DE1085" s="4"/>
      <c r="DF1085" s="4"/>
      <c r="DG1085" s="4"/>
      <c r="DH1085" s="4"/>
      <c r="DI1085" s="4"/>
      <c r="DJ1085" s="4"/>
      <c r="DK1085" s="4"/>
      <c r="DL1085" s="4"/>
      <c r="DM1085" s="4"/>
      <c r="DN1085" s="4"/>
      <c r="DO1085" s="4"/>
      <c r="DP1085" s="4"/>
      <c r="DQ1085" s="4"/>
      <c r="DR1085" s="4"/>
      <c r="DS1085" s="4"/>
      <c r="DT1085" s="4"/>
      <c r="DU1085" s="4"/>
      <c r="DV1085" s="4"/>
      <c r="DW1085" s="4"/>
      <c r="DX1085" s="4"/>
      <c r="DY1085" s="4"/>
      <c r="DZ1085" s="4"/>
      <c r="EA1085" s="4"/>
      <c r="EB1085" s="4"/>
      <c r="EC1085" s="4"/>
      <c r="ED1085" s="4"/>
      <c r="EE1085" s="4"/>
      <c r="EF1085" s="4"/>
      <c r="EG1085" s="4"/>
      <c r="EH1085" s="4"/>
      <c r="EI1085" s="4"/>
      <c r="EJ1085" s="4"/>
      <c r="EK1085" s="4"/>
      <c r="EL1085" s="4"/>
      <c r="EM1085" s="4"/>
      <c r="EN1085" s="4"/>
      <c r="EO1085" s="4"/>
      <c r="EP1085" s="4"/>
      <c r="EQ1085" s="4"/>
      <c r="ER1085" s="4"/>
      <c r="ES1085" s="4"/>
      <c r="ET1085" s="4"/>
      <c r="EU1085" s="4"/>
      <c r="EV1085" s="4"/>
      <c r="EW1085" s="4"/>
      <c r="EX1085" s="4"/>
      <c r="EY1085" s="4"/>
      <c r="EZ1085" s="4"/>
      <c r="FA1085" s="4"/>
      <c r="FB1085" s="4"/>
      <c r="FC1085" s="4"/>
      <c r="FD1085" s="4"/>
      <c r="FE1085" s="4"/>
      <c r="FF1085" s="4"/>
      <c r="FG1085" s="4"/>
      <c r="FH1085" s="4"/>
      <c r="FI1085" s="4"/>
      <c r="FJ1085" s="4"/>
      <c r="FK1085" s="4"/>
      <c r="FL1085" s="4"/>
      <c r="FM1085" s="4"/>
      <c r="FN1085" s="4"/>
      <c r="FO1085" s="4"/>
      <c r="FP1085" s="4"/>
      <c r="FQ1085" s="4"/>
      <c r="FR1085" s="4"/>
      <c r="FS1085" s="4"/>
      <c r="FT1085" s="4"/>
      <c r="FU1085" s="4"/>
      <c r="FV1085" s="4"/>
      <c r="FW1085" s="4"/>
      <c r="FX1085" s="4"/>
      <c r="FY1085" s="4"/>
      <c r="FZ1085" s="4"/>
      <c r="GA1085" s="4"/>
      <c r="GB1085" s="4"/>
      <c r="GC1085" s="4"/>
      <c r="GD1085" s="4"/>
      <c r="GE1085" s="4"/>
      <c r="GF1085" s="4"/>
      <c r="GG1085" s="4"/>
      <c r="GH1085" s="4"/>
      <c r="GI1085" s="4"/>
      <c r="GJ1085" s="4"/>
      <c r="GK1085" s="4"/>
      <c r="GL1085" s="4"/>
      <c r="GM1085" s="4"/>
      <c r="GN1085" s="4"/>
      <c r="GO1085" s="4"/>
      <c r="GP1085" s="4"/>
      <c r="GQ1085" s="4"/>
      <c r="GR1085" s="4"/>
      <c r="GS1085" s="4"/>
      <c r="GT1085" s="4"/>
      <c r="GU1085" s="4"/>
      <c r="GV1085" s="4"/>
      <c r="GW1085" s="4"/>
      <c r="GX1085" s="4"/>
      <c r="GY1085" s="4"/>
      <c r="GZ1085" s="4"/>
      <c r="HA1085" s="4"/>
      <c r="HB1085" s="4"/>
      <c r="HC1085" s="4"/>
      <c r="HD1085" s="4"/>
      <c r="HE1085" s="4"/>
      <c r="HF1085" s="4"/>
      <c r="HG1085" s="4"/>
      <c r="HH1085" s="4"/>
      <c r="HI1085" s="4"/>
      <c r="HJ1085" s="4"/>
      <c r="HK1085" s="4"/>
      <c r="HL1085" s="4"/>
      <c r="HM1085" s="4"/>
      <c r="HN1085" s="4"/>
      <c r="HO1085" s="4"/>
      <c r="HP1085" s="4"/>
      <c r="HQ1085" s="4"/>
      <c r="HR1085" s="4"/>
      <c r="HS1085" s="4"/>
      <c r="HT1085" s="4"/>
      <c r="HU1085" s="4"/>
      <c r="HV1085" s="4"/>
      <c r="HW1085" s="4"/>
      <c r="HX1085" s="4"/>
      <c r="HY1085" s="4"/>
      <c r="HZ1085" s="4"/>
      <c r="IA1085" s="4"/>
      <c r="IB1085" s="4"/>
      <c r="IC1085" s="4"/>
      <c r="ID1085" s="4"/>
      <c r="IE1085" s="4"/>
      <c r="IF1085" s="4"/>
    </row>
    <row r="1086" spans="26:240" x14ac:dyDescent="0.2">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c r="BH1086" s="4"/>
      <c r="BI1086" s="4"/>
      <c r="BJ1086" s="4"/>
      <c r="BK1086" s="4"/>
      <c r="BL1086" s="4"/>
      <c r="BM1086" s="4"/>
      <c r="BN1086" s="4"/>
      <c r="BO1086" s="4"/>
      <c r="BP1086" s="4"/>
      <c r="BQ1086" s="4"/>
      <c r="BR1086" s="4"/>
      <c r="BS1086" s="4"/>
      <c r="BT1086" s="4"/>
      <c r="BU1086" s="4"/>
      <c r="BV1086" s="4"/>
      <c r="BW1086" s="4"/>
      <c r="BX1086" s="4"/>
      <c r="BY1086" s="4"/>
      <c r="BZ1086" s="4"/>
      <c r="CA1086" s="4"/>
      <c r="CB1086" s="4"/>
      <c r="CC1086" s="4"/>
      <c r="CD1086" s="4"/>
      <c r="CE1086" s="4"/>
      <c r="CF1086" s="4"/>
      <c r="CG1086" s="4"/>
      <c r="CH1086" s="4"/>
      <c r="CI1086" s="4"/>
      <c r="CJ1086" s="4"/>
      <c r="CK1086" s="4"/>
      <c r="CL1086" s="4"/>
      <c r="CM1086" s="4"/>
      <c r="CN1086" s="4"/>
      <c r="CO1086" s="4"/>
      <c r="CP1086" s="4"/>
      <c r="CQ1086" s="4"/>
      <c r="CR1086" s="4"/>
      <c r="CS1086" s="4"/>
      <c r="CT1086" s="4"/>
      <c r="CU1086" s="4"/>
      <c r="CV1086" s="4"/>
      <c r="CW1086" s="4"/>
      <c r="CX1086" s="4"/>
      <c r="CY1086" s="4"/>
      <c r="CZ1086" s="4"/>
      <c r="DA1086" s="4"/>
      <c r="DB1086" s="4"/>
      <c r="DC1086" s="4"/>
      <c r="DD1086" s="4"/>
      <c r="DE1086" s="4"/>
      <c r="DF1086" s="4"/>
      <c r="DG1086" s="4"/>
      <c r="DH1086" s="4"/>
      <c r="DI1086" s="4"/>
      <c r="DJ1086" s="4"/>
      <c r="DK1086" s="4"/>
      <c r="DL1086" s="4"/>
      <c r="DM1086" s="4"/>
      <c r="DN1086" s="4"/>
      <c r="DO1086" s="4"/>
      <c r="DP1086" s="4"/>
      <c r="DQ1086" s="4"/>
      <c r="DR1086" s="4"/>
      <c r="DS1086" s="4"/>
      <c r="DT1086" s="4"/>
      <c r="DU1086" s="4"/>
      <c r="DV1086" s="4"/>
      <c r="DW1086" s="4"/>
      <c r="DX1086" s="4"/>
      <c r="DY1086" s="4"/>
      <c r="DZ1086" s="4"/>
      <c r="EA1086" s="4"/>
      <c r="EB1086" s="4"/>
      <c r="EC1086" s="4"/>
      <c r="ED1086" s="4"/>
      <c r="EE1086" s="4"/>
      <c r="EF1086" s="4"/>
      <c r="EG1086" s="4"/>
      <c r="EH1086" s="4"/>
      <c r="EI1086" s="4"/>
      <c r="EJ1086" s="4"/>
      <c r="EK1086" s="4"/>
      <c r="EL1086" s="4"/>
      <c r="EM1086" s="4"/>
      <c r="EN1086" s="4"/>
      <c r="EO1086" s="4"/>
      <c r="EP1086" s="4"/>
      <c r="EQ1086" s="4"/>
      <c r="ER1086" s="4"/>
      <c r="ES1086" s="4"/>
      <c r="ET1086" s="4"/>
      <c r="EU1086" s="4"/>
      <c r="EV1086" s="4"/>
      <c r="EW1086" s="4"/>
      <c r="EX1086" s="4"/>
      <c r="EY1086" s="4"/>
      <c r="EZ1086" s="4"/>
      <c r="FA1086" s="4"/>
      <c r="FB1086" s="4"/>
      <c r="FC1086" s="4"/>
      <c r="FD1086" s="4"/>
      <c r="FE1086" s="4"/>
      <c r="FF1086" s="4"/>
      <c r="FG1086" s="4"/>
      <c r="FH1086" s="4"/>
      <c r="FI1086" s="4"/>
      <c r="FJ1086" s="4"/>
      <c r="FK1086" s="4"/>
      <c r="FL1086" s="4"/>
      <c r="FM1086" s="4"/>
      <c r="FN1086" s="4"/>
      <c r="FO1086" s="4"/>
      <c r="FP1086" s="4"/>
      <c r="FQ1086" s="4"/>
      <c r="FR1086" s="4"/>
      <c r="FS1086" s="4"/>
      <c r="FT1086" s="4"/>
      <c r="FU1086" s="4"/>
      <c r="FV1086" s="4"/>
      <c r="FW1086" s="4"/>
      <c r="FX1086" s="4"/>
      <c r="FY1086" s="4"/>
      <c r="FZ1086" s="4"/>
      <c r="GA1086" s="4"/>
      <c r="GB1086" s="4"/>
      <c r="GC1086" s="4"/>
      <c r="GD1086" s="4"/>
      <c r="GE1086" s="4"/>
      <c r="GF1086" s="4"/>
      <c r="GG1086" s="4"/>
      <c r="GH1086" s="4"/>
      <c r="GI1086" s="4"/>
      <c r="GJ1086" s="4"/>
      <c r="GK1086" s="4"/>
      <c r="GL1086" s="4"/>
      <c r="GM1086" s="4"/>
      <c r="GN1086" s="4"/>
      <c r="GO1086" s="4"/>
      <c r="GP1086" s="4"/>
      <c r="GQ1086" s="4"/>
      <c r="GR1086" s="4"/>
      <c r="GS1086" s="4"/>
      <c r="GT1086" s="4"/>
      <c r="GU1086" s="4"/>
      <c r="GV1086" s="4"/>
      <c r="GW1086" s="4"/>
      <c r="GX1086" s="4"/>
      <c r="GY1086" s="4"/>
      <c r="GZ1086" s="4"/>
      <c r="HA1086" s="4"/>
      <c r="HB1086" s="4"/>
      <c r="HC1086" s="4"/>
      <c r="HD1086" s="4"/>
      <c r="HE1086" s="4"/>
      <c r="HF1086" s="4"/>
      <c r="HG1086" s="4"/>
      <c r="HH1086" s="4"/>
      <c r="HI1086" s="4"/>
      <c r="HJ1086" s="4"/>
      <c r="HK1086" s="4"/>
      <c r="HL1086" s="4"/>
      <c r="HM1086" s="4"/>
      <c r="HN1086" s="4"/>
      <c r="HO1086" s="4"/>
      <c r="HP1086" s="4"/>
      <c r="HQ1086" s="4"/>
      <c r="HR1086" s="4"/>
      <c r="HS1086" s="4"/>
      <c r="HT1086" s="4"/>
      <c r="HU1086" s="4"/>
      <c r="HV1086" s="4"/>
      <c r="HW1086" s="4"/>
      <c r="HX1086" s="4"/>
      <c r="HY1086" s="4"/>
      <c r="HZ1086" s="4"/>
      <c r="IA1086" s="4"/>
      <c r="IB1086" s="4"/>
      <c r="IC1086" s="4"/>
      <c r="ID1086" s="4"/>
      <c r="IE1086" s="4"/>
      <c r="IF1086" s="4"/>
    </row>
    <row r="1087" spans="26:240" x14ac:dyDescent="0.2">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c r="BH1087" s="4"/>
      <c r="BI1087" s="4"/>
      <c r="BJ1087" s="4"/>
      <c r="BK1087" s="4"/>
      <c r="BL1087" s="4"/>
      <c r="BM1087" s="4"/>
      <c r="BN1087" s="4"/>
      <c r="BO1087" s="4"/>
      <c r="BP1087" s="4"/>
      <c r="BQ1087" s="4"/>
      <c r="BR1087" s="4"/>
      <c r="BS1087" s="4"/>
      <c r="BT1087" s="4"/>
      <c r="BU1087" s="4"/>
      <c r="BV1087" s="4"/>
      <c r="BW1087" s="4"/>
      <c r="BX1087" s="4"/>
      <c r="BY1087" s="4"/>
      <c r="BZ1087" s="4"/>
      <c r="CA1087" s="4"/>
      <c r="CB1087" s="4"/>
      <c r="CC1087" s="4"/>
      <c r="CD1087" s="4"/>
      <c r="CE1087" s="4"/>
      <c r="CF1087" s="4"/>
      <c r="CG1087" s="4"/>
      <c r="CH1087" s="4"/>
      <c r="CI1087" s="4"/>
      <c r="CJ1087" s="4"/>
      <c r="CK1087" s="4"/>
      <c r="CL1087" s="4"/>
      <c r="CM1087" s="4"/>
      <c r="CN1087" s="4"/>
      <c r="CO1087" s="4"/>
      <c r="CP1087" s="4"/>
      <c r="CQ1087" s="4"/>
      <c r="CR1087" s="4"/>
      <c r="CS1087" s="4"/>
      <c r="CT1087" s="4"/>
      <c r="CU1087" s="4"/>
      <c r="CV1087" s="4"/>
      <c r="CW1087" s="4"/>
      <c r="CX1087" s="4"/>
      <c r="CY1087" s="4"/>
      <c r="CZ1087" s="4"/>
      <c r="DA1087" s="4"/>
      <c r="DB1087" s="4"/>
      <c r="DC1087" s="4"/>
      <c r="DD1087" s="4"/>
      <c r="DE1087" s="4"/>
      <c r="DF1087" s="4"/>
      <c r="DG1087" s="4"/>
      <c r="DH1087" s="4"/>
      <c r="DI1087" s="4"/>
      <c r="DJ1087" s="4"/>
      <c r="DK1087" s="4"/>
      <c r="DL1087" s="4"/>
      <c r="DM1087" s="4"/>
      <c r="DN1087" s="4"/>
      <c r="DO1087" s="4"/>
      <c r="DP1087" s="4"/>
      <c r="DQ1087" s="4"/>
      <c r="DR1087" s="4"/>
      <c r="DS1087" s="4"/>
      <c r="DT1087" s="4"/>
      <c r="DU1087" s="4"/>
      <c r="DV1087" s="4"/>
      <c r="DW1087" s="4"/>
      <c r="DX1087" s="4"/>
      <c r="DY1087" s="4"/>
      <c r="DZ1087" s="4"/>
      <c r="EA1087" s="4"/>
      <c r="EB1087" s="4"/>
      <c r="EC1087" s="4"/>
      <c r="ED1087" s="4"/>
      <c r="EE1087" s="4"/>
      <c r="EF1087" s="4"/>
      <c r="EG1087" s="4"/>
      <c r="EH1087" s="4"/>
      <c r="EI1087" s="4"/>
      <c r="EJ1087" s="4"/>
      <c r="EK1087" s="4"/>
      <c r="EL1087" s="4"/>
      <c r="EM1087" s="4"/>
      <c r="EN1087" s="4"/>
      <c r="EO1087" s="4"/>
      <c r="EP1087" s="4"/>
      <c r="EQ1087" s="4"/>
      <c r="ER1087" s="4"/>
      <c r="ES1087" s="4"/>
      <c r="ET1087" s="4"/>
      <c r="EU1087" s="4"/>
      <c r="EV1087" s="4"/>
      <c r="EW1087" s="4"/>
      <c r="EX1087" s="4"/>
      <c r="EY1087" s="4"/>
      <c r="EZ1087" s="4"/>
      <c r="FA1087" s="4"/>
      <c r="FB1087" s="4"/>
      <c r="FC1087" s="4"/>
      <c r="FD1087" s="4"/>
      <c r="FE1087" s="4"/>
      <c r="FF1087" s="4"/>
      <c r="FG1087" s="4"/>
      <c r="FH1087" s="4"/>
      <c r="FI1087" s="4"/>
      <c r="FJ1087" s="4"/>
      <c r="FK1087" s="4"/>
      <c r="FL1087" s="4"/>
      <c r="FM1087" s="4"/>
      <c r="FN1087" s="4"/>
      <c r="FO1087" s="4"/>
      <c r="FP1087" s="4"/>
      <c r="FQ1087" s="4"/>
      <c r="FR1087" s="4"/>
      <c r="FS1087" s="4"/>
      <c r="FT1087" s="4"/>
      <c r="FU1087" s="4"/>
      <c r="FV1087" s="4"/>
      <c r="FW1087" s="4"/>
      <c r="FX1087" s="4"/>
      <c r="FY1087" s="4"/>
      <c r="FZ1087" s="4"/>
      <c r="GA1087" s="4"/>
      <c r="GB1087" s="4"/>
      <c r="GC1087" s="4"/>
      <c r="GD1087" s="4"/>
      <c r="GE1087" s="4"/>
      <c r="GF1087" s="4"/>
      <c r="GG1087" s="4"/>
      <c r="GH1087" s="4"/>
      <c r="GI1087" s="4"/>
      <c r="GJ1087" s="4"/>
      <c r="GK1087" s="4"/>
      <c r="GL1087" s="4"/>
      <c r="GM1087" s="4"/>
      <c r="GN1087" s="4"/>
      <c r="GO1087" s="4"/>
      <c r="GP1087" s="4"/>
      <c r="GQ1087" s="4"/>
      <c r="GR1087" s="4"/>
      <c r="GS1087" s="4"/>
      <c r="GT1087" s="4"/>
      <c r="GU1087" s="4"/>
      <c r="GV1087" s="4"/>
      <c r="GW1087" s="4"/>
      <c r="GX1087" s="4"/>
      <c r="GY1087" s="4"/>
      <c r="GZ1087" s="4"/>
      <c r="HA1087" s="4"/>
      <c r="HB1087" s="4"/>
      <c r="HC1087" s="4"/>
      <c r="HD1087" s="4"/>
      <c r="HE1087" s="4"/>
      <c r="HF1087" s="4"/>
      <c r="HG1087" s="4"/>
      <c r="HH1087" s="4"/>
      <c r="HI1087" s="4"/>
      <c r="HJ1087" s="4"/>
      <c r="HK1087" s="4"/>
      <c r="HL1087" s="4"/>
      <c r="HM1087" s="4"/>
      <c r="HN1087" s="4"/>
      <c r="HO1087" s="4"/>
      <c r="HP1087" s="4"/>
      <c r="HQ1087" s="4"/>
      <c r="HR1087" s="4"/>
      <c r="HS1087" s="4"/>
      <c r="HT1087" s="4"/>
      <c r="HU1087" s="4"/>
      <c r="HV1087" s="4"/>
      <c r="HW1087" s="4"/>
      <c r="HX1087" s="4"/>
      <c r="HY1087" s="4"/>
      <c r="HZ1087" s="4"/>
      <c r="IA1087" s="4"/>
      <c r="IB1087" s="4"/>
      <c r="IC1087" s="4"/>
      <c r="ID1087" s="4"/>
      <c r="IE1087" s="4"/>
      <c r="IF1087" s="4"/>
    </row>
    <row r="1088" spans="26:240" x14ac:dyDescent="0.2">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c r="BO1088" s="4"/>
      <c r="BP1088" s="4"/>
      <c r="BQ1088" s="4"/>
      <c r="BR1088" s="4"/>
      <c r="BS1088" s="4"/>
      <c r="BT1088" s="4"/>
      <c r="BU1088" s="4"/>
      <c r="BV1088" s="4"/>
      <c r="BW1088" s="4"/>
      <c r="BX1088" s="4"/>
      <c r="BY1088" s="4"/>
      <c r="BZ1088" s="4"/>
      <c r="CA1088" s="4"/>
      <c r="CB1088" s="4"/>
      <c r="CC1088" s="4"/>
      <c r="CD1088" s="4"/>
      <c r="CE1088" s="4"/>
      <c r="CF1088" s="4"/>
      <c r="CG1088" s="4"/>
      <c r="CH1088" s="4"/>
      <c r="CI1088" s="4"/>
      <c r="CJ1088" s="4"/>
      <c r="CK1088" s="4"/>
      <c r="CL1088" s="4"/>
      <c r="CM1088" s="4"/>
      <c r="CN1088" s="4"/>
      <c r="CO1088" s="4"/>
      <c r="CP1088" s="4"/>
      <c r="CQ1088" s="4"/>
      <c r="CR1088" s="4"/>
      <c r="CS1088" s="4"/>
      <c r="CT1088" s="4"/>
      <c r="CU1088" s="4"/>
      <c r="CV1088" s="4"/>
      <c r="CW1088" s="4"/>
      <c r="CX1088" s="4"/>
      <c r="CY1088" s="4"/>
      <c r="CZ1088" s="4"/>
      <c r="DA1088" s="4"/>
      <c r="DB1088" s="4"/>
      <c r="DC1088" s="4"/>
      <c r="DD1088" s="4"/>
      <c r="DE1088" s="4"/>
      <c r="DF1088" s="4"/>
      <c r="DG1088" s="4"/>
      <c r="DH1088" s="4"/>
      <c r="DI1088" s="4"/>
      <c r="DJ1088" s="4"/>
      <c r="DK1088" s="4"/>
      <c r="DL1088" s="4"/>
      <c r="DM1088" s="4"/>
      <c r="DN1088" s="4"/>
      <c r="DO1088" s="4"/>
      <c r="DP1088" s="4"/>
      <c r="DQ1088" s="4"/>
      <c r="DR1088" s="4"/>
      <c r="DS1088" s="4"/>
      <c r="DT1088" s="4"/>
      <c r="DU1088" s="4"/>
      <c r="DV1088" s="4"/>
      <c r="DW1088" s="4"/>
      <c r="DX1088" s="4"/>
      <c r="DY1088" s="4"/>
      <c r="DZ1088" s="4"/>
      <c r="EA1088" s="4"/>
      <c r="EB1088" s="4"/>
      <c r="EC1088" s="4"/>
      <c r="ED1088" s="4"/>
      <c r="EE1088" s="4"/>
      <c r="EF1088" s="4"/>
      <c r="EG1088" s="4"/>
      <c r="EH1088" s="4"/>
      <c r="EI1088" s="4"/>
      <c r="EJ1088" s="4"/>
      <c r="EK1088" s="4"/>
      <c r="EL1088" s="4"/>
      <c r="EM1088" s="4"/>
      <c r="EN1088" s="4"/>
      <c r="EO1088" s="4"/>
      <c r="EP1088" s="4"/>
      <c r="EQ1088" s="4"/>
      <c r="ER1088" s="4"/>
      <c r="ES1088" s="4"/>
      <c r="ET1088" s="4"/>
      <c r="EU1088" s="4"/>
      <c r="EV1088" s="4"/>
      <c r="EW1088" s="4"/>
      <c r="EX1088" s="4"/>
      <c r="EY1088" s="4"/>
      <c r="EZ1088" s="4"/>
      <c r="FA1088" s="4"/>
      <c r="FB1088" s="4"/>
      <c r="FC1088" s="4"/>
      <c r="FD1088" s="4"/>
      <c r="FE1088" s="4"/>
      <c r="FF1088" s="4"/>
      <c r="FG1088" s="4"/>
      <c r="FH1088" s="4"/>
      <c r="FI1088" s="4"/>
      <c r="FJ1088" s="4"/>
      <c r="FK1088" s="4"/>
      <c r="FL1088" s="4"/>
      <c r="FM1088" s="4"/>
      <c r="FN1088" s="4"/>
      <c r="FO1088" s="4"/>
      <c r="FP1088" s="4"/>
      <c r="FQ1088" s="4"/>
      <c r="FR1088" s="4"/>
      <c r="FS1088" s="4"/>
      <c r="FT1088" s="4"/>
      <c r="FU1088" s="4"/>
      <c r="FV1088" s="4"/>
      <c r="FW1088" s="4"/>
      <c r="FX1088" s="4"/>
      <c r="FY1088" s="4"/>
      <c r="FZ1088" s="4"/>
      <c r="GA1088" s="4"/>
      <c r="GB1088" s="4"/>
      <c r="GC1088" s="4"/>
      <c r="GD1088" s="4"/>
      <c r="GE1088" s="4"/>
      <c r="GF1088" s="4"/>
      <c r="GG1088" s="4"/>
      <c r="GH1088" s="4"/>
      <c r="GI1088" s="4"/>
      <c r="GJ1088" s="4"/>
      <c r="GK1088" s="4"/>
      <c r="GL1088" s="4"/>
      <c r="GM1088" s="4"/>
      <c r="GN1088" s="4"/>
      <c r="GO1088" s="4"/>
      <c r="GP1088" s="4"/>
      <c r="GQ1088" s="4"/>
      <c r="GR1088" s="4"/>
      <c r="GS1088" s="4"/>
      <c r="GT1088" s="4"/>
      <c r="GU1088" s="4"/>
      <c r="GV1088" s="4"/>
      <c r="GW1088" s="4"/>
      <c r="GX1088" s="4"/>
      <c r="GY1088" s="4"/>
      <c r="GZ1088" s="4"/>
      <c r="HA1088" s="4"/>
      <c r="HB1088" s="4"/>
      <c r="HC1088" s="4"/>
      <c r="HD1088" s="4"/>
      <c r="HE1088" s="4"/>
      <c r="HF1088" s="4"/>
      <c r="HG1088" s="4"/>
      <c r="HH1088" s="4"/>
      <c r="HI1088" s="4"/>
      <c r="HJ1088" s="4"/>
      <c r="HK1088" s="4"/>
      <c r="HL1088" s="4"/>
      <c r="HM1088" s="4"/>
      <c r="HN1088" s="4"/>
      <c r="HO1088" s="4"/>
      <c r="HP1088" s="4"/>
      <c r="HQ1088" s="4"/>
      <c r="HR1088" s="4"/>
      <c r="HS1088" s="4"/>
      <c r="HT1088" s="4"/>
      <c r="HU1088" s="4"/>
      <c r="HV1088" s="4"/>
      <c r="HW1088" s="4"/>
      <c r="HX1088" s="4"/>
      <c r="HY1088" s="4"/>
      <c r="HZ1088" s="4"/>
      <c r="IA1088" s="4"/>
      <c r="IB1088" s="4"/>
      <c r="IC1088" s="4"/>
      <c r="ID1088" s="4"/>
      <c r="IE1088" s="4"/>
      <c r="IF1088" s="4"/>
    </row>
    <row r="1089" spans="26:240" x14ac:dyDescent="0.2">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4"/>
      <c r="BE1089" s="4"/>
      <c r="BF1089" s="4"/>
      <c r="BG1089" s="4"/>
      <c r="BH1089" s="4"/>
      <c r="BI1089" s="4"/>
      <c r="BJ1089" s="4"/>
      <c r="BK1089" s="4"/>
      <c r="BL1089" s="4"/>
      <c r="BM1089" s="4"/>
      <c r="BN1089" s="4"/>
      <c r="BO1089" s="4"/>
      <c r="BP1089" s="4"/>
      <c r="BQ1089" s="4"/>
      <c r="BR1089" s="4"/>
      <c r="BS1089" s="4"/>
      <c r="BT1089" s="4"/>
      <c r="BU1089" s="4"/>
      <c r="BV1089" s="4"/>
      <c r="BW1089" s="4"/>
      <c r="BX1089" s="4"/>
      <c r="BY1089" s="4"/>
      <c r="BZ1089" s="4"/>
      <c r="CA1089" s="4"/>
      <c r="CB1089" s="4"/>
      <c r="CC1089" s="4"/>
      <c r="CD1089" s="4"/>
      <c r="CE1089" s="4"/>
      <c r="CF1089" s="4"/>
      <c r="CG1089" s="4"/>
      <c r="CH1089" s="4"/>
      <c r="CI1089" s="4"/>
      <c r="CJ1089" s="4"/>
      <c r="CK1089" s="4"/>
      <c r="CL1089" s="4"/>
      <c r="CM1089" s="4"/>
      <c r="CN1089" s="4"/>
      <c r="CO1089" s="4"/>
      <c r="CP1089" s="4"/>
      <c r="CQ1089" s="4"/>
      <c r="CR1089" s="4"/>
      <c r="CS1089" s="4"/>
      <c r="CT1089" s="4"/>
      <c r="CU1089" s="4"/>
      <c r="CV1089" s="4"/>
      <c r="CW1089" s="4"/>
      <c r="CX1089" s="4"/>
      <c r="CY1089" s="4"/>
      <c r="CZ1089" s="4"/>
      <c r="DA1089" s="4"/>
      <c r="DB1089" s="4"/>
      <c r="DC1089" s="4"/>
      <c r="DD1089" s="4"/>
      <c r="DE1089" s="4"/>
      <c r="DF1089" s="4"/>
      <c r="DG1089" s="4"/>
      <c r="DH1089" s="4"/>
      <c r="DI1089" s="4"/>
      <c r="DJ1089" s="4"/>
      <c r="DK1089" s="4"/>
      <c r="DL1089" s="4"/>
      <c r="DM1089" s="4"/>
      <c r="DN1089" s="4"/>
      <c r="DO1089" s="4"/>
      <c r="DP1089" s="4"/>
      <c r="DQ1089" s="4"/>
      <c r="DR1089" s="4"/>
      <c r="DS1089" s="4"/>
      <c r="DT1089" s="4"/>
      <c r="DU1089" s="4"/>
      <c r="DV1089" s="4"/>
      <c r="DW1089" s="4"/>
      <c r="DX1089" s="4"/>
      <c r="DY1089" s="4"/>
      <c r="DZ1089" s="4"/>
      <c r="EA1089" s="4"/>
      <c r="EB1089" s="4"/>
      <c r="EC1089" s="4"/>
      <c r="ED1089" s="4"/>
      <c r="EE1089" s="4"/>
      <c r="EF1089" s="4"/>
      <c r="EG1089" s="4"/>
      <c r="EH1089" s="4"/>
      <c r="EI1089" s="4"/>
      <c r="EJ1089" s="4"/>
      <c r="EK1089" s="4"/>
      <c r="EL1089" s="4"/>
      <c r="EM1089" s="4"/>
      <c r="EN1089" s="4"/>
      <c r="EO1089" s="4"/>
      <c r="EP1089" s="4"/>
      <c r="EQ1089" s="4"/>
      <c r="ER1089" s="4"/>
      <c r="ES1089" s="4"/>
      <c r="ET1089" s="4"/>
      <c r="EU1089" s="4"/>
      <c r="EV1089" s="4"/>
      <c r="EW1089" s="4"/>
      <c r="EX1089" s="4"/>
      <c r="EY1089" s="4"/>
      <c r="EZ1089" s="4"/>
      <c r="FA1089" s="4"/>
      <c r="FB1089" s="4"/>
      <c r="FC1089" s="4"/>
      <c r="FD1089" s="4"/>
      <c r="FE1089" s="4"/>
      <c r="FF1089" s="4"/>
      <c r="FG1089" s="4"/>
      <c r="FH1089" s="4"/>
      <c r="FI1089" s="4"/>
      <c r="FJ1089" s="4"/>
      <c r="FK1089" s="4"/>
      <c r="FL1089" s="4"/>
      <c r="FM1089" s="4"/>
      <c r="FN1089" s="4"/>
      <c r="FO1089" s="4"/>
      <c r="FP1089" s="4"/>
      <c r="FQ1089" s="4"/>
      <c r="FR1089" s="4"/>
      <c r="FS1089" s="4"/>
      <c r="FT1089" s="4"/>
      <c r="FU1089" s="4"/>
      <c r="FV1089" s="4"/>
      <c r="FW1089" s="4"/>
      <c r="FX1089" s="4"/>
      <c r="FY1089" s="4"/>
      <c r="FZ1089" s="4"/>
      <c r="GA1089" s="4"/>
      <c r="GB1089" s="4"/>
      <c r="GC1089" s="4"/>
      <c r="GD1089" s="4"/>
      <c r="GE1089" s="4"/>
      <c r="GF1089" s="4"/>
      <c r="GG1089" s="4"/>
      <c r="GH1089" s="4"/>
      <c r="GI1089" s="4"/>
      <c r="GJ1089" s="4"/>
      <c r="GK1089" s="4"/>
      <c r="GL1089" s="4"/>
      <c r="GM1089" s="4"/>
      <c r="GN1089" s="4"/>
      <c r="GO1089" s="4"/>
      <c r="GP1089" s="4"/>
      <c r="GQ1089" s="4"/>
      <c r="GR1089" s="4"/>
      <c r="GS1089" s="4"/>
      <c r="GT1089" s="4"/>
      <c r="GU1089" s="4"/>
      <c r="GV1089" s="4"/>
      <c r="GW1089" s="4"/>
      <c r="GX1089" s="4"/>
      <c r="GY1089" s="4"/>
      <c r="GZ1089" s="4"/>
      <c r="HA1089" s="4"/>
      <c r="HB1089" s="4"/>
      <c r="HC1089" s="4"/>
      <c r="HD1089" s="4"/>
      <c r="HE1089" s="4"/>
      <c r="HF1089" s="4"/>
      <c r="HG1089" s="4"/>
      <c r="HH1089" s="4"/>
      <c r="HI1089" s="4"/>
      <c r="HJ1089" s="4"/>
      <c r="HK1089" s="4"/>
      <c r="HL1089" s="4"/>
      <c r="HM1089" s="4"/>
      <c r="HN1089" s="4"/>
      <c r="HO1089" s="4"/>
      <c r="HP1089" s="4"/>
      <c r="HQ1089" s="4"/>
      <c r="HR1089" s="4"/>
      <c r="HS1089" s="4"/>
      <c r="HT1089" s="4"/>
      <c r="HU1089" s="4"/>
      <c r="HV1089" s="4"/>
      <c r="HW1089" s="4"/>
      <c r="HX1089" s="4"/>
      <c r="HY1089" s="4"/>
      <c r="HZ1089" s="4"/>
      <c r="IA1089" s="4"/>
      <c r="IB1089" s="4"/>
      <c r="IC1089" s="4"/>
      <c r="ID1089" s="4"/>
      <c r="IE1089" s="4"/>
      <c r="IF1089" s="4"/>
    </row>
    <row r="1090" spans="26:240" x14ac:dyDescent="0.2">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L1090" s="4"/>
      <c r="BM1090" s="4"/>
      <c r="BN1090" s="4"/>
      <c r="BO1090" s="4"/>
      <c r="BP1090" s="4"/>
      <c r="BQ1090" s="4"/>
      <c r="BR1090" s="4"/>
      <c r="BS1090" s="4"/>
      <c r="BT1090" s="4"/>
      <c r="BU1090" s="4"/>
      <c r="BV1090" s="4"/>
      <c r="BW1090" s="4"/>
      <c r="BX1090" s="4"/>
      <c r="BY1090" s="4"/>
      <c r="BZ1090" s="4"/>
      <c r="CA1090" s="4"/>
      <c r="CB1090" s="4"/>
      <c r="CC1090" s="4"/>
      <c r="CD1090" s="4"/>
      <c r="CE1090" s="4"/>
      <c r="CF1090" s="4"/>
      <c r="CG1090" s="4"/>
      <c r="CH1090" s="4"/>
      <c r="CI1090" s="4"/>
      <c r="CJ1090" s="4"/>
      <c r="CK1090" s="4"/>
      <c r="CL1090" s="4"/>
      <c r="CM1090" s="4"/>
      <c r="CN1090" s="4"/>
      <c r="CO1090" s="4"/>
      <c r="CP1090" s="4"/>
      <c r="CQ1090" s="4"/>
      <c r="CR1090" s="4"/>
      <c r="CS1090" s="4"/>
      <c r="CT1090" s="4"/>
      <c r="CU1090" s="4"/>
      <c r="CV1090" s="4"/>
      <c r="CW1090" s="4"/>
      <c r="CX1090" s="4"/>
      <c r="CY1090" s="4"/>
      <c r="CZ1090" s="4"/>
      <c r="DA1090" s="4"/>
      <c r="DB1090" s="4"/>
      <c r="DC1090" s="4"/>
      <c r="DD1090" s="4"/>
      <c r="DE1090" s="4"/>
      <c r="DF1090" s="4"/>
      <c r="DG1090" s="4"/>
      <c r="DH1090" s="4"/>
      <c r="DI1090" s="4"/>
      <c r="DJ1090" s="4"/>
      <c r="DK1090" s="4"/>
      <c r="DL1090" s="4"/>
      <c r="DM1090" s="4"/>
      <c r="DN1090" s="4"/>
      <c r="DO1090" s="4"/>
      <c r="DP1090" s="4"/>
      <c r="DQ1090" s="4"/>
      <c r="DR1090" s="4"/>
      <c r="DS1090" s="4"/>
      <c r="DT1090" s="4"/>
      <c r="DU1090" s="4"/>
      <c r="DV1090" s="4"/>
      <c r="DW1090" s="4"/>
      <c r="DX1090" s="4"/>
      <c r="DY1090" s="4"/>
      <c r="DZ1090" s="4"/>
      <c r="EA1090" s="4"/>
      <c r="EB1090" s="4"/>
      <c r="EC1090" s="4"/>
      <c r="ED1090" s="4"/>
      <c r="EE1090" s="4"/>
      <c r="EF1090" s="4"/>
      <c r="EG1090" s="4"/>
      <c r="EH1090" s="4"/>
      <c r="EI1090" s="4"/>
      <c r="EJ1090" s="4"/>
      <c r="EK1090" s="4"/>
      <c r="EL1090" s="4"/>
      <c r="EM1090" s="4"/>
      <c r="EN1090" s="4"/>
      <c r="EO1090" s="4"/>
      <c r="EP1090" s="4"/>
      <c r="EQ1090" s="4"/>
      <c r="ER1090" s="4"/>
      <c r="ES1090" s="4"/>
      <c r="ET1090" s="4"/>
      <c r="EU1090" s="4"/>
      <c r="EV1090" s="4"/>
      <c r="EW1090" s="4"/>
      <c r="EX1090" s="4"/>
      <c r="EY1090" s="4"/>
      <c r="EZ1090" s="4"/>
      <c r="FA1090" s="4"/>
      <c r="FB1090" s="4"/>
      <c r="FC1090" s="4"/>
      <c r="FD1090" s="4"/>
      <c r="FE1090" s="4"/>
      <c r="FF1090" s="4"/>
      <c r="FG1090" s="4"/>
      <c r="FH1090" s="4"/>
      <c r="FI1090" s="4"/>
      <c r="FJ1090" s="4"/>
      <c r="FK1090" s="4"/>
      <c r="FL1090" s="4"/>
      <c r="FM1090" s="4"/>
      <c r="FN1090" s="4"/>
      <c r="FO1090" s="4"/>
      <c r="FP1090" s="4"/>
      <c r="FQ1090" s="4"/>
      <c r="FR1090" s="4"/>
      <c r="FS1090" s="4"/>
      <c r="FT1090" s="4"/>
      <c r="FU1090" s="4"/>
      <c r="FV1090" s="4"/>
      <c r="FW1090" s="4"/>
      <c r="FX1090" s="4"/>
      <c r="FY1090" s="4"/>
      <c r="FZ1090" s="4"/>
      <c r="GA1090" s="4"/>
      <c r="GB1090" s="4"/>
      <c r="GC1090" s="4"/>
      <c r="GD1090" s="4"/>
      <c r="GE1090" s="4"/>
      <c r="GF1090" s="4"/>
      <c r="GG1090" s="4"/>
      <c r="GH1090" s="4"/>
      <c r="GI1090" s="4"/>
      <c r="GJ1090" s="4"/>
      <c r="GK1090" s="4"/>
      <c r="GL1090" s="4"/>
      <c r="GM1090" s="4"/>
      <c r="GN1090" s="4"/>
      <c r="GO1090" s="4"/>
      <c r="GP1090" s="4"/>
      <c r="GQ1090" s="4"/>
      <c r="GR1090" s="4"/>
      <c r="GS1090" s="4"/>
      <c r="GT1090" s="4"/>
      <c r="GU1090" s="4"/>
      <c r="GV1090" s="4"/>
      <c r="GW1090" s="4"/>
      <c r="GX1090" s="4"/>
      <c r="GY1090" s="4"/>
      <c r="GZ1090" s="4"/>
      <c r="HA1090" s="4"/>
      <c r="HB1090" s="4"/>
      <c r="HC1090" s="4"/>
      <c r="HD1090" s="4"/>
      <c r="HE1090" s="4"/>
      <c r="HF1090" s="4"/>
      <c r="HG1090" s="4"/>
      <c r="HH1090" s="4"/>
      <c r="HI1090" s="4"/>
      <c r="HJ1090" s="4"/>
      <c r="HK1090" s="4"/>
      <c r="HL1090" s="4"/>
      <c r="HM1090" s="4"/>
      <c r="HN1090" s="4"/>
      <c r="HO1090" s="4"/>
      <c r="HP1090" s="4"/>
      <c r="HQ1090" s="4"/>
      <c r="HR1090" s="4"/>
      <c r="HS1090" s="4"/>
      <c r="HT1090" s="4"/>
      <c r="HU1090" s="4"/>
      <c r="HV1090" s="4"/>
      <c r="HW1090" s="4"/>
      <c r="HX1090" s="4"/>
      <c r="HY1090" s="4"/>
      <c r="HZ1090" s="4"/>
      <c r="IA1090" s="4"/>
      <c r="IB1090" s="4"/>
      <c r="IC1090" s="4"/>
      <c r="ID1090" s="4"/>
      <c r="IE1090" s="4"/>
      <c r="IF1090" s="4"/>
    </row>
    <row r="1091" spans="26:240" x14ac:dyDescent="0.2">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c r="BH1091" s="4"/>
      <c r="BI1091" s="4"/>
      <c r="BJ1091" s="4"/>
      <c r="BK1091" s="4"/>
      <c r="BL1091" s="4"/>
      <c r="BM1091" s="4"/>
      <c r="BN1091" s="4"/>
      <c r="BO1091" s="4"/>
      <c r="BP1091" s="4"/>
      <c r="BQ1091" s="4"/>
      <c r="BR1091" s="4"/>
      <c r="BS1091" s="4"/>
      <c r="BT1091" s="4"/>
      <c r="BU1091" s="4"/>
      <c r="BV1091" s="4"/>
      <c r="BW1091" s="4"/>
      <c r="BX1091" s="4"/>
      <c r="BY1091" s="4"/>
      <c r="BZ1091" s="4"/>
      <c r="CA1091" s="4"/>
      <c r="CB1091" s="4"/>
      <c r="CC1091" s="4"/>
      <c r="CD1091" s="4"/>
      <c r="CE1091" s="4"/>
      <c r="CF1091" s="4"/>
      <c r="CG1091" s="4"/>
      <c r="CH1091" s="4"/>
      <c r="CI1091" s="4"/>
      <c r="CJ1091" s="4"/>
      <c r="CK1091" s="4"/>
      <c r="CL1091" s="4"/>
      <c r="CM1091" s="4"/>
      <c r="CN1091" s="4"/>
      <c r="CO1091" s="4"/>
      <c r="CP1091" s="4"/>
      <c r="CQ1091" s="4"/>
      <c r="CR1091" s="4"/>
      <c r="CS1091" s="4"/>
      <c r="CT1091" s="4"/>
      <c r="CU1091" s="4"/>
      <c r="CV1091" s="4"/>
      <c r="CW1091" s="4"/>
      <c r="CX1091" s="4"/>
      <c r="CY1091" s="4"/>
      <c r="CZ1091" s="4"/>
      <c r="DA1091" s="4"/>
      <c r="DB1091" s="4"/>
      <c r="DC1091" s="4"/>
      <c r="DD1091" s="4"/>
      <c r="DE1091" s="4"/>
      <c r="DF1091" s="4"/>
      <c r="DG1091" s="4"/>
      <c r="DH1091" s="4"/>
      <c r="DI1091" s="4"/>
      <c r="DJ1091" s="4"/>
      <c r="DK1091" s="4"/>
      <c r="DL1091" s="4"/>
      <c r="DM1091" s="4"/>
      <c r="DN1091" s="4"/>
      <c r="DO1091" s="4"/>
      <c r="DP1091" s="4"/>
      <c r="DQ1091" s="4"/>
      <c r="DR1091" s="4"/>
      <c r="DS1091" s="4"/>
      <c r="DT1091" s="4"/>
      <c r="DU1091" s="4"/>
      <c r="DV1091" s="4"/>
      <c r="DW1091" s="4"/>
      <c r="DX1091" s="4"/>
      <c r="DY1091" s="4"/>
      <c r="DZ1091" s="4"/>
      <c r="EA1091" s="4"/>
      <c r="EB1091" s="4"/>
      <c r="EC1091" s="4"/>
      <c r="ED1091" s="4"/>
      <c r="EE1091" s="4"/>
      <c r="EF1091" s="4"/>
      <c r="EG1091" s="4"/>
      <c r="EH1091" s="4"/>
      <c r="EI1091" s="4"/>
      <c r="EJ1091" s="4"/>
      <c r="EK1091" s="4"/>
      <c r="EL1091" s="4"/>
      <c r="EM1091" s="4"/>
      <c r="EN1091" s="4"/>
      <c r="EO1091" s="4"/>
      <c r="EP1091" s="4"/>
      <c r="EQ1091" s="4"/>
      <c r="ER1091" s="4"/>
      <c r="ES1091" s="4"/>
      <c r="ET1091" s="4"/>
      <c r="EU1091" s="4"/>
      <c r="EV1091" s="4"/>
      <c r="EW1091" s="4"/>
      <c r="EX1091" s="4"/>
      <c r="EY1091" s="4"/>
      <c r="EZ1091" s="4"/>
      <c r="FA1091" s="4"/>
      <c r="FB1091" s="4"/>
      <c r="FC1091" s="4"/>
      <c r="FD1091" s="4"/>
      <c r="FE1091" s="4"/>
      <c r="FF1091" s="4"/>
      <c r="FG1091" s="4"/>
      <c r="FH1091" s="4"/>
      <c r="FI1091" s="4"/>
      <c r="FJ1091" s="4"/>
      <c r="FK1091" s="4"/>
      <c r="FL1091" s="4"/>
      <c r="FM1091" s="4"/>
      <c r="FN1091" s="4"/>
      <c r="FO1091" s="4"/>
      <c r="FP1091" s="4"/>
      <c r="FQ1091" s="4"/>
      <c r="FR1091" s="4"/>
      <c r="FS1091" s="4"/>
      <c r="FT1091" s="4"/>
      <c r="FU1091" s="4"/>
      <c r="FV1091" s="4"/>
      <c r="FW1091" s="4"/>
      <c r="FX1091" s="4"/>
      <c r="FY1091" s="4"/>
      <c r="FZ1091" s="4"/>
      <c r="GA1091" s="4"/>
      <c r="GB1091" s="4"/>
      <c r="GC1091" s="4"/>
      <c r="GD1091" s="4"/>
      <c r="GE1091" s="4"/>
      <c r="GF1091" s="4"/>
      <c r="GG1091" s="4"/>
      <c r="GH1091" s="4"/>
      <c r="GI1091" s="4"/>
      <c r="GJ1091" s="4"/>
      <c r="GK1091" s="4"/>
      <c r="GL1091" s="4"/>
      <c r="GM1091" s="4"/>
      <c r="GN1091" s="4"/>
      <c r="GO1091" s="4"/>
      <c r="GP1091" s="4"/>
      <c r="GQ1091" s="4"/>
      <c r="GR1091" s="4"/>
      <c r="GS1091" s="4"/>
      <c r="GT1091" s="4"/>
      <c r="GU1091" s="4"/>
      <c r="GV1091" s="4"/>
      <c r="GW1091" s="4"/>
      <c r="GX1091" s="4"/>
      <c r="GY1091" s="4"/>
      <c r="GZ1091" s="4"/>
      <c r="HA1091" s="4"/>
      <c r="HB1091" s="4"/>
      <c r="HC1091" s="4"/>
      <c r="HD1091" s="4"/>
      <c r="HE1091" s="4"/>
      <c r="HF1091" s="4"/>
      <c r="HG1091" s="4"/>
      <c r="HH1091" s="4"/>
      <c r="HI1091" s="4"/>
      <c r="HJ1091" s="4"/>
      <c r="HK1091" s="4"/>
      <c r="HL1091" s="4"/>
      <c r="HM1091" s="4"/>
      <c r="HN1091" s="4"/>
      <c r="HO1091" s="4"/>
      <c r="HP1091" s="4"/>
      <c r="HQ1091" s="4"/>
      <c r="HR1091" s="4"/>
      <c r="HS1091" s="4"/>
      <c r="HT1091" s="4"/>
      <c r="HU1091" s="4"/>
      <c r="HV1091" s="4"/>
      <c r="HW1091" s="4"/>
      <c r="HX1091" s="4"/>
      <c r="HY1091" s="4"/>
      <c r="HZ1091" s="4"/>
      <c r="IA1091" s="4"/>
      <c r="IB1091" s="4"/>
      <c r="IC1091" s="4"/>
      <c r="ID1091" s="4"/>
      <c r="IE1091" s="4"/>
      <c r="IF1091" s="4"/>
    </row>
    <row r="1092" spans="26:240" x14ac:dyDescent="0.2">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c r="BC1092" s="4"/>
      <c r="BD1092" s="4"/>
      <c r="BE1092" s="4"/>
      <c r="BF1092" s="4"/>
      <c r="BG1092" s="4"/>
      <c r="BH1092" s="4"/>
      <c r="BI1092" s="4"/>
      <c r="BJ1092" s="4"/>
      <c r="BK1092" s="4"/>
      <c r="BL1092" s="4"/>
      <c r="BM1092" s="4"/>
      <c r="BN1092" s="4"/>
      <c r="BO1092" s="4"/>
      <c r="BP1092" s="4"/>
      <c r="BQ1092" s="4"/>
      <c r="BR1092" s="4"/>
      <c r="BS1092" s="4"/>
      <c r="BT1092" s="4"/>
      <c r="BU1092" s="4"/>
      <c r="BV1092" s="4"/>
      <c r="BW1092" s="4"/>
      <c r="BX1092" s="4"/>
      <c r="BY1092" s="4"/>
      <c r="BZ1092" s="4"/>
      <c r="CA1092" s="4"/>
      <c r="CB1092" s="4"/>
      <c r="CC1092" s="4"/>
      <c r="CD1092" s="4"/>
      <c r="CE1092" s="4"/>
      <c r="CF1092" s="4"/>
      <c r="CG1092" s="4"/>
      <c r="CH1092" s="4"/>
      <c r="CI1092" s="4"/>
      <c r="CJ1092" s="4"/>
      <c r="CK1092" s="4"/>
      <c r="CL1092" s="4"/>
      <c r="CM1092" s="4"/>
      <c r="CN1092" s="4"/>
      <c r="CO1092" s="4"/>
      <c r="CP1092" s="4"/>
      <c r="CQ1092" s="4"/>
      <c r="CR1092" s="4"/>
      <c r="CS1092" s="4"/>
      <c r="CT1092" s="4"/>
      <c r="CU1092" s="4"/>
      <c r="CV1092" s="4"/>
      <c r="CW1092" s="4"/>
      <c r="CX1092" s="4"/>
      <c r="CY1092" s="4"/>
      <c r="CZ1092" s="4"/>
      <c r="DA1092" s="4"/>
      <c r="DB1092" s="4"/>
      <c r="DC1092" s="4"/>
      <c r="DD1092" s="4"/>
      <c r="DE1092" s="4"/>
      <c r="DF1092" s="4"/>
      <c r="DG1092" s="4"/>
      <c r="DH1092" s="4"/>
      <c r="DI1092" s="4"/>
      <c r="DJ1092" s="4"/>
      <c r="DK1092" s="4"/>
      <c r="DL1092" s="4"/>
      <c r="DM1092" s="4"/>
      <c r="DN1092" s="4"/>
      <c r="DO1092" s="4"/>
      <c r="DP1092" s="4"/>
      <c r="DQ1092" s="4"/>
      <c r="DR1092" s="4"/>
      <c r="DS1092" s="4"/>
      <c r="DT1092" s="4"/>
      <c r="DU1092" s="4"/>
      <c r="DV1092" s="4"/>
      <c r="DW1092" s="4"/>
      <c r="DX1092" s="4"/>
      <c r="DY1092" s="4"/>
      <c r="DZ1092" s="4"/>
      <c r="EA1092" s="4"/>
      <c r="EB1092" s="4"/>
      <c r="EC1092" s="4"/>
      <c r="ED1092" s="4"/>
      <c r="EE1092" s="4"/>
      <c r="EF1092" s="4"/>
      <c r="EG1092" s="4"/>
      <c r="EH1092" s="4"/>
      <c r="EI1092" s="4"/>
      <c r="EJ1092" s="4"/>
      <c r="EK1092" s="4"/>
      <c r="EL1092" s="4"/>
      <c r="EM1092" s="4"/>
      <c r="EN1092" s="4"/>
      <c r="EO1092" s="4"/>
      <c r="EP1092" s="4"/>
      <c r="EQ1092" s="4"/>
      <c r="ER1092" s="4"/>
      <c r="ES1092" s="4"/>
      <c r="ET1092" s="4"/>
      <c r="EU1092" s="4"/>
      <c r="EV1092" s="4"/>
      <c r="EW1092" s="4"/>
      <c r="EX1092" s="4"/>
      <c r="EY1092" s="4"/>
      <c r="EZ1092" s="4"/>
      <c r="FA1092" s="4"/>
      <c r="FB1092" s="4"/>
      <c r="FC1092" s="4"/>
      <c r="FD1092" s="4"/>
      <c r="FE1092" s="4"/>
      <c r="FF1092" s="4"/>
      <c r="FG1092" s="4"/>
      <c r="FH1092" s="4"/>
      <c r="FI1092" s="4"/>
      <c r="FJ1092" s="4"/>
      <c r="FK1092" s="4"/>
      <c r="FL1092" s="4"/>
      <c r="FM1092" s="4"/>
      <c r="FN1092" s="4"/>
      <c r="FO1092" s="4"/>
      <c r="FP1092" s="4"/>
      <c r="FQ1092" s="4"/>
      <c r="FR1092" s="4"/>
      <c r="FS1092" s="4"/>
      <c r="FT1092" s="4"/>
      <c r="FU1092" s="4"/>
      <c r="FV1092" s="4"/>
      <c r="FW1092" s="4"/>
      <c r="FX1092" s="4"/>
      <c r="FY1092" s="4"/>
      <c r="FZ1092" s="4"/>
      <c r="GA1092" s="4"/>
      <c r="GB1092" s="4"/>
      <c r="GC1092" s="4"/>
      <c r="GD1092" s="4"/>
      <c r="GE1092" s="4"/>
      <c r="GF1092" s="4"/>
      <c r="GG1092" s="4"/>
      <c r="GH1092" s="4"/>
      <c r="GI1092" s="4"/>
      <c r="GJ1092" s="4"/>
      <c r="GK1092" s="4"/>
      <c r="GL1092" s="4"/>
      <c r="GM1092" s="4"/>
      <c r="GN1092" s="4"/>
      <c r="GO1092" s="4"/>
      <c r="GP1092" s="4"/>
      <c r="GQ1092" s="4"/>
      <c r="GR1092" s="4"/>
      <c r="GS1092" s="4"/>
      <c r="GT1092" s="4"/>
      <c r="GU1092" s="4"/>
      <c r="GV1092" s="4"/>
      <c r="GW1092" s="4"/>
      <c r="GX1092" s="4"/>
      <c r="GY1092" s="4"/>
      <c r="GZ1092" s="4"/>
      <c r="HA1092" s="4"/>
      <c r="HB1092" s="4"/>
      <c r="HC1092" s="4"/>
      <c r="HD1092" s="4"/>
      <c r="HE1092" s="4"/>
      <c r="HF1092" s="4"/>
      <c r="HG1092" s="4"/>
      <c r="HH1092" s="4"/>
      <c r="HI1092" s="4"/>
      <c r="HJ1092" s="4"/>
      <c r="HK1092" s="4"/>
      <c r="HL1092" s="4"/>
      <c r="HM1092" s="4"/>
      <c r="HN1092" s="4"/>
      <c r="HO1092" s="4"/>
      <c r="HP1092" s="4"/>
      <c r="HQ1092" s="4"/>
      <c r="HR1092" s="4"/>
      <c r="HS1092" s="4"/>
      <c r="HT1092" s="4"/>
      <c r="HU1092" s="4"/>
      <c r="HV1092" s="4"/>
      <c r="HW1092" s="4"/>
      <c r="HX1092" s="4"/>
      <c r="HY1092" s="4"/>
      <c r="HZ1092" s="4"/>
      <c r="IA1092" s="4"/>
      <c r="IB1092" s="4"/>
      <c r="IC1092" s="4"/>
      <c r="ID1092" s="4"/>
      <c r="IE1092" s="4"/>
      <c r="IF1092" s="4"/>
    </row>
    <row r="1093" spans="26:240" x14ac:dyDescent="0.2">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c r="BC1093" s="4"/>
      <c r="BD1093" s="4"/>
      <c r="BE1093" s="4"/>
      <c r="BF1093" s="4"/>
      <c r="BG1093" s="4"/>
      <c r="BH1093" s="4"/>
      <c r="BI1093" s="4"/>
      <c r="BJ1093" s="4"/>
      <c r="BK1093" s="4"/>
      <c r="BL1093" s="4"/>
      <c r="BM1093" s="4"/>
      <c r="BN1093" s="4"/>
      <c r="BO1093" s="4"/>
      <c r="BP1093" s="4"/>
      <c r="BQ1093" s="4"/>
      <c r="BR1093" s="4"/>
      <c r="BS1093" s="4"/>
      <c r="BT1093" s="4"/>
      <c r="BU1093" s="4"/>
      <c r="BV1093" s="4"/>
      <c r="BW1093" s="4"/>
      <c r="BX1093" s="4"/>
      <c r="BY1093" s="4"/>
      <c r="BZ1093" s="4"/>
      <c r="CA1093" s="4"/>
      <c r="CB1093" s="4"/>
      <c r="CC1093" s="4"/>
      <c r="CD1093" s="4"/>
      <c r="CE1093" s="4"/>
      <c r="CF1093" s="4"/>
      <c r="CG1093" s="4"/>
      <c r="CH1093" s="4"/>
      <c r="CI1093" s="4"/>
      <c r="CJ1093" s="4"/>
      <c r="CK1093" s="4"/>
      <c r="CL1093" s="4"/>
      <c r="CM1093" s="4"/>
      <c r="CN1093" s="4"/>
      <c r="CO1093" s="4"/>
      <c r="CP1093" s="4"/>
      <c r="CQ1093" s="4"/>
      <c r="CR1093" s="4"/>
      <c r="CS1093" s="4"/>
      <c r="CT1093" s="4"/>
      <c r="CU1093" s="4"/>
      <c r="CV1093" s="4"/>
      <c r="CW1093" s="4"/>
      <c r="CX1093" s="4"/>
      <c r="CY1093" s="4"/>
      <c r="CZ1093" s="4"/>
      <c r="DA1093" s="4"/>
      <c r="DB1093" s="4"/>
      <c r="DC1093" s="4"/>
      <c r="DD1093" s="4"/>
      <c r="DE1093" s="4"/>
      <c r="DF1093" s="4"/>
      <c r="DG1093" s="4"/>
      <c r="DH1093" s="4"/>
      <c r="DI1093" s="4"/>
      <c r="DJ1093" s="4"/>
      <c r="DK1093" s="4"/>
      <c r="DL1093" s="4"/>
      <c r="DM1093" s="4"/>
      <c r="DN1093" s="4"/>
      <c r="DO1093" s="4"/>
      <c r="DP1093" s="4"/>
      <c r="DQ1093" s="4"/>
      <c r="DR1093" s="4"/>
      <c r="DS1093" s="4"/>
      <c r="DT1093" s="4"/>
      <c r="DU1093" s="4"/>
      <c r="DV1093" s="4"/>
      <c r="DW1093" s="4"/>
      <c r="DX1093" s="4"/>
      <c r="DY1093" s="4"/>
      <c r="DZ1093" s="4"/>
      <c r="EA1093" s="4"/>
      <c r="EB1093" s="4"/>
      <c r="EC1093" s="4"/>
      <c r="ED1093" s="4"/>
      <c r="EE1093" s="4"/>
      <c r="EF1093" s="4"/>
      <c r="EG1093" s="4"/>
      <c r="EH1093" s="4"/>
      <c r="EI1093" s="4"/>
      <c r="EJ1093" s="4"/>
      <c r="EK1093" s="4"/>
      <c r="EL1093" s="4"/>
      <c r="EM1093" s="4"/>
      <c r="EN1093" s="4"/>
      <c r="EO1093" s="4"/>
      <c r="EP1093" s="4"/>
      <c r="EQ1093" s="4"/>
      <c r="ER1093" s="4"/>
      <c r="ES1093" s="4"/>
      <c r="ET1093" s="4"/>
      <c r="EU1093" s="4"/>
      <c r="EV1093" s="4"/>
      <c r="EW1093" s="4"/>
      <c r="EX1093" s="4"/>
      <c r="EY1093" s="4"/>
      <c r="EZ1093" s="4"/>
      <c r="FA1093" s="4"/>
      <c r="FB1093" s="4"/>
      <c r="FC1093" s="4"/>
      <c r="FD1093" s="4"/>
      <c r="FE1093" s="4"/>
      <c r="FF1093" s="4"/>
      <c r="FG1093" s="4"/>
      <c r="FH1093" s="4"/>
      <c r="FI1093" s="4"/>
      <c r="FJ1093" s="4"/>
      <c r="FK1093" s="4"/>
      <c r="FL1093" s="4"/>
      <c r="FM1093" s="4"/>
      <c r="FN1093" s="4"/>
      <c r="FO1093" s="4"/>
      <c r="FP1093" s="4"/>
      <c r="FQ1093" s="4"/>
      <c r="FR1093" s="4"/>
      <c r="FS1093" s="4"/>
      <c r="FT1093" s="4"/>
      <c r="FU1093" s="4"/>
      <c r="FV1093" s="4"/>
      <c r="FW1093" s="4"/>
      <c r="FX1093" s="4"/>
      <c r="FY1093" s="4"/>
      <c r="FZ1093" s="4"/>
      <c r="GA1093" s="4"/>
      <c r="GB1093" s="4"/>
      <c r="GC1093" s="4"/>
      <c r="GD1093" s="4"/>
      <c r="GE1093" s="4"/>
      <c r="GF1093" s="4"/>
      <c r="GG1093" s="4"/>
      <c r="GH1093" s="4"/>
      <c r="GI1093" s="4"/>
      <c r="GJ1093" s="4"/>
      <c r="GK1093" s="4"/>
      <c r="GL1093" s="4"/>
      <c r="GM1093" s="4"/>
      <c r="GN1093" s="4"/>
      <c r="GO1093" s="4"/>
      <c r="GP1093" s="4"/>
      <c r="GQ1093" s="4"/>
      <c r="GR1093" s="4"/>
      <c r="GS1093" s="4"/>
      <c r="GT1093" s="4"/>
      <c r="GU1093" s="4"/>
      <c r="GV1093" s="4"/>
      <c r="GW1093" s="4"/>
      <c r="GX1093" s="4"/>
      <c r="GY1093" s="4"/>
      <c r="GZ1093" s="4"/>
      <c r="HA1093" s="4"/>
      <c r="HB1093" s="4"/>
      <c r="HC1093" s="4"/>
      <c r="HD1093" s="4"/>
      <c r="HE1093" s="4"/>
      <c r="HF1093" s="4"/>
      <c r="HG1093" s="4"/>
      <c r="HH1093" s="4"/>
      <c r="HI1093" s="4"/>
      <c r="HJ1093" s="4"/>
      <c r="HK1093" s="4"/>
      <c r="HL1093" s="4"/>
      <c r="HM1093" s="4"/>
      <c r="HN1093" s="4"/>
      <c r="HO1093" s="4"/>
      <c r="HP1093" s="4"/>
      <c r="HQ1093" s="4"/>
      <c r="HR1093" s="4"/>
      <c r="HS1093" s="4"/>
      <c r="HT1093" s="4"/>
      <c r="HU1093" s="4"/>
      <c r="HV1093" s="4"/>
      <c r="HW1093" s="4"/>
      <c r="HX1093" s="4"/>
      <c r="HY1093" s="4"/>
      <c r="HZ1093" s="4"/>
      <c r="IA1093" s="4"/>
      <c r="IB1093" s="4"/>
      <c r="IC1093" s="4"/>
      <c r="ID1093" s="4"/>
      <c r="IE1093" s="4"/>
      <c r="IF1093" s="4"/>
    </row>
    <row r="1094" spans="26:240" x14ac:dyDescent="0.2">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c r="BC1094" s="4"/>
      <c r="BD1094" s="4"/>
      <c r="BE1094" s="4"/>
      <c r="BF1094" s="4"/>
      <c r="BG1094" s="4"/>
      <c r="BH1094" s="4"/>
      <c r="BI1094" s="4"/>
      <c r="BJ1094" s="4"/>
      <c r="BK1094" s="4"/>
      <c r="BL1094" s="4"/>
      <c r="BM1094" s="4"/>
      <c r="BN1094" s="4"/>
      <c r="BO1094" s="4"/>
      <c r="BP1094" s="4"/>
      <c r="BQ1094" s="4"/>
      <c r="BR1094" s="4"/>
      <c r="BS1094" s="4"/>
      <c r="BT1094" s="4"/>
      <c r="BU1094" s="4"/>
      <c r="BV1094" s="4"/>
      <c r="BW1094" s="4"/>
      <c r="BX1094" s="4"/>
      <c r="BY1094" s="4"/>
      <c r="BZ1094" s="4"/>
      <c r="CA1094" s="4"/>
      <c r="CB1094" s="4"/>
      <c r="CC1094" s="4"/>
      <c r="CD1094" s="4"/>
      <c r="CE1094" s="4"/>
      <c r="CF1094" s="4"/>
      <c r="CG1094" s="4"/>
      <c r="CH1094" s="4"/>
      <c r="CI1094" s="4"/>
      <c r="CJ1094" s="4"/>
      <c r="CK1094" s="4"/>
      <c r="CL1094" s="4"/>
      <c r="CM1094" s="4"/>
      <c r="CN1094" s="4"/>
      <c r="CO1094" s="4"/>
      <c r="CP1094" s="4"/>
      <c r="CQ1094" s="4"/>
      <c r="CR1094" s="4"/>
      <c r="CS1094" s="4"/>
      <c r="CT1094" s="4"/>
      <c r="CU1094" s="4"/>
      <c r="CV1094" s="4"/>
      <c r="CW1094" s="4"/>
      <c r="CX1094" s="4"/>
      <c r="CY1094" s="4"/>
      <c r="CZ1094" s="4"/>
      <c r="DA1094" s="4"/>
      <c r="DB1094" s="4"/>
      <c r="DC1094" s="4"/>
      <c r="DD1094" s="4"/>
      <c r="DE1094" s="4"/>
      <c r="DF1094" s="4"/>
      <c r="DG1094" s="4"/>
      <c r="DH1094" s="4"/>
      <c r="DI1094" s="4"/>
      <c r="DJ1094" s="4"/>
      <c r="DK1094" s="4"/>
      <c r="DL1094" s="4"/>
      <c r="DM1094" s="4"/>
      <c r="DN1094" s="4"/>
      <c r="DO1094" s="4"/>
      <c r="DP1094" s="4"/>
      <c r="DQ1094" s="4"/>
      <c r="DR1094" s="4"/>
      <c r="DS1094" s="4"/>
      <c r="DT1094" s="4"/>
      <c r="DU1094" s="4"/>
      <c r="DV1094" s="4"/>
      <c r="DW1094" s="4"/>
      <c r="DX1094" s="4"/>
      <c r="DY1094" s="4"/>
      <c r="DZ1094" s="4"/>
      <c r="EA1094" s="4"/>
      <c r="EB1094" s="4"/>
      <c r="EC1094" s="4"/>
      <c r="ED1094" s="4"/>
      <c r="EE1094" s="4"/>
      <c r="EF1094" s="4"/>
      <c r="EG1094" s="4"/>
      <c r="EH1094" s="4"/>
      <c r="EI1094" s="4"/>
      <c r="EJ1094" s="4"/>
      <c r="EK1094" s="4"/>
      <c r="EL1094" s="4"/>
      <c r="EM1094" s="4"/>
      <c r="EN1094" s="4"/>
      <c r="EO1094" s="4"/>
      <c r="EP1094" s="4"/>
      <c r="EQ1094" s="4"/>
      <c r="ER1094" s="4"/>
      <c r="ES1094" s="4"/>
      <c r="ET1094" s="4"/>
      <c r="EU1094" s="4"/>
      <c r="EV1094" s="4"/>
      <c r="EW1094" s="4"/>
      <c r="EX1094" s="4"/>
      <c r="EY1094" s="4"/>
      <c r="EZ1094" s="4"/>
      <c r="FA1094" s="4"/>
      <c r="FB1094" s="4"/>
      <c r="FC1094" s="4"/>
      <c r="FD1094" s="4"/>
      <c r="FE1094" s="4"/>
      <c r="FF1094" s="4"/>
      <c r="FG1094" s="4"/>
      <c r="FH1094" s="4"/>
      <c r="FI1094" s="4"/>
      <c r="FJ1094" s="4"/>
      <c r="FK1094" s="4"/>
      <c r="FL1094" s="4"/>
      <c r="FM1094" s="4"/>
      <c r="FN1094" s="4"/>
      <c r="FO1094" s="4"/>
      <c r="FP1094" s="4"/>
      <c r="FQ1094" s="4"/>
      <c r="FR1094" s="4"/>
      <c r="FS1094" s="4"/>
      <c r="FT1094" s="4"/>
      <c r="FU1094" s="4"/>
      <c r="FV1094" s="4"/>
      <c r="FW1094" s="4"/>
      <c r="FX1094" s="4"/>
      <c r="FY1094" s="4"/>
      <c r="FZ1094" s="4"/>
      <c r="GA1094" s="4"/>
      <c r="GB1094" s="4"/>
      <c r="GC1094" s="4"/>
      <c r="GD1094" s="4"/>
      <c r="GE1094" s="4"/>
      <c r="GF1094" s="4"/>
      <c r="GG1094" s="4"/>
      <c r="GH1094" s="4"/>
      <c r="GI1094" s="4"/>
      <c r="GJ1094" s="4"/>
      <c r="GK1094" s="4"/>
      <c r="GL1094" s="4"/>
      <c r="GM1094" s="4"/>
      <c r="GN1094" s="4"/>
      <c r="GO1094" s="4"/>
      <c r="GP1094" s="4"/>
      <c r="GQ1094" s="4"/>
      <c r="GR1094" s="4"/>
      <c r="GS1094" s="4"/>
      <c r="GT1094" s="4"/>
      <c r="GU1094" s="4"/>
      <c r="GV1094" s="4"/>
      <c r="GW1094" s="4"/>
      <c r="GX1094" s="4"/>
      <c r="GY1094" s="4"/>
      <c r="GZ1094" s="4"/>
      <c r="HA1094" s="4"/>
      <c r="HB1094" s="4"/>
      <c r="HC1094" s="4"/>
      <c r="HD1094" s="4"/>
      <c r="HE1094" s="4"/>
      <c r="HF1094" s="4"/>
      <c r="HG1094" s="4"/>
      <c r="HH1094" s="4"/>
      <c r="HI1094" s="4"/>
      <c r="HJ1094" s="4"/>
      <c r="HK1094" s="4"/>
      <c r="HL1094" s="4"/>
      <c r="HM1094" s="4"/>
      <c r="HN1094" s="4"/>
      <c r="HO1094" s="4"/>
      <c r="HP1094" s="4"/>
      <c r="HQ1094" s="4"/>
      <c r="HR1094" s="4"/>
      <c r="HS1094" s="4"/>
      <c r="HT1094" s="4"/>
      <c r="HU1094" s="4"/>
      <c r="HV1094" s="4"/>
      <c r="HW1094" s="4"/>
      <c r="HX1094" s="4"/>
      <c r="HY1094" s="4"/>
      <c r="HZ1094" s="4"/>
      <c r="IA1094" s="4"/>
      <c r="IB1094" s="4"/>
      <c r="IC1094" s="4"/>
      <c r="ID1094" s="4"/>
      <c r="IE1094" s="4"/>
      <c r="IF1094" s="4"/>
    </row>
    <row r="1095" spans="26:240" x14ac:dyDescent="0.2">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c r="BC1095" s="4"/>
      <c r="BD1095" s="4"/>
      <c r="BE1095" s="4"/>
      <c r="BF1095" s="4"/>
      <c r="BG1095" s="4"/>
      <c r="BH1095" s="4"/>
      <c r="BI1095" s="4"/>
      <c r="BJ1095" s="4"/>
      <c r="BK1095" s="4"/>
      <c r="BL1095" s="4"/>
      <c r="BM1095" s="4"/>
      <c r="BN1095" s="4"/>
      <c r="BO1095" s="4"/>
      <c r="BP1095" s="4"/>
      <c r="BQ1095" s="4"/>
      <c r="BR1095" s="4"/>
      <c r="BS1095" s="4"/>
      <c r="BT1095" s="4"/>
      <c r="BU1095" s="4"/>
      <c r="BV1095" s="4"/>
      <c r="BW1095" s="4"/>
      <c r="BX1095" s="4"/>
      <c r="BY1095" s="4"/>
      <c r="BZ1095" s="4"/>
      <c r="CA1095" s="4"/>
      <c r="CB1095" s="4"/>
      <c r="CC1095" s="4"/>
      <c r="CD1095" s="4"/>
      <c r="CE1095" s="4"/>
      <c r="CF1095" s="4"/>
      <c r="CG1095" s="4"/>
      <c r="CH1095" s="4"/>
      <c r="CI1095" s="4"/>
      <c r="CJ1095" s="4"/>
      <c r="CK1095" s="4"/>
      <c r="CL1095" s="4"/>
      <c r="CM1095" s="4"/>
      <c r="CN1095" s="4"/>
      <c r="CO1095" s="4"/>
      <c r="CP1095" s="4"/>
      <c r="CQ1095" s="4"/>
      <c r="CR1095" s="4"/>
      <c r="CS1095" s="4"/>
      <c r="CT1095" s="4"/>
      <c r="CU1095" s="4"/>
      <c r="CV1095" s="4"/>
      <c r="CW1095" s="4"/>
      <c r="CX1095" s="4"/>
      <c r="CY1095" s="4"/>
      <c r="CZ1095" s="4"/>
      <c r="DA1095" s="4"/>
      <c r="DB1095" s="4"/>
      <c r="DC1095" s="4"/>
      <c r="DD1095" s="4"/>
      <c r="DE1095" s="4"/>
      <c r="DF1095" s="4"/>
      <c r="DG1095" s="4"/>
      <c r="DH1095" s="4"/>
      <c r="DI1095" s="4"/>
      <c r="DJ1095" s="4"/>
      <c r="DK1095" s="4"/>
      <c r="DL1095" s="4"/>
      <c r="DM1095" s="4"/>
      <c r="DN1095" s="4"/>
      <c r="DO1095" s="4"/>
      <c r="DP1095" s="4"/>
      <c r="DQ1095" s="4"/>
      <c r="DR1095" s="4"/>
      <c r="DS1095" s="4"/>
      <c r="DT1095" s="4"/>
      <c r="DU1095" s="4"/>
      <c r="DV1095" s="4"/>
      <c r="DW1095" s="4"/>
      <c r="DX1095" s="4"/>
      <c r="DY1095" s="4"/>
      <c r="DZ1095" s="4"/>
      <c r="EA1095" s="4"/>
      <c r="EB1095" s="4"/>
      <c r="EC1095" s="4"/>
      <c r="ED1095" s="4"/>
      <c r="EE1095" s="4"/>
      <c r="EF1095" s="4"/>
      <c r="EG1095" s="4"/>
      <c r="EH1095" s="4"/>
      <c r="EI1095" s="4"/>
      <c r="EJ1095" s="4"/>
      <c r="EK1095" s="4"/>
      <c r="EL1095" s="4"/>
      <c r="EM1095" s="4"/>
      <c r="EN1095" s="4"/>
      <c r="EO1095" s="4"/>
      <c r="EP1095" s="4"/>
      <c r="EQ1095" s="4"/>
      <c r="ER1095" s="4"/>
      <c r="ES1095" s="4"/>
      <c r="ET1095" s="4"/>
      <c r="EU1095" s="4"/>
      <c r="EV1095" s="4"/>
      <c r="EW1095" s="4"/>
      <c r="EX1095" s="4"/>
      <c r="EY1095" s="4"/>
      <c r="EZ1095" s="4"/>
      <c r="FA1095" s="4"/>
      <c r="FB1095" s="4"/>
      <c r="FC1095" s="4"/>
      <c r="FD1095" s="4"/>
      <c r="FE1095" s="4"/>
      <c r="FF1095" s="4"/>
      <c r="FG1095" s="4"/>
      <c r="FH1095" s="4"/>
      <c r="FI1095" s="4"/>
      <c r="FJ1095" s="4"/>
      <c r="FK1095" s="4"/>
      <c r="FL1095" s="4"/>
      <c r="FM1095" s="4"/>
      <c r="FN1095" s="4"/>
      <c r="FO1095" s="4"/>
      <c r="FP1095" s="4"/>
      <c r="FQ1095" s="4"/>
      <c r="FR1095" s="4"/>
      <c r="FS1095" s="4"/>
      <c r="FT1095" s="4"/>
      <c r="FU1095" s="4"/>
      <c r="FV1095" s="4"/>
      <c r="FW1095" s="4"/>
      <c r="FX1095" s="4"/>
      <c r="FY1095" s="4"/>
      <c r="FZ1095" s="4"/>
      <c r="GA1095" s="4"/>
      <c r="GB1095" s="4"/>
      <c r="GC1095" s="4"/>
      <c r="GD1095" s="4"/>
      <c r="GE1095" s="4"/>
      <c r="GF1095" s="4"/>
      <c r="GG1095" s="4"/>
      <c r="GH1095" s="4"/>
      <c r="GI1095" s="4"/>
      <c r="GJ1095" s="4"/>
      <c r="GK1095" s="4"/>
      <c r="GL1095" s="4"/>
      <c r="GM1095" s="4"/>
      <c r="GN1095" s="4"/>
      <c r="GO1095" s="4"/>
      <c r="GP1095" s="4"/>
      <c r="GQ1095" s="4"/>
      <c r="GR1095" s="4"/>
      <c r="GS1095" s="4"/>
      <c r="GT1095" s="4"/>
      <c r="GU1095" s="4"/>
      <c r="GV1095" s="4"/>
      <c r="GW1095" s="4"/>
      <c r="GX1095" s="4"/>
      <c r="GY1095" s="4"/>
      <c r="GZ1095" s="4"/>
      <c r="HA1095" s="4"/>
      <c r="HB1095" s="4"/>
      <c r="HC1095" s="4"/>
      <c r="HD1095" s="4"/>
      <c r="HE1095" s="4"/>
      <c r="HF1095" s="4"/>
      <c r="HG1095" s="4"/>
      <c r="HH1095" s="4"/>
      <c r="HI1095" s="4"/>
      <c r="HJ1095" s="4"/>
      <c r="HK1095" s="4"/>
      <c r="HL1095" s="4"/>
      <c r="HM1095" s="4"/>
      <c r="HN1095" s="4"/>
      <c r="HO1095" s="4"/>
      <c r="HP1095" s="4"/>
      <c r="HQ1095" s="4"/>
      <c r="HR1095" s="4"/>
      <c r="HS1095" s="4"/>
      <c r="HT1095" s="4"/>
      <c r="HU1095" s="4"/>
      <c r="HV1095" s="4"/>
      <c r="HW1095" s="4"/>
      <c r="HX1095" s="4"/>
      <c r="HY1095" s="4"/>
      <c r="HZ1095" s="4"/>
      <c r="IA1095" s="4"/>
      <c r="IB1095" s="4"/>
      <c r="IC1095" s="4"/>
      <c r="ID1095" s="4"/>
      <c r="IE1095" s="4"/>
      <c r="IF1095" s="4"/>
    </row>
    <row r="1096" spans="26:240" x14ac:dyDescent="0.2">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c r="BC1096" s="4"/>
      <c r="BD1096" s="4"/>
      <c r="BE1096" s="4"/>
      <c r="BF1096" s="4"/>
      <c r="BG1096" s="4"/>
      <c r="BH1096" s="4"/>
      <c r="BI1096" s="4"/>
      <c r="BJ1096" s="4"/>
      <c r="BK1096" s="4"/>
      <c r="BL1096" s="4"/>
      <c r="BM1096" s="4"/>
      <c r="BN1096" s="4"/>
      <c r="BO1096" s="4"/>
      <c r="BP1096" s="4"/>
      <c r="BQ1096" s="4"/>
      <c r="BR1096" s="4"/>
      <c r="BS1096" s="4"/>
      <c r="BT1096" s="4"/>
      <c r="BU1096" s="4"/>
      <c r="BV1096" s="4"/>
      <c r="BW1096" s="4"/>
      <c r="BX1096" s="4"/>
      <c r="BY1096" s="4"/>
      <c r="BZ1096" s="4"/>
      <c r="CA1096" s="4"/>
      <c r="CB1096" s="4"/>
      <c r="CC1096" s="4"/>
      <c r="CD1096" s="4"/>
      <c r="CE1096" s="4"/>
      <c r="CF1096" s="4"/>
      <c r="CG1096" s="4"/>
      <c r="CH1096" s="4"/>
      <c r="CI1096" s="4"/>
      <c r="CJ1096" s="4"/>
      <c r="CK1096" s="4"/>
      <c r="CL1096" s="4"/>
      <c r="CM1096" s="4"/>
      <c r="CN1096" s="4"/>
      <c r="CO1096" s="4"/>
      <c r="CP1096" s="4"/>
      <c r="CQ1096" s="4"/>
      <c r="CR1096" s="4"/>
      <c r="CS1096" s="4"/>
      <c r="CT1096" s="4"/>
      <c r="CU1096" s="4"/>
      <c r="CV1096" s="4"/>
      <c r="CW1096" s="4"/>
      <c r="CX1096" s="4"/>
      <c r="CY1096" s="4"/>
      <c r="CZ1096" s="4"/>
      <c r="DA1096" s="4"/>
      <c r="DB1096" s="4"/>
      <c r="DC1096" s="4"/>
      <c r="DD1096" s="4"/>
      <c r="DE1096" s="4"/>
      <c r="DF1096" s="4"/>
      <c r="DG1096" s="4"/>
      <c r="DH1096" s="4"/>
      <c r="DI1096" s="4"/>
      <c r="DJ1096" s="4"/>
      <c r="DK1096" s="4"/>
      <c r="DL1096" s="4"/>
      <c r="DM1096" s="4"/>
      <c r="DN1096" s="4"/>
      <c r="DO1096" s="4"/>
      <c r="DP1096" s="4"/>
      <c r="DQ1096" s="4"/>
      <c r="DR1096" s="4"/>
      <c r="DS1096" s="4"/>
      <c r="DT1096" s="4"/>
      <c r="DU1096" s="4"/>
      <c r="DV1096" s="4"/>
      <c r="DW1096" s="4"/>
      <c r="DX1096" s="4"/>
      <c r="DY1096" s="4"/>
      <c r="DZ1096" s="4"/>
      <c r="EA1096" s="4"/>
      <c r="EB1096" s="4"/>
      <c r="EC1096" s="4"/>
      <c r="ED1096" s="4"/>
      <c r="EE1096" s="4"/>
      <c r="EF1096" s="4"/>
      <c r="EG1096" s="4"/>
      <c r="EH1096" s="4"/>
      <c r="EI1096" s="4"/>
      <c r="EJ1096" s="4"/>
      <c r="EK1096" s="4"/>
      <c r="EL1096" s="4"/>
      <c r="EM1096" s="4"/>
      <c r="EN1096" s="4"/>
      <c r="EO1096" s="4"/>
      <c r="EP1096" s="4"/>
      <c r="EQ1096" s="4"/>
      <c r="ER1096" s="4"/>
      <c r="ES1096" s="4"/>
      <c r="ET1096" s="4"/>
      <c r="EU1096" s="4"/>
      <c r="EV1096" s="4"/>
      <c r="EW1096" s="4"/>
      <c r="EX1096" s="4"/>
      <c r="EY1096" s="4"/>
      <c r="EZ1096" s="4"/>
      <c r="FA1096" s="4"/>
      <c r="FB1096" s="4"/>
      <c r="FC1096" s="4"/>
      <c r="FD1096" s="4"/>
      <c r="FE1096" s="4"/>
      <c r="FF1096" s="4"/>
      <c r="FG1096" s="4"/>
      <c r="FH1096" s="4"/>
      <c r="FI1096" s="4"/>
      <c r="FJ1096" s="4"/>
      <c r="FK1096" s="4"/>
      <c r="FL1096" s="4"/>
      <c r="FM1096" s="4"/>
      <c r="FN1096" s="4"/>
      <c r="FO1096" s="4"/>
      <c r="FP1096" s="4"/>
      <c r="FQ1096" s="4"/>
      <c r="FR1096" s="4"/>
      <c r="FS1096" s="4"/>
      <c r="FT1096" s="4"/>
      <c r="FU1096" s="4"/>
      <c r="FV1096" s="4"/>
      <c r="FW1096" s="4"/>
      <c r="FX1096" s="4"/>
      <c r="FY1096" s="4"/>
      <c r="FZ1096" s="4"/>
      <c r="GA1096" s="4"/>
      <c r="GB1096" s="4"/>
      <c r="GC1096" s="4"/>
      <c r="GD1096" s="4"/>
      <c r="GE1096" s="4"/>
      <c r="GF1096" s="4"/>
      <c r="GG1096" s="4"/>
      <c r="GH1096" s="4"/>
      <c r="GI1096" s="4"/>
      <c r="GJ1096" s="4"/>
      <c r="GK1096" s="4"/>
      <c r="GL1096" s="4"/>
      <c r="GM1096" s="4"/>
      <c r="GN1096" s="4"/>
      <c r="GO1096" s="4"/>
      <c r="GP1096" s="4"/>
      <c r="GQ1096" s="4"/>
      <c r="GR1096" s="4"/>
      <c r="GS1096" s="4"/>
      <c r="GT1096" s="4"/>
      <c r="GU1096" s="4"/>
      <c r="GV1096" s="4"/>
      <c r="GW1096" s="4"/>
      <c r="GX1096" s="4"/>
      <c r="GY1096" s="4"/>
      <c r="GZ1096" s="4"/>
      <c r="HA1096" s="4"/>
      <c r="HB1096" s="4"/>
      <c r="HC1096" s="4"/>
      <c r="HD1096" s="4"/>
      <c r="HE1096" s="4"/>
      <c r="HF1096" s="4"/>
      <c r="HG1096" s="4"/>
      <c r="HH1096" s="4"/>
      <c r="HI1096" s="4"/>
      <c r="HJ1096" s="4"/>
      <c r="HK1096" s="4"/>
      <c r="HL1096" s="4"/>
      <c r="HM1096" s="4"/>
      <c r="HN1096" s="4"/>
      <c r="HO1096" s="4"/>
      <c r="HP1096" s="4"/>
      <c r="HQ1096" s="4"/>
      <c r="HR1096" s="4"/>
      <c r="HS1096" s="4"/>
      <c r="HT1096" s="4"/>
      <c r="HU1096" s="4"/>
      <c r="HV1096" s="4"/>
      <c r="HW1096" s="4"/>
      <c r="HX1096" s="4"/>
      <c r="HY1096" s="4"/>
      <c r="HZ1096" s="4"/>
      <c r="IA1096" s="4"/>
      <c r="IB1096" s="4"/>
      <c r="IC1096" s="4"/>
      <c r="ID1096" s="4"/>
      <c r="IE1096" s="4"/>
      <c r="IF1096" s="4"/>
    </row>
    <row r="1097" spans="26:240" x14ac:dyDescent="0.2">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c r="BC1097" s="4"/>
      <c r="BD1097" s="4"/>
      <c r="BE1097" s="4"/>
      <c r="BF1097" s="4"/>
      <c r="BG1097" s="4"/>
      <c r="BH1097" s="4"/>
      <c r="BI1097" s="4"/>
      <c r="BJ1097" s="4"/>
      <c r="BK1097" s="4"/>
      <c r="BL1097" s="4"/>
      <c r="BM1097" s="4"/>
      <c r="BN1097" s="4"/>
      <c r="BO1097" s="4"/>
      <c r="BP1097" s="4"/>
      <c r="BQ1097" s="4"/>
      <c r="BR1097" s="4"/>
      <c r="BS1097" s="4"/>
      <c r="BT1097" s="4"/>
      <c r="BU1097" s="4"/>
      <c r="BV1097" s="4"/>
      <c r="BW1097" s="4"/>
      <c r="BX1097" s="4"/>
      <c r="BY1097" s="4"/>
      <c r="BZ1097" s="4"/>
      <c r="CA1097" s="4"/>
      <c r="CB1097" s="4"/>
      <c r="CC1097" s="4"/>
      <c r="CD1097" s="4"/>
      <c r="CE1097" s="4"/>
      <c r="CF1097" s="4"/>
      <c r="CG1097" s="4"/>
      <c r="CH1097" s="4"/>
      <c r="CI1097" s="4"/>
      <c r="CJ1097" s="4"/>
      <c r="CK1097" s="4"/>
      <c r="CL1097" s="4"/>
      <c r="CM1097" s="4"/>
      <c r="CN1097" s="4"/>
      <c r="CO1097" s="4"/>
      <c r="CP1097" s="4"/>
      <c r="CQ1097" s="4"/>
      <c r="CR1097" s="4"/>
      <c r="CS1097" s="4"/>
      <c r="CT1097" s="4"/>
      <c r="CU1097" s="4"/>
      <c r="CV1097" s="4"/>
      <c r="CW1097" s="4"/>
      <c r="CX1097" s="4"/>
      <c r="CY1097" s="4"/>
      <c r="CZ1097" s="4"/>
      <c r="DA1097" s="4"/>
      <c r="DB1097" s="4"/>
      <c r="DC1097" s="4"/>
      <c r="DD1097" s="4"/>
      <c r="DE1097" s="4"/>
      <c r="DF1097" s="4"/>
      <c r="DG1097" s="4"/>
      <c r="DH1097" s="4"/>
      <c r="DI1097" s="4"/>
      <c r="DJ1097" s="4"/>
      <c r="DK1097" s="4"/>
      <c r="DL1097" s="4"/>
      <c r="DM1097" s="4"/>
      <c r="DN1097" s="4"/>
      <c r="DO1097" s="4"/>
      <c r="DP1097" s="4"/>
      <c r="DQ1097" s="4"/>
      <c r="DR1097" s="4"/>
      <c r="DS1097" s="4"/>
      <c r="DT1097" s="4"/>
      <c r="DU1097" s="4"/>
      <c r="DV1097" s="4"/>
      <c r="DW1097" s="4"/>
      <c r="DX1097" s="4"/>
      <c r="DY1097" s="4"/>
      <c r="DZ1097" s="4"/>
      <c r="EA1097" s="4"/>
      <c r="EB1097" s="4"/>
      <c r="EC1097" s="4"/>
      <c r="ED1097" s="4"/>
      <c r="EE1097" s="4"/>
      <c r="EF1097" s="4"/>
      <c r="EG1097" s="4"/>
      <c r="EH1097" s="4"/>
      <c r="EI1097" s="4"/>
      <c r="EJ1097" s="4"/>
      <c r="EK1097" s="4"/>
      <c r="EL1097" s="4"/>
      <c r="EM1097" s="4"/>
      <c r="EN1097" s="4"/>
      <c r="EO1097" s="4"/>
      <c r="EP1097" s="4"/>
      <c r="EQ1097" s="4"/>
      <c r="ER1097" s="4"/>
      <c r="ES1097" s="4"/>
      <c r="ET1097" s="4"/>
      <c r="EU1097" s="4"/>
      <c r="EV1097" s="4"/>
      <c r="EW1097" s="4"/>
      <c r="EX1097" s="4"/>
      <c r="EY1097" s="4"/>
      <c r="EZ1097" s="4"/>
      <c r="FA1097" s="4"/>
      <c r="FB1097" s="4"/>
      <c r="FC1097" s="4"/>
      <c r="FD1097" s="4"/>
      <c r="FE1097" s="4"/>
      <c r="FF1097" s="4"/>
      <c r="FG1097" s="4"/>
      <c r="FH1097" s="4"/>
      <c r="FI1097" s="4"/>
      <c r="FJ1097" s="4"/>
      <c r="FK1097" s="4"/>
      <c r="FL1097" s="4"/>
      <c r="FM1097" s="4"/>
      <c r="FN1097" s="4"/>
      <c r="FO1097" s="4"/>
      <c r="FP1097" s="4"/>
      <c r="FQ1097" s="4"/>
      <c r="FR1097" s="4"/>
      <c r="FS1097" s="4"/>
      <c r="FT1097" s="4"/>
      <c r="FU1097" s="4"/>
      <c r="FV1097" s="4"/>
      <c r="FW1097" s="4"/>
      <c r="FX1097" s="4"/>
      <c r="FY1097" s="4"/>
      <c r="FZ1097" s="4"/>
      <c r="GA1097" s="4"/>
      <c r="GB1097" s="4"/>
      <c r="GC1097" s="4"/>
      <c r="GD1097" s="4"/>
      <c r="GE1097" s="4"/>
      <c r="GF1097" s="4"/>
      <c r="GG1097" s="4"/>
      <c r="GH1097" s="4"/>
      <c r="GI1097" s="4"/>
      <c r="GJ1097" s="4"/>
      <c r="GK1097" s="4"/>
      <c r="GL1097" s="4"/>
      <c r="GM1097" s="4"/>
      <c r="GN1097" s="4"/>
      <c r="GO1097" s="4"/>
      <c r="GP1097" s="4"/>
      <c r="GQ1097" s="4"/>
      <c r="GR1097" s="4"/>
      <c r="GS1097" s="4"/>
      <c r="GT1097" s="4"/>
      <c r="GU1097" s="4"/>
      <c r="GV1097" s="4"/>
      <c r="GW1097" s="4"/>
      <c r="GX1097" s="4"/>
      <c r="GY1097" s="4"/>
      <c r="GZ1097" s="4"/>
      <c r="HA1097" s="4"/>
      <c r="HB1097" s="4"/>
      <c r="HC1097" s="4"/>
      <c r="HD1097" s="4"/>
      <c r="HE1097" s="4"/>
      <c r="HF1097" s="4"/>
      <c r="HG1097" s="4"/>
      <c r="HH1097" s="4"/>
      <c r="HI1097" s="4"/>
      <c r="HJ1097" s="4"/>
      <c r="HK1097" s="4"/>
      <c r="HL1097" s="4"/>
      <c r="HM1097" s="4"/>
      <c r="HN1097" s="4"/>
      <c r="HO1097" s="4"/>
      <c r="HP1097" s="4"/>
      <c r="HQ1097" s="4"/>
      <c r="HR1097" s="4"/>
      <c r="HS1097" s="4"/>
      <c r="HT1097" s="4"/>
      <c r="HU1097" s="4"/>
      <c r="HV1097" s="4"/>
      <c r="HW1097" s="4"/>
      <c r="HX1097" s="4"/>
      <c r="HY1097" s="4"/>
      <c r="HZ1097" s="4"/>
      <c r="IA1097" s="4"/>
      <c r="IB1097" s="4"/>
      <c r="IC1097" s="4"/>
      <c r="ID1097" s="4"/>
      <c r="IE1097" s="4"/>
      <c r="IF1097" s="4"/>
    </row>
    <row r="1098" spans="26:240" x14ac:dyDescent="0.2">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c r="BC1098" s="4"/>
      <c r="BD1098" s="4"/>
      <c r="BE1098" s="4"/>
      <c r="BF1098" s="4"/>
      <c r="BG1098" s="4"/>
      <c r="BH1098" s="4"/>
      <c r="BI1098" s="4"/>
      <c r="BJ1098" s="4"/>
      <c r="BK1098" s="4"/>
      <c r="BL1098" s="4"/>
      <c r="BM1098" s="4"/>
      <c r="BN1098" s="4"/>
      <c r="BO1098" s="4"/>
      <c r="BP1098" s="4"/>
      <c r="BQ1098" s="4"/>
      <c r="BR1098" s="4"/>
      <c r="BS1098" s="4"/>
      <c r="BT1098" s="4"/>
      <c r="BU1098" s="4"/>
      <c r="BV1098" s="4"/>
      <c r="BW1098" s="4"/>
      <c r="BX1098" s="4"/>
      <c r="BY1098" s="4"/>
      <c r="BZ1098" s="4"/>
      <c r="CA1098" s="4"/>
      <c r="CB1098" s="4"/>
      <c r="CC1098" s="4"/>
      <c r="CD1098" s="4"/>
      <c r="CE1098" s="4"/>
      <c r="CF1098" s="4"/>
      <c r="CG1098" s="4"/>
      <c r="CH1098" s="4"/>
      <c r="CI1098" s="4"/>
      <c r="CJ1098" s="4"/>
      <c r="CK1098" s="4"/>
      <c r="CL1098" s="4"/>
      <c r="CM1098" s="4"/>
      <c r="CN1098" s="4"/>
      <c r="CO1098" s="4"/>
      <c r="CP1098" s="4"/>
      <c r="CQ1098" s="4"/>
      <c r="CR1098" s="4"/>
      <c r="CS1098" s="4"/>
      <c r="CT1098" s="4"/>
      <c r="CU1098" s="4"/>
      <c r="CV1098" s="4"/>
      <c r="CW1098" s="4"/>
      <c r="CX1098" s="4"/>
      <c r="CY1098" s="4"/>
      <c r="CZ1098" s="4"/>
      <c r="DA1098" s="4"/>
      <c r="DB1098" s="4"/>
      <c r="DC1098" s="4"/>
      <c r="DD1098" s="4"/>
      <c r="DE1098" s="4"/>
      <c r="DF1098" s="4"/>
      <c r="DG1098" s="4"/>
      <c r="DH1098" s="4"/>
      <c r="DI1098" s="4"/>
      <c r="DJ1098" s="4"/>
      <c r="DK1098" s="4"/>
      <c r="DL1098" s="4"/>
      <c r="DM1098" s="4"/>
      <c r="DN1098" s="4"/>
      <c r="DO1098" s="4"/>
      <c r="DP1098" s="4"/>
      <c r="DQ1098" s="4"/>
      <c r="DR1098" s="4"/>
      <c r="DS1098" s="4"/>
      <c r="DT1098" s="4"/>
      <c r="DU1098" s="4"/>
      <c r="DV1098" s="4"/>
      <c r="DW1098" s="4"/>
      <c r="DX1098" s="4"/>
      <c r="DY1098" s="4"/>
      <c r="DZ1098" s="4"/>
      <c r="EA1098" s="4"/>
      <c r="EB1098" s="4"/>
      <c r="EC1098" s="4"/>
      <c r="ED1098" s="4"/>
      <c r="EE1098" s="4"/>
      <c r="EF1098" s="4"/>
      <c r="EG1098" s="4"/>
      <c r="EH1098" s="4"/>
      <c r="EI1098" s="4"/>
      <c r="EJ1098" s="4"/>
      <c r="EK1098" s="4"/>
      <c r="EL1098" s="4"/>
      <c r="EM1098" s="4"/>
      <c r="EN1098" s="4"/>
      <c r="EO1098" s="4"/>
      <c r="EP1098" s="4"/>
      <c r="EQ1098" s="4"/>
      <c r="ER1098" s="4"/>
      <c r="ES1098" s="4"/>
      <c r="ET1098" s="4"/>
      <c r="EU1098" s="4"/>
      <c r="EV1098" s="4"/>
      <c r="EW1098" s="4"/>
      <c r="EX1098" s="4"/>
      <c r="EY1098" s="4"/>
      <c r="EZ1098" s="4"/>
      <c r="FA1098" s="4"/>
      <c r="FB1098" s="4"/>
      <c r="FC1098" s="4"/>
      <c r="FD1098" s="4"/>
      <c r="FE1098" s="4"/>
      <c r="FF1098" s="4"/>
      <c r="FG1098" s="4"/>
      <c r="FH1098" s="4"/>
      <c r="FI1098" s="4"/>
      <c r="FJ1098" s="4"/>
      <c r="FK1098" s="4"/>
      <c r="FL1098" s="4"/>
      <c r="FM1098" s="4"/>
      <c r="FN1098" s="4"/>
      <c r="FO1098" s="4"/>
      <c r="FP1098" s="4"/>
      <c r="FQ1098" s="4"/>
      <c r="FR1098" s="4"/>
      <c r="FS1098" s="4"/>
      <c r="FT1098" s="4"/>
      <c r="FU1098" s="4"/>
      <c r="FV1098" s="4"/>
      <c r="FW1098" s="4"/>
      <c r="FX1098" s="4"/>
      <c r="FY1098" s="4"/>
      <c r="FZ1098" s="4"/>
      <c r="GA1098" s="4"/>
      <c r="GB1098" s="4"/>
      <c r="GC1098" s="4"/>
      <c r="GD1098" s="4"/>
      <c r="GE1098" s="4"/>
      <c r="GF1098" s="4"/>
      <c r="GG1098" s="4"/>
      <c r="GH1098" s="4"/>
      <c r="GI1098" s="4"/>
      <c r="GJ1098" s="4"/>
      <c r="GK1098" s="4"/>
      <c r="GL1098" s="4"/>
      <c r="GM1098" s="4"/>
      <c r="GN1098" s="4"/>
      <c r="GO1098" s="4"/>
      <c r="GP1098" s="4"/>
      <c r="GQ1098" s="4"/>
      <c r="GR1098" s="4"/>
      <c r="GS1098" s="4"/>
      <c r="GT1098" s="4"/>
      <c r="GU1098" s="4"/>
      <c r="GV1098" s="4"/>
      <c r="GW1098" s="4"/>
      <c r="GX1098" s="4"/>
      <c r="GY1098" s="4"/>
      <c r="GZ1098" s="4"/>
      <c r="HA1098" s="4"/>
      <c r="HB1098" s="4"/>
      <c r="HC1098" s="4"/>
      <c r="HD1098" s="4"/>
      <c r="HE1098" s="4"/>
      <c r="HF1098" s="4"/>
      <c r="HG1098" s="4"/>
      <c r="HH1098" s="4"/>
      <c r="HI1098" s="4"/>
      <c r="HJ1098" s="4"/>
      <c r="HK1098" s="4"/>
      <c r="HL1098" s="4"/>
      <c r="HM1098" s="4"/>
      <c r="HN1098" s="4"/>
      <c r="HO1098" s="4"/>
      <c r="HP1098" s="4"/>
      <c r="HQ1098" s="4"/>
      <c r="HR1098" s="4"/>
      <c r="HS1098" s="4"/>
      <c r="HT1098" s="4"/>
      <c r="HU1098" s="4"/>
      <c r="HV1098" s="4"/>
      <c r="HW1098" s="4"/>
      <c r="HX1098" s="4"/>
      <c r="HY1098" s="4"/>
      <c r="HZ1098" s="4"/>
      <c r="IA1098" s="4"/>
      <c r="IB1098" s="4"/>
      <c r="IC1098" s="4"/>
      <c r="ID1098" s="4"/>
      <c r="IE1098" s="4"/>
      <c r="IF1098" s="4"/>
    </row>
    <row r="1099" spans="26:240" x14ac:dyDescent="0.2">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c r="BC1099" s="4"/>
      <c r="BD1099" s="4"/>
      <c r="BE1099" s="4"/>
      <c r="BF1099" s="4"/>
      <c r="BG1099" s="4"/>
      <c r="BH1099" s="4"/>
      <c r="BI1099" s="4"/>
      <c r="BJ1099" s="4"/>
      <c r="BK1099" s="4"/>
      <c r="BL1099" s="4"/>
      <c r="BM1099" s="4"/>
      <c r="BN1099" s="4"/>
      <c r="BO1099" s="4"/>
      <c r="BP1099" s="4"/>
      <c r="BQ1099" s="4"/>
      <c r="BR1099" s="4"/>
      <c r="BS1099" s="4"/>
      <c r="BT1099" s="4"/>
      <c r="BU1099" s="4"/>
      <c r="BV1099" s="4"/>
      <c r="BW1099" s="4"/>
      <c r="BX1099" s="4"/>
      <c r="BY1099" s="4"/>
      <c r="BZ1099" s="4"/>
      <c r="CA1099" s="4"/>
      <c r="CB1099" s="4"/>
      <c r="CC1099" s="4"/>
      <c r="CD1099" s="4"/>
      <c r="CE1099" s="4"/>
      <c r="CF1099" s="4"/>
      <c r="CG1099" s="4"/>
      <c r="CH1099" s="4"/>
      <c r="CI1099" s="4"/>
      <c r="CJ1099" s="4"/>
      <c r="CK1099" s="4"/>
      <c r="CL1099" s="4"/>
      <c r="CM1099" s="4"/>
      <c r="CN1099" s="4"/>
      <c r="CO1099" s="4"/>
      <c r="CP1099" s="4"/>
      <c r="CQ1099" s="4"/>
      <c r="CR1099" s="4"/>
      <c r="CS1099" s="4"/>
      <c r="CT1099" s="4"/>
      <c r="CU1099" s="4"/>
      <c r="CV1099" s="4"/>
      <c r="CW1099" s="4"/>
      <c r="CX1099" s="4"/>
      <c r="CY1099" s="4"/>
      <c r="CZ1099" s="4"/>
      <c r="DA1099" s="4"/>
      <c r="DB1099" s="4"/>
      <c r="DC1099" s="4"/>
      <c r="DD1099" s="4"/>
      <c r="DE1099" s="4"/>
      <c r="DF1099" s="4"/>
      <c r="DG1099" s="4"/>
      <c r="DH1099" s="4"/>
      <c r="DI1099" s="4"/>
      <c r="DJ1099" s="4"/>
      <c r="DK1099" s="4"/>
      <c r="DL1099" s="4"/>
      <c r="DM1099" s="4"/>
      <c r="DN1099" s="4"/>
      <c r="DO1099" s="4"/>
      <c r="DP1099" s="4"/>
      <c r="DQ1099" s="4"/>
      <c r="DR1099" s="4"/>
      <c r="DS1099" s="4"/>
      <c r="DT1099" s="4"/>
      <c r="DU1099" s="4"/>
      <c r="DV1099" s="4"/>
      <c r="DW1099" s="4"/>
      <c r="DX1099" s="4"/>
      <c r="DY1099" s="4"/>
      <c r="DZ1099" s="4"/>
      <c r="EA1099" s="4"/>
      <c r="EB1099" s="4"/>
      <c r="EC1099" s="4"/>
      <c r="ED1099" s="4"/>
      <c r="EE1099" s="4"/>
      <c r="EF1099" s="4"/>
      <c r="EG1099" s="4"/>
      <c r="EH1099" s="4"/>
      <c r="EI1099" s="4"/>
      <c r="EJ1099" s="4"/>
      <c r="EK1099" s="4"/>
      <c r="EL1099" s="4"/>
      <c r="EM1099" s="4"/>
      <c r="EN1099" s="4"/>
      <c r="EO1099" s="4"/>
      <c r="EP1099" s="4"/>
      <c r="EQ1099" s="4"/>
      <c r="ER1099" s="4"/>
      <c r="ES1099" s="4"/>
      <c r="ET1099" s="4"/>
      <c r="EU1099" s="4"/>
      <c r="EV1099" s="4"/>
      <c r="EW1099" s="4"/>
      <c r="EX1099" s="4"/>
      <c r="EY1099" s="4"/>
      <c r="EZ1099" s="4"/>
      <c r="FA1099" s="4"/>
      <c r="FB1099" s="4"/>
      <c r="FC1099" s="4"/>
      <c r="FD1099" s="4"/>
      <c r="FE1099" s="4"/>
      <c r="FF1099" s="4"/>
      <c r="FG1099" s="4"/>
      <c r="FH1099" s="4"/>
      <c r="FI1099" s="4"/>
      <c r="FJ1099" s="4"/>
      <c r="FK1099" s="4"/>
      <c r="FL1099" s="4"/>
      <c r="FM1099" s="4"/>
      <c r="FN1099" s="4"/>
      <c r="FO1099" s="4"/>
      <c r="FP1099" s="4"/>
      <c r="FQ1099" s="4"/>
      <c r="FR1099" s="4"/>
      <c r="FS1099" s="4"/>
      <c r="FT1099" s="4"/>
      <c r="FU1099" s="4"/>
      <c r="FV1099" s="4"/>
      <c r="FW1099" s="4"/>
      <c r="FX1099" s="4"/>
      <c r="FY1099" s="4"/>
      <c r="FZ1099" s="4"/>
      <c r="GA1099" s="4"/>
      <c r="GB1099" s="4"/>
      <c r="GC1099" s="4"/>
      <c r="GD1099" s="4"/>
      <c r="GE1099" s="4"/>
      <c r="GF1099" s="4"/>
      <c r="GG1099" s="4"/>
      <c r="GH1099" s="4"/>
      <c r="GI1099" s="4"/>
      <c r="GJ1099" s="4"/>
      <c r="GK1099" s="4"/>
      <c r="GL1099" s="4"/>
      <c r="GM1099" s="4"/>
      <c r="GN1099" s="4"/>
      <c r="GO1099" s="4"/>
      <c r="GP1099" s="4"/>
      <c r="GQ1099" s="4"/>
      <c r="GR1099" s="4"/>
      <c r="GS1099" s="4"/>
      <c r="GT1099" s="4"/>
      <c r="GU1099" s="4"/>
      <c r="GV1099" s="4"/>
      <c r="GW1099" s="4"/>
      <c r="GX1099" s="4"/>
      <c r="GY1099" s="4"/>
      <c r="GZ1099" s="4"/>
      <c r="HA1099" s="4"/>
      <c r="HB1099" s="4"/>
      <c r="HC1099" s="4"/>
      <c r="HD1099" s="4"/>
      <c r="HE1099" s="4"/>
      <c r="HF1099" s="4"/>
      <c r="HG1099" s="4"/>
      <c r="HH1099" s="4"/>
      <c r="HI1099" s="4"/>
      <c r="HJ1099" s="4"/>
      <c r="HK1099" s="4"/>
      <c r="HL1099" s="4"/>
      <c r="HM1099" s="4"/>
      <c r="HN1099" s="4"/>
      <c r="HO1099" s="4"/>
      <c r="HP1099" s="4"/>
      <c r="HQ1099" s="4"/>
      <c r="HR1099" s="4"/>
      <c r="HS1099" s="4"/>
      <c r="HT1099" s="4"/>
      <c r="HU1099" s="4"/>
      <c r="HV1099" s="4"/>
      <c r="HW1099" s="4"/>
      <c r="HX1099" s="4"/>
      <c r="HY1099" s="4"/>
      <c r="HZ1099" s="4"/>
      <c r="IA1099" s="4"/>
      <c r="IB1099" s="4"/>
      <c r="IC1099" s="4"/>
      <c r="ID1099" s="4"/>
      <c r="IE1099" s="4"/>
      <c r="IF1099" s="4"/>
    </row>
    <row r="1100" spans="26:240" x14ac:dyDescent="0.2">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c r="BC1100" s="4"/>
      <c r="BD1100" s="4"/>
      <c r="BE1100" s="4"/>
      <c r="BF1100" s="4"/>
      <c r="BG1100" s="4"/>
      <c r="BH1100" s="4"/>
      <c r="BI1100" s="4"/>
      <c r="BJ1100" s="4"/>
      <c r="BK1100" s="4"/>
      <c r="BL1100" s="4"/>
      <c r="BM1100" s="4"/>
      <c r="BN1100" s="4"/>
      <c r="BO1100" s="4"/>
      <c r="BP1100" s="4"/>
      <c r="BQ1100" s="4"/>
      <c r="BR1100" s="4"/>
      <c r="BS1100" s="4"/>
      <c r="BT1100" s="4"/>
      <c r="BU1100" s="4"/>
      <c r="BV1100" s="4"/>
      <c r="BW1100" s="4"/>
      <c r="BX1100" s="4"/>
      <c r="BY1100" s="4"/>
      <c r="BZ1100" s="4"/>
      <c r="CA1100" s="4"/>
      <c r="CB1100" s="4"/>
      <c r="CC1100" s="4"/>
      <c r="CD1100" s="4"/>
      <c r="CE1100" s="4"/>
      <c r="CF1100" s="4"/>
      <c r="CG1100" s="4"/>
      <c r="CH1100" s="4"/>
      <c r="CI1100" s="4"/>
      <c r="CJ1100" s="4"/>
      <c r="CK1100" s="4"/>
      <c r="CL1100" s="4"/>
      <c r="CM1100" s="4"/>
      <c r="CN1100" s="4"/>
      <c r="CO1100" s="4"/>
      <c r="CP1100" s="4"/>
      <c r="CQ1100" s="4"/>
      <c r="CR1100" s="4"/>
      <c r="CS1100" s="4"/>
      <c r="CT1100" s="4"/>
      <c r="CU1100" s="4"/>
      <c r="CV1100" s="4"/>
      <c r="CW1100" s="4"/>
      <c r="CX1100" s="4"/>
      <c r="CY1100" s="4"/>
      <c r="CZ1100" s="4"/>
      <c r="DA1100" s="4"/>
      <c r="DB1100" s="4"/>
      <c r="DC1100" s="4"/>
      <c r="DD1100" s="4"/>
      <c r="DE1100" s="4"/>
      <c r="DF1100" s="4"/>
      <c r="DG1100" s="4"/>
      <c r="DH1100" s="4"/>
      <c r="DI1100" s="4"/>
      <c r="DJ1100" s="4"/>
      <c r="DK1100" s="4"/>
      <c r="DL1100" s="4"/>
      <c r="DM1100" s="4"/>
      <c r="DN1100" s="4"/>
      <c r="DO1100" s="4"/>
      <c r="DP1100" s="4"/>
      <c r="DQ1100" s="4"/>
      <c r="DR1100" s="4"/>
      <c r="DS1100" s="4"/>
      <c r="DT1100" s="4"/>
      <c r="DU1100" s="4"/>
      <c r="DV1100" s="4"/>
      <c r="DW1100" s="4"/>
      <c r="DX1100" s="4"/>
      <c r="DY1100" s="4"/>
      <c r="DZ1100" s="4"/>
      <c r="EA1100" s="4"/>
      <c r="EB1100" s="4"/>
      <c r="EC1100" s="4"/>
      <c r="ED1100" s="4"/>
      <c r="EE1100" s="4"/>
      <c r="EF1100" s="4"/>
      <c r="EG1100" s="4"/>
      <c r="EH1100" s="4"/>
      <c r="EI1100" s="4"/>
      <c r="EJ1100" s="4"/>
      <c r="EK1100" s="4"/>
      <c r="EL1100" s="4"/>
      <c r="EM1100" s="4"/>
      <c r="EN1100" s="4"/>
      <c r="EO1100" s="4"/>
      <c r="EP1100" s="4"/>
      <c r="EQ1100" s="4"/>
      <c r="ER1100" s="4"/>
      <c r="ES1100" s="4"/>
      <c r="ET1100" s="4"/>
      <c r="EU1100" s="4"/>
      <c r="EV1100" s="4"/>
      <c r="EW1100" s="4"/>
      <c r="EX1100" s="4"/>
      <c r="EY1100" s="4"/>
      <c r="EZ1100" s="4"/>
      <c r="FA1100" s="4"/>
      <c r="FB1100" s="4"/>
      <c r="FC1100" s="4"/>
      <c r="FD1100" s="4"/>
      <c r="FE1100" s="4"/>
      <c r="FF1100" s="4"/>
      <c r="FG1100" s="4"/>
      <c r="FH1100" s="4"/>
      <c r="FI1100" s="4"/>
      <c r="FJ1100" s="4"/>
      <c r="FK1100" s="4"/>
      <c r="FL1100" s="4"/>
      <c r="FM1100" s="4"/>
      <c r="FN1100" s="4"/>
      <c r="FO1100" s="4"/>
      <c r="FP1100" s="4"/>
      <c r="FQ1100" s="4"/>
      <c r="FR1100" s="4"/>
      <c r="FS1100" s="4"/>
      <c r="FT1100" s="4"/>
      <c r="FU1100" s="4"/>
      <c r="FV1100" s="4"/>
      <c r="FW1100" s="4"/>
      <c r="FX1100" s="4"/>
      <c r="FY1100" s="4"/>
      <c r="FZ1100" s="4"/>
      <c r="GA1100" s="4"/>
      <c r="GB1100" s="4"/>
      <c r="GC1100" s="4"/>
      <c r="GD1100" s="4"/>
      <c r="GE1100" s="4"/>
      <c r="GF1100" s="4"/>
      <c r="GG1100" s="4"/>
      <c r="GH1100" s="4"/>
      <c r="GI1100" s="4"/>
      <c r="GJ1100" s="4"/>
      <c r="GK1100" s="4"/>
      <c r="GL1100" s="4"/>
      <c r="GM1100" s="4"/>
      <c r="GN1100" s="4"/>
      <c r="GO1100" s="4"/>
      <c r="GP1100" s="4"/>
      <c r="GQ1100" s="4"/>
      <c r="GR1100" s="4"/>
      <c r="GS1100" s="4"/>
      <c r="GT1100" s="4"/>
      <c r="GU1100" s="4"/>
      <c r="GV1100" s="4"/>
      <c r="GW1100" s="4"/>
      <c r="GX1100" s="4"/>
      <c r="GY1100" s="4"/>
      <c r="GZ1100" s="4"/>
      <c r="HA1100" s="4"/>
      <c r="HB1100" s="4"/>
      <c r="HC1100" s="4"/>
      <c r="HD1100" s="4"/>
      <c r="HE1100" s="4"/>
      <c r="HF1100" s="4"/>
      <c r="HG1100" s="4"/>
      <c r="HH1100" s="4"/>
      <c r="HI1100" s="4"/>
      <c r="HJ1100" s="4"/>
      <c r="HK1100" s="4"/>
      <c r="HL1100" s="4"/>
      <c r="HM1100" s="4"/>
      <c r="HN1100" s="4"/>
      <c r="HO1100" s="4"/>
      <c r="HP1100" s="4"/>
      <c r="HQ1100" s="4"/>
      <c r="HR1100" s="4"/>
      <c r="HS1100" s="4"/>
      <c r="HT1100" s="4"/>
      <c r="HU1100" s="4"/>
      <c r="HV1100" s="4"/>
      <c r="HW1100" s="4"/>
      <c r="HX1100" s="4"/>
      <c r="HY1100" s="4"/>
      <c r="HZ1100" s="4"/>
      <c r="IA1100" s="4"/>
      <c r="IB1100" s="4"/>
      <c r="IC1100" s="4"/>
      <c r="ID1100" s="4"/>
      <c r="IE1100" s="4"/>
      <c r="IF1100" s="4"/>
    </row>
    <row r="1101" spans="26:240" x14ac:dyDescent="0.2">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c r="BC1101" s="4"/>
      <c r="BD1101" s="4"/>
      <c r="BE1101" s="4"/>
      <c r="BF1101" s="4"/>
      <c r="BG1101" s="4"/>
      <c r="BH1101" s="4"/>
      <c r="BI1101" s="4"/>
      <c r="BJ1101" s="4"/>
      <c r="BK1101" s="4"/>
      <c r="BL1101" s="4"/>
      <c r="BM1101" s="4"/>
      <c r="BN1101" s="4"/>
      <c r="BO1101" s="4"/>
      <c r="BP1101" s="4"/>
      <c r="BQ1101" s="4"/>
      <c r="BR1101" s="4"/>
      <c r="BS1101" s="4"/>
      <c r="BT1101" s="4"/>
      <c r="BU1101" s="4"/>
      <c r="BV1101" s="4"/>
      <c r="BW1101" s="4"/>
      <c r="BX1101" s="4"/>
      <c r="BY1101" s="4"/>
      <c r="BZ1101" s="4"/>
      <c r="CA1101" s="4"/>
      <c r="CB1101" s="4"/>
      <c r="CC1101" s="4"/>
      <c r="CD1101" s="4"/>
      <c r="CE1101" s="4"/>
      <c r="CF1101" s="4"/>
      <c r="CG1101" s="4"/>
      <c r="CH1101" s="4"/>
      <c r="CI1101" s="4"/>
      <c r="CJ1101" s="4"/>
      <c r="CK1101" s="4"/>
      <c r="CL1101" s="4"/>
      <c r="CM1101" s="4"/>
      <c r="CN1101" s="4"/>
      <c r="CO1101" s="4"/>
      <c r="CP1101" s="4"/>
      <c r="CQ1101" s="4"/>
      <c r="CR1101" s="4"/>
      <c r="CS1101" s="4"/>
      <c r="CT1101" s="4"/>
      <c r="CU1101" s="4"/>
      <c r="CV1101" s="4"/>
      <c r="CW1101" s="4"/>
      <c r="CX1101" s="4"/>
      <c r="CY1101" s="4"/>
      <c r="CZ1101" s="4"/>
      <c r="DA1101" s="4"/>
      <c r="DB1101" s="4"/>
      <c r="DC1101" s="4"/>
      <c r="DD1101" s="4"/>
      <c r="DE1101" s="4"/>
      <c r="DF1101" s="4"/>
      <c r="DG1101" s="4"/>
      <c r="DH1101" s="4"/>
      <c r="DI1101" s="4"/>
      <c r="DJ1101" s="4"/>
      <c r="DK1101" s="4"/>
      <c r="DL1101" s="4"/>
      <c r="DM1101" s="4"/>
      <c r="DN1101" s="4"/>
      <c r="DO1101" s="4"/>
      <c r="DP1101" s="4"/>
      <c r="DQ1101" s="4"/>
      <c r="DR1101" s="4"/>
      <c r="DS1101" s="4"/>
      <c r="DT1101" s="4"/>
      <c r="DU1101" s="4"/>
      <c r="DV1101" s="4"/>
      <c r="DW1101" s="4"/>
      <c r="DX1101" s="4"/>
      <c r="DY1101" s="4"/>
      <c r="DZ1101" s="4"/>
      <c r="EA1101" s="4"/>
      <c r="EB1101" s="4"/>
      <c r="EC1101" s="4"/>
      <c r="ED1101" s="4"/>
      <c r="EE1101" s="4"/>
      <c r="EF1101" s="4"/>
      <c r="EG1101" s="4"/>
      <c r="EH1101" s="4"/>
      <c r="EI1101" s="4"/>
      <c r="EJ1101" s="4"/>
      <c r="EK1101" s="4"/>
      <c r="EL1101" s="4"/>
      <c r="EM1101" s="4"/>
      <c r="EN1101" s="4"/>
      <c r="EO1101" s="4"/>
      <c r="EP1101" s="4"/>
      <c r="EQ1101" s="4"/>
      <c r="ER1101" s="4"/>
      <c r="ES1101" s="4"/>
      <c r="ET1101" s="4"/>
      <c r="EU1101" s="4"/>
      <c r="EV1101" s="4"/>
      <c r="EW1101" s="4"/>
      <c r="EX1101" s="4"/>
      <c r="EY1101" s="4"/>
      <c r="EZ1101" s="4"/>
      <c r="FA1101" s="4"/>
      <c r="FB1101" s="4"/>
      <c r="FC1101" s="4"/>
      <c r="FD1101" s="4"/>
      <c r="FE1101" s="4"/>
      <c r="FF1101" s="4"/>
      <c r="FG1101" s="4"/>
      <c r="FH1101" s="4"/>
      <c r="FI1101" s="4"/>
      <c r="FJ1101" s="4"/>
      <c r="FK1101" s="4"/>
      <c r="FL1101" s="4"/>
      <c r="FM1101" s="4"/>
      <c r="FN1101" s="4"/>
      <c r="FO1101" s="4"/>
      <c r="FP1101" s="4"/>
      <c r="FQ1101" s="4"/>
      <c r="FR1101" s="4"/>
      <c r="FS1101" s="4"/>
      <c r="FT1101" s="4"/>
      <c r="FU1101" s="4"/>
      <c r="FV1101" s="4"/>
      <c r="FW1101" s="4"/>
      <c r="FX1101" s="4"/>
      <c r="FY1101" s="4"/>
      <c r="FZ1101" s="4"/>
      <c r="GA1101" s="4"/>
      <c r="GB1101" s="4"/>
      <c r="GC1101" s="4"/>
      <c r="GD1101" s="4"/>
      <c r="GE1101" s="4"/>
      <c r="GF1101" s="4"/>
      <c r="GG1101" s="4"/>
      <c r="GH1101" s="4"/>
      <c r="GI1101" s="4"/>
      <c r="GJ1101" s="4"/>
      <c r="GK1101" s="4"/>
      <c r="GL1101" s="4"/>
      <c r="GM1101" s="4"/>
      <c r="GN1101" s="4"/>
      <c r="GO1101" s="4"/>
      <c r="GP1101" s="4"/>
      <c r="GQ1101" s="4"/>
      <c r="GR1101" s="4"/>
      <c r="GS1101" s="4"/>
      <c r="GT1101" s="4"/>
      <c r="GU1101" s="4"/>
      <c r="GV1101" s="4"/>
      <c r="GW1101" s="4"/>
      <c r="GX1101" s="4"/>
      <c r="GY1101" s="4"/>
      <c r="GZ1101" s="4"/>
      <c r="HA1101" s="4"/>
      <c r="HB1101" s="4"/>
      <c r="HC1101" s="4"/>
      <c r="HD1101" s="4"/>
      <c r="HE1101" s="4"/>
      <c r="HF1101" s="4"/>
      <c r="HG1101" s="4"/>
      <c r="HH1101" s="4"/>
      <c r="HI1101" s="4"/>
      <c r="HJ1101" s="4"/>
      <c r="HK1101" s="4"/>
      <c r="HL1101" s="4"/>
      <c r="HM1101" s="4"/>
      <c r="HN1101" s="4"/>
      <c r="HO1101" s="4"/>
      <c r="HP1101" s="4"/>
      <c r="HQ1101" s="4"/>
      <c r="HR1101" s="4"/>
      <c r="HS1101" s="4"/>
      <c r="HT1101" s="4"/>
      <c r="HU1101" s="4"/>
      <c r="HV1101" s="4"/>
      <c r="HW1101" s="4"/>
      <c r="HX1101" s="4"/>
      <c r="HY1101" s="4"/>
      <c r="HZ1101" s="4"/>
      <c r="IA1101" s="4"/>
      <c r="IB1101" s="4"/>
      <c r="IC1101" s="4"/>
      <c r="ID1101" s="4"/>
      <c r="IE1101" s="4"/>
      <c r="IF1101" s="4"/>
    </row>
    <row r="1102" spans="26:240" x14ac:dyDescent="0.2">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c r="BC1102" s="4"/>
      <c r="BD1102" s="4"/>
      <c r="BE1102" s="4"/>
      <c r="BF1102" s="4"/>
      <c r="BG1102" s="4"/>
      <c r="BH1102" s="4"/>
      <c r="BI1102" s="4"/>
      <c r="BJ1102" s="4"/>
      <c r="BK1102" s="4"/>
      <c r="BL1102" s="4"/>
      <c r="BM1102" s="4"/>
      <c r="BN1102" s="4"/>
      <c r="BO1102" s="4"/>
      <c r="BP1102" s="4"/>
      <c r="BQ1102" s="4"/>
      <c r="BR1102" s="4"/>
      <c r="BS1102" s="4"/>
      <c r="BT1102" s="4"/>
      <c r="BU1102" s="4"/>
      <c r="BV1102" s="4"/>
      <c r="BW1102" s="4"/>
      <c r="BX1102" s="4"/>
      <c r="BY1102" s="4"/>
      <c r="BZ1102" s="4"/>
      <c r="CA1102" s="4"/>
      <c r="CB1102" s="4"/>
      <c r="CC1102" s="4"/>
      <c r="CD1102" s="4"/>
      <c r="CE1102" s="4"/>
      <c r="CF1102" s="4"/>
      <c r="CG1102" s="4"/>
      <c r="CH1102" s="4"/>
      <c r="CI1102" s="4"/>
      <c r="CJ1102" s="4"/>
      <c r="CK1102" s="4"/>
      <c r="CL1102" s="4"/>
      <c r="CM1102" s="4"/>
      <c r="CN1102" s="4"/>
      <c r="CO1102" s="4"/>
      <c r="CP1102" s="4"/>
      <c r="CQ1102" s="4"/>
      <c r="CR1102" s="4"/>
      <c r="CS1102" s="4"/>
      <c r="CT1102" s="4"/>
      <c r="CU1102" s="4"/>
      <c r="CV1102" s="4"/>
      <c r="CW1102" s="4"/>
      <c r="CX1102" s="4"/>
      <c r="CY1102" s="4"/>
      <c r="CZ1102" s="4"/>
      <c r="DA1102" s="4"/>
      <c r="DB1102" s="4"/>
      <c r="DC1102" s="4"/>
      <c r="DD1102" s="4"/>
      <c r="DE1102" s="4"/>
      <c r="DF1102" s="4"/>
      <c r="DG1102" s="4"/>
      <c r="DH1102" s="4"/>
      <c r="DI1102" s="4"/>
      <c r="DJ1102" s="4"/>
      <c r="DK1102" s="4"/>
      <c r="DL1102" s="4"/>
      <c r="DM1102" s="4"/>
      <c r="DN1102" s="4"/>
      <c r="DO1102" s="4"/>
      <c r="DP1102" s="4"/>
      <c r="DQ1102" s="4"/>
      <c r="DR1102" s="4"/>
      <c r="DS1102" s="4"/>
      <c r="DT1102" s="4"/>
      <c r="DU1102" s="4"/>
      <c r="DV1102" s="4"/>
      <c r="DW1102" s="4"/>
      <c r="DX1102" s="4"/>
      <c r="DY1102" s="4"/>
      <c r="DZ1102" s="4"/>
      <c r="EA1102" s="4"/>
      <c r="EB1102" s="4"/>
      <c r="EC1102" s="4"/>
      <c r="ED1102" s="4"/>
      <c r="EE1102" s="4"/>
      <c r="EF1102" s="4"/>
      <c r="EG1102" s="4"/>
      <c r="EH1102" s="4"/>
      <c r="EI1102" s="4"/>
      <c r="EJ1102" s="4"/>
      <c r="EK1102" s="4"/>
      <c r="EL1102" s="4"/>
      <c r="EM1102" s="4"/>
      <c r="EN1102" s="4"/>
      <c r="EO1102" s="4"/>
      <c r="EP1102" s="4"/>
      <c r="EQ1102" s="4"/>
      <c r="ER1102" s="4"/>
      <c r="ES1102" s="4"/>
      <c r="ET1102" s="4"/>
      <c r="EU1102" s="4"/>
      <c r="EV1102" s="4"/>
      <c r="EW1102" s="4"/>
      <c r="EX1102" s="4"/>
      <c r="EY1102" s="4"/>
      <c r="EZ1102" s="4"/>
      <c r="FA1102" s="4"/>
      <c r="FB1102" s="4"/>
      <c r="FC1102" s="4"/>
      <c r="FD1102" s="4"/>
      <c r="FE1102" s="4"/>
      <c r="FF1102" s="4"/>
      <c r="FG1102" s="4"/>
      <c r="FH1102" s="4"/>
      <c r="FI1102" s="4"/>
      <c r="FJ1102" s="4"/>
      <c r="FK1102" s="4"/>
      <c r="FL1102" s="4"/>
      <c r="FM1102" s="4"/>
      <c r="FN1102" s="4"/>
      <c r="FO1102" s="4"/>
      <c r="FP1102" s="4"/>
      <c r="FQ1102" s="4"/>
      <c r="FR1102" s="4"/>
      <c r="FS1102" s="4"/>
      <c r="FT1102" s="4"/>
      <c r="FU1102" s="4"/>
      <c r="FV1102" s="4"/>
      <c r="FW1102" s="4"/>
      <c r="FX1102" s="4"/>
      <c r="FY1102" s="4"/>
      <c r="FZ1102" s="4"/>
      <c r="GA1102" s="4"/>
      <c r="GB1102" s="4"/>
      <c r="GC1102" s="4"/>
      <c r="GD1102" s="4"/>
      <c r="GE1102" s="4"/>
      <c r="GF1102" s="4"/>
      <c r="GG1102" s="4"/>
      <c r="GH1102" s="4"/>
      <c r="GI1102" s="4"/>
      <c r="GJ1102" s="4"/>
      <c r="GK1102" s="4"/>
      <c r="GL1102" s="4"/>
      <c r="GM1102" s="4"/>
      <c r="GN1102" s="4"/>
      <c r="GO1102" s="4"/>
      <c r="GP1102" s="4"/>
      <c r="GQ1102" s="4"/>
      <c r="GR1102" s="4"/>
      <c r="GS1102" s="4"/>
      <c r="GT1102" s="4"/>
      <c r="GU1102" s="4"/>
      <c r="GV1102" s="4"/>
      <c r="GW1102" s="4"/>
      <c r="GX1102" s="4"/>
      <c r="GY1102" s="4"/>
      <c r="GZ1102" s="4"/>
      <c r="HA1102" s="4"/>
      <c r="HB1102" s="4"/>
      <c r="HC1102" s="4"/>
      <c r="HD1102" s="4"/>
      <c r="HE1102" s="4"/>
      <c r="HF1102" s="4"/>
      <c r="HG1102" s="4"/>
      <c r="HH1102" s="4"/>
      <c r="HI1102" s="4"/>
      <c r="HJ1102" s="4"/>
      <c r="HK1102" s="4"/>
      <c r="HL1102" s="4"/>
      <c r="HM1102" s="4"/>
      <c r="HN1102" s="4"/>
      <c r="HO1102" s="4"/>
      <c r="HP1102" s="4"/>
      <c r="HQ1102" s="4"/>
      <c r="HR1102" s="4"/>
      <c r="HS1102" s="4"/>
      <c r="HT1102" s="4"/>
      <c r="HU1102" s="4"/>
      <c r="HV1102" s="4"/>
      <c r="HW1102" s="4"/>
      <c r="HX1102" s="4"/>
      <c r="HY1102" s="4"/>
      <c r="HZ1102" s="4"/>
      <c r="IA1102" s="4"/>
      <c r="IB1102" s="4"/>
      <c r="IC1102" s="4"/>
      <c r="ID1102" s="4"/>
      <c r="IE1102" s="4"/>
      <c r="IF1102" s="4"/>
    </row>
    <row r="1103" spans="26:240" x14ac:dyDescent="0.2">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c r="BC1103" s="4"/>
      <c r="BD1103" s="4"/>
      <c r="BE1103" s="4"/>
      <c r="BF1103" s="4"/>
      <c r="BG1103" s="4"/>
      <c r="BH1103" s="4"/>
      <c r="BI1103" s="4"/>
      <c r="BJ1103" s="4"/>
      <c r="BK1103" s="4"/>
      <c r="BL1103" s="4"/>
      <c r="BM1103" s="4"/>
      <c r="BN1103" s="4"/>
      <c r="BO1103" s="4"/>
      <c r="BP1103" s="4"/>
      <c r="BQ1103" s="4"/>
      <c r="BR1103" s="4"/>
      <c r="BS1103" s="4"/>
      <c r="BT1103" s="4"/>
      <c r="BU1103" s="4"/>
      <c r="BV1103" s="4"/>
      <c r="BW1103" s="4"/>
      <c r="BX1103" s="4"/>
      <c r="BY1103" s="4"/>
      <c r="BZ1103" s="4"/>
      <c r="CA1103" s="4"/>
      <c r="CB1103" s="4"/>
      <c r="CC1103" s="4"/>
      <c r="CD1103" s="4"/>
      <c r="CE1103" s="4"/>
      <c r="CF1103" s="4"/>
      <c r="CG1103" s="4"/>
      <c r="CH1103" s="4"/>
      <c r="CI1103" s="4"/>
      <c r="CJ1103" s="4"/>
      <c r="CK1103" s="4"/>
      <c r="CL1103" s="4"/>
      <c r="CM1103" s="4"/>
      <c r="CN1103" s="4"/>
      <c r="CO1103" s="4"/>
      <c r="CP1103" s="4"/>
      <c r="CQ1103" s="4"/>
      <c r="CR1103" s="4"/>
      <c r="CS1103" s="4"/>
      <c r="CT1103" s="4"/>
      <c r="CU1103" s="4"/>
      <c r="CV1103" s="4"/>
      <c r="CW1103" s="4"/>
      <c r="CX1103" s="4"/>
      <c r="CY1103" s="4"/>
      <c r="CZ1103" s="4"/>
      <c r="DA1103" s="4"/>
      <c r="DB1103" s="4"/>
      <c r="DC1103" s="4"/>
      <c r="DD1103" s="4"/>
      <c r="DE1103" s="4"/>
      <c r="DF1103" s="4"/>
      <c r="DG1103" s="4"/>
      <c r="DH1103" s="4"/>
      <c r="DI1103" s="4"/>
      <c r="DJ1103" s="4"/>
      <c r="DK1103" s="4"/>
      <c r="DL1103" s="4"/>
      <c r="DM1103" s="4"/>
      <c r="DN1103" s="4"/>
      <c r="DO1103" s="4"/>
      <c r="DP1103" s="4"/>
      <c r="DQ1103" s="4"/>
      <c r="DR1103" s="4"/>
      <c r="DS1103" s="4"/>
      <c r="DT1103" s="4"/>
      <c r="DU1103" s="4"/>
      <c r="DV1103" s="4"/>
      <c r="DW1103" s="4"/>
      <c r="DX1103" s="4"/>
      <c r="DY1103" s="4"/>
      <c r="DZ1103" s="4"/>
      <c r="EA1103" s="4"/>
      <c r="EB1103" s="4"/>
      <c r="EC1103" s="4"/>
      <c r="ED1103" s="4"/>
      <c r="EE1103" s="4"/>
      <c r="EF1103" s="4"/>
      <c r="EG1103" s="4"/>
      <c r="EH1103" s="4"/>
      <c r="EI1103" s="4"/>
      <c r="EJ1103" s="4"/>
      <c r="EK1103" s="4"/>
      <c r="EL1103" s="4"/>
      <c r="EM1103" s="4"/>
      <c r="EN1103" s="4"/>
      <c r="EO1103" s="4"/>
      <c r="EP1103" s="4"/>
      <c r="EQ1103" s="4"/>
      <c r="ER1103" s="4"/>
      <c r="ES1103" s="4"/>
      <c r="ET1103" s="4"/>
      <c r="EU1103" s="4"/>
      <c r="EV1103" s="4"/>
      <c r="EW1103" s="4"/>
      <c r="EX1103" s="4"/>
      <c r="EY1103" s="4"/>
      <c r="EZ1103" s="4"/>
      <c r="FA1103" s="4"/>
      <c r="FB1103" s="4"/>
      <c r="FC1103" s="4"/>
      <c r="FD1103" s="4"/>
      <c r="FE1103" s="4"/>
      <c r="FF1103" s="4"/>
      <c r="FG1103" s="4"/>
      <c r="FH1103" s="4"/>
      <c r="FI1103" s="4"/>
      <c r="FJ1103" s="4"/>
      <c r="FK1103" s="4"/>
      <c r="FL1103" s="4"/>
      <c r="FM1103" s="4"/>
      <c r="FN1103" s="4"/>
      <c r="FO1103" s="4"/>
      <c r="FP1103" s="4"/>
      <c r="FQ1103" s="4"/>
      <c r="FR1103" s="4"/>
      <c r="FS1103" s="4"/>
      <c r="FT1103" s="4"/>
      <c r="FU1103" s="4"/>
      <c r="FV1103" s="4"/>
      <c r="FW1103" s="4"/>
      <c r="FX1103" s="4"/>
      <c r="FY1103" s="4"/>
      <c r="FZ1103" s="4"/>
      <c r="GA1103" s="4"/>
      <c r="GB1103" s="4"/>
      <c r="GC1103" s="4"/>
      <c r="GD1103" s="4"/>
      <c r="GE1103" s="4"/>
      <c r="GF1103" s="4"/>
      <c r="GG1103" s="4"/>
      <c r="GH1103" s="4"/>
      <c r="GI1103" s="4"/>
      <c r="GJ1103" s="4"/>
      <c r="GK1103" s="4"/>
      <c r="GL1103" s="4"/>
      <c r="GM1103" s="4"/>
      <c r="GN1103" s="4"/>
      <c r="GO1103" s="4"/>
      <c r="GP1103" s="4"/>
      <c r="GQ1103" s="4"/>
      <c r="GR1103" s="4"/>
      <c r="GS1103" s="4"/>
      <c r="GT1103" s="4"/>
      <c r="GU1103" s="4"/>
      <c r="GV1103" s="4"/>
      <c r="GW1103" s="4"/>
      <c r="GX1103" s="4"/>
      <c r="GY1103" s="4"/>
      <c r="GZ1103" s="4"/>
      <c r="HA1103" s="4"/>
      <c r="HB1103" s="4"/>
      <c r="HC1103" s="4"/>
      <c r="HD1103" s="4"/>
      <c r="HE1103" s="4"/>
      <c r="HF1103" s="4"/>
      <c r="HG1103" s="4"/>
      <c r="HH1103" s="4"/>
      <c r="HI1103" s="4"/>
      <c r="HJ1103" s="4"/>
      <c r="HK1103" s="4"/>
      <c r="HL1103" s="4"/>
      <c r="HM1103" s="4"/>
      <c r="HN1103" s="4"/>
      <c r="HO1103" s="4"/>
      <c r="HP1103" s="4"/>
      <c r="HQ1103" s="4"/>
      <c r="HR1103" s="4"/>
      <c r="HS1103" s="4"/>
      <c r="HT1103" s="4"/>
      <c r="HU1103" s="4"/>
      <c r="HV1103" s="4"/>
      <c r="HW1103" s="4"/>
      <c r="HX1103" s="4"/>
      <c r="HY1103" s="4"/>
      <c r="HZ1103" s="4"/>
      <c r="IA1103" s="4"/>
      <c r="IB1103" s="4"/>
      <c r="IC1103" s="4"/>
      <c r="ID1103" s="4"/>
      <c r="IE1103" s="4"/>
      <c r="IF1103" s="4"/>
    </row>
    <row r="1104" spans="26:240" x14ac:dyDescent="0.2">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c r="BC1104" s="4"/>
      <c r="BD1104" s="4"/>
      <c r="BE1104" s="4"/>
      <c r="BF1104" s="4"/>
      <c r="BG1104" s="4"/>
      <c r="BH1104" s="4"/>
      <c r="BI1104" s="4"/>
      <c r="BJ1104" s="4"/>
      <c r="BK1104" s="4"/>
      <c r="BL1104" s="4"/>
      <c r="BM1104" s="4"/>
      <c r="BN1104" s="4"/>
      <c r="BO1104" s="4"/>
      <c r="BP1104" s="4"/>
      <c r="BQ1104" s="4"/>
      <c r="BR1104" s="4"/>
      <c r="BS1104" s="4"/>
      <c r="BT1104" s="4"/>
      <c r="BU1104" s="4"/>
      <c r="BV1104" s="4"/>
      <c r="BW1104" s="4"/>
      <c r="BX1104" s="4"/>
      <c r="BY1104" s="4"/>
      <c r="BZ1104" s="4"/>
      <c r="CA1104" s="4"/>
      <c r="CB1104" s="4"/>
      <c r="CC1104" s="4"/>
      <c r="CD1104" s="4"/>
      <c r="CE1104" s="4"/>
      <c r="CF1104" s="4"/>
      <c r="CG1104" s="4"/>
      <c r="CH1104" s="4"/>
      <c r="CI1104" s="4"/>
      <c r="CJ1104" s="4"/>
      <c r="CK1104" s="4"/>
      <c r="CL1104" s="4"/>
      <c r="CM1104" s="4"/>
      <c r="CN1104" s="4"/>
      <c r="CO1104" s="4"/>
      <c r="CP1104" s="4"/>
      <c r="CQ1104" s="4"/>
      <c r="CR1104" s="4"/>
      <c r="CS1104" s="4"/>
      <c r="CT1104" s="4"/>
      <c r="CU1104" s="4"/>
      <c r="CV1104" s="4"/>
      <c r="CW1104" s="4"/>
      <c r="CX1104" s="4"/>
      <c r="CY1104" s="4"/>
      <c r="CZ1104" s="4"/>
      <c r="DA1104" s="4"/>
      <c r="DB1104" s="4"/>
      <c r="DC1104" s="4"/>
      <c r="DD1104" s="4"/>
      <c r="DE1104" s="4"/>
      <c r="DF1104" s="4"/>
      <c r="DG1104" s="4"/>
      <c r="DH1104" s="4"/>
      <c r="DI1104" s="4"/>
      <c r="DJ1104" s="4"/>
      <c r="DK1104" s="4"/>
      <c r="DL1104" s="4"/>
      <c r="DM1104" s="4"/>
      <c r="DN1104" s="4"/>
      <c r="DO1104" s="4"/>
      <c r="DP1104" s="4"/>
      <c r="DQ1104" s="4"/>
      <c r="DR1104" s="4"/>
      <c r="DS1104" s="4"/>
      <c r="DT1104" s="4"/>
      <c r="DU1104" s="4"/>
      <c r="DV1104" s="4"/>
      <c r="DW1104" s="4"/>
      <c r="DX1104" s="4"/>
      <c r="DY1104" s="4"/>
      <c r="DZ1104" s="4"/>
      <c r="EA1104" s="4"/>
      <c r="EB1104" s="4"/>
      <c r="EC1104" s="4"/>
      <c r="ED1104" s="4"/>
      <c r="EE1104" s="4"/>
      <c r="EF1104" s="4"/>
      <c r="EG1104" s="4"/>
      <c r="EH1104" s="4"/>
      <c r="EI1104" s="4"/>
      <c r="EJ1104" s="4"/>
      <c r="EK1104" s="4"/>
      <c r="EL1104" s="4"/>
      <c r="EM1104" s="4"/>
      <c r="EN1104" s="4"/>
      <c r="EO1104" s="4"/>
      <c r="EP1104" s="4"/>
      <c r="EQ1104" s="4"/>
      <c r="ER1104" s="4"/>
      <c r="ES1104" s="4"/>
      <c r="ET1104" s="4"/>
      <c r="EU1104" s="4"/>
      <c r="EV1104" s="4"/>
      <c r="EW1104" s="4"/>
      <c r="EX1104" s="4"/>
      <c r="EY1104" s="4"/>
      <c r="EZ1104" s="4"/>
      <c r="FA1104" s="4"/>
      <c r="FB1104" s="4"/>
      <c r="FC1104" s="4"/>
      <c r="FD1104" s="4"/>
      <c r="FE1104" s="4"/>
      <c r="FF1104" s="4"/>
      <c r="FG1104" s="4"/>
      <c r="FH1104" s="4"/>
      <c r="FI1104" s="4"/>
      <c r="FJ1104" s="4"/>
      <c r="FK1104" s="4"/>
      <c r="FL1104" s="4"/>
      <c r="FM1104" s="4"/>
      <c r="FN1104" s="4"/>
      <c r="FO1104" s="4"/>
      <c r="FP1104" s="4"/>
      <c r="FQ1104" s="4"/>
      <c r="FR1104" s="4"/>
      <c r="FS1104" s="4"/>
      <c r="FT1104" s="4"/>
      <c r="FU1104" s="4"/>
      <c r="FV1104" s="4"/>
      <c r="FW1104" s="4"/>
      <c r="FX1104" s="4"/>
      <c r="FY1104" s="4"/>
      <c r="FZ1104" s="4"/>
      <c r="GA1104" s="4"/>
      <c r="GB1104" s="4"/>
      <c r="GC1104" s="4"/>
      <c r="GD1104" s="4"/>
      <c r="GE1104" s="4"/>
      <c r="GF1104" s="4"/>
      <c r="GG1104" s="4"/>
      <c r="GH1104" s="4"/>
      <c r="GI1104" s="4"/>
      <c r="GJ1104" s="4"/>
      <c r="GK1104" s="4"/>
      <c r="GL1104" s="4"/>
      <c r="GM1104" s="4"/>
      <c r="GN1104" s="4"/>
      <c r="GO1104" s="4"/>
      <c r="GP1104" s="4"/>
      <c r="GQ1104" s="4"/>
      <c r="GR1104" s="4"/>
      <c r="GS1104" s="4"/>
      <c r="GT1104" s="4"/>
      <c r="GU1104" s="4"/>
      <c r="GV1104" s="4"/>
      <c r="GW1104" s="4"/>
      <c r="GX1104" s="4"/>
      <c r="GY1104" s="4"/>
      <c r="GZ1104" s="4"/>
      <c r="HA1104" s="4"/>
      <c r="HB1104" s="4"/>
      <c r="HC1104" s="4"/>
      <c r="HD1104" s="4"/>
      <c r="HE1104" s="4"/>
      <c r="HF1104" s="4"/>
      <c r="HG1104" s="4"/>
      <c r="HH1104" s="4"/>
      <c r="HI1104" s="4"/>
      <c r="HJ1104" s="4"/>
      <c r="HK1104" s="4"/>
      <c r="HL1104" s="4"/>
      <c r="HM1104" s="4"/>
      <c r="HN1104" s="4"/>
      <c r="HO1104" s="4"/>
      <c r="HP1104" s="4"/>
      <c r="HQ1104" s="4"/>
      <c r="HR1104" s="4"/>
      <c r="HS1104" s="4"/>
      <c r="HT1104" s="4"/>
      <c r="HU1104" s="4"/>
      <c r="HV1104" s="4"/>
      <c r="HW1104" s="4"/>
      <c r="HX1104" s="4"/>
      <c r="HY1104" s="4"/>
      <c r="HZ1104" s="4"/>
      <c r="IA1104" s="4"/>
      <c r="IB1104" s="4"/>
      <c r="IC1104" s="4"/>
      <c r="ID1104" s="4"/>
      <c r="IE1104" s="4"/>
      <c r="IF1104" s="4"/>
    </row>
    <row r="1105" spans="26:240" x14ac:dyDescent="0.2">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c r="BC1105" s="4"/>
      <c r="BD1105" s="4"/>
      <c r="BE1105" s="4"/>
      <c r="BF1105" s="4"/>
      <c r="BG1105" s="4"/>
      <c r="BH1105" s="4"/>
      <c r="BI1105" s="4"/>
      <c r="BJ1105" s="4"/>
      <c r="BK1105" s="4"/>
      <c r="BL1105" s="4"/>
      <c r="BM1105" s="4"/>
      <c r="BN1105" s="4"/>
      <c r="BO1105" s="4"/>
      <c r="BP1105" s="4"/>
      <c r="BQ1105" s="4"/>
      <c r="BR1105" s="4"/>
      <c r="BS1105" s="4"/>
      <c r="BT1105" s="4"/>
      <c r="BU1105" s="4"/>
      <c r="BV1105" s="4"/>
      <c r="BW1105" s="4"/>
      <c r="BX1105" s="4"/>
      <c r="BY1105" s="4"/>
      <c r="BZ1105" s="4"/>
      <c r="CA1105" s="4"/>
      <c r="CB1105" s="4"/>
      <c r="CC1105" s="4"/>
      <c r="CD1105" s="4"/>
      <c r="CE1105" s="4"/>
      <c r="CF1105" s="4"/>
      <c r="CG1105" s="4"/>
      <c r="CH1105" s="4"/>
      <c r="CI1105" s="4"/>
      <c r="CJ1105" s="4"/>
      <c r="CK1105" s="4"/>
      <c r="CL1105" s="4"/>
      <c r="CM1105" s="4"/>
      <c r="CN1105" s="4"/>
      <c r="CO1105" s="4"/>
      <c r="CP1105" s="4"/>
      <c r="CQ1105" s="4"/>
      <c r="CR1105" s="4"/>
      <c r="CS1105" s="4"/>
      <c r="CT1105" s="4"/>
      <c r="CU1105" s="4"/>
      <c r="CV1105" s="4"/>
      <c r="CW1105" s="4"/>
      <c r="CX1105" s="4"/>
      <c r="CY1105" s="4"/>
      <c r="CZ1105" s="4"/>
      <c r="DA1105" s="4"/>
      <c r="DB1105" s="4"/>
      <c r="DC1105" s="4"/>
      <c r="DD1105" s="4"/>
      <c r="DE1105" s="4"/>
      <c r="DF1105" s="4"/>
      <c r="DG1105" s="4"/>
      <c r="DH1105" s="4"/>
      <c r="DI1105" s="4"/>
      <c r="DJ1105" s="4"/>
      <c r="DK1105" s="4"/>
      <c r="DL1105" s="4"/>
      <c r="DM1105" s="4"/>
      <c r="DN1105" s="4"/>
      <c r="DO1105" s="4"/>
      <c r="DP1105" s="4"/>
      <c r="DQ1105" s="4"/>
      <c r="DR1105" s="4"/>
      <c r="DS1105" s="4"/>
      <c r="DT1105" s="4"/>
      <c r="DU1105" s="4"/>
      <c r="DV1105" s="4"/>
      <c r="DW1105" s="4"/>
      <c r="DX1105" s="4"/>
      <c r="DY1105" s="4"/>
      <c r="DZ1105" s="4"/>
      <c r="EA1105" s="4"/>
      <c r="EB1105" s="4"/>
      <c r="EC1105" s="4"/>
      <c r="ED1105" s="4"/>
      <c r="EE1105" s="4"/>
      <c r="EF1105" s="4"/>
      <c r="EG1105" s="4"/>
      <c r="EH1105" s="4"/>
      <c r="EI1105" s="4"/>
      <c r="EJ1105" s="4"/>
      <c r="EK1105" s="4"/>
      <c r="EL1105" s="4"/>
      <c r="EM1105" s="4"/>
      <c r="EN1105" s="4"/>
      <c r="EO1105" s="4"/>
      <c r="EP1105" s="4"/>
      <c r="EQ1105" s="4"/>
      <c r="ER1105" s="4"/>
      <c r="ES1105" s="4"/>
      <c r="ET1105" s="4"/>
      <c r="EU1105" s="4"/>
      <c r="EV1105" s="4"/>
      <c r="EW1105" s="4"/>
      <c r="EX1105" s="4"/>
      <c r="EY1105" s="4"/>
      <c r="EZ1105" s="4"/>
      <c r="FA1105" s="4"/>
      <c r="FB1105" s="4"/>
      <c r="FC1105" s="4"/>
      <c r="FD1105" s="4"/>
      <c r="FE1105" s="4"/>
      <c r="FF1105" s="4"/>
      <c r="FG1105" s="4"/>
      <c r="FH1105" s="4"/>
      <c r="FI1105" s="4"/>
      <c r="FJ1105" s="4"/>
      <c r="FK1105" s="4"/>
      <c r="FL1105" s="4"/>
      <c r="FM1105" s="4"/>
      <c r="FN1105" s="4"/>
      <c r="FO1105" s="4"/>
      <c r="FP1105" s="4"/>
      <c r="FQ1105" s="4"/>
      <c r="FR1105" s="4"/>
      <c r="FS1105" s="4"/>
      <c r="FT1105" s="4"/>
      <c r="FU1105" s="4"/>
      <c r="FV1105" s="4"/>
      <c r="FW1105" s="4"/>
      <c r="FX1105" s="4"/>
      <c r="FY1105" s="4"/>
      <c r="FZ1105" s="4"/>
      <c r="GA1105" s="4"/>
      <c r="GB1105" s="4"/>
      <c r="GC1105" s="4"/>
      <c r="GD1105" s="4"/>
      <c r="GE1105" s="4"/>
      <c r="GF1105" s="4"/>
      <c r="GG1105" s="4"/>
      <c r="GH1105" s="4"/>
      <c r="GI1105" s="4"/>
      <c r="GJ1105" s="4"/>
      <c r="GK1105" s="4"/>
      <c r="GL1105" s="4"/>
      <c r="GM1105" s="4"/>
      <c r="GN1105" s="4"/>
      <c r="GO1105" s="4"/>
      <c r="GP1105" s="4"/>
      <c r="GQ1105" s="4"/>
      <c r="GR1105" s="4"/>
      <c r="GS1105" s="4"/>
      <c r="GT1105" s="4"/>
      <c r="GU1105" s="4"/>
      <c r="GV1105" s="4"/>
      <c r="GW1105" s="4"/>
      <c r="GX1105" s="4"/>
      <c r="GY1105" s="4"/>
      <c r="GZ1105" s="4"/>
      <c r="HA1105" s="4"/>
      <c r="HB1105" s="4"/>
      <c r="HC1105" s="4"/>
      <c r="HD1105" s="4"/>
      <c r="HE1105" s="4"/>
      <c r="HF1105" s="4"/>
      <c r="HG1105" s="4"/>
      <c r="HH1105" s="4"/>
      <c r="HI1105" s="4"/>
      <c r="HJ1105" s="4"/>
      <c r="HK1105" s="4"/>
      <c r="HL1105" s="4"/>
      <c r="HM1105" s="4"/>
      <c r="HN1105" s="4"/>
      <c r="HO1105" s="4"/>
      <c r="HP1105" s="4"/>
      <c r="HQ1105" s="4"/>
      <c r="HR1105" s="4"/>
      <c r="HS1105" s="4"/>
      <c r="HT1105" s="4"/>
      <c r="HU1105" s="4"/>
      <c r="HV1105" s="4"/>
      <c r="HW1105" s="4"/>
      <c r="HX1105" s="4"/>
      <c r="HY1105" s="4"/>
      <c r="HZ1105" s="4"/>
      <c r="IA1105" s="4"/>
      <c r="IB1105" s="4"/>
      <c r="IC1105" s="4"/>
      <c r="ID1105" s="4"/>
      <c r="IE1105" s="4"/>
      <c r="IF1105" s="4"/>
    </row>
    <row r="1106" spans="26:240" x14ac:dyDescent="0.2">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c r="BC1106" s="4"/>
      <c r="BD1106" s="4"/>
      <c r="BE1106" s="4"/>
      <c r="BF1106" s="4"/>
      <c r="BG1106" s="4"/>
      <c r="BH1106" s="4"/>
      <c r="BI1106" s="4"/>
      <c r="BJ1106" s="4"/>
      <c r="BK1106" s="4"/>
      <c r="BL1106" s="4"/>
      <c r="BM1106" s="4"/>
      <c r="BN1106" s="4"/>
      <c r="BO1106" s="4"/>
      <c r="BP1106" s="4"/>
      <c r="BQ1106" s="4"/>
      <c r="BR1106" s="4"/>
      <c r="BS1106" s="4"/>
      <c r="BT1106" s="4"/>
      <c r="BU1106" s="4"/>
      <c r="BV1106" s="4"/>
      <c r="BW1106" s="4"/>
      <c r="BX1106" s="4"/>
      <c r="BY1106" s="4"/>
      <c r="BZ1106" s="4"/>
      <c r="CA1106" s="4"/>
      <c r="CB1106" s="4"/>
      <c r="CC1106" s="4"/>
      <c r="CD1106" s="4"/>
      <c r="CE1106" s="4"/>
      <c r="CF1106" s="4"/>
      <c r="CG1106" s="4"/>
      <c r="CH1106" s="4"/>
      <c r="CI1106" s="4"/>
      <c r="CJ1106" s="4"/>
      <c r="CK1106" s="4"/>
      <c r="CL1106" s="4"/>
      <c r="CM1106" s="4"/>
      <c r="CN1106" s="4"/>
      <c r="CO1106" s="4"/>
      <c r="CP1106" s="4"/>
      <c r="CQ1106" s="4"/>
      <c r="CR1106" s="4"/>
      <c r="CS1106" s="4"/>
      <c r="CT1106" s="4"/>
      <c r="CU1106" s="4"/>
      <c r="CV1106" s="4"/>
      <c r="CW1106" s="4"/>
      <c r="CX1106" s="4"/>
      <c r="CY1106" s="4"/>
      <c r="CZ1106" s="4"/>
      <c r="DA1106" s="4"/>
      <c r="DB1106" s="4"/>
      <c r="DC1106" s="4"/>
      <c r="DD1106" s="4"/>
      <c r="DE1106" s="4"/>
      <c r="DF1106" s="4"/>
      <c r="DG1106" s="4"/>
      <c r="DH1106" s="4"/>
      <c r="DI1106" s="4"/>
      <c r="DJ1106" s="4"/>
      <c r="DK1106" s="4"/>
      <c r="DL1106" s="4"/>
      <c r="DM1106" s="4"/>
      <c r="DN1106" s="4"/>
      <c r="DO1106" s="4"/>
      <c r="DP1106" s="4"/>
      <c r="DQ1106" s="4"/>
      <c r="DR1106" s="4"/>
      <c r="DS1106" s="4"/>
      <c r="DT1106" s="4"/>
      <c r="DU1106" s="4"/>
      <c r="DV1106" s="4"/>
      <c r="DW1106" s="4"/>
      <c r="DX1106" s="4"/>
      <c r="DY1106" s="4"/>
      <c r="DZ1106" s="4"/>
      <c r="EA1106" s="4"/>
      <c r="EB1106" s="4"/>
      <c r="EC1106" s="4"/>
      <c r="ED1106" s="4"/>
      <c r="EE1106" s="4"/>
      <c r="EF1106" s="4"/>
      <c r="EG1106" s="4"/>
      <c r="EH1106" s="4"/>
      <c r="EI1106" s="4"/>
      <c r="EJ1106" s="4"/>
      <c r="EK1106" s="4"/>
      <c r="EL1106" s="4"/>
      <c r="EM1106" s="4"/>
      <c r="EN1106" s="4"/>
      <c r="EO1106" s="4"/>
      <c r="EP1106" s="4"/>
      <c r="EQ1106" s="4"/>
      <c r="ER1106" s="4"/>
      <c r="ES1106" s="4"/>
      <c r="ET1106" s="4"/>
      <c r="EU1106" s="4"/>
      <c r="EV1106" s="4"/>
      <c r="EW1106" s="4"/>
      <c r="EX1106" s="4"/>
      <c r="EY1106" s="4"/>
      <c r="EZ1106" s="4"/>
      <c r="FA1106" s="4"/>
      <c r="FB1106" s="4"/>
      <c r="FC1106" s="4"/>
      <c r="FD1106" s="4"/>
      <c r="FE1106" s="4"/>
      <c r="FF1106" s="4"/>
      <c r="FG1106" s="4"/>
      <c r="FH1106" s="4"/>
      <c r="FI1106" s="4"/>
      <c r="FJ1106" s="4"/>
      <c r="FK1106" s="4"/>
      <c r="FL1106" s="4"/>
      <c r="FM1106" s="4"/>
      <c r="FN1106" s="4"/>
      <c r="FO1106" s="4"/>
      <c r="FP1106" s="4"/>
      <c r="FQ1106" s="4"/>
      <c r="FR1106" s="4"/>
      <c r="FS1106" s="4"/>
      <c r="FT1106" s="4"/>
      <c r="FU1106" s="4"/>
      <c r="FV1106" s="4"/>
      <c r="FW1106" s="4"/>
      <c r="FX1106" s="4"/>
      <c r="FY1106" s="4"/>
      <c r="FZ1106" s="4"/>
      <c r="GA1106" s="4"/>
      <c r="GB1106" s="4"/>
      <c r="GC1106" s="4"/>
      <c r="GD1106" s="4"/>
      <c r="GE1106" s="4"/>
      <c r="GF1106" s="4"/>
      <c r="GG1106" s="4"/>
      <c r="GH1106" s="4"/>
      <c r="GI1106" s="4"/>
      <c r="GJ1106" s="4"/>
      <c r="GK1106" s="4"/>
      <c r="GL1106" s="4"/>
      <c r="GM1106" s="4"/>
      <c r="GN1106" s="4"/>
      <c r="GO1106" s="4"/>
      <c r="GP1106" s="4"/>
      <c r="GQ1106" s="4"/>
      <c r="GR1106" s="4"/>
      <c r="GS1106" s="4"/>
      <c r="GT1106" s="4"/>
      <c r="GU1106" s="4"/>
      <c r="GV1106" s="4"/>
      <c r="GW1106" s="4"/>
      <c r="GX1106" s="4"/>
      <c r="GY1106" s="4"/>
      <c r="GZ1106" s="4"/>
      <c r="HA1106" s="4"/>
      <c r="HB1106" s="4"/>
      <c r="HC1106" s="4"/>
      <c r="HD1106" s="4"/>
      <c r="HE1106" s="4"/>
      <c r="HF1106" s="4"/>
      <c r="HG1106" s="4"/>
      <c r="HH1106" s="4"/>
      <c r="HI1106" s="4"/>
      <c r="HJ1106" s="4"/>
      <c r="HK1106" s="4"/>
      <c r="HL1106" s="4"/>
      <c r="HM1106" s="4"/>
      <c r="HN1106" s="4"/>
      <c r="HO1106" s="4"/>
      <c r="HP1106" s="4"/>
      <c r="HQ1106" s="4"/>
      <c r="HR1106" s="4"/>
      <c r="HS1106" s="4"/>
      <c r="HT1106" s="4"/>
      <c r="HU1106" s="4"/>
      <c r="HV1106" s="4"/>
      <c r="HW1106" s="4"/>
      <c r="HX1106" s="4"/>
      <c r="HY1106" s="4"/>
      <c r="HZ1106" s="4"/>
      <c r="IA1106" s="4"/>
      <c r="IB1106" s="4"/>
      <c r="IC1106" s="4"/>
      <c r="ID1106" s="4"/>
      <c r="IE1106" s="4"/>
      <c r="IF1106" s="4"/>
    </row>
    <row r="1107" spans="26:240" x14ac:dyDescent="0.2">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c r="BC1107" s="4"/>
      <c r="BD1107" s="4"/>
      <c r="BE1107" s="4"/>
      <c r="BF1107" s="4"/>
      <c r="BG1107" s="4"/>
      <c r="BH1107" s="4"/>
      <c r="BI1107" s="4"/>
      <c r="BJ1107" s="4"/>
      <c r="BK1107" s="4"/>
      <c r="BL1107" s="4"/>
      <c r="BM1107" s="4"/>
      <c r="BN1107" s="4"/>
      <c r="BO1107" s="4"/>
      <c r="BP1107" s="4"/>
      <c r="BQ1107" s="4"/>
      <c r="BR1107" s="4"/>
      <c r="BS1107" s="4"/>
      <c r="BT1107" s="4"/>
      <c r="BU1107" s="4"/>
      <c r="BV1107" s="4"/>
      <c r="BW1107" s="4"/>
      <c r="BX1107" s="4"/>
      <c r="BY1107" s="4"/>
      <c r="BZ1107" s="4"/>
      <c r="CA1107" s="4"/>
      <c r="CB1107" s="4"/>
      <c r="CC1107" s="4"/>
      <c r="CD1107" s="4"/>
      <c r="CE1107" s="4"/>
      <c r="CF1107" s="4"/>
      <c r="CG1107" s="4"/>
      <c r="CH1107" s="4"/>
      <c r="CI1107" s="4"/>
      <c r="CJ1107" s="4"/>
      <c r="CK1107" s="4"/>
      <c r="CL1107" s="4"/>
      <c r="CM1107" s="4"/>
      <c r="CN1107" s="4"/>
      <c r="CO1107" s="4"/>
      <c r="CP1107" s="4"/>
      <c r="CQ1107" s="4"/>
      <c r="CR1107" s="4"/>
      <c r="CS1107" s="4"/>
      <c r="CT1107" s="4"/>
      <c r="CU1107" s="4"/>
      <c r="CV1107" s="4"/>
      <c r="CW1107" s="4"/>
      <c r="CX1107" s="4"/>
      <c r="CY1107" s="4"/>
      <c r="CZ1107" s="4"/>
      <c r="DA1107" s="4"/>
      <c r="DB1107" s="4"/>
      <c r="DC1107" s="4"/>
      <c r="DD1107" s="4"/>
      <c r="DE1107" s="4"/>
      <c r="DF1107" s="4"/>
      <c r="DG1107" s="4"/>
      <c r="DH1107" s="4"/>
      <c r="DI1107" s="4"/>
      <c r="DJ1107" s="4"/>
      <c r="DK1107" s="4"/>
      <c r="DL1107" s="4"/>
      <c r="DM1107" s="4"/>
      <c r="DN1107" s="4"/>
      <c r="DO1107" s="4"/>
      <c r="DP1107" s="4"/>
      <c r="DQ1107" s="4"/>
      <c r="DR1107" s="4"/>
      <c r="DS1107" s="4"/>
      <c r="DT1107" s="4"/>
      <c r="DU1107" s="4"/>
      <c r="DV1107" s="4"/>
      <c r="DW1107" s="4"/>
      <c r="DX1107" s="4"/>
      <c r="DY1107" s="4"/>
      <c r="DZ1107" s="4"/>
      <c r="EA1107" s="4"/>
      <c r="EB1107" s="4"/>
      <c r="EC1107" s="4"/>
      <c r="ED1107" s="4"/>
      <c r="EE1107" s="4"/>
      <c r="EF1107" s="4"/>
      <c r="EG1107" s="4"/>
      <c r="EH1107" s="4"/>
      <c r="EI1107" s="4"/>
      <c r="EJ1107" s="4"/>
      <c r="EK1107" s="4"/>
      <c r="EL1107" s="4"/>
      <c r="EM1107" s="4"/>
      <c r="EN1107" s="4"/>
      <c r="EO1107" s="4"/>
      <c r="EP1107" s="4"/>
      <c r="EQ1107" s="4"/>
      <c r="ER1107" s="4"/>
      <c r="ES1107" s="4"/>
      <c r="ET1107" s="4"/>
      <c r="EU1107" s="4"/>
      <c r="EV1107" s="4"/>
      <c r="EW1107" s="4"/>
      <c r="EX1107" s="4"/>
      <c r="EY1107" s="4"/>
      <c r="EZ1107" s="4"/>
      <c r="FA1107" s="4"/>
      <c r="FB1107" s="4"/>
      <c r="FC1107" s="4"/>
      <c r="FD1107" s="4"/>
      <c r="FE1107" s="4"/>
      <c r="FF1107" s="4"/>
      <c r="FG1107" s="4"/>
      <c r="FH1107" s="4"/>
      <c r="FI1107" s="4"/>
      <c r="FJ1107" s="4"/>
      <c r="FK1107" s="4"/>
      <c r="FL1107" s="4"/>
      <c r="FM1107" s="4"/>
      <c r="FN1107" s="4"/>
      <c r="FO1107" s="4"/>
      <c r="FP1107" s="4"/>
      <c r="FQ1107" s="4"/>
      <c r="FR1107" s="4"/>
      <c r="FS1107" s="4"/>
      <c r="FT1107" s="4"/>
      <c r="FU1107" s="4"/>
      <c r="FV1107" s="4"/>
      <c r="FW1107" s="4"/>
      <c r="FX1107" s="4"/>
      <c r="FY1107" s="4"/>
      <c r="FZ1107" s="4"/>
      <c r="GA1107" s="4"/>
      <c r="GB1107" s="4"/>
      <c r="GC1107" s="4"/>
      <c r="GD1107" s="4"/>
      <c r="GE1107" s="4"/>
      <c r="GF1107" s="4"/>
      <c r="GG1107" s="4"/>
      <c r="GH1107" s="4"/>
      <c r="GI1107" s="4"/>
      <c r="GJ1107" s="4"/>
      <c r="GK1107" s="4"/>
      <c r="GL1107" s="4"/>
      <c r="GM1107" s="4"/>
      <c r="GN1107" s="4"/>
      <c r="GO1107" s="4"/>
      <c r="GP1107" s="4"/>
      <c r="GQ1107" s="4"/>
      <c r="GR1107" s="4"/>
      <c r="GS1107" s="4"/>
      <c r="GT1107" s="4"/>
      <c r="GU1107" s="4"/>
      <c r="GV1107" s="4"/>
      <c r="GW1107" s="4"/>
      <c r="GX1107" s="4"/>
      <c r="GY1107" s="4"/>
      <c r="GZ1107" s="4"/>
      <c r="HA1107" s="4"/>
      <c r="HB1107" s="4"/>
      <c r="HC1107" s="4"/>
      <c r="HD1107" s="4"/>
      <c r="HE1107" s="4"/>
      <c r="HF1107" s="4"/>
      <c r="HG1107" s="4"/>
      <c r="HH1107" s="4"/>
      <c r="HI1107" s="4"/>
      <c r="HJ1107" s="4"/>
      <c r="HK1107" s="4"/>
      <c r="HL1107" s="4"/>
      <c r="HM1107" s="4"/>
      <c r="HN1107" s="4"/>
      <c r="HO1107" s="4"/>
      <c r="HP1107" s="4"/>
      <c r="HQ1107" s="4"/>
      <c r="HR1107" s="4"/>
      <c r="HS1107" s="4"/>
      <c r="HT1107" s="4"/>
      <c r="HU1107" s="4"/>
      <c r="HV1107" s="4"/>
      <c r="HW1107" s="4"/>
      <c r="HX1107" s="4"/>
      <c r="HY1107" s="4"/>
      <c r="HZ1107" s="4"/>
      <c r="IA1107" s="4"/>
      <c r="IB1107" s="4"/>
      <c r="IC1107" s="4"/>
      <c r="ID1107" s="4"/>
      <c r="IE1107" s="4"/>
      <c r="IF1107" s="4"/>
    </row>
    <row r="1108" spans="26:240" x14ac:dyDescent="0.2">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c r="BC1108" s="4"/>
      <c r="BD1108" s="4"/>
      <c r="BE1108" s="4"/>
      <c r="BF1108" s="4"/>
      <c r="BG1108" s="4"/>
      <c r="BH1108" s="4"/>
      <c r="BI1108" s="4"/>
      <c r="BJ1108" s="4"/>
      <c r="BK1108" s="4"/>
      <c r="BL1108" s="4"/>
      <c r="BM1108" s="4"/>
      <c r="BN1108" s="4"/>
      <c r="BO1108" s="4"/>
      <c r="BP1108" s="4"/>
      <c r="BQ1108" s="4"/>
      <c r="BR1108" s="4"/>
      <c r="BS1108" s="4"/>
      <c r="BT1108" s="4"/>
      <c r="BU1108" s="4"/>
      <c r="BV1108" s="4"/>
      <c r="BW1108" s="4"/>
      <c r="BX1108" s="4"/>
      <c r="BY1108" s="4"/>
      <c r="BZ1108" s="4"/>
      <c r="CA1108" s="4"/>
      <c r="CB1108" s="4"/>
      <c r="CC1108" s="4"/>
      <c r="CD1108" s="4"/>
      <c r="CE1108" s="4"/>
      <c r="CF1108" s="4"/>
      <c r="CG1108" s="4"/>
      <c r="CH1108" s="4"/>
      <c r="CI1108" s="4"/>
      <c r="CJ1108" s="4"/>
      <c r="CK1108" s="4"/>
      <c r="CL1108" s="4"/>
      <c r="CM1108" s="4"/>
      <c r="CN1108" s="4"/>
      <c r="CO1108" s="4"/>
      <c r="CP1108" s="4"/>
      <c r="CQ1108" s="4"/>
      <c r="CR1108" s="4"/>
      <c r="CS1108" s="4"/>
      <c r="CT1108" s="4"/>
      <c r="CU1108" s="4"/>
      <c r="CV1108" s="4"/>
      <c r="CW1108" s="4"/>
      <c r="CX1108" s="4"/>
      <c r="CY1108" s="4"/>
      <c r="CZ1108" s="4"/>
      <c r="DA1108" s="4"/>
      <c r="DB1108" s="4"/>
      <c r="DC1108" s="4"/>
      <c r="DD1108" s="4"/>
      <c r="DE1108" s="4"/>
      <c r="DF1108" s="4"/>
      <c r="DG1108" s="4"/>
      <c r="DH1108" s="4"/>
      <c r="DI1108" s="4"/>
      <c r="DJ1108" s="4"/>
      <c r="DK1108" s="4"/>
      <c r="DL1108" s="4"/>
      <c r="DM1108" s="4"/>
      <c r="DN1108" s="4"/>
      <c r="DO1108" s="4"/>
      <c r="DP1108" s="4"/>
      <c r="DQ1108" s="4"/>
      <c r="DR1108" s="4"/>
      <c r="DS1108" s="4"/>
      <c r="DT1108" s="4"/>
      <c r="DU1108" s="4"/>
      <c r="DV1108" s="4"/>
      <c r="DW1108" s="4"/>
      <c r="DX1108" s="4"/>
      <c r="DY1108" s="4"/>
      <c r="DZ1108" s="4"/>
      <c r="EA1108" s="4"/>
      <c r="EB1108" s="4"/>
      <c r="EC1108" s="4"/>
      <c r="ED1108" s="4"/>
      <c r="EE1108" s="4"/>
      <c r="EF1108" s="4"/>
      <c r="EG1108" s="4"/>
      <c r="EH1108" s="4"/>
      <c r="EI1108" s="4"/>
      <c r="EJ1108" s="4"/>
      <c r="EK1108" s="4"/>
      <c r="EL1108" s="4"/>
      <c r="EM1108" s="4"/>
      <c r="EN1108" s="4"/>
      <c r="EO1108" s="4"/>
      <c r="EP1108" s="4"/>
      <c r="EQ1108" s="4"/>
      <c r="ER1108" s="4"/>
      <c r="ES1108" s="4"/>
      <c r="ET1108" s="4"/>
      <c r="EU1108" s="4"/>
      <c r="EV1108" s="4"/>
      <c r="EW1108" s="4"/>
      <c r="EX1108" s="4"/>
      <c r="EY1108" s="4"/>
      <c r="EZ1108" s="4"/>
      <c r="FA1108" s="4"/>
      <c r="FB1108" s="4"/>
      <c r="FC1108" s="4"/>
      <c r="FD1108" s="4"/>
      <c r="FE1108" s="4"/>
      <c r="FF1108" s="4"/>
      <c r="FG1108" s="4"/>
      <c r="FH1108" s="4"/>
      <c r="FI1108" s="4"/>
      <c r="FJ1108" s="4"/>
      <c r="FK1108" s="4"/>
      <c r="FL1108" s="4"/>
      <c r="FM1108" s="4"/>
      <c r="FN1108" s="4"/>
      <c r="FO1108" s="4"/>
      <c r="FP1108" s="4"/>
      <c r="FQ1108" s="4"/>
      <c r="FR1108" s="4"/>
      <c r="FS1108" s="4"/>
      <c r="FT1108" s="4"/>
      <c r="FU1108" s="4"/>
      <c r="FV1108" s="4"/>
      <c r="FW1108" s="4"/>
      <c r="FX1108" s="4"/>
      <c r="FY1108" s="4"/>
      <c r="FZ1108" s="4"/>
      <c r="GA1108" s="4"/>
      <c r="GB1108" s="4"/>
      <c r="GC1108" s="4"/>
      <c r="GD1108" s="4"/>
      <c r="GE1108" s="4"/>
      <c r="GF1108" s="4"/>
      <c r="GG1108" s="4"/>
      <c r="GH1108" s="4"/>
      <c r="GI1108" s="4"/>
      <c r="GJ1108" s="4"/>
      <c r="GK1108" s="4"/>
      <c r="GL1108" s="4"/>
      <c r="GM1108" s="4"/>
      <c r="GN1108" s="4"/>
      <c r="GO1108" s="4"/>
      <c r="GP1108" s="4"/>
      <c r="GQ1108" s="4"/>
      <c r="GR1108" s="4"/>
      <c r="GS1108" s="4"/>
      <c r="GT1108" s="4"/>
      <c r="GU1108" s="4"/>
      <c r="GV1108" s="4"/>
      <c r="GW1108" s="4"/>
      <c r="GX1108" s="4"/>
      <c r="GY1108" s="4"/>
      <c r="GZ1108" s="4"/>
      <c r="HA1108" s="4"/>
      <c r="HB1108" s="4"/>
      <c r="HC1108" s="4"/>
      <c r="HD1108" s="4"/>
      <c r="HE1108" s="4"/>
      <c r="HF1108" s="4"/>
      <c r="HG1108" s="4"/>
      <c r="HH1108" s="4"/>
      <c r="HI1108" s="4"/>
      <c r="HJ1108" s="4"/>
      <c r="HK1108" s="4"/>
      <c r="HL1108" s="4"/>
      <c r="HM1108" s="4"/>
      <c r="HN1108" s="4"/>
      <c r="HO1108" s="4"/>
      <c r="HP1108" s="4"/>
      <c r="HQ1108" s="4"/>
      <c r="HR1108" s="4"/>
      <c r="HS1108" s="4"/>
      <c r="HT1108" s="4"/>
      <c r="HU1108" s="4"/>
      <c r="HV1108" s="4"/>
      <c r="HW1108" s="4"/>
      <c r="HX1108" s="4"/>
      <c r="HY1108" s="4"/>
      <c r="HZ1108" s="4"/>
      <c r="IA1108" s="4"/>
      <c r="IB1108" s="4"/>
      <c r="IC1108" s="4"/>
      <c r="ID1108" s="4"/>
      <c r="IE1108" s="4"/>
      <c r="IF1108" s="4"/>
    </row>
    <row r="1109" spans="26:240" x14ac:dyDescent="0.2">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c r="BC1109" s="4"/>
      <c r="BD1109" s="4"/>
      <c r="BE1109" s="4"/>
      <c r="BF1109" s="4"/>
      <c r="BG1109" s="4"/>
      <c r="BH1109" s="4"/>
      <c r="BI1109" s="4"/>
      <c r="BJ1109" s="4"/>
      <c r="BK1109" s="4"/>
      <c r="BL1109" s="4"/>
      <c r="BM1109" s="4"/>
      <c r="BN1109" s="4"/>
      <c r="BO1109" s="4"/>
      <c r="BP1109" s="4"/>
      <c r="BQ1109" s="4"/>
      <c r="BR1109" s="4"/>
      <c r="BS1109" s="4"/>
      <c r="BT1109" s="4"/>
      <c r="BU1109" s="4"/>
      <c r="BV1109" s="4"/>
      <c r="BW1109" s="4"/>
      <c r="BX1109" s="4"/>
      <c r="BY1109" s="4"/>
      <c r="BZ1109" s="4"/>
      <c r="CA1109" s="4"/>
      <c r="CB1109" s="4"/>
      <c r="CC1109" s="4"/>
      <c r="CD1109" s="4"/>
      <c r="CE1109" s="4"/>
      <c r="CF1109" s="4"/>
      <c r="CG1109" s="4"/>
      <c r="CH1109" s="4"/>
      <c r="CI1109" s="4"/>
      <c r="CJ1109" s="4"/>
      <c r="CK1109" s="4"/>
      <c r="CL1109" s="4"/>
      <c r="CM1109" s="4"/>
      <c r="CN1109" s="4"/>
      <c r="CO1109" s="4"/>
      <c r="CP1109" s="4"/>
      <c r="CQ1109" s="4"/>
      <c r="CR1109" s="4"/>
      <c r="CS1109" s="4"/>
      <c r="CT1109" s="4"/>
      <c r="CU1109" s="4"/>
      <c r="CV1109" s="4"/>
      <c r="CW1109" s="4"/>
      <c r="CX1109" s="4"/>
      <c r="CY1109" s="4"/>
      <c r="CZ1109" s="4"/>
      <c r="DA1109" s="4"/>
      <c r="DB1109" s="4"/>
      <c r="DC1109" s="4"/>
      <c r="DD1109" s="4"/>
      <c r="DE1109" s="4"/>
      <c r="DF1109" s="4"/>
      <c r="DG1109" s="4"/>
      <c r="DH1109" s="4"/>
      <c r="DI1109" s="4"/>
      <c r="DJ1109" s="4"/>
      <c r="DK1109" s="4"/>
      <c r="DL1109" s="4"/>
      <c r="DM1109" s="4"/>
      <c r="DN1109" s="4"/>
      <c r="DO1109" s="4"/>
      <c r="DP1109" s="4"/>
      <c r="DQ1109" s="4"/>
      <c r="DR1109" s="4"/>
      <c r="DS1109" s="4"/>
      <c r="DT1109" s="4"/>
      <c r="DU1109" s="4"/>
      <c r="DV1109" s="4"/>
      <c r="DW1109" s="4"/>
      <c r="DX1109" s="4"/>
      <c r="DY1109" s="4"/>
      <c r="DZ1109" s="4"/>
      <c r="EA1109" s="4"/>
      <c r="EB1109" s="4"/>
      <c r="EC1109" s="4"/>
      <c r="ED1109" s="4"/>
      <c r="EE1109" s="4"/>
      <c r="EF1109" s="4"/>
      <c r="EG1109" s="4"/>
      <c r="EH1109" s="4"/>
      <c r="EI1109" s="4"/>
      <c r="EJ1109" s="4"/>
      <c r="EK1109" s="4"/>
      <c r="EL1109" s="4"/>
      <c r="EM1109" s="4"/>
      <c r="EN1109" s="4"/>
      <c r="EO1109" s="4"/>
      <c r="EP1109" s="4"/>
      <c r="EQ1109" s="4"/>
      <c r="ER1109" s="4"/>
      <c r="ES1109" s="4"/>
      <c r="ET1109" s="4"/>
      <c r="EU1109" s="4"/>
      <c r="EV1109" s="4"/>
      <c r="EW1109" s="4"/>
      <c r="EX1109" s="4"/>
      <c r="EY1109" s="4"/>
      <c r="EZ1109" s="4"/>
      <c r="FA1109" s="4"/>
      <c r="FB1109" s="4"/>
      <c r="FC1109" s="4"/>
      <c r="FD1109" s="4"/>
      <c r="FE1109" s="4"/>
      <c r="FF1109" s="4"/>
      <c r="FG1109" s="4"/>
      <c r="FH1109" s="4"/>
      <c r="FI1109" s="4"/>
      <c r="FJ1109" s="4"/>
      <c r="FK1109" s="4"/>
      <c r="FL1109" s="4"/>
      <c r="FM1109" s="4"/>
      <c r="FN1109" s="4"/>
      <c r="FO1109" s="4"/>
      <c r="FP1109" s="4"/>
      <c r="FQ1109" s="4"/>
      <c r="FR1109" s="4"/>
      <c r="FS1109" s="4"/>
      <c r="FT1109" s="4"/>
      <c r="FU1109" s="4"/>
      <c r="FV1109" s="4"/>
      <c r="FW1109" s="4"/>
      <c r="FX1109" s="4"/>
      <c r="FY1109" s="4"/>
      <c r="FZ1109" s="4"/>
      <c r="GA1109" s="4"/>
      <c r="GB1109" s="4"/>
      <c r="GC1109" s="4"/>
      <c r="GD1109" s="4"/>
      <c r="GE1109" s="4"/>
      <c r="GF1109" s="4"/>
      <c r="GG1109" s="4"/>
      <c r="GH1109" s="4"/>
      <c r="GI1109" s="4"/>
      <c r="GJ1109" s="4"/>
      <c r="GK1109" s="4"/>
      <c r="GL1109" s="4"/>
      <c r="GM1109" s="4"/>
      <c r="GN1109" s="4"/>
      <c r="GO1109" s="4"/>
      <c r="GP1109" s="4"/>
      <c r="GQ1109" s="4"/>
      <c r="GR1109" s="4"/>
      <c r="GS1109" s="4"/>
      <c r="GT1109" s="4"/>
      <c r="GU1109" s="4"/>
      <c r="GV1109" s="4"/>
      <c r="GW1109" s="4"/>
      <c r="GX1109" s="4"/>
      <c r="GY1109" s="4"/>
      <c r="GZ1109" s="4"/>
      <c r="HA1109" s="4"/>
      <c r="HB1109" s="4"/>
      <c r="HC1109" s="4"/>
      <c r="HD1109" s="4"/>
      <c r="HE1109" s="4"/>
      <c r="HF1109" s="4"/>
      <c r="HG1109" s="4"/>
      <c r="HH1109" s="4"/>
      <c r="HI1109" s="4"/>
      <c r="HJ1109" s="4"/>
      <c r="HK1109" s="4"/>
      <c r="HL1109" s="4"/>
      <c r="HM1109" s="4"/>
      <c r="HN1109" s="4"/>
      <c r="HO1109" s="4"/>
      <c r="HP1109" s="4"/>
      <c r="HQ1109" s="4"/>
      <c r="HR1109" s="4"/>
      <c r="HS1109" s="4"/>
      <c r="HT1109" s="4"/>
      <c r="HU1109" s="4"/>
      <c r="HV1109" s="4"/>
      <c r="HW1109" s="4"/>
      <c r="HX1109" s="4"/>
      <c r="HY1109" s="4"/>
      <c r="HZ1109" s="4"/>
      <c r="IA1109" s="4"/>
      <c r="IB1109" s="4"/>
      <c r="IC1109" s="4"/>
      <c r="ID1109" s="4"/>
      <c r="IE1109" s="4"/>
      <c r="IF1109" s="4"/>
    </row>
    <row r="1110" spans="26:240" x14ac:dyDescent="0.2">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c r="BC1110" s="4"/>
      <c r="BD1110" s="4"/>
      <c r="BE1110" s="4"/>
      <c r="BF1110" s="4"/>
      <c r="BG1110" s="4"/>
      <c r="BH1110" s="4"/>
      <c r="BI1110" s="4"/>
      <c r="BJ1110" s="4"/>
      <c r="BK1110" s="4"/>
      <c r="BL1110" s="4"/>
      <c r="BM1110" s="4"/>
      <c r="BN1110" s="4"/>
      <c r="BO1110" s="4"/>
      <c r="BP1110" s="4"/>
      <c r="BQ1110" s="4"/>
      <c r="BR1110" s="4"/>
      <c r="BS1110" s="4"/>
      <c r="BT1110" s="4"/>
      <c r="BU1110" s="4"/>
      <c r="BV1110" s="4"/>
      <c r="BW1110" s="4"/>
      <c r="BX1110" s="4"/>
      <c r="BY1110" s="4"/>
      <c r="BZ1110" s="4"/>
      <c r="CA1110" s="4"/>
      <c r="CB1110" s="4"/>
      <c r="CC1110" s="4"/>
      <c r="CD1110" s="4"/>
      <c r="CE1110" s="4"/>
      <c r="CF1110" s="4"/>
      <c r="CG1110" s="4"/>
      <c r="CH1110" s="4"/>
      <c r="CI1110" s="4"/>
      <c r="CJ1110" s="4"/>
      <c r="CK1110" s="4"/>
      <c r="CL1110" s="4"/>
      <c r="CM1110" s="4"/>
      <c r="CN1110" s="4"/>
      <c r="CO1110" s="4"/>
      <c r="CP1110" s="4"/>
      <c r="CQ1110" s="4"/>
      <c r="CR1110" s="4"/>
      <c r="CS1110" s="4"/>
      <c r="CT1110" s="4"/>
      <c r="CU1110" s="4"/>
      <c r="CV1110" s="4"/>
      <c r="CW1110" s="4"/>
      <c r="CX1110" s="4"/>
      <c r="CY1110" s="4"/>
      <c r="CZ1110" s="4"/>
      <c r="DA1110" s="4"/>
      <c r="DB1110" s="4"/>
      <c r="DC1110" s="4"/>
      <c r="DD1110" s="4"/>
      <c r="DE1110" s="4"/>
      <c r="DF1110" s="4"/>
      <c r="DG1110" s="4"/>
      <c r="DH1110" s="4"/>
      <c r="DI1110" s="4"/>
      <c r="DJ1110" s="4"/>
      <c r="DK1110" s="4"/>
      <c r="DL1110" s="4"/>
      <c r="DM1110" s="4"/>
      <c r="DN1110" s="4"/>
      <c r="DO1110" s="4"/>
      <c r="DP1110" s="4"/>
      <c r="DQ1110" s="4"/>
      <c r="DR1110" s="4"/>
      <c r="DS1110" s="4"/>
      <c r="DT1110" s="4"/>
      <c r="DU1110" s="4"/>
      <c r="DV1110" s="4"/>
      <c r="DW1110" s="4"/>
      <c r="DX1110" s="4"/>
      <c r="DY1110" s="4"/>
      <c r="DZ1110" s="4"/>
      <c r="EA1110" s="4"/>
      <c r="EB1110" s="4"/>
      <c r="EC1110" s="4"/>
      <c r="ED1110" s="4"/>
      <c r="EE1110" s="4"/>
      <c r="EF1110" s="4"/>
      <c r="EG1110" s="4"/>
      <c r="EH1110" s="4"/>
      <c r="EI1110" s="4"/>
      <c r="EJ1110" s="4"/>
      <c r="EK1110" s="4"/>
      <c r="EL1110" s="4"/>
      <c r="EM1110" s="4"/>
      <c r="EN1110" s="4"/>
      <c r="EO1110" s="4"/>
      <c r="EP1110" s="4"/>
      <c r="EQ1110" s="4"/>
      <c r="ER1110" s="4"/>
      <c r="ES1110" s="4"/>
      <c r="ET1110" s="4"/>
      <c r="EU1110" s="4"/>
      <c r="EV1110" s="4"/>
      <c r="EW1110" s="4"/>
      <c r="EX1110" s="4"/>
      <c r="EY1110" s="4"/>
      <c r="EZ1110" s="4"/>
      <c r="FA1110" s="4"/>
      <c r="FB1110" s="4"/>
      <c r="FC1110" s="4"/>
      <c r="FD1110" s="4"/>
      <c r="FE1110" s="4"/>
      <c r="FF1110" s="4"/>
      <c r="FG1110" s="4"/>
      <c r="FH1110" s="4"/>
      <c r="FI1110" s="4"/>
      <c r="FJ1110" s="4"/>
      <c r="FK1110" s="4"/>
      <c r="FL1110" s="4"/>
      <c r="FM1110" s="4"/>
      <c r="FN1110" s="4"/>
      <c r="FO1110" s="4"/>
      <c r="FP1110" s="4"/>
      <c r="FQ1110" s="4"/>
      <c r="FR1110" s="4"/>
      <c r="FS1110" s="4"/>
      <c r="FT1110" s="4"/>
      <c r="FU1110" s="4"/>
      <c r="FV1110" s="4"/>
      <c r="FW1110" s="4"/>
      <c r="FX1110" s="4"/>
      <c r="FY1110" s="4"/>
      <c r="FZ1110" s="4"/>
      <c r="GA1110" s="4"/>
      <c r="GB1110" s="4"/>
      <c r="GC1110" s="4"/>
      <c r="GD1110" s="4"/>
      <c r="GE1110" s="4"/>
      <c r="GF1110" s="4"/>
      <c r="GG1110" s="4"/>
      <c r="GH1110" s="4"/>
      <c r="GI1110" s="4"/>
      <c r="GJ1110" s="4"/>
      <c r="GK1110" s="4"/>
      <c r="GL1110" s="4"/>
      <c r="GM1110" s="4"/>
      <c r="GN1110" s="4"/>
      <c r="GO1110" s="4"/>
      <c r="GP1110" s="4"/>
      <c r="GQ1110" s="4"/>
      <c r="GR1110" s="4"/>
      <c r="GS1110" s="4"/>
      <c r="GT1110" s="4"/>
      <c r="GU1110" s="4"/>
      <c r="GV1110" s="4"/>
      <c r="GW1110" s="4"/>
      <c r="GX1110" s="4"/>
      <c r="GY1110" s="4"/>
      <c r="GZ1110" s="4"/>
      <c r="HA1110" s="4"/>
      <c r="HB1110" s="4"/>
      <c r="HC1110" s="4"/>
      <c r="HD1110" s="4"/>
      <c r="HE1110" s="4"/>
      <c r="HF1110" s="4"/>
      <c r="HG1110" s="4"/>
      <c r="HH1110" s="4"/>
      <c r="HI1110" s="4"/>
      <c r="HJ1110" s="4"/>
      <c r="HK1110" s="4"/>
      <c r="HL1110" s="4"/>
      <c r="HM1110" s="4"/>
      <c r="HN1110" s="4"/>
      <c r="HO1110" s="4"/>
      <c r="HP1110" s="4"/>
      <c r="HQ1110" s="4"/>
      <c r="HR1110" s="4"/>
      <c r="HS1110" s="4"/>
      <c r="HT1110" s="4"/>
      <c r="HU1110" s="4"/>
      <c r="HV1110" s="4"/>
      <c r="HW1110" s="4"/>
      <c r="HX1110" s="4"/>
      <c r="HY1110" s="4"/>
      <c r="HZ1110" s="4"/>
      <c r="IA1110" s="4"/>
      <c r="IB1110" s="4"/>
      <c r="IC1110" s="4"/>
      <c r="ID1110" s="4"/>
      <c r="IE1110" s="4"/>
      <c r="IF1110" s="4"/>
    </row>
    <row r="1111" spans="26:240" x14ac:dyDescent="0.2">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c r="BC1111" s="4"/>
      <c r="BD1111" s="4"/>
      <c r="BE1111" s="4"/>
      <c r="BF1111" s="4"/>
      <c r="BG1111" s="4"/>
      <c r="BH1111" s="4"/>
      <c r="BI1111" s="4"/>
      <c r="BJ1111" s="4"/>
      <c r="BK1111" s="4"/>
      <c r="BL1111" s="4"/>
      <c r="BM1111" s="4"/>
      <c r="BN1111" s="4"/>
      <c r="BO1111" s="4"/>
      <c r="BP1111" s="4"/>
      <c r="BQ1111" s="4"/>
      <c r="BR1111" s="4"/>
      <c r="BS1111" s="4"/>
      <c r="BT1111" s="4"/>
      <c r="BU1111" s="4"/>
      <c r="BV1111" s="4"/>
      <c r="BW1111" s="4"/>
      <c r="BX1111" s="4"/>
      <c r="BY1111" s="4"/>
      <c r="BZ1111" s="4"/>
      <c r="CA1111" s="4"/>
      <c r="CB1111" s="4"/>
      <c r="CC1111" s="4"/>
      <c r="CD1111" s="4"/>
      <c r="CE1111" s="4"/>
      <c r="CF1111" s="4"/>
      <c r="CG1111" s="4"/>
      <c r="CH1111" s="4"/>
      <c r="CI1111" s="4"/>
      <c r="CJ1111" s="4"/>
      <c r="CK1111" s="4"/>
      <c r="CL1111" s="4"/>
      <c r="CM1111" s="4"/>
      <c r="CN1111" s="4"/>
      <c r="CO1111" s="4"/>
      <c r="CP1111" s="4"/>
      <c r="CQ1111" s="4"/>
      <c r="CR1111" s="4"/>
      <c r="CS1111" s="4"/>
      <c r="CT1111" s="4"/>
      <c r="CU1111" s="4"/>
      <c r="CV1111" s="4"/>
      <c r="CW1111" s="4"/>
      <c r="CX1111" s="4"/>
      <c r="CY1111" s="4"/>
      <c r="CZ1111" s="4"/>
      <c r="DA1111" s="4"/>
      <c r="DB1111" s="4"/>
      <c r="DC1111" s="4"/>
      <c r="DD1111" s="4"/>
      <c r="DE1111" s="4"/>
      <c r="DF1111" s="4"/>
      <c r="DG1111" s="4"/>
      <c r="DH1111" s="4"/>
      <c r="DI1111" s="4"/>
      <c r="DJ1111" s="4"/>
      <c r="DK1111" s="4"/>
      <c r="DL1111" s="4"/>
      <c r="DM1111" s="4"/>
      <c r="DN1111" s="4"/>
      <c r="DO1111" s="4"/>
      <c r="DP1111" s="4"/>
      <c r="DQ1111" s="4"/>
      <c r="DR1111" s="4"/>
      <c r="DS1111" s="4"/>
      <c r="DT1111" s="4"/>
      <c r="DU1111" s="4"/>
      <c r="DV1111" s="4"/>
      <c r="DW1111" s="4"/>
      <c r="DX1111" s="4"/>
      <c r="DY1111" s="4"/>
      <c r="DZ1111" s="4"/>
      <c r="EA1111" s="4"/>
      <c r="EB1111" s="4"/>
      <c r="EC1111" s="4"/>
      <c r="ED1111" s="4"/>
      <c r="EE1111" s="4"/>
      <c r="EF1111" s="4"/>
      <c r="EG1111" s="4"/>
      <c r="EH1111" s="4"/>
      <c r="EI1111" s="4"/>
      <c r="EJ1111" s="4"/>
      <c r="EK1111" s="4"/>
      <c r="EL1111" s="4"/>
      <c r="EM1111" s="4"/>
      <c r="EN1111" s="4"/>
      <c r="EO1111" s="4"/>
      <c r="EP1111" s="4"/>
      <c r="EQ1111" s="4"/>
      <c r="ER1111" s="4"/>
      <c r="ES1111" s="4"/>
      <c r="ET1111" s="4"/>
      <c r="EU1111" s="4"/>
      <c r="EV1111" s="4"/>
      <c r="EW1111" s="4"/>
      <c r="EX1111" s="4"/>
      <c r="EY1111" s="4"/>
      <c r="EZ1111" s="4"/>
      <c r="FA1111" s="4"/>
      <c r="FB1111" s="4"/>
      <c r="FC1111" s="4"/>
      <c r="FD1111" s="4"/>
      <c r="FE1111" s="4"/>
      <c r="FF1111" s="4"/>
      <c r="FG1111" s="4"/>
      <c r="FH1111" s="4"/>
      <c r="FI1111" s="4"/>
      <c r="FJ1111" s="4"/>
      <c r="FK1111" s="4"/>
      <c r="FL1111" s="4"/>
      <c r="FM1111" s="4"/>
      <c r="FN1111" s="4"/>
      <c r="FO1111" s="4"/>
      <c r="FP1111" s="4"/>
      <c r="FQ1111" s="4"/>
      <c r="FR1111" s="4"/>
      <c r="FS1111" s="4"/>
      <c r="FT1111" s="4"/>
      <c r="FU1111" s="4"/>
      <c r="FV1111" s="4"/>
      <c r="FW1111" s="4"/>
      <c r="FX1111" s="4"/>
      <c r="FY1111" s="4"/>
      <c r="FZ1111" s="4"/>
      <c r="GA1111" s="4"/>
      <c r="GB1111" s="4"/>
      <c r="GC1111" s="4"/>
      <c r="GD1111" s="4"/>
      <c r="GE1111" s="4"/>
      <c r="GF1111" s="4"/>
      <c r="GG1111" s="4"/>
      <c r="GH1111" s="4"/>
      <c r="GI1111" s="4"/>
      <c r="GJ1111" s="4"/>
      <c r="GK1111" s="4"/>
      <c r="GL1111" s="4"/>
      <c r="GM1111" s="4"/>
      <c r="GN1111" s="4"/>
      <c r="GO1111" s="4"/>
      <c r="GP1111" s="4"/>
      <c r="GQ1111" s="4"/>
      <c r="GR1111" s="4"/>
      <c r="GS1111" s="4"/>
      <c r="GT1111" s="4"/>
      <c r="GU1111" s="4"/>
      <c r="GV1111" s="4"/>
      <c r="GW1111" s="4"/>
      <c r="GX1111" s="4"/>
      <c r="GY1111" s="4"/>
      <c r="GZ1111" s="4"/>
      <c r="HA1111" s="4"/>
      <c r="HB1111" s="4"/>
      <c r="HC1111" s="4"/>
      <c r="HD1111" s="4"/>
      <c r="HE1111" s="4"/>
      <c r="HF1111" s="4"/>
      <c r="HG1111" s="4"/>
      <c r="HH1111" s="4"/>
      <c r="HI1111" s="4"/>
      <c r="HJ1111" s="4"/>
      <c r="HK1111" s="4"/>
      <c r="HL1111" s="4"/>
      <c r="HM1111" s="4"/>
      <c r="HN1111" s="4"/>
      <c r="HO1111" s="4"/>
      <c r="HP1111" s="4"/>
      <c r="HQ1111" s="4"/>
      <c r="HR1111" s="4"/>
      <c r="HS1111" s="4"/>
      <c r="HT1111" s="4"/>
      <c r="HU1111" s="4"/>
      <c r="HV1111" s="4"/>
      <c r="HW1111" s="4"/>
      <c r="HX1111" s="4"/>
      <c r="HY1111" s="4"/>
      <c r="HZ1111" s="4"/>
      <c r="IA1111" s="4"/>
      <c r="IB1111" s="4"/>
      <c r="IC1111" s="4"/>
      <c r="ID1111" s="4"/>
      <c r="IE1111" s="4"/>
      <c r="IF1111" s="4"/>
    </row>
    <row r="1112" spans="26:240" x14ac:dyDescent="0.2">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c r="BC1112" s="4"/>
      <c r="BD1112" s="4"/>
      <c r="BE1112" s="4"/>
      <c r="BF1112" s="4"/>
      <c r="BG1112" s="4"/>
      <c r="BH1112" s="4"/>
      <c r="BI1112" s="4"/>
      <c r="BJ1112" s="4"/>
      <c r="BK1112" s="4"/>
      <c r="BL1112" s="4"/>
      <c r="BM1112" s="4"/>
      <c r="BN1112" s="4"/>
      <c r="BO1112" s="4"/>
      <c r="BP1112" s="4"/>
      <c r="BQ1112" s="4"/>
      <c r="BR1112" s="4"/>
      <c r="BS1112" s="4"/>
      <c r="BT1112" s="4"/>
      <c r="BU1112" s="4"/>
      <c r="BV1112" s="4"/>
      <c r="BW1112" s="4"/>
      <c r="BX1112" s="4"/>
      <c r="BY1112" s="4"/>
      <c r="BZ1112" s="4"/>
      <c r="CA1112" s="4"/>
      <c r="CB1112" s="4"/>
      <c r="CC1112" s="4"/>
      <c r="CD1112" s="4"/>
      <c r="CE1112" s="4"/>
      <c r="CF1112" s="4"/>
      <c r="CG1112" s="4"/>
      <c r="CH1112" s="4"/>
      <c r="CI1112" s="4"/>
      <c r="CJ1112" s="4"/>
      <c r="CK1112" s="4"/>
      <c r="CL1112" s="4"/>
      <c r="CM1112" s="4"/>
      <c r="CN1112" s="4"/>
      <c r="CO1112" s="4"/>
      <c r="CP1112" s="4"/>
      <c r="CQ1112" s="4"/>
      <c r="CR1112" s="4"/>
      <c r="CS1112" s="4"/>
      <c r="CT1112" s="4"/>
      <c r="CU1112" s="4"/>
      <c r="CV1112" s="4"/>
      <c r="CW1112" s="4"/>
      <c r="CX1112" s="4"/>
      <c r="CY1112" s="4"/>
      <c r="CZ1112" s="4"/>
      <c r="DA1112" s="4"/>
      <c r="DB1112" s="4"/>
      <c r="DC1112" s="4"/>
      <c r="DD1112" s="4"/>
      <c r="DE1112" s="4"/>
      <c r="DF1112" s="4"/>
      <c r="DG1112" s="4"/>
      <c r="DH1112" s="4"/>
      <c r="DI1112" s="4"/>
      <c r="DJ1112" s="4"/>
      <c r="DK1112" s="4"/>
      <c r="DL1112" s="4"/>
      <c r="DM1112" s="4"/>
      <c r="DN1112" s="4"/>
      <c r="DO1112" s="4"/>
      <c r="DP1112" s="4"/>
      <c r="DQ1112" s="4"/>
      <c r="DR1112" s="4"/>
      <c r="DS1112" s="4"/>
      <c r="DT1112" s="4"/>
      <c r="DU1112" s="4"/>
      <c r="DV1112" s="4"/>
      <c r="DW1112" s="4"/>
      <c r="DX1112" s="4"/>
      <c r="DY1112" s="4"/>
      <c r="DZ1112" s="4"/>
      <c r="EA1112" s="4"/>
      <c r="EB1112" s="4"/>
      <c r="EC1112" s="4"/>
      <c r="ED1112" s="4"/>
      <c r="EE1112" s="4"/>
      <c r="EF1112" s="4"/>
      <c r="EG1112" s="4"/>
      <c r="EH1112" s="4"/>
      <c r="EI1112" s="4"/>
      <c r="EJ1112" s="4"/>
      <c r="EK1112" s="4"/>
      <c r="EL1112" s="4"/>
      <c r="EM1112" s="4"/>
      <c r="EN1112" s="4"/>
      <c r="EO1112" s="4"/>
      <c r="EP1112" s="4"/>
      <c r="EQ1112" s="4"/>
      <c r="ER1112" s="4"/>
      <c r="ES1112" s="4"/>
      <c r="ET1112" s="4"/>
      <c r="EU1112" s="4"/>
      <c r="EV1112" s="4"/>
      <c r="EW1112" s="4"/>
      <c r="EX1112" s="4"/>
      <c r="EY1112" s="4"/>
      <c r="EZ1112" s="4"/>
      <c r="FA1112" s="4"/>
      <c r="FB1112" s="4"/>
      <c r="FC1112" s="4"/>
      <c r="FD1112" s="4"/>
      <c r="FE1112" s="4"/>
      <c r="FF1112" s="4"/>
      <c r="FG1112" s="4"/>
      <c r="FH1112" s="4"/>
      <c r="FI1112" s="4"/>
      <c r="FJ1112" s="4"/>
      <c r="FK1112" s="4"/>
      <c r="FL1112" s="4"/>
      <c r="FM1112" s="4"/>
      <c r="FN1112" s="4"/>
      <c r="FO1112" s="4"/>
      <c r="FP1112" s="4"/>
      <c r="FQ1112" s="4"/>
      <c r="FR1112" s="4"/>
      <c r="FS1112" s="4"/>
      <c r="FT1112" s="4"/>
      <c r="FU1112" s="4"/>
      <c r="FV1112" s="4"/>
      <c r="FW1112" s="4"/>
      <c r="FX1112" s="4"/>
      <c r="FY1112" s="4"/>
      <c r="FZ1112" s="4"/>
      <c r="GA1112" s="4"/>
      <c r="GB1112" s="4"/>
      <c r="GC1112" s="4"/>
      <c r="GD1112" s="4"/>
      <c r="GE1112" s="4"/>
      <c r="GF1112" s="4"/>
      <c r="GG1112" s="4"/>
      <c r="GH1112" s="4"/>
      <c r="GI1112" s="4"/>
      <c r="GJ1112" s="4"/>
      <c r="GK1112" s="4"/>
      <c r="GL1112" s="4"/>
      <c r="GM1112" s="4"/>
      <c r="GN1112" s="4"/>
      <c r="GO1112" s="4"/>
      <c r="GP1112" s="4"/>
      <c r="GQ1112" s="4"/>
      <c r="GR1112" s="4"/>
      <c r="GS1112" s="4"/>
      <c r="GT1112" s="4"/>
      <c r="GU1112" s="4"/>
      <c r="GV1112" s="4"/>
      <c r="GW1112" s="4"/>
      <c r="GX1112" s="4"/>
      <c r="GY1112" s="4"/>
      <c r="GZ1112" s="4"/>
      <c r="HA1112" s="4"/>
      <c r="HB1112" s="4"/>
      <c r="HC1112" s="4"/>
      <c r="HD1112" s="4"/>
      <c r="HE1112" s="4"/>
      <c r="HF1112" s="4"/>
      <c r="HG1112" s="4"/>
      <c r="HH1112" s="4"/>
      <c r="HI1112" s="4"/>
      <c r="HJ1112" s="4"/>
      <c r="HK1112" s="4"/>
      <c r="HL1112" s="4"/>
      <c r="HM1112" s="4"/>
      <c r="HN1112" s="4"/>
      <c r="HO1112" s="4"/>
      <c r="HP1112" s="4"/>
      <c r="HQ1112" s="4"/>
      <c r="HR1112" s="4"/>
      <c r="HS1112" s="4"/>
      <c r="HT1112" s="4"/>
      <c r="HU1112" s="4"/>
      <c r="HV1112" s="4"/>
      <c r="HW1112" s="4"/>
      <c r="HX1112" s="4"/>
      <c r="HY1112" s="4"/>
      <c r="HZ1112" s="4"/>
      <c r="IA1112" s="4"/>
      <c r="IB1112" s="4"/>
      <c r="IC1112" s="4"/>
      <c r="ID1112" s="4"/>
      <c r="IE1112" s="4"/>
      <c r="IF1112" s="4"/>
    </row>
    <row r="1113" spans="26:240" x14ac:dyDescent="0.2">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c r="BC1113" s="4"/>
      <c r="BD1113" s="4"/>
      <c r="BE1113" s="4"/>
      <c r="BF1113" s="4"/>
      <c r="BG1113" s="4"/>
      <c r="BH1113" s="4"/>
      <c r="BI1113" s="4"/>
      <c r="BJ1113" s="4"/>
      <c r="BK1113" s="4"/>
      <c r="BL1113" s="4"/>
      <c r="BM1113" s="4"/>
      <c r="BN1113" s="4"/>
      <c r="BO1113" s="4"/>
      <c r="BP1113" s="4"/>
      <c r="BQ1113" s="4"/>
      <c r="BR1113" s="4"/>
      <c r="BS1113" s="4"/>
      <c r="BT1113" s="4"/>
      <c r="BU1113" s="4"/>
      <c r="BV1113" s="4"/>
      <c r="BW1113" s="4"/>
      <c r="BX1113" s="4"/>
      <c r="BY1113" s="4"/>
      <c r="BZ1113" s="4"/>
      <c r="CA1113" s="4"/>
      <c r="CB1113" s="4"/>
      <c r="CC1113" s="4"/>
      <c r="CD1113" s="4"/>
      <c r="CE1113" s="4"/>
      <c r="CF1113" s="4"/>
      <c r="CG1113" s="4"/>
      <c r="CH1113" s="4"/>
      <c r="CI1113" s="4"/>
      <c r="CJ1113" s="4"/>
      <c r="CK1113" s="4"/>
      <c r="CL1113" s="4"/>
      <c r="CM1113" s="4"/>
      <c r="CN1113" s="4"/>
      <c r="CO1113" s="4"/>
      <c r="CP1113" s="4"/>
      <c r="CQ1113" s="4"/>
      <c r="CR1113" s="4"/>
      <c r="CS1113" s="4"/>
      <c r="CT1113" s="4"/>
      <c r="CU1113" s="4"/>
      <c r="CV1113" s="4"/>
      <c r="CW1113" s="4"/>
      <c r="CX1113" s="4"/>
      <c r="CY1113" s="4"/>
      <c r="CZ1113" s="4"/>
      <c r="DA1113" s="4"/>
      <c r="DB1113" s="4"/>
      <c r="DC1113" s="4"/>
      <c r="DD1113" s="4"/>
      <c r="DE1113" s="4"/>
      <c r="DF1113" s="4"/>
      <c r="DG1113" s="4"/>
      <c r="DH1113" s="4"/>
      <c r="DI1113" s="4"/>
      <c r="DJ1113" s="4"/>
      <c r="DK1113" s="4"/>
      <c r="DL1113" s="4"/>
      <c r="DM1113" s="4"/>
      <c r="DN1113" s="4"/>
      <c r="DO1113" s="4"/>
      <c r="DP1113" s="4"/>
      <c r="DQ1113" s="4"/>
      <c r="DR1113" s="4"/>
      <c r="DS1113" s="4"/>
      <c r="DT1113" s="4"/>
      <c r="DU1113" s="4"/>
      <c r="DV1113" s="4"/>
      <c r="DW1113" s="4"/>
      <c r="DX1113" s="4"/>
      <c r="DY1113" s="4"/>
      <c r="DZ1113" s="4"/>
      <c r="EA1113" s="4"/>
      <c r="EB1113" s="4"/>
      <c r="EC1113" s="4"/>
      <c r="ED1113" s="4"/>
      <c r="EE1113" s="4"/>
      <c r="EF1113" s="4"/>
      <c r="EG1113" s="4"/>
      <c r="EH1113" s="4"/>
      <c r="EI1113" s="4"/>
      <c r="EJ1113" s="4"/>
      <c r="EK1113" s="4"/>
      <c r="EL1113" s="4"/>
      <c r="EM1113" s="4"/>
      <c r="EN1113" s="4"/>
      <c r="EO1113" s="4"/>
      <c r="EP1113" s="4"/>
      <c r="EQ1113" s="4"/>
      <c r="ER1113" s="4"/>
      <c r="ES1113" s="4"/>
      <c r="ET1113" s="4"/>
      <c r="EU1113" s="4"/>
      <c r="EV1113" s="4"/>
      <c r="EW1113" s="4"/>
      <c r="EX1113" s="4"/>
      <c r="EY1113" s="4"/>
      <c r="EZ1113" s="4"/>
      <c r="FA1113" s="4"/>
      <c r="FB1113" s="4"/>
      <c r="FC1113" s="4"/>
      <c r="FD1113" s="4"/>
      <c r="FE1113" s="4"/>
      <c r="FF1113" s="4"/>
      <c r="FG1113" s="4"/>
      <c r="FH1113" s="4"/>
      <c r="FI1113" s="4"/>
      <c r="FJ1113" s="4"/>
      <c r="FK1113" s="4"/>
      <c r="FL1113" s="4"/>
      <c r="FM1113" s="4"/>
      <c r="FN1113" s="4"/>
      <c r="FO1113" s="4"/>
      <c r="FP1113" s="4"/>
      <c r="FQ1113" s="4"/>
      <c r="FR1113" s="4"/>
      <c r="FS1113" s="4"/>
      <c r="FT1113" s="4"/>
      <c r="FU1113" s="4"/>
      <c r="FV1113" s="4"/>
      <c r="FW1113" s="4"/>
      <c r="FX1113" s="4"/>
      <c r="FY1113" s="4"/>
      <c r="FZ1113" s="4"/>
      <c r="GA1113" s="4"/>
      <c r="GB1113" s="4"/>
      <c r="GC1113" s="4"/>
      <c r="GD1113" s="4"/>
      <c r="GE1113" s="4"/>
      <c r="GF1113" s="4"/>
      <c r="GG1113" s="4"/>
      <c r="GH1113" s="4"/>
      <c r="GI1113" s="4"/>
      <c r="GJ1113" s="4"/>
      <c r="GK1113" s="4"/>
      <c r="GL1113" s="4"/>
      <c r="GM1113" s="4"/>
      <c r="GN1113" s="4"/>
      <c r="GO1113" s="4"/>
      <c r="GP1113" s="4"/>
      <c r="GQ1113" s="4"/>
      <c r="GR1113" s="4"/>
      <c r="GS1113" s="4"/>
      <c r="GT1113" s="4"/>
      <c r="GU1113" s="4"/>
      <c r="GV1113" s="4"/>
      <c r="GW1113" s="4"/>
      <c r="GX1113" s="4"/>
      <c r="GY1113" s="4"/>
      <c r="GZ1113" s="4"/>
      <c r="HA1113" s="4"/>
      <c r="HB1113" s="4"/>
      <c r="HC1113" s="4"/>
      <c r="HD1113" s="4"/>
      <c r="HE1113" s="4"/>
      <c r="HF1113" s="4"/>
      <c r="HG1113" s="4"/>
      <c r="HH1113" s="4"/>
      <c r="HI1113" s="4"/>
      <c r="HJ1113" s="4"/>
      <c r="HK1113" s="4"/>
      <c r="HL1113" s="4"/>
      <c r="HM1113" s="4"/>
      <c r="HN1113" s="4"/>
      <c r="HO1113" s="4"/>
      <c r="HP1113" s="4"/>
      <c r="HQ1113" s="4"/>
      <c r="HR1113" s="4"/>
      <c r="HS1113" s="4"/>
      <c r="HT1113" s="4"/>
      <c r="HU1113" s="4"/>
      <c r="HV1113" s="4"/>
      <c r="HW1113" s="4"/>
      <c r="HX1113" s="4"/>
      <c r="HY1113" s="4"/>
      <c r="HZ1113" s="4"/>
      <c r="IA1113" s="4"/>
      <c r="IB1113" s="4"/>
      <c r="IC1113" s="4"/>
      <c r="ID1113" s="4"/>
      <c r="IE1113" s="4"/>
      <c r="IF1113" s="4"/>
    </row>
    <row r="1114" spans="26:240" x14ac:dyDescent="0.2">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c r="BC1114" s="4"/>
      <c r="BD1114" s="4"/>
      <c r="BE1114" s="4"/>
      <c r="BF1114" s="4"/>
      <c r="BG1114" s="4"/>
      <c r="BH1114" s="4"/>
      <c r="BI1114" s="4"/>
      <c r="BJ1114" s="4"/>
      <c r="BK1114" s="4"/>
      <c r="BL1114" s="4"/>
      <c r="BM1114" s="4"/>
      <c r="BN1114" s="4"/>
      <c r="BO1114" s="4"/>
      <c r="BP1114" s="4"/>
      <c r="BQ1114" s="4"/>
      <c r="BR1114" s="4"/>
      <c r="BS1114" s="4"/>
      <c r="BT1114" s="4"/>
      <c r="BU1114" s="4"/>
      <c r="BV1114" s="4"/>
      <c r="BW1114" s="4"/>
      <c r="BX1114" s="4"/>
      <c r="BY1114" s="4"/>
      <c r="BZ1114" s="4"/>
      <c r="CA1114" s="4"/>
      <c r="CB1114" s="4"/>
      <c r="CC1114" s="4"/>
      <c r="CD1114" s="4"/>
      <c r="CE1114" s="4"/>
      <c r="CF1114" s="4"/>
      <c r="CG1114" s="4"/>
      <c r="CH1114" s="4"/>
      <c r="CI1114" s="4"/>
      <c r="CJ1114" s="4"/>
      <c r="CK1114" s="4"/>
      <c r="CL1114" s="4"/>
      <c r="CM1114" s="4"/>
      <c r="CN1114" s="4"/>
      <c r="CO1114" s="4"/>
      <c r="CP1114" s="4"/>
      <c r="CQ1114" s="4"/>
      <c r="CR1114" s="4"/>
      <c r="CS1114" s="4"/>
      <c r="CT1114" s="4"/>
      <c r="CU1114" s="4"/>
      <c r="CV1114" s="4"/>
      <c r="CW1114" s="4"/>
      <c r="CX1114" s="4"/>
      <c r="CY1114" s="4"/>
      <c r="CZ1114" s="4"/>
      <c r="DA1114" s="4"/>
      <c r="DB1114" s="4"/>
      <c r="DC1114" s="4"/>
      <c r="DD1114" s="4"/>
      <c r="DE1114" s="4"/>
      <c r="DF1114" s="4"/>
      <c r="DG1114" s="4"/>
      <c r="DH1114" s="4"/>
      <c r="DI1114" s="4"/>
      <c r="DJ1114" s="4"/>
      <c r="DK1114" s="4"/>
      <c r="DL1114" s="4"/>
      <c r="DM1114" s="4"/>
      <c r="DN1114" s="4"/>
      <c r="DO1114" s="4"/>
      <c r="DP1114" s="4"/>
      <c r="DQ1114" s="4"/>
      <c r="DR1114" s="4"/>
      <c r="DS1114" s="4"/>
      <c r="DT1114" s="4"/>
      <c r="DU1114" s="4"/>
      <c r="DV1114" s="4"/>
      <c r="DW1114" s="4"/>
      <c r="DX1114" s="4"/>
      <c r="DY1114" s="4"/>
      <c r="DZ1114" s="4"/>
      <c r="EA1114" s="4"/>
      <c r="EB1114" s="4"/>
      <c r="EC1114" s="4"/>
      <c r="ED1114" s="4"/>
      <c r="EE1114" s="4"/>
      <c r="EF1114" s="4"/>
      <c r="EG1114" s="4"/>
      <c r="EH1114" s="4"/>
      <c r="EI1114" s="4"/>
      <c r="EJ1114" s="4"/>
      <c r="EK1114" s="4"/>
      <c r="EL1114" s="4"/>
      <c r="EM1114" s="4"/>
      <c r="EN1114" s="4"/>
      <c r="EO1114" s="4"/>
      <c r="EP1114" s="4"/>
      <c r="EQ1114" s="4"/>
      <c r="ER1114" s="4"/>
      <c r="ES1114" s="4"/>
      <c r="ET1114" s="4"/>
      <c r="EU1114" s="4"/>
      <c r="EV1114" s="4"/>
      <c r="EW1114" s="4"/>
      <c r="EX1114" s="4"/>
      <c r="EY1114" s="4"/>
      <c r="EZ1114" s="4"/>
      <c r="FA1114" s="4"/>
      <c r="FB1114" s="4"/>
      <c r="FC1114" s="4"/>
      <c r="FD1114" s="4"/>
      <c r="FE1114" s="4"/>
      <c r="FF1114" s="4"/>
      <c r="FG1114" s="4"/>
      <c r="FH1114" s="4"/>
      <c r="FI1114" s="4"/>
      <c r="FJ1114" s="4"/>
      <c r="FK1114" s="4"/>
      <c r="FL1114" s="4"/>
      <c r="FM1114" s="4"/>
      <c r="FN1114" s="4"/>
      <c r="FO1114" s="4"/>
      <c r="FP1114" s="4"/>
      <c r="FQ1114" s="4"/>
      <c r="FR1114" s="4"/>
      <c r="FS1114" s="4"/>
      <c r="FT1114" s="4"/>
      <c r="FU1114" s="4"/>
      <c r="FV1114" s="4"/>
      <c r="FW1114" s="4"/>
      <c r="FX1114" s="4"/>
      <c r="FY1114" s="4"/>
      <c r="FZ1114" s="4"/>
      <c r="GA1114" s="4"/>
      <c r="GB1114" s="4"/>
      <c r="GC1114" s="4"/>
      <c r="GD1114" s="4"/>
      <c r="GE1114" s="4"/>
      <c r="GF1114" s="4"/>
      <c r="GG1114" s="4"/>
      <c r="GH1114" s="4"/>
      <c r="GI1114" s="4"/>
      <c r="GJ1114" s="4"/>
      <c r="GK1114" s="4"/>
      <c r="GL1114" s="4"/>
      <c r="GM1114" s="4"/>
      <c r="GN1114" s="4"/>
      <c r="GO1114" s="4"/>
      <c r="GP1114" s="4"/>
      <c r="GQ1114" s="4"/>
      <c r="GR1114" s="4"/>
      <c r="GS1114" s="4"/>
      <c r="GT1114" s="4"/>
      <c r="GU1114" s="4"/>
      <c r="GV1114" s="4"/>
      <c r="GW1114" s="4"/>
      <c r="GX1114" s="4"/>
      <c r="GY1114" s="4"/>
      <c r="GZ1114" s="4"/>
      <c r="HA1114" s="4"/>
      <c r="HB1114" s="4"/>
      <c r="HC1114" s="4"/>
      <c r="HD1114" s="4"/>
      <c r="HE1114" s="4"/>
      <c r="HF1114" s="4"/>
      <c r="HG1114" s="4"/>
      <c r="HH1114" s="4"/>
      <c r="HI1114" s="4"/>
      <c r="HJ1114" s="4"/>
      <c r="HK1114" s="4"/>
      <c r="HL1114" s="4"/>
      <c r="HM1114" s="4"/>
      <c r="HN1114" s="4"/>
      <c r="HO1114" s="4"/>
      <c r="HP1114" s="4"/>
      <c r="HQ1114" s="4"/>
      <c r="HR1114" s="4"/>
      <c r="HS1114" s="4"/>
      <c r="HT1114" s="4"/>
      <c r="HU1114" s="4"/>
      <c r="HV1114" s="4"/>
      <c r="HW1114" s="4"/>
      <c r="HX1114" s="4"/>
      <c r="HY1114" s="4"/>
      <c r="HZ1114" s="4"/>
      <c r="IA1114" s="4"/>
      <c r="IB1114" s="4"/>
      <c r="IC1114" s="4"/>
      <c r="ID1114" s="4"/>
      <c r="IE1114" s="4"/>
      <c r="IF1114" s="4"/>
    </row>
    <row r="1115" spans="26:240" x14ac:dyDescent="0.2">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c r="BC1115" s="4"/>
      <c r="BD1115" s="4"/>
      <c r="BE1115" s="4"/>
      <c r="BF1115" s="4"/>
      <c r="BG1115" s="4"/>
      <c r="BH1115" s="4"/>
      <c r="BI1115" s="4"/>
      <c r="BJ1115" s="4"/>
      <c r="BK1115" s="4"/>
      <c r="BL1115" s="4"/>
      <c r="BM1115" s="4"/>
      <c r="BN1115" s="4"/>
      <c r="BO1115" s="4"/>
      <c r="BP1115" s="4"/>
      <c r="BQ1115" s="4"/>
      <c r="BR1115" s="4"/>
      <c r="BS1115" s="4"/>
      <c r="BT1115" s="4"/>
      <c r="BU1115" s="4"/>
      <c r="BV1115" s="4"/>
      <c r="BW1115" s="4"/>
      <c r="BX1115" s="4"/>
      <c r="BY1115" s="4"/>
      <c r="BZ1115" s="4"/>
      <c r="CA1115" s="4"/>
      <c r="CB1115" s="4"/>
      <c r="CC1115" s="4"/>
      <c r="CD1115" s="4"/>
      <c r="CE1115" s="4"/>
      <c r="CF1115" s="4"/>
      <c r="CG1115" s="4"/>
      <c r="CH1115" s="4"/>
      <c r="CI1115" s="4"/>
      <c r="CJ1115" s="4"/>
      <c r="CK1115" s="4"/>
      <c r="CL1115" s="4"/>
      <c r="CM1115" s="4"/>
      <c r="CN1115" s="4"/>
      <c r="CO1115" s="4"/>
      <c r="CP1115" s="4"/>
      <c r="CQ1115" s="4"/>
      <c r="CR1115" s="4"/>
      <c r="CS1115" s="4"/>
      <c r="CT1115" s="4"/>
      <c r="CU1115" s="4"/>
      <c r="CV1115" s="4"/>
      <c r="CW1115" s="4"/>
      <c r="CX1115" s="4"/>
      <c r="CY1115" s="4"/>
      <c r="CZ1115" s="4"/>
      <c r="DA1115" s="4"/>
      <c r="DB1115" s="4"/>
      <c r="DC1115" s="4"/>
      <c r="DD1115" s="4"/>
      <c r="DE1115" s="4"/>
      <c r="DF1115" s="4"/>
      <c r="DG1115" s="4"/>
      <c r="DH1115" s="4"/>
      <c r="DI1115" s="4"/>
      <c r="DJ1115" s="4"/>
      <c r="DK1115" s="4"/>
      <c r="DL1115" s="4"/>
      <c r="DM1115" s="4"/>
      <c r="DN1115" s="4"/>
      <c r="DO1115" s="4"/>
      <c r="DP1115" s="4"/>
      <c r="DQ1115" s="4"/>
      <c r="DR1115" s="4"/>
      <c r="DS1115" s="4"/>
      <c r="DT1115" s="4"/>
      <c r="DU1115" s="4"/>
      <c r="DV1115" s="4"/>
      <c r="DW1115" s="4"/>
      <c r="DX1115" s="4"/>
      <c r="DY1115" s="4"/>
      <c r="DZ1115" s="4"/>
      <c r="EA1115" s="4"/>
      <c r="EB1115" s="4"/>
      <c r="EC1115" s="4"/>
      <c r="ED1115" s="4"/>
      <c r="EE1115" s="4"/>
      <c r="EF1115" s="4"/>
      <c r="EG1115" s="4"/>
      <c r="EH1115" s="4"/>
      <c r="EI1115" s="4"/>
      <c r="EJ1115" s="4"/>
      <c r="EK1115" s="4"/>
      <c r="EL1115" s="4"/>
      <c r="EM1115" s="4"/>
      <c r="EN1115" s="4"/>
      <c r="EO1115" s="4"/>
      <c r="EP1115" s="4"/>
      <c r="EQ1115" s="4"/>
      <c r="ER1115" s="4"/>
      <c r="ES1115" s="4"/>
      <c r="ET1115" s="4"/>
      <c r="EU1115" s="4"/>
      <c r="EV1115" s="4"/>
      <c r="EW1115" s="4"/>
      <c r="EX1115" s="4"/>
      <c r="EY1115" s="4"/>
      <c r="EZ1115" s="4"/>
      <c r="FA1115" s="4"/>
      <c r="FB1115" s="4"/>
      <c r="FC1115" s="4"/>
      <c r="FD1115" s="4"/>
      <c r="FE1115" s="4"/>
      <c r="FF1115" s="4"/>
      <c r="FG1115" s="4"/>
      <c r="FH1115" s="4"/>
      <c r="FI1115" s="4"/>
      <c r="FJ1115" s="4"/>
      <c r="FK1115" s="4"/>
      <c r="FL1115" s="4"/>
      <c r="FM1115" s="4"/>
      <c r="FN1115" s="4"/>
      <c r="FO1115" s="4"/>
      <c r="FP1115" s="4"/>
      <c r="FQ1115" s="4"/>
      <c r="FR1115" s="4"/>
      <c r="FS1115" s="4"/>
      <c r="FT1115" s="4"/>
      <c r="FU1115" s="4"/>
      <c r="FV1115" s="4"/>
      <c r="FW1115" s="4"/>
      <c r="FX1115" s="4"/>
      <c r="FY1115" s="4"/>
      <c r="FZ1115" s="4"/>
      <c r="GA1115" s="4"/>
      <c r="GB1115" s="4"/>
      <c r="GC1115" s="4"/>
      <c r="GD1115" s="4"/>
      <c r="GE1115" s="4"/>
      <c r="GF1115" s="4"/>
      <c r="GG1115" s="4"/>
      <c r="GH1115" s="4"/>
      <c r="GI1115" s="4"/>
      <c r="GJ1115" s="4"/>
      <c r="GK1115" s="4"/>
      <c r="GL1115" s="4"/>
      <c r="GM1115" s="4"/>
      <c r="GN1115" s="4"/>
      <c r="GO1115" s="4"/>
      <c r="GP1115" s="4"/>
      <c r="GQ1115" s="4"/>
      <c r="GR1115" s="4"/>
      <c r="GS1115" s="4"/>
      <c r="GT1115" s="4"/>
      <c r="GU1115" s="4"/>
      <c r="GV1115" s="4"/>
      <c r="GW1115" s="4"/>
      <c r="GX1115" s="4"/>
      <c r="GY1115" s="4"/>
      <c r="GZ1115" s="4"/>
      <c r="HA1115" s="4"/>
      <c r="HB1115" s="4"/>
      <c r="HC1115" s="4"/>
      <c r="HD1115" s="4"/>
      <c r="HE1115" s="4"/>
      <c r="HF1115" s="4"/>
      <c r="HG1115" s="4"/>
      <c r="HH1115" s="4"/>
      <c r="HI1115" s="4"/>
      <c r="HJ1115" s="4"/>
      <c r="HK1115" s="4"/>
      <c r="HL1115" s="4"/>
      <c r="HM1115" s="4"/>
      <c r="HN1115" s="4"/>
      <c r="HO1115" s="4"/>
      <c r="HP1115" s="4"/>
      <c r="HQ1115" s="4"/>
      <c r="HR1115" s="4"/>
      <c r="HS1115" s="4"/>
      <c r="HT1115" s="4"/>
      <c r="HU1115" s="4"/>
      <c r="HV1115" s="4"/>
      <c r="HW1115" s="4"/>
      <c r="HX1115" s="4"/>
      <c r="HY1115" s="4"/>
      <c r="HZ1115" s="4"/>
      <c r="IA1115" s="4"/>
      <c r="IB1115" s="4"/>
      <c r="IC1115" s="4"/>
      <c r="ID1115" s="4"/>
      <c r="IE1115" s="4"/>
      <c r="IF1115" s="4"/>
    </row>
    <row r="1116" spans="26:240" x14ac:dyDescent="0.2">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c r="BC1116" s="4"/>
      <c r="BD1116" s="4"/>
      <c r="BE1116" s="4"/>
      <c r="BF1116" s="4"/>
      <c r="BG1116" s="4"/>
      <c r="BH1116" s="4"/>
      <c r="BI1116" s="4"/>
      <c r="BJ1116" s="4"/>
      <c r="BK1116" s="4"/>
      <c r="BL1116" s="4"/>
      <c r="BM1116" s="4"/>
      <c r="BN1116" s="4"/>
      <c r="BO1116" s="4"/>
      <c r="BP1116" s="4"/>
      <c r="BQ1116" s="4"/>
      <c r="BR1116" s="4"/>
      <c r="BS1116" s="4"/>
      <c r="BT1116" s="4"/>
      <c r="BU1116" s="4"/>
      <c r="BV1116" s="4"/>
      <c r="BW1116" s="4"/>
      <c r="BX1116" s="4"/>
      <c r="BY1116" s="4"/>
      <c r="BZ1116" s="4"/>
      <c r="CA1116" s="4"/>
      <c r="CB1116" s="4"/>
      <c r="CC1116" s="4"/>
      <c r="CD1116" s="4"/>
      <c r="CE1116" s="4"/>
      <c r="CF1116" s="4"/>
      <c r="CG1116" s="4"/>
      <c r="CH1116" s="4"/>
      <c r="CI1116" s="4"/>
      <c r="CJ1116" s="4"/>
      <c r="CK1116" s="4"/>
      <c r="CL1116" s="4"/>
      <c r="CM1116" s="4"/>
      <c r="CN1116" s="4"/>
      <c r="CO1116" s="4"/>
      <c r="CP1116" s="4"/>
      <c r="CQ1116" s="4"/>
      <c r="CR1116" s="4"/>
      <c r="CS1116" s="4"/>
      <c r="CT1116" s="4"/>
      <c r="CU1116" s="4"/>
      <c r="CV1116" s="4"/>
      <c r="CW1116" s="4"/>
      <c r="CX1116" s="4"/>
      <c r="CY1116" s="4"/>
      <c r="CZ1116" s="4"/>
      <c r="DA1116" s="4"/>
      <c r="DB1116" s="4"/>
      <c r="DC1116" s="4"/>
      <c r="DD1116" s="4"/>
      <c r="DE1116" s="4"/>
      <c r="DF1116" s="4"/>
      <c r="DG1116" s="4"/>
      <c r="DH1116" s="4"/>
      <c r="DI1116" s="4"/>
      <c r="DJ1116" s="4"/>
      <c r="DK1116" s="4"/>
      <c r="DL1116" s="4"/>
      <c r="DM1116" s="4"/>
      <c r="DN1116" s="4"/>
      <c r="DO1116" s="4"/>
      <c r="DP1116" s="4"/>
      <c r="DQ1116" s="4"/>
      <c r="DR1116" s="4"/>
      <c r="DS1116" s="4"/>
      <c r="DT1116" s="4"/>
      <c r="DU1116" s="4"/>
      <c r="DV1116" s="4"/>
      <c r="DW1116" s="4"/>
      <c r="DX1116" s="4"/>
      <c r="DY1116" s="4"/>
      <c r="DZ1116" s="4"/>
      <c r="EA1116" s="4"/>
      <c r="EB1116" s="4"/>
      <c r="EC1116" s="4"/>
      <c r="ED1116" s="4"/>
      <c r="EE1116" s="4"/>
      <c r="EF1116" s="4"/>
      <c r="EG1116" s="4"/>
      <c r="EH1116" s="4"/>
      <c r="EI1116" s="4"/>
      <c r="EJ1116" s="4"/>
      <c r="EK1116" s="4"/>
      <c r="EL1116" s="4"/>
      <c r="EM1116" s="4"/>
      <c r="EN1116" s="4"/>
      <c r="EO1116" s="4"/>
      <c r="EP1116" s="4"/>
      <c r="EQ1116" s="4"/>
      <c r="ER1116" s="4"/>
      <c r="ES1116" s="4"/>
      <c r="ET1116" s="4"/>
      <c r="EU1116" s="4"/>
      <c r="EV1116" s="4"/>
      <c r="EW1116" s="4"/>
      <c r="EX1116" s="4"/>
      <c r="EY1116" s="4"/>
      <c r="EZ1116" s="4"/>
      <c r="FA1116" s="4"/>
      <c r="FB1116" s="4"/>
      <c r="FC1116" s="4"/>
      <c r="FD1116" s="4"/>
      <c r="FE1116" s="4"/>
      <c r="FF1116" s="4"/>
      <c r="FG1116" s="4"/>
      <c r="FH1116" s="4"/>
      <c r="FI1116" s="4"/>
      <c r="FJ1116" s="4"/>
      <c r="FK1116" s="4"/>
      <c r="FL1116" s="4"/>
      <c r="FM1116" s="4"/>
      <c r="FN1116" s="4"/>
      <c r="FO1116" s="4"/>
      <c r="FP1116" s="4"/>
      <c r="FQ1116" s="4"/>
      <c r="FR1116" s="4"/>
      <c r="FS1116" s="4"/>
      <c r="FT1116" s="4"/>
      <c r="FU1116" s="4"/>
      <c r="FV1116" s="4"/>
      <c r="FW1116" s="4"/>
      <c r="FX1116" s="4"/>
      <c r="FY1116" s="4"/>
      <c r="FZ1116" s="4"/>
      <c r="GA1116" s="4"/>
      <c r="GB1116" s="4"/>
      <c r="GC1116" s="4"/>
      <c r="GD1116" s="4"/>
      <c r="GE1116" s="4"/>
      <c r="GF1116" s="4"/>
      <c r="GG1116" s="4"/>
      <c r="GH1116" s="4"/>
      <c r="GI1116" s="4"/>
      <c r="GJ1116" s="4"/>
      <c r="GK1116" s="4"/>
      <c r="GL1116" s="4"/>
      <c r="GM1116" s="4"/>
      <c r="GN1116" s="4"/>
      <c r="GO1116" s="4"/>
      <c r="GP1116" s="4"/>
      <c r="GQ1116" s="4"/>
      <c r="GR1116" s="4"/>
      <c r="GS1116" s="4"/>
      <c r="GT1116" s="4"/>
      <c r="GU1116" s="4"/>
      <c r="GV1116" s="4"/>
      <c r="GW1116" s="4"/>
      <c r="GX1116" s="4"/>
      <c r="GY1116" s="4"/>
      <c r="GZ1116" s="4"/>
      <c r="HA1116" s="4"/>
      <c r="HB1116" s="4"/>
      <c r="HC1116" s="4"/>
      <c r="HD1116" s="4"/>
      <c r="HE1116" s="4"/>
      <c r="HF1116" s="4"/>
      <c r="HG1116" s="4"/>
      <c r="HH1116" s="4"/>
      <c r="HI1116" s="4"/>
      <c r="HJ1116" s="4"/>
      <c r="HK1116" s="4"/>
      <c r="HL1116" s="4"/>
      <c r="HM1116" s="4"/>
      <c r="HN1116" s="4"/>
      <c r="HO1116" s="4"/>
      <c r="HP1116" s="4"/>
      <c r="HQ1116" s="4"/>
      <c r="HR1116" s="4"/>
      <c r="HS1116" s="4"/>
      <c r="HT1116" s="4"/>
      <c r="HU1116" s="4"/>
      <c r="HV1116" s="4"/>
      <c r="HW1116" s="4"/>
      <c r="HX1116" s="4"/>
      <c r="HY1116" s="4"/>
      <c r="HZ1116" s="4"/>
      <c r="IA1116" s="4"/>
      <c r="IB1116" s="4"/>
      <c r="IC1116" s="4"/>
      <c r="ID1116" s="4"/>
      <c r="IE1116" s="4"/>
      <c r="IF1116" s="4"/>
    </row>
    <row r="1117" spans="26:240" x14ac:dyDescent="0.2">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c r="BC1117" s="4"/>
      <c r="BD1117" s="4"/>
      <c r="BE1117" s="4"/>
      <c r="BF1117" s="4"/>
      <c r="BG1117" s="4"/>
      <c r="BH1117" s="4"/>
      <c r="BI1117" s="4"/>
      <c r="BJ1117" s="4"/>
      <c r="BK1117" s="4"/>
      <c r="BL1117" s="4"/>
      <c r="BM1117" s="4"/>
      <c r="BN1117" s="4"/>
      <c r="BO1117" s="4"/>
      <c r="BP1117" s="4"/>
      <c r="BQ1117" s="4"/>
      <c r="BR1117" s="4"/>
      <c r="BS1117" s="4"/>
      <c r="BT1117" s="4"/>
      <c r="BU1117" s="4"/>
      <c r="BV1117" s="4"/>
      <c r="BW1117" s="4"/>
      <c r="BX1117" s="4"/>
      <c r="BY1117" s="4"/>
      <c r="BZ1117" s="4"/>
      <c r="CA1117" s="4"/>
      <c r="CB1117" s="4"/>
      <c r="CC1117" s="4"/>
      <c r="CD1117" s="4"/>
      <c r="CE1117" s="4"/>
      <c r="CF1117" s="4"/>
      <c r="CG1117" s="4"/>
      <c r="CH1117" s="4"/>
      <c r="CI1117" s="4"/>
      <c r="CJ1117" s="4"/>
      <c r="CK1117" s="4"/>
      <c r="CL1117" s="4"/>
      <c r="CM1117" s="4"/>
      <c r="CN1117" s="4"/>
      <c r="CO1117" s="4"/>
      <c r="CP1117" s="4"/>
      <c r="CQ1117" s="4"/>
      <c r="CR1117" s="4"/>
      <c r="CS1117" s="4"/>
      <c r="CT1117" s="4"/>
      <c r="CU1117" s="4"/>
      <c r="CV1117" s="4"/>
      <c r="CW1117" s="4"/>
      <c r="CX1117" s="4"/>
      <c r="CY1117" s="4"/>
      <c r="CZ1117" s="4"/>
      <c r="DA1117" s="4"/>
      <c r="DB1117" s="4"/>
      <c r="DC1117" s="4"/>
      <c r="DD1117" s="4"/>
      <c r="DE1117" s="4"/>
      <c r="DF1117" s="4"/>
      <c r="DG1117" s="4"/>
      <c r="DH1117" s="4"/>
      <c r="DI1117" s="4"/>
      <c r="DJ1117" s="4"/>
      <c r="DK1117" s="4"/>
      <c r="DL1117" s="4"/>
      <c r="DM1117" s="4"/>
      <c r="DN1117" s="4"/>
      <c r="DO1117" s="4"/>
      <c r="DP1117" s="4"/>
      <c r="DQ1117" s="4"/>
      <c r="DR1117" s="4"/>
      <c r="DS1117" s="4"/>
      <c r="DT1117" s="4"/>
      <c r="DU1117" s="4"/>
      <c r="DV1117" s="4"/>
      <c r="DW1117" s="4"/>
      <c r="DX1117" s="4"/>
      <c r="DY1117" s="4"/>
      <c r="DZ1117" s="4"/>
      <c r="EA1117" s="4"/>
      <c r="EB1117" s="4"/>
      <c r="EC1117" s="4"/>
      <c r="ED1117" s="4"/>
      <c r="EE1117" s="4"/>
      <c r="EF1117" s="4"/>
      <c r="EG1117" s="4"/>
      <c r="EH1117" s="4"/>
      <c r="EI1117" s="4"/>
      <c r="EJ1117" s="4"/>
      <c r="EK1117" s="4"/>
      <c r="EL1117" s="4"/>
      <c r="EM1117" s="4"/>
      <c r="EN1117" s="4"/>
      <c r="EO1117" s="4"/>
      <c r="EP1117" s="4"/>
      <c r="EQ1117" s="4"/>
      <c r="ER1117" s="4"/>
      <c r="ES1117" s="4"/>
      <c r="ET1117" s="4"/>
      <c r="EU1117" s="4"/>
      <c r="EV1117" s="4"/>
      <c r="EW1117" s="4"/>
      <c r="EX1117" s="4"/>
      <c r="EY1117" s="4"/>
      <c r="EZ1117" s="4"/>
      <c r="FA1117" s="4"/>
      <c r="FB1117" s="4"/>
      <c r="FC1117" s="4"/>
      <c r="FD1117" s="4"/>
      <c r="FE1117" s="4"/>
      <c r="FF1117" s="4"/>
      <c r="FG1117" s="4"/>
      <c r="FH1117" s="4"/>
      <c r="FI1117" s="4"/>
      <c r="FJ1117" s="4"/>
      <c r="FK1117" s="4"/>
      <c r="FL1117" s="4"/>
      <c r="FM1117" s="4"/>
      <c r="FN1117" s="4"/>
      <c r="FO1117" s="4"/>
      <c r="FP1117" s="4"/>
      <c r="FQ1117" s="4"/>
      <c r="FR1117" s="4"/>
      <c r="FS1117" s="4"/>
      <c r="FT1117" s="4"/>
      <c r="FU1117" s="4"/>
      <c r="FV1117" s="4"/>
      <c r="FW1117" s="4"/>
      <c r="FX1117" s="4"/>
      <c r="FY1117" s="4"/>
      <c r="FZ1117" s="4"/>
      <c r="GA1117" s="4"/>
      <c r="GB1117" s="4"/>
      <c r="GC1117" s="4"/>
      <c r="GD1117" s="4"/>
      <c r="GE1117" s="4"/>
      <c r="GF1117" s="4"/>
      <c r="GG1117" s="4"/>
      <c r="GH1117" s="4"/>
      <c r="GI1117" s="4"/>
      <c r="GJ1117" s="4"/>
      <c r="GK1117" s="4"/>
      <c r="GL1117" s="4"/>
      <c r="GM1117" s="4"/>
      <c r="GN1117" s="4"/>
      <c r="GO1117" s="4"/>
      <c r="GP1117" s="4"/>
      <c r="GQ1117" s="4"/>
      <c r="GR1117" s="4"/>
      <c r="GS1117" s="4"/>
      <c r="GT1117" s="4"/>
      <c r="GU1117" s="4"/>
      <c r="GV1117" s="4"/>
      <c r="GW1117" s="4"/>
      <c r="GX1117" s="4"/>
      <c r="GY1117" s="4"/>
      <c r="GZ1117" s="4"/>
      <c r="HA1117" s="4"/>
      <c r="HB1117" s="4"/>
      <c r="HC1117" s="4"/>
      <c r="HD1117" s="4"/>
      <c r="HE1117" s="4"/>
      <c r="HF1117" s="4"/>
      <c r="HG1117" s="4"/>
      <c r="HH1117" s="4"/>
      <c r="HI1117" s="4"/>
      <c r="HJ1117" s="4"/>
      <c r="HK1117" s="4"/>
      <c r="HL1117" s="4"/>
      <c r="HM1117" s="4"/>
      <c r="HN1117" s="4"/>
      <c r="HO1117" s="4"/>
      <c r="HP1117" s="4"/>
      <c r="HQ1117" s="4"/>
      <c r="HR1117" s="4"/>
      <c r="HS1117" s="4"/>
      <c r="HT1117" s="4"/>
      <c r="HU1117" s="4"/>
      <c r="HV1117" s="4"/>
      <c r="HW1117" s="4"/>
      <c r="HX1117" s="4"/>
      <c r="HY1117" s="4"/>
      <c r="HZ1117" s="4"/>
      <c r="IA1117" s="4"/>
      <c r="IB1117" s="4"/>
      <c r="IC1117" s="4"/>
      <c r="ID1117" s="4"/>
      <c r="IE1117" s="4"/>
      <c r="IF1117" s="4"/>
    </row>
    <row r="1118" spans="26:240" x14ac:dyDescent="0.2">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c r="BC1118" s="4"/>
      <c r="BD1118" s="4"/>
      <c r="BE1118" s="4"/>
      <c r="BF1118" s="4"/>
      <c r="BG1118" s="4"/>
      <c r="BH1118" s="4"/>
      <c r="BI1118" s="4"/>
      <c r="BJ1118" s="4"/>
      <c r="BK1118" s="4"/>
      <c r="BL1118" s="4"/>
      <c r="BM1118" s="4"/>
      <c r="BN1118" s="4"/>
      <c r="BO1118" s="4"/>
      <c r="BP1118" s="4"/>
      <c r="BQ1118" s="4"/>
      <c r="BR1118" s="4"/>
      <c r="BS1118" s="4"/>
      <c r="BT1118" s="4"/>
      <c r="BU1118" s="4"/>
      <c r="BV1118" s="4"/>
      <c r="BW1118" s="4"/>
      <c r="BX1118" s="4"/>
      <c r="BY1118" s="4"/>
      <c r="BZ1118" s="4"/>
      <c r="CA1118" s="4"/>
      <c r="CB1118" s="4"/>
      <c r="CC1118" s="4"/>
      <c r="CD1118" s="4"/>
      <c r="CE1118" s="4"/>
      <c r="CF1118" s="4"/>
      <c r="CG1118" s="4"/>
      <c r="CH1118" s="4"/>
      <c r="CI1118" s="4"/>
      <c r="CJ1118" s="4"/>
      <c r="CK1118" s="4"/>
      <c r="CL1118" s="4"/>
      <c r="CM1118" s="4"/>
      <c r="CN1118" s="4"/>
      <c r="CO1118" s="4"/>
      <c r="CP1118" s="4"/>
      <c r="CQ1118" s="4"/>
      <c r="CR1118" s="4"/>
      <c r="CS1118" s="4"/>
      <c r="CT1118" s="4"/>
      <c r="CU1118" s="4"/>
      <c r="CV1118" s="4"/>
      <c r="CW1118" s="4"/>
      <c r="CX1118" s="4"/>
      <c r="CY1118" s="4"/>
      <c r="CZ1118" s="4"/>
      <c r="DA1118" s="4"/>
      <c r="DB1118" s="4"/>
      <c r="DC1118" s="4"/>
      <c r="DD1118" s="4"/>
      <c r="DE1118" s="4"/>
      <c r="DF1118" s="4"/>
      <c r="DG1118" s="4"/>
      <c r="DH1118" s="4"/>
      <c r="DI1118" s="4"/>
      <c r="DJ1118" s="4"/>
      <c r="DK1118" s="4"/>
      <c r="DL1118" s="4"/>
      <c r="DM1118" s="4"/>
      <c r="DN1118" s="4"/>
      <c r="DO1118" s="4"/>
      <c r="DP1118" s="4"/>
      <c r="DQ1118" s="4"/>
      <c r="DR1118" s="4"/>
      <c r="DS1118" s="4"/>
      <c r="DT1118" s="4"/>
      <c r="DU1118" s="4"/>
      <c r="DV1118" s="4"/>
      <c r="DW1118" s="4"/>
      <c r="DX1118" s="4"/>
      <c r="DY1118" s="4"/>
      <c r="DZ1118" s="4"/>
      <c r="EA1118" s="4"/>
      <c r="EB1118" s="4"/>
      <c r="EC1118" s="4"/>
      <c r="ED1118" s="4"/>
      <c r="EE1118" s="4"/>
      <c r="EF1118" s="4"/>
      <c r="EG1118" s="4"/>
      <c r="EH1118" s="4"/>
      <c r="EI1118" s="4"/>
      <c r="EJ1118" s="4"/>
      <c r="EK1118" s="4"/>
      <c r="EL1118" s="4"/>
      <c r="EM1118" s="4"/>
      <c r="EN1118" s="4"/>
      <c r="EO1118" s="4"/>
      <c r="EP1118" s="4"/>
      <c r="EQ1118" s="4"/>
      <c r="ER1118" s="4"/>
      <c r="ES1118" s="4"/>
      <c r="ET1118" s="4"/>
      <c r="EU1118" s="4"/>
      <c r="EV1118" s="4"/>
      <c r="EW1118" s="4"/>
      <c r="EX1118" s="4"/>
      <c r="EY1118" s="4"/>
      <c r="EZ1118" s="4"/>
      <c r="FA1118" s="4"/>
      <c r="FB1118" s="4"/>
      <c r="FC1118" s="4"/>
      <c r="FD1118" s="4"/>
      <c r="FE1118" s="4"/>
      <c r="FF1118" s="4"/>
      <c r="FG1118" s="4"/>
      <c r="FH1118" s="4"/>
      <c r="FI1118" s="4"/>
      <c r="FJ1118" s="4"/>
      <c r="FK1118" s="4"/>
      <c r="FL1118" s="4"/>
      <c r="FM1118" s="4"/>
      <c r="FN1118" s="4"/>
      <c r="FO1118" s="4"/>
      <c r="FP1118" s="4"/>
      <c r="FQ1118" s="4"/>
      <c r="FR1118" s="4"/>
      <c r="FS1118" s="4"/>
      <c r="FT1118" s="4"/>
      <c r="FU1118" s="4"/>
      <c r="FV1118" s="4"/>
      <c r="FW1118" s="4"/>
      <c r="FX1118" s="4"/>
      <c r="FY1118" s="4"/>
      <c r="FZ1118" s="4"/>
      <c r="GA1118" s="4"/>
      <c r="GB1118" s="4"/>
      <c r="GC1118" s="4"/>
      <c r="GD1118" s="4"/>
      <c r="GE1118" s="4"/>
      <c r="GF1118" s="4"/>
      <c r="GG1118" s="4"/>
      <c r="GH1118" s="4"/>
      <c r="GI1118" s="4"/>
      <c r="GJ1118" s="4"/>
      <c r="GK1118" s="4"/>
      <c r="GL1118" s="4"/>
      <c r="GM1118" s="4"/>
      <c r="GN1118" s="4"/>
      <c r="GO1118" s="4"/>
      <c r="GP1118" s="4"/>
      <c r="GQ1118" s="4"/>
      <c r="GR1118" s="4"/>
      <c r="GS1118" s="4"/>
      <c r="GT1118" s="4"/>
      <c r="GU1118" s="4"/>
      <c r="GV1118" s="4"/>
      <c r="GW1118" s="4"/>
      <c r="GX1118" s="4"/>
      <c r="GY1118" s="4"/>
      <c r="GZ1118" s="4"/>
      <c r="HA1118" s="4"/>
      <c r="HB1118" s="4"/>
      <c r="HC1118" s="4"/>
      <c r="HD1118" s="4"/>
      <c r="HE1118" s="4"/>
      <c r="HF1118" s="4"/>
      <c r="HG1118" s="4"/>
      <c r="HH1118" s="4"/>
      <c r="HI1118" s="4"/>
      <c r="HJ1118" s="4"/>
      <c r="HK1118" s="4"/>
      <c r="HL1118" s="4"/>
      <c r="HM1118" s="4"/>
      <c r="HN1118" s="4"/>
      <c r="HO1118" s="4"/>
      <c r="HP1118" s="4"/>
      <c r="HQ1118" s="4"/>
      <c r="HR1118" s="4"/>
      <c r="HS1118" s="4"/>
      <c r="HT1118" s="4"/>
      <c r="HU1118" s="4"/>
      <c r="HV1118" s="4"/>
      <c r="HW1118" s="4"/>
      <c r="HX1118" s="4"/>
      <c r="HY1118" s="4"/>
      <c r="HZ1118" s="4"/>
      <c r="IA1118" s="4"/>
      <c r="IB1118" s="4"/>
      <c r="IC1118" s="4"/>
      <c r="ID1118" s="4"/>
      <c r="IE1118" s="4"/>
      <c r="IF1118" s="4"/>
    </row>
    <row r="1119" spans="26:240" x14ac:dyDescent="0.2">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c r="BC1119" s="4"/>
      <c r="BD1119" s="4"/>
      <c r="BE1119" s="4"/>
      <c r="BF1119" s="4"/>
      <c r="BG1119" s="4"/>
      <c r="BH1119" s="4"/>
      <c r="BI1119" s="4"/>
      <c r="BJ1119" s="4"/>
      <c r="BK1119" s="4"/>
      <c r="BL1119" s="4"/>
      <c r="BM1119" s="4"/>
      <c r="BN1119" s="4"/>
      <c r="BO1119" s="4"/>
      <c r="BP1119" s="4"/>
      <c r="BQ1119" s="4"/>
      <c r="BR1119" s="4"/>
      <c r="BS1119" s="4"/>
      <c r="BT1119" s="4"/>
      <c r="BU1119" s="4"/>
      <c r="BV1119" s="4"/>
      <c r="BW1119" s="4"/>
      <c r="BX1119" s="4"/>
      <c r="BY1119" s="4"/>
      <c r="BZ1119" s="4"/>
      <c r="CA1119" s="4"/>
      <c r="CB1119" s="4"/>
      <c r="CC1119" s="4"/>
      <c r="CD1119" s="4"/>
      <c r="CE1119" s="4"/>
      <c r="CF1119" s="4"/>
      <c r="CG1119" s="4"/>
      <c r="CH1119" s="4"/>
      <c r="CI1119" s="4"/>
      <c r="CJ1119" s="4"/>
      <c r="CK1119" s="4"/>
      <c r="CL1119" s="4"/>
      <c r="CM1119" s="4"/>
      <c r="CN1119" s="4"/>
      <c r="CO1119" s="4"/>
      <c r="CP1119" s="4"/>
      <c r="CQ1119" s="4"/>
      <c r="CR1119" s="4"/>
      <c r="CS1119" s="4"/>
      <c r="CT1119" s="4"/>
      <c r="CU1119" s="4"/>
      <c r="CV1119" s="4"/>
      <c r="CW1119" s="4"/>
      <c r="CX1119" s="4"/>
      <c r="CY1119" s="4"/>
      <c r="CZ1119" s="4"/>
      <c r="DA1119" s="4"/>
      <c r="DB1119" s="4"/>
      <c r="DC1119" s="4"/>
      <c r="DD1119" s="4"/>
      <c r="DE1119" s="4"/>
      <c r="DF1119" s="4"/>
      <c r="DG1119" s="4"/>
      <c r="DH1119" s="4"/>
      <c r="DI1119" s="4"/>
      <c r="DJ1119" s="4"/>
      <c r="DK1119" s="4"/>
      <c r="DL1119" s="4"/>
      <c r="DM1119" s="4"/>
      <c r="DN1119" s="4"/>
      <c r="DO1119" s="4"/>
      <c r="DP1119" s="4"/>
      <c r="DQ1119" s="4"/>
      <c r="DR1119" s="4"/>
      <c r="DS1119" s="4"/>
      <c r="DT1119" s="4"/>
      <c r="DU1119" s="4"/>
      <c r="DV1119" s="4"/>
      <c r="DW1119" s="4"/>
      <c r="DX1119" s="4"/>
      <c r="DY1119" s="4"/>
      <c r="DZ1119" s="4"/>
      <c r="EA1119" s="4"/>
      <c r="EB1119" s="4"/>
      <c r="EC1119" s="4"/>
      <c r="ED1119" s="4"/>
      <c r="EE1119" s="4"/>
      <c r="EF1119" s="4"/>
      <c r="EG1119" s="4"/>
      <c r="EH1119" s="4"/>
      <c r="EI1119" s="4"/>
      <c r="EJ1119" s="4"/>
      <c r="EK1119" s="4"/>
      <c r="EL1119" s="4"/>
      <c r="EM1119" s="4"/>
      <c r="EN1119" s="4"/>
      <c r="EO1119" s="4"/>
      <c r="EP1119" s="4"/>
      <c r="EQ1119" s="4"/>
      <c r="ER1119" s="4"/>
      <c r="ES1119" s="4"/>
      <c r="ET1119" s="4"/>
      <c r="EU1119" s="4"/>
      <c r="EV1119" s="4"/>
      <c r="EW1119" s="4"/>
      <c r="EX1119" s="4"/>
      <c r="EY1119" s="4"/>
      <c r="EZ1119" s="4"/>
      <c r="FA1119" s="4"/>
      <c r="FB1119" s="4"/>
      <c r="FC1119" s="4"/>
      <c r="FD1119" s="4"/>
      <c r="FE1119" s="4"/>
      <c r="FF1119" s="4"/>
      <c r="FG1119" s="4"/>
      <c r="FH1119" s="4"/>
      <c r="FI1119" s="4"/>
      <c r="FJ1119" s="4"/>
      <c r="FK1119" s="4"/>
      <c r="FL1119" s="4"/>
      <c r="FM1119" s="4"/>
      <c r="FN1119" s="4"/>
      <c r="FO1119" s="4"/>
      <c r="FP1119" s="4"/>
      <c r="FQ1119" s="4"/>
      <c r="FR1119" s="4"/>
      <c r="FS1119" s="4"/>
      <c r="FT1119" s="4"/>
      <c r="FU1119" s="4"/>
      <c r="FV1119" s="4"/>
      <c r="FW1119" s="4"/>
      <c r="FX1119" s="4"/>
      <c r="FY1119" s="4"/>
      <c r="FZ1119" s="4"/>
      <c r="GA1119" s="4"/>
      <c r="GB1119" s="4"/>
      <c r="GC1119" s="4"/>
      <c r="GD1119" s="4"/>
      <c r="GE1119" s="4"/>
      <c r="GF1119" s="4"/>
      <c r="GG1119" s="4"/>
      <c r="GH1119" s="4"/>
      <c r="GI1119" s="4"/>
      <c r="GJ1119" s="4"/>
      <c r="GK1119" s="4"/>
      <c r="GL1119" s="4"/>
      <c r="GM1119" s="4"/>
      <c r="GN1119" s="4"/>
      <c r="GO1119" s="4"/>
      <c r="GP1119" s="4"/>
      <c r="GQ1119" s="4"/>
      <c r="GR1119" s="4"/>
      <c r="GS1119" s="4"/>
      <c r="GT1119" s="4"/>
      <c r="GU1119" s="4"/>
      <c r="GV1119" s="4"/>
      <c r="GW1119" s="4"/>
      <c r="GX1119" s="4"/>
      <c r="GY1119" s="4"/>
      <c r="GZ1119" s="4"/>
      <c r="HA1119" s="4"/>
      <c r="HB1119" s="4"/>
      <c r="HC1119" s="4"/>
      <c r="HD1119" s="4"/>
      <c r="HE1119" s="4"/>
      <c r="HF1119" s="4"/>
      <c r="HG1119" s="4"/>
      <c r="HH1119" s="4"/>
      <c r="HI1119" s="4"/>
      <c r="HJ1119" s="4"/>
      <c r="HK1119" s="4"/>
      <c r="HL1119" s="4"/>
      <c r="HM1119" s="4"/>
      <c r="HN1119" s="4"/>
      <c r="HO1119" s="4"/>
      <c r="HP1119" s="4"/>
      <c r="HQ1119" s="4"/>
      <c r="HR1119" s="4"/>
      <c r="HS1119" s="4"/>
      <c r="HT1119" s="4"/>
      <c r="HU1119" s="4"/>
      <c r="HV1119" s="4"/>
      <c r="HW1119" s="4"/>
      <c r="HX1119" s="4"/>
      <c r="HY1119" s="4"/>
      <c r="HZ1119" s="4"/>
      <c r="IA1119" s="4"/>
      <c r="IB1119" s="4"/>
      <c r="IC1119" s="4"/>
      <c r="ID1119" s="4"/>
      <c r="IE1119" s="4"/>
      <c r="IF1119" s="4"/>
    </row>
    <row r="1120" spans="26:240" x14ac:dyDescent="0.2">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c r="BC1120" s="4"/>
      <c r="BD1120" s="4"/>
      <c r="BE1120" s="4"/>
      <c r="BF1120" s="4"/>
      <c r="BG1120" s="4"/>
      <c r="BH1120" s="4"/>
      <c r="BI1120" s="4"/>
      <c r="BJ1120" s="4"/>
      <c r="BK1120" s="4"/>
      <c r="BL1120" s="4"/>
      <c r="BM1120" s="4"/>
      <c r="BN1120" s="4"/>
      <c r="BO1120" s="4"/>
      <c r="BP1120" s="4"/>
      <c r="BQ1120" s="4"/>
      <c r="BR1120" s="4"/>
      <c r="BS1120" s="4"/>
      <c r="BT1120" s="4"/>
      <c r="BU1120" s="4"/>
      <c r="BV1120" s="4"/>
      <c r="BW1120" s="4"/>
      <c r="BX1120" s="4"/>
      <c r="BY1120" s="4"/>
      <c r="BZ1120" s="4"/>
      <c r="CA1120" s="4"/>
      <c r="CB1120" s="4"/>
      <c r="CC1120" s="4"/>
      <c r="CD1120" s="4"/>
      <c r="CE1120" s="4"/>
      <c r="CF1120" s="4"/>
      <c r="CG1120" s="4"/>
      <c r="CH1120" s="4"/>
      <c r="CI1120" s="4"/>
      <c r="CJ1120" s="4"/>
      <c r="CK1120" s="4"/>
      <c r="CL1120" s="4"/>
      <c r="CM1120" s="4"/>
      <c r="CN1120" s="4"/>
      <c r="CO1120" s="4"/>
      <c r="CP1120" s="4"/>
      <c r="CQ1120" s="4"/>
      <c r="CR1120" s="4"/>
      <c r="CS1120" s="4"/>
      <c r="CT1120" s="4"/>
      <c r="CU1120" s="4"/>
      <c r="CV1120" s="4"/>
      <c r="CW1120" s="4"/>
      <c r="CX1120" s="4"/>
      <c r="CY1120" s="4"/>
      <c r="CZ1120" s="4"/>
      <c r="DA1120" s="4"/>
      <c r="DB1120" s="4"/>
      <c r="DC1120" s="4"/>
      <c r="DD1120" s="4"/>
      <c r="DE1120" s="4"/>
      <c r="DF1120" s="4"/>
      <c r="DG1120" s="4"/>
      <c r="DH1120" s="4"/>
      <c r="DI1120" s="4"/>
      <c r="DJ1120" s="4"/>
      <c r="DK1120" s="4"/>
      <c r="DL1120" s="4"/>
      <c r="DM1120" s="4"/>
      <c r="DN1120" s="4"/>
      <c r="DO1120" s="4"/>
      <c r="DP1120" s="4"/>
      <c r="DQ1120" s="4"/>
      <c r="DR1120" s="4"/>
      <c r="DS1120" s="4"/>
      <c r="DT1120" s="4"/>
      <c r="DU1120" s="4"/>
      <c r="DV1120" s="4"/>
      <c r="DW1120" s="4"/>
      <c r="DX1120" s="4"/>
      <c r="DY1120" s="4"/>
      <c r="DZ1120" s="4"/>
      <c r="EA1120" s="4"/>
      <c r="EB1120" s="4"/>
      <c r="EC1120" s="4"/>
      <c r="ED1120" s="4"/>
      <c r="EE1120" s="4"/>
      <c r="EF1120" s="4"/>
      <c r="EG1120" s="4"/>
      <c r="EH1120" s="4"/>
      <c r="EI1120" s="4"/>
      <c r="EJ1120" s="4"/>
      <c r="EK1120" s="4"/>
      <c r="EL1120" s="4"/>
      <c r="EM1120" s="4"/>
      <c r="EN1120" s="4"/>
      <c r="EO1120" s="4"/>
      <c r="EP1120" s="4"/>
      <c r="EQ1120" s="4"/>
      <c r="ER1120" s="4"/>
      <c r="ES1120" s="4"/>
      <c r="ET1120" s="4"/>
      <c r="EU1120" s="4"/>
      <c r="EV1120" s="4"/>
      <c r="EW1120" s="4"/>
      <c r="EX1120" s="4"/>
      <c r="EY1120" s="4"/>
      <c r="EZ1120" s="4"/>
      <c r="FA1120" s="4"/>
      <c r="FB1120" s="4"/>
      <c r="FC1120" s="4"/>
      <c r="FD1120" s="4"/>
      <c r="FE1120" s="4"/>
      <c r="FF1120" s="4"/>
      <c r="FG1120" s="4"/>
      <c r="FH1120" s="4"/>
      <c r="FI1120" s="4"/>
      <c r="FJ1120" s="4"/>
      <c r="FK1120" s="4"/>
      <c r="FL1120" s="4"/>
      <c r="FM1120" s="4"/>
      <c r="FN1120" s="4"/>
      <c r="FO1120" s="4"/>
      <c r="FP1120" s="4"/>
      <c r="FQ1120" s="4"/>
      <c r="FR1120" s="4"/>
      <c r="FS1120" s="4"/>
      <c r="FT1120" s="4"/>
      <c r="FU1120" s="4"/>
      <c r="FV1120" s="4"/>
      <c r="FW1120" s="4"/>
      <c r="FX1120" s="4"/>
      <c r="FY1120" s="4"/>
      <c r="FZ1120" s="4"/>
      <c r="GA1120" s="4"/>
      <c r="GB1120" s="4"/>
      <c r="GC1120" s="4"/>
      <c r="GD1120" s="4"/>
      <c r="GE1120" s="4"/>
      <c r="GF1120" s="4"/>
      <c r="GG1120" s="4"/>
      <c r="GH1120" s="4"/>
      <c r="GI1120" s="4"/>
      <c r="GJ1120" s="4"/>
      <c r="GK1120" s="4"/>
      <c r="GL1120" s="4"/>
      <c r="GM1120" s="4"/>
      <c r="GN1120" s="4"/>
      <c r="GO1120" s="4"/>
      <c r="GP1120" s="4"/>
      <c r="GQ1120" s="4"/>
      <c r="GR1120" s="4"/>
      <c r="GS1120" s="4"/>
      <c r="GT1120" s="4"/>
      <c r="GU1120" s="4"/>
      <c r="GV1120" s="4"/>
      <c r="GW1120" s="4"/>
      <c r="GX1120" s="4"/>
      <c r="GY1120" s="4"/>
      <c r="GZ1120" s="4"/>
      <c r="HA1120" s="4"/>
      <c r="HB1120" s="4"/>
      <c r="HC1120" s="4"/>
      <c r="HD1120" s="4"/>
      <c r="HE1120" s="4"/>
      <c r="HF1120" s="4"/>
      <c r="HG1120" s="4"/>
      <c r="HH1120" s="4"/>
      <c r="HI1120" s="4"/>
      <c r="HJ1120" s="4"/>
      <c r="HK1120" s="4"/>
      <c r="HL1120" s="4"/>
      <c r="HM1120" s="4"/>
      <c r="HN1120" s="4"/>
      <c r="HO1120" s="4"/>
      <c r="HP1120" s="4"/>
      <c r="HQ1120" s="4"/>
      <c r="HR1120" s="4"/>
      <c r="HS1120" s="4"/>
      <c r="HT1120" s="4"/>
      <c r="HU1120" s="4"/>
      <c r="HV1120" s="4"/>
      <c r="HW1120" s="4"/>
      <c r="HX1120" s="4"/>
      <c r="HY1120" s="4"/>
      <c r="HZ1120" s="4"/>
      <c r="IA1120" s="4"/>
      <c r="IB1120" s="4"/>
      <c r="IC1120" s="4"/>
      <c r="ID1120" s="4"/>
      <c r="IE1120" s="4"/>
      <c r="IF1120" s="4"/>
    </row>
    <row r="1121" spans="26:240" x14ac:dyDescent="0.2">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c r="BC1121" s="4"/>
      <c r="BD1121" s="4"/>
      <c r="BE1121" s="4"/>
      <c r="BF1121" s="4"/>
      <c r="BG1121" s="4"/>
      <c r="BH1121" s="4"/>
      <c r="BI1121" s="4"/>
      <c r="BJ1121" s="4"/>
      <c r="BK1121" s="4"/>
      <c r="BL1121" s="4"/>
      <c r="BM1121" s="4"/>
      <c r="BN1121" s="4"/>
      <c r="BO1121" s="4"/>
      <c r="BP1121" s="4"/>
      <c r="BQ1121" s="4"/>
      <c r="BR1121" s="4"/>
      <c r="BS1121" s="4"/>
      <c r="BT1121" s="4"/>
      <c r="BU1121" s="4"/>
      <c r="BV1121" s="4"/>
      <c r="BW1121" s="4"/>
      <c r="BX1121" s="4"/>
      <c r="BY1121" s="4"/>
      <c r="BZ1121" s="4"/>
      <c r="CA1121" s="4"/>
      <c r="CB1121" s="4"/>
      <c r="CC1121" s="4"/>
      <c r="CD1121" s="4"/>
      <c r="CE1121" s="4"/>
      <c r="CF1121" s="4"/>
      <c r="CG1121" s="4"/>
      <c r="CH1121" s="4"/>
      <c r="CI1121" s="4"/>
      <c r="CJ1121" s="4"/>
      <c r="CK1121" s="4"/>
      <c r="CL1121" s="4"/>
      <c r="CM1121" s="4"/>
      <c r="CN1121" s="4"/>
      <c r="CO1121" s="4"/>
      <c r="CP1121" s="4"/>
      <c r="CQ1121" s="4"/>
      <c r="CR1121" s="4"/>
      <c r="CS1121" s="4"/>
      <c r="CT1121" s="4"/>
      <c r="CU1121" s="4"/>
      <c r="CV1121" s="4"/>
      <c r="CW1121" s="4"/>
      <c r="CX1121" s="4"/>
      <c r="CY1121" s="4"/>
      <c r="CZ1121" s="4"/>
      <c r="DA1121" s="4"/>
      <c r="DB1121" s="4"/>
      <c r="DC1121" s="4"/>
      <c r="DD1121" s="4"/>
      <c r="DE1121" s="4"/>
      <c r="DF1121" s="4"/>
      <c r="DG1121" s="4"/>
      <c r="DH1121" s="4"/>
      <c r="DI1121" s="4"/>
      <c r="DJ1121" s="4"/>
      <c r="DK1121" s="4"/>
      <c r="DL1121" s="4"/>
      <c r="DM1121" s="4"/>
      <c r="DN1121" s="4"/>
      <c r="DO1121" s="4"/>
      <c r="DP1121" s="4"/>
      <c r="DQ1121" s="4"/>
      <c r="DR1121" s="4"/>
      <c r="DS1121" s="4"/>
      <c r="DT1121" s="4"/>
      <c r="DU1121" s="4"/>
      <c r="DV1121" s="4"/>
      <c r="DW1121" s="4"/>
      <c r="DX1121" s="4"/>
      <c r="DY1121" s="4"/>
      <c r="DZ1121" s="4"/>
      <c r="EA1121" s="4"/>
      <c r="EB1121" s="4"/>
      <c r="EC1121" s="4"/>
      <c r="ED1121" s="4"/>
      <c r="EE1121" s="4"/>
      <c r="EF1121" s="4"/>
      <c r="EG1121" s="4"/>
      <c r="EH1121" s="4"/>
      <c r="EI1121" s="4"/>
      <c r="EJ1121" s="4"/>
      <c r="EK1121" s="4"/>
      <c r="EL1121" s="4"/>
      <c r="EM1121" s="4"/>
      <c r="EN1121" s="4"/>
      <c r="EO1121" s="4"/>
      <c r="EP1121" s="4"/>
      <c r="EQ1121" s="4"/>
      <c r="ER1121" s="4"/>
      <c r="ES1121" s="4"/>
      <c r="ET1121" s="4"/>
      <c r="EU1121" s="4"/>
      <c r="EV1121" s="4"/>
      <c r="EW1121" s="4"/>
      <c r="EX1121" s="4"/>
      <c r="EY1121" s="4"/>
      <c r="EZ1121" s="4"/>
      <c r="FA1121" s="4"/>
      <c r="FB1121" s="4"/>
      <c r="FC1121" s="4"/>
      <c r="FD1121" s="4"/>
      <c r="FE1121" s="4"/>
      <c r="FF1121" s="4"/>
      <c r="FG1121" s="4"/>
      <c r="FH1121" s="4"/>
      <c r="FI1121" s="4"/>
      <c r="FJ1121" s="4"/>
      <c r="FK1121" s="4"/>
      <c r="FL1121" s="4"/>
      <c r="FM1121" s="4"/>
      <c r="FN1121" s="4"/>
      <c r="FO1121" s="4"/>
      <c r="FP1121" s="4"/>
      <c r="FQ1121" s="4"/>
      <c r="FR1121" s="4"/>
      <c r="FS1121" s="4"/>
      <c r="FT1121" s="4"/>
      <c r="FU1121" s="4"/>
      <c r="FV1121" s="4"/>
      <c r="FW1121" s="4"/>
      <c r="FX1121" s="4"/>
      <c r="FY1121" s="4"/>
      <c r="FZ1121" s="4"/>
      <c r="GA1121" s="4"/>
      <c r="GB1121" s="4"/>
      <c r="GC1121" s="4"/>
      <c r="GD1121" s="4"/>
      <c r="GE1121" s="4"/>
      <c r="GF1121" s="4"/>
      <c r="GG1121" s="4"/>
      <c r="GH1121" s="4"/>
      <c r="GI1121" s="4"/>
      <c r="GJ1121" s="4"/>
      <c r="GK1121" s="4"/>
      <c r="GL1121" s="4"/>
      <c r="GM1121" s="4"/>
      <c r="GN1121" s="4"/>
      <c r="GO1121" s="4"/>
      <c r="GP1121" s="4"/>
      <c r="GQ1121" s="4"/>
      <c r="GR1121" s="4"/>
      <c r="GS1121" s="4"/>
      <c r="GT1121" s="4"/>
      <c r="GU1121" s="4"/>
      <c r="GV1121" s="4"/>
      <c r="GW1121" s="4"/>
      <c r="GX1121" s="4"/>
      <c r="GY1121" s="4"/>
      <c r="GZ1121" s="4"/>
      <c r="HA1121" s="4"/>
      <c r="HB1121" s="4"/>
      <c r="HC1121" s="4"/>
      <c r="HD1121" s="4"/>
      <c r="HE1121" s="4"/>
      <c r="HF1121" s="4"/>
      <c r="HG1121" s="4"/>
      <c r="HH1121" s="4"/>
      <c r="HI1121" s="4"/>
      <c r="HJ1121" s="4"/>
      <c r="HK1121" s="4"/>
      <c r="HL1121" s="4"/>
      <c r="HM1121" s="4"/>
      <c r="HN1121" s="4"/>
      <c r="HO1121" s="4"/>
      <c r="HP1121" s="4"/>
      <c r="HQ1121" s="4"/>
      <c r="HR1121" s="4"/>
      <c r="HS1121" s="4"/>
      <c r="HT1121" s="4"/>
      <c r="HU1121" s="4"/>
      <c r="HV1121" s="4"/>
      <c r="HW1121" s="4"/>
      <c r="HX1121" s="4"/>
      <c r="HY1121" s="4"/>
      <c r="HZ1121" s="4"/>
      <c r="IA1121" s="4"/>
      <c r="IB1121" s="4"/>
      <c r="IC1121" s="4"/>
      <c r="ID1121" s="4"/>
      <c r="IE1121" s="4"/>
      <c r="IF1121" s="4"/>
    </row>
    <row r="1122" spans="26:240" x14ac:dyDescent="0.2">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c r="BC1122" s="4"/>
      <c r="BD1122" s="4"/>
      <c r="BE1122" s="4"/>
      <c r="BF1122" s="4"/>
      <c r="BG1122" s="4"/>
      <c r="BH1122" s="4"/>
      <c r="BI1122" s="4"/>
      <c r="BJ1122" s="4"/>
      <c r="BK1122" s="4"/>
      <c r="BL1122" s="4"/>
      <c r="BM1122" s="4"/>
      <c r="BN1122" s="4"/>
      <c r="BO1122" s="4"/>
      <c r="BP1122" s="4"/>
      <c r="BQ1122" s="4"/>
      <c r="BR1122" s="4"/>
      <c r="BS1122" s="4"/>
      <c r="BT1122" s="4"/>
      <c r="BU1122" s="4"/>
      <c r="BV1122" s="4"/>
      <c r="BW1122" s="4"/>
      <c r="BX1122" s="4"/>
      <c r="BY1122" s="4"/>
      <c r="BZ1122" s="4"/>
      <c r="CA1122" s="4"/>
      <c r="CB1122" s="4"/>
      <c r="CC1122" s="4"/>
      <c r="CD1122" s="4"/>
      <c r="CE1122" s="4"/>
      <c r="CF1122" s="4"/>
      <c r="CG1122" s="4"/>
      <c r="CH1122" s="4"/>
      <c r="CI1122" s="4"/>
      <c r="CJ1122" s="4"/>
      <c r="CK1122" s="4"/>
      <c r="CL1122" s="4"/>
      <c r="CM1122" s="4"/>
      <c r="CN1122" s="4"/>
      <c r="CO1122" s="4"/>
      <c r="CP1122" s="4"/>
      <c r="CQ1122" s="4"/>
      <c r="CR1122" s="4"/>
      <c r="CS1122" s="4"/>
      <c r="CT1122" s="4"/>
      <c r="CU1122" s="4"/>
      <c r="CV1122" s="4"/>
      <c r="CW1122" s="4"/>
      <c r="CX1122" s="4"/>
      <c r="CY1122" s="4"/>
      <c r="CZ1122" s="4"/>
      <c r="DA1122" s="4"/>
      <c r="DB1122" s="4"/>
      <c r="DC1122" s="4"/>
      <c r="DD1122" s="4"/>
      <c r="DE1122" s="4"/>
      <c r="DF1122" s="4"/>
      <c r="DG1122" s="4"/>
      <c r="DH1122" s="4"/>
      <c r="DI1122" s="4"/>
      <c r="DJ1122" s="4"/>
      <c r="DK1122" s="4"/>
      <c r="DL1122" s="4"/>
      <c r="DM1122" s="4"/>
      <c r="DN1122" s="4"/>
      <c r="DO1122" s="4"/>
      <c r="DP1122" s="4"/>
      <c r="DQ1122" s="4"/>
      <c r="DR1122" s="4"/>
      <c r="DS1122" s="4"/>
      <c r="DT1122" s="4"/>
      <c r="DU1122" s="4"/>
      <c r="DV1122" s="4"/>
      <c r="DW1122" s="4"/>
      <c r="DX1122" s="4"/>
      <c r="DY1122" s="4"/>
      <c r="DZ1122" s="4"/>
      <c r="EA1122" s="4"/>
      <c r="EB1122" s="4"/>
      <c r="EC1122" s="4"/>
      <c r="ED1122" s="4"/>
      <c r="EE1122" s="4"/>
      <c r="EF1122" s="4"/>
      <c r="EG1122" s="4"/>
      <c r="EH1122" s="4"/>
      <c r="EI1122" s="4"/>
      <c r="EJ1122" s="4"/>
      <c r="EK1122" s="4"/>
      <c r="EL1122" s="4"/>
      <c r="EM1122" s="4"/>
      <c r="EN1122" s="4"/>
      <c r="EO1122" s="4"/>
      <c r="EP1122" s="4"/>
      <c r="EQ1122" s="4"/>
      <c r="ER1122" s="4"/>
      <c r="ES1122" s="4"/>
      <c r="ET1122" s="4"/>
      <c r="EU1122" s="4"/>
      <c r="EV1122" s="4"/>
      <c r="EW1122" s="4"/>
      <c r="EX1122" s="4"/>
      <c r="EY1122" s="4"/>
      <c r="EZ1122" s="4"/>
      <c r="FA1122" s="4"/>
      <c r="FB1122" s="4"/>
      <c r="FC1122" s="4"/>
      <c r="FD1122" s="4"/>
      <c r="FE1122" s="4"/>
      <c r="FF1122" s="4"/>
      <c r="FG1122" s="4"/>
      <c r="FH1122" s="4"/>
      <c r="FI1122" s="4"/>
      <c r="FJ1122" s="4"/>
      <c r="FK1122" s="4"/>
      <c r="FL1122" s="4"/>
      <c r="FM1122" s="4"/>
      <c r="FN1122" s="4"/>
      <c r="FO1122" s="4"/>
      <c r="FP1122" s="4"/>
      <c r="FQ1122" s="4"/>
      <c r="FR1122" s="4"/>
      <c r="FS1122" s="4"/>
      <c r="FT1122" s="4"/>
      <c r="FU1122" s="4"/>
      <c r="FV1122" s="4"/>
      <c r="FW1122" s="4"/>
      <c r="FX1122" s="4"/>
      <c r="FY1122" s="4"/>
      <c r="FZ1122" s="4"/>
      <c r="GA1122" s="4"/>
      <c r="GB1122" s="4"/>
      <c r="GC1122" s="4"/>
      <c r="GD1122" s="4"/>
      <c r="GE1122" s="4"/>
      <c r="GF1122" s="4"/>
      <c r="GG1122" s="4"/>
      <c r="GH1122" s="4"/>
      <c r="GI1122" s="4"/>
      <c r="GJ1122" s="4"/>
      <c r="GK1122" s="4"/>
      <c r="GL1122" s="4"/>
      <c r="GM1122" s="4"/>
      <c r="GN1122" s="4"/>
      <c r="GO1122" s="4"/>
      <c r="GP1122" s="4"/>
      <c r="GQ1122" s="4"/>
      <c r="GR1122" s="4"/>
      <c r="GS1122" s="4"/>
      <c r="GT1122" s="4"/>
      <c r="GU1122" s="4"/>
      <c r="GV1122" s="4"/>
      <c r="GW1122" s="4"/>
      <c r="GX1122" s="4"/>
      <c r="GY1122" s="4"/>
      <c r="GZ1122" s="4"/>
      <c r="HA1122" s="4"/>
      <c r="HB1122" s="4"/>
      <c r="HC1122" s="4"/>
      <c r="HD1122" s="4"/>
      <c r="HE1122" s="4"/>
      <c r="HF1122" s="4"/>
      <c r="HG1122" s="4"/>
      <c r="HH1122" s="4"/>
      <c r="HI1122" s="4"/>
      <c r="HJ1122" s="4"/>
      <c r="HK1122" s="4"/>
      <c r="HL1122" s="4"/>
      <c r="HM1122" s="4"/>
      <c r="HN1122" s="4"/>
      <c r="HO1122" s="4"/>
      <c r="HP1122" s="4"/>
      <c r="HQ1122" s="4"/>
      <c r="HR1122" s="4"/>
      <c r="HS1122" s="4"/>
      <c r="HT1122" s="4"/>
      <c r="HU1122" s="4"/>
      <c r="HV1122" s="4"/>
      <c r="HW1122" s="4"/>
      <c r="HX1122" s="4"/>
      <c r="HY1122" s="4"/>
      <c r="HZ1122" s="4"/>
      <c r="IA1122" s="4"/>
      <c r="IB1122" s="4"/>
      <c r="IC1122" s="4"/>
      <c r="ID1122" s="4"/>
      <c r="IE1122" s="4"/>
      <c r="IF1122" s="4"/>
    </row>
    <row r="1123" spans="26:240" x14ac:dyDescent="0.2">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c r="BC1123" s="4"/>
      <c r="BD1123" s="4"/>
      <c r="BE1123" s="4"/>
      <c r="BF1123" s="4"/>
      <c r="BG1123" s="4"/>
      <c r="BH1123" s="4"/>
      <c r="BI1123" s="4"/>
      <c r="BJ1123" s="4"/>
      <c r="BK1123" s="4"/>
      <c r="BL1123" s="4"/>
      <c r="BM1123" s="4"/>
      <c r="BN1123" s="4"/>
      <c r="BO1123" s="4"/>
      <c r="BP1123" s="4"/>
      <c r="BQ1123" s="4"/>
      <c r="BR1123" s="4"/>
      <c r="BS1123" s="4"/>
      <c r="BT1123" s="4"/>
      <c r="BU1123" s="4"/>
      <c r="BV1123" s="4"/>
      <c r="BW1123" s="4"/>
      <c r="BX1123" s="4"/>
      <c r="BY1123" s="4"/>
      <c r="BZ1123" s="4"/>
      <c r="CA1123" s="4"/>
      <c r="CB1123" s="4"/>
      <c r="CC1123" s="4"/>
      <c r="CD1123" s="4"/>
      <c r="CE1123" s="4"/>
      <c r="CF1123" s="4"/>
      <c r="CG1123" s="4"/>
      <c r="CH1123" s="4"/>
      <c r="CI1123" s="4"/>
      <c r="CJ1123" s="4"/>
      <c r="CK1123" s="4"/>
      <c r="CL1123" s="4"/>
      <c r="CM1123" s="4"/>
      <c r="CN1123" s="4"/>
      <c r="CO1123" s="4"/>
      <c r="CP1123" s="4"/>
      <c r="CQ1123" s="4"/>
      <c r="CR1123" s="4"/>
      <c r="CS1123" s="4"/>
      <c r="CT1123" s="4"/>
      <c r="CU1123" s="4"/>
      <c r="CV1123" s="4"/>
      <c r="CW1123" s="4"/>
      <c r="CX1123" s="4"/>
      <c r="CY1123" s="4"/>
      <c r="CZ1123" s="4"/>
      <c r="DA1123" s="4"/>
      <c r="DB1123" s="4"/>
      <c r="DC1123" s="4"/>
      <c r="DD1123" s="4"/>
      <c r="DE1123" s="4"/>
      <c r="DF1123" s="4"/>
      <c r="DG1123" s="4"/>
      <c r="DH1123" s="4"/>
      <c r="DI1123" s="4"/>
      <c r="DJ1123" s="4"/>
      <c r="DK1123" s="4"/>
      <c r="DL1123" s="4"/>
      <c r="DM1123" s="4"/>
      <c r="DN1123" s="4"/>
      <c r="DO1123" s="4"/>
      <c r="DP1123" s="4"/>
      <c r="DQ1123" s="4"/>
      <c r="DR1123" s="4"/>
      <c r="DS1123" s="4"/>
      <c r="DT1123" s="4"/>
      <c r="DU1123" s="4"/>
      <c r="DV1123" s="4"/>
      <c r="DW1123" s="4"/>
      <c r="DX1123" s="4"/>
      <c r="DY1123" s="4"/>
      <c r="DZ1123" s="4"/>
      <c r="EA1123" s="4"/>
      <c r="EB1123" s="4"/>
      <c r="EC1123" s="4"/>
      <c r="ED1123" s="4"/>
      <c r="EE1123" s="4"/>
      <c r="EF1123" s="4"/>
      <c r="EG1123" s="4"/>
      <c r="EH1123" s="4"/>
      <c r="EI1123" s="4"/>
      <c r="EJ1123" s="4"/>
      <c r="EK1123" s="4"/>
      <c r="EL1123" s="4"/>
      <c r="EM1123" s="4"/>
      <c r="EN1123" s="4"/>
      <c r="EO1123" s="4"/>
      <c r="EP1123" s="4"/>
      <c r="EQ1123" s="4"/>
      <c r="ER1123" s="4"/>
      <c r="ES1123" s="4"/>
      <c r="ET1123" s="4"/>
      <c r="EU1123" s="4"/>
      <c r="EV1123" s="4"/>
      <c r="EW1123" s="4"/>
      <c r="EX1123" s="4"/>
      <c r="EY1123" s="4"/>
      <c r="EZ1123" s="4"/>
      <c r="FA1123" s="4"/>
      <c r="FB1123" s="4"/>
      <c r="FC1123" s="4"/>
      <c r="FD1123" s="4"/>
      <c r="FE1123" s="4"/>
      <c r="FF1123" s="4"/>
      <c r="FG1123" s="4"/>
      <c r="FH1123" s="4"/>
      <c r="FI1123" s="4"/>
      <c r="FJ1123" s="4"/>
      <c r="FK1123" s="4"/>
      <c r="FL1123" s="4"/>
      <c r="FM1123" s="4"/>
      <c r="FN1123" s="4"/>
      <c r="FO1123" s="4"/>
      <c r="FP1123" s="4"/>
      <c r="FQ1123" s="4"/>
      <c r="FR1123" s="4"/>
      <c r="FS1123" s="4"/>
      <c r="FT1123" s="4"/>
      <c r="FU1123" s="4"/>
      <c r="FV1123" s="4"/>
      <c r="FW1123" s="4"/>
      <c r="FX1123" s="4"/>
      <c r="FY1123" s="4"/>
      <c r="FZ1123" s="4"/>
      <c r="GA1123" s="4"/>
      <c r="GB1123" s="4"/>
      <c r="GC1123" s="4"/>
      <c r="GD1123" s="4"/>
      <c r="GE1123" s="4"/>
      <c r="GF1123" s="4"/>
      <c r="GG1123" s="4"/>
      <c r="GH1123" s="4"/>
      <c r="GI1123" s="4"/>
      <c r="GJ1123" s="4"/>
      <c r="GK1123" s="4"/>
      <c r="GL1123" s="4"/>
      <c r="GM1123" s="4"/>
      <c r="GN1123" s="4"/>
      <c r="GO1123" s="4"/>
      <c r="GP1123" s="4"/>
      <c r="GQ1123" s="4"/>
      <c r="GR1123" s="4"/>
      <c r="GS1123" s="4"/>
      <c r="GT1123" s="4"/>
      <c r="GU1123" s="4"/>
      <c r="GV1123" s="4"/>
      <c r="GW1123" s="4"/>
      <c r="GX1123" s="4"/>
      <c r="GY1123" s="4"/>
      <c r="GZ1123" s="4"/>
      <c r="HA1123" s="4"/>
      <c r="HB1123" s="4"/>
      <c r="HC1123" s="4"/>
      <c r="HD1123" s="4"/>
      <c r="HE1123" s="4"/>
      <c r="HF1123" s="4"/>
      <c r="HG1123" s="4"/>
      <c r="HH1123" s="4"/>
      <c r="HI1123" s="4"/>
      <c r="HJ1123" s="4"/>
      <c r="HK1123" s="4"/>
      <c r="HL1123" s="4"/>
      <c r="HM1123" s="4"/>
      <c r="HN1123" s="4"/>
      <c r="HO1123" s="4"/>
      <c r="HP1123" s="4"/>
      <c r="HQ1123" s="4"/>
      <c r="HR1123" s="4"/>
      <c r="HS1123" s="4"/>
      <c r="HT1123" s="4"/>
      <c r="HU1123" s="4"/>
      <c r="HV1123" s="4"/>
      <c r="HW1123" s="4"/>
      <c r="HX1123" s="4"/>
      <c r="HY1123" s="4"/>
      <c r="HZ1123" s="4"/>
      <c r="IA1123" s="4"/>
      <c r="IB1123" s="4"/>
      <c r="IC1123" s="4"/>
      <c r="ID1123" s="4"/>
      <c r="IE1123" s="4"/>
      <c r="IF1123" s="4"/>
    </row>
    <row r="1124" spans="26:240" x14ac:dyDescent="0.2">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c r="BC1124" s="4"/>
      <c r="BD1124" s="4"/>
      <c r="BE1124" s="4"/>
      <c r="BF1124" s="4"/>
      <c r="BG1124" s="4"/>
      <c r="BH1124" s="4"/>
      <c r="BI1124" s="4"/>
      <c r="BJ1124" s="4"/>
      <c r="BK1124" s="4"/>
      <c r="BL1124" s="4"/>
      <c r="BM1124" s="4"/>
      <c r="BN1124" s="4"/>
      <c r="BO1124" s="4"/>
      <c r="BP1124" s="4"/>
      <c r="BQ1124" s="4"/>
      <c r="BR1124" s="4"/>
      <c r="BS1124" s="4"/>
      <c r="BT1124" s="4"/>
      <c r="BU1124" s="4"/>
      <c r="BV1124" s="4"/>
      <c r="BW1124" s="4"/>
      <c r="BX1124" s="4"/>
      <c r="BY1124" s="4"/>
      <c r="BZ1124" s="4"/>
      <c r="CA1124" s="4"/>
      <c r="CB1124" s="4"/>
      <c r="CC1124" s="4"/>
      <c r="CD1124" s="4"/>
      <c r="CE1124" s="4"/>
      <c r="CF1124" s="4"/>
      <c r="CG1124" s="4"/>
      <c r="CH1124" s="4"/>
      <c r="CI1124" s="4"/>
      <c r="CJ1124" s="4"/>
      <c r="CK1124" s="4"/>
      <c r="CL1124" s="4"/>
      <c r="CM1124" s="4"/>
      <c r="CN1124" s="4"/>
      <c r="CO1124" s="4"/>
      <c r="CP1124" s="4"/>
      <c r="CQ1124" s="4"/>
      <c r="CR1124" s="4"/>
      <c r="CS1124" s="4"/>
      <c r="CT1124" s="4"/>
      <c r="CU1124" s="4"/>
      <c r="CV1124" s="4"/>
      <c r="CW1124" s="4"/>
      <c r="CX1124" s="4"/>
      <c r="CY1124" s="4"/>
      <c r="CZ1124" s="4"/>
      <c r="DA1124" s="4"/>
      <c r="DB1124" s="4"/>
      <c r="DC1124" s="4"/>
      <c r="DD1124" s="4"/>
      <c r="DE1124" s="4"/>
      <c r="DF1124" s="4"/>
      <c r="DG1124" s="4"/>
      <c r="DH1124" s="4"/>
      <c r="DI1124" s="4"/>
      <c r="DJ1124" s="4"/>
      <c r="DK1124" s="4"/>
      <c r="DL1124" s="4"/>
      <c r="DM1124" s="4"/>
      <c r="DN1124" s="4"/>
      <c r="DO1124" s="4"/>
      <c r="DP1124" s="4"/>
      <c r="DQ1124" s="4"/>
      <c r="DR1124" s="4"/>
      <c r="DS1124" s="4"/>
      <c r="DT1124" s="4"/>
      <c r="DU1124" s="4"/>
      <c r="DV1124" s="4"/>
      <c r="DW1124" s="4"/>
      <c r="DX1124" s="4"/>
      <c r="DY1124" s="4"/>
      <c r="DZ1124" s="4"/>
      <c r="EA1124" s="4"/>
      <c r="EB1124" s="4"/>
      <c r="EC1124" s="4"/>
      <c r="ED1124" s="4"/>
      <c r="EE1124" s="4"/>
      <c r="EF1124" s="4"/>
      <c r="EG1124" s="4"/>
      <c r="EH1124" s="4"/>
      <c r="EI1124" s="4"/>
      <c r="EJ1124" s="4"/>
      <c r="EK1124" s="4"/>
      <c r="EL1124" s="4"/>
      <c r="EM1124" s="4"/>
      <c r="EN1124" s="4"/>
      <c r="EO1124" s="4"/>
      <c r="EP1124" s="4"/>
      <c r="EQ1124" s="4"/>
      <c r="ER1124" s="4"/>
      <c r="ES1124" s="4"/>
      <c r="ET1124" s="4"/>
      <c r="EU1124" s="4"/>
      <c r="EV1124" s="4"/>
      <c r="EW1124" s="4"/>
      <c r="EX1124" s="4"/>
      <c r="EY1124" s="4"/>
      <c r="EZ1124" s="4"/>
      <c r="FA1124" s="4"/>
      <c r="FB1124" s="4"/>
      <c r="FC1124" s="4"/>
      <c r="FD1124" s="4"/>
      <c r="FE1124" s="4"/>
      <c r="FF1124" s="4"/>
      <c r="FG1124" s="4"/>
      <c r="FH1124" s="4"/>
      <c r="FI1124" s="4"/>
      <c r="FJ1124" s="4"/>
      <c r="FK1124" s="4"/>
      <c r="FL1124" s="4"/>
      <c r="FM1124" s="4"/>
      <c r="FN1124" s="4"/>
      <c r="FO1124" s="4"/>
      <c r="FP1124" s="4"/>
      <c r="FQ1124" s="4"/>
      <c r="FR1124" s="4"/>
      <c r="FS1124" s="4"/>
      <c r="FT1124" s="4"/>
      <c r="FU1124" s="4"/>
      <c r="FV1124" s="4"/>
      <c r="FW1124" s="4"/>
      <c r="FX1124" s="4"/>
      <c r="FY1124" s="4"/>
      <c r="FZ1124" s="4"/>
      <c r="GA1124" s="4"/>
      <c r="GB1124" s="4"/>
      <c r="GC1124" s="4"/>
      <c r="GD1124" s="4"/>
      <c r="GE1124" s="4"/>
      <c r="GF1124" s="4"/>
      <c r="GG1124" s="4"/>
      <c r="GH1124" s="4"/>
      <c r="GI1124" s="4"/>
      <c r="GJ1124" s="4"/>
      <c r="GK1124" s="4"/>
      <c r="GL1124" s="4"/>
      <c r="GM1124" s="4"/>
      <c r="GN1124" s="4"/>
      <c r="GO1124" s="4"/>
      <c r="GP1124" s="4"/>
      <c r="GQ1124" s="4"/>
      <c r="GR1124" s="4"/>
      <c r="GS1124" s="4"/>
      <c r="GT1124" s="4"/>
      <c r="GU1124" s="4"/>
      <c r="GV1124" s="4"/>
      <c r="GW1124" s="4"/>
      <c r="GX1124" s="4"/>
      <c r="GY1124" s="4"/>
      <c r="GZ1124" s="4"/>
      <c r="HA1124" s="4"/>
      <c r="HB1124" s="4"/>
      <c r="HC1124" s="4"/>
      <c r="HD1124" s="4"/>
      <c r="HE1124" s="4"/>
      <c r="HF1124" s="4"/>
      <c r="HG1124" s="4"/>
      <c r="HH1124" s="4"/>
      <c r="HI1124" s="4"/>
      <c r="HJ1124" s="4"/>
      <c r="HK1124" s="4"/>
      <c r="HL1124" s="4"/>
      <c r="HM1124" s="4"/>
      <c r="HN1124" s="4"/>
      <c r="HO1124" s="4"/>
      <c r="HP1124" s="4"/>
      <c r="HQ1124" s="4"/>
      <c r="HR1124" s="4"/>
      <c r="HS1124" s="4"/>
      <c r="HT1124" s="4"/>
      <c r="HU1124" s="4"/>
      <c r="HV1124" s="4"/>
      <c r="HW1124" s="4"/>
      <c r="HX1124" s="4"/>
      <c r="HY1124" s="4"/>
      <c r="HZ1124" s="4"/>
      <c r="IA1124" s="4"/>
      <c r="IB1124" s="4"/>
      <c r="IC1124" s="4"/>
      <c r="ID1124" s="4"/>
      <c r="IE1124" s="4"/>
      <c r="IF1124" s="4"/>
    </row>
    <row r="1125" spans="26:240" x14ac:dyDescent="0.2">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c r="BC1125" s="4"/>
      <c r="BD1125" s="4"/>
      <c r="BE1125" s="4"/>
      <c r="BF1125" s="4"/>
      <c r="BG1125" s="4"/>
      <c r="BH1125" s="4"/>
      <c r="BI1125" s="4"/>
      <c r="BJ1125" s="4"/>
      <c r="BK1125" s="4"/>
      <c r="BL1125" s="4"/>
      <c r="BM1125" s="4"/>
      <c r="BN1125" s="4"/>
      <c r="BO1125" s="4"/>
      <c r="BP1125" s="4"/>
      <c r="BQ1125" s="4"/>
      <c r="BR1125" s="4"/>
      <c r="BS1125" s="4"/>
      <c r="BT1125" s="4"/>
      <c r="BU1125" s="4"/>
      <c r="BV1125" s="4"/>
      <c r="BW1125" s="4"/>
      <c r="BX1125" s="4"/>
      <c r="BY1125" s="4"/>
      <c r="BZ1125" s="4"/>
      <c r="CA1125" s="4"/>
      <c r="CB1125" s="4"/>
      <c r="CC1125" s="4"/>
      <c r="CD1125" s="4"/>
      <c r="CE1125" s="4"/>
      <c r="CF1125" s="4"/>
      <c r="CG1125" s="4"/>
      <c r="CH1125" s="4"/>
      <c r="CI1125" s="4"/>
      <c r="CJ1125" s="4"/>
      <c r="CK1125" s="4"/>
      <c r="CL1125" s="4"/>
      <c r="CM1125" s="4"/>
      <c r="CN1125" s="4"/>
      <c r="CO1125" s="4"/>
      <c r="CP1125" s="4"/>
      <c r="CQ1125" s="4"/>
      <c r="CR1125" s="4"/>
      <c r="CS1125" s="4"/>
      <c r="CT1125" s="4"/>
      <c r="CU1125" s="4"/>
      <c r="CV1125" s="4"/>
      <c r="CW1125" s="4"/>
      <c r="CX1125" s="4"/>
      <c r="CY1125" s="4"/>
      <c r="CZ1125" s="4"/>
      <c r="DA1125" s="4"/>
      <c r="DB1125" s="4"/>
      <c r="DC1125" s="4"/>
      <c r="DD1125" s="4"/>
      <c r="DE1125" s="4"/>
      <c r="DF1125" s="4"/>
      <c r="DG1125" s="4"/>
      <c r="DH1125" s="4"/>
      <c r="DI1125" s="4"/>
      <c r="DJ1125" s="4"/>
      <c r="DK1125" s="4"/>
      <c r="DL1125" s="4"/>
      <c r="DM1125" s="4"/>
      <c r="DN1125" s="4"/>
      <c r="DO1125" s="4"/>
      <c r="DP1125" s="4"/>
      <c r="DQ1125" s="4"/>
      <c r="DR1125" s="4"/>
      <c r="DS1125" s="4"/>
      <c r="DT1125" s="4"/>
      <c r="DU1125" s="4"/>
      <c r="DV1125" s="4"/>
      <c r="DW1125" s="4"/>
      <c r="DX1125" s="4"/>
      <c r="DY1125" s="4"/>
      <c r="DZ1125" s="4"/>
      <c r="EA1125" s="4"/>
      <c r="EB1125" s="4"/>
      <c r="EC1125" s="4"/>
      <c r="ED1125" s="4"/>
      <c r="EE1125" s="4"/>
      <c r="EF1125" s="4"/>
      <c r="EG1125" s="4"/>
      <c r="EH1125" s="4"/>
      <c r="EI1125" s="4"/>
      <c r="EJ1125" s="4"/>
      <c r="EK1125" s="4"/>
      <c r="EL1125" s="4"/>
      <c r="EM1125" s="4"/>
      <c r="EN1125" s="4"/>
      <c r="EO1125" s="4"/>
      <c r="EP1125" s="4"/>
      <c r="EQ1125" s="4"/>
      <c r="ER1125" s="4"/>
      <c r="ES1125" s="4"/>
      <c r="ET1125" s="4"/>
      <c r="EU1125" s="4"/>
      <c r="EV1125" s="4"/>
      <c r="EW1125" s="4"/>
      <c r="EX1125" s="4"/>
      <c r="EY1125" s="4"/>
      <c r="EZ1125" s="4"/>
      <c r="FA1125" s="4"/>
      <c r="FB1125" s="4"/>
      <c r="FC1125" s="4"/>
      <c r="FD1125" s="4"/>
      <c r="FE1125" s="4"/>
      <c r="FF1125" s="4"/>
      <c r="FG1125" s="4"/>
      <c r="FH1125" s="4"/>
      <c r="FI1125" s="4"/>
      <c r="FJ1125" s="4"/>
      <c r="FK1125" s="4"/>
      <c r="FL1125" s="4"/>
      <c r="FM1125" s="4"/>
      <c r="FN1125" s="4"/>
      <c r="FO1125" s="4"/>
      <c r="FP1125" s="4"/>
      <c r="FQ1125" s="4"/>
      <c r="FR1125" s="4"/>
      <c r="FS1125" s="4"/>
      <c r="FT1125" s="4"/>
      <c r="FU1125" s="4"/>
      <c r="FV1125" s="4"/>
      <c r="FW1125" s="4"/>
      <c r="FX1125" s="4"/>
      <c r="FY1125" s="4"/>
      <c r="FZ1125" s="4"/>
      <c r="GA1125" s="4"/>
      <c r="GB1125" s="4"/>
      <c r="GC1125" s="4"/>
      <c r="GD1125" s="4"/>
      <c r="GE1125" s="4"/>
      <c r="GF1125" s="4"/>
      <c r="GG1125" s="4"/>
      <c r="GH1125" s="4"/>
      <c r="GI1125" s="4"/>
      <c r="GJ1125" s="4"/>
      <c r="GK1125" s="4"/>
      <c r="GL1125" s="4"/>
      <c r="GM1125" s="4"/>
      <c r="GN1125" s="4"/>
      <c r="GO1125" s="4"/>
      <c r="GP1125" s="4"/>
      <c r="GQ1125" s="4"/>
      <c r="GR1125" s="4"/>
      <c r="GS1125" s="4"/>
      <c r="GT1125" s="4"/>
      <c r="GU1125" s="4"/>
      <c r="GV1125" s="4"/>
      <c r="GW1125" s="4"/>
      <c r="GX1125" s="4"/>
      <c r="GY1125" s="4"/>
      <c r="GZ1125" s="4"/>
      <c r="HA1125" s="4"/>
      <c r="HB1125" s="4"/>
      <c r="HC1125" s="4"/>
      <c r="HD1125" s="4"/>
      <c r="HE1125" s="4"/>
      <c r="HF1125" s="4"/>
      <c r="HG1125" s="4"/>
      <c r="HH1125" s="4"/>
      <c r="HI1125" s="4"/>
      <c r="HJ1125" s="4"/>
      <c r="HK1125" s="4"/>
      <c r="HL1125" s="4"/>
      <c r="HM1125" s="4"/>
      <c r="HN1125" s="4"/>
      <c r="HO1125" s="4"/>
      <c r="HP1125" s="4"/>
      <c r="HQ1125" s="4"/>
      <c r="HR1125" s="4"/>
      <c r="HS1125" s="4"/>
      <c r="HT1125" s="4"/>
      <c r="HU1125" s="4"/>
      <c r="HV1125" s="4"/>
      <c r="HW1125" s="4"/>
      <c r="HX1125" s="4"/>
      <c r="HY1125" s="4"/>
      <c r="HZ1125" s="4"/>
      <c r="IA1125" s="4"/>
      <c r="IB1125" s="4"/>
      <c r="IC1125" s="4"/>
      <c r="ID1125" s="4"/>
      <c r="IE1125" s="4"/>
      <c r="IF1125" s="4"/>
    </row>
    <row r="1126" spans="26:240" x14ac:dyDescent="0.2">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c r="BC1126" s="4"/>
      <c r="BD1126" s="4"/>
      <c r="BE1126" s="4"/>
      <c r="BF1126" s="4"/>
      <c r="BG1126" s="4"/>
      <c r="BH1126" s="4"/>
      <c r="BI1126" s="4"/>
      <c r="BJ1126" s="4"/>
      <c r="BK1126" s="4"/>
      <c r="BL1126" s="4"/>
      <c r="BM1126" s="4"/>
      <c r="BN1126" s="4"/>
      <c r="BO1126" s="4"/>
      <c r="BP1126" s="4"/>
      <c r="BQ1126" s="4"/>
      <c r="BR1126" s="4"/>
      <c r="BS1126" s="4"/>
      <c r="BT1126" s="4"/>
      <c r="BU1126" s="4"/>
      <c r="BV1126" s="4"/>
      <c r="BW1126" s="4"/>
      <c r="BX1126" s="4"/>
      <c r="BY1126" s="4"/>
      <c r="BZ1126" s="4"/>
      <c r="CA1126" s="4"/>
      <c r="CB1126" s="4"/>
      <c r="CC1126" s="4"/>
      <c r="CD1126" s="4"/>
      <c r="CE1126" s="4"/>
      <c r="CF1126" s="4"/>
      <c r="CG1126" s="4"/>
      <c r="CH1126" s="4"/>
      <c r="CI1126" s="4"/>
      <c r="CJ1126" s="4"/>
      <c r="CK1126" s="4"/>
      <c r="CL1126" s="4"/>
      <c r="CM1126" s="4"/>
      <c r="CN1126" s="4"/>
      <c r="CO1126" s="4"/>
      <c r="CP1126" s="4"/>
      <c r="CQ1126" s="4"/>
      <c r="CR1126" s="4"/>
      <c r="CS1126" s="4"/>
      <c r="CT1126" s="4"/>
      <c r="CU1126" s="4"/>
      <c r="CV1126" s="4"/>
      <c r="CW1126" s="4"/>
      <c r="CX1126" s="4"/>
      <c r="CY1126" s="4"/>
      <c r="CZ1126" s="4"/>
      <c r="DA1126" s="4"/>
      <c r="DB1126" s="4"/>
      <c r="DC1126" s="4"/>
      <c r="DD1126" s="4"/>
      <c r="DE1126" s="4"/>
      <c r="DF1126" s="4"/>
      <c r="DG1126" s="4"/>
      <c r="DH1126" s="4"/>
      <c r="DI1126" s="4"/>
      <c r="DJ1126" s="4"/>
      <c r="DK1126" s="4"/>
      <c r="DL1126" s="4"/>
      <c r="DM1126" s="4"/>
      <c r="DN1126" s="4"/>
      <c r="DO1126" s="4"/>
      <c r="DP1126" s="4"/>
      <c r="DQ1126" s="4"/>
      <c r="DR1126" s="4"/>
      <c r="DS1126" s="4"/>
      <c r="DT1126" s="4"/>
      <c r="DU1126" s="4"/>
      <c r="DV1126" s="4"/>
      <c r="DW1126" s="4"/>
      <c r="DX1126" s="4"/>
      <c r="DY1126" s="4"/>
      <c r="DZ1126" s="4"/>
      <c r="EA1126" s="4"/>
      <c r="EB1126" s="4"/>
      <c r="EC1126" s="4"/>
      <c r="ED1126" s="4"/>
      <c r="EE1126" s="4"/>
      <c r="EF1126" s="4"/>
      <c r="EG1126" s="4"/>
      <c r="EH1126" s="4"/>
      <c r="EI1126" s="4"/>
      <c r="EJ1126" s="4"/>
      <c r="EK1126" s="4"/>
      <c r="EL1126" s="4"/>
      <c r="EM1126" s="4"/>
      <c r="EN1126" s="4"/>
      <c r="EO1126" s="4"/>
      <c r="EP1126" s="4"/>
      <c r="EQ1126" s="4"/>
      <c r="ER1126" s="4"/>
      <c r="ES1126" s="4"/>
      <c r="ET1126" s="4"/>
      <c r="EU1126" s="4"/>
      <c r="EV1126" s="4"/>
      <c r="EW1126" s="4"/>
      <c r="EX1126" s="4"/>
      <c r="EY1126" s="4"/>
      <c r="EZ1126" s="4"/>
      <c r="FA1126" s="4"/>
      <c r="FB1126" s="4"/>
      <c r="FC1126" s="4"/>
      <c r="FD1126" s="4"/>
      <c r="FE1126" s="4"/>
      <c r="FF1126" s="4"/>
      <c r="FG1126" s="4"/>
      <c r="FH1126" s="4"/>
      <c r="FI1126" s="4"/>
      <c r="FJ1126" s="4"/>
      <c r="FK1126" s="4"/>
      <c r="FL1126" s="4"/>
      <c r="FM1126" s="4"/>
      <c r="FN1126" s="4"/>
      <c r="FO1126" s="4"/>
      <c r="FP1126" s="4"/>
      <c r="FQ1126" s="4"/>
      <c r="FR1126" s="4"/>
      <c r="FS1126" s="4"/>
      <c r="FT1126" s="4"/>
      <c r="FU1126" s="4"/>
      <c r="FV1126" s="4"/>
      <c r="FW1126" s="4"/>
      <c r="FX1126" s="4"/>
      <c r="FY1126" s="4"/>
      <c r="FZ1126" s="4"/>
      <c r="GA1126" s="4"/>
      <c r="GB1126" s="4"/>
      <c r="GC1126" s="4"/>
      <c r="GD1126" s="4"/>
      <c r="GE1126" s="4"/>
      <c r="GF1126" s="4"/>
      <c r="GG1126" s="4"/>
      <c r="GH1126" s="4"/>
      <c r="GI1126" s="4"/>
      <c r="GJ1126" s="4"/>
      <c r="GK1126" s="4"/>
      <c r="GL1126" s="4"/>
      <c r="GM1126" s="4"/>
      <c r="GN1126" s="4"/>
      <c r="GO1126" s="4"/>
      <c r="GP1126" s="4"/>
      <c r="GQ1126" s="4"/>
      <c r="GR1126" s="4"/>
      <c r="GS1126" s="4"/>
      <c r="GT1126" s="4"/>
      <c r="GU1126" s="4"/>
      <c r="GV1126" s="4"/>
      <c r="GW1126" s="4"/>
      <c r="GX1126" s="4"/>
      <c r="GY1126" s="4"/>
      <c r="GZ1126" s="4"/>
      <c r="HA1126" s="4"/>
      <c r="HB1126" s="4"/>
      <c r="HC1126" s="4"/>
      <c r="HD1126" s="4"/>
      <c r="HE1126" s="4"/>
      <c r="HF1126" s="4"/>
      <c r="HG1126" s="4"/>
      <c r="HH1126" s="4"/>
      <c r="HI1126" s="4"/>
      <c r="HJ1126" s="4"/>
      <c r="HK1126" s="4"/>
      <c r="HL1126" s="4"/>
      <c r="HM1126" s="4"/>
      <c r="HN1126" s="4"/>
      <c r="HO1126" s="4"/>
      <c r="HP1126" s="4"/>
      <c r="HQ1126" s="4"/>
      <c r="HR1126" s="4"/>
      <c r="HS1126" s="4"/>
      <c r="HT1126" s="4"/>
      <c r="HU1126" s="4"/>
      <c r="HV1126" s="4"/>
      <c r="HW1126" s="4"/>
      <c r="HX1126" s="4"/>
      <c r="HY1126" s="4"/>
      <c r="HZ1126" s="4"/>
      <c r="IA1126" s="4"/>
      <c r="IB1126" s="4"/>
      <c r="IC1126" s="4"/>
      <c r="ID1126" s="4"/>
      <c r="IE1126" s="4"/>
      <c r="IF1126" s="4"/>
    </row>
    <row r="1127" spans="26:240" x14ac:dyDescent="0.2">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c r="BC1127" s="4"/>
      <c r="BD1127" s="4"/>
      <c r="BE1127" s="4"/>
      <c r="BF1127" s="4"/>
      <c r="BG1127" s="4"/>
      <c r="BH1127" s="4"/>
      <c r="BI1127" s="4"/>
      <c r="BJ1127" s="4"/>
      <c r="BK1127" s="4"/>
      <c r="BL1127" s="4"/>
      <c r="BM1127" s="4"/>
      <c r="BN1127" s="4"/>
      <c r="BO1127" s="4"/>
      <c r="BP1127" s="4"/>
      <c r="BQ1127" s="4"/>
      <c r="BR1127" s="4"/>
      <c r="BS1127" s="4"/>
      <c r="BT1127" s="4"/>
      <c r="BU1127" s="4"/>
      <c r="BV1127" s="4"/>
      <c r="BW1127" s="4"/>
      <c r="BX1127" s="4"/>
      <c r="BY1127" s="4"/>
      <c r="BZ1127" s="4"/>
      <c r="CA1127" s="4"/>
      <c r="CB1127" s="4"/>
      <c r="CC1127" s="4"/>
      <c r="CD1127" s="4"/>
      <c r="CE1127" s="4"/>
      <c r="CF1127" s="4"/>
      <c r="CG1127" s="4"/>
      <c r="CH1127" s="4"/>
      <c r="CI1127" s="4"/>
      <c r="CJ1127" s="4"/>
      <c r="CK1127" s="4"/>
      <c r="CL1127" s="4"/>
      <c r="CM1127" s="4"/>
      <c r="CN1127" s="4"/>
      <c r="CO1127" s="4"/>
      <c r="CP1127" s="4"/>
      <c r="CQ1127" s="4"/>
      <c r="CR1127" s="4"/>
      <c r="CS1127" s="4"/>
      <c r="CT1127" s="4"/>
      <c r="CU1127" s="4"/>
      <c r="CV1127" s="4"/>
      <c r="CW1127" s="4"/>
      <c r="CX1127" s="4"/>
      <c r="CY1127" s="4"/>
      <c r="CZ1127" s="4"/>
      <c r="DA1127" s="4"/>
      <c r="DB1127" s="4"/>
      <c r="DC1127" s="4"/>
      <c r="DD1127" s="4"/>
      <c r="DE1127" s="4"/>
      <c r="DF1127" s="4"/>
      <c r="DG1127" s="4"/>
      <c r="DH1127" s="4"/>
      <c r="DI1127" s="4"/>
      <c r="DJ1127" s="4"/>
      <c r="DK1127" s="4"/>
      <c r="DL1127" s="4"/>
      <c r="DM1127" s="4"/>
      <c r="DN1127" s="4"/>
      <c r="DO1127" s="4"/>
      <c r="DP1127" s="4"/>
      <c r="DQ1127" s="4"/>
      <c r="DR1127" s="4"/>
      <c r="DS1127" s="4"/>
      <c r="DT1127" s="4"/>
      <c r="DU1127" s="4"/>
      <c r="DV1127" s="4"/>
      <c r="DW1127" s="4"/>
      <c r="DX1127" s="4"/>
      <c r="DY1127" s="4"/>
      <c r="DZ1127" s="4"/>
      <c r="EA1127" s="4"/>
      <c r="EB1127" s="4"/>
      <c r="EC1127" s="4"/>
      <c r="ED1127" s="4"/>
      <c r="EE1127" s="4"/>
      <c r="EF1127" s="4"/>
      <c r="EG1127" s="4"/>
      <c r="EH1127" s="4"/>
      <c r="EI1127" s="4"/>
      <c r="EJ1127" s="4"/>
      <c r="EK1127" s="4"/>
      <c r="EL1127" s="4"/>
      <c r="EM1127" s="4"/>
      <c r="EN1127" s="4"/>
      <c r="EO1127" s="4"/>
      <c r="EP1127" s="4"/>
      <c r="EQ1127" s="4"/>
      <c r="ER1127" s="4"/>
      <c r="ES1127" s="4"/>
      <c r="ET1127" s="4"/>
      <c r="EU1127" s="4"/>
      <c r="EV1127" s="4"/>
      <c r="EW1127" s="4"/>
      <c r="EX1127" s="4"/>
      <c r="EY1127" s="4"/>
      <c r="EZ1127" s="4"/>
      <c r="FA1127" s="4"/>
      <c r="FB1127" s="4"/>
      <c r="FC1127" s="4"/>
      <c r="FD1127" s="4"/>
      <c r="FE1127" s="4"/>
      <c r="FF1127" s="4"/>
      <c r="FG1127" s="4"/>
      <c r="FH1127" s="4"/>
      <c r="FI1127" s="4"/>
      <c r="FJ1127" s="4"/>
      <c r="FK1127" s="4"/>
      <c r="FL1127" s="4"/>
      <c r="FM1127" s="4"/>
      <c r="FN1127" s="4"/>
      <c r="FO1127" s="4"/>
      <c r="FP1127" s="4"/>
      <c r="FQ1127" s="4"/>
      <c r="FR1127" s="4"/>
      <c r="FS1127" s="4"/>
      <c r="FT1127" s="4"/>
      <c r="FU1127" s="4"/>
      <c r="FV1127" s="4"/>
      <c r="FW1127" s="4"/>
      <c r="FX1127" s="4"/>
      <c r="FY1127" s="4"/>
      <c r="FZ1127" s="4"/>
      <c r="GA1127" s="4"/>
      <c r="GB1127" s="4"/>
      <c r="GC1127" s="4"/>
      <c r="GD1127" s="4"/>
      <c r="GE1127" s="4"/>
      <c r="GF1127" s="4"/>
      <c r="GG1127" s="4"/>
      <c r="GH1127" s="4"/>
      <c r="GI1127" s="4"/>
      <c r="GJ1127" s="4"/>
      <c r="GK1127" s="4"/>
      <c r="GL1127" s="4"/>
      <c r="GM1127" s="4"/>
      <c r="GN1127" s="4"/>
      <c r="GO1127" s="4"/>
      <c r="GP1127" s="4"/>
      <c r="GQ1127" s="4"/>
      <c r="GR1127" s="4"/>
      <c r="GS1127" s="4"/>
      <c r="GT1127" s="4"/>
      <c r="GU1127" s="4"/>
      <c r="GV1127" s="4"/>
      <c r="GW1127" s="4"/>
      <c r="GX1127" s="4"/>
      <c r="GY1127" s="4"/>
      <c r="GZ1127" s="4"/>
      <c r="HA1127" s="4"/>
      <c r="HB1127" s="4"/>
      <c r="HC1127" s="4"/>
      <c r="HD1127" s="4"/>
      <c r="HE1127" s="4"/>
      <c r="HF1127" s="4"/>
      <c r="HG1127" s="4"/>
      <c r="HH1127" s="4"/>
      <c r="HI1127" s="4"/>
      <c r="HJ1127" s="4"/>
      <c r="HK1127" s="4"/>
      <c r="HL1127" s="4"/>
      <c r="HM1127" s="4"/>
      <c r="HN1127" s="4"/>
      <c r="HO1127" s="4"/>
      <c r="HP1127" s="4"/>
      <c r="HQ1127" s="4"/>
      <c r="HR1127" s="4"/>
      <c r="HS1127" s="4"/>
      <c r="HT1127" s="4"/>
      <c r="HU1127" s="4"/>
      <c r="HV1127" s="4"/>
      <c r="HW1127" s="4"/>
      <c r="HX1127" s="4"/>
      <c r="HY1127" s="4"/>
      <c r="HZ1127" s="4"/>
      <c r="IA1127" s="4"/>
      <c r="IB1127" s="4"/>
      <c r="IC1127" s="4"/>
      <c r="ID1127" s="4"/>
      <c r="IE1127" s="4"/>
      <c r="IF1127" s="4"/>
    </row>
    <row r="1128" spans="26:240" x14ac:dyDescent="0.2">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c r="BC1128" s="4"/>
      <c r="BD1128" s="4"/>
      <c r="BE1128" s="4"/>
      <c r="BF1128" s="4"/>
      <c r="BG1128" s="4"/>
      <c r="BH1128" s="4"/>
      <c r="BI1128" s="4"/>
      <c r="BJ1128" s="4"/>
      <c r="BK1128" s="4"/>
      <c r="BL1128" s="4"/>
      <c r="BM1128" s="4"/>
      <c r="BN1128" s="4"/>
      <c r="BO1128" s="4"/>
      <c r="BP1128" s="4"/>
      <c r="BQ1128" s="4"/>
      <c r="BR1128" s="4"/>
      <c r="BS1128" s="4"/>
      <c r="BT1128" s="4"/>
      <c r="BU1128" s="4"/>
      <c r="BV1128" s="4"/>
      <c r="BW1128" s="4"/>
      <c r="BX1128" s="4"/>
      <c r="BY1128" s="4"/>
      <c r="BZ1128" s="4"/>
      <c r="CA1128" s="4"/>
      <c r="CB1128" s="4"/>
      <c r="CC1128" s="4"/>
      <c r="CD1128" s="4"/>
      <c r="CE1128" s="4"/>
      <c r="CF1128" s="4"/>
      <c r="CG1128" s="4"/>
      <c r="CH1128" s="4"/>
      <c r="CI1128" s="4"/>
      <c r="CJ1128" s="4"/>
      <c r="CK1128" s="4"/>
      <c r="CL1128" s="4"/>
      <c r="CM1128" s="4"/>
      <c r="CN1128" s="4"/>
      <c r="CO1128" s="4"/>
      <c r="CP1128" s="4"/>
      <c r="CQ1128" s="4"/>
      <c r="CR1128" s="4"/>
      <c r="CS1128" s="4"/>
      <c r="CT1128" s="4"/>
      <c r="CU1128" s="4"/>
      <c r="CV1128" s="4"/>
      <c r="CW1128" s="4"/>
      <c r="CX1128" s="4"/>
      <c r="CY1128" s="4"/>
      <c r="CZ1128" s="4"/>
      <c r="DA1128" s="4"/>
      <c r="DB1128" s="4"/>
      <c r="DC1128" s="4"/>
      <c r="DD1128" s="4"/>
      <c r="DE1128" s="4"/>
      <c r="DF1128" s="4"/>
      <c r="DG1128" s="4"/>
      <c r="DH1128" s="4"/>
      <c r="DI1128" s="4"/>
      <c r="DJ1128" s="4"/>
      <c r="DK1128" s="4"/>
      <c r="DL1128" s="4"/>
      <c r="DM1128" s="4"/>
      <c r="DN1128" s="4"/>
      <c r="DO1128" s="4"/>
      <c r="DP1128" s="4"/>
      <c r="DQ1128" s="4"/>
      <c r="DR1128" s="4"/>
      <c r="DS1128" s="4"/>
      <c r="DT1128" s="4"/>
      <c r="DU1128" s="4"/>
      <c r="DV1128" s="4"/>
      <c r="DW1128" s="4"/>
      <c r="DX1128" s="4"/>
      <c r="DY1128" s="4"/>
      <c r="DZ1128" s="4"/>
      <c r="EA1128" s="4"/>
      <c r="EB1128" s="4"/>
      <c r="EC1128" s="4"/>
      <c r="ED1128" s="4"/>
      <c r="EE1128" s="4"/>
      <c r="EF1128" s="4"/>
      <c r="EG1128" s="4"/>
      <c r="EH1128" s="4"/>
      <c r="EI1128" s="4"/>
      <c r="EJ1128" s="4"/>
      <c r="EK1128" s="4"/>
      <c r="EL1128" s="4"/>
      <c r="EM1128" s="4"/>
      <c r="EN1128" s="4"/>
      <c r="EO1128" s="4"/>
      <c r="EP1128" s="4"/>
      <c r="EQ1128" s="4"/>
      <c r="ER1128" s="4"/>
      <c r="ES1128" s="4"/>
      <c r="ET1128" s="4"/>
      <c r="EU1128" s="4"/>
      <c r="EV1128" s="4"/>
      <c r="EW1128" s="4"/>
      <c r="EX1128" s="4"/>
      <c r="EY1128" s="4"/>
      <c r="EZ1128" s="4"/>
      <c r="FA1128" s="4"/>
      <c r="FB1128" s="4"/>
      <c r="FC1128" s="4"/>
      <c r="FD1128" s="4"/>
      <c r="FE1128" s="4"/>
      <c r="FF1128" s="4"/>
      <c r="FG1128" s="4"/>
      <c r="FH1128" s="4"/>
      <c r="FI1128" s="4"/>
      <c r="FJ1128" s="4"/>
      <c r="FK1128" s="4"/>
      <c r="FL1128" s="4"/>
      <c r="FM1128" s="4"/>
      <c r="FN1128" s="4"/>
      <c r="FO1128" s="4"/>
      <c r="FP1128" s="4"/>
      <c r="FQ1128" s="4"/>
      <c r="FR1128" s="4"/>
      <c r="FS1128" s="4"/>
      <c r="FT1128" s="4"/>
      <c r="FU1128" s="4"/>
      <c r="FV1128" s="4"/>
      <c r="FW1128" s="4"/>
      <c r="FX1128" s="4"/>
      <c r="FY1128" s="4"/>
      <c r="FZ1128" s="4"/>
      <c r="GA1128" s="4"/>
      <c r="GB1128" s="4"/>
      <c r="GC1128" s="4"/>
      <c r="GD1128" s="4"/>
      <c r="GE1128" s="4"/>
      <c r="GF1128" s="4"/>
      <c r="GG1128" s="4"/>
      <c r="GH1128" s="4"/>
      <c r="GI1128" s="4"/>
      <c r="GJ1128" s="4"/>
      <c r="GK1128" s="4"/>
      <c r="GL1128" s="4"/>
      <c r="GM1128" s="4"/>
      <c r="GN1128" s="4"/>
      <c r="GO1128" s="4"/>
      <c r="GP1128" s="4"/>
      <c r="GQ1128" s="4"/>
      <c r="GR1128" s="4"/>
      <c r="GS1128" s="4"/>
      <c r="GT1128" s="4"/>
      <c r="GU1128" s="4"/>
      <c r="GV1128" s="4"/>
      <c r="GW1128" s="4"/>
      <c r="GX1128" s="4"/>
      <c r="GY1128" s="4"/>
      <c r="GZ1128" s="4"/>
      <c r="HA1128" s="4"/>
      <c r="HB1128" s="4"/>
      <c r="HC1128" s="4"/>
      <c r="HD1128" s="4"/>
      <c r="HE1128" s="4"/>
      <c r="HF1128" s="4"/>
      <c r="HG1128" s="4"/>
      <c r="HH1128" s="4"/>
      <c r="HI1128" s="4"/>
      <c r="HJ1128" s="4"/>
      <c r="HK1128" s="4"/>
      <c r="HL1128" s="4"/>
      <c r="HM1128" s="4"/>
      <c r="HN1128" s="4"/>
      <c r="HO1128" s="4"/>
      <c r="HP1128" s="4"/>
      <c r="HQ1128" s="4"/>
      <c r="HR1128" s="4"/>
      <c r="HS1128" s="4"/>
      <c r="HT1128" s="4"/>
      <c r="HU1128" s="4"/>
      <c r="HV1128" s="4"/>
      <c r="HW1128" s="4"/>
      <c r="HX1128" s="4"/>
      <c r="HY1128" s="4"/>
      <c r="HZ1128" s="4"/>
      <c r="IA1128" s="4"/>
      <c r="IB1128" s="4"/>
      <c r="IC1128" s="4"/>
      <c r="ID1128" s="4"/>
      <c r="IE1128" s="4"/>
      <c r="IF1128" s="4"/>
    </row>
    <row r="1129" spans="26:240" x14ac:dyDescent="0.2">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c r="BC1129" s="4"/>
      <c r="BD1129" s="4"/>
      <c r="BE1129" s="4"/>
      <c r="BF1129" s="4"/>
      <c r="BG1129" s="4"/>
      <c r="BH1129" s="4"/>
      <c r="BI1129" s="4"/>
      <c r="BJ1129" s="4"/>
      <c r="BK1129" s="4"/>
      <c r="BL1129" s="4"/>
      <c r="BM1129" s="4"/>
      <c r="BN1129" s="4"/>
      <c r="BO1129" s="4"/>
      <c r="BP1129" s="4"/>
      <c r="BQ1129" s="4"/>
      <c r="BR1129" s="4"/>
      <c r="BS1129" s="4"/>
      <c r="BT1129" s="4"/>
      <c r="BU1129" s="4"/>
      <c r="BV1129" s="4"/>
      <c r="BW1129" s="4"/>
      <c r="BX1129" s="4"/>
      <c r="BY1129" s="4"/>
      <c r="BZ1129" s="4"/>
      <c r="CA1129" s="4"/>
      <c r="CB1129" s="4"/>
      <c r="CC1129" s="4"/>
      <c r="CD1129" s="4"/>
      <c r="CE1129" s="4"/>
      <c r="CF1129" s="4"/>
      <c r="CG1129" s="4"/>
      <c r="CH1129" s="4"/>
      <c r="CI1129" s="4"/>
      <c r="CJ1129" s="4"/>
      <c r="CK1129" s="4"/>
      <c r="CL1129" s="4"/>
      <c r="CM1129" s="4"/>
      <c r="CN1129" s="4"/>
      <c r="CO1129" s="4"/>
      <c r="CP1129" s="4"/>
      <c r="CQ1129" s="4"/>
      <c r="CR1129" s="4"/>
      <c r="CS1129" s="4"/>
      <c r="CT1129" s="4"/>
      <c r="CU1129" s="4"/>
      <c r="CV1129" s="4"/>
      <c r="CW1129" s="4"/>
      <c r="CX1129" s="4"/>
      <c r="CY1129" s="4"/>
      <c r="CZ1129" s="4"/>
      <c r="DA1129" s="4"/>
      <c r="DB1129" s="4"/>
      <c r="DC1129" s="4"/>
      <c r="DD1129" s="4"/>
      <c r="DE1129" s="4"/>
      <c r="DF1129" s="4"/>
      <c r="DG1129" s="4"/>
      <c r="DH1129" s="4"/>
      <c r="DI1129" s="4"/>
      <c r="DJ1129" s="4"/>
      <c r="DK1129" s="4"/>
      <c r="DL1129" s="4"/>
      <c r="DM1129" s="4"/>
      <c r="DN1129" s="4"/>
      <c r="DO1129" s="4"/>
      <c r="DP1129" s="4"/>
      <c r="DQ1129" s="4"/>
      <c r="DR1129" s="4"/>
      <c r="DS1129" s="4"/>
      <c r="DT1129" s="4"/>
      <c r="DU1129" s="4"/>
      <c r="DV1129" s="4"/>
      <c r="DW1129" s="4"/>
      <c r="DX1129" s="4"/>
      <c r="DY1129" s="4"/>
      <c r="DZ1129" s="4"/>
      <c r="EA1129" s="4"/>
      <c r="EB1129" s="4"/>
      <c r="EC1129" s="4"/>
      <c r="ED1129" s="4"/>
      <c r="EE1129" s="4"/>
      <c r="EF1129" s="4"/>
      <c r="EG1129" s="4"/>
      <c r="EH1129" s="4"/>
      <c r="EI1129" s="4"/>
      <c r="EJ1129" s="4"/>
      <c r="EK1129" s="4"/>
      <c r="EL1129" s="4"/>
      <c r="EM1129" s="4"/>
      <c r="EN1129" s="4"/>
      <c r="EO1129" s="4"/>
      <c r="EP1129" s="4"/>
      <c r="EQ1129" s="4"/>
      <c r="ER1129" s="4"/>
      <c r="ES1129" s="4"/>
      <c r="ET1129" s="4"/>
      <c r="EU1129" s="4"/>
      <c r="EV1129" s="4"/>
      <c r="EW1129" s="4"/>
      <c r="EX1129" s="4"/>
      <c r="EY1129" s="4"/>
      <c r="EZ1129" s="4"/>
      <c r="FA1129" s="4"/>
      <c r="FB1129" s="4"/>
      <c r="FC1129" s="4"/>
      <c r="FD1129" s="4"/>
      <c r="FE1129" s="4"/>
      <c r="FF1129" s="4"/>
      <c r="FG1129" s="4"/>
      <c r="FH1129" s="4"/>
      <c r="FI1129" s="4"/>
      <c r="FJ1129" s="4"/>
      <c r="FK1129" s="4"/>
      <c r="FL1129" s="4"/>
      <c r="FM1129" s="4"/>
      <c r="FN1129" s="4"/>
      <c r="FO1129" s="4"/>
      <c r="FP1129" s="4"/>
      <c r="FQ1129" s="4"/>
      <c r="FR1129" s="4"/>
      <c r="FS1129" s="4"/>
      <c r="FT1129" s="4"/>
      <c r="FU1129" s="4"/>
      <c r="FV1129" s="4"/>
      <c r="FW1129" s="4"/>
      <c r="FX1129" s="4"/>
      <c r="FY1129" s="4"/>
      <c r="FZ1129" s="4"/>
      <c r="GA1129" s="4"/>
      <c r="GB1129" s="4"/>
      <c r="GC1129" s="4"/>
      <c r="GD1129" s="4"/>
      <c r="GE1129" s="4"/>
      <c r="GF1129" s="4"/>
      <c r="GG1129" s="4"/>
      <c r="GH1129" s="4"/>
      <c r="GI1129" s="4"/>
      <c r="GJ1129" s="4"/>
      <c r="GK1129" s="4"/>
      <c r="GL1129" s="4"/>
      <c r="GM1129" s="4"/>
      <c r="GN1129" s="4"/>
      <c r="GO1129" s="4"/>
      <c r="GP1129" s="4"/>
      <c r="GQ1129" s="4"/>
      <c r="GR1129" s="4"/>
      <c r="GS1129" s="4"/>
      <c r="GT1129" s="4"/>
      <c r="GU1129" s="4"/>
      <c r="GV1129" s="4"/>
      <c r="GW1129" s="4"/>
      <c r="GX1129" s="4"/>
      <c r="GY1129" s="4"/>
      <c r="GZ1129" s="4"/>
      <c r="HA1129" s="4"/>
      <c r="HB1129" s="4"/>
      <c r="HC1129" s="4"/>
      <c r="HD1129" s="4"/>
      <c r="HE1129" s="4"/>
      <c r="HF1129" s="4"/>
      <c r="HG1129" s="4"/>
      <c r="HH1129" s="4"/>
      <c r="HI1129" s="4"/>
      <c r="HJ1129" s="4"/>
      <c r="HK1129" s="4"/>
      <c r="HL1129" s="4"/>
      <c r="HM1129" s="4"/>
      <c r="HN1129" s="4"/>
      <c r="HO1129" s="4"/>
      <c r="HP1129" s="4"/>
      <c r="HQ1129" s="4"/>
      <c r="HR1129" s="4"/>
      <c r="HS1129" s="4"/>
      <c r="HT1129" s="4"/>
      <c r="HU1129" s="4"/>
      <c r="HV1129" s="4"/>
      <c r="HW1129" s="4"/>
      <c r="HX1129" s="4"/>
      <c r="HY1129" s="4"/>
      <c r="HZ1129" s="4"/>
      <c r="IA1129" s="4"/>
      <c r="IB1129" s="4"/>
      <c r="IC1129" s="4"/>
      <c r="ID1129" s="4"/>
      <c r="IE1129" s="4"/>
      <c r="IF1129" s="4"/>
    </row>
    <row r="1130" spans="26:240" x14ac:dyDescent="0.2">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c r="BC1130" s="4"/>
      <c r="BD1130" s="4"/>
      <c r="BE1130" s="4"/>
      <c r="BF1130" s="4"/>
      <c r="BG1130" s="4"/>
      <c r="BH1130" s="4"/>
      <c r="BI1130" s="4"/>
      <c r="BJ1130" s="4"/>
      <c r="BK1130" s="4"/>
      <c r="BL1130" s="4"/>
      <c r="BM1130" s="4"/>
      <c r="BN1130" s="4"/>
      <c r="BO1130" s="4"/>
      <c r="BP1130" s="4"/>
      <c r="BQ1130" s="4"/>
      <c r="BR1130" s="4"/>
      <c r="BS1130" s="4"/>
      <c r="BT1130" s="4"/>
      <c r="BU1130" s="4"/>
      <c r="BV1130" s="4"/>
      <c r="BW1130" s="4"/>
      <c r="BX1130" s="4"/>
      <c r="BY1130" s="4"/>
      <c r="BZ1130" s="4"/>
      <c r="CA1130" s="4"/>
      <c r="CB1130" s="4"/>
      <c r="CC1130" s="4"/>
      <c r="CD1130" s="4"/>
      <c r="CE1130" s="4"/>
      <c r="CF1130" s="4"/>
      <c r="CG1130" s="4"/>
      <c r="CH1130" s="4"/>
      <c r="CI1130" s="4"/>
      <c r="CJ1130" s="4"/>
      <c r="CK1130" s="4"/>
      <c r="CL1130" s="4"/>
      <c r="CM1130" s="4"/>
      <c r="CN1130" s="4"/>
      <c r="CO1130" s="4"/>
      <c r="CP1130" s="4"/>
      <c r="CQ1130" s="4"/>
      <c r="CR1130" s="4"/>
      <c r="CS1130" s="4"/>
      <c r="CT1130" s="4"/>
      <c r="CU1130" s="4"/>
      <c r="CV1130" s="4"/>
      <c r="CW1130" s="4"/>
      <c r="CX1130" s="4"/>
      <c r="CY1130" s="4"/>
      <c r="CZ1130" s="4"/>
      <c r="DA1130" s="4"/>
      <c r="DB1130" s="4"/>
      <c r="DC1130" s="4"/>
      <c r="DD1130" s="4"/>
      <c r="DE1130" s="4"/>
      <c r="DF1130" s="4"/>
      <c r="DG1130" s="4"/>
      <c r="DH1130" s="4"/>
      <c r="DI1130" s="4"/>
      <c r="DJ1130" s="4"/>
      <c r="DK1130" s="4"/>
      <c r="DL1130" s="4"/>
      <c r="DM1130" s="4"/>
      <c r="DN1130" s="4"/>
      <c r="DO1130" s="4"/>
      <c r="DP1130" s="4"/>
      <c r="DQ1130" s="4"/>
      <c r="DR1130" s="4"/>
      <c r="DS1130" s="4"/>
      <c r="DT1130" s="4"/>
      <c r="DU1130" s="4"/>
      <c r="DV1130" s="4"/>
      <c r="DW1130" s="4"/>
      <c r="DX1130" s="4"/>
      <c r="DY1130" s="4"/>
      <c r="DZ1130" s="4"/>
      <c r="EA1130" s="4"/>
      <c r="EB1130" s="4"/>
      <c r="EC1130" s="4"/>
      <c r="ED1130" s="4"/>
      <c r="EE1130" s="4"/>
      <c r="EF1130" s="4"/>
      <c r="EG1130" s="4"/>
      <c r="EH1130" s="4"/>
      <c r="EI1130" s="4"/>
      <c r="EJ1130" s="4"/>
      <c r="EK1130" s="4"/>
      <c r="EL1130" s="4"/>
      <c r="EM1130" s="4"/>
      <c r="EN1130" s="4"/>
      <c r="EO1130" s="4"/>
      <c r="EP1130" s="4"/>
      <c r="EQ1130" s="4"/>
      <c r="ER1130" s="4"/>
      <c r="ES1130" s="4"/>
      <c r="ET1130" s="4"/>
      <c r="EU1130" s="4"/>
      <c r="EV1130" s="4"/>
      <c r="EW1130" s="4"/>
      <c r="EX1130" s="4"/>
      <c r="EY1130" s="4"/>
      <c r="EZ1130" s="4"/>
      <c r="FA1130" s="4"/>
      <c r="FB1130" s="4"/>
      <c r="FC1130" s="4"/>
      <c r="FD1130" s="4"/>
      <c r="FE1130" s="4"/>
      <c r="FF1130" s="4"/>
      <c r="FG1130" s="4"/>
      <c r="FH1130" s="4"/>
      <c r="FI1130" s="4"/>
      <c r="FJ1130" s="4"/>
      <c r="FK1130" s="4"/>
      <c r="FL1130" s="4"/>
      <c r="FM1130" s="4"/>
      <c r="FN1130" s="4"/>
      <c r="FO1130" s="4"/>
      <c r="FP1130" s="4"/>
      <c r="FQ1130" s="4"/>
      <c r="FR1130" s="4"/>
      <c r="FS1130" s="4"/>
      <c r="FT1130" s="4"/>
      <c r="FU1130" s="4"/>
      <c r="FV1130" s="4"/>
      <c r="FW1130" s="4"/>
      <c r="FX1130" s="4"/>
      <c r="FY1130" s="4"/>
      <c r="FZ1130" s="4"/>
      <c r="GA1130" s="4"/>
      <c r="GB1130" s="4"/>
      <c r="GC1130" s="4"/>
      <c r="GD1130" s="4"/>
      <c r="GE1130" s="4"/>
      <c r="GF1130" s="4"/>
      <c r="GG1130" s="4"/>
      <c r="GH1130" s="4"/>
      <c r="GI1130" s="4"/>
      <c r="GJ1130" s="4"/>
      <c r="GK1130" s="4"/>
      <c r="GL1130" s="4"/>
      <c r="GM1130" s="4"/>
      <c r="GN1130" s="4"/>
      <c r="GO1130" s="4"/>
      <c r="GP1130" s="4"/>
      <c r="GQ1130" s="4"/>
      <c r="GR1130" s="4"/>
      <c r="GS1130" s="4"/>
      <c r="GT1130" s="4"/>
      <c r="GU1130" s="4"/>
      <c r="GV1130" s="4"/>
      <c r="GW1130" s="4"/>
      <c r="GX1130" s="4"/>
      <c r="GY1130" s="4"/>
      <c r="GZ1130" s="4"/>
      <c r="HA1130" s="4"/>
      <c r="HB1130" s="4"/>
      <c r="HC1130" s="4"/>
      <c r="HD1130" s="4"/>
      <c r="HE1130" s="4"/>
      <c r="HF1130" s="4"/>
      <c r="HG1130" s="4"/>
      <c r="HH1130" s="4"/>
      <c r="HI1130" s="4"/>
      <c r="HJ1130" s="4"/>
      <c r="HK1130" s="4"/>
      <c r="HL1130" s="4"/>
      <c r="HM1130" s="4"/>
      <c r="HN1130" s="4"/>
      <c r="HO1130" s="4"/>
      <c r="HP1130" s="4"/>
      <c r="HQ1130" s="4"/>
      <c r="HR1130" s="4"/>
      <c r="HS1130" s="4"/>
      <c r="HT1130" s="4"/>
      <c r="HU1130" s="4"/>
      <c r="HV1130" s="4"/>
      <c r="HW1130" s="4"/>
      <c r="HX1130" s="4"/>
      <c r="HY1130" s="4"/>
      <c r="HZ1130" s="4"/>
      <c r="IA1130" s="4"/>
      <c r="IB1130" s="4"/>
      <c r="IC1130" s="4"/>
      <c r="ID1130" s="4"/>
      <c r="IE1130" s="4"/>
      <c r="IF1130" s="4"/>
    </row>
    <row r="1131" spans="26:240" x14ac:dyDescent="0.2">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L1131" s="4"/>
      <c r="BM1131" s="4"/>
      <c r="BN1131" s="4"/>
      <c r="BO1131" s="4"/>
      <c r="BP1131" s="4"/>
      <c r="BQ1131" s="4"/>
      <c r="BR1131" s="4"/>
      <c r="BS1131" s="4"/>
      <c r="BT1131" s="4"/>
      <c r="BU1131" s="4"/>
      <c r="BV1131" s="4"/>
      <c r="BW1131" s="4"/>
      <c r="BX1131" s="4"/>
      <c r="BY1131" s="4"/>
      <c r="BZ1131" s="4"/>
      <c r="CA1131" s="4"/>
      <c r="CB1131" s="4"/>
      <c r="CC1131" s="4"/>
      <c r="CD1131" s="4"/>
      <c r="CE1131" s="4"/>
      <c r="CF1131" s="4"/>
      <c r="CG1131" s="4"/>
      <c r="CH1131" s="4"/>
      <c r="CI1131" s="4"/>
      <c r="CJ1131" s="4"/>
      <c r="CK1131" s="4"/>
      <c r="CL1131" s="4"/>
      <c r="CM1131" s="4"/>
      <c r="CN1131" s="4"/>
      <c r="CO1131" s="4"/>
      <c r="CP1131" s="4"/>
      <c r="CQ1131" s="4"/>
      <c r="CR1131" s="4"/>
      <c r="CS1131" s="4"/>
      <c r="CT1131" s="4"/>
      <c r="CU1131" s="4"/>
      <c r="CV1131" s="4"/>
      <c r="CW1131" s="4"/>
      <c r="CX1131" s="4"/>
      <c r="CY1131" s="4"/>
      <c r="CZ1131" s="4"/>
      <c r="DA1131" s="4"/>
      <c r="DB1131" s="4"/>
      <c r="DC1131" s="4"/>
      <c r="DD1131" s="4"/>
      <c r="DE1131" s="4"/>
      <c r="DF1131" s="4"/>
      <c r="DG1131" s="4"/>
      <c r="DH1131" s="4"/>
      <c r="DI1131" s="4"/>
      <c r="DJ1131" s="4"/>
      <c r="DK1131" s="4"/>
      <c r="DL1131" s="4"/>
      <c r="DM1131" s="4"/>
      <c r="DN1131" s="4"/>
      <c r="DO1131" s="4"/>
      <c r="DP1131" s="4"/>
      <c r="DQ1131" s="4"/>
      <c r="DR1131" s="4"/>
      <c r="DS1131" s="4"/>
      <c r="DT1131" s="4"/>
      <c r="DU1131" s="4"/>
      <c r="DV1131" s="4"/>
      <c r="DW1131" s="4"/>
      <c r="DX1131" s="4"/>
      <c r="DY1131" s="4"/>
      <c r="DZ1131" s="4"/>
      <c r="EA1131" s="4"/>
      <c r="EB1131" s="4"/>
      <c r="EC1131" s="4"/>
      <c r="ED1131" s="4"/>
      <c r="EE1131" s="4"/>
      <c r="EF1131" s="4"/>
      <c r="EG1131" s="4"/>
      <c r="EH1131" s="4"/>
      <c r="EI1131" s="4"/>
      <c r="EJ1131" s="4"/>
      <c r="EK1131" s="4"/>
      <c r="EL1131" s="4"/>
      <c r="EM1131" s="4"/>
      <c r="EN1131" s="4"/>
      <c r="EO1131" s="4"/>
      <c r="EP1131" s="4"/>
      <c r="EQ1131" s="4"/>
      <c r="ER1131" s="4"/>
      <c r="ES1131" s="4"/>
      <c r="ET1131" s="4"/>
      <c r="EU1131" s="4"/>
      <c r="EV1131" s="4"/>
      <c r="EW1131" s="4"/>
      <c r="EX1131" s="4"/>
      <c r="EY1131" s="4"/>
      <c r="EZ1131" s="4"/>
      <c r="FA1131" s="4"/>
      <c r="FB1131" s="4"/>
      <c r="FC1131" s="4"/>
      <c r="FD1131" s="4"/>
      <c r="FE1131" s="4"/>
      <c r="FF1131" s="4"/>
      <c r="FG1131" s="4"/>
      <c r="FH1131" s="4"/>
      <c r="FI1131" s="4"/>
      <c r="FJ1131" s="4"/>
      <c r="FK1131" s="4"/>
      <c r="FL1131" s="4"/>
      <c r="FM1131" s="4"/>
      <c r="FN1131" s="4"/>
      <c r="FO1131" s="4"/>
      <c r="FP1131" s="4"/>
      <c r="FQ1131" s="4"/>
      <c r="FR1131" s="4"/>
      <c r="FS1131" s="4"/>
      <c r="FT1131" s="4"/>
      <c r="FU1131" s="4"/>
      <c r="FV1131" s="4"/>
      <c r="FW1131" s="4"/>
      <c r="FX1131" s="4"/>
      <c r="FY1131" s="4"/>
      <c r="FZ1131" s="4"/>
      <c r="GA1131" s="4"/>
      <c r="GB1131" s="4"/>
      <c r="GC1131" s="4"/>
      <c r="GD1131" s="4"/>
      <c r="GE1131" s="4"/>
      <c r="GF1131" s="4"/>
      <c r="GG1131" s="4"/>
      <c r="GH1131" s="4"/>
      <c r="GI1131" s="4"/>
      <c r="GJ1131" s="4"/>
      <c r="GK1131" s="4"/>
      <c r="GL1131" s="4"/>
      <c r="GM1131" s="4"/>
      <c r="GN1131" s="4"/>
      <c r="GO1131" s="4"/>
      <c r="GP1131" s="4"/>
      <c r="GQ1131" s="4"/>
      <c r="GR1131" s="4"/>
      <c r="GS1131" s="4"/>
      <c r="GT1131" s="4"/>
      <c r="GU1131" s="4"/>
      <c r="GV1131" s="4"/>
      <c r="GW1131" s="4"/>
      <c r="GX1131" s="4"/>
      <c r="GY1131" s="4"/>
      <c r="GZ1131" s="4"/>
      <c r="HA1131" s="4"/>
      <c r="HB1131" s="4"/>
      <c r="HC1131" s="4"/>
      <c r="HD1131" s="4"/>
      <c r="HE1131" s="4"/>
      <c r="HF1131" s="4"/>
      <c r="HG1131" s="4"/>
      <c r="HH1131" s="4"/>
      <c r="HI1131" s="4"/>
      <c r="HJ1131" s="4"/>
      <c r="HK1131" s="4"/>
      <c r="HL1131" s="4"/>
      <c r="HM1131" s="4"/>
      <c r="HN1131" s="4"/>
      <c r="HO1131" s="4"/>
      <c r="HP1131" s="4"/>
      <c r="HQ1131" s="4"/>
      <c r="HR1131" s="4"/>
      <c r="HS1131" s="4"/>
      <c r="HT1131" s="4"/>
      <c r="HU1131" s="4"/>
      <c r="HV1131" s="4"/>
      <c r="HW1131" s="4"/>
      <c r="HX1131" s="4"/>
      <c r="HY1131" s="4"/>
      <c r="HZ1131" s="4"/>
      <c r="IA1131" s="4"/>
      <c r="IB1131" s="4"/>
      <c r="IC1131" s="4"/>
      <c r="ID1131" s="4"/>
      <c r="IE1131" s="4"/>
      <c r="IF1131" s="4"/>
    </row>
    <row r="1132" spans="26:240" x14ac:dyDescent="0.2">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c r="BC1132" s="4"/>
      <c r="BD1132" s="4"/>
      <c r="BE1132" s="4"/>
      <c r="BF1132" s="4"/>
      <c r="BG1132" s="4"/>
      <c r="BH1132" s="4"/>
      <c r="BI1132" s="4"/>
      <c r="BJ1132" s="4"/>
      <c r="BK1132" s="4"/>
      <c r="BL1132" s="4"/>
      <c r="BM1132" s="4"/>
      <c r="BN1132" s="4"/>
      <c r="BO1132" s="4"/>
      <c r="BP1132" s="4"/>
      <c r="BQ1132" s="4"/>
      <c r="BR1132" s="4"/>
      <c r="BS1132" s="4"/>
      <c r="BT1132" s="4"/>
      <c r="BU1132" s="4"/>
      <c r="BV1132" s="4"/>
      <c r="BW1132" s="4"/>
      <c r="BX1132" s="4"/>
      <c r="BY1132" s="4"/>
      <c r="BZ1132" s="4"/>
      <c r="CA1132" s="4"/>
      <c r="CB1132" s="4"/>
      <c r="CC1132" s="4"/>
      <c r="CD1132" s="4"/>
      <c r="CE1132" s="4"/>
      <c r="CF1132" s="4"/>
      <c r="CG1132" s="4"/>
      <c r="CH1132" s="4"/>
      <c r="CI1132" s="4"/>
      <c r="CJ1132" s="4"/>
      <c r="CK1132" s="4"/>
      <c r="CL1132" s="4"/>
      <c r="CM1132" s="4"/>
      <c r="CN1132" s="4"/>
      <c r="CO1132" s="4"/>
      <c r="CP1132" s="4"/>
      <c r="CQ1132" s="4"/>
      <c r="CR1132" s="4"/>
      <c r="CS1132" s="4"/>
      <c r="CT1132" s="4"/>
      <c r="CU1132" s="4"/>
      <c r="CV1132" s="4"/>
      <c r="CW1132" s="4"/>
      <c r="CX1132" s="4"/>
      <c r="CY1132" s="4"/>
      <c r="CZ1132" s="4"/>
      <c r="DA1132" s="4"/>
      <c r="DB1132" s="4"/>
      <c r="DC1132" s="4"/>
      <c r="DD1132" s="4"/>
      <c r="DE1132" s="4"/>
      <c r="DF1132" s="4"/>
      <c r="DG1132" s="4"/>
      <c r="DH1132" s="4"/>
      <c r="DI1132" s="4"/>
      <c r="DJ1132" s="4"/>
      <c r="DK1132" s="4"/>
      <c r="DL1132" s="4"/>
      <c r="DM1132" s="4"/>
      <c r="DN1132" s="4"/>
      <c r="DO1132" s="4"/>
      <c r="DP1132" s="4"/>
      <c r="DQ1132" s="4"/>
      <c r="DR1132" s="4"/>
      <c r="DS1132" s="4"/>
      <c r="DT1132" s="4"/>
      <c r="DU1132" s="4"/>
      <c r="DV1132" s="4"/>
      <c r="DW1132" s="4"/>
      <c r="DX1132" s="4"/>
      <c r="DY1132" s="4"/>
      <c r="DZ1132" s="4"/>
      <c r="EA1132" s="4"/>
      <c r="EB1132" s="4"/>
      <c r="EC1132" s="4"/>
      <c r="ED1132" s="4"/>
      <c r="EE1132" s="4"/>
      <c r="EF1132" s="4"/>
      <c r="EG1132" s="4"/>
      <c r="EH1132" s="4"/>
      <c r="EI1132" s="4"/>
      <c r="EJ1132" s="4"/>
      <c r="EK1132" s="4"/>
      <c r="EL1132" s="4"/>
      <c r="EM1132" s="4"/>
      <c r="EN1132" s="4"/>
      <c r="EO1132" s="4"/>
      <c r="EP1132" s="4"/>
      <c r="EQ1132" s="4"/>
      <c r="ER1132" s="4"/>
      <c r="ES1132" s="4"/>
      <c r="ET1132" s="4"/>
      <c r="EU1132" s="4"/>
      <c r="EV1132" s="4"/>
      <c r="EW1132" s="4"/>
      <c r="EX1132" s="4"/>
      <c r="EY1132" s="4"/>
      <c r="EZ1132" s="4"/>
      <c r="FA1132" s="4"/>
      <c r="FB1132" s="4"/>
      <c r="FC1132" s="4"/>
      <c r="FD1132" s="4"/>
      <c r="FE1132" s="4"/>
      <c r="FF1132" s="4"/>
      <c r="FG1132" s="4"/>
      <c r="FH1132" s="4"/>
      <c r="FI1132" s="4"/>
      <c r="FJ1132" s="4"/>
      <c r="FK1132" s="4"/>
      <c r="FL1132" s="4"/>
      <c r="FM1132" s="4"/>
      <c r="FN1132" s="4"/>
      <c r="FO1132" s="4"/>
      <c r="FP1132" s="4"/>
      <c r="FQ1132" s="4"/>
      <c r="FR1132" s="4"/>
      <c r="FS1132" s="4"/>
      <c r="FT1132" s="4"/>
      <c r="FU1132" s="4"/>
      <c r="FV1132" s="4"/>
      <c r="FW1132" s="4"/>
      <c r="FX1132" s="4"/>
      <c r="FY1132" s="4"/>
      <c r="FZ1132" s="4"/>
      <c r="GA1132" s="4"/>
      <c r="GB1132" s="4"/>
      <c r="GC1132" s="4"/>
      <c r="GD1132" s="4"/>
      <c r="GE1132" s="4"/>
      <c r="GF1132" s="4"/>
      <c r="GG1132" s="4"/>
      <c r="GH1132" s="4"/>
      <c r="GI1132" s="4"/>
      <c r="GJ1132" s="4"/>
      <c r="GK1132" s="4"/>
      <c r="GL1132" s="4"/>
      <c r="GM1132" s="4"/>
      <c r="GN1132" s="4"/>
      <c r="GO1132" s="4"/>
      <c r="GP1132" s="4"/>
      <c r="GQ1132" s="4"/>
      <c r="GR1132" s="4"/>
      <c r="GS1132" s="4"/>
      <c r="GT1132" s="4"/>
      <c r="GU1132" s="4"/>
      <c r="GV1132" s="4"/>
      <c r="GW1132" s="4"/>
      <c r="GX1132" s="4"/>
      <c r="GY1132" s="4"/>
      <c r="GZ1132" s="4"/>
      <c r="HA1132" s="4"/>
      <c r="HB1132" s="4"/>
      <c r="HC1132" s="4"/>
      <c r="HD1132" s="4"/>
      <c r="HE1132" s="4"/>
      <c r="HF1132" s="4"/>
      <c r="HG1132" s="4"/>
      <c r="HH1132" s="4"/>
      <c r="HI1132" s="4"/>
      <c r="HJ1132" s="4"/>
      <c r="HK1132" s="4"/>
      <c r="HL1132" s="4"/>
      <c r="HM1132" s="4"/>
      <c r="HN1132" s="4"/>
      <c r="HO1132" s="4"/>
      <c r="HP1132" s="4"/>
      <c r="HQ1132" s="4"/>
      <c r="HR1132" s="4"/>
      <c r="HS1132" s="4"/>
      <c r="HT1132" s="4"/>
      <c r="HU1132" s="4"/>
      <c r="HV1132" s="4"/>
      <c r="HW1132" s="4"/>
      <c r="HX1132" s="4"/>
      <c r="HY1132" s="4"/>
      <c r="HZ1132" s="4"/>
      <c r="IA1132" s="4"/>
      <c r="IB1132" s="4"/>
      <c r="IC1132" s="4"/>
      <c r="ID1132" s="4"/>
      <c r="IE1132" s="4"/>
      <c r="IF1132" s="4"/>
    </row>
    <row r="1133" spans="26:240" x14ac:dyDescent="0.2">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c r="BC1133" s="4"/>
      <c r="BD1133" s="4"/>
      <c r="BE1133" s="4"/>
      <c r="BF1133" s="4"/>
      <c r="BG1133" s="4"/>
      <c r="BH1133" s="4"/>
      <c r="BI1133" s="4"/>
      <c r="BJ1133" s="4"/>
      <c r="BK1133" s="4"/>
      <c r="BL1133" s="4"/>
      <c r="BM1133" s="4"/>
      <c r="BN1133" s="4"/>
      <c r="BO1133" s="4"/>
      <c r="BP1133" s="4"/>
      <c r="BQ1133" s="4"/>
      <c r="BR1133" s="4"/>
      <c r="BS1133" s="4"/>
      <c r="BT1133" s="4"/>
      <c r="BU1133" s="4"/>
      <c r="BV1133" s="4"/>
      <c r="BW1133" s="4"/>
      <c r="BX1133" s="4"/>
      <c r="BY1133" s="4"/>
      <c r="BZ1133" s="4"/>
      <c r="CA1133" s="4"/>
      <c r="CB1133" s="4"/>
      <c r="CC1133" s="4"/>
      <c r="CD1133" s="4"/>
      <c r="CE1133" s="4"/>
      <c r="CF1133" s="4"/>
      <c r="CG1133" s="4"/>
      <c r="CH1133" s="4"/>
      <c r="CI1133" s="4"/>
      <c r="CJ1133" s="4"/>
      <c r="CK1133" s="4"/>
      <c r="CL1133" s="4"/>
      <c r="CM1133" s="4"/>
      <c r="CN1133" s="4"/>
      <c r="CO1133" s="4"/>
      <c r="CP1133" s="4"/>
      <c r="CQ1133" s="4"/>
      <c r="CR1133" s="4"/>
      <c r="CS1133" s="4"/>
      <c r="CT1133" s="4"/>
      <c r="CU1133" s="4"/>
      <c r="CV1133" s="4"/>
      <c r="CW1133" s="4"/>
      <c r="CX1133" s="4"/>
      <c r="CY1133" s="4"/>
      <c r="CZ1133" s="4"/>
      <c r="DA1133" s="4"/>
      <c r="DB1133" s="4"/>
      <c r="DC1133" s="4"/>
      <c r="DD1133" s="4"/>
      <c r="DE1133" s="4"/>
      <c r="DF1133" s="4"/>
      <c r="DG1133" s="4"/>
      <c r="DH1133" s="4"/>
      <c r="DI1133" s="4"/>
      <c r="DJ1133" s="4"/>
      <c r="DK1133" s="4"/>
      <c r="DL1133" s="4"/>
      <c r="DM1133" s="4"/>
      <c r="DN1133" s="4"/>
      <c r="DO1133" s="4"/>
      <c r="DP1133" s="4"/>
      <c r="DQ1133" s="4"/>
      <c r="DR1133" s="4"/>
      <c r="DS1133" s="4"/>
      <c r="DT1133" s="4"/>
      <c r="DU1133" s="4"/>
      <c r="DV1133" s="4"/>
      <c r="DW1133" s="4"/>
      <c r="DX1133" s="4"/>
      <c r="DY1133" s="4"/>
      <c r="DZ1133" s="4"/>
      <c r="EA1133" s="4"/>
      <c r="EB1133" s="4"/>
      <c r="EC1133" s="4"/>
      <c r="ED1133" s="4"/>
      <c r="EE1133" s="4"/>
      <c r="EF1133" s="4"/>
      <c r="EG1133" s="4"/>
      <c r="EH1133" s="4"/>
      <c r="EI1133" s="4"/>
      <c r="EJ1133" s="4"/>
      <c r="EK1133" s="4"/>
      <c r="EL1133" s="4"/>
      <c r="EM1133" s="4"/>
      <c r="EN1133" s="4"/>
      <c r="EO1133" s="4"/>
      <c r="EP1133" s="4"/>
      <c r="EQ1133" s="4"/>
      <c r="ER1133" s="4"/>
      <c r="ES1133" s="4"/>
      <c r="ET1133" s="4"/>
      <c r="EU1133" s="4"/>
      <c r="EV1133" s="4"/>
      <c r="EW1133" s="4"/>
      <c r="EX1133" s="4"/>
      <c r="EY1133" s="4"/>
      <c r="EZ1133" s="4"/>
      <c r="FA1133" s="4"/>
      <c r="FB1133" s="4"/>
      <c r="FC1133" s="4"/>
      <c r="FD1133" s="4"/>
      <c r="FE1133" s="4"/>
      <c r="FF1133" s="4"/>
      <c r="FG1133" s="4"/>
      <c r="FH1133" s="4"/>
      <c r="FI1133" s="4"/>
      <c r="FJ1133" s="4"/>
      <c r="FK1133" s="4"/>
      <c r="FL1133" s="4"/>
      <c r="FM1133" s="4"/>
      <c r="FN1133" s="4"/>
      <c r="FO1133" s="4"/>
      <c r="FP1133" s="4"/>
      <c r="FQ1133" s="4"/>
      <c r="FR1133" s="4"/>
      <c r="FS1133" s="4"/>
      <c r="FT1133" s="4"/>
      <c r="FU1133" s="4"/>
      <c r="FV1133" s="4"/>
      <c r="FW1133" s="4"/>
      <c r="FX1133" s="4"/>
      <c r="FY1133" s="4"/>
      <c r="FZ1133" s="4"/>
      <c r="GA1133" s="4"/>
      <c r="GB1133" s="4"/>
      <c r="GC1133" s="4"/>
      <c r="GD1133" s="4"/>
      <c r="GE1133" s="4"/>
      <c r="GF1133" s="4"/>
      <c r="GG1133" s="4"/>
      <c r="GH1133" s="4"/>
      <c r="GI1133" s="4"/>
      <c r="GJ1133" s="4"/>
      <c r="GK1133" s="4"/>
      <c r="GL1133" s="4"/>
      <c r="GM1133" s="4"/>
      <c r="GN1133" s="4"/>
      <c r="GO1133" s="4"/>
      <c r="GP1133" s="4"/>
      <c r="GQ1133" s="4"/>
      <c r="GR1133" s="4"/>
      <c r="GS1133" s="4"/>
      <c r="GT1133" s="4"/>
      <c r="GU1133" s="4"/>
      <c r="GV1133" s="4"/>
      <c r="GW1133" s="4"/>
      <c r="GX1133" s="4"/>
      <c r="GY1133" s="4"/>
      <c r="GZ1133" s="4"/>
      <c r="HA1133" s="4"/>
      <c r="HB1133" s="4"/>
      <c r="HC1133" s="4"/>
      <c r="HD1133" s="4"/>
      <c r="HE1133" s="4"/>
      <c r="HF1133" s="4"/>
      <c r="HG1133" s="4"/>
      <c r="HH1133" s="4"/>
      <c r="HI1133" s="4"/>
      <c r="HJ1133" s="4"/>
      <c r="HK1133" s="4"/>
      <c r="HL1133" s="4"/>
      <c r="HM1133" s="4"/>
      <c r="HN1133" s="4"/>
      <c r="HO1133" s="4"/>
      <c r="HP1133" s="4"/>
      <c r="HQ1133" s="4"/>
      <c r="HR1133" s="4"/>
      <c r="HS1133" s="4"/>
      <c r="HT1133" s="4"/>
      <c r="HU1133" s="4"/>
      <c r="HV1133" s="4"/>
      <c r="HW1133" s="4"/>
      <c r="HX1133" s="4"/>
      <c r="HY1133" s="4"/>
      <c r="HZ1133" s="4"/>
      <c r="IA1133" s="4"/>
      <c r="IB1133" s="4"/>
      <c r="IC1133" s="4"/>
      <c r="ID1133" s="4"/>
      <c r="IE1133" s="4"/>
      <c r="IF1133" s="4"/>
    </row>
    <row r="1134" spans="26:240" x14ac:dyDescent="0.2">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c r="BC1134" s="4"/>
      <c r="BD1134" s="4"/>
      <c r="BE1134" s="4"/>
      <c r="BF1134" s="4"/>
      <c r="BG1134" s="4"/>
      <c r="BH1134" s="4"/>
      <c r="BI1134" s="4"/>
      <c r="BJ1134" s="4"/>
      <c r="BK1134" s="4"/>
      <c r="BL1134" s="4"/>
      <c r="BM1134" s="4"/>
      <c r="BN1134" s="4"/>
      <c r="BO1134" s="4"/>
      <c r="BP1134" s="4"/>
      <c r="BQ1134" s="4"/>
      <c r="BR1134" s="4"/>
      <c r="BS1134" s="4"/>
      <c r="BT1134" s="4"/>
      <c r="BU1134" s="4"/>
      <c r="BV1134" s="4"/>
      <c r="BW1134" s="4"/>
      <c r="BX1134" s="4"/>
      <c r="BY1134" s="4"/>
      <c r="BZ1134" s="4"/>
      <c r="CA1134" s="4"/>
      <c r="CB1134" s="4"/>
      <c r="CC1134" s="4"/>
      <c r="CD1134" s="4"/>
      <c r="CE1134" s="4"/>
      <c r="CF1134" s="4"/>
      <c r="CG1134" s="4"/>
      <c r="CH1134" s="4"/>
      <c r="CI1134" s="4"/>
      <c r="CJ1134" s="4"/>
      <c r="CK1134" s="4"/>
      <c r="CL1134" s="4"/>
      <c r="CM1134" s="4"/>
      <c r="CN1134" s="4"/>
      <c r="CO1134" s="4"/>
      <c r="CP1134" s="4"/>
      <c r="CQ1134" s="4"/>
      <c r="CR1134" s="4"/>
      <c r="CS1134" s="4"/>
      <c r="CT1134" s="4"/>
      <c r="CU1134" s="4"/>
      <c r="CV1134" s="4"/>
      <c r="CW1134" s="4"/>
      <c r="CX1134" s="4"/>
      <c r="CY1134" s="4"/>
      <c r="CZ1134" s="4"/>
      <c r="DA1134" s="4"/>
      <c r="DB1134" s="4"/>
      <c r="DC1134" s="4"/>
      <c r="DD1134" s="4"/>
      <c r="DE1134" s="4"/>
      <c r="DF1134" s="4"/>
      <c r="DG1134" s="4"/>
      <c r="DH1134" s="4"/>
      <c r="DI1134" s="4"/>
      <c r="DJ1134" s="4"/>
      <c r="DK1134" s="4"/>
      <c r="DL1134" s="4"/>
      <c r="DM1134" s="4"/>
      <c r="DN1134" s="4"/>
      <c r="DO1134" s="4"/>
      <c r="DP1134" s="4"/>
      <c r="DQ1134" s="4"/>
      <c r="DR1134" s="4"/>
      <c r="DS1134" s="4"/>
      <c r="DT1134" s="4"/>
      <c r="DU1134" s="4"/>
      <c r="DV1134" s="4"/>
      <c r="DW1134" s="4"/>
      <c r="DX1134" s="4"/>
      <c r="DY1134" s="4"/>
      <c r="DZ1134" s="4"/>
      <c r="EA1134" s="4"/>
      <c r="EB1134" s="4"/>
      <c r="EC1134" s="4"/>
      <c r="ED1134" s="4"/>
      <c r="EE1134" s="4"/>
      <c r="EF1134" s="4"/>
      <c r="EG1134" s="4"/>
      <c r="EH1134" s="4"/>
      <c r="EI1134" s="4"/>
      <c r="EJ1134" s="4"/>
      <c r="EK1134" s="4"/>
      <c r="EL1134" s="4"/>
      <c r="EM1134" s="4"/>
      <c r="EN1134" s="4"/>
      <c r="EO1134" s="4"/>
      <c r="EP1134" s="4"/>
      <c r="EQ1134" s="4"/>
      <c r="ER1134" s="4"/>
      <c r="ES1134" s="4"/>
      <c r="ET1134" s="4"/>
      <c r="EU1134" s="4"/>
      <c r="EV1134" s="4"/>
      <c r="EW1134" s="4"/>
      <c r="EX1134" s="4"/>
      <c r="EY1134" s="4"/>
      <c r="EZ1134" s="4"/>
      <c r="FA1134" s="4"/>
      <c r="FB1134" s="4"/>
      <c r="FC1134" s="4"/>
      <c r="FD1134" s="4"/>
      <c r="FE1134" s="4"/>
      <c r="FF1134" s="4"/>
      <c r="FG1134" s="4"/>
      <c r="FH1134" s="4"/>
      <c r="FI1134" s="4"/>
      <c r="FJ1134" s="4"/>
      <c r="FK1134" s="4"/>
      <c r="FL1134" s="4"/>
      <c r="FM1134" s="4"/>
      <c r="FN1134" s="4"/>
      <c r="FO1134" s="4"/>
      <c r="FP1134" s="4"/>
      <c r="FQ1134" s="4"/>
      <c r="FR1134" s="4"/>
      <c r="FS1134" s="4"/>
      <c r="FT1134" s="4"/>
      <c r="FU1134" s="4"/>
      <c r="FV1134" s="4"/>
      <c r="FW1134" s="4"/>
      <c r="FX1134" s="4"/>
      <c r="FY1134" s="4"/>
      <c r="FZ1134" s="4"/>
      <c r="GA1134" s="4"/>
      <c r="GB1134" s="4"/>
      <c r="GC1134" s="4"/>
      <c r="GD1134" s="4"/>
      <c r="GE1134" s="4"/>
      <c r="GF1134" s="4"/>
      <c r="GG1134" s="4"/>
      <c r="GH1134" s="4"/>
      <c r="GI1134" s="4"/>
      <c r="GJ1134" s="4"/>
      <c r="GK1134" s="4"/>
      <c r="GL1134" s="4"/>
      <c r="GM1134" s="4"/>
      <c r="GN1134" s="4"/>
      <c r="GO1134" s="4"/>
      <c r="GP1134" s="4"/>
      <c r="GQ1134" s="4"/>
      <c r="GR1134" s="4"/>
      <c r="GS1134" s="4"/>
      <c r="GT1134" s="4"/>
      <c r="GU1134" s="4"/>
      <c r="GV1134" s="4"/>
      <c r="GW1134" s="4"/>
      <c r="GX1134" s="4"/>
      <c r="GY1134" s="4"/>
      <c r="GZ1134" s="4"/>
      <c r="HA1134" s="4"/>
      <c r="HB1134" s="4"/>
      <c r="HC1134" s="4"/>
      <c r="HD1134" s="4"/>
      <c r="HE1134" s="4"/>
      <c r="HF1134" s="4"/>
      <c r="HG1134" s="4"/>
      <c r="HH1134" s="4"/>
      <c r="HI1134" s="4"/>
      <c r="HJ1134" s="4"/>
      <c r="HK1134" s="4"/>
      <c r="HL1134" s="4"/>
      <c r="HM1134" s="4"/>
      <c r="HN1134" s="4"/>
      <c r="HO1134" s="4"/>
      <c r="HP1134" s="4"/>
      <c r="HQ1134" s="4"/>
      <c r="HR1134" s="4"/>
      <c r="HS1134" s="4"/>
      <c r="HT1134" s="4"/>
      <c r="HU1134" s="4"/>
      <c r="HV1134" s="4"/>
      <c r="HW1134" s="4"/>
      <c r="HX1134" s="4"/>
      <c r="HY1134" s="4"/>
      <c r="HZ1134" s="4"/>
      <c r="IA1134" s="4"/>
      <c r="IB1134" s="4"/>
      <c r="IC1134" s="4"/>
      <c r="ID1134" s="4"/>
      <c r="IE1134" s="4"/>
      <c r="IF1134" s="4"/>
    </row>
    <row r="1135" spans="26:240" x14ac:dyDescent="0.2">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c r="BC1135" s="4"/>
      <c r="BD1135" s="4"/>
      <c r="BE1135" s="4"/>
      <c r="BF1135" s="4"/>
      <c r="BG1135" s="4"/>
      <c r="BH1135" s="4"/>
      <c r="BI1135" s="4"/>
      <c r="BJ1135" s="4"/>
      <c r="BK1135" s="4"/>
      <c r="BL1135" s="4"/>
      <c r="BM1135" s="4"/>
      <c r="BN1135" s="4"/>
      <c r="BO1135" s="4"/>
      <c r="BP1135" s="4"/>
      <c r="BQ1135" s="4"/>
      <c r="BR1135" s="4"/>
      <c r="BS1135" s="4"/>
      <c r="BT1135" s="4"/>
      <c r="BU1135" s="4"/>
      <c r="BV1135" s="4"/>
      <c r="BW1135" s="4"/>
      <c r="BX1135" s="4"/>
      <c r="BY1135" s="4"/>
      <c r="BZ1135" s="4"/>
      <c r="CA1135" s="4"/>
      <c r="CB1135" s="4"/>
      <c r="CC1135" s="4"/>
      <c r="CD1135" s="4"/>
      <c r="CE1135" s="4"/>
      <c r="CF1135" s="4"/>
      <c r="CG1135" s="4"/>
      <c r="CH1135" s="4"/>
      <c r="CI1135" s="4"/>
      <c r="CJ1135" s="4"/>
      <c r="CK1135" s="4"/>
      <c r="CL1135" s="4"/>
      <c r="CM1135" s="4"/>
      <c r="CN1135" s="4"/>
      <c r="CO1135" s="4"/>
      <c r="CP1135" s="4"/>
      <c r="CQ1135" s="4"/>
      <c r="CR1135" s="4"/>
      <c r="CS1135" s="4"/>
      <c r="CT1135" s="4"/>
      <c r="CU1135" s="4"/>
      <c r="CV1135" s="4"/>
      <c r="CW1135" s="4"/>
      <c r="CX1135" s="4"/>
      <c r="CY1135" s="4"/>
      <c r="CZ1135" s="4"/>
      <c r="DA1135" s="4"/>
      <c r="DB1135" s="4"/>
      <c r="DC1135" s="4"/>
      <c r="DD1135" s="4"/>
      <c r="DE1135" s="4"/>
      <c r="DF1135" s="4"/>
      <c r="DG1135" s="4"/>
      <c r="DH1135" s="4"/>
      <c r="DI1135" s="4"/>
      <c r="DJ1135" s="4"/>
      <c r="DK1135" s="4"/>
      <c r="DL1135" s="4"/>
      <c r="DM1135" s="4"/>
      <c r="DN1135" s="4"/>
      <c r="DO1135" s="4"/>
      <c r="DP1135" s="4"/>
      <c r="DQ1135" s="4"/>
      <c r="DR1135" s="4"/>
      <c r="DS1135" s="4"/>
      <c r="DT1135" s="4"/>
      <c r="DU1135" s="4"/>
      <c r="DV1135" s="4"/>
      <c r="DW1135" s="4"/>
      <c r="DX1135" s="4"/>
      <c r="DY1135" s="4"/>
      <c r="DZ1135" s="4"/>
      <c r="EA1135" s="4"/>
      <c r="EB1135" s="4"/>
      <c r="EC1135" s="4"/>
      <c r="ED1135" s="4"/>
      <c r="EE1135" s="4"/>
      <c r="EF1135" s="4"/>
      <c r="EG1135" s="4"/>
      <c r="EH1135" s="4"/>
      <c r="EI1135" s="4"/>
      <c r="EJ1135" s="4"/>
      <c r="EK1135" s="4"/>
      <c r="EL1135" s="4"/>
      <c r="EM1135" s="4"/>
      <c r="EN1135" s="4"/>
      <c r="EO1135" s="4"/>
      <c r="EP1135" s="4"/>
      <c r="EQ1135" s="4"/>
      <c r="ER1135" s="4"/>
      <c r="ES1135" s="4"/>
      <c r="ET1135" s="4"/>
      <c r="EU1135" s="4"/>
      <c r="EV1135" s="4"/>
      <c r="EW1135" s="4"/>
      <c r="EX1135" s="4"/>
      <c r="EY1135" s="4"/>
      <c r="EZ1135" s="4"/>
      <c r="FA1135" s="4"/>
      <c r="FB1135" s="4"/>
      <c r="FC1135" s="4"/>
      <c r="FD1135" s="4"/>
      <c r="FE1135" s="4"/>
      <c r="FF1135" s="4"/>
      <c r="FG1135" s="4"/>
      <c r="FH1135" s="4"/>
      <c r="FI1135" s="4"/>
      <c r="FJ1135" s="4"/>
      <c r="FK1135" s="4"/>
      <c r="FL1135" s="4"/>
      <c r="FM1135" s="4"/>
      <c r="FN1135" s="4"/>
      <c r="FO1135" s="4"/>
      <c r="FP1135" s="4"/>
      <c r="FQ1135" s="4"/>
      <c r="FR1135" s="4"/>
      <c r="FS1135" s="4"/>
      <c r="FT1135" s="4"/>
      <c r="FU1135" s="4"/>
      <c r="FV1135" s="4"/>
      <c r="FW1135" s="4"/>
      <c r="FX1135" s="4"/>
      <c r="FY1135" s="4"/>
      <c r="FZ1135" s="4"/>
      <c r="GA1135" s="4"/>
      <c r="GB1135" s="4"/>
      <c r="GC1135" s="4"/>
      <c r="GD1135" s="4"/>
      <c r="GE1135" s="4"/>
      <c r="GF1135" s="4"/>
      <c r="GG1135" s="4"/>
      <c r="GH1135" s="4"/>
      <c r="GI1135" s="4"/>
      <c r="GJ1135" s="4"/>
      <c r="GK1135" s="4"/>
      <c r="GL1135" s="4"/>
      <c r="GM1135" s="4"/>
      <c r="GN1135" s="4"/>
      <c r="GO1135" s="4"/>
      <c r="GP1135" s="4"/>
      <c r="GQ1135" s="4"/>
      <c r="GR1135" s="4"/>
      <c r="GS1135" s="4"/>
      <c r="GT1135" s="4"/>
      <c r="GU1135" s="4"/>
      <c r="GV1135" s="4"/>
      <c r="GW1135" s="4"/>
      <c r="GX1135" s="4"/>
      <c r="GY1135" s="4"/>
      <c r="GZ1135" s="4"/>
      <c r="HA1135" s="4"/>
      <c r="HB1135" s="4"/>
      <c r="HC1135" s="4"/>
      <c r="HD1135" s="4"/>
      <c r="HE1135" s="4"/>
      <c r="HF1135" s="4"/>
      <c r="HG1135" s="4"/>
      <c r="HH1135" s="4"/>
      <c r="HI1135" s="4"/>
      <c r="HJ1135" s="4"/>
      <c r="HK1135" s="4"/>
      <c r="HL1135" s="4"/>
      <c r="HM1135" s="4"/>
      <c r="HN1135" s="4"/>
      <c r="HO1135" s="4"/>
      <c r="HP1135" s="4"/>
      <c r="HQ1135" s="4"/>
      <c r="HR1135" s="4"/>
      <c r="HS1135" s="4"/>
      <c r="HT1135" s="4"/>
      <c r="HU1135" s="4"/>
      <c r="HV1135" s="4"/>
      <c r="HW1135" s="4"/>
      <c r="HX1135" s="4"/>
      <c r="HY1135" s="4"/>
      <c r="HZ1135" s="4"/>
      <c r="IA1135" s="4"/>
      <c r="IB1135" s="4"/>
      <c r="IC1135" s="4"/>
      <c r="ID1135" s="4"/>
      <c r="IE1135" s="4"/>
      <c r="IF1135" s="4"/>
    </row>
    <row r="1136" spans="26:240" x14ac:dyDescent="0.2">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c r="BC1136" s="4"/>
      <c r="BD1136" s="4"/>
      <c r="BE1136" s="4"/>
      <c r="BF1136" s="4"/>
      <c r="BG1136" s="4"/>
      <c r="BH1136" s="4"/>
      <c r="BI1136" s="4"/>
      <c r="BJ1136" s="4"/>
      <c r="BK1136" s="4"/>
      <c r="BL1136" s="4"/>
      <c r="BM1136" s="4"/>
      <c r="BN1136" s="4"/>
      <c r="BO1136" s="4"/>
      <c r="BP1136" s="4"/>
      <c r="BQ1136" s="4"/>
      <c r="BR1136" s="4"/>
      <c r="BS1136" s="4"/>
      <c r="BT1136" s="4"/>
      <c r="BU1136" s="4"/>
      <c r="BV1136" s="4"/>
      <c r="BW1136" s="4"/>
      <c r="BX1136" s="4"/>
      <c r="BY1136" s="4"/>
      <c r="BZ1136" s="4"/>
      <c r="CA1136" s="4"/>
      <c r="CB1136" s="4"/>
      <c r="CC1136" s="4"/>
      <c r="CD1136" s="4"/>
      <c r="CE1136" s="4"/>
      <c r="CF1136" s="4"/>
      <c r="CG1136" s="4"/>
      <c r="CH1136" s="4"/>
      <c r="CI1136" s="4"/>
      <c r="CJ1136" s="4"/>
      <c r="CK1136" s="4"/>
      <c r="CL1136" s="4"/>
      <c r="CM1136" s="4"/>
      <c r="CN1136" s="4"/>
      <c r="CO1136" s="4"/>
      <c r="CP1136" s="4"/>
      <c r="CQ1136" s="4"/>
      <c r="CR1136" s="4"/>
      <c r="CS1136" s="4"/>
      <c r="CT1136" s="4"/>
      <c r="CU1136" s="4"/>
      <c r="CV1136" s="4"/>
      <c r="CW1136" s="4"/>
      <c r="CX1136" s="4"/>
      <c r="CY1136" s="4"/>
      <c r="CZ1136" s="4"/>
      <c r="DA1136" s="4"/>
      <c r="DB1136" s="4"/>
      <c r="DC1136" s="4"/>
      <c r="DD1136" s="4"/>
      <c r="DE1136" s="4"/>
      <c r="DF1136" s="4"/>
      <c r="DG1136" s="4"/>
      <c r="DH1136" s="4"/>
      <c r="DI1136" s="4"/>
      <c r="DJ1136" s="4"/>
      <c r="DK1136" s="4"/>
      <c r="DL1136" s="4"/>
      <c r="DM1136" s="4"/>
      <c r="DN1136" s="4"/>
      <c r="DO1136" s="4"/>
      <c r="DP1136" s="4"/>
      <c r="DQ1136" s="4"/>
      <c r="DR1136" s="4"/>
      <c r="DS1136" s="4"/>
      <c r="DT1136" s="4"/>
      <c r="DU1136" s="4"/>
      <c r="DV1136" s="4"/>
      <c r="DW1136" s="4"/>
      <c r="DX1136" s="4"/>
      <c r="DY1136" s="4"/>
      <c r="DZ1136" s="4"/>
      <c r="EA1136" s="4"/>
      <c r="EB1136" s="4"/>
      <c r="EC1136" s="4"/>
      <c r="ED1136" s="4"/>
      <c r="EE1136" s="4"/>
      <c r="EF1136" s="4"/>
      <c r="EG1136" s="4"/>
      <c r="EH1136" s="4"/>
      <c r="EI1136" s="4"/>
      <c r="EJ1136" s="4"/>
      <c r="EK1136" s="4"/>
      <c r="EL1136" s="4"/>
      <c r="EM1136" s="4"/>
      <c r="EN1136" s="4"/>
      <c r="EO1136" s="4"/>
      <c r="EP1136" s="4"/>
      <c r="EQ1136" s="4"/>
      <c r="ER1136" s="4"/>
      <c r="ES1136" s="4"/>
      <c r="ET1136" s="4"/>
      <c r="EU1136" s="4"/>
      <c r="EV1136" s="4"/>
      <c r="EW1136" s="4"/>
      <c r="EX1136" s="4"/>
      <c r="EY1136" s="4"/>
      <c r="EZ1136" s="4"/>
      <c r="FA1136" s="4"/>
      <c r="FB1136" s="4"/>
      <c r="FC1136" s="4"/>
      <c r="FD1136" s="4"/>
      <c r="FE1136" s="4"/>
      <c r="FF1136" s="4"/>
      <c r="FG1136" s="4"/>
      <c r="FH1136" s="4"/>
      <c r="FI1136" s="4"/>
      <c r="FJ1136" s="4"/>
      <c r="FK1136" s="4"/>
      <c r="FL1136" s="4"/>
      <c r="FM1136" s="4"/>
      <c r="FN1136" s="4"/>
      <c r="FO1136" s="4"/>
      <c r="FP1136" s="4"/>
      <c r="FQ1136" s="4"/>
      <c r="FR1136" s="4"/>
      <c r="FS1136" s="4"/>
      <c r="FT1136" s="4"/>
      <c r="FU1136" s="4"/>
      <c r="FV1136" s="4"/>
      <c r="FW1136" s="4"/>
      <c r="FX1136" s="4"/>
      <c r="FY1136" s="4"/>
      <c r="FZ1136" s="4"/>
      <c r="GA1136" s="4"/>
      <c r="GB1136" s="4"/>
      <c r="GC1136" s="4"/>
      <c r="GD1136" s="4"/>
      <c r="GE1136" s="4"/>
      <c r="GF1136" s="4"/>
      <c r="GG1136" s="4"/>
      <c r="GH1136" s="4"/>
      <c r="GI1136" s="4"/>
      <c r="GJ1136" s="4"/>
      <c r="GK1136" s="4"/>
      <c r="GL1136" s="4"/>
      <c r="GM1136" s="4"/>
      <c r="GN1136" s="4"/>
      <c r="GO1136" s="4"/>
      <c r="GP1136" s="4"/>
      <c r="GQ1136" s="4"/>
      <c r="GR1136" s="4"/>
      <c r="GS1136" s="4"/>
      <c r="GT1136" s="4"/>
      <c r="GU1136" s="4"/>
      <c r="GV1136" s="4"/>
      <c r="GW1136" s="4"/>
      <c r="GX1136" s="4"/>
      <c r="GY1136" s="4"/>
      <c r="GZ1136" s="4"/>
      <c r="HA1136" s="4"/>
      <c r="HB1136" s="4"/>
      <c r="HC1136" s="4"/>
      <c r="HD1136" s="4"/>
      <c r="HE1136" s="4"/>
      <c r="HF1136" s="4"/>
      <c r="HG1136" s="4"/>
      <c r="HH1136" s="4"/>
      <c r="HI1136" s="4"/>
      <c r="HJ1136" s="4"/>
      <c r="HK1136" s="4"/>
      <c r="HL1136" s="4"/>
      <c r="HM1136" s="4"/>
      <c r="HN1136" s="4"/>
      <c r="HO1136" s="4"/>
      <c r="HP1136" s="4"/>
      <c r="HQ1136" s="4"/>
      <c r="HR1136" s="4"/>
      <c r="HS1136" s="4"/>
      <c r="HT1136" s="4"/>
      <c r="HU1136" s="4"/>
      <c r="HV1136" s="4"/>
      <c r="HW1136" s="4"/>
      <c r="HX1136" s="4"/>
      <c r="HY1136" s="4"/>
      <c r="HZ1136" s="4"/>
      <c r="IA1136" s="4"/>
      <c r="IB1136" s="4"/>
      <c r="IC1136" s="4"/>
      <c r="ID1136" s="4"/>
      <c r="IE1136" s="4"/>
      <c r="IF1136" s="4"/>
    </row>
    <row r="1137" spans="26:240" x14ac:dyDescent="0.2">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c r="BC1137" s="4"/>
      <c r="BD1137" s="4"/>
      <c r="BE1137" s="4"/>
      <c r="BF1137" s="4"/>
      <c r="BG1137" s="4"/>
      <c r="BH1137" s="4"/>
      <c r="BI1137" s="4"/>
      <c r="BJ1137" s="4"/>
      <c r="BK1137" s="4"/>
      <c r="BL1137" s="4"/>
      <c r="BM1137" s="4"/>
      <c r="BN1137" s="4"/>
      <c r="BO1137" s="4"/>
      <c r="BP1137" s="4"/>
      <c r="BQ1137" s="4"/>
      <c r="BR1137" s="4"/>
      <c r="BS1137" s="4"/>
      <c r="BT1137" s="4"/>
      <c r="BU1137" s="4"/>
      <c r="BV1137" s="4"/>
      <c r="BW1137" s="4"/>
      <c r="BX1137" s="4"/>
      <c r="BY1137" s="4"/>
      <c r="BZ1137" s="4"/>
      <c r="CA1137" s="4"/>
      <c r="CB1137" s="4"/>
      <c r="CC1137" s="4"/>
      <c r="CD1137" s="4"/>
      <c r="CE1137" s="4"/>
      <c r="CF1137" s="4"/>
      <c r="CG1137" s="4"/>
      <c r="CH1137" s="4"/>
      <c r="CI1137" s="4"/>
      <c r="CJ1137" s="4"/>
      <c r="CK1137" s="4"/>
      <c r="CL1137" s="4"/>
      <c r="CM1137" s="4"/>
      <c r="CN1137" s="4"/>
      <c r="CO1137" s="4"/>
      <c r="CP1137" s="4"/>
      <c r="CQ1137" s="4"/>
      <c r="CR1137" s="4"/>
      <c r="CS1137" s="4"/>
      <c r="CT1137" s="4"/>
      <c r="CU1137" s="4"/>
      <c r="CV1137" s="4"/>
      <c r="CW1137" s="4"/>
      <c r="CX1137" s="4"/>
      <c r="CY1137" s="4"/>
      <c r="CZ1137" s="4"/>
      <c r="DA1137" s="4"/>
      <c r="DB1137" s="4"/>
      <c r="DC1137" s="4"/>
      <c r="DD1137" s="4"/>
      <c r="DE1137" s="4"/>
      <c r="DF1137" s="4"/>
      <c r="DG1137" s="4"/>
      <c r="DH1137" s="4"/>
      <c r="DI1137" s="4"/>
      <c r="DJ1137" s="4"/>
      <c r="DK1137" s="4"/>
      <c r="DL1137" s="4"/>
      <c r="DM1137" s="4"/>
      <c r="DN1137" s="4"/>
      <c r="DO1137" s="4"/>
      <c r="DP1137" s="4"/>
      <c r="DQ1137" s="4"/>
      <c r="DR1137" s="4"/>
      <c r="DS1137" s="4"/>
      <c r="DT1137" s="4"/>
      <c r="DU1137" s="4"/>
      <c r="DV1137" s="4"/>
      <c r="DW1137" s="4"/>
      <c r="DX1137" s="4"/>
      <c r="DY1137" s="4"/>
      <c r="DZ1137" s="4"/>
      <c r="EA1137" s="4"/>
      <c r="EB1137" s="4"/>
      <c r="EC1137" s="4"/>
      <c r="ED1137" s="4"/>
      <c r="EE1137" s="4"/>
      <c r="EF1137" s="4"/>
      <c r="EG1137" s="4"/>
      <c r="EH1137" s="4"/>
      <c r="EI1137" s="4"/>
      <c r="EJ1137" s="4"/>
      <c r="EK1137" s="4"/>
      <c r="EL1137" s="4"/>
      <c r="EM1137" s="4"/>
      <c r="EN1137" s="4"/>
      <c r="EO1137" s="4"/>
      <c r="EP1137" s="4"/>
      <c r="EQ1137" s="4"/>
      <c r="ER1137" s="4"/>
      <c r="ES1137" s="4"/>
      <c r="ET1137" s="4"/>
      <c r="EU1137" s="4"/>
      <c r="EV1137" s="4"/>
      <c r="EW1137" s="4"/>
      <c r="EX1137" s="4"/>
      <c r="EY1137" s="4"/>
      <c r="EZ1137" s="4"/>
      <c r="FA1137" s="4"/>
      <c r="FB1137" s="4"/>
      <c r="FC1137" s="4"/>
      <c r="FD1137" s="4"/>
      <c r="FE1137" s="4"/>
      <c r="FF1137" s="4"/>
      <c r="FG1137" s="4"/>
      <c r="FH1137" s="4"/>
      <c r="FI1137" s="4"/>
      <c r="FJ1137" s="4"/>
      <c r="FK1137" s="4"/>
      <c r="FL1137" s="4"/>
      <c r="FM1137" s="4"/>
      <c r="FN1137" s="4"/>
      <c r="FO1137" s="4"/>
      <c r="FP1137" s="4"/>
      <c r="FQ1137" s="4"/>
      <c r="FR1137" s="4"/>
      <c r="FS1137" s="4"/>
      <c r="FT1137" s="4"/>
      <c r="FU1137" s="4"/>
      <c r="FV1137" s="4"/>
      <c r="FW1137" s="4"/>
      <c r="FX1137" s="4"/>
      <c r="FY1137" s="4"/>
      <c r="FZ1137" s="4"/>
      <c r="GA1137" s="4"/>
      <c r="GB1137" s="4"/>
      <c r="GC1137" s="4"/>
      <c r="GD1137" s="4"/>
      <c r="GE1137" s="4"/>
      <c r="GF1137" s="4"/>
      <c r="GG1137" s="4"/>
      <c r="GH1137" s="4"/>
      <c r="GI1137" s="4"/>
      <c r="GJ1137" s="4"/>
      <c r="GK1137" s="4"/>
      <c r="GL1137" s="4"/>
      <c r="GM1137" s="4"/>
      <c r="GN1137" s="4"/>
      <c r="GO1137" s="4"/>
      <c r="GP1137" s="4"/>
      <c r="GQ1137" s="4"/>
      <c r="GR1137" s="4"/>
      <c r="GS1137" s="4"/>
      <c r="GT1137" s="4"/>
      <c r="GU1137" s="4"/>
      <c r="GV1137" s="4"/>
      <c r="GW1137" s="4"/>
      <c r="GX1137" s="4"/>
      <c r="GY1137" s="4"/>
      <c r="GZ1137" s="4"/>
      <c r="HA1137" s="4"/>
      <c r="HB1137" s="4"/>
      <c r="HC1137" s="4"/>
      <c r="HD1137" s="4"/>
      <c r="HE1137" s="4"/>
      <c r="HF1137" s="4"/>
      <c r="HG1137" s="4"/>
      <c r="HH1137" s="4"/>
      <c r="HI1137" s="4"/>
      <c r="HJ1137" s="4"/>
      <c r="HK1137" s="4"/>
      <c r="HL1137" s="4"/>
      <c r="HM1137" s="4"/>
      <c r="HN1137" s="4"/>
      <c r="HO1137" s="4"/>
      <c r="HP1137" s="4"/>
      <c r="HQ1137" s="4"/>
      <c r="HR1137" s="4"/>
      <c r="HS1137" s="4"/>
      <c r="HT1137" s="4"/>
      <c r="HU1137" s="4"/>
      <c r="HV1137" s="4"/>
      <c r="HW1137" s="4"/>
      <c r="HX1137" s="4"/>
      <c r="HY1137" s="4"/>
      <c r="HZ1137" s="4"/>
      <c r="IA1137" s="4"/>
      <c r="IB1137" s="4"/>
      <c r="IC1137" s="4"/>
      <c r="ID1137" s="4"/>
      <c r="IE1137" s="4"/>
      <c r="IF1137" s="4"/>
    </row>
    <row r="1138" spans="26:240" x14ac:dyDescent="0.2">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c r="BC1138" s="4"/>
      <c r="BD1138" s="4"/>
      <c r="BE1138" s="4"/>
      <c r="BF1138" s="4"/>
      <c r="BG1138" s="4"/>
      <c r="BH1138" s="4"/>
      <c r="BI1138" s="4"/>
      <c r="BJ1138" s="4"/>
      <c r="BK1138" s="4"/>
      <c r="BL1138" s="4"/>
      <c r="BM1138" s="4"/>
      <c r="BN1138" s="4"/>
      <c r="BO1138" s="4"/>
      <c r="BP1138" s="4"/>
      <c r="BQ1138" s="4"/>
      <c r="BR1138" s="4"/>
      <c r="BS1138" s="4"/>
      <c r="BT1138" s="4"/>
      <c r="BU1138" s="4"/>
      <c r="BV1138" s="4"/>
      <c r="BW1138" s="4"/>
      <c r="BX1138" s="4"/>
      <c r="BY1138" s="4"/>
      <c r="BZ1138" s="4"/>
      <c r="CA1138" s="4"/>
      <c r="CB1138" s="4"/>
      <c r="CC1138" s="4"/>
      <c r="CD1138" s="4"/>
      <c r="CE1138" s="4"/>
      <c r="CF1138" s="4"/>
      <c r="CG1138" s="4"/>
      <c r="CH1138" s="4"/>
      <c r="CI1138" s="4"/>
      <c r="CJ1138" s="4"/>
      <c r="CK1138" s="4"/>
      <c r="CL1138" s="4"/>
      <c r="CM1138" s="4"/>
      <c r="CN1138" s="4"/>
      <c r="CO1138" s="4"/>
      <c r="CP1138" s="4"/>
      <c r="CQ1138" s="4"/>
      <c r="CR1138" s="4"/>
      <c r="CS1138" s="4"/>
      <c r="CT1138" s="4"/>
      <c r="CU1138" s="4"/>
      <c r="CV1138" s="4"/>
      <c r="CW1138" s="4"/>
      <c r="CX1138" s="4"/>
      <c r="CY1138" s="4"/>
      <c r="CZ1138" s="4"/>
      <c r="DA1138" s="4"/>
      <c r="DB1138" s="4"/>
      <c r="DC1138" s="4"/>
      <c r="DD1138" s="4"/>
      <c r="DE1138" s="4"/>
      <c r="DF1138" s="4"/>
      <c r="DG1138" s="4"/>
      <c r="DH1138" s="4"/>
      <c r="DI1138" s="4"/>
      <c r="DJ1138" s="4"/>
      <c r="DK1138" s="4"/>
      <c r="DL1138" s="4"/>
      <c r="DM1138" s="4"/>
      <c r="DN1138" s="4"/>
      <c r="DO1138" s="4"/>
      <c r="DP1138" s="4"/>
      <c r="DQ1138" s="4"/>
      <c r="DR1138" s="4"/>
      <c r="DS1138" s="4"/>
      <c r="DT1138" s="4"/>
      <c r="DU1138" s="4"/>
      <c r="DV1138" s="4"/>
      <c r="DW1138" s="4"/>
      <c r="DX1138" s="4"/>
      <c r="DY1138" s="4"/>
      <c r="DZ1138" s="4"/>
      <c r="EA1138" s="4"/>
      <c r="EB1138" s="4"/>
      <c r="EC1138" s="4"/>
      <c r="ED1138" s="4"/>
      <c r="EE1138" s="4"/>
      <c r="EF1138" s="4"/>
      <c r="EG1138" s="4"/>
      <c r="EH1138" s="4"/>
      <c r="EI1138" s="4"/>
      <c r="EJ1138" s="4"/>
      <c r="EK1138" s="4"/>
      <c r="EL1138" s="4"/>
      <c r="EM1138" s="4"/>
      <c r="EN1138" s="4"/>
      <c r="EO1138" s="4"/>
      <c r="EP1138" s="4"/>
      <c r="EQ1138" s="4"/>
      <c r="ER1138" s="4"/>
      <c r="ES1138" s="4"/>
      <c r="ET1138" s="4"/>
      <c r="EU1138" s="4"/>
      <c r="EV1138" s="4"/>
      <c r="EW1138" s="4"/>
      <c r="EX1138" s="4"/>
      <c r="EY1138" s="4"/>
      <c r="EZ1138" s="4"/>
      <c r="FA1138" s="4"/>
      <c r="FB1138" s="4"/>
      <c r="FC1138" s="4"/>
      <c r="FD1138" s="4"/>
      <c r="FE1138" s="4"/>
      <c r="FF1138" s="4"/>
      <c r="FG1138" s="4"/>
      <c r="FH1138" s="4"/>
      <c r="FI1138" s="4"/>
      <c r="FJ1138" s="4"/>
      <c r="FK1138" s="4"/>
      <c r="FL1138" s="4"/>
      <c r="FM1138" s="4"/>
      <c r="FN1138" s="4"/>
      <c r="FO1138" s="4"/>
      <c r="FP1138" s="4"/>
      <c r="FQ1138" s="4"/>
      <c r="FR1138" s="4"/>
      <c r="FS1138" s="4"/>
      <c r="FT1138" s="4"/>
      <c r="FU1138" s="4"/>
      <c r="FV1138" s="4"/>
      <c r="FW1138" s="4"/>
      <c r="FX1138" s="4"/>
      <c r="FY1138" s="4"/>
      <c r="FZ1138" s="4"/>
      <c r="GA1138" s="4"/>
      <c r="GB1138" s="4"/>
      <c r="GC1138" s="4"/>
      <c r="GD1138" s="4"/>
      <c r="GE1138" s="4"/>
      <c r="GF1138" s="4"/>
      <c r="GG1138" s="4"/>
      <c r="GH1138" s="4"/>
      <c r="GI1138" s="4"/>
      <c r="GJ1138" s="4"/>
      <c r="GK1138" s="4"/>
      <c r="GL1138" s="4"/>
      <c r="GM1138" s="4"/>
      <c r="GN1138" s="4"/>
      <c r="GO1138" s="4"/>
      <c r="GP1138" s="4"/>
      <c r="GQ1138" s="4"/>
      <c r="GR1138" s="4"/>
      <c r="GS1138" s="4"/>
      <c r="GT1138" s="4"/>
      <c r="GU1138" s="4"/>
      <c r="GV1138" s="4"/>
      <c r="GW1138" s="4"/>
      <c r="GX1138" s="4"/>
      <c r="GY1138" s="4"/>
      <c r="GZ1138" s="4"/>
      <c r="HA1138" s="4"/>
      <c r="HB1138" s="4"/>
      <c r="HC1138" s="4"/>
      <c r="HD1138" s="4"/>
      <c r="HE1138" s="4"/>
      <c r="HF1138" s="4"/>
      <c r="HG1138" s="4"/>
      <c r="HH1138" s="4"/>
      <c r="HI1138" s="4"/>
      <c r="HJ1138" s="4"/>
      <c r="HK1138" s="4"/>
      <c r="HL1138" s="4"/>
      <c r="HM1138" s="4"/>
      <c r="HN1138" s="4"/>
      <c r="HO1138" s="4"/>
      <c r="HP1138" s="4"/>
      <c r="HQ1138" s="4"/>
      <c r="HR1138" s="4"/>
      <c r="HS1138" s="4"/>
      <c r="HT1138" s="4"/>
      <c r="HU1138" s="4"/>
      <c r="HV1138" s="4"/>
      <c r="HW1138" s="4"/>
      <c r="HX1138" s="4"/>
      <c r="HY1138" s="4"/>
      <c r="HZ1138" s="4"/>
      <c r="IA1138" s="4"/>
      <c r="IB1138" s="4"/>
      <c r="IC1138" s="4"/>
      <c r="ID1138" s="4"/>
      <c r="IE1138" s="4"/>
      <c r="IF1138" s="4"/>
    </row>
    <row r="1139" spans="26:240" x14ac:dyDescent="0.2">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c r="BC1139" s="4"/>
      <c r="BD1139" s="4"/>
      <c r="BE1139" s="4"/>
      <c r="BF1139" s="4"/>
      <c r="BG1139" s="4"/>
      <c r="BH1139" s="4"/>
      <c r="BI1139" s="4"/>
      <c r="BJ1139" s="4"/>
      <c r="BK1139" s="4"/>
      <c r="BL1139" s="4"/>
      <c r="BM1139" s="4"/>
      <c r="BN1139" s="4"/>
      <c r="BO1139" s="4"/>
      <c r="BP1139" s="4"/>
      <c r="BQ1139" s="4"/>
      <c r="BR1139" s="4"/>
      <c r="BS1139" s="4"/>
      <c r="BT1139" s="4"/>
      <c r="BU1139" s="4"/>
      <c r="BV1139" s="4"/>
      <c r="BW1139" s="4"/>
      <c r="BX1139" s="4"/>
      <c r="BY1139" s="4"/>
      <c r="BZ1139" s="4"/>
      <c r="CA1139" s="4"/>
      <c r="CB1139" s="4"/>
      <c r="CC1139" s="4"/>
      <c r="CD1139" s="4"/>
      <c r="CE1139" s="4"/>
      <c r="CF1139" s="4"/>
      <c r="CG1139" s="4"/>
      <c r="CH1139" s="4"/>
      <c r="CI1139" s="4"/>
      <c r="CJ1139" s="4"/>
      <c r="CK1139" s="4"/>
      <c r="CL1139" s="4"/>
      <c r="CM1139" s="4"/>
      <c r="CN1139" s="4"/>
      <c r="CO1139" s="4"/>
      <c r="CP1139" s="4"/>
      <c r="CQ1139" s="4"/>
      <c r="CR1139" s="4"/>
      <c r="CS1139" s="4"/>
      <c r="CT1139" s="4"/>
      <c r="CU1139" s="4"/>
      <c r="CV1139" s="4"/>
      <c r="CW1139" s="4"/>
      <c r="CX1139" s="4"/>
      <c r="CY1139" s="4"/>
      <c r="CZ1139" s="4"/>
      <c r="DA1139" s="4"/>
      <c r="DB1139" s="4"/>
      <c r="DC1139" s="4"/>
      <c r="DD1139" s="4"/>
      <c r="DE1139" s="4"/>
      <c r="DF1139" s="4"/>
      <c r="DG1139" s="4"/>
      <c r="DH1139" s="4"/>
      <c r="DI1139" s="4"/>
      <c r="DJ1139" s="4"/>
      <c r="DK1139" s="4"/>
      <c r="DL1139" s="4"/>
      <c r="DM1139" s="4"/>
      <c r="DN1139" s="4"/>
      <c r="DO1139" s="4"/>
      <c r="DP1139" s="4"/>
      <c r="DQ1139" s="4"/>
      <c r="DR1139" s="4"/>
      <c r="DS1139" s="4"/>
      <c r="DT1139" s="4"/>
      <c r="DU1139" s="4"/>
      <c r="DV1139" s="4"/>
      <c r="DW1139" s="4"/>
      <c r="DX1139" s="4"/>
      <c r="DY1139" s="4"/>
      <c r="DZ1139" s="4"/>
      <c r="EA1139" s="4"/>
      <c r="EB1139" s="4"/>
      <c r="EC1139" s="4"/>
      <c r="ED1139" s="4"/>
      <c r="EE1139" s="4"/>
      <c r="EF1139" s="4"/>
      <c r="EG1139" s="4"/>
      <c r="EH1139" s="4"/>
      <c r="EI1139" s="4"/>
      <c r="EJ1139" s="4"/>
      <c r="EK1139" s="4"/>
      <c r="EL1139" s="4"/>
      <c r="EM1139" s="4"/>
      <c r="EN1139" s="4"/>
      <c r="EO1139" s="4"/>
      <c r="EP1139" s="4"/>
      <c r="EQ1139" s="4"/>
      <c r="ER1139" s="4"/>
      <c r="ES1139" s="4"/>
      <c r="ET1139" s="4"/>
      <c r="EU1139" s="4"/>
      <c r="EV1139" s="4"/>
      <c r="EW1139" s="4"/>
      <c r="EX1139" s="4"/>
      <c r="EY1139" s="4"/>
      <c r="EZ1139" s="4"/>
      <c r="FA1139" s="4"/>
      <c r="FB1139" s="4"/>
      <c r="FC1139" s="4"/>
      <c r="FD1139" s="4"/>
      <c r="FE1139" s="4"/>
      <c r="FF1139" s="4"/>
      <c r="FG1139" s="4"/>
      <c r="FH1139" s="4"/>
      <c r="FI1139" s="4"/>
      <c r="FJ1139" s="4"/>
      <c r="FK1139" s="4"/>
      <c r="FL1139" s="4"/>
      <c r="FM1139" s="4"/>
      <c r="FN1139" s="4"/>
      <c r="FO1139" s="4"/>
      <c r="FP1139" s="4"/>
      <c r="FQ1139" s="4"/>
      <c r="FR1139" s="4"/>
      <c r="FS1139" s="4"/>
      <c r="FT1139" s="4"/>
      <c r="FU1139" s="4"/>
      <c r="FV1139" s="4"/>
      <c r="FW1139" s="4"/>
      <c r="FX1139" s="4"/>
      <c r="FY1139" s="4"/>
      <c r="FZ1139" s="4"/>
      <c r="GA1139" s="4"/>
      <c r="GB1139" s="4"/>
      <c r="GC1139" s="4"/>
      <c r="GD1139" s="4"/>
      <c r="GE1139" s="4"/>
      <c r="GF1139" s="4"/>
      <c r="GG1139" s="4"/>
      <c r="GH1139" s="4"/>
      <c r="GI1139" s="4"/>
      <c r="GJ1139" s="4"/>
      <c r="GK1139" s="4"/>
      <c r="GL1139" s="4"/>
      <c r="GM1139" s="4"/>
      <c r="GN1139" s="4"/>
      <c r="GO1139" s="4"/>
      <c r="GP1139" s="4"/>
      <c r="GQ1139" s="4"/>
      <c r="GR1139" s="4"/>
      <c r="GS1139" s="4"/>
      <c r="GT1139" s="4"/>
      <c r="GU1139" s="4"/>
      <c r="GV1139" s="4"/>
      <c r="GW1139" s="4"/>
      <c r="GX1139" s="4"/>
      <c r="GY1139" s="4"/>
      <c r="GZ1139" s="4"/>
      <c r="HA1139" s="4"/>
      <c r="HB1139" s="4"/>
      <c r="HC1139" s="4"/>
      <c r="HD1139" s="4"/>
      <c r="HE1139" s="4"/>
      <c r="HF1139" s="4"/>
      <c r="HG1139" s="4"/>
      <c r="HH1139" s="4"/>
      <c r="HI1139" s="4"/>
      <c r="HJ1139" s="4"/>
      <c r="HK1139" s="4"/>
      <c r="HL1139" s="4"/>
      <c r="HM1139" s="4"/>
      <c r="HN1139" s="4"/>
      <c r="HO1139" s="4"/>
      <c r="HP1139" s="4"/>
      <c r="HQ1139" s="4"/>
      <c r="HR1139" s="4"/>
      <c r="HS1139" s="4"/>
      <c r="HT1139" s="4"/>
      <c r="HU1139" s="4"/>
      <c r="HV1139" s="4"/>
      <c r="HW1139" s="4"/>
      <c r="HX1139" s="4"/>
      <c r="HY1139" s="4"/>
      <c r="HZ1139" s="4"/>
      <c r="IA1139" s="4"/>
      <c r="IB1139" s="4"/>
      <c r="IC1139" s="4"/>
      <c r="ID1139" s="4"/>
      <c r="IE1139" s="4"/>
      <c r="IF1139" s="4"/>
    </row>
    <row r="1140" spans="26:240" x14ac:dyDescent="0.2">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c r="BC1140" s="4"/>
      <c r="BD1140" s="4"/>
      <c r="BE1140" s="4"/>
      <c r="BF1140" s="4"/>
      <c r="BG1140" s="4"/>
      <c r="BH1140" s="4"/>
      <c r="BI1140" s="4"/>
      <c r="BJ1140" s="4"/>
      <c r="BK1140" s="4"/>
      <c r="BL1140" s="4"/>
      <c r="BM1140" s="4"/>
      <c r="BN1140" s="4"/>
      <c r="BO1140" s="4"/>
      <c r="BP1140" s="4"/>
      <c r="BQ1140" s="4"/>
      <c r="BR1140" s="4"/>
      <c r="BS1140" s="4"/>
      <c r="BT1140" s="4"/>
      <c r="BU1140" s="4"/>
      <c r="BV1140" s="4"/>
      <c r="BW1140" s="4"/>
      <c r="BX1140" s="4"/>
      <c r="BY1140" s="4"/>
      <c r="BZ1140" s="4"/>
      <c r="CA1140" s="4"/>
      <c r="CB1140" s="4"/>
      <c r="CC1140" s="4"/>
      <c r="CD1140" s="4"/>
      <c r="CE1140" s="4"/>
      <c r="CF1140" s="4"/>
      <c r="CG1140" s="4"/>
      <c r="CH1140" s="4"/>
      <c r="CI1140" s="4"/>
      <c r="CJ1140" s="4"/>
      <c r="CK1140" s="4"/>
      <c r="CL1140" s="4"/>
      <c r="CM1140" s="4"/>
      <c r="CN1140" s="4"/>
      <c r="CO1140" s="4"/>
      <c r="CP1140" s="4"/>
      <c r="CQ1140" s="4"/>
      <c r="CR1140" s="4"/>
      <c r="CS1140" s="4"/>
      <c r="CT1140" s="4"/>
      <c r="CU1140" s="4"/>
      <c r="CV1140" s="4"/>
      <c r="CW1140" s="4"/>
      <c r="CX1140" s="4"/>
      <c r="CY1140" s="4"/>
      <c r="CZ1140" s="4"/>
      <c r="DA1140" s="4"/>
      <c r="DB1140" s="4"/>
      <c r="DC1140" s="4"/>
      <c r="DD1140" s="4"/>
      <c r="DE1140" s="4"/>
      <c r="DF1140" s="4"/>
      <c r="DG1140" s="4"/>
      <c r="DH1140" s="4"/>
      <c r="DI1140" s="4"/>
      <c r="DJ1140" s="4"/>
      <c r="DK1140" s="4"/>
      <c r="DL1140" s="4"/>
      <c r="DM1140" s="4"/>
      <c r="DN1140" s="4"/>
      <c r="DO1140" s="4"/>
      <c r="DP1140" s="4"/>
      <c r="DQ1140" s="4"/>
      <c r="DR1140" s="4"/>
      <c r="DS1140" s="4"/>
      <c r="DT1140" s="4"/>
      <c r="DU1140" s="4"/>
      <c r="DV1140" s="4"/>
      <c r="DW1140" s="4"/>
      <c r="DX1140" s="4"/>
      <c r="DY1140" s="4"/>
      <c r="DZ1140" s="4"/>
      <c r="EA1140" s="4"/>
      <c r="EB1140" s="4"/>
      <c r="EC1140" s="4"/>
      <c r="ED1140" s="4"/>
      <c r="EE1140" s="4"/>
      <c r="EF1140" s="4"/>
      <c r="EG1140" s="4"/>
      <c r="EH1140" s="4"/>
      <c r="EI1140" s="4"/>
      <c r="EJ1140" s="4"/>
      <c r="EK1140" s="4"/>
      <c r="EL1140" s="4"/>
      <c r="EM1140" s="4"/>
      <c r="EN1140" s="4"/>
      <c r="EO1140" s="4"/>
      <c r="EP1140" s="4"/>
      <c r="EQ1140" s="4"/>
      <c r="ER1140" s="4"/>
      <c r="ES1140" s="4"/>
      <c r="ET1140" s="4"/>
      <c r="EU1140" s="4"/>
      <c r="EV1140" s="4"/>
      <c r="EW1140" s="4"/>
      <c r="EX1140" s="4"/>
      <c r="EY1140" s="4"/>
      <c r="EZ1140" s="4"/>
      <c r="FA1140" s="4"/>
      <c r="FB1140" s="4"/>
      <c r="FC1140" s="4"/>
      <c r="FD1140" s="4"/>
      <c r="FE1140" s="4"/>
      <c r="FF1140" s="4"/>
      <c r="FG1140" s="4"/>
      <c r="FH1140" s="4"/>
      <c r="FI1140" s="4"/>
      <c r="FJ1140" s="4"/>
      <c r="FK1140" s="4"/>
      <c r="FL1140" s="4"/>
      <c r="FM1140" s="4"/>
      <c r="FN1140" s="4"/>
      <c r="FO1140" s="4"/>
      <c r="FP1140" s="4"/>
      <c r="FQ1140" s="4"/>
      <c r="FR1140" s="4"/>
      <c r="FS1140" s="4"/>
      <c r="FT1140" s="4"/>
      <c r="FU1140" s="4"/>
      <c r="FV1140" s="4"/>
      <c r="FW1140" s="4"/>
      <c r="FX1140" s="4"/>
      <c r="FY1140" s="4"/>
      <c r="FZ1140" s="4"/>
      <c r="GA1140" s="4"/>
      <c r="GB1140" s="4"/>
      <c r="GC1140" s="4"/>
      <c r="GD1140" s="4"/>
      <c r="GE1140" s="4"/>
      <c r="GF1140" s="4"/>
      <c r="GG1140" s="4"/>
      <c r="GH1140" s="4"/>
      <c r="GI1140" s="4"/>
      <c r="GJ1140" s="4"/>
      <c r="GK1140" s="4"/>
      <c r="GL1140" s="4"/>
      <c r="GM1140" s="4"/>
      <c r="GN1140" s="4"/>
      <c r="GO1140" s="4"/>
      <c r="GP1140" s="4"/>
      <c r="GQ1140" s="4"/>
      <c r="GR1140" s="4"/>
      <c r="GS1140" s="4"/>
      <c r="GT1140" s="4"/>
      <c r="GU1140" s="4"/>
      <c r="GV1140" s="4"/>
      <c r="GW1140" s="4"/>
      <c r="GX1140" s="4"/>
      <c r="GY1140" s="4"/>
      <c r="GZ1140" s="4"/>
      <c r="HA1140" s="4"/>
      <c r="HB1140" s="4"/>
      <c r="HC1140" s="4"/>
      <c r="HD1140" s="4"/>
      <c r="HE1140" s="4"/>
      <c r="HF1140" s="4"/>
      <c r="HG1140" s="4"/>
      <c r="HH1140" s="4"/>
      <c r="HI1140" s="4"/>
      <c r="HJ1140" s="4"/>
      <c r="HK1140" s="4"/>
      <c r="HL1140" s="4"/>
      <c r="HM1140" s="4"/>
      <c r="HN1140" s="4"/>
      <c r="HO1140" s="4"/>
      <c r="HP1140" s="4"/>
      <c r="HQ1140" s="4"/>
      <c r="HR1140" s="4"/>
      <c r="HS1140" s="4"/>
      <c r="HT1140" s="4"/>
      <c r="HU1140" s="4"/>
      <c r="HV1140" s="4"/>
      <c r="HW1140" s="4"/>
      <c r="HX1140" s="4"/>
      <c r="HY1140" s="4"/>
      <c r="HZ1140" s="4"/>
      <c r="IA1140" s="4"/>
      <c r="IB1140" s="4"/>
      <c r="IC1140" s="4"/>
      <c r="ID1140" s="4"/>
      <c r="IE1140" s="4"/>
      <c r="IF1140" s="4"/>
    </row>
    <row r="1141" spans="26:240" x14ac:dyDescent="0.2">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c r="BC1141" s="4"/>
      <c r="BD1141" s="4"/>
      <c r="BE1141" s="4"/>
      <c r="BF1141" s="4"/>
      <c r="BG1141" s="4"/>
      <c r="BH1141" s="4"/>
      <c r="BI1141" s="4"/>
      <c r="BJ1141" s="4"/>
      <c r="BK1141" s="4"/>
      <c r="BL1141" s="4"/>
      <c r="BM1141" s="4"/>
      <c r="BN1141" s="4"/>
      <c r="BO1141" s="4"/>
      <c r="BP1141" s="4"/>
      <c r="BQ1141" s="4"/>
      <c r="BR1141" s="4"/>
      <c r="BS1141" s="4"/>
      <c r="BT1141" s="4"/>
      <c r="BU1141" s="4"/>
      <c r="BV1141" s="4"/>
      <c r="BW1141" s="4"/>
      <c r="BX1141" s="4"/>
      <c r="BY1141" s="4"/>
      <c r="BZ1141" s="4"/>
      <c r="CA1141" s="4"/>
      <c r="CB1141" s="4"/>
      <c r="CC1141" s="4"/>
      <c r="CD1141" s="4"/>
      <c r="CE1141" s="4"/>
      <c r="CF1141" s="4"/>
      <c r="CG1141" s="4"/>
      <c r="CH1141" s="4"/>
      <c r="CI1141" s="4"/>
      <c r="CJ1141" s="4"/>
      <c r="CK1141" s="4"/>
      <c r="CL1141" s="4"/>
      <c r="CM1141" s="4"/>
      <c r="CN1141" s="4"/>
      <c r="CO1141" s="4"/>
      <c r="CP1141" s="4"/>
      <c r="CQ1141" s="4"/>
      <c r="CR1141" s="4"/>
      <c r="CS1141" s="4"/>
      <c r="CT1141" s="4"/>
      <c r="CU1141" s="4"/>
      <c r="CV1141" s="4"/>
      <c r="CW1141" s="4"/>
      <c r="CX1141" s="4"/>
      <c r="CY1141" s="4"/>
      <c r="CZ1141" s="4"/>
      <c r="DA1141" s="4"/>
      <c r="DB1141" s="4"/>
      <c r="DC1141" s="4"/>
      <c r="DD1141" s="4"/>
      <c r="DE1141" s="4"/>
      <c r="DF1141" s="4"/>
      <c r="DG1141" s="4"/>
      <c r="DH1141" s="4"/>
      <c r="DI1141" s="4"/>
      <c r="DJ1141" s="4"/>
      <c r="DK1141" s="4"/>
      <c r="DL1141" s="4"/>
      <c r="DM1141" s="4"/>
      <c r="DN1141" s="4"/>
      <c r="DO1141" s="4"/>
      <c r="DP1141" s="4"/>
      <c r="DQ1141" s="4"/>
      <c r="DR1141" s="4"/>
      <c r="DS1141" s="4"/>
      <c r="DT1141" s="4"/>
      <c r="DU1141" s="4"/>
      <c r="DV1141" s="4"/>
      <c r="DW1141" s="4"/>
      <c r="DX1141" s="4"/>
      <c r="DY1141" s="4"/>
      <c r="DZ1141" s="4"/>
      <c r="EA1141" s="4"/>
      <c r="EB1141" s="4"/>
      <c r="EC1141" s="4"/>
      <c r="ED1141" s="4"/>
      <c r="EE1141" s="4"/>
      <c r="EF1141" s="4"/>
      <c r="EG1141" s="4"/>
      <c r="EH1141" s="4"/>
      <c r="EI1141" s="4"/>
      <c r="EJ1141" s="4"/>
      <c r="EK1141" s="4"/>
      <c r="EL1141" s="4"/>
      <c r="EM1141" s="4"/>
      <c r="EN1141" s="4"/>
      <c r="EO1141" s="4"/>
      <c r="EP1141" s="4"/>
      <c r="EQ1141" s="4"/>
      <c r="ER1141" s="4"/>
      <c r="ES1141" s="4"/>
      <c r="ET1141" s="4"/>
      <c r="EU1141" s="4"/>
      <c r="EV1141" s="4"/>
      <c r="EW1141" s="4"/>
      <c r="EX1141" s="4"/>
      <c r="EY1141" s="4"/>
      <c r="EZ1141" s="4"/>
      <c r="FA1141" s="4"/>
      <c r="FB1141" s="4"/>
      <c r="FC1141" s="4"/>
      <c r="FD1141" s="4"/>
      <c r="FE1141" s="4"/>
      <c r="FF1141" s="4"/>
      <c r="FG1141" s="4"/>
      <c r="FH1141" s="4"/>
      <c r="FI1141" s="4"/>
      <c r="FJ1141" s="4"/>
      <c r="FK1141" s="4"/>
      <c r="FL1141" s="4"/>
      <c r="FM1141" s="4"/>
      <c r="FN1141" s="4"/>
      <c r="FO1141" s="4"/>
      <c r="FP1141" s="4"/>
      <c r="FQ1141" s="4"/>
      <c r="FR1141" s="4"/>
      <c r="FS1141" s="4"/>
      <c r="FT1141" s="4"/>
      <c r="FU1141" s="4"/>
      <c r="FV1141" s="4"/>
      <c r="FW1141" s="4"/>
      <c r="FX1141" s="4"/>
      <c r="FY1141" s="4"/>
      <c r="FZ1141" s="4"/>
      <c r="GA1141" s="4"/>
      <c r="GB1141" s="4"/>
      <c r="GC1141" s="4"/>
      <c r="GD1141" s="4"/>
      <c r="GE1141" s="4"/>
      <c r="GF1141" s="4"/>
      <c r="GG1141" s="4"/>
      <c r="GH1141" s="4"/>
      <c r="GI1141" s="4"/>
      <c r="GJ1141" s="4"/>
      <c r="GK1141" s="4"/>
      <c r="GL1141" s="4"/>
      <c r="GM1141" s="4"/>
      <c r="GN1141" s="4"/>
      <c r="GO1141" s="4"/>
      <c r="GP1141" s="4"/>
      <c r="GQ1141" s="4"/>
      <c r="GR1141" s="4"/>
      <c r="GS1141" s="4"/>
      <c r="GT1141" s="4"/>
      <c r="GU1141" s="4"/>
      <c r="GV1141" s="4"/>
      <c r="GW1141" s="4"/>
      <c r="GX1141" s="4"/>
      <c r="GY1141" s="4"/>
      <c r="GZ1141" s="4"/>
      <c r="HA1141" s="4"/>
      <c r="HB1141" s="4"/>
      <c r="HC1141" s="4"/>
      <c r="HD1141" s="4"/>
      <c r="HE1141" s="4"/>
      <c r="HF1141" s="4"/>
      <c r="HG1141" s="4"/>
      <c r="HH1141" s="4"/>
      <c r="HI1141" s="4"/>
      <c r="HJ1141" s="4"/>
      <c r="HK1141" s="4"/>
      <c r="HL1141" s="4"/>
      <c r="HM1141" s="4"/>
      <c r="HN1141" s="4"/>
      <c r="HO1141" s="4"/>
      <c r="HP1141" s="4"/>
      <c r="HQ1141" s="4"/>
      <c r="HR1141" s="4"/>
      <c r="HS1141" s="4"/>
      <c r="HT1141" s="4"/>
      <c r="HU1141" s="4"/>
      <c r="HV1141" s="4"/>
      <c r="HW1141" s="4"/>
      <c r="HX1141" s="4"/>
      <c r="HY1141" s="4"/>
      <c r="HZ1141" s="4"/>
      <c r="IA1141" s="4"/>
      <c r="IB1141" s="4"/>
      <c r="IC1141" s="4"/>
      <c r="ID1141" s="4"/>
      <c r="IE1141" s="4"/>
      <c r="IF1141" s="4"/>
    </row>
    <row r="1142" spans="26:240" x14ac:dyDescent="0.2">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c r="BC1142" s="4"/>
      <c r="BD1142" s="4"/>
      <c r="BE1142" s="4"/>
      <c r="BF1142" s="4"/>
      <c r="BG1142" s="4"/>
      <c r="BH1142" s="4"/>
      <c r="BI1142" s="4"/>
      <c r="BJ1142" s="4"/>
      <c r="BK1142" s="4"/>
      <c r="BL1142" s="4"/>
      <c r="BM1142" s="4"/>
      <c r="BN1142" s="4"/>
      <c r="BO1142" s="4"/>
      <c r="BP1142" s="4"/>
      <c r="BQ1142" s="4"/>
      <c r="BR1142" s="4"/>
      <c r="BS1142" s="4"/>
      <c r="BT1142" s="4"/>
      <c r="BU1142" s="4"/>
      <c r="BV1142" s="4"/>
      <c r="BW1142" s="4"/>
      <c r="BX1142" s="4"/>
      <c r="BY1142" s="4"/>
      <c r="BZ1142" s="4"/>
      <c r="CA1142" s="4"/>
      <c r="CB1142" s="4"/>
      <c r="CC1142" s="4"/>
      <c r="CD1142" s="4"/>
      <c r="CE1142" s="4"/>
      <c r="CF1142" s="4"/>
      <c r="CG1142" s="4"/>
      <c r="CH1142" s="4"/>
      <c r="CI1142" s="4"/>
      <c r="CJ1142" s="4"/>
      <c r="CK1142" s="4"/>
      <c r="CL1142" s="4"/>
      <c r="CM1142" s="4"/>
      <c r="CN1142" s="4"/>
      <c r="CO1142" s="4"/>
      <c r="CP1142" s="4"/>
      <c r="CQ1142" s="4"/>
      <c r="CR1142" s="4"/>
      <c r="CS1142" s="4"/>
      <c r="CT1142" s="4"/>
      <c r="CU1142" s="4"/>
      <c r="CV1142" s="4"/>
      <c r="CW1142" s="4"/>
      <c r="CX1142" s="4"/>
      <c r="CY1142" s="4"/>
      <c r="CZ1142" s="4"/>
      <c r="DA1142" s="4"/>
      <c r="DB1142" s="4"/>
      <c r="DC1142" s="4"/>
      <c r="DD1142" s="4"/>
      <c r="DE1142" s="4"/>
      <c r="DF1142" s="4"/>
      <c r="DG1142" s="4"/>
      <c r="DH1142" s="4"/>
      <c r="DI1142" s="4"/>
      <c r="DJ1142" s="4"/>
      <c r="DK1142" s="4"/>
      <c r="DL1142" s="4"/>
      <c r="DM1142" s="4"/>
      <c r="DN1142" s="4"/>
      <c r="DO1142" s="4"/>
      <c r="DP1142" s="4"/>
      <c r="DQ1142" s="4"/>
      <c r="DR1142" s="4"/>
      <c r="DS1142" s="4"/>
      <c r="DT1142" s="4"/>
      <c r="DU1142" s="4"/>
      <c r="DV1142" s="4"/>
      <c r="DW1142" s="4"/>
      <c r="DX1142" s="4"/>
      <c r="DY1142" s="4"/>
      <c r="DZ1142" s="4"/>
      <c r="EA1142" s="4"/>
      <c r="EB1142" s="4"/>
      <c r="EC1142" s="4"/>
      <c r="ED1142" s="4"/>
      <c r="EE1142" s="4"/>
      <c r="EF1142" s="4"/>
      <c r="EG1142" s="4"/>
      <c r="EH1142" s="4"/>
      <c r="EI1142" s="4"/>
      <c r="EJ1142" s="4"/>
      <c r="EK1142" s="4"/>
      <c r="EL1142" s="4"/>
      <c r="EM1142" s="4"/>
      <c r="EN1142" s="4"/>
      <c r="EO1142" s="4"/>
      <c r="EP1142" s="4"/>
      <c r="EQ1142" s="4"/>
      <c r="ER1142" s="4"/>
      <c r="ES1142" s="4"/>
      <c r="ET1142" s="4"/>
      <c r="EU1142" s="4"/>
      <c r="EV1142" s="4"/>
      <c r="EW1142" s="4"/>
      <c r="EX1142" s="4"/>
      <c r="EY1142" s="4"/>
      <c r="EZ1142" s="4"/>
      <c r="FA1142" s="4"/>
      <c r="FB1142" s="4"/>
      <c r="FC1142" s="4"/>
      <c r="FD1142" s="4"/>
      <c r="FE1142" s="4"/>
      <c r="FF1142" s="4"/>
      <c r="FG1142" s="4"/>
      <c r="FH1142" s="4"/>
      <c r="FI1142" s="4"/>
      <c r="FJ1142" s="4"/>
      <c r="FK1142" s="4"/>
      <c r="FL1142" s="4"/>
      <c r="FM1142" s="4"/>
      <c r="FN1142" s="4"/>
      <c r="FO1142" s="4"/>
      <c r="FP1142" s="4"/>
      <c r="FQ1142" s="4"/>
      <c r="FR1142" s="4"/>
      <c r="FS1142" s="4"/>
      <c r="FT1142" s="4"/>
      <c r="FU1142" s="4"/>
      <c r="FV1142" s="4"/>
      <c r="FW1142" s="4"/>
      <c r="FX1142" s="4"/>
      <c r="FY1142" s="4"/>
      <c r="FZ1142" s="4"/>
      <c r="GA1142" s="4"/>
      <c r="GB1142" s="4"/>
      <c r="GC1142" s="4"/>
      <c r="GD1142" s="4"/>
      <c r="GE1142" s="4"/>
      <c r="GF1142" s="4"/>
      <c r="GG1142" s="4"/>
      <c r="GH1142" s="4"/>
      <c r="GI1142" s="4"/>
      <c r="GJ1142" s="4"/>
      <c r="GK1142" s="4"/>
      <c r="GL1142" s="4"/>
      <c r="GM1142" s="4"/>
      <c r="GN1142" s="4"/>
      <c r="GO1142" s="4"/>
      <c r="GP1142" s="4"/>
      <c r="GQ1142" s="4"/>
      <c r="GR1142" s="4"/>
      <c r="GS1142" s="4"/>
      <c r="GT1142" s="4"/>
      <c r="GU1142" s="4"/>
      <c r="GV1142" s="4"/>
      <c r="GW1142" s="4"/>
      <c r="GX1142" s="4"/>
      <c r="GY1142" s="4"/>
      <c r="GZ1142" s="4"/>
      <c r="HA1142" s="4"/>
      <c r="HB1142" s="4"/>
      <c r="HC1142" s="4"/>
      <c r="HD1142" s="4"/>
      <c r="HE1142" s="4"/>
      <c r="HF1142" s="4"/>
      <c r="HG1142" s="4"/>
      <c r="HH1142" s="4"/>
      <c r="HI1142" s="4"/>
      <c r="HJ1142" s="4"/>
      <c r="HK1142" s="4"/>
      <c r="HL1142" s="4"/>
      <c r="HM1142" s="4"/>
      <c r="HN1142" s="4"/>
      <c r="HO1142" s="4"/>
      <c r="HP1142" s="4"/>
      <c r="HQ1142" s="4"/>
      <c r="HR1142" s="4"/>
      <c r="HS1142" s="4"/>
      <c r="HT1142" s="4"/>
      <c r="HU1142" s="4"/>
      <c r="HV1142" s="4"/>
      <c r="HW1142" s="4"/>
      <c r="HX1142" s="4"/>
      <c r="HY1142" s="4"/>
      <c r="HZ1142" s="4"/>
      <c r="IA1142" s="4"/>
      <c r="IB1142" s="4"/>
      <c r="IC1142" s="4"/>
      <c r="ID1142" s="4"/>
      <c r="IE1142" s="4"/>
      <c r="IF1142" s="4"/>
    </row>
    <row r="1143" spans="26:240" x14ac:dyDescent="0.2">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c r="BC1143" s="4"/>
      <c r="BD1143" s="4"/>
      <c r="BE1143" s="4"/>
      <c r="BF1143" s="4"/>
      <c r="BG1143" s="4"/>
      <c r="BH1143" s="4"/>
      <c r="BI1143" s="4"/>
      <c r="BJ1143" s="4"/>
      <c r="BK1143" s="4"/>
      <c r="BL1143" s="4"/>
      <c r="BM1143" s="4"/>
      <c r="BN1143" s="4"/>
      <c r="BO1143" s="4"/>
      <c r="BP1143" s="4"/>
      <c r="BQ1143" s="4"/>
      <c r="BR1143" s="4"/>
      <c r="BS1143" s="4"/>
      <c r="BT1143" s="4"/>
      <c r="BU1143" s="4"/>
      <c r="BV1143" s="4"/>
      <c r="BW1143" s="4"/>
      <c r="BX1143" s="4"/>
      <c r="BY1143" s="4"/>
      <c r="BZ1143" s="4"/>
      <c r="CA1143" s="4"/>
      <c r="CB1143" s="4"/>
      <c r="CC1143" s="4"/>
      <c r="CD1143" s="4"/>
      <c r="CE1143" s="4"/>
      <c r="CF1143" s="4"/>
      <c r="CG1143" s="4"/>
      <c r="CH1143" s="4"/>
      <c r="CI1143" s="4"/>
      <c r="CJ1143" s="4"/>
      <c r="CK1143" s="4"/>
      <c r="CL1143" s="4"/>
      <c r="CM1143" s="4"/>
      <c r="CN1143" s="4"/>
      <c r="CO1143" s="4"/>
      <c r="CP1143" s="4"/>
      <c r="CQ1143" s="4"/>
      <c r="CR1143" s="4"/>
      <c r="CS1143" s="4"/>
      <c r="CT1143" s="4"/>
      <c r="CU1143" s="4"/>
      <c r="CV1143" s="4"/>
      <c r="CW1143" s="4"/>
      <c r="CX1143" s="4"/>
      <c r="CY1143" s="4"/>
      <c r="CZ1143" s="4"/>
      <c r="DA1143" s="4"/>
      <c r="DB1143" s="4"/>
      <c r="DC1143" s="4"/>
      <c r="DD1143" s="4"/>
      <c r="DE1143" s="4"/>
      <c r="DF1143" s="4"/>
      <c r="DG1143" s="4"/>
      <c r="DH1143" s="4"/>
      <c r="DI1143" s="4"/>
      <c r="DJ1143" s="4"/>
      <c r="DK1143" s="4"/>
      <c r="DL1143" s="4"/>
      <c r="DM1143" s="4"/>
      <c r="DN1143" s="4"/>
      <c r="DO1143" s="4"/>
      <c r="DP1143" s="4"/>
      <c r="DQ1143" s="4"/>
      <c r="DR1143" s="4"/>
      <c r="DS1143" s="4"/>
      <c r="DT1143" s="4"/>
      <c r="DU1143" s="4"/>
      <c r="DV1143" s="4"/>
      <c r="DW1143" s="4"/>
      <c r="DX1143" s="4"/>
      <c r="DY1143" s="4"/>
      <c r="DZ1143" s="4"/>
      <c r="EA1143" s="4"/>
      <c r="EB1143" s="4"/>
      <c r="EC1143" s="4"/>
      <c r="ED1143" s="4"/>
      <c r="EE1143" s="4"/>
      <c r="EF1143" s="4"/>
      <c r="EG1143" s="4"/>
      <c r="EH1143" s="4"/>
      <c r="EI1143" s="4"/>
      <c r="EJ1143" s="4"/>
      <c r="EK1143" s="4"/>
      <c r="EL1143" s="4"/>
      <c r="EM1143" s="4"/>
      <c r="EN1143" s="4"/>
      <c r="EO1143" s="4"/>
      <c r="EP1143" s="4"/>
      <c r="EQ1143" s="4"/>
      <c r="ER1143" s="4"/>
      <c r="ES1143" s="4"/>
      <c r="ET1143" s="4"/>
      <c r="EU1143" s="4"/>
      <c r="EV1143" s="4"/>
      <c r="EW1143" s="4"/>
      <c r="EX1143" s="4"/>
      <c r="EY1143" s="4"/>
      <c r="EZ1143" s="4"/>
      <c r="FA1143" s="4"/>
      <c r="FB1143" s="4"/>
      <c r="FC1143" s="4"/>
      <c r="FD1143" s="4"/>
      <c r="FE1143" s="4"/>
      <c r="FF1143" s="4"/>
      <c r="FG1143" s="4"/>
      <c r="FH1143" s="4"/>
      <c r="FI1143" s="4"/>
      <c r="FJ1143" s="4"/>
      <c r="FK1143" s="4"/>
      <c r="FL1143" s="4"/>
      <c r="FM1143" s="4"/>
      <c r="FN1143" s="4"/>
      <c r="FO1143" s="4"/>
      <c r="FP1143" s="4"/>
      <c r="FQ1143" s="4"/>
      <c r="FR1143" s="4"/>
      <c r="FS1143" s="4"/>
      <c r="FT1143" s="4"/>
      <c r="FU1143" s="4"/>
      <c r="FV1143" s="4"/>
      <c r="FW1143" s="4"/>
      <c r="FX1143" s="4"/>
      <c r="FY1143" s="4"/>
      <c r="FZ1143" s="4"/>
      <c r="GA1143" s="4"/>
      <c r="GB1143" s="4"/>
      <c r="GC1143" s="4"/>
      <c r="GD1143" s="4"/>
      <c r="GE1143" s="4"/>
      <c r="GF1143" s="4"/>
      <c r="GG1143" s="4"/>
      <c r="GH1143" s="4"/>
      <c r="GI1143" s="4"/>
      <c r="GJ1143" s="4"/>
      <c r="GK1143" s="4"/>
      <c r="GL1143" s="4"/>
      <c r="GM1143" s="4"/>
      <c r="GN1143" s="4"/>
      <c r="GO1143" s="4"/>
      <c r="GP1143" s="4"/>
      <c r="GQ1143" s="4"/>
      <c r="GR1143" s="4"/>
      <c r="GS1143" s="4"/>
      <c r="GT1143" s="4"/>
      <c r="GU1143" s="4"/>
      <c r="GV1143" s="4"/>
      <c r="GW1143" s="4"/>
      <c r="GX1143" s="4"/>
      <c r="GY1143" s="4"/>
      <c r="GZ1143" s="4"/>
      <c r="HA1143" s="4"/>
      <c r="HB1143" s="4"/>
      <c r="HC1143" s="4"/>
      <c r="HD1143" s="4"/>
      <c r="HE1143" s="4"/>
      <c r="HF1143" s="4"/>
      <c r="HG1143" s="4"/>
      <c r="HH1143" s="4"/>
      <c r="HI1143" s="4"/>
      <c r="HJ1143" s="4"/>
      <c r="HK1143" s="4"/>
      <c r="HL1143" s="4"/>
      <c r="HM1143" s="4"/>
      <c r="HN1143" s="4"/>
      <c r="HO1143" s="4"/>
      <c r="HP1143" s="4"/>
      <c r="HQ1143" s="4"/>
      <c r="HR1143" s="4"/>
      <c r="HS1143" s="4"/>
      <c r="HT1143" s="4"/>
      <c r="HU1143" s="4"/>
      <c r="HV1143" s="4"/>
      <c r="HW1143" s="4"/>
      <c r="HX1143" s="4"/>
      <c r="HY1143" s="4"/>
      <c r="HZ1143" s="4"/>
      <c r="IA1143" s="4"/>
      <c r="IB1143" s="4"/>
      <c r="IC1143" s="4"/>
      <c r="ID1143" s="4"/>
      <c r="IE1143" s="4"/>
      <c r="IF1143" s="4"/>
    </row>
    <row r="1144" spans="26:240" x14ac:dyDescent="0.2">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c r="BC1144" s="4"/>
      <c r="BD1144" s="4"/>
      <c r="BE1144" s="4"/>
      <c r="BF1144" s="4"/>
      <c r="BG1144" s="4"/>
      <c r="BH1144" s="4"/>
      <c r="BI1144" s="4"/>
      <c r="BJ1144" s="4"/>
      <c r="BK1144" s="4"/>
      <c r="BL1144" s="4"/>
      <c r="BM1144" s="4"/>
      <c r="BN1144" s="4"/>
      <c r="BO1144" s="4"/>
      <c r="BP1144" s="4"/>
      <c r="BQ1144" s="4"/>
      <c r="BR1144" s="4"/>
      <c r="BS1144" s="4"/>
      <c r="BT1144" s="4"/>
      <c r="BU1144" s="4"/>
      <c r="BV1144" s="4"/>
      <c r="BW1144" s="4"/>
      <c r="BX1144" s="4"/>
      <c r="BY1144" s="4"/>
      <c r="BZ1144" s="4"/>
      <c r="CA1144" s="4"/>
      <c r="CB1144" s="4"/>
      <c r="CC1144" s="4"/>
      <c r="CD1144" s="4"/>
      <c r="CE1144" s="4"/>
      <c r="CF1144" s="4"/>
      <c r="CG1144" s="4"/>
      <c r="CH1144" s="4"/>
      <c r="CI1144" s="4"/>
      <c r="CJ1144" s="4"/>
      <c r="CK1144" s="4"/>
      <c r="CL1144" s="4"/>
      <c r="CM1144" s="4"/>
      <c r="CN1144" s="4"/>
      <c r="CO1144" s="4"/>
      <c r="CP1144" s="4"/>
      <c r="CQ1144" s="4"/>
      <c r="CR1144" s="4"/>
      <c r="CS1144" s="4"/>
      <c r="CT1144" s="4"/>
      <c r="CU1144" s="4"/>
      <c r="CV1144" s="4"/>
      <c r="CW1144" s="4"/>
      <c r="CX1144" s="4"/>
      <c r="CY1144" s="4"/>
      <c r="CZ1144" s="4"/>
      <c r="DA1144" s="4"/>
      <c r="DB1144" s="4"/>
      <c r="DC1144" s="4"/>
      <c r="DD1144" s="4"/>
      <c r="DE1144" s="4"/>
      <c r="DF1144" s="4"/>
      <c r="DG1144" s="4"/>
      <c r="DH1144" s="4"/>
      <c r="DI1144" s="4"/>
      <c r="DJ1144" s="4"/>
      <c r="DK1144" s="4"/>
      <c r="DL1144" s="4"/>
      <c r="DM1144" s="4"/>
      <c r="DN1144" s="4"/>
      <c r="DO1144" s="4"/>
      <c r="DP1144" s="4"/>
      <c r="DQ1144" s="4"/>
      <c r="DR1144" s="4"/>
      <c r="DS1144" s="4"/>
      <c r="DT1144" s="4"/>
      <c r="DU1144" s="4"/>
      <c r="DV1144" s="4"/>
      <c r="DW1144" s="4"/>
      <c r="DX1144" s="4"/>
      <c r="DY1144" s="4"/>
      <c r="DZ1144" s="4"/>
      <c r="EA1144" s="4"/>
      <c r="EB1144" s="4"/>
      <c r="EC1144" s="4"/>
      <c r="ED1144" s="4"/>
      <c r="EE1144" s="4"/>
      <c r="EF1144" s="4"/>
      <c r="EG1144" s="4"/>
      <c r="EH1144" s="4"/>
      <c r="EI1144" s="4"/>
      <c r="EJ1144" s="4"/>
      <c r="EK1144" s="4"/>
      <c r="EL1144" s="4"/>
      <c r="EM1144" s="4"/>
      <c r="EN1144" s="4"/>
      <c r="EO1144" s="4"/>
      <c r="EP1144" s="4"/>
      <c r="EQ1144" s="4"/>
      <c r="ER1144" s="4"/>
      <c r="ES1144" s="4"/>
      <c r="ET1144" s="4"/>
      <c r="EU1144" s="4"/>
      <c r="EV1144" s="4"/>
      <c r="EW1144" s="4"/>
      <c r="EX1144" s="4"/>
      <c r="EY1144" s="4"/>
      <c r="EZ1144" s="4"/>
      <c r="FA1144" s="4"/>
      <c r="FB1144" s="4"/>
      <c r="FC1144" s="4"/>
      <c r="FD1144" s="4"/>
      <c r="FE1144" s="4"/>
      <c r="FF1144" s="4"/>
      <c r="FG1144" s="4"/>
      <c r="FH1144" s="4"/>
      <c r="FI1144" s="4"/>
      <c r="FJ1144" s="4"/>
      <c r="FK1144" s="4"/>
      <c r="FL1144" s="4"/>
      <c r="FM1144" s="4"/>
      <c r="FN1144" s="4"/>
      <c r="FO1144" s="4"/>
      <c r="FP1144" s="4"/>
      <c r="FQ1144" s="4"/>
      <c r="FR1144" s="4"/>
      <c r="FS1144" s="4"/>
      <c r="FT1144" s="4"/>
      <c r="FU1144" s="4"/>
      <c r="FV1144" s="4"/>
      <c r="FW1144" s="4"/>
      <c r="FX1144" s="4"/>
      <c r="FY1144" s="4"/>
      <c r="FZ1144" s="4"/>
      <c r="GA1144" s="4"/>
      <c r="GB1144" s="4"/>
      <c r="GC1144" s="4"/>
      <c r="GD1144" s="4"/>
      <c r="GE1144" s="4"/>
      <c r="GF1144" s="4"/>
      <c r="GG1144" s="4"/>
      <c r="GH1144" s="4"/>
      <c r="GI1144" s="4"/>
      <c r="GJ1144" s="4"/>
      <c r="GK1144" s="4"/>
      <c r="GL1144" s="4"/>
      <c r="GM1144" s="4"/>
      <c r="GN1144" s="4"/>
      <c r="GO1144" s="4"/>
      <c r="GP1144" s="4"/>
      <c r="GQ1144" s="4"/>
      <c r="GR1144" s="4"/>
      <c r="GS1144" s="4"/>
      <c r="GT1144" s="4"/>
      <c r="GU1144" s="4"/>
      <c r="GV1144" s="4"/>
      <c r="GW1144" s="4"/>
      <c r="GX1144" s="4"/>
      <c r="GY1144" s="4"/>
      <c r="GZ1144" s="4"/>
      <c r="HA1144" s="4"/>
      <c r="HB1144" s="4"/>
      <c r="HC1144" s="4"/>
      <c r="HD1144" s="4"/>
      <c r="HE1144" s="4"/>
      <c r="HF1144" s="4"/>
      <c r="HG1144" s="4"/>
      <c r="HH1144" s="4"/>
      <c r="HI1144" s="4"/>
      <c r="HJ1144" s="4"/>
      <c r="HK1144" s="4"/>
      <c r="HL1144" s="4"/>
      <c r="HM1144" s="4"/>
      <c r="HN1144" s="4"/>
      <c r="HO1144" s="4"/>
      <c r="HP1144" s="4"/>
      <c r="HQ1144" s="4"/>
      <c r="HR1144" s="4"/>
      <c r="HS1144" s="4"/>
      <c r="HT1144" s="4"/>
      <c r="HU1144" s="4"/>
      <c r="HV1144" s="4"/>
      <c r="HW1144" s="4"/>
      <c r="HX1144" s="4"/>
      <c r="HY1144" s="4"/>
      <c r="HZ1144" s="4"/>
      <c r="IA1144" s="4"/>
      <c r="IB1144" s="4"/>
      <c r="IC1144" s="4"/>
      <c r="ID1144" s="4"/>
      <c r="IE1144" s="4"/>
      <c r="IF1144" s="4"/>
    </row>
    <row r="1145" spans="26:240" x14ac:dyDescent="0.2">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c r="BC1145" s="4"/>
      <c r="BD1145" s="4"/>
      <c r="BE1145" s="4"/>
      <c r="BF1145" s="4"/>
      <c r="BG1145" s="4"/>
      <c r="BH1145" s="4"/>
      <c r="BI1145" s="4"/>
      <c r="BJ1145" s="4"/>
      <c r="BK1145" s="4"/>
      <c r="BL1145" s="4"/>
      <c r="BM1145" s="4"/>
      <c r="BN1145" s="4"/>
      <c r="BO1145" s="4"/>
      <c r="BP1145" s="4"/>
      <c r="BQ1145" s="4"/>
      <c r="BR1145" s="4"/>
      <c r="BS1145" s="4"/>
      <c r="BT1145" s="4"/>
      <c r="BU1145" s="4"/>
      <c r="BV1145" s="4"/>
      <c r="BW1145" s="4"/>
      <c r="BX1145" s="4"/>
      <c r="BY1145" s="4"/>
      <c r="BZ1145" s="4"/>
      <c r="CA1145" s="4"/>
      <c r="CB1145" s="4"/>
      <c r="CC1145" s="4"/>
      <c r="CD1145" s="4"/>
      <c r="CE1145" s="4"/>
      <c r="CF1145" s="4"/>
      <c r="CG1145" s="4"/>
      <c r="CH1145" s="4"/>
      <c r="CI1145" s="4"/>
      <c r="CJ1145" s="4"/>
      <c r="CK1145" s="4"/>
      <c r="CL1145" s="4"/>
      <c r="CM1145" s="4"/>
      <c r="CN1145" s="4"/>
      <c r="CO1145" s="4"/>
      <c r="CP1145" s="4"/>
      <c r="CQ1145" s="4"/>
      <c r="CR1145" s="4"/>
      <c r="CS1145" s="4"/>
      <c r="CT1145" s="4"/>
      <c r="CU1145" s="4"/>
      <c r="CV1145" s="4"/>
      <c r="CW1145" s="4"/>
      <c r="CX1145" s="4"/>
      <c r="CY1145" s="4"/>
      <c r="CZ1145" s="4"/>
      <c r="DA1145" s="4"/>
      <c r="DB1145" s="4"/>
      <c r="DC1145" s="4"/>
      <c r="DD1145" s="4"/>
      <c r="DE1145" s="4"/>
      <c r="DF1145" s="4"/>
      <c r="DG1145" s="4"/>
      <c r="DH1145" s="4"/>
      <c r="DI1145" s="4"/>
      <c r="DJ1145" s="4"/>
      <c r="DK1145" s="4"/>
      <c r="DL1145" s="4"/>
      <c r="DM1145" s="4"/>
      <c r="DN1145" s="4"/>
      <c r="DO1145" s="4"/>
      <c r="DP1145" s="4"/>
      <c r="DQ1145" s="4"/>
      <c r="DR1145" s="4"/>
      <c r="DS1145" s="4"/>
      <c r="DT1145" s="4"/>
      <c r="DU1145" s="4"/>
      <c r="DV1145" s="4"/>
      <c r="DW1145" s="4"/>
      <c r="DX1145" s="4"/>
      <c r="DY1145" s="4"/>
      <c r="DZ1145" s="4"/>
      <c r="EA1145" s="4"/>
      <c r="EB1145" s="4"/>
      <c r="EC1145" s="4"/>
      <c r="ED1145" s="4"/>
      <c r="EE1145" s="4"/>
      <c r="EF1145" s="4"/>
      <c r="EG1145" s="4"/>
      <c r="EH1145" s="4"/>
      <c r="EI1145" s="4"/>
      <c r="EJ1145" s="4"/>
      <c r="EK1145" s="4"/>
      <c r="EL1145" s="4"/>
      <c r="EM1145" s="4"/>
      <c r="EN1145" s="4"/>
      <c r="EO1145" s="4"/>
      <c r="EP1145" s="4"/>
      <c r="EQ1145" s="4"/>
      <c r="ER1145" s="4"/>
      <c r="ES1145" s="4"/>
      <c r="ET1145" s="4"/>
      <c r="EU1145" s="4"/>
      <c r="EV1145" s="4"/>
      <c r="EW1145" s="4"/>
      <c r="EX1145" s="4"/>
      <c r="EY1145" s="4"/>
      <c r="EZ1145" s="4"/>
      <c r="FA1145" s="4"/>
      <c r="FB1145" s="4"/>
      <c r="FC1145" s="4"/>
      <c r="FD1145" s="4"/>
      <c r="FE1145" s="4"/>
      <c r="FF1145" s="4"/>
      <c r="FG1145" s="4"/>
      <c r="FH1145" s="4"/>
      <c r="FI1145" s="4"/>
      <c r="FJ1145" s="4"/>
      <c r="FK1145" s="4"/>
      <c r="FL1145" s="4"/>
      <c r="FM1145" s="4"/>
      <c r="FN1145" s="4"/>
      <c r="FO1145" s="4"/>
      <c r="FP1145" s="4"/>
      <c r="FQ1145" s="4"/>
      <c r="FR1145" s="4"/>
      <c r="FS1145" s="4"/>
      <c r="FT1145" s="4"/>
      <c r="FU1145" s="4"/>
      <c r="FV1145" s="4"/>
      <c r="FW1145" s="4"/>
      <c r="FX1145" s="4"/>
      <c r="FY1145" s="4"/>
      <c r="FZ1145" s="4"/>
      <c r="GA1145" s="4"/>
      <c r="GB1145" s="4"/>
      <c r="GC1145" s="4"/>
      <c r="GD1145" s="4"/>
      <c r="GE1145" s="4"/>
      <c r="GF1145" s="4"/>
      <c r="GG1145" s="4"/>
      <c r="GH1145" s="4"/>
      <c r="GI1145" s="4"/>
      <c r="GJ1145" s="4"/>
      <c r="GK1145" s="4"/>
      <c r="GL1145" s="4"/>
      <c r="GM1145" s="4"/>
      <c r="GN1145" s="4"/>
      <c r="GO1145" s="4"/>
      <c r="GP1145" s="4"/>
      <c r="GQ1145" s="4"/>
      <c r="GR1145" s="4"/>
      <c r="GS1145" s="4"/>
      <c r="GT1145" s="4"/>
      <c r="GU1145" s="4"/>
      <c r="GV1145" s="4"/>
      <c r="GW1145" s="4"/>
      <c r="GX1145" s="4"/>
      <c r="GY1145" s="4"/>
      <c r="GZ1145" s="4"/>
      <c r="HA1145" s="4"/>
      <c r="HB1145" s="4"/>
      <c r="HC1145" s="4"/>
      <c r="HD1145" s="4"/>
      <c r="HE1145" s="4"/>
      <c r="HF1145" s="4"/>
      <c r="HG1145" s="4"/>
      <c r="HH1145" s="4"/>
      <c r="HI1145" s="4"/>
      <c r="HJ1145" s="4"/>
      <c r="HK1145" s="4"/>
      <c r="HL1145" s="4"/>
      <c r="HM1145" s="4"/>
      <c r="HN1145" s="4"/>
      <c r="HO1145" s="4"/>
      <c r="HP1145" s="4"/>
      <c r="HQ1145" s="4"/>
      <c r="HR1145" s="4"/>
      <c r="HS1145" s="4"/>
      <c r="HT1145" s="4"/>
      <c r="HU1145" s="4"/>
      <c r="HV1145" s="4"/>
      <c r="HW1145" s="4"/>
      <c r="HX1145" s="4"/>
      <c r="HY1145" s="4"/>
      <c r="HZ1145" s="4"/>
      <c r="IA1145" s="4"/>
      <c r="IB1145" s="4"/>
      <c r="IC1145" s="4"/>
      <c r="ID1145" s="4"/>
      <c r="IE1145" s="4"/>
      <c r="IF1145" s="4"/>
    </row>
    <row r="1146" spans="26:240" x14ac:dyDescent="0.2">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c r="BC1146" s="4"/>
      <c r="BD1146" s="4"/>
      <c r="BE1146" s="4"/>
      <c r="BF1146" s="4"/>
      <c r="BG1146" s="4"/>
      <c r="BH1146" s="4"/>
      <c r="BI1146" s="4"/>
      <c r="BJ1146" s="4"/>
      <c r="BK1146" s="4"/>
      <c r="BL1146" s="4"/>
      <c r="BM1146" s="4"/>
      <c r="BN1146" s="4"/>
      <c r="BO1146" s="4"/>
      <c r="BP1146" s="4"/>
      <c r="BQ1146" s="4"/>
      <c r="BR1146" s="4"/>
      <c r="BS1146" s="4"/>
      <c r="BT1146" s="4"/>
      <c r="BU1146" s="4"/>
      <c r="BV1146" s="4"/>
      <c r="BW1146" s="4"/>
      <c r="BX1146" s="4"/>
      <c r="BY1146" s="4"/>
      <c r="BZ1146" s="4"/>
      <c r="CA1146" s="4"/>
      <c r="CB1146" s="4"/>
      <c r="CC1146" s="4"/>
      <c r="CD1146" s="4"/>
      <c r="CE1146" s="4"/>
      <c r="CF1146" s="4"/>
      <c r="CG1146" s="4"/>
      <c r="CH1146" s="4"/>
      <c r="CI1146" s="4"/>
      <c r="CJ1146" s="4"/>
      <c r="CK1146" s="4"/>
      <c r="CL1146" s="4"/>
      <c r="CM1146" s="4"/>
      <c r="CN1146" s="4"/>
      <c r="CO1146" s="4"/>
      <c r="CP1146" s="4"/>
      <c r="CQ1146" s="4"/>
      <c r="CR1146" s="4"/>
      <c r="CS1146" s="4"/>
      <c r="CT1146" s="4"/>
      <c r="CU1146" s="4"/>
      <c r="CV1146" s="4"/>
      <c r="CW1146" s="4"/>
      <c r="CX1146" s="4"/>
      <c r="CY1146" s="4"/>
      <c r="CZ1146" s="4"/>
      <c r="DA1146" s="4"/>
      <c r="DB1146" s="4"/>
      <c r="DC1146" s="4"/>
      <c r="DD1146" s="4"/>
      <c r="DE1146" s="4"/>
      <c r="DF1146" s="4"/>
      <c r="DG1146" s="4"/>
      <c r="DH1146" s="4"/>
      <c r="DI1146" s="4"/>
      <c r="DJ1146" s="4"/>
      <c r="DK1146" s="4"/>
      <c r="DL1146" s="4"/>
      <c r="DM1146" s="4"/>
      <c r="DN1146" s="4"/>
      <c r="DO1146" s="4"/>
      <c r="DP1146" s="4"/>
      <c r="DQ1146" s="4"/>
      <c r="DR1146" s="4"/>
      <c r="DS1146" s="4"/>
      <c r="DT1146" s="4"/>
      <c r="DU1146" s="4"/>
      <c r="DV1146" s="4"/>
      <c r="DW1146" s="4"/>
      <c r="DX1146" s="4"/>
      <c r="DY1146" s="4"/>
      <c r="DZ1146" s="4"/>
      <c r="EA1146" s="4"/>
      <c r="EB1146" s="4"/>
      <c r="EC1146" s="4"/>
      <c r="ED1146" s="4"/>
      <c r="EE1146" s="4"/>
      <c r="EF1146" s="4"/>
      <c r="EG1146" s="4"/>
      <c r="EH1146" s="4"/>
      <c r="EI1146" s="4"/>
      <c r="EJ1146" s="4"/>
      <c r="EK1146" s="4"/>
      <c r="EL1146" s="4"/>
      <c r="EM1146" s="4"/>
      <c r="EN1146" s="4"/>
      <c r="EO1146" s="4"/>
      <c r="EP1146" s="4"/>
      <c r="EQ1146" s="4"/>
      <c r="ER1146" s="4"/>
      <c r="ES1146" s="4"/>
      <c r="ET1146" s="4"/>
      <c r="EU1146" s="4"/>
      <c r="EV1146" s="4"/>
      <c r="EW1146" s="4"/>
      <c r="EX1146" s="4"/>
      <c r="EY1146" s="4"/>
      <c r="EZ1146" s="4"/>
      <c r="FA1146" s="4"/>
      <c r="FB1146" s="4"/>
      <c r="FC1146" s="4"/>
      <c r="FD1146" s="4"/>
      <c r="FE1146" s="4"/>
      <c r="FF1146" s="4"/>
      <c r="FG1146" s="4"/>
      <c r="FH1146" s="4"/>
      <c r="FI1146" s="4"/>
      <c r="FJ1146" s="4"/>
      <c r="FK1146" s="4"/>
      <c r="FL1146" s="4"/>
      <c r="FM1146" s="4"/>
      <c r="FN1146" s="4"/>
      <c r="FO1146" s="4"/>
      <c r="FP1146" s="4"/>
      <c r="FQ1146" s="4"/>
      <c r="FR1146" s="4"/>
      <c r="FS1146" s="4"/>
      <c r="FT1146" s="4"/>
      <c r="FU1146" s="4"/>
      <c r="FV1146" s="4"/>
      <c r="FW1146" s="4"/>
      <c r="FX1146" s="4"/>
      <c r="FY1146" s="4"/>
      <c r="FZ1146" s="4"/>
      <c r="GA1146" s="4"/>
      <c r="GB1146" s="4"/>
      <c r="GC1146" s="4"/>
      <c r="GD1146" s="4"/>
      <c r="GE1146" s="4"/>
      <c r="GF1146" s="4"/>
      <c r="GG1146" s="4"/>
      <c r="GH1146" s="4"/>
      <c r="GI1146" s="4"/>
      <c r="GJ1146" s="4"/>
      <c r="GK1146" s="4"/>
      <c r="GL1146" s="4"/>
      <c r="GM1146" s="4"/>
      <c r="GN1146" s="4"/>
      <c r="GO1146" s="4"/>
      <c r="GP1146" s="4"/>
      <c r="GQ1146" s="4"/>
      <c r="GR1146" s="4"/>
      <c r="GS1146" s="4"/>
      <c r="GT1146" s="4"/>
      <c r="GU1146" s="4"/>
      <c r="GV1146" s="4"/>
      <c r="GW1146" s="4"/>
      <c r="GX1146" s="4"/>
      <c r="GY1146" s="4"/>
      <c r="GZ1146" s="4"/>
      <c r="HA1146" s="4"/>
      <c r="HB1146" s="4"/>
      <c r="HC1146" s="4"/>
      <c r="HD1146" s="4"/>
      <c r="HE1146" s="4"/>
      <c r="HF1146" s="4"/>
      <c r="HG1146" s="4"/>
      <c r="HH1146" s="4"/>
      <c r="HI1146" s="4"/>
      <c r="HJ1146" s="4"/>
      <c r="HK1146" s="4"/>
      <c r="HL1146" s="4"/>
      <c r="HM1146" s="4"/>
      <c r="HN1146" s="4"/>
      <c r="HO1146" s="4"/>
      <c r="HP1146" s="4"/>
      <c r="HQ1146" s="4"/>
      <c r="HR1146" s="4"/>
      <c r="HS1146" s="4"/>
      <c r="HT1146" s="4"/>
      <c r="HU1146" s="4"/>
      <c r="HV1146" s="4"/>
      <c r="HW1146" s="4"/>
      <c r="HX1146" s="4"/>
      <c r="HY1146" s="4"/>
      <c r="HZ1146" s="4"/>
      <c r="IA1146" s="4"/>
      <c r="IB1146" s="4"/>
      <c r="IC1146" s="4"/>
      <c r="ID1146" s="4"/>
      <c r="IE1146" s="4"/>
      <c r="IF1146" s="4"/>
    </row>
    <row r="1147" spans="26:240" x14ac:dyDescent="0.2">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c r="BC1147" s="4"/>
      <c r="BD1147" s="4"/>
      <c r="BE1147" s="4"/>
      <c r="BF1147" s="4"/>
      <c r="BG1147" s="4"/>
      <c r="BH1147" s="4"/>
      <c r="BI1147" s="4"/>
      <c r="BJ1147" s="4"/>
      <c r="BK1147" s="4"/>
      <c r="BL1147" s="4"/>
      <c r="BM1147" s="4"/>
      <c r="BN1147" s="4"/>
      <c r="BO1147" s="4"/>
      <c r="BP1147" s="4"/>
      <c r="BQ1147" s="4"/>
      <c r="BR1147" s="4"/>
      <c r="BS1147" s="4"/>
      <c r="BT1147" s="4"/>
      <c r="BU1147" s="4"/>
      <c r="BV1147" s="4"/>
      <c r="BW1147" s="4"/>
      <c r="BX1147" s="4"/>
      <c r="BY1147" s="4"/>
      <c r="BZ1147" s="4"/>
      <c r="CA1147" s="4"/>
      <c r="CB1147" s="4"/>
      <c r="CC1147" s="4"/>
      <c r="CD1147" s="4"/>
      <c r="CE1147" s="4"/>
      <c r="CF1147" s="4"/>
      <c r="CG1147" s="4"/>
      <c r="CH1147" s="4"/>
      <c r="CI1147" s="4"/>
      <c r="CJ1147" s="4"/>
      <c r="CK1147" s="4"/>
      <c r="CL1147" s="4"/>
      <c r="CM1147" s="4"/>
      <c r="CN1147" s="4"/>
      <c r="CO1147" s="4"/>
      <c r="CP1147" s="4"/>
      <c r="CQ1147" s="4"/>
      <c r="CR1147" s="4"/>
      <c r="CS1147" s="4"/>
      <c r="CT1147" s="4"/>
      <c r="CU1147" s="4"/>
      <c r="CV1147" s="4"/>
      <c r="CW1147" s="4"/>
      <c r="CX1147" s="4"/>
      <c r="CY1147" s="4"/>
      <c r="CZ1147" s="4"/>
      <c r="DA1147" s="4"/>
      <c r="DB1147" s="4"/>
      <c r="DC1147" s="4"/>
      <c r="DD1147" s="4"/>
      <c r="DE1147" s="4"/>
      <c r="DF1147" s="4"/>
      <c r="DG1147" s="4"/>
      <c r="DH1147" s="4"/>
      <c r="DI1147" s="4"/>
      <c r="DJ1147" s="4"/>
      <c r="DK1147" s="4"/>
      <c r="DL1147" s="4"/>
      <c r="DM1147" s="4"/>
      <c r="DN1147" s="4"/>
      <c r="DO1147" s="4"/>
      <c r="DP1147" s="4"/>
      <c r="DQ1147" s="4"/>
      <c r="DR1147" s="4"/>
      <c r="DS1147" s="4"/>
      <c r="DT1147" s="4"/>
      <c r="DU1147" s="4"/>
      <c r="DV1147" s="4"/>
      <c r="DW1147" s="4"/>
      <c r="DX1147" s="4"/>
      <c r="DY1147" s="4"/>
      <c r="DZ1147" s="4"/>
      <c r="EA1147" s="4"/>
      <c r="EB1147" s="4"/>
      <c r="EC1147" s="4"/>
      <c r="ED1147" s="4"/>
      <c r="EE1147" s="4"/>
      <c r="EF1147" s="4"/>
      <c r="EG1147" s="4"/>
      <c r="EH1147" s="4"/>
      <c r="EI1147" s="4"/>
      <c r="EJ1147" s="4"/>
      <c r="EK1147" s="4"/>
      <c r="EL1147" s="4"/>
      <c r="EM1147" s="4"/>
      <c r="EN1147" s="4"/>
      <c r="EO1147" s="4"/>
      <c r="EP1147" s="4"/>
      <c r="EQ1147" s="4"/>
      <c r="ER1147" s="4"/>
      <c r="ES1147" s="4"/>
      <c r="ET1147" s="4"/>
      <c r="EU1147" s="4"/>
      <c r="EV1147" s="4"/>
      <c r="EW1147" s="4"/>
      <c r="EX1147" s="4"/>
      <c r="EY1147" s="4"/>
      <c r="EZ1147" s="4"/>
      <c r="FA1147" s="4"/>
      <c r="FB1147" s="4"/>
      <c r="FC1147" s="4"/>
      <c r="FD1147" s="4"/>
      <c r="FE1147" s="4"/>
      <c r="FF1147" s="4"/>
      <c r="FG1147" s="4"/>
      <c r="FH1147" s="4"/>
      <c r="FI1147" s="4"/>
      <c r="FJ1147" s="4"/>
      <c r="FK1147" s="4"/>
      <c r="FL1147" s="4"/>
      <c r="FM1147" s="4"/>
      <c r="FN1147" s="4"/>
      <c r="FO1147" s="4"/>
      <c r="FP1147" s="4"/>
      <c r="FQ1147" s="4"/>
      <c r="FR1147" s="4"/>
      <c r="FS1147" s="4"/>
      <c r="FT1147" s="4"/>
      <c r="FU1147" s="4"/>
      <c r="FV1147" s="4"/>
      <c r="FW1147" s="4"/>
      <c r="FX1147" s="4"/>
      <c r="FY1147" s="4"/>
      <c r="FZ1147" s="4"/>
      <c r="GA1147" s="4"/>
      <c r="GB1147" s="4"/>
      <c r="GC1147" s="4"/>
      <c r="GD1147" s="4"/>
      <c r="GE1147" s="4"/>
      <c r="GF1147" s="4"/>
      <c r="GG1147" s="4"/>
      <c r="GH1147" s="4"/>
      <c r="GI1147" s="4"/>
      <c r="GJ1147" s="4"/>
      <c r="GK1147" s="4"/>
      <c r="GL1147" s="4"/>
      <c r="GM1147" s="4"/>
      <c r="GN1147" s="4"/>
      <c r="GO1147" s="4"/>
      <c r="GP1147" s="4"/>
      <c r="GQ1147" s="4"/>
      <c r="GR1147" s="4"/>
      <c r="GS1147" s="4"/>
      <c r="GT1147" s="4"/>
      <c r="GU1147" s="4"/>
      <c r="GV1147" s="4"/>
      <c r="GW1147" s="4"/>
      <c r="GX1147" s="4"/>
      <c r="GY1147" s="4"/>
      <c r="GZ1147" s="4"/>
      <c r="HA1147" s="4"/>
      <c r="HB1147" s="4"/>
      <c r="HC1147" s="4"/>
      <c r="HD1147" s="4"/>
      <c r="HE1147" s="4"/>
      <c r="HF1147" s="4"/>
      <c r="HG1147" s="4"/>
      <c r="HH1147" s="4"/>
      <c r="HI1147" s="4"/>
      <c r="HJ1147" s="4"/>
      <c r="HK1147" s="4"/>
      <c r="HL1147" s="4"/>
      <c r="HM1147" s="4"/>
      <c r="HN1147" s="4"/>
      <c r="HO1147" s="4"/>
      <c r="HP1147" s="4"/>
      <c r="HQ1147" s="4"/>
      <c r="HR1147" s="4"/>
      <c r="HS1147" s="4"/>
      <c r="HT1147" s="4"/>
      <c r="HU1147" s="4"/>
      <c r="HV1147" s="4"/>
      <c r="HW1147" s="4"/>
      <c r="HX1147" s="4"/>
      <c r="HY1147" s="4"/>
      <c r="HZ1147" s="4"/>
      <c r="IA1147" s="4"/>
      <c r="IB1147" s="4"/>
      <c r="IC1147" s="4"/>
      <c r="ID1147" s="4"/>
      <c r="IE1147" s="4"/>
      <c r="IF1147" s="4"/>
    </row>
    <row r="1148" spans="26:240" x14ac:dyDescent="0.2">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c r="BC1148" s="4"/>
      <c r="BD1148" s="4"/>
      <c r="BE1148" s="4"/>
      <c r="BF1148" s="4"/>
      <c r="BG1148" s="4"/>
      <c r="BH1148" s="4"/>
      <c r="BI1148" s="4"/>
      <c r="BJ1148" s="4"/>
      <c r="BK1148" s="4"/>
      <c r="BL1148" s="4"/>
      <c r="BM1148" s="4"/>
      <c r="BN1148" s="4"/>
      <c r="BO1148" s="4"/>
      <c r="BP1148" s="4"/>
      <c r="BQ1148" s="4"/>
      <c r="BR1148" s="4"/>
      <c r="BS1148" s="4"/>
      <c r="BT1148" s="4"/>
      <c r="BU1148" s="4"/>
      <c r="BV1148" s="4"/>
      <c r="BW1148" s="4"/>
      <c r="BX1148" s="4"/>
      <c r="BY1148" s="4"/>
      <c r="BZ1148" s="4"/>
      <c r="CA1148" s="4"/>
      <c r="CB1148" s="4"/>
      <c r="CC1148" s="4"/>
      <c r="CD1148" s="4"/>
      <c r="CE1148" s="4"/>
      <c r="CF1148" s="4"/>
      <c r="CG1148" s="4"/>
      <c r="CH1148" s="4"/>
      <c r="CI1148" s="4"/>
      <c r="CJ1148" s="4"/>
      <c r="CK1148" s="4"/>
      <c r="CL1148" s="4"/>
      <c r="CM1148" s="4"/>
      <c r="CN1148" s="4"/>
      <c r="CO1148" s="4"/>
      <c r="CP1148" s="4"/>
      <c r="CQ1148" s="4"/>
      <c r="CR1148" s="4"/>
      <c r="CS1148" s="4"/>
      <c r="CT1148" s="4"/>
      <c r="CU1148" s="4"/>
      <c r="CV1148" s="4"/>
      <c r="CW1148" s="4"/>
      <c r="CX1148" s="4"/>
      <c r="CY1148" s="4"/>
      <c r="CZ1148" s="4"/>
      <c r="DA1148" s="4"/>
      <c r="DB1148" s="4"/>
      <c r="DC1148" s="4"/>
      <c r="DD1148" s="4"/>
      <c r="DE1148" s="4"/>
      <c r="DF1148" s="4"/>
      <c r="DG1148" s="4"/>
      <c r="DH1148" s="4"/>
      <c r="DI1148" s="4"/>
      <c r="DJ1148" s="4"/>
      <c r="DK1148" s="4"/>
      <c r="DL1148" s="4"/>
      <c r="DM1148" s="4"/>
      <c r="DN1148" s="4"/>
      <c r="DO1148" s="4"/>
      <c r="DP1148" s="4"/>
      <c r="DQ1148" s="4"/>
      <c r="DR1148" s="4"/>
      <c r="DS1148" s="4"/>
      <c r="DT1148" s="4"/>
      <c r="DU1148" s="4"/>
      <c r="DV1148" s="4"/>
      <c r="DW1148" s="4"/>
      <c r="DX1148" s="4"/>
      <c r="DY1148" s="4"/>
      <c r="DZ1148" s="4"/>
      <c r="EA1148" s="4"/>
      <c r="EB1148" s="4"/>
      <c r="EC1148" s="4"/>
      <c r="ED1148" s="4"/>
      <c r="EE1148" s="4"/>
      <c r="EF1148" s="4"/>
      <c r="EG1148" s="4"/>
      <c r="EH1148" s="4"/>
      <c r="EI1148" s="4"/>
      <c r="EJ1148" s="4"/>
      <c r="EK1148" s="4"/>
      <c r="EL1148" s="4"/>
      <c r="EM1148" s="4"/>
      <c r="EN1148" s="4"/>
      <c r="EO1148" s="4"/>
      <c r="EP1148" s="4"/>
      <c r="EQ1148" s="4"/>
      <c r="ER1148" s="4"/>
      <c r="ES1148" s="4"/>
      <c r="ET1148" s="4"/>
      <c r="EU1148" s="4"/>
      <c r="EV1148" s="4"/>
      <c r="EW1148" s="4"/>
      <c r="EX1148" s="4"/>
      <c r="EY1148" s="4"/>
      <c r="EZ1148" s="4"/>
      <c r="FA1148" s="4"/>
      <c r="FB1148" s="4"/>
      <c r="FC1148" s="4"/>
      <c r="FD1148" s="4"/>
      <c r="FE1148" s="4"/>
      <c r="FF1148" s="4"/>
      <c r="FG1148" s="4"/>
      <c r="FH1148" s="4"/>
      <c r="FI1148" s="4"/>
      <c r="FJ1148" s="4"/>
      <c r="FK1148" s="4"/>
      <c r="FL1148" s="4"/>
      <c r="FM1148" s="4"/>
      <c r="FN1148" s="4"/>
      <c r="FO1148" s="4"/>
      <c r="FP1148" s="4"/>
      <c r="FQ1148" s="4"/>
      <c r="FR1148" s="4"/>
      <c r="FS1148" s="4"/>
      <c r="FT1148" s="4"/>
      <c r="FU1148" s="4"/>
      <c r="FV1148" s="4"/>
      <c r="FW1148" s="4"/>
      <c r="FX1148" s="4"/>
      <c r="FY1148" s="4"/>
      <c r="FZ1148" s="4"/>
      <c r="GA1148" s="4"/>
      <c r="GB1148" s="4"/>
      <c r="GC1148" s="4"/>
      <c r="GD1148" s="4"/>
      <c r="GE1148" s="4"/>
      <c r="GF1148" s="4"/>
      <c r="GG1148" s="4"/>
      <c r="GH1148" s="4"/>
      <c r="GI1148" s="4"/>
      <c r="GJ1148" s="4"/>
      <c r="GK1148" s="4"/>
      <c r="GL1148" s="4"/>
      <c r="GM1148" s="4"/>
      <c r="GN1148" s="4"/>
      <c r="GO1148" s="4"/>
      <c r="GP1148" s="4"/>
      <c r="GQ1148" s="4"/>
      <c r="GR1148" s="4"/>
      <c r="GS1148" s="4"/>
      <c r="GT1148" s="4"/>
      <c r="GU1148" s="4"/>
      <c r="GV1148" s="4"/>
      <c r="GW1148" s="4"/>
      <c r="GX1148" s="4"/>
      <c r="GY1148" s="4"/>
      <c r="GZ1148" s="4"/>
      <c r="HA1148" s="4"/>
      <c r="HB1148" s="4"/>
      <c r="HC1148" s="4"/>
      <c r="HD1148" s="4"/>
      <c r="HE1148" s="4"/>
      <c r="HF1148" s="4"/>
      <c r="HG1148" s="4"/>
      <c r="HH1148" s="4"/>
      <c r="HI1148" s="4"/>
      <c r="HJ1148" s="4"/>
      <c r="HK1148" s="4"/>
      <c r="HL1148" s="4"/>
      <c r="HM1148" s="4"/>
      <c r="HN1148" s="4"/>
      <c r="HO1148" s="4"/>
      <c r="HP1148" s="4"/>
      <c r="HQ1148" s="4"/>
      <c r="HR1148" s="4"/>
      <c r="HS1148" s="4"/>
      <c r="HT1148" s="4"/>
      <c r="HU1148" s="4"/>
      <c r="HV1148" s="4"/>
      <c r="HW1148" s="4"/>
      <c r="HX1148" s="4"/>
      <c r="HY1148" s="4"/>
      <c r="HZ1148" s="4"/>
      <c r="IA1148" s="4"/>
      <c r="IB1148" s="4"/>
      <c r="IC1148" s="4"/>
      <c r="ID1148" s="4"/>
      <c r="IE1148" s="4"/>
      <c r="IF1148" s="4"/>
    </row>
    <row r="1149" spans="26:240" x14ac:dyDescent="0.2">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c r="BC1149" s="4"/>
      <c r="BD1149" s="4"/>
      <c r="BE1149" s="4"/>
      <c r="BF1149" s="4"/>
      <c r="BG1149" s="4"/>
      <c r="BH1149" s="4"/>
      <c r="BI1149" s="4"/>
      <c r="BJ1149" s="4"/>
      <c r="BK1149" s="4"/>
      <c r="BL1149" s="4"/>
      <c r="BM1149" s="4"/>
      <c r="BN1149" s="4"/>
      <c r="BO1149" s="4"/>
      <c r="BP1149" s="4"/>
      <c r="BQ1149" s="4"/>
      <c r="BR1149" s="4"/>
      <c r="BS1149" s="4"/>
      <c r="BT1149" s="4"/>
      <c r="BU1149" s="4"/>
      <c r="BV1149" s="4"/>
      <c r="BW1149" s="4"/>
      <c r="BX1149" s="4"/>
      <c r="BY1149" s="4"/>
      <c r="BZ1149" s="4"/>
      <c r="CA1149" s="4"/>
      <c r="CB1149" s="4"/>
      <c r="CC1149" s="4"/>
      <c r="CD1149" s="4"/>
      <c r="CE1149" s="4"/>
      <c r="CF1149" s="4"/>
      <c r="CG1149" s="4"/>
      <c r="CH1149" s="4"/>
      <c r="CI1149" s="4"/>
      <c r="CJ1149" s="4"/>
      <c r="CK1149" s="4"/>
      <c r="CL1149" s="4"/>
      <c r="CM1149" s="4"/>
      <c r="CN1149" s="4"/>
      <c r="CO1149" s="4"/>
      <c r="CP1149" s="4"/>
      <c r="CQ1149" s="4"/>
      <c r="CR1149" s="4"/>
      <c r="CS1149" s="4"/>
      <c r="CT1149" s="4"/>
      <c r="CU1149" s="4"/>
      <c r="CV1149" s="4"/>
      <c r="CW1149" s="4"/>
      <c r="CX1149" s="4"/>
      <c r="CY1149" s="4"/>
      <c r="CZ1149" s="4"/>
      <c r="DA1149" s="4"/>
      <c r="DB1149" s="4"/>
      <c r="DC1149" s="4"/>
      <c r="DD1149" s="4"/>
      <c r="DE1149" s="4"/>
      <c r="DF1149" s="4"/>
      <c r="DG1149" s="4"/>
      <c r="DH1149" s="4"/>
      <c r="DI1149" s="4"/>
      <c r="DJ1149" s="4"/>
      <c r="DK1149" s="4"/>
      <c r="DL1149" s="4"/>
      <c r="DM1149" s="4"/>
      <c r="DN1149" s="4"/>
      <c r="DO1149" s="4"/>
      <c r="DP1149" s="4"/>
      <c r="DQ1149" s="4"/>
      <c r="DR1149" s="4"/>
      <c r="DS1149" s="4"/>
      <c r="DT1149" s="4"/>
      <c r="DU1149" s="4"/>
      <c r="DV1149" s="4"/>
      <c r="DW1149" s="4"/>
      <c r="DX1149" s="4"/>
      <c r="DY1149" s="4"/>
      <c r="DZ1149" s="4"/>
      <c r="EA1149" s="4"/>
      <c r="EB1149" s="4"/>
      <c r="EC1149" s="4"/>
      <c r="ED1149" s="4"/>
      <c r="EE1149" s="4"/>
      <c r="EF1149" s="4"/>
      <c r="EG1149" s="4"/>
      <c r="EH1149" s="4"/>
      <c r="EI1149" s="4"/>
      <c r="EJ1149" s="4"/>
      <c r="EK1149" s="4"/>
      <c r="EL1149" s="4"/>
      <c r="EM1149" s="4"/>
      <c r="EN1149" s="4"/>
      <c r="EO1149" s="4"/>
      <c r="EP1149" s="4"/>
      <c r="EQ1149" s="4"/>
      <c r="ER1149" s="4"/>
      <c r="ES1149" s="4"/>
      <c r="ET1149" s="4"/>
      <c r="EU1149" s="4"/>
      <c r="EV1149" s="4"/>
      <c r="EW1149" s="4"/>
      <c r="EX1149" s="4"/>
      <c r="EY1149" s="4"/>
      <c r="EZ1149" s="4"/>
      <c r="FA1149" s="4"/>
      <c r="FB1149" s="4"/>
      <c r="FC1149" s="4"/>
      <c r="FD1149" s="4"/>
      <c r="FE1149" s="4"/>
      <c r="FF1149" s="4"/>
      <c r="FG1149" s="4"/>
      <c r="FH1149" s="4"/>
      <c r="FI1149" s="4"/>
      <c r="FJ1149" s="4"/>
      <c r="FK1149" s="4"/>
      <c r="FL1149" s="4"/>
      <c r="FM1149" s="4"/>
      <c r="FN1149" s="4"/>
      <c r="FO1149" s="4"/>
      <c r="FP1149" s="4"/>
      <c r="FQ1149" s="4"/>
      <c r="FR1149" s="4"/>
      <c r="FS1149" s="4"/>
      <c r="FT1149" s="4"/>
      <c r="FU1149" s="4"/>
      <c r="FV1149" s="4"/>
      <c r="FW1149" s="4"/>
      <c r="FX1149" s="4"/>
      <c r="FY1149" s="4"/>
      <c r="FZ1149" s="4"/>
      <c r="GA1149" s="4"/>
      <c r="GB1149" s="4"/>
      <c r="GC1149" s="4"/>
      <c r="GD1149" s="4"/>
      <c r="GE1149" s="4"/>
      <c r="GF1149" s="4"/>
      <c r="GG1149" s="4"/>
      <c r="GH1149" s="4"/>
      <c r="GI1149" s="4"/>
      <c r="GJ1149" s="4"/>
      <c r="GK1149" s="4"/>
      <c r="GL1149" s="4"/>
      <c r="GM1149" s="4"/>
      <c r="GN1149" s="4"/>
      <c r="GO1149" s="4"/>
      <c r="GP1149" s="4"/>
      <c r="GQ1149" s="4"/>
      <c r="GR1149" s="4"/>
      <c r="GS1149" s="4"/>
      <c r="GT1149" s="4"/>
      <c r="GU1149" s="4"/>
      <c r="GV1149" s="4"/>
      <c r="GW1149" s="4"/>
      <c r="GX1149" s="4"/>
      <c r="GY1149" s="4"/>
      <c r="GZ1149" s="4"/>
      <c r="HA1149" s="4"/>
      <c r="HB1149" s="4"/>
      <c r="HC1149" s="4"/>
      <c r="HD1149" s="4"/>
      <c r="HE1149" s="4"/>
      <c r="HF1149" s="4"/>
      <c r="HG1149" s="4"/>
      <c r="HH1149" s="4"/>
      <c r="HI1149" s="4"/>
      <c r="HJ1149" s="4"/>
      <c r="HK1149" s="4"/>
      <c r="HL1149" s="4"/>
      <c r="HM1149" s="4"/>
      <c r="HN1149" s="4"/>
      <c r="HO1149" s="4"/>
      <c r="HP1149" s="4"/>
      <c r="HQ1149" s="4"/>
      <c r="HR1149" s="4"/>
      <c r="HS1149" s="4"/>
      <c r="HT1149" s="4"/>
      <c r="HU1149" s="4"/>
      <c r="HV1149" s="4"/>
      <c r="HW1149" s="4"/>
      <c r="HX1149" s="4"/>
      <c r="HY1149" s="4"/>
      <c r="HZ1149" s="4"/>
      <c r="IA1149" s="4"/>
      <c r="IB1149" s="4"/>
      <c r="IC1149" s="4"/>
      <c r="ID1149" s="4"/>
      <c r="IE1149" s="4"/>
      <c r="IF1149" s="4"/>
    </row>
    <row r="1150" spans="26:240" x14ac:dyDescent="0.2">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c r="BC1150" s="4"/>
      <c r="BD1150" s="4"/>
      <c r="BE1150" s="4"/>
      <c r="BF1150" s="4"/>
      <c r="BG1150" s="4"/>
      <c r="BH1150" s="4"/>
      <c r="BI1150" s="4"/>
      <c r="BJ1150" s="4"/>
      <c r="BK1150" s="4"/>
      <c r="BL1150" s="4"/>
      <c r="BM1150" s="4"/>
      <c r="BN1150" s="4"/>
      <c r="BO1150" s="4"/>
      <c r="BP1150" s="4"/>
      <c r="BQ1150" s="4"/>
      <c r="BR1150" s="4"/>
      <c r="BS1150" s="4"/>
      <c r="BT1150" s="4"/>
      <c r="BU1150" s="4"/>
      <c r="BV1150" s="4"/>
      <c r="BW1150" s="4"/>
      <c r="BX1150" s="4"/>
      <c r="BY1150" s="4"/>
      <c r="BZ1150" s="4"/>
      <c r="CA1150" s="4"/>
      <c r="CB1150" s="4"/>
      <c r="CC1150" s="4"/>
      <c r="CD1150" s="4"/>
      <c r="CE1150" s="4"/>
      <c r="CF1150" s="4"/>
      <c r="CG1150" s="4"/>
      <c r="CH1150" s="4"/>
      <c r="CI1150" s="4"/>
      <c r="CJ1150" s="4"/>
      <c r="CK1150" s="4"/>
      <c r="CL1150" s="4"/>
      <c r="CM1150" s="4"/>
      <c r="CN1150" s="4"/>
      <c r="CO1150" s="4"/>
      <c r="CP1150" s="4"/>
      <c r="CQ1150" s="4"/>
      <c r="CR1150" s="4"/>
      <c r="CS1150" s="4"/>
      <c r="CT1150" s="4"/>
      <c r="CU1150" s="4"/>
      <c r="CV1150" s="4"/>
      <c r="CW1150" s="4"/>
      <c r="CX1150" s="4"/>
      <c r="CY1150" s="4"/>
      <c r="CZ1150" s="4"/>
      <c r="DA1150" s="4"/>
      <c r="DB1150" s="4"/>
      <c r="DC1150" s="4"/>
      <c r="DD1150" s="4"/>
      <c r="DE1150" s="4"/>
      <c r="DF1150" s="4"/>
      <c r="DG1150" s="4"/>
      <c r="DH1150" s="4"/>
      <c r="DI1150" s="4"/>
      <c r="DJ1150" s="4"/>
      <c r="DK1150" s="4"/>
      <c r="DL1150" s="4"/>
      <c r="DM1150" s="4"/>
      <c r="DN1150" s="4"/>
      <c r="DO1150" s="4"/>
      <c r="DP1150" s="4"/>
      <c r="DQ1150" s="4"/>
      <c r="DR1150" s="4"/>
      <c r="DS1150" s="4"/>
      <c r="DT1150" s="4"/>
      <c r="DU1150" s="4"/>
      <c r="DV1150" s="4"/>
      <c r="DW1150" s="4"/>
      <c r="DX1150" s="4"/>
      <c r="DY1150" s="4"/>
      <c r="DZ1150" s="4"/>
      <c r="EA1150" s="4"/>
      <c r="EB1150" s="4"/>
      <c r="EC1150" s="4"/>
      <c r="ED1150" s="4"/>
      <c r="EE1150" s="4"/>
      <c r="EF1150" s="4"/>
      <c r="EG1150" s="4"/>
      <c r="EH1150" s="4"/>
      <c r="EI1150" s="4"/>
      <c r="EJ1150" s="4"/>
      <c r="EK1150" s="4"/>
      <c r="EL1150" s="4"/>
      <c r="EM1150" s="4"/>
      <c r="EN1150" s="4"/>
      <c r="EO1150" s="4"/>
      <c r="EP1150" s="4"/>
      <c r="EQ1150" s="4"/>
      <c r="ER1150" s="4"/>
      <c r="ES1150" s="4"/>
      <c r="ET1150" s="4"/>
      <c r="EU1150" s="4"/>
      <c r="EV1150" s="4"/>
      <c r="EW1150" s="4"/>
      <c r="EX1150" s="4"/>
      <c r="EY1150" s="4"/>
      <c r="EZ1150" s="4"/>
      <c r="FA1150" s="4"/>
      <c r="FB1150" s="4"/>
      <c r="FC1150" s="4"/>
      <c r="FD1150" s="4"/>
      <c r="FE1150" s="4"/>
      <c r="FF1150" s="4"/>
      <c r="FG1150" s="4"/>
      <c r="FH1150" s="4"/>
      <c r="FI1150" s="4"/>
      <c r="FJ1150" s="4"/>
      <c r="FK1150" s="4"/>
      <c r="FL1150" s="4"/>
      <c r="FM1150" s="4"/>
      <c r="FN1150" s="4"/>
      <c r="FO1150" s="4"/>
      <c r="FP1150" s="4"/>
      <c r="FQ1150" s="4"/>
      <c r="FR1150" s="4"/>
      <c r="FS1150" s="4"/>
      <c r="FT1150" s="4"/>
      <c r="FU1150" s="4"/>
      <c r="FV1150" s="4"/>
      <c r="FW1150" s="4"/>
      <c r="FX1150" s="4"/>
      <c r="FY1150" s="4"/>
      <c r="FZ1150" s="4"/>
      <c r="GA1150" s="4"/>
      <c r="GB1150" s="4"/>
      <c r="GC1150" s="4"/>
      <c r="GD1150" s="4"/>
      <c r="GE1150" s="4"/>
      <c r="GF1150" s="4"/>
      <c r="GG1150" s="4"/>
      <c r="GH1150" s="4"/>
      <c r="GI1150" s="4"/>
      <c r="GJ1150" s="4"/>
      <c r="GK1150" s="4"/>
      <c r="GL1150" s="4"/>
      <c r="GM1150" s="4"/>
      <c r="GN1150" s="4"/>
      <c r="GO1150" s="4"/>
      <c r="GP1150" s="4"/>
      <c r="GQ1150" s="4"/>
      <c r="GR1150" s="4"/>
      <c r="GS1150" s="4"/>
      <c r="GT1150" s="4"/>
      <c r="GU1150" s="4"/>
      <c r="GV1150" s="4"/>
      <c r="GW1150" s="4"/>
      <c r="GX1150" s="4"/>
      <c r="GY1150" s="4"/>
      <c r="GZ1150" s="4"/>
      <c r="HA1150" s="4"/>
      <c r="HB1150" s="4"/>
      <c r="HC1150" s="4"/>
      <c r="HD1150" s="4"/>
      <c r="HE1150" s="4"/>
      <c r="HF1150" s="4"/>
      <c r="HG1150" s="4"/>
      <c r="HH1150" s="4"/>
      <c r="HI1150" s="4"/>
      <c r="HJ1150" s="4"/>
      <c r="HK1150" s="4"/>
      <c r="HL1150" s="4"/>
      <c r="HM1150" s="4"/>
      <c r="HN1150" s="4"/>
      <c r="HO1150" s="4"/>
      <c r="HP1150" s="4"/>
      <c r="HQ1150" s="4"/>
      <c r="HR1150" s="4"/>
      <c r="HS1150" s="4"/>
      <c r="HT1150" s="4"/>
      <c r="HU1150" s="4"/>
      <c r="HV1150" s="4"/>
      <c r="HW1150" s="4"/>
      <c r="HX1150" s="4"/>
      <c r="HY1150" s="4"/>
      <c r="HZ1150" s="4"/>
      <c r="IA1150" s="4"/>
      <c r="IB1150" s="4"/>
      <c r="IC1150" s="4"/>
      <c r="ID1150" s="4"/>
      <c r="IE1150" s="4"/>
      <c r="IF1150" s="4"/>
    </row>
    <row r="1151" spans="26:240" x14ac:dyDescent="0.2">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c r="BC1151" s="4"/>
      <c r="BD1151" s="4"/>
      <c r="BE1151" s="4"/>
      <c r="BF1151" s="4"/>
      <c r="BG1151" s="4"/>
      <c r="BH1151" s="4"/>
      <c r="BI1151" s="4"/>
      <c r="BJ1151" s="4"/>
      <c r="BK1151" s="4"/>
      <c r="BL1151" s="4"/>
      <c r="BM1151" s="4"/>
      <c r="BN1151" s="4"/>
      <c r="BO1151" s="4"/>
      <c r="BP1151" s="4"/>
      <c r="BQ1151" s="4"/>
      <c r="BR1151" s="4"/>
      <c r="BS1151" s="4"/>
      <c r="BT1151" s="4"/>
      <c r="BU1151" s="4"/>
      <c r="BV1151" s="4"/>
      <c r="BW1151" s="4"/>
      <c r="BX1151" s="4"/>
      <c r="BY1151" s="4"/>
      <c r="BZ1151" s="4"/>
      <c r="CA1151" s="4"/>
      <c r="CB1151" s="4"/>
      <c r="CC1151" s="4"/>
      <c r="CD1151" s="4"/>
      <c r="CE1151" s="4"/>
      <c r="CF1151" s="4"/>
      <c r="CG1151" s="4"/>
      <c r="CH1151" s="4"/>
      <c r="CI1151" s="4"/>
      <c r="CJ1151" s="4"/>
      <c r="CK1151" s="4"/>
      <c r="CL1151" s="4"/>
      <c r="CM1151" s="4"/>
      <c r="CN1151" s="4"/>
      <c r="CO1151" s="4"/>
      <c r="CP1151" s="4"/>
      <c r="CQ1151" s="4"/>
      <c r="CR1151" s="4"/>
      <c r="CS1151" s="4"/>
      <c r="CT1151" s="4"/>
      <c r="CU1151" s="4"/>
      <c r="CV1151" s="4"/>
      <c r="CW1151" s="4"/>
      <c r="CX1151" s="4"/>
      <c r="CY1151" s="4"/>
      <c r="CZ1151" s="4"/>
      <c r="DA1151" s="4"/>
      <c r="DB1151" s="4"/>
      <c r="DC1151" s="4"/>
      <c r="DD1151" s="4"/>
      <c r="DE1151" s="4"/>
      <c r="DF1151" s="4"/>
      <c r="DG1151" s="4"/>
      <c r="DH1151" s="4"/>
      <c r="DI1151" s="4"/>
      <c r="DJ1151" s="4"/>
      <c r="DK1151" s="4"/>
      <c r="DL1151" s="4"/>
      <c r="DM1151" s="4"/>
      <c r="DN1151" s="4"/>
      <c r="DO1151" s="4"/>
      <c r="DP1151" s="4"/>
      <c r="DQ1151" s="4"/>
      <c r="DR1151" s="4"/>
      <c r="DS1151" s="4"/>
      <c r="DT1151" s="4"/>
      <c r="DU1151" s="4"/>
      <c r="DV1151" s="4"/>
      <c r="DW1151" s="4"/>
      <c r="DX1151" s="4"/>
      <c r="DY1151" s="4"/>
      <c r="DZ1151" s="4"/>
      <c r="EA1151" s="4"/>
      <c r="EB1151" s="4"/>
      <c r="EC1151" s="4"/>
      <c r="ED1151" s="4"/>
      <c r="EE1151" s="4"/>
      <c r="EF1151" s="4"/>
      <c r="EG1151" s="4"/>
      <c r="EH1151" s="4"/>
      <c r="EI1151" s="4"/>
      <c r="EJ1151" s="4"/>
      <c r="EK1151" s="4"/>
      <c r="EL1151" s="4"/>
      <c r="EM1151" s="4"/>
      <c r="EN1151" s="4"/>
      <c r="EO1151" s="4"/>
      <c r="EP1151" s="4"/>
      <c r="EQ1151" s="4"/>
      <c r="ER1151" s="4"/>
      <c r="ES1151" s="4"/>
      <c r="ET1151" s="4"/>
      <c r="EU1151" s="4"/>
      <c r="EV1151" s="4"/>
      <c r="EW1151" s="4"/>
      <c r="EX1151" s="4"/>
      <c r="EY1151" s="4"/>
      <c r="EZ1151" s="4"/>
      <c r="FA1151" s="4"/>
      <c r="FB1151" s="4"/>
      <c r="FC1151" s="4"/>
      <c r="FD1151" s="4"/>
      <c r="FE1151" s="4"/>
      <c r="FF1151" s="4"/>
      <c r="FG1151" s="4"/>
      <c r="FH1151" s="4"/>
      <c r="FI1151" s="4"/>
      <c r="FJ1151" s="4"/>
      <c r="FK1151" s="4"/>
      <c r="FL1151" s="4"/>
      <c r="FM1151" s="4"/>
      <c r="FN1151" s="4"/>
      <c r="FO1151" s="4"/>
      <c r="FP1151" s="4"/>
      <c r="FQ1151" s="4"/>
      <c r="FR1151" s="4"/>
      <c r="FS1151" s="4"/>
      <c r="FT1151" s="4"/>
      <c r="FU1151" s="4"/>
      <c r="FV1151" s="4"/>
      <c r="FW1151" s="4"/>
      <c r="FX1151" s="4"/>
      <c r="FY1151" s="4"/>
      <c r="FZ1151" s="4"/>
      <c r="GA1151" s="4"/>
      <c r="GB1151" s="4"/>
      <c r="GC1151" s="4"/>
      <c r="GD1151" s="4"/>
      <c r="GE1151" s="4"/>
      <c r="GF1151" s="4"/>
      <c r="GG1151" s="4"/>
      <c r="GH1151" s="4"/>
      <c r="GI1151" s="4"/>
      <c r="GJ1151" s="4"/>
      <c r="GK1151" s="4"/>
      <c r="GL1151" s="4"/>
      <c r="GM1151" s="4"/>
      <c r="GN1151" s="4"/>
      <c r="GO1151" s="4"/>
      <c r="GP1151" s="4"/>
      <c r="GQ1151" s="4"/>
      <c r="GR1151" s="4"/>
      <c r="GS1151" s="4"/>
      <c r="GT1151" s="4"/>
      <c r="GU1151" s="4"/>
      <c r="GV1151" s="4"/>
      <c r="GW1151" s="4"/>
      <c r="GX1151" s="4"/>
      <c r="GY1151" s="4"/>
      <c r="GZ1151" s="4"/>
      <c r="HA1151" s="4"/>
      <c r="HB1151" s="4"/>
      <c r="HC1151" s="4"/>
      <c r="HD1151" s="4"/>
      <c r="HE1151" s="4"/>
      <c r="HF1151" s="4"/>
      <c r="HG1151" s="4"/>
      <c r="HH1151" s="4"/>
      <c r="HI1151" s="4"/>
      <c r="HJ1151" s="4"/>
      <c r="HK1151" s="4"/>
      <c r="HL1151" s="4"/>
      <c r="HM1151" s="4"/>
      <c r="HN1151" s="4"/>
      <c r="HO1151" s="4"/>
      <c r="HP1151" s="4"/>
      <c r="HQ1151" s="4"/>
      <c r="HR1151" s="4"/>
      <c r="HS1151" s="4"/>
      <c r="HT1151" s="4"/>
      <c r="HU1151" s="4"/>
      <c r="HV1151" s="4"/>
      <c r="HW1151" s="4"/>
      <c r="HX1151" s="4"/>
      <c r="HY1151" s="4"/>
      <c r="HZ1151" s="4"/>
      <c r="IA1151" s="4"/>
      <c r="IB1151" s="4"/>
      <c r="IC1151" s="4"/>
      <c r="ID1151" s="4"/>
      <c r="IE1151" s="4"/>
      <c r="IF1151" s="4"/>
    </row>
    <row r="1152" spans="26:240" x14ac:dyDescent="0.2">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c r="BC1152" s="4"/>
      <c r="BD1152" s="4"/>
      <c r="BE1152" s="4"/>
      <c r="BF1152" s="4"/>
      <c r="BG1152" s="4"/>
      <c r="BH1152" s="4"/>
      <c r="BI1152" s="4"/>
      <c r="BJ1152" s="4"/>
      <c r="BK1152" s="4"/>
      <c r="BL1152" s="4"/>
      <c r="BM1152" s="4"/>
      <c r="BN1152" s="4"/>
      <c r="BO1152" s="4"/>
      <c r="BP1152" s="4"/>
      <c r="BQ1152" s="4"/>
      <c r="BR1152" s="4"/>
      <c r="BS1152" s="4"/>
      <c r="BT1152" s="4"/>
      <c r="BU1152" s="4"/>
      <c r="BV1152" s="4"/>
      <c r="BW1152" s="4"/>
      <c r="BX1152" s="4"/>
      <c r="BY1152" s="4"/>
      <c r="BZ1152" s="4"/>
      <c r="CA1152" s="4"/>
      <c r="CB1152" s="4"/>
      <c r="CC1152" s="4"/>
      <c r="CD1152" s="4"/>
      <c r="CE1152" s="4"/>
      <c r="CF1152" s="4"/>
      <c r="CG1152" s="4"/>
      <c r="CH1152" s="4"/>
      <c r="CI1152" s="4"/>
      <c r="CJ1152" s="4"/>
      <c r="CK1152" s="4"/>
      <c r="CL1152" s="4"/>
      <c r="CM1152" s="4"/>
      <c r="CN1152" s="4"/>
      <c r="CO1152" s="4"/>
      <c r="CP1152" s="4"/>
      <c r="CQ1152" s="4"/>
      <c r="CR1152" s="4"/>
      <c r="CS1152" s="4"/>
      <c r="CT1152" s="4"/>
      <c r="CU1152" s="4"/>
      <c r="CV1152" s="4"/>
      <c r="CW1152" s="4"/>
      <c r="CX1152" s="4"/>
      <c r="CY1152" s="4"/>
      <c r="CZ1152" s="4"/>
      <c r="DA1152" s="4"/>
      <c r="DB1152" s="4"/>
      <c r="DC1152" s="4"/>
      <c r="DD1152" s="4"/>
      <c r="DE1152" s="4"/>
      <c r="DF1152" s="4"/>
      <c r="DG1152" s="4"/>
      <c r="DH1152" s="4"/>
      <c r="DI1152" s="4"/>
      <c r="DJ1152" s="4"/>
      <c r="DK1152" s="4"/>
      <c r="DL1152" s="4"/>
      <c r="DM1152" s="4"/>
      <c r="DN1152" s="4"/>
      <c r="DO1152" s="4"/>
      <c r="DP1152" s="4"/>
      <c r="DQ1152" s="4"/>
      <c r="DR1152" s="4"/>
      <c r="DS1152" s="4"/>
      <c r="DT1152" s="4"/>
      <c r="DU1152" s="4"/>
      <c r="DV1152" s="4"/>
      <c r="DW1152" s="4"/>
      <c r="DX1152" s="4"/>
      <c r="DY1152" s="4"/>
      <c r="DZ1152" s="4"/>
      <c r="EA1152" s="4"/>
      <c r="EB1152" s="4"/>
      <c r="EC1152" s="4"/>
      <c r="ED1152" s="4"/>
      <c r="EE1152" s="4"/>
      <c r="EF1152" s="4"/>
      <c r="EG1152" s="4"/>
      <c r="EH1152" s="4"/>
      <c r="EI1152" s="4"/>
      <c r="EJ1152" s="4"/>
      <c r="EK1152" s="4"/>
      <c r="EL1152" s="4"/>
      <c r="EM1152" s="4"/>
      <c r="EN1152" s="4"/>
      <c r="EO1152" s="4"/>
      <c r="EP1152" s="4"/>
      <c r="EQ1152" s="4"/>
      <c r="ER1152" s="4"/>
      <c r="ES1152" s="4"/>
      <c r="ET1152" s="4"/>
      <c r="EU1152" s="4"/>
      <c r="EV1152" s="4"/>
      <c r="EW1152" s="4"/>
      <c r="EX1152" s="4"/>
      <c r="EY1152" s="4"/>
      <c r="EZ1152" s="4"/>
      <c r="FA1152" s="4"/>
      <c r="FB1152" s="4"/>
      <c r="FC1152" s="4"/>
      <c r="FD1152" s="4"/>
      <c r="FE1152" s="4"/>
      <c r="FF1152" s="4"/>
      <c r="FG1152" s="4"/>
      <c r="FH1152" s="4"/>
      <c r="FI1152" s="4"/>
      <c r="FJ1152" s="4"/>
      <c r="FK1152" s="4"/>
      <c r="FL1152" s="4"/>
      <c r="FM1152" s="4"/>
      <c r="FN1152" s="4"/>
      <c r="FO1152" s="4"/>
      <c r="FP1152" s="4"/>
      <c r="FQ1152" s="4"/>
      <c r="FR1152" s="4"/>
      <c r="FS1152" s="4"/>
      <c r="FT1152" s="4"/>
      <c r="FU1152" s="4"/>
      <c r="FV1152" s="4"/>
      <c r="FW1152" s="4"/>
      <c r="FX1152" s="4"/>
      <c r="FY1152" s="4"/>
      <c r="FZ1152" s="4"/>
      <c r="GA1152" s="4"/>
      <c r="GB1152" s="4"/>
      <c r="GC1152" s="4"/>
      <c r="GD1152" s="4"/>
      <c r="GE1152" s="4"/>
      <c r="GF1152" s="4"/>
      <c r="GG1152" s="4"/>
      <c r="GH1152" s="4"/>
      <c r="GI1152" s="4"/>
      <c r="GJ1152" s="4"/>
      <c r="GK1152" s="4"/>
      <c r="GL1152" s="4"/>
      <c r="GM1152" s="4"/>
      <c r="GN1152" s="4"/>
      <c r="GO1152" s="4"/>
      <c r="GP1152" s="4"/>
      <c r="GQ1152" s="4"/>
      <c r="GR1152" s="4"/>
      <c r="GS1152" s="4"/>
      <c r="GT1152" s="4"/>
      <c r="GU1152" s="4"/>
      <c r="GV1152" s="4"/>
      <c r="GW1152" s="4"/>
      <c r="GX1152" s="4"/>
      <c r="GY1152" s="4"/>
      <c r="GZ1152" s="4"/>
      <c r="HA1152" s="4"/>
      <c r="HB1152" s="4"/>
      <c r="HC1152" s="4"/>
      <c r="HD1152" s="4"/>
      <c r="HE1152" s="4"/>
      <c r="HF1152" s="4"/>
      <c r="HG1152" s="4"/>
      <c r="HH1152" s="4"/>
      <c r="HI1152" s="4"/>
      <c r="HJ1152" s="4"/>
      <c r="HK1152" s="4"/>
      <c r="HL1152" s="4"/>
      <c r="HM1152" s="4"/>
      <c r="HN1152" s="4"/>
      <c r="HO1152" s="4"/>
      <c r="HP1152" s="4"/>
      <c r="HQ1152" s="4"/>
      <c r="HR1152" s="4"/>
      <c r="HS1152" s="4"/>
      <c r="HT1152" s="4"/>
      <c r="HU1152" s="4"/>
      <c r="HV1152" s="4"/>
      <c r="HW1152" s="4"/>
      <c r="HX1152" s="4"/>
      <c r="HY1152" s="4"/>
      <c r="HZ1152" s="4"/>
      <c r="IA1152" s="4"/>
      <c r="IB1152" s="4"/>
      <c r="IC1152" s="4"/>
      <c r="ID1152" s="4"/>
      <c r="IE1152" s="4"/>
      <c r="IF1152" s="4"/>
    </row>
    <row r="1153" spans="26:240" x14ac:dyDescent="0.2">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c r="BC1153" s="4"/>
      <c r="BD1153" s="4"/>
      <c r="BE1153" s="4"/>
      <c r="BF1153" s="4"/>
      <c r="BG1153" s="4"/>
      <c r="BH1153" s="4"/>
      <c r="BI1153" s="4"/>
      <c r="BJ1153" s="4"/>
      <c r="BK1153" s="4"/>
      <c r="BL1153" s="4"/>
      <c r="BM1153" s="4"/>
      <c r="BN1153" s="4"/>
      <c r="BO1153" s="4"/>
      <c r="BP1153" s="4"/>
      <c r="BQ1153" s="4"/>
      <c r="BR1153" s="4"/>
      <c r="BS1153" s="4"/>
      <c r="BT1153" s="4"/>
      <c r="BU1153" s="4"/>
      <c r="BV1153" s="4"/>
      <c r="BW1153" s="4"/>
      <c r="BX1153" s="4"/>
      <c r="BY1153" s="4"/>
      <c r="BZ1153" s="4"/>
      <c r="CA1153" s="4"/>
      <c r="CB1153" s="4"/>
      <c r="CC1153" s="4"/>
      <c r="CD1153" s="4"/>
      <c r="CE1153" s="4"/>
      <c r="CF1153" s="4"/>
      <c r="CG1153" s="4"/>
      <c r="CH1153" s="4"/>
      <c r="CI1153" s="4"/>
      <c r="CJ1153" s="4"/>
      <c r="CK1153" s="4"/>
      <c r="CL1153" s="4"/>
      <c r="CM1153" s="4"/>
      <c r="CN1153" s="4"/>
      <c r="CO1153" s="4"/>
      <c r="CP1153" s="4"/>
      <c r="CQ1153" s="4"/>
      <c r="CR1153" s="4"/>
      <c r="CS1153" s="4"/>
      <c r="CT1153" s="4"/>
      <c r="CU1153" s="4"/>
      <c r="CV1153" s="4"/>
      <c r="CW1153" s="4"/>
      <c r="CX1153" s="4"/>
      <c r="CY1153" s="4"/>
      <c r="CZ1153" s="4"/>
      <c r="DA1153" s="4"/>
      <c r="DB1153" s="4"/>
      <c r="DC1153" s="4"/>
      <c r="DD1153" s="4"/>
      <c r="DE1153" s="4"/>
      <c r="DF1153" s="4"/>
      <c r="DG1153" s="4"/>
      <c r="DH1153" s="4"/>
      <c r="DI1153" s="4"/>
      <c r="DJ1153" s="4"/>
      <c r="DK1153" s="4"/>
      <c r="DL1153" s="4"/>
      <c r="DM1153" s="4"/>
      <c r="DN1153" s="4"/>
      <c r="DO1153" s="4"/>
      <c r="DP1153" s="4"/>
      <c r="DQ1153" s="4"/>
      <c r="DR1153" s="4"/>
      <c r="DS1153" s="4"/>
      <c r="DT1153" s="4"/>
      <c r="DU1153" s="4"/>
      <c r="DV1153" s="4"/>
      <c r="DW1153" s="4"/>
      <c r="DX1153" s="4"/>
      <c r="DY1153" s="4"/>
      <c r="DZ1153" s="4"/>
      <c r="EA1153" s="4"/>
      <c r="EB1153" s="4"/>
      <c r="EC1153" s="4"/>
      <c r="ED1153" s="4"/>
      <c r="EE1153" s="4"/>
      <c r="EF1153" s="4"/>
      <c r="EG1153" s="4"/>
      <c r="EH1153" s="4"/>
      <c r="EI1153" s="4"/>
      <c r="EJ1153" s="4"/>
      <c r="EK1153" s="4"/>
      <c r="EL1153" s="4"/>
      <c r="EM1153" s="4"/>
      <c r="EN1153" s="4"/>
      <c r="EO1153" s="4"/>
      <c r="EP1153" s="4"/>
      <c r="EQ1153" s="4"/>
      <c r="ER1153" s="4"/>
      <c r="ES1153" s="4"/>
      <c r="ET1153" s="4"/>
      <c r="EU1153" s="4"/>
      <c r="EV1153" s="4"/>
      <c r="EW1153" s="4"/>
      <c r="EX1153" s="4"/>
      <c r="EY1153" s="4"/>
      <c r="EZ1153" s="4"/>
      <c r="FA1153" s="4"/>
      <c r="FB1153" s="4"/>
      <c r="FC1153" s="4"/>
      <c r="FD1153" s="4"/>
      <c r="FE1153" s="4"/>
      <c r="FF1153" s="4"/>
      <c r="FG1153" s="4"/>
      <c r="FH1153" s="4"/>
      <c r="FI1153" s="4"/>
      <c r="FJ1153" s="4"/>
      <c r="FK1153" s="4"/>
      <c r="FL1153" s="4"/>
      <c r="FM1153" s="4"/>
      <c r="FN1153" s="4"/>
      <c r="FO1153" s="4"/>
      <c r="FP1153" s="4"/>
      <c r="FQ1153" s="4"/>
      <c r="FR1153" s="4"/>
      <c r="FS1153" s="4"/>
      <c r="FT1153" s="4"/>
      <c r="FU1153" s="4"/>
      <c r="FV1153" s="4"/>
      <c r="FW1153" s="4"/>
      <c r="FX1153" s="4"/>
      <c r="FY1153" s="4"/>
      <c r="FZ1153" s="4"/>
      <c r="GA1153" s="4"/>
      <c r="GB1153" s="4"/>
      <c r="GC1153" s="4"/>
      <c r="GD1153" s="4"/>
      <c r="GE1153" s="4"/>
      <c r="GF1153" s="4"/>
      <c r="GG1153" s="4"/>
      <c r="GH1153" s="4"/>
      <c r="GI1153" s="4"/>
      <c r="GJ1153" s="4"/>
      <c r="GK1153" s="4"/>
      <c r="GL1153" s="4"/>
      <c r="GM1153" s="4"/>
      <c r="GN1153" s="4"/>
      <c r="GO1153" s="4"/>
      <c r="GP1153" s="4"/>
      <c r="GQ1153" s="4"/>
      <c r="GR1153" s="4"/>
      <c r="GS1153" s="4"/>
      <c r="GT1153" s="4"/>
      <c r="GU1153" s="4"/>
      <c r="GV1153" s="4"/>
      <c r="GW1153" s="4"/>
      <c r="GX1153" s="4"/>
      <c r="GY1153" s="4"/>
      <c r="GZ1153" s="4"/>
      <c r="HA1153" s="4"/>
      <c r="HB1153" s="4"/>
      <c r="HC1153" s="4"/>
      <c r="HD1153" s="4"/>
      <c r="HE1153" s="4"/>
      <c r="HF1153" s="4"/>
      <c r="HG1153" s="4"/>
      <c r="HH1153" s="4"/>
      <c r="HI1153" s="4"/>
      <c r="HJ1153" s="4"/>
      <c r="HK1153" s="4"/>
      <c r="HL1153" s="4"/>
      <c r="HM1153" s="4"/>
      <c r="HN1153" s="4"/>
      <c r="HO1153" s="4"/>
      <c r="HP1153" s="4"/>
      <c r="HQ1153" s="4"/>
      <c r="HR1153" s="4"/>
      <c r="HS1153" s="4"/>
      <c r="HT1153" s="4"/>
      <c r="HU1153" s="4"/>
      <c r="HV1153" s="4"/>
      <c r="HW1153" s="4"/>
      <c r="HX1153" s="4"/>
      <c r="HY1153" s="4"/>
      <c r="HZ1153" s="4"/>
      <c r="IA1153" s="4"/>
      <c r="IB1153" s="4"/>
      <c r="IC1153" s="4"/>
      <c r="ID1153" s="4"/>
      <c r="IE1153" s="4"/>
      <c r="IF1153" s="4"/>
    </row>
    <row r="1154" spans="26:240" x14ac:dyDescent="0.2">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c r="BC1154" s="4"/>
      <c r="BD1154" s="4"/>
      <c r="BE1154" s="4"/>
      <c r="BF1154" s="4"/>
      <c r="BG1154" s="4"/>
      <c r="BH1154" s="4"/>
      <c r="BI1154" s="4"/>
      <c r="BJ1154" s="4"/>
      <c r="BK1154" s="4"/>
      <c r="BL1154" s="4"/>
      <c r="BM1154" s="4"/>
      <c r="BN1154" s="4"/>
      <c r="BO1154" s="4"/>
      <c r="BP1154" s="4"/>
      <c r="BQ1154" s="4"/>
      <c r="BR1154" s="4"/>
      <c r="BS1154" s="4"/>
      <c r="BT1154" s="4"/>
      <c r="BU1154" s="4"/>
      <c r="BV1154" s="4"/>
      <c r="BW1154" s="4"/>
      <c r="BX1154" s="4"/>
      <c r="BY1154" s="4"/>
      <c r="BZ1154" s="4"/>
      <c r="CA1154" s="4"/>
      <c r="CB1154" s="4"/>
      <c r="CC1154" s="4"/>
      <c r="CD1154" s="4"/>
      <c r="CE1154" s="4"/>
      <c r="CF1154" s="4"/>
      <c r="CG1154" s="4"/>
      <c r="CH1154" s="4"/>
      <c r="CI1154" s="4"/>
      <c r="CJ1154" s="4"/>
      <c r="CK1154" s="4"/>
      <c r="CL1154" s="4"/>
      <c r="CM1154" s="4"/>
      <c r="CN1154" s="4"/>
      <c r="CO1154" s="4"/>
      <c r="CP1154" s="4"/>
      <c r="CQ1154" s="4"/>
      <c r="CR1154" s="4"/>
      <c r="CS1154" s="4"/>
      <c r="CT1154" s="4"/>
      <c r="CU1154" s="4"/>
      <c r="CV1154" s="4"/>
      <c r="CW1154" s="4"/>
      <c r="CX1154" s="4"/>
      <c r="CY1154" s="4"/>
      <c r="CZ1154" s="4"/>
      <c r="DA1154" s="4"/>
      <c r="DB1154" s="4"/>
      <c r="DC1154" s="4"/>
      <c r="DD1154" s="4"/>
      <c r="DE1154" s="4"/>
      <c r="DF1154" s="4"/>
      <c r="DG1154" s="4"/>
      <c r="DH1154" s="4"/>
      <c r="DI1154" s="4"/>
      <c r="DJ1154" s="4"/>
      <c r="DK1154" s="4"/>
      <c r="DL1154" s="4"/>
      <c r="DM1154" s="4"/>
      <c r="DN1154" s="4"/>
      <c r="DO1154" s="4"/>
      <c r="DP1154" s="4"/>
      <c r="DQ1154" s="4"/>
      <c r="DR1154" s="4"/>
      <c r="DS1154" s="4"/>
      <c r="DT1154" s="4"/>
      <c r="DU1154" s="4"/>
      <c r="DV1154" s="4"/>
      <c r="DW1154" s="4"/>
      <c r="DX1154" s="4"/>
      <c r="DY1154" s="4"/>
      <c r="DZ1154" s="4"/>
      <c r="EA1154" s="4"/>
      <c r="EB1154" s="4"/>
      <c r="EC1154" s="4"/>
      <c r="ED1154" s="4"/>
      <c r="EE1154" s="4"/>
      <c r="EF1154" s="4"/>
      <c r="EG1154" s="4"/>
      <c r="EH1154" s="4"/>
      <c r="EI1154" s="4"/>
      <c r="EJ1154" s="4"/>
      <c r="EK1154" s="4"/>
      <c r="EL1154" s="4"/>
      <c r="EM1154" s="4"/>
      <c r="EN1154" s="4"/>
      <c r="EO1154" s="4"/>
      <c r="EP1154" s="4"/>
      <c r="EQ1154" s="4"/>
      <c r="ER1154" s="4"/>
      <c r="ES1154" s="4"/>
      <c r="ET1154" s="4"/>
      <c r="EU1154" s="4"/>
      <c r="EV1154" s="4"/>
      <c r="EW1154" s="4"/>
      <c r="EX1154" s="4"/>
      <c r="EY1154" s="4"/>
      <c r="EZ1154" s="4"/>
      <c r="FA1154" s="4"/>
      <c r="FB1154" s="4"/>
      <c r="FC1154" s="4"/>
      <c r="FD1154" s="4"/>
      <c r="FE1154" s="4"/>
      <c r="FF1154" s="4"/>
      <c r="FG1154" s="4"/>
      <c r="FH1154" s="4"/>
      <c r="FI1154" s="4"/>
      <c r="FJ1154" s="4"/>
      <c r="FK1154" s="4"/>
      <c r="FL1154" s="4"/>
      <c r="FM1154" s="4"/>
      <c r="FN1154" s="4"/>
      <c r="FO1154" s="4"/>
      <c r="FP1154" s="4"/>
      <c r="FQ1154" s="4"/>
      <c r="FR1154" s="4"/>
      <c r="FS1154" s="4"/>
      <c r="FT1154" s="4"/>
      <c r="FU1154" s="4"/>
      <c r="FV1154" s="4"/>
      <c r="FW1154" s="4"/>
      <c r="FX1154" s="4"/>
      <c r="FY1154" s="4"/>
      <c r="FZ1154" s="4"/>
      <c r="GA1154" s="4"/>
      <c r="GB1154" s="4"/>
      <c r="GC1154" s="4"/>
      <c r="GD1154" s="4"/>
      <c r="GE1154" s="4"/>
      <c r="GF1154" s="4"/>
      <c r="GG1154" s="4"/>
      <c r="GH1154" s="4"/>
      <c r="GI1154" s="4"/>
      <c r="GJ1154" s="4"/>
      <c r="GK1154" s="4"/>
      <c r="GL1154" s="4"/>
      <c r="GM1154" s="4"/>
      <c r="GN1154" s="4"/>
      <c r="GO1154" s="4"/>
      <c r="GP1154" s="4"/>
      <c r="GQ1154" s="4"/>
      <c r="GR1154" s="4"/>
      <c r="GS1154" s="4"/>
      <c r="GT1154" s="4"/>
      <c r="GU1154" s="4"/>
      <c r="GV1154" s="4"/>
      <c r="GW1154" s="4"/>
      <c r="GX1154" s="4"/>
      <c r="GY1154" s="4"/>
      <c r="GZ1154" s="4"/>
      <c r="HA1154" s="4"/>
      <c r="HB1154" s="4"/>
      <c r="HC1154" s="4"/>
      <c r="HD1154" s="4"/>
      <c r="HE1154" s="4"/>
      <c r="HF1154" s="4"/>
      <c r="HG1154" s="4"/>
      <c r="HH1154" s="4"/>
      <c r="HI1154" s="4"/>
      <c r="HJ1154" s="4"/>
      <c r="HK1154" s="4"/>
      <c r="HL1154" s="4"/>
      <c r="HM1154" s="4"/>
      <c r="HN1154" s="4"/>
      <c r="HO1154" s="4"/>
      <c r="HP1154" s="4"/>
      <c r="HQ1154" s="4"/>
      <c r="HR1154" s="4"/>
      <c r="HS1154" s="4"/>
      <c r="HT1154" s="4"/>
      <c r="HU1154" s="4"/>
      <c r="HV1154" s="4"/>
      <c r="HW1154" s="4"/>
      <c r="HX1154" s="4"/>
      <c r="HY1154" s="4"/>
      <c r="HZ1154" s="4"/>
      <c r="IA1154" s="4"/>
      <c r="IB1154" s="4"/>
      <c r="IC1154" s="4"/>
      <c r="ID1154" s="4"/>
      <c r="IE1154" s="4"/>
      <c r="IF1154" s="4"/>
    </row>
    <row r="1155" spans="26:240" x14ac:dyDescent="0.2">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c r="BC1155" s="4"/>
      <c r="BD1155" s="4"/>
      <c r="BE1155" s="4"/>
      <c r="BF1155" s="4"/>
      <c r="BG1155" s="4"/>
      <c r="BH1155" s="4"/>
      <c r="BI1155" s="4"/>
      <c r="BJ1155" s="4"/>
      <c r="BK1155" s="4"/>
      <c r="BL1155" s="4"/>
      <c r="BM1155" s="4"/>
      <c r="BN1155" s="4"/>
      <c r="BO1155" s="4"/>
      <c r="BP1155" s="4"/>
      <c r="BQ1155" s="4"/>
      <c r="BR1155" s="4"/>
      <c r="BS1155" s="4"/>
      <c r="BT1155" s="4"/>
      <c r="BU1155" s="4"/>
      <c r="BV1155" s="4"/>
      <c r="BW1155" s="4"/>
      <c r="BX1155" s="4"/>
      <c r="BY1155" s="4"/>
      <c r="BZ1155" s="4"/>
      <c r="CA1155" s="4"/>
      <c r="CB1155" s="4"/>
      <c r="CC1155" s="4"/>
      <c r="CD1155" s="4"/>
      <c r="CE1155" s="4"/>
      <c r="CF1155" s="4"/>
      <c r="CG1155" s="4"/>
      <c r="CH1155" s="4"/>
      <c r="CI1155" s="4"/>
      <c r="CJ1155" s="4"/>
      <c r="CK1155" s="4"/>
      <c r="CL1155" s="4"/>
      <c r="CM1155" s="4"/>
      <c r="CN1155" s="4"/>
      <c r="CO1155" s="4"/>
      <c r="CP1155" s="4"/>
      <c r="CQ1155" s="4"/>
      <c r="CR1155" s="4"/>
      <c r="CS1155" s="4"/>
      <c r="CT1155" s="4"/>
      <c r="CU1155" s="4"/>
      <c r="CV1155" s="4"/>
      <c r="CW1155" s="4"/>
      <c r="CX1155" s="4"/>
      <c r="CY1155" s="4"/>
      <c r="CZ1155" s="4"/>
      <c r="DA1155" s="4"/>
      <c r="DB1155" s="4"/>
      <c r="DC1155" s="4"/>
      <c r="DD1155" s="4"/>
      <c r="DE1155" s="4"/>
      <c r="DF1155" s="4"/>
      <c r="DG1155" s="4"/>
      <c r="DH1155" s="4"/>
      <c r="DI1155" s="4"/>
      <c r="DJ1155" s="4"/>
      <c r="DK1155" s="4"/>
      <c r="DL1155" s="4"/>
      <c r="DM1155" s="4"/>
      <c r="DN1155" s="4"/>
      <c r="DO1155" s="4"/>
      <c r="DP1155" s="4"/>
      <c r="DQ1155" s="4"/>
      <c r="DR1155" s="4"/>
      <c r="DS1155" s="4"/>
      <c r="DT1155" s="4"/>
      <c r="DU1155" s="4"/>
      <c r="DV1155" s="4"/>
      <c r="DW1155" s="4"/>
      <c r="DX1155" s="4"/>
      <c r="DY1155" s="4"/>
      <c r="DZ1155" s="4"/>
      <c r="EA1155" s="4"/>
      <c r="EB1155" s="4"/>
      <c r="EC1155" s="4"/>
      <c r="ED1155" s="4"/>
      <c r="EE1155" s="4"/>
      <c r="EF1155" s="4"/>
      <c r="EG1155" s="4"/>
      <c r="EH1155" s="4"/>
      <c r="EI1155" s="4"/>
      <c r="EJ1155" s="4"/>
      <c r="EK1155" s="4"/>
      <c r="EL1155" s="4"/>
      <c r="EM1155" s="4"/>
      <c r="EN1155" s="4"/>
      <c r="EO1155" s="4"/>
      <c r="EP1155" s="4"/>
      <c r="EQ1155" s="4"/>
      <c r="ER1155" s="4"/>
      <c r="ES1155" s="4"/>
      <c r="ET1155" s="4"/>
      <c r="EU1155" s="4"/>
      <c r="EV1155" s="4"/>
      <c r="EW1155" s="4"/>
      <c r="EX1155" s="4"/>
      <c r="EY1155" s="4"/>
      <c r="EZ1155" s="4"/>
      <c r="FA1155" s="4"/>
      <c r="FB1155" s="4"/>
      <c r="FC1155" s="4"/>
      <c r="FD1155" s="4"/>
      <c r="FE1155" s="4"/>
      <c r="FF1155" s="4"/>
      <c r="FG1155" s="4"/>
      <c r="FH1155" s="4"/>
      <c r="FI1155" s="4"/>
      <c r="FJ1155" s="4"/>
      <c r="FK1155" s="4"/>
      <c r="FL1155" s="4"/>
      <c r="FM1155" s="4"/>
      <c r="FN1155" s="4"/>
      <c r="FO1155" s="4"/>
      <c r="FP1155" s="4"/>
      <c r="FQ1155" s="4"/>
      <c r="FR1155" s="4"/>
      <c r="FS1155" s="4"/>
      <c r="FT1155" s="4"/>
      <c r="FU1155" s="4"/>
      <c r="FV1155" s="4"/>
      <c r="FW1155" s="4"/>
      <c r="FX1155" s="4"/>
      <c r="FY1155" s="4"/>
      <c r="FZ1155" s="4"/>
      <c r="GA1155" s="4"/>
      <c r="GB1155" s="4"/>
      <c r="GC1155" s="4"/>
      <c r="GD1155" s="4"/>
      <c r="GE1155" s="4"/>
      <c r="GF1155" s="4"/>
      <c r="GG1155" s="4"/>
      <c r="GH1155" s="4"/>
      <c r="GI1155" s="4"/>
      <c r="GJ1155" s="4"/>
      <c r="GK1155" s="4"/>
      <c r="GL1155" s="4"/>
      <c r="GM1155" s="4"/>
      <c r="GN1155" s="4"/>
      <c r="GO1155" s="4"/>
      <c r="GP1155" s="4"/>
      <c r="GQ1155" s="4"/>
      <c r="GR1155" s="4"/>
      <c r="GS1155" s="4"/>
      <c r="GT1155" s="4"/>
      <c r="GU1155" s="4"/>
      <c r="GV1155" s="4"/>
      <c r="GW1155" s="4"/>
      <c r="GX1155" s="4"/>
      <c r="GY1155" s="4"/>
      <c r="GZ1155" s="4"/>
      <c r="HA1155" s="4"/>
      <c r="HB1155" s="4"/>
      <c r="HC1155" s="4"/>
      <c r="HD1155" s="4"/>
      <c r="HE1155" s="4"/>
      <c r="HF1155" s="4"/>
      <c r="HG1155" s="4"/>
      <c r="HH1155" s="4"/>
      <c r="HI1155" s="4"/>
      <c r="HJ1155" s="4"/>
      <c r="HK1155" s="4"/>
      <c r="HL1155" s="4"/>
      <c r="HM1155" s="4"/>
      <c r="HN1155" s="4"/>
      <c r="HO1155" s="4"/>
      <c r="HP1155" s="4"/>
      <c r="HQ1155" s="4"/>
      <c r="HR1155" s="4"/>
      <c r="HS1155" s="4"/>
      <c r="HT1155" s="4"/>
      <c r="HU1155" s="4"/>
      <c r="HV1155" s="4"/>
      <c r="HW1155" s="4"/>
      <c r="HX1155" s="4"/>
      <c r="HY1155" s="4"/>
      <c r="HZ1155" s="4"/>
      <c r="IA1155" s="4"/>
      <c r="IB1155" s="4"/>
      <c r="IC1155" s="4"/>
      <c r="ID1155" s="4"/>
      <c r="IE1155" s="4"/>
      <c r="IF1155" s="4"/>
    </row>
    <row r="1156" spans="26:240" x14ac:dyDescent="0.2">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c r="BC1156" s="4"/>
      <c r="BD1156" s="4"/>
      <c r="BE1156" s="4"/>
      <c r="BF1156" s="4"/>
      <c r="BG1156" s="4"/>
      <c r="BH1156" s="4"/>
      <c r="BI1156" s="4"/>
      <c r="BJ1156" s="4"/>
      <c r="BK1156" s="4"/>
      <c r="BL1156" s="4"/>
      <c r="BM1156" s="4"/>
      <c r="BN1156" s="4"/>
      <c r="BO1156" s="4"/>
      <c r="BP1156" s="4"/>
      <c r="BQ1156" s="4"/>
      <c r="BR1156" s="4"/>
      <c r="BS1156" s="4"/>
      <c r="BT1156" s="4"/>
      <c r="BU1156" s="4"/>
      <c r="BV1156" s="4"/>
      <c r="BW1156" s="4"/>
      <c r="BX1156" s="4"/>
      <c r="BY1156" s="4"/>
      <c r="BZ1156" s="4"/>
      <c r="CA1156" s="4"/>
      <c r="CB1156" s="4"/>
      <c r="CC1156" s="4"/>
      <c r="CD1156" s="4"/>
      <c r="CE1156" s="4"/>
      <c r="CF1156" s="4"/>
      <c r="CG1156" s="4"/>
      <c r="CH1156" s="4"/>
      <c r="CI1156" s="4"/>
      <c r="CJ1156" s="4"/>
      <c r="CK1156" s="4"/>
      <c r="CL1156" s="4"/>
      <c r="CM1156" s="4"/>
      <c r="CN1156" s="4"/>
      <c r="CO1156" s="4"/>
      <c r="CP1156" s="4"/>
      <c r="CQ1156" s="4"/>
      <c r="CR1156" s="4"/>
      <c r="CS1156" s="4"/>
      <c r="CT1156" s="4"/>
      <c r="CU1156" s="4"/>
      <c r="CV1156" s="4"/>
      <c r="CW1156" s="4"/>
      <c r="CX1156" s="4"/>
      <c r="CY1156" s="4"/>
      <c r="CZ1156" s="4"/>
      <c r="DA1156" s="4"/>
      <c r="DB1156" s="4"/>
      <c r="DC1156" s="4"/>
      <c r="DD1156" s="4"/>
      <c r="DE1156" s="4"/>
      <c r="DF1156" s="4"/>
      <c r="DG1156" s="4"/>
      <c r="DH1156" s="4"/>
      <c r="DI1156" s="4"/>
      <c r="DJ1156" s="4"/>
      <c r="DK1156" s="4"/>
      <c r="DL1156" s="4"/>
      <c r="DM1156" s="4"/>
      <c r="DN1156" s="4"/>
      <c r="DO1156" s="4"/>
      <c r="DP1156" s="4"/>
      <c r="DQ1156" s="4"/>
      <c r="DR1156" s="4"/>
      <c r="DS1156" s="4"/>
      <c r="DT1156" s="4"/>
      <c r="DU1156" s="4"/>
      <c r="DV1156" s="4"/>
      <c r="DW1156" s="4"/>
      <c r="DX1156" s="4"/>
      <c r="DY1156" s="4"/>
      <c r="DZ1156" s="4"/>
      <c r="EA1156" s="4"/>
      <c r="EB1156" s="4"/>
      <c r="EC1156" s="4"/>
      <c r="ED1156" s="4"/>
      <c r="EE1156" s="4"/>
      <c r="EF1156" s="4"/>
      <c r="EG1156" s="4"/>
      <c r="EH1156" s="4"/>
      <c r="EI1156" s="4"/>
      <c r="EJ1156" s="4"/>
      <c r="EK1156" s="4"/>
      <c r="EL1156" s="4"/>
      <c r="EM1156" s="4"/>
      <c r="EN1156" s="4"/>
      <c r="EO1156" s="4"/>
      <c r="EP1156" s="4"/>
      <c r="EQ1156" s="4"/>
      <c r="ER1156" s="4"/>
      <c r="ES1156" s="4"/>
      <c r="ET1156" s="4"/>
      <c r="EU1156" s="4"/>
      <c r="EV1156" s="4"/>
      <c r="EW1156" s="4"/>
      <c r="EX1156" s="4"/>
      <c r="EY1156" s="4"/>
      <c r="EZ1156" s="4"/>
      <c r="FA1156" s="4"/>
      <c r="FB1156" s="4"/>
      <c r="FC1156" s="4"/>
      <c r="FD1156" s="4"/>
      <c r="FE1156" s="4"/>
      <c r="FF1156" s="4"/>
      <c r="FG1156" s="4"/>
      <c r="FH1156" s="4"/>
      <c r="FI1156" s="4"/>
      <c r="FJ1156" s="4"/>
      <c r="FK1156" s="4"/>
      <c r="FL1156" s="4"/>
      <c r="FM1156" s="4"/>
      <c r="FN1156" s="4"/>
      <c r="FO1156" s="4"/>
      <c r="FP1156" s="4"/>
      <c r="FQ1156" s="4"/>
      <c r="FR1156" s="4"/>
      <c r="FS1156" s="4"/>
      <c r="FT1156" s="4"/>
      <c r="FU1156" s="4"/>
      <c r="FV1156" s="4"/>
      <c r="FW1156" s="4"/>
      <c r="FX1156" s="4"/>
      <c r="FY1156" s="4"/>
      <c r="FZ1156" s="4"/>
      <c r="GA1156" s="4"/>
      <c r="GB1156" s="4"/>
      <c r="GC1156" s="4"/>
      <c r="GD1156" s="4"/>
      <c r="GE1156" s="4"/>
      <c r="GF1156" s="4"/>
      <c r="GG1156" s="4"/>
      <c r="GH1156" s="4"/>
      <c r="GI1156" s="4"/>
      <c r="GJ1156" s="4"/>
      <c r="GK1156" s="4"/>
      <c r="GL1156" s="4"/>
      <c r="GM1156" s="4"/>
      <c r="GN1156" s="4"/>
      <c r="GO1156" s="4"/>
      <c r="GP1156" s="4"/>
      <c r="GQ1156" s="4"/>
      <c r="GR1156" s="4"/>
      <c r="GS1156" s="4"/>
      <c r="GT1156" s="4"/>
      <c r="GU1156" s="4"/>
      <c r="GV1156" s="4"/>
      <c r="GW1156" s="4"/>
      <c r="GX1156" s="4"/>
      <c r="GY1156" s="4"/>
      <c r="GZ1156" s="4"/>
      <c r="HA1156" s="4"/>
      <c r="HB1156" s="4"/>
      <c r="HC1156" s="4"/>
      <c r="HD1156" s="4"/>
      <c r="HE1156" s="4"/>
      <c r="HF1156" s="4"/>
      <c r="HG1156" s="4"/>
      <c r="HH1156" s="4"/>
      <c r="HI1156" s="4"/>
      <c r="HJ1156" s="4"/>
      <c r="HK1156" s="4"/>
      <c r="HL1156" s="4"/>
      <c r="HM1156" s="4"/>
      <c r="HN1156" s="4"/>
      <c r="HO1156" s="4"/>
      <c r="HP1156" s="4"/>
      <c r="HQ1156" s="4"/>
      <c r="HR1156" s="4"/>
      <c r="HS1156" s="4"/>
      <c r="HT1156" s="4"/>
      <c r="HU1156" s="4"/>
      <c r="HV1156" s="4"/>
      <c r="HW1156" s="4"/>
      <c r="HX1156" s="4"/>
      <c r="HY1156" s="4"/>
      <c r="HZ1156" s="4"/>
      <c r="IA1156" s="4"/>
      <c r="IB1156" s="4"/>
      <c r="IC1156" s="4"/>
      <c r="ID1156" s="4"/>
      <c r="IE1156" s="4"/>
      <c r="IF1156" s="4"/>
    </row>
    <row r="1157" spans="26:240" x14ac:dyDescent="0.2">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c r="BC1157" s="4"/>
      <c r="BD1157" s="4"/>
      <c r="BE1157" s="4"/>
      <c r="BF1157" s="4"/>
      <c r="BG1157" s="4"/>
      <c r="BH1157" s="4"/>
      <c r="BI1157" s="4"/>
      <c r="BJ1157" s="4"/>
      <c r="BK1157" s="4"/>
      <c r="BL1157" s="4"/>
      <c r="BM1157" s="4"/>
      <c r="BN1157" s="4"/>
      <c r="BO1157" s="4"/>
      <c r="BP1157" s="4"/>
      <c r="BQ1157" s="4"/>
      <c r="BR1157" s="4"/>
      <c r="BS1157" s="4"/>
      <c r="BT1157" s="4"/>
      <c r="BU1157" s="4"/>
      <c r="BV1157" s="4"/>
      <c r="BW1157" s="4"/>
      <c r="BX1157" s="4"/>
      <c r="BY1157" s="4"/>
      <c r="BZ1157" s="4"/>
      <c r="CA1157" s="4"/>
      <c r="CB1157" s="4"/>
      <c r="CC1157" s="4"/>
      <c r="CD1157" s="4"/>
      <c r="CE1157" s="4"/>
      <c r="CF1157" s="4"/>
      <c r="CG1157" s="4"/>
      <c r="CH1157" s="4"/>
      <c r="CI1157" s="4"/>
      <c r="CJ1157" s="4"/>
      <c r="CK1157" s="4"/>
      <c r="CL1157" s="4"/>
      <c r="CM1157" s="4"/>
      <c r="CN1157" s="4"/>
      <c r="CO1157" s="4"/>
      <c r="CP1157" s="4"/>
      <c r="CQ1157" s="4"/>
      <c r="CR1157" s="4"/>
      <c r="CS1157" s="4"/>
      <c r="CT1157" s="4"/>
      <c r="CU1157" s="4"/>
      <c r="CV1157" s="4"/>
      <c r="CW1157" s="4"/>
      <c r="CX1157" s="4"/>
      <c r="CY1157" s="4"/>
      <c r="CZ1157" s="4"/>
      <c r="DA1157" s="4"/>
      <c r="DB1157" s="4"/>
      <c r="DC1157" s="4"/>
      <c r="DD1157" s="4"/>
      <c r="DE1157" s="4"/>
      <c r="DF1157" s="4"/>
      <c r="DG1157" s="4"/>
      <c r="DH1157" s="4"/>
      <c r="DI1157" s="4"/>
      <c r="DJ1157" s="4"/>
      <c r="DK1157" s="4"/>
      <c r="DL1157" s="4"/>
      <c r="DM1157" s="4"/>
      <c r="DN1157" s="4"/>
      <c r="DO1157" s="4"/>
      <c r="DP1157" s="4"/>
      <c r="DQ1157" s="4"/>
      <c r="DR1157" s="4"/>
      <c r="DS1157" s="4"/>
      <c r="DT1157" s="4"/>
      <c r="DU1157" s="4"/>
      <c r="DV1157" s="4"/>
      <c r="DW1157" s="4"/>
      <c r="DX1157" s="4"/>
      <c r="DY1157" s="4"/>
      <c r="DZ1157" s="4"/>
      <c r="EA1157" s="4"/>
      <c r="EB1157" s="4"/>
      <c r="EC1157" s="4"/>
      <c r="ED1157" s="4"/>
      <c r="EE1157" s="4"/>
      <c r="EF1157" s="4"/>
      <c r="EG1157" s="4"/>
      <c r="EH1157" s="4"/>
      <c r="EI1157" s="4"/>
      <c r="EJ1157" s="4"/>
      <c r="EK1157" s="4"/>
      <c r="EL1157" s="4"/>
      <c r="EM1157" s="4"/>
      <c r="EN1157" s="4"/>
      <c r="EO1157" s="4"/>
      <c r="EP1157" s="4"/>
      <c r="EQ1157" s="4"/>
      <c r="ER1157" s="4"/>
      <c r="ES1157" s="4"/>
      <c r="ET1157" s="4"/>
      <c r="EU1157" s="4"/>
      <c r="EV1157" s="4"/>
      <c r="EW1157" s="4"/>
      <c r="EX1157" s="4"/>
      <c r="EY1157" s="4"/>
      <c r="EZ1157" s="4"/>
      <c r="FA1157" s="4"/>
      <c r="FB1157" s="4"/>
      <c r="FC1157" s="4"/>
      <c r="FD1157" s="4"/>
      <c r="FE1157" s="4"/>
      <c r="FF1157" s="4"/>
      <c r="FG1157" s="4"/>
      <c r="FH1157" s="4"/>
      <c r="FI1157" s="4"/>
      <c r="FJ1157" s="4"/>
      <c r="FK1157" s="4"/>
      <c r="FL1157" s="4"/>
      <c r="FM1157" s="4"/>
      <c r="FN1157" s="4"/>
      <c r="FO1157" s="4"/>
      <c r="FP1157" s="4"/>
      <c r="FQ1157" s="4"/>
      <c r="FR1157" s="4"/>
      <c r="FS1157" s="4"/>
      <c r="FT1157" s="4"/>
      <c r="FU1157" s="4"/>
      <c r="FV1157" s="4"/>
      <c r="FW1157" s="4"/>
      <c r="FX1157" s="4"/>
      <c r="FY1157" s="4"/>
      <c r="FZ1157" s="4"/>
      <c r="GA1157" s="4"/>
      <c r="GB1157" s="4"/>
      <c r="GC1157" s="4"/>
      <c r="GD1157" s="4"/>
      <c r="GE1157" s="4"/>
      <c r="GF1157" s="4"/>
      <c r="GG1157" s="4"/>
      <c r="GH1157" s="4"/>
      <c r="GI1157" s="4"/>
      <c r="GJ1157" s="4"/>
      <c r="GK1157" s="4"/>
      <c r="GL1157" s="4"/>
      <c r="GM1157" s="4"/>
      <c r="GN1157" s="4"/>
      <c r="GO1157" s="4"/>
      <c r="GP1157" s="4"/>
      <c r="GQ1157" s="4"/>
      <c r="GR1157" s="4"/>
      <c r="GS1157" s="4"/>
      <c r="GT1157" s="4"/>
      <c r="GU1157" s="4"/>
      <c r="GV1157" s="4"/>
      <c r="GW1157" s="4"/>
      <c r="GX1157" s="4"/>
      <c r="GY1157" s="4"/>
      <c r="GZ1157" s="4"/>
      <c r="HA1157" s="4"/>
      <c r="HB1157" s="4"/>
      <c r="HC1157" s="4"/>
      <c r="HD1157" s="4"/>
      <c r="HE1157" s="4"/>
      <c r="HF1157" s="4"/>
      <c r="HG1157" s="4"/>
      <c r="HH1157" s="4"/>
      <c r="HI1157" s="4"/>
      <c r="HJ1157" s="4"/>
      <c r="HK1157" s="4"/>
      <c r="HL1157" s="4"/>
      <c r="HM1157" s="4"/>
      <c r="HN1157" s="4"/>
      <c r="HO1157" s="4"/>
      <c r="HP1157" s="4"/>
      <c r="HQ1157" s="4"/>
      <c r="HR1157" s="4"/>
      <c r="HS1157" s="4"/>
      <c r="HT1157" s="4"/>
      <c r="HU1157" s="4"/>
      <c r="HV1157" s="4"/>
      <c r="HW1157" s="4"/>
      <c r="HX1157" s="4"/>
      <c r="HY1157" s="4"/>
      <c r="HZ1157" s="4"/>
      <c r="IA1157" s="4"/>
      <c r="IB1157" s="4"/>
      <c r="IC1157" s="4"/>
      <c r="ID1157" s="4"/>
      <c r="IE1157" s="4"/>
      <c r="IF1157" s="4"/>
    </row>
    <row r="1158" spans="26:240" x14ac:dyDescent="0.2">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c r="BC1158" s="4"/>
      <c r="BD1158" s="4"/>
      <c r="BE1158" s="4"/>
      <c r="BF1158" s="4"/>
      <c r="BG1158" s="4"/>
      <c r="BH1158" s="4"/>
      <c r="BI1158" s="4"/>
      <c r="BJ1158" s="4"/>
      <c r="BK1158" s="4"/>
      <c r="BL1158" s="4"/>
      <c r="BM1158" s="4"/>
      <c r="BN1158" s="4"/>
      <c r="BO1158" s="4"/>
      <c r="BP1158" s="4"/>
      <c r="BQ1158" s="4"/>
      <c r="BR1158" s="4"/>
      <c r="BS1158" s="4"/>
      <c r="BT1158" s="4"/>
      <c r="BU1158" s="4"/>
      <c r="BV1158" s="4"/>
      <c r="BW1158" s="4"/>
      <c r="BX1158" s="4"/>
      <c r="BY1158" s="4"/>
      <c r="BZ1158" s="4"/>
      <c r="CA1158" s="4"/>
      <c r="CB1158" s="4"/>
      <c r="CC1158" s="4"/>
      <c r="CD1158" s="4"/>
      <c r="CE1158" s="4"/>
      <c r="CF1158" s="4"/>
      <c r="CG1158" s="4"/>
      <c r="CH1158" s="4"/>
      <c r="CI1158" s="4"/>
      <c r="CJ1158" s="4"/>
      <c r="CK1158" s="4"/>
      <c r="CL1158" s="4"/>
      <c r="CM1158" s="4"/>
      <c r="CN1158" s="4"/>
      <c r="CO1158" s="4"/>
      <c r="CP1158" s="4"/>
      <c r="CQ1158" s="4"/>
      <c r="CR1158" s="4"/>
      <c r="CS1158" s="4"/>
      <c r="CT1158" s="4"/>
      <c r="CU1158" s="4"/>
      <c r="CV1158" s="4"/>
      <c r="CW1158" s="4"/>
      <c r="CX1158" s="4"/>
      <c r="CY1158" s="4"/>
      <c r="CZ1158" s="4"/>
      <c r="DA1158" s="4"/>
      <c r="DB1158" s="4"/>
      <c r="DC1158" s="4"/>
      <c r="DD1158" s="4"/>
      <c r="DE1158" s="4"/>
      <c r="DF1158" s="4"/>
      <c r="DG1158" s="4"/>
      <c r="DH1158" s="4"/>
      <c r="DI1158" s="4"/>
      <c r="DJ1158" s="4"/>
      <c r="DK1158" s="4"/>
      <c r="DL1158" s="4"/>
      <c r="DM1158" s="4"/>
      <c r="DN1158" s="4"/>
      <c r="DO1158" s="4"/>
      <c r="DP1158" s="4"/>
      <c r="DQ1158" s="4"/>
      <c r="DR1158" s="4"/>
      <c r="DS1158" s="4"/>
      <c r="DT1158" s="4"/>
      <c r="DU1158" s="4"/>
      <c r="DV1158" s="4"/>
      <c r="DW1158" s="4"/>
      <c r="DX1158" s="4"/>
      <c r="DY1158" s="4"/>
      <c r="DZ1158" s="4"/>
      <c r="EA1158" s="4"/>
      <c r="EB1158" s="4"/>
      <c r="EC1158" s="4"/>
      <c r="ED1158" s="4"/>
      <c r="EE1158" s="4"/>
      <c r="EF1158" s="4"/>
      <c r="EG1158" s="4"/>
      <c r="EH1158" s="4"/>
      <c r="EI1158" s="4"/>
      <c r="EJ1158" s="4"/>
      <c r="EK1158" s="4"/>
      <c r="EL1158" s="4"/>
      <c r="EM1158" s="4"/>
      <c r="EN1158" s="4"/>
      <c r="EO1158" s="4"/>
      <c r="EP1158" s="4"/>
      <c r="EQ1158" s="4"/>
      <c r="ER1158" s="4"/>
      <c r="ES1158" s="4"/>
      <c r="ET1158" s="4"/>
      <c r="EU1158" s="4"/>
      <c r="EV1158" s="4"/>
      <c r="EW1158" s="4"/>
      <c r="EX1158" s="4"/>
      <c r="EY1158" s="4"/>
      <c r="EZ1158" s="4"/>
      <c r="FA1158" s="4"/>
      <c r="FB1158" s="4"/>
      <c r="FC1158" s="4"/>
      <c r="FD1158" s="4"/>
      <c r="FE1158" s="4"/>
      <c r="FF1158" s="4"/>
      <c r="FG1158" s="4"/>
      <c r="FH1158" s="4"/>
      <c r="FI1158" s="4"/>
      <c r="FJ1158" s="4"/>
      <c r="FK1158" s="4"/>
      <c r="FL1158" s="4"/>
      <c r="FM1158" s="4"/>
      <c r="FN1158" s="4"/>
      <c r="FO1158" s="4"/>
      <c r="FP1158" s="4"/>
      <c r="FQ1158" s="4"/>
      <c r="FR1158" s="4"/>
      <c r="FS1158" s="4"/>
      <c r="FT1158" s="4"/>
      <c r="FU1158" s="4"/>
      <c r="FV1158" s="4"/>
      <c r="FW1158" s="4"/>
      <c r="FX1158" s="4"/>
      <c r="FY1158" s="4"/>
      <c r="FZ1158" s="4"/>
      <c r="GA1158" s="4"/>
      <c r="GB1158" s="4"/>
      <c r="GC1158" s="4"/>
      <c r="GD1158" s="4"/>
      <c r="GE1158" s="4"/>
      <c r="GF1158" s="4"/>
      <c r="GG1158" s="4"/>
      <c r="GH1158" s="4"/>
      <c r="GI1158" s="4"/>
      <c r="GJ1158" s="4"/>
      <c r="GK1158" s="4"/>
      <c r="GL1158" s="4"/>
      <c r="GM1158" s="4"/>
      <c r="GN1158" s="4"/>
      <c r="GO1158" s="4"/>
      <c r="GP1158" s="4"/>
      <c r="GQ1158" s="4"/>
      <c r="GR1158" s="4"/>
      <c r="GS1158" s="4"/>
      <c r="GT1158" s="4"/>
      <c r="GU1158" s="4"/>
      <c r="GV1158" s="4"/>
      <c r="GW1158" s="4"/>
      <c r="GX1158" s="4"/>
      <c r="GY1158" s="4"/>
      <c r="GZ1158" s="4"/>
      <c r="HA1158" s="4"/>
      <c r="HB1158" s="4"/>
      <c r="HC1158" s="4"/>
      <c r="HD1158" s="4"/>
      <c r="HE1158" s="4"/>
      <c r="HF1158" s="4"/>
      <c r="HG1158" s="4"/>
      <c r="HH1158" s="4"/>
      <c r="HI1158" s="4"/>
      <c r="HJ1158" s="4"/>
      <c r="HK1158" s="4"/>
      <c r="HL1158" s="4"/>
      <c r="HM1158" s="4"/>
      <c r="HN1158" s="4"/>
      <c r="HO1158" s="4"/>
      <c r="HP1158" s="4"/>
      <c r="HQ1158" s="4"/>
      <c r="HR1158" s="4"/>
      <c r="HS1158" s="4"/>
      <c r="HT1158" s="4"/>
      <c r="HU1158" s="4"/>
      <c r="HV1158" s="4"/>
      <c r="HW1158" s="4"/>
      <c r="HX1158" s="4"/>
      <c r="HY1158" s="4"/>
      <c r="HZ1158" s="4"/>
      <c r="IA1158" s="4"/>
      <c r="IB1158" s="4"/>
      <c r="IC1158" s="4"/>
      <c r="ID1158" s="4"/>
      <c r="IE1158" s="4"/>
      <c r="IF1158" s="4"/>
    </row>
    <row r="1159" spans="26:240" x14ac:dyDescent="0.2">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c r="BC1159" s="4"/>
      <c r="BD1159" s="4"/>
      <c r="BE1159" s="4"/>
      <c r="BF1159" s="4"/>
      <c r="BG1159" s="4"/>
      <c r="BH1159" s="4"/>
      <c r="BI1159" s="4"/>
      <c r="BJ1159" s="4"/>
      <c r="BK1159" s="4"/>
      <c r="BL1159" s="4"/>
      <c r="BM1159" s="4"/>
      <c r="BN1159" s="4"/>
      <c r="BO1159" s="4"/>
      <c r="BP1159" s="4"/>
      <c r="BQ1159" s="4"/>
      <c r="BR1159" s="4"/>
      <c r="BS1159" s="4"/>
      <c r="BT1159" s="4"/>
      <c r="BU1159" s="4"/>
      <c r="BV1159" s="4"/>
      <c r="BW1159" s="4"/>
      <c r="BX1159" s="4"/>
      <c r="BY1159" s="4"/>
      <c r="BZ1159" s="4"/>
      <c r="CA1159" s="4"/>
      <c r="CB1159" s="4"/>
      <c r="CC1159" s="4"/>
      <c r="CD1159" s="4"/>
      <c r="CE1159" s="4"/>
      <c r="CF1159" s="4"/>
      <c r="CG1159" s="4"/>
      <c r="CH1159" s="4"/>
      <c r="CI1159" s="4"/>
      <c r="CJ1159" s="4"/>
      <c r="CK1159" s="4"/>
      <c r="CL1159" s="4"/>
      <c r="CM1159" s="4"/>
      <c r="CN1159" s="4"/>
      <c r="CO1159" s="4"/>
      <c r="CP1159" s="4"/>
      <c r="CQ1159" s="4"/>
      <c r="CR1159" s="4"/>
      <c r="CS1159" s="4"/>
      <c r="CT1159" s="4"/>
      <c r="CU1159" s="4"/>
      <c r="CV1159" s="4"/>
      <c r="CW1159" s="4"/>
      <c r="CX1159" s="4"/>
      <c r="CY1159" s="4"/>
      <c r="CZ1159" s="4"/>
      <c r="DA1159" s="4"/>
      <c r="DB1159" s="4"/>
      <c r="DC1159" s="4"/>
      <c r="DD1159" s="4"/>
      <c r="DE1159" s="4"/>
      <c r="DF1159" s="4"/>
      <c r="DG1159" s="4"/>
      <c r="DH1159" s="4"/>
      <c r="DI1159" s="4"/>
      <c r="DJ1159" s="4"/>
      <c r="DK1159" s="4"/>
      <c r="DL1159" s="4"/>
      <c r="DM1159" s="4"/>
      <c r="DN1159" s="4"/>
      <c r="DO1159" s="4"/>
      <c r="DP1159" s="4"/>
      <c r="DQ1159" s="4"/>
      <c r="DR1159" s="4"/>
      <c r="DS1159" s="4"/>
      <c r="DT1159" s="4"/>
      <c r="DU1159" s="4"/>
      <c r="DV1159" s="4"/>
      <c r="DW1159" s="4"/>
      <c r="DX1159" s="4"/>
      <c r="DY1159" s="4"/>
      <c r="DZ1159" s="4"/>
      <c r="EA1159" s="4"/>
      <c r="EB1159" s="4"/>
      <c r="EC1159" s="4"/>
      <c r="ED1159" s="4"/>
      <c r="EE1159" s="4"/>
      <c r="EF1159" s="4"/>
      <c r="EG1159" s="4"/>
      <c r="EH1159" s="4"/>
      <c r="EI1159" s="4"/>
      <c r="EJ1159" s="4"/>
      <c r="EK1159" s="4"/>
      <c r="EL1159" s="4"/>
      <c r="EM1159" s="4"/>
      <c r="EN1159" s="4"/>
      <c r="EO1159" s="4"/>
      <c r="EP1159" s="4"/>
      <c r="EQ1159" s="4"/>
      <c r="ER1159" s="4"/>
      <c r="ES1159" s="4"/>
      <c r="ET1159" s="4"/>
      <c r="EU1159" s="4"/>
      <c r="EV1159" s="4"/>
      <c r="EW1159" s="4"/>
      <c r="EX1159" s="4"/>
      <c r="EY1159" s="4"/>
      <c r="EZ1159" s="4"/>
      <c r="FA1159" s="4"/>
      <c r="FB1159" s="4"/>
      <c r="FC1159" s="4"/>
      <c r="FD1159" s="4"/>
      <c r="FE1159" s="4"/>
      <c r="FF1159" s="4"/>
      <c r="FG1159" s="4"/>
      <c r="FH1159" s="4"/>
      <c r="FI1159" s="4"/>
      <c r="FJ1159" s="4"/>
      <c r="FK1159" s="4"/>
      <c r="FL1159" s="4"/>
      <c r="FM1159" s="4"/>
      <c r="FN1159" s="4"/>
      <c r="FO1159" s="4"/>
      <c r="FP1159" s="4"/>
      <c r="FQ1159" s="4"/>
      <c r="FR1159" s="4"/>
      <c r="FS1159" s="4"/>
      <c r="FT1159" s="4"/>
      <c r="FU1159" s="4"/>
      <c r="FV1159" s="4"/>
      <c r="FW1159" s="4"/>
      <c r="FX1159" s="4"/>
      <c r="FY1159" s="4"/>
      <c r="FZ1159" s="4"/>
      <c r="GA1159" s="4"/>
      <c r="GB1159" s="4"/>
      <c r="GC1159" s="4"/>
      <c r="GD1159" s="4"/>
      <c r="GE1159" s="4"/>
      <c r="GF1159" s="4"/>
      <c r="GG1159" s="4"/>
      <c r="GH1159" s="4"/>
      <c r="GI1159" s="4"/>
      <c r="GJ1159" s="4"/>
      <c r="GK1159" s="4"/>
      <c r="GL1159" s="4"/>
      <c r="GM1159" s="4"/>
      <c r="GN1159" s="4"/>
      <c r="GO1159" s="4"/>
      <c r="GP1159" s="4"/>
      <c r="GQ1159" s="4"/>
      <c r="GR1159" s="4"/>
      <c r="GS1159" s="4"/>
      <c r="GT1159" s="4"/>
      <c r="GU1159" s="4"/>
      <c r="GV1159" s="4"/>
      <c r="GW1159" s="4"/>
      <c r="GX1159" s="4"/>
      <c r="GY1159" s="4"/>
      <c r="GZ1159" s="4"/>
      <c r="HA1159" s="4"/>
      <c r="HB1159" s="4"/>
      <c r="HC1159" s="4"/>
      <c r="HD1159" s="4"/>
      <c r="HE1159" s="4"/>
      <c r="HF1159" s="4"/>
      <c r="HG1159" s="4"/>
      <c r="HH1159" s="4"/>
      <c r="HI1159" s="4"/>
      <c r="HJ1159" s="4"/>
      <c r="HK1159" s="4"/>
      <c r="HL1159" s="4"/>
      <c r="HM1159" s="4"/>
      <c r="HN1159" s="4"/>
      <c r="HO1159" s="4"/>
      <c r="HP1159" s="4"/>
      <c r="HQ1159" s="4"/>
      <c r="HR1159" s="4"/>
      <c r="HS1159" s="4"/>
      <c r="HT1159" s="4"/>
      <c r="HU1159" s="4"/>
      <c r="HV1159" s="4"/>
      <c r="HW1159" s="4"/>
      <c r="HX1159" s="4"/>
      <c r="HY1159" s="4"/>
      <c r="HZ1159" s="4"/>
      <c r="IA1159" s="4"/>
      <c r="IB1159" s="4"/>
      <c r="IC1159" s="4"/>
      <c r="ID1159" s="4"/>
      <c r="IE1159" s="4"/>
      <c r="IF1159" s="4"/>
    </row>
    <row r="1160" spans="26:240" x14ac:dyDescent="0.2">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c r="BC1160" s="4"/>
      <c r="BD1160" s="4"/>
      <c r="BE1160" s="4"/>
      <c r="BF1160" s="4"/>
      <c r="BG1160" s="4"/>
      <c r="BH1160" s="4"/>
      <c r="BI1160" s="4"/>
      <c r="BJ1160" s="4"/>
      <c r="BK1160" s="4"/>
      <c r="BL1160" s="4"/>
      <c r="BM1160" s="4"/>
      <c r="BN1160" s="4"/>
      <c r="BO1160" s="4"/>
      <c r="BP1160" s="4"/>
      <c r="BQ1160" s="4"/>
      <c r="BR1160" s="4"/>
      <c r="BS1160" s="4"/>
      <c r="BT1160" s="4"/>
      <c r="BU1160" s="4"/>
      <c r="BV1160" s="4"/>
      <c r="BW1160" s="4"/>
      <c r="BX1160" s="4"/>
      <c r="BY1160" s="4"/>
      <c r="BZ1160" s="4"/>
      <c r="CA1160" s="4"/>
      <c r="CB1160" s="4"/>
      <c r="CC1160" s="4"/>
      <c r="CD1160" s="4"/>
      <c r="CE1160" s="4"/>
      <c r="CF1160" s="4"/>
      <c r="CG1160" s="4"/>
      <c r="CH1160" s="4"/>
      <c r="CI1160" s="4"/>
      <c r="CJ1160" s="4"/>
      <c r="CK1160" s="4"/>
      <c r="CL1160" s="4"/>
      <c r="CM1160" s="4"/>
      <c r="CN1160" s="4"/>
      <c r="CO1160" s="4"/>
      <c r="CP1160" s="4"/>
      <c r="CQ1160" s="4"/>
      <c r="CR1160" s="4"/>
      <c r="CS1160" s="4"/>
      <c r="CT1160" s="4"/>
      <c r="CU1160" s="4"/>
      <c r="CV1160" s="4"/>
      <c r="CW1160" s="4"/>
      <c r="CX1160" s="4"/>
      <c r="CY1160" s="4"/>
      <c r="CZ1160" s="4"/>
      <c r="DA1160" s="4"/>
      <c r="DB1160" s="4"/>
      <c r="DC1160" s="4"/>
      <c r="DD1160" s="4"/>
      <c r="DE1160" s="4"/>
      <c r="DF1160" s="4"/>
      <c r="DG1160" s="4"/>
      <c r="DH1160" s="4"/>
      <c r="DI1160" s="4"/>
      <c r="DJ1160" s="4"/>
      <c r="DK1160" s="4"/>
      <c r="DL1160" s="4"/>
      <c r="DM1160" s="4"/>
      <c r="DN1160" s="4"/>
      <c r="DO1160" s="4"/>
      <c r="DP1160" s="4"/>
      <c r="DQ1160" s="4"/>
      <c r="DR1160" s="4"/>
      <c r="DS1160" s="4"/>
      <c r="DT1160" s="4"/>
      <c r="DU1160" s="4"/>
      <c r="DV1160" s="4"/>
      <c r="DW1160" s="4"/>
      <c r="DX1160" s="4"/>
      <c r="DY1160" s="4"/>
      <c r="DZ1160" s="4"/>
      <c r="EA1160" s="4"/>
      <c r="EB1160" s="4"/>
      <c r="EC1160" s="4"/>
      <c r="ED1160" s="4"/>
      <c r="EE1160" s="4"/>
      <c r="EF1160" s="4"/>
      <c r="EG1160" s="4"/>
      <c r="EH1160" s="4"/>
      <c r="EI1160" s="4"/>
      <c r="EJ1160" s="4"/>
      <c r="EK1160" s="4"/>
      <c r="EL1160" s="4"/>
      <c r="EM1160" s="4"/>
      <c r="EN1160" s="4"/>
      <c r="EO1160" s="4"/>
      <c r="EP1160" s="4"/>
      <c r="EQ1160" s="4"/>
      <c r="ER1160" s="4"/>
      <c r="ES1160" s="4"/>
      <c r="ET1160" s="4"/>
      <c r="EU1160" s="4"/>
      <c r="EV1160" s="4"/>
      <c r="EW1160" s="4"/>
      <c r="EX1160" s="4"/>
      <c r="EY1160" s="4"/>
      <c r="EZ1160" s="4"/>
      <c r="FA1160" s="4"/>
      <c r="FB1160" s="4"/>
      <c r="FC1160" s="4"/>
      <c r="FD1160" s="4"/>
      <c r="FE1160" s="4"/>
      <c r="FF1160" s="4"/>
      <c r="FG1160" s="4"/>
      <c r="FH1160" s="4"/>
      <c r="FI1160" s="4"/>
      <c r="FJ1160" s="4"/>
      <c r="FK1160" s="4"/>
      <c r="FL1160" s="4"/>
      <c r="FM1160" s="4"/>
      <c r="FN1160" s="4"/>
      <c r="FO1160" s="4"/>
      <c r="FP1160" s="4"/>
      <c r="FQ1160" s="4"/>
      <c r="FR1160" s="4"/>
      <c r="FS1160" s="4"/>
      <c r="FT1160" s="4"/>
      <c r="FU1160" s="4"/>
      <c r="FV1160" s="4"/>
      <c r="FW1160" s="4"/>
      <c r="FX1160" s="4"/>
      <c r="FY1160" s="4"/>
      <c r="FZ1160" s="4"/>
      <c r="GA1160" s="4"/>
      <c r="GB1160" s="4"/>
      <c r="GC1160" s="4"/>
      <c r="GD1160" s="4"/>
      <c r="GE1160" s="4"/>
      <c r="GF1160" s="4"/>
      <c r="GG1160" s="4"/>
      <c r="GH1160" s="4"/>
      <c r="GI1160" s="4"/>
      <c r="GJ1160" s="4"/>
      <c r="GK1160" s="4"/>
      <c r="GL1160" s="4"/>
      <c r="GM1160" s="4"/>
      <c r="GN1160" s="4"/>
      <c r="GO1160" s="4"/>
      <c r="GP1160" s="4"/>
      <c r="GQ1160" s="4"/>
      <c r="GR1160" s="4"/>
      <c r="GS1160" s="4"/>
      <c r="GT1160" s="4"/>
      <c r="GU1160" s="4"/>
      <c r="GV1160" s="4"/>
      <c r="GW1160" s="4"/>
      <c r="GX1160" s="4"/>
      <c r="GY1160" s="4"/>
      <c r="GZ1160" s="4"/>
      <c r="HA1160" s="4"/>
      <c r="HB1160" s="4"/>
      <c r="HC1160" s="4"/>
      <c r="HD1160" s="4"/>
      <c r="HE1160" s="4"/>
      <c r="HF1160" s="4"/>
      <c r="HG1160" s="4"/>
      <c r="HH1160" s="4"/>
      <c r="HI1160" s="4"/>
      <c r="HJ1160" s="4"/>
      <c r="HK1160" s="4"/>
      <c r="HL1160" s="4"/>
      <c r="HM1160" s="4"/>
      <c r="HN1160" s="4"/>
      <c r="HO1160" s="4"/>
      <c r="HP1160" s="4"/>
      <c r="HQ1160" s="4"/>
      <c r="HR1160" s="4"/>
      <c r="HS1160" s="4"/>
      <c r="HT1160" s="4"/>
      <c r="HU1160" s="4"/>
      <c r="HV1160" s="4"/>
      <c r="HW1160" s="4"/>
      <c r="HX1160" s="4"/>
      <c r="HY1160" s="4"/>
      <c r="HZ1160" s="4"/>
      <c r="IA1160" s="4"/>
      <c r="IB1160" s="4"/>
      <c r="IC1160" s="4"/>
      <c r="ID1160" s="4"/>
      <c r="IE1160" s="4"/>
      <c r="IF1160" s="4"/>
    </row>
    <row r="1161" spans="26:240" x14ac:dyDescent="0.2">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c r="BC1161" s="4"/>
      <c r="BD1161" s="4"/>
      <c r="BE1161" s="4"/>
      <c r="BF1161" s="4"/>
      <c r="BG1161" s="4"/>
      <c r="BH1161" s="4"/>
      <c r="BI1161" s="4"/>
      <c r="BJ1161" s="4"/>
      <c r="BK1161" s="4"/>
      <c r="BL1161" s="4"/>
      <c r="BM1161" s="4"/>
      <c r="BN1161" s="4"/>
      <c r="BO1161" s="4"/>
      <c r="BP1161" s="4"/>
      <c r="BQ1161" s="4"/>
      <c r="BR1161" s="4"/>
      <c r="BS1161" s="4"/>
      <c r="BT1161" s="4"/>
      <c r="BU1161" s="4"/>
      <c r="BV1161" s="4"/>
      <c r="BW1161" s="4"/>
      <c r="BX1161" s="4"/>
      <c r="BY1161" s="4"/>
      <c r="BZ1161" s="4"/>
      <c r="CA1161" s="4"/>
      <c r="CB1161" s="4"/>
      <c r="CC1161" s="4"/>
      <c r="CD1161" s="4"/>
      <c r="CE1161" s="4"/>
      <c r="CF1161" s="4"/>
      <c r="CG1161" s="4"/>
      <c r="CH1161" s="4"/>
      <c r="CI1161" s="4"/>
      <c r="CJ1161" s="4"/>
      <c r="CK1161" s="4"/>
      <c r="CL1161" s="4"/>
      <c r="CM1161" s="4"/>
      <c r="CN1161" s="4"/>
      <c r="CO1161" s="4"/>
      <c r="CP1161" s="4"/>
      <c r="CQ1161" s="4"/>
      <c r="CR1161" s="4"/>
      <c r="CS1161" s="4"/>
      <c r="CT1161" s="4"/>
      <c r="CU1161" s="4"/>
      <c r="CV1161" s="4"/>
      <c r="CW1161" s="4"/>
      <c r="CX1161" s="4"/>
      <c r="CY1161" s="4"/>
      <c r="CZ1161" s="4"/>
      <c r="DA1161" s="4"/>
      <c r="DB1161" s="4"/>
      <c r="DC1161" s="4"/>
      <c r="DD1161" s="4"/>
      <c r="DE1161" s="4"/>
      <c r="DF1161" s="4"/>
      <c r="DG1161" s="4"/>
      <c r="DH1161" s="4"/>
      <c r="DI1161" s="4"/>
      <c r="DJ1161" s="4"/>
      <c r="DK1161" s="4"/>
      <c r="DL1161" s="4"/>
      <c r="DM1161" s="4"/>
      <c r="DN1161" s="4"/>
      <c r="DO1161" s="4"/>
      <c r="DP1161" s="4"/>
      <c r="DQ1161" s="4"/>
      <c r="DR1161" s="4"/>
      <c r="DS1161" s="4"/>
      <c r="DT1161" s="4"/>
      <c r="DU1161" s="4"/>
      <c r="DV1161" s="4"/>
      <c r="DW1161" s="4"/>
      <c r="DX1161" s="4"/>
      <c r="DY1161" s="4"/>
      <c r="DZ1161" s="4"/>
      <c r="EA1161" s="4"/>
      <c r="EB1161" s="4"/>
      <c r="EC1161" s="4"/>
      <c r="ED1161" s="4"/>
      <c r="EE1161" s="4"/>
      <c r="EF1161" s="4"/>
      <c r="EG1161" s="4"/>
      <c r="EH1161" s="4"/>
      <c r="EI1161" s="4"/>
      <c r="EJ1161" s="4"/>
      <c r="EK1161" s="4"/>
      <c r="EL1161" s="4"/>
      <c r="EM1161" s="4"/>
      <c r="EN1161" s="4"/>
      <c r="EO1161" s="4"/>
      <c r="EP1161" s="4"/>
      <c r="EQ1161" s="4"/>
      <c r="ER1161" s="4"/>
      <c r="ES1161" s="4"/>
      <c r="ET1161" s="4"/>
      <c r="EU1161" s="4"/>
      <c r="EV1161" s="4"/>
      <c r="EW1161" s="4"/>
      <c r="EX1161" s="4"/>
      <c r="EY1161" s="4"/>
      <c r="EZ1161" s="4"/>
      <c r="FA1161" s="4"/>
      <c r="FB1161" s="4"/>
      <c r="FC1161" s="4"/>
      <c r="FD1161" s="4"/>
      <c r="FE1161" s="4"/>
      <c r="FF1161" s="4"/>
      <c r="FG1161" s="4"/>
      <c r="FH1161" s="4"/>
      <c r="FI1161" s="4"/>
      <c r="FJ1161" s="4"/>
      <c r="FK1161" s="4"/>
      <c r="FL1161" s="4"/>
      <c r="FM1161" s="4"/>
      <c r="FN1161" s="4"/>
      <c r="FO1161" s="4"/>
      <c r="FP1161" s="4"/>
      <c r="FQ1161" s="4"/>
      <c r="FR1161" s="4"/>
      <c r="FS1161" s="4"/>
      <c r="FT1161" s="4"/>
      <c r="FU1161" s="4"/>
      <c r="FV1161" s="4"/>
      <c r="FW1161" s="4"/>
      <c r="FX1161" s="4"/>
      <c r="FY1161" s="4"/>
      <c r="FZ1161" s="4"/>
      <c r="GA1161" s="4"/>
      <c r="GB1161" s="4"/>
      <c r="GC1161" s="4"/>
      <c r="GD1161" s="4"/>
      <c r="GE1161" s="4"/>
      <c r="GF1161" s="4"/>
      <c r="GG1161" s="4"/>
      <c r="GH1161" s="4"/>
      <c r="GI1161" s="4"/>
      <c r="GJ1161" s="4"/>
      <c r="GK1161" s="4"/>
      <c r="GL1161" s="4"/>
      <c r="GM1161" s="4"/>
      <c r="GN1161" s="4"/>
      <c r="GO1161" s="4"/>
      <c r="GP1161" s="4"/>
      <c r="GQ1161" s="4"/>
      <c r="GR1161" s="4"/>
      <c r="GS1161" s="4"/>
      <c r="GT1161" s="4"/>
      <c r="GU1161" s="4"/>
      <c r="GV1161" s="4"/>
      <c r="GW1161" s="4"/>
      <c r="GX1161" s="4"/>
      <c r="GY1161" s="4"/>
      <c r="GZ1161" s="4"/>
      <c r="HA1161" s="4"/>
      <c r="HB1161" s="4"/>
      <c r="HC1161" s="4"/>
      <c r="HD1161" s="4"/>
      <c r="HE1161" s="4"/>
      <c r="HF1161" s="4"/>
      <c r="HG1161" s="4"/>
      <c r="HH1161" s="4"/>
      <c r="HI1161" s="4"/>
      <c r="HJ1161" s="4"/>
      <c r="HK1161" s="4"/>
      <c r="HL1161" s="4"/>
      <c r="HM1161" s="4"/>
      <c r="HN1161" s="4"/>
      <c r="HO1161" s="4"/>
      <c r="HP1161" s="4"/>
      <c r="HQ1161" s="4"/>
      <c r="HR1161" s="4"/>
      <c r="HS1161" s="4"/>
      <c r="HT1161" s="4"/>
      <c r="HU1161" s="4"/>
      <c r="HV1161" s="4"/>
      <c r="HW1161" s="4"/>
      <c r="HX1161" s="4"/>
      <c r="HY1161" s="4"/>
      <c r="HZ1161" s="4"/>
      <c r="IA1161" s="4"/>
      <c r="IB1161" s="4"/>
      <c r="IC1161" s="4"/>
      <c r="ID1161" s="4"/>
      <c r="IE1161" s="4"/>
      <c r="IF1161" s="4"/>
    </row>
    <row r="1162" spans="26:240" x14ac:dyDescent="0.2">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c r="BC1162" s="4"/>
      <c r="BD1162" s="4"/>
      <c r="BE1162" s="4"/>
      <c r="BF1162" s="4"/>
      <c r="BG1162" s="4"/>
      <c r="BH1162" s="4"/>
      <c r="BI1162" s="4"/>
      <c r="BJ1162" s="4"/>
      <c r="BK1162" s="4"/>
      <c r="BL1162" s="4"/>
      <c r="BM1162" s="4"/>
      <c r="BN1162" s="4"/>
      <c r="BO1162" s="4"/>
      <c r="BP1162" s="4"/>
      <c r="BQ1162" s="4"/>
      <c r="BR1162" s="4"/>
      <c r="BS1162" s="4"/>
      <c r="BT1162" s="4"/>
      <c r="BU1162" s="4"/>
      <c r="BV1162" s="4"/>
      <c r="BW1162" s="4"/>
      <c r="BX1162" s="4"/>
      <c r="BY1162" s="4"/>
      <c r="BZ1162" s="4"/>
      <c r="CA1162" s="4"/>
      <c r="CB1162" s="4"/>
      <c r="CC1162" s="4"/>
      <c r="CD1162" s="4"/>
      <c r="CE1162" s="4"/>
      <c r="CF1162" s="4"/>
      <c r="CG1162" s="4"/>
      <c r="CH1162" s="4"/>
      <c r="CI1162" s="4"/>
      <c r="CJ1162" s="4"/>
      <c r="CK1162" s="4"/>
      <c r="CL1162" s="4"/>
      <c r="CM1162" s="4"/>
      <c r="CN1162" s="4"/>
      <c r="CO1162" s="4"/>
      <c r="CP1162" s="4"/>
      <c r="CQ1162" s="4"/>
      <c r="CR1162" s="4"/>
      <c r="CS1162" s="4"/>
      <c r="CT1162" s="4"/>
      <c r="CU1162" s="4"/>
      <c r="CV1162" s="4"/>
      <c r="CW1162" s="4"/>
      <c r="CX1162" s="4"/>
      <c r="CY1162" s="4"/>
      <c r="CZ1162" s="4"/>
      <c r="DA1162" s="4"/>
      <c r="DB1162" s="4"/>
      <c r="DC1162" s="4"/>
      <c r="DD1162" s="4"/>
      <c r="DE1162" s="4"/>
      <c r="DF1162" s="4"/>
      <c r="DG1162" s="4"/>
      <c r="DH1162" s="4"/>
      <c r="DI1162" s="4"/>
      <c r="DJ1162" s="4"/>
      <c r="DK1162" s="4"/>
      <c r="DL1162" s="4"/>
      <c r="DM1162" s="4"/>
      <c r="DN1162" s="4"/>
      <c r="DO1162" s="4"/>
      <c r="DP1162" s="4"/>
      <c r="DQ1162" s="4"/>
      <c r="DR1162" s="4"/>
      <c r="DS1162" s="4"/>
      <c r="DT1162" s="4"/>
      <c r="DU1162" s="4"/>
      <c r="DV1162" s="4"/>
      <c r="DW1162" s="4"/>
      <c r="DX1162" s="4"/>
      <c r="DY1162" s="4"/>
      <c r="DZ1162" s="4"/>
      <c r="EA1162" s="4"/>
      <c r="EB1162" s="4"/>
      <c r="EC1162" s="4"/>
      <c r="ED1162" s="4"/>
      <c r="EE1162" s="4"/>
      <c r="EF1162" s="4"/>
      <c r="EG1162" s="4"/>
      <c r="EH1162" s="4"/>
      <c r="EI1162" s="4"/>
      <c r="EJ1162" s="4"/>
      <c r="EK1162" s="4"/>
      <c r="EL1162" s="4"/>
      <c r="EM1162" s="4"/>
      <c r="EN1162" s="4"/>
      <c r="EO1162" s="4"/>
      <c r="EP1162" s="4"/>
      <c r="EQ1162" s="4"/>
      <c r="ER1162" s="4"/>
      <c r="ES1162" s="4"/>
      <c r="ET1162" s="4"/>
      <c r="EU1162" s="4"/>
      <c r="EV1162" s="4"/>
      <c r="EW1162" s="4"/>
      <c r="EX1162" s="4"/>
      <c r="EY1162" s="4"/>
      <c r="EZ1162" s="4"/>
      <c r="FA1162" s="4"/>
      <c r="FB1162" s="4"/>
      <c r="FC1162" s="4"/>
      <c r="FD1162" s="4"/>
      <c r="FE1162" s="4"/>
      <c r="FF1162" s="4"/>
      <c r="FG1162" s="4"/>
      <c r="FH1162" s="4"/>
      <c r="FI1162" s="4"/>
      <c r="FJ1162" s="4"/>
      <c r="FK1162" s="4"/>
      <c r="FL1162" s="4"/>
      <c r="FM1162" s="4"/>
      <c r="FN1162" s="4"/>
      <c r="FO1162" s="4"/>
      <c r="FP1162" s="4"/>
      <c r="FQ1162" s="4"/>
      <c r="FR1162" s="4"/>
      <c r="FS1162" s="4"/>
      <c r="FT1162" s="4"/>
      <c r="FU1162" s="4"/>
      <c r="FV1162" s="4"/>
      <c r="FW1162" s="4"/>
      <c r="FX1162" s="4"/>
      <c r="FY1162" s="4"/>
      <c r="FZ1162" s="4"/>
      <c r="GA1162" s="4"/>
      <c r="GB1162" s="4"/>
      <c r="GC1162" s="4"/>
      <c r="GD1162" s="4"/>
      <c r="GE1162" s="4"/>
      <c r="GF1162" s="4"/>
      <c r="GG1162" s="4"/>
      <c r="GH1162" s="4"/>
      <c r="GI1162" s="4"/>
      <c r="GJ1162" s="4"/>
      <c r="GK1162" s="4"/>
      <c r="GL1162" s="4"/>
      <c r="GM1162" s="4"/>
      <c r="GN1162" s="4"/>
      <c r="GO1162" s="4"/>
      <c r="GP1162" s="4"/>
      <c r="GQ1162" s="4"/>
      <c r="GR1162" s="4"/>
      <c r="GS1162" s="4"/>
      <c r="GT1162" s="4"/>
      <c r="GU1162" s="4"/>
      <c r="GV1162" s="4"/>
      <c r="GW1162" s="4"/>
      <c r="GX1162" s="4"/>
      <c r="GY1162" s="4"/>
      <c r="GZ1162" s="4"/>
      <c r="HA1162" s="4"/>
      <c r="HB1162" s="4"/>
      <c r="HC1162" s="4"/>
      <c r="HD1162" s="4"/>
      <c r="HE1162" s="4"/>
      <c r="HF1162" s="4"/>
      <c r="HG1162" s="4"/>
      <c r="HH1162" s="4"/>
      <c r="HI1162" s="4"/>
      <c r="HJ1162" s="4"/>
      <c r="HK1162" s="4"/>
      <c r="HL1162" s="4"/>
      <c r="HM1162" s="4"/>
      <c r="HN1162" s="4"/>
      <c r="HO1162" s="4"/>
      <c r="HP1162" s="4"/>
      <c r="HQ1162" s="4"/>
      <c r="HR1162" s="4"/>
      <c r="HS1162" s="4"/>
      <c r="HT1162" s="4"/>
      <c r="HU1162" s="4"/>
      <c r="HV1162" s="4"/>
      <c r="HW1162" s="4"/>
      <c r="HX1162" s="4"/>
      <c r="HY1162" s="4"/>
      <c r="HZ1162" s="4"/>
      <c r="IA1162" s="4"/>
      <c r="IB1162" s="4"/>
      <c r="IC1162" s="4"/>
      <c r="ID1162" s="4"/>
      <c r="IE1162" s="4"/>
      <c r="IF1162" s="4"/>
    </row>
    <row r="1163" spans="26:240" x14ac:dyDescent="0.2">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c r="BC1163" s="4"/>
      <c r="BD1163" s="4"/>
      <c r="BE1163" s="4"/>
      <c r="BF1163" s="4"/>
      <c r="BG1163" s="4"/>
      <c r="BH1163" s="4"/>
      <c r="BI1163" s="4"/>
      <c r="BJ1163" s="4"/>
      <c r="BK1163" s="4"/>
      <c r="BL1163" s="4"/>
      <c r="BM1163" s="4"/>
      <c r="BN1163" s="4"/>
      <c r="BO1163" s="4"/>
      <c r="BP1163" s="4"/>
      <c r="BQ1163" s="4"/>
      <c r="BR1163" s="4"/>
      <c r="BS1163" s="4"/>
      <c r="BT1163" s="4"/>
      <c r="BU1163" s="4"/>
      <c r="BV1163" s="4"/>
      <c r="BW1163" s="4"/>
      <c r="BX1163" s="4"/>
      <c r="BY1163" s="4"/>
      <c r="BZ1163" s="4"/>
      <c r="CA1163" s="4"/>
      <c r="CB1163" s="4"/>
      <c r="CC1163" s="4"/>
      <c r="CD1163" s="4"/>
      <c r="CE1163" s="4"/>
      <c r="CF1163" s="4"/>
      <c r="CG1163" s="4"/>
      <c r="CH1163" s="4"/>
      <c r="CI1163" s="4"/>
      <c r="CJ1163" s="4"/>
      <c r="CK1163" s="4"/>
      <c r="CL1163" s="4"/>
      <c r="CM1163" s="4"/>
      <c r="CN1163" s="4"/>
      <c r="CO1163" s="4"/>
      <c r="CP1163" s="4"/>
      <c r="CQ1163" s="4"/>
      <c r="CR1163" s="4"/>
      <c r="CS1163" s="4"/>
      <c r="CT1163" s="4"/>
      <c r="CU1163" s="4"/>
      <c r="CV1163" s="4"/>
      <c r="CW1163" s="4"/>
      <c r="CX1163" s="4"/>
      <c r="CY1163" s="4"/>
      <c r="CZ1163" s="4"/>
      <c r="DA1163" s="4"/>
      <c r="DB1163" s="4"/>
      <c r="DC1163" s="4"/>
      <c r="DD1163" s="4"/>
      <c r="DE1163" s="4"/>
      <c r="DF1163" s="4"/>
      <c r="DG1163" s="4"/>
      <c r="DH1163" s="4"/>
      <c r="DI1163" s="4"/>
      <c r="DJ1163" s="4"/>
      <c r="DK1163" s="4"/>
      <c r="DL1163" s="4"/>
      <c r="DM1163" s="4"/>
      <c r="DN1163" s="4"/>
      <c r="DO1163" s="4"/>
      <c r="DP1163" s="4"/>
      <c r="DQ1163" s="4"/>
      <c r="DR1163" s="4"/>
      <c r="DS1163" s="4"/>
      <c r="DT1163" s="4"/>
      <c r="DU1163" s="4"/>
      <c r="DV1163" s="4"/>
      <c r="DW1163" s="4"/>
      <c r="DX1163" s="4"/>
      <c r="DY1163" s="4"/>
      <c r="DZ1163" s="4"/>
      <c r="EA1163" s="4"/>
      <c r="EB1163" s="4"/>
      <c r="EC1163" s="4"/>
      <c r="ED1163" s="4"/>
      <c r="EE1163" s="4"/>
      <c r="EF1163" s="4"/>
      <c r="EG1163" s="4"/>
      <c r="EH1163" s="4"/>
      <c r="EI1163" s="4"/>
      <c r="EJ1163" s="4"/>
      <c r="EK1163" s="4"/>
      <c r="EL1163" s="4"/>
      <c r="EM1163" s="4"/>
      <c r="EN1163" s="4"/>
      <c r="EO1163" s="4"/>
      <c r="EP1163" s="4"/>
      <c r="EQ1163" s="4"/>
      <c r="ER1163" s="4"/>
      <c r="ES1163" s="4"/>
      <c r="ET1163" s="4"/>
      <c r="EU1163" s="4"/>
      <c r="EV1163" s="4"/>
      <c r="EW1163" s="4"/>
      <c r="EX1163" s="4"/>
      <c r="EY1163" s="4"/>
      <c r="EZ1163" s="4"/>
      <c r="FA1163" s="4"/>
      <c r="FB1163" s="4"/>
      <c r="FC1163" s="4"/>
      <c r="FD1163" s="4"/>
      <c r="FE1163" s="4"/>
      <c r="FF1163" s="4"/>
      <c r="FG1163" s="4"/>
      <c r="FH1163" s="4"/>
      <c r="FI1163" s="4"/>
      <c r="FJ1163" s="4"/>
      <c r="FK1163" s="4"/>
      <c r="FL1163" s="4"/>
      <c r="FM1163" s="4"/>
      <c r="FN1163" s="4"/>
      <c r="FO1163" s="4"/>
      <c r="FP1163" s="4"/>
      <c r="FQ1163" s="4"/>
      <c r="FR1163" s="4"/>
      <c r="FS1163" s="4"/>
      <c r="FT1163" s="4"/>
      <c r="FU1163" s="4"/>
      <c r="FV1163" s="4"/>
      <c r="FW1163" s="4"/>
      <c r="FX1163" s="4"/>
      <c r="FY1163" s="4"/>
      <c r="FZ1163" s="4"/>
      <c r="GA1163" s="4"/>
      <c r="GB1163" s="4"/>
      <c r="GC1163" s="4"/>
      <c r="GD1163" s="4"/>
      <c r="GE1163" s="4"/>
      <c r="GF1163" s="4"/>
      <c r="GG1163" s="4"/>
      <c r="GH1163" s="4"/>
      <c r="GI1163" s="4"/>
      <c r="GJ1163" s="4"/>
      <c r="GK1163" s="4"/>
      <c r="GL1163" s="4"/>
      <c r="GM1163" s="4"/>
      <c r="GN1163" s="4"/>
      <c r="GO1163" s="4"/>
      <c r="GP1163" s="4"/>
      <c r="GQ1163" s="4"/>
      <c r="GR1163" s="4"/>
      <c r="GS1163" s="4"/>
      <c r="GT1163" s="4"/>
      <c r="GU1163" s="4"/>
      <c r="GV1163" s="4"/>
      <c r="GW1163" s="4"/>
      <c r="GX1163" s="4"/>
      <c r="GY1163" s="4"/>
      <c r="GZ1163" s="4"/>
      <c r="HA1163" s="4"/>
      <c r="HB1163" s="4"/>
      <c r="HC1163" s="4"/>
      <c r="HD1163" s="4"/>
      <c r="HE1163" s="4"/>
      <c r="HF1163" s="4"/>
      <c r="HG1163" s="4"/>
      <c r="HH1163" s="4"/>
      <c r="HI1163" s="4"/>
      <c r="HJ1163" s="4"/>
      <c r="HK1163" s="4"/>
      <c r="HL1163" s="4"/>
      <c r="HM1163" s="4"/>
      <c r="HN1163" s="4"/>
      <c r="HO1163" s="4"/>
      <c r="HP1163" s="4"/>
      <c r="HQ1163" s="4"/>
      <c r="HR1163" s="4"/>
      <c r="HS1163" s="4"/>
      <c r="HT1163" s="4"/>
      <c r="HU1163" s="4"/>
      <c r="HV1163" s="4"/>
      <c r="HW1163" s="4"/>
      <c r="HX1163" s="4"/>
      <c r="HY1163" s="4"/>
      <c r="HZ1163" s="4"/>
      <c r="IA1163" s="4"/>
      <c r="IB1163" s="4"/>
      <c r="IC1163" s="4"/>
      <c r="ID1163" s="4"/>
      <c r="IE1163" s="4"/>
      <c r="IF1163" s="4"/>
    </row>
    <row r="1164" spans="26:240" x14ac:dyDescent="0.2">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c r="BC1164" s="4"/>
      <c r="BD1164" s="4"/>
      <c r="BE1164" s="4"/>
      <c r="BF1164" s="4"/>
      <c r="BG1164" s="4"/>
      <c r="BH1164" s="4"/>
      <c r="BI1164" s="4"/>
      <c r="BJ1164" s="4"/>
      <c r="BK1164" s="4"/>
      <c r="BL1164" s="4"/>
      <c r="BM1164" s="4"/>
      <c r="BN1164" s="4"/>
      <c r="BO1164" s="4"/>
      <c r="BP1164" s="4"/>
      <c r="BQ1164" s="4"/>
      <c r="BR1164" s="4"/>
      <c r="BS1164" s="4"/>
      <c r="BT1164" s="4"/>
      <c r="BU1164" s="4"/>
      <c r="BV1164" s="4"/>
      <c r="BW1164" s="4"/>
      <c r="BX1164" s="4"/>
      <c r="BY1164" s="4"/>
      <c r="BZ1164" s="4"/>
      <c r="CA1164" s="4"/>
      <c r="CB1164" s="4"/>
      <c r="CC1164" s="4"/>
      <c r="CD1164" s="4"/>
      <c r="CE1164" s="4"/>
      <c r="CF1164" s="4"/>
      <c r="CG1164" s="4"/>
      <c r="CH1164" s="4"/>
      <c r="CI1164" s="4"/>
      <c r="CJ1164" s="4"/>
      <c r="CK1164" s="4"/>
      <c r="CL1164" s="4"/>
      <c r="CM1164" s="4"/>
      <c r="CN1164" s="4"/>
      <c r="CO1164" s="4"/>
      <c r="CP1164" s="4"/>
      <c r="CQ1164" s="4"/>
      <c r="CR1164" s="4"/>
      <c r="CS1164" s="4"/>
      <c r="CT1164" s="4"/>
      <c r="CU1164" s="4"/>
      <c r="CV1164" s="4"/>
      <c r="CW1164" s="4"/>
      <c r="CX1164" s="4"/>
      <c r="CY1164" s="4"/>
      <c r="CZ1164" s="4"/>
      <c r="DA1164" s="4"/>
      <c r="DB1164" s="4"/>
      <c r="DC1164" s="4"/>
      <c r="DD1164" s="4"/>
      <c r="DE1164" s="4"/>
      <c r="DF1164" s="4"/>
      <c r="DG1164" s="4"/>
      <c r="DH1164" s="4"/>
      <c r="DI1164" s="4"/>
      <c r="DJ1164" s="4"/>
      <c r="DK1164" s="4"/>
      <c r="DL1164" s="4"/>
      <c r="DM1164" s="4"/>
      <c r="DN1164" s="4"/>
      <c r="DO1164" s="4"/>
      <c r="DP1164" s="4"/>
      <c r="DQ1164" s="4"/>
      <c r="DR1164" s="4"/>
      <c r="DS1164" s="4"/>
      <c r="DT1164" s="4"/>
      <c r="DU1164" s="4"/>
      <c r="DV1164" s="4"/>
      <c r="DW1164" s="4"/>
      <c r="DX1164" s="4"/>
      <c r="DY1164" s="4"/>
      <c r="DZ1164" s="4"/>
      <c r="EA1164" s="4"/>
      <c r="EB1164" s="4"/>
      <c r="EC1164" s="4"/>
      <c r="ED1164" s="4"/>
      <c r="EE1164" s="4"/>
      <c r="EF1164" s="4"/>
      <c r="EG1164" s="4"/>
      <c r="EH1164" s="4"/>
      <c r="EI1164" s="4"/>
      <c r="EJ1164" s="4"/>
      <c r="EK1164" s="4"/>
      <c r="EL1164" s="4"/>
      <c r="EM1164" s="4"/>
      <c r="EN1164" s="4"/>
      <c r="EO1164" s="4"/>
      <c r="EP1164" s="4"/>
      <c r="EQ1164" s="4"/>
      <c r="ER1164" s="4"/>
      <c r="ES1164" s="4"/>
      <c r="ET1164" s="4"/>
      <c r="EU1164" s="4"/>
      <c r="EV1164" s="4"/>
      <c r="EW1164" s="4"/>
      <c r="EX1164" s="4"/>
      <c r="EY1164" s="4"/>
      <c r="EZ1164" s="4"/>
      <c r="FA1164" s="4"/>
      <c r="FB1164" s="4"/>
      <c r="FC1164" s="4"/>
      <c r="FD1164" s="4"/>
      <c r="FE1164" s="4"/>
      <c r="FF1164" s="4"/>
      <c r="FG1164" s="4"/>
      <c r="FH1164" s="4"/>
      <c r="FI1164" s="4"/>
      <c r="FJ1164" s="4"/>
      <c r="FK1164" s="4"/>
      <c r="FL1164" s="4"/>
      <c r="FM1164" s="4"/>
      <c r="FN1164" s="4"/>
      <c r="FO1164" s="4"/>
      <c r="FP1164" s="4"/>
      <c r="FQ1164" s="4"/>
      <c r="FR1164" s="4"/>
      <c r="FS1164" s="4"/>
      <c r="FT1164" s="4"/>
      <c r="FU1164" s="4"/>
      <c r="FV1164" s="4"/>
      <c r="FW1164" s="4"/>
      <c r="FX1164" s="4"/>
      <c r="FY1164" s="4"/>
      <c r="FZ1164" s="4"/>
      <c r="GA1164" s="4"/>
      <c r="GB1164" s="4"/>
      <c r="GC1164" s="4"/>
      <c r="GD1164" s="4"/>
      <c r="GE1164" s="4"/>
      <c r="GF1164" s="4"/>
      <c r="GG1164" s="4"/>
      <c r="GH1164" s="4"/>
      <c r="GI1164" s="4"/>
      <c r="GJ1164" s="4"/>
      <c r="GK1164" s="4"/>
      <c r="GL1164" s="4"/>
      <c r="GM1164" s="4"/>
      <c r="GN1164" s="4"/>
      <c r="GO1164" s="4"/>
      <c r="GP1164" s="4"/>
      <c r="GQ1164" s="4"/>
      <c r="GR1164" s="4"/>
      <c r="GS1164" s="4"/>
      <c r="GT1164" s="4"/>
      <c r="GU1164" s="4"/>
      <c r="GV1164" s="4"/>
      <c r="GW1164" s="4"/>
      <c r="GX1164" s="4"/>
      <c r="GY1164" s="4"/>
      <c r="GZ1164" s="4"/>
      <c r="HA1164" s="4"/>
      <c r="HB1164" s="4"/>
      <c r="HC1164" s="4"/>
      <c r="HD1164" s="4"/>
      <c r="HE1164" s="4"/>
      <c r="HF1164" s="4"/>
      <c r="HG1164" s="4"/>
      <c r="HH1164" s="4"/>
      <c r="HI1164" s="4"/>
      <c r="HJ1164" s="4"/>
      <c r="HK1164" s="4"/>
      <c r="HL1164" s="4"/>
      <c r="HM1164" s="4"/>
      <c r="HN1164" s="4"/>
      <c r="HO1164" s="4"/>
      <c r="HP1164" s="4"/>
      <c r="HQ1164" s="4"/>
      <c r="HR1164" s="4"/>
      <c r="HS1164" s="4"/>
      <c r="HT1164" s="4"/>
      <c r="HU1164" s="4"/>
      <c r="HV1164" s="4"/>
      <c r="HW1164" s="4"/>
      <c r="HX1164" s="4"/>
      <c r="HY1164" s="4"/>
      <c r="HZ1164" s="4"/>
      <c r="IA1164" s="4"/>
      <c r="IB1164" s="4"/>
      <c r="IC1164" s="4"/>
      <c r="ID1164" s="4"/>
      <c r="IE1164" s="4"/>
      <c r="IF1164" s="4"/>
    </row>
    <row r="1165" spans="26:240" x14ac:dyDescent="0.2">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c r="BC1165" s="4"/>
      <c r="BD1165" s="4"/>
      <c r="BE1165" s="4"/>
      <c r="BF1165" s="4"/>
      <c r="BG1165" s="4"/>
      <c r="BH1165" s="4"/>
      <c r="BI1165" s="4"/>
      <c r="BJ1165" s="4"/>
      <c r="BK1165" s="4"/>
      <c r="BL1165" s="4"/>
      <c r="BM1165" s="4"/>
      <c r="BN1165" s="4"/>
      <c r="BO1165" s="4"/>
      <c r="BP1165" s="4"/>
      <c r="BQ1165" s="4"/>
      <c r="BR1165" s="4"/>
      <c r="BS1165" s="4"/>
      <c r="BT1165" s="4"/>
      <c r="BU1165" s="4"/>
      <c r="BV1165" s="4"/>
      <c r="BW1165" s="4"/>
      <c r="BX1165" s="4"/>
      <c r="BY1165" s="4"/>
      <c r="BZ1165" s="4"/>
      <c r="CA1165" s="4"/>
      <c r="CB1165" s="4"/>
      <c r="CC1165" s="4"/>
      <c r="CD1165" s="4"/>
      <c r="CE1165" s="4"/>
      <c r="CF1165" s="4"/>
      <c r="CG1165" s="4"/>
      <c r="CH1165" s="4"/>
      <c r="CI1165" s="4"/>
      <c r="CJ1165" s="4"/>
      <c r="CK1165" s="4"/>
      <c r="CL1165" s="4"/>
      <c r="CM1165" s="4"/>
      <c r="CN1165" s="4"/>
      <c r="CO1165" s="4"/>
      <c r="CP1165" s="4"/>
      <c r="CQ1165" s="4"/>
      <c r="CR1165" s="4"/>
      <c r="CS1165" s="4"/>
      <c r="CT1165" s="4"/>
      <c r="CU1165" s="4"/>
      <c r="CV1165" s="4"/>
      <c r="CW1165" s="4"/>
      <c r="CX1165" s="4"/>
      <c r="CY1165" s="4"/>
      <c r="CZ1165" s="4"/>
      <c r="DA1165" s="4"/>
      <c r="DB1165" s="4"/>
      <c r="DC1165" s="4"/>
      <c r="DD1165" s="4"/>
      <c r="DE1165" s="4"/>
      <c r="DF1165" s="4"/>
      <c r="DG1165" s="4"/>
      <c r="DH1165" s="4"/>
      <c r="DI1165" s="4"/>
      <c r="DJ1165" s="4"/>
      <c r="DK1165" s="4"/>
      <c r="DL1165" s="4"/>
      <c r="DM1165" s="4"/>
      <c r="DN1165" s="4"/>
      <c r="DO1165" s="4"/>
      <c r="DP1165" s="4"/>
      <c r="DQ1165" s="4"/>
      <c r="DR1165" s="4"/>
      <c r="DS1165" s="4"/>
      <c r="DT1165" s="4"/>
      <c r="DU1165" s="4"/>
      <c r="DV1165" s="4"/>
      <c r="DW1165" s="4"/>
      <c r="DX1165" s="4"/>
      <c r="DY1165" s="4"/>
      <c r="DZ1165" s="4"/>
      <c r="EA1165" s="4"/>
      <c r="EB1165" s="4"/>
      <c r="EC1165" s="4"/>
      <c r="ED1165" s="4"/>
      <c r="EE1165" s="4"/>
      <c r="EF1165" s="4"/>
      <c r="EG1165" s="4"/>
      <c r="EH1165" s="4"/>
      <c r="EI1165" s="4"/>
      <c r="EJ1165" s="4"/>
      <c r="EK1165" s="4"/>
      <c r="EL1165" s="4"/>
      <c r="EM1165" s="4"/>
      <c r="EN1165" s="4"/>
      <c r="EO1165" s="4"/>
      <c r="EP1165" s="4"/>
      <c r="EQ1165" s="4"/>
      <c r="ER1165" s="4"/>
      <c r="ES1165" s="4"/>
      <c r="ET1165" s="4"/>
      <c r="EU1165" s="4"/>
      <c r="EV1165" s="4"/>
      <c r="EW1165" s="4"/>
      <c r="EX1165" s="4"/>
      <c r="EY1165" s="4"/>
      <c r="EZ1165" s="4"/>
      <c r="FA1165" s="4"/>
      <c r="FB1165" s="4"/>
      <c r="FC1165" s="4"/>
      <c r="FD1165" s="4"/>
      <c r="FE1165" s="4"/>
      <c r="FF1165" s="4"/>
      <c r="FG1165" s="4"/>
      <c r="FH1165" s="4"/>
      <c r="FI1165" s="4"/>
      <c r="FJ1165" s="4"/>
      <c r="FK1165" s="4"/>
      <c r="FL1165" s="4"/>
      <c r="FM1165" s="4"/>
      <c r="FN1165" s="4"/>
      <c r="FO1165" s="4"/>
      <c r="FP1165" s="4"/>
      <c r="FQ1165" s="4"/>
      <c r="FR1165" s="4"/>
      <c r="FS1165" s="4"/>
      <c r="FT1165" s="4"/>
      <c r="FU1165" s="4"/>
      <c r="FV1165" s="4"/>
      <c r="FW1165" s="4"/>
      <c r="FX1165" s="4"/>
      <c r="FY1165" s="4"/>
      <c r="FZ1165" s="4"/>
      <c r="GA1165" s="4"/>
      <c r="GB1165" s="4"/>
      <c r="GC1165" s="4"/>
      <c r="GD1165" s="4"/>
      <c r="GE1165" s="4"/>
      <c r="GF1165" s="4"/>
      <c r="GG1165" s="4"/>
      <c r="GH1165" s="4"/>
      <c r="GI1165" s="4"/>
      <c r="GJ1165" s="4"/>
      <c r="GK1165" s="4"/>
      <c r="GL1165" s="4"/>
      <c r="GM1165" s="4"/>
      <c r="GN1165" s="4"/>
      <c r="GO1165" s="4"/>
      <c r="GP1165" s="4"/>
      <c r="GQ1165" s="4"/>
      <c r="GR1165" s="4"/>
      <c r="GS1165" s="4"/>
      <c r="GT1165" s="4"/>
      <c r="GU1165" s="4"/>
      <c r="GV1165" s="4"/>
      <c r="GW1165" s="4"/>
      <c r="GX1165" s="4"/>
      <c r="GY1165" s="4"/>
      <c r="GZ1165" s="4"/>
      <c r="HA1165" s="4"/>
      <c r="HB1165" s="4"/>
      <c r="HC1165" s="4"/>
      <c r="HD1165" s="4"/>
      <c r="HE1165" s="4"/>
      <c r="HF1165" s="4"/>
      <c r="HG1165" s="4"/>
      <c r="HH1165" s="4"/>
      <c r="HI1165" s="4"/>
      <c r="HJ1165" s="4"/>
      <c r="HK1165" s="4"/>
      <c r="HL1165" s="4"/>
      <c r="HM1165" s="4"/>
      <c r="HN1165" s="4"/>
      <c r="HO1165" s="4"/>
      <c r="HP1165" s="4"/>
      <c r="HQ1165" s="4"/>
      <c r="HR1165" s="4"/>
      <c r="HS1165" s="4"/>
      <c r="HT1165" s="4"/>
      <c r="HU1165" s="4"/>
      <c r="HV1165" s="4"/>
      <c r="HW1165" s="4"/>
      <c r="HX1165" s="4"/>
      <c r="HY1165" s="4"/>
      <c r="HZ1165" s="4"/>
      <c r="IA1165" s="4"/>
      <c r="IB1165" s="4"/>
      <c r="IC1165" s="4"/>
      <c r="ID1165" s="4"/>
      <c r="IE1165" s="4"/>
      <c r="IF1165" s="4"/>
    </row>
    <row r="1166" spans="26:240" x14ac:dyDescent="0.2">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c r="BC1166" s="4"/>
      <c r="BD1166" s="4"/>
      <c r="BE1166" s="4"/>
      <c r="BF1166" s="4"/>
      <c r="BG1166" s="4"/>
      <c r="BH1166" s="4"/>
      <c r="BI1166" s="4"/>
      <c r="BJ1166" s="4"/>
      <c r="BK1166" s="4"/>
      <c r="BL1166" s="4"/>
      <c r="BM1166" s="4"/>
      <c r="BN1166" s="4"/>
      <c r="BO1166" s="4"/>
      <c r="BP1166" s="4"/>
      <c r="BQ1166" s="4"/>
      <c r="BR1166" s="4"/>
      <c r="BS1166" s="4"/>
      <c r="BT1166" s="4"/>
      <c r="BU1166" s="4"/>
      <c r="BV1166" s="4"/>
      <c r="BW1166" s="4"/>
      <c r="BX1166" s="4"/>
      <c r="BY1166" s="4"/>
      <c r="BZ1166" s="4"/>
      <c r="CA1166" s="4"/>
      <c r="CB1166" s="4"/>
      <c r="CC1166" s="4"/>
      <c r="CD1166" s="4"/>
      <c r="CE1166" s="4"/>
      <c r="CF1166" s="4"/>
      <c r="CG1166" s="4"/>
      <c r="CH1166" s="4"/>
      <c r="CI1166" s="4"/>
      <c r="CJ1166" s="4"/>
      <c r="CK1166" s="4"/>
      <c r="CL1166" s="4"/>
      <c r="CM1166" s="4"/>
      <c r="CN1166" s="4"/>
      <c r="CO1166" s="4"/>
      <c r="CP1166" s="4"/>
      <c r="CQ1166" s="4"/>
      <c r="CR1166" s="4"/>
      <c r="CS1166" s="4"/>
      <c r="CT1166" s="4"/>
      <c r="CU1166" s="4"/>
      <c r="CV1166" s="4"/>
      <c r="CW1166" s="4"/>
      <c r="CX1166" s="4"/>
      <c r="CY1166" s="4"/>
      <c r="CZ1166" s="4"/>
      <c r="DA1166" s="4"/>
      <c r="DB1166" s="4"/>
      <c r="DC1166" s="4"/>
      <c r="DD1166" s="4"/>
      <c r="DE1166" s="4"/>
      <c r="DF1166" s="4"/>
      <c r="DG1166" s="4"/>
      <c r="DH1166" s="4"/>
      <c r="DI1166" s="4"/>
      <c r="DJ1166" s="4"/>
      <c r="DK1166" s="4"/>
      <c r="DL1166" s="4"/>
      <c r="DM1166" s="4"/>
      <c r="DN1166" s="4"/>
      <c r="DO1166" s="4"/>
      <c r="DP1166" s="4"/>
      <c r="DQ1166" s="4"/>
      <c r="DR1166" s="4"/>
      <c r="DS1166" s="4"/>
      <c r="DT1166" s="4"/>
      <c r="DU1166" s="4"/>
      <c r="DV1166" s="4"/>
      <c r="DW1166" s="4"/>
      <c r="DX1166" s="4"/>
      <c r="DY1166" s="4"/>
      <c r="DZ1166" s="4"/>
      <c r="EA1166" s="4"/>
      <c r="EB1166" s="4"/>
      <c r="EC1166" s="4"/>
      <c r="ED1166" s="4"/>
      <c r="EE1166" s="4"/>
      <c r="EF1166" s="4"/>
      <c r="EG1166" s="4"/>
      <c r="EH1166" s="4"/>
      <c r="EI1166" s="4"/>
      <c r="EJ1166" s="4"/>
      <c r="EK1166" s="4"/>
      <c r="EL1166" s="4"/>
      <c r="EM1166" s="4"/>
      <c r="EN1166" s="4"/>
      <c r="EO1166" s="4"/>
      <c r="EP1166" s="4"/>
      <c r="EQ1166" s="4"/>
      <c r="ER1166" s="4"/>
      <c r="ES1166" s="4"/>
      <c r="ET1166" s="4"/>
      <c r="EU1166" s="4"/>
      <c r="EV1166" s="4"/>
      <c r="EW1166" s="4"/>
      <c r="EX1166" s="4"/>
      <c r="EY1166" s="4"/>
      <c r="EZ1166" s="4"/>
      <c r="FA1166" s="4"/>
      <c r="FB1166" s="4"/>
      <c r="FC1166" s="4"/>
      <c r="FD1166" s="4"/>
      <c r="FE1166" s="4"/>
      <c r="FF1166" s="4"/>
      <c r="FG1166" s="4"/>
      <c r="FH1166" s="4"/>
      <c r="FI1166" s="4"/>
      <c r="FJ1166" s="4"/>
      <c r="FK1166" s="4"/>
      <c r="FL1166" s="4"/>
      <c r="FM1166" s="4"/>
      <c r="FN1166" s="4"/>
      <c r="FO1166" s="4"/>
      <c r="FP1166" s="4"/>
      <c r="FQ1166" s="4"/>
      <c r="FR1166" s="4"/>
      <c r="FS1166" s="4"/>
      <c r="FT1166" s="4"/>
      <c r="FU1166" s="4"/>
      <c r="FV1166" s="4"/>
      <c r="FW1166" s="4"/>
      <c r="FX1166" s="4"/>
      <c r="FY1166" s="4"/>
      <c r="FZ1166" s="4"/>
      <c r="GA1166" s="4"/>
      <c r="GB1166" s="4"/>
      <c r="GC1166" s="4"/>
      <c r="GD1166" s="4"/>
      <c r="GE1166" s="4"/>
      <c r="GF1166" s="4"/>
      <c r="GG1166" s="4"/>
      <c r="GH1166" s="4"/>
      <c r="GI1166" s="4"/>
      <c r="GJ1166" s="4"/>
      <c r="GK1166" s="4"/>
      <c r="GL1166" s="4"/>
      <c r="GM1166" s="4"/>
      <c r="GN1166" s="4"/>
      <c r="GO1166" s="4"/>
      <c r="GP1166" s="4"/>
      <c r="GQ1166" s="4"/>
      <c r="GR1166" s="4"/>
      <c r="GS1166" s="4"/>
      <c r="GT1166" s="4"/>
      <c r="GU1166" s="4"/>
      <c r="GV1166" s="4"/>
      <c r="GW1166" s="4"/>
      <c r="GX1166" s="4"/>
      <c r="GY1166" s="4"/>
      <c r="GZ1166" s="4"/>
      <c r="HA1166" s="4"/>
      <c r="HB1166" s="4"/>
      <c r="HC1166" s="4"/>
      <c r="HD1166" s="4"/>
      <c r="HE1166" s="4"/>
      <c r="HF1166" s="4"/>
      <c r="HG1166" s="4"/>
      <c r="HH1166" s="4"/>
      <c r="HI1166" s="4"/>
      <c r="HJ1166" s="4"/>
      <c r="HK1166" s="4"/>
      <c r="HL1166" s="4"/>
      <c r="HM1166" s="4"/>
      <c r="HN1166" s="4"/>
      <c r="HO1166" s="4"/>
      <c r="HP1166" s="4"/>
      <c r="HQ1166" s="4"/>
      <c r="HR1166" s="4"/>
      <c r="HS1166" s="4"/>
      <c r="HT1166" s="4"/>
      <c r="HU1166" s="4"/>
      <c r="HV1166" s="4"/>
      <c r="HW1166" s="4"/>
      <c r="HX1166" s="4"/>
      <c r="HY1166" s="4"/>
      <c r="HZ1166" s="4"/>
      <c r="IA1166" s="4"/>
      <c r="IB1166" s="4"/>
      <c r="IC1166" s="4"/>
      <c r="ID1166" s="4"/>
      <c r="IE1166" s="4"/>
      <c r="IF1166" s="4"/>
    </row>
    <row r="1167" spans="26:240" x14ac:dyDescent="0.2">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c r="BC1167" s="4"/>
      <c r="BD1167" s="4"/>
      <c r="BE1167" s="4"/>
      <c r="BF1167" s="4"/>
      <c r="BG1167" s="4"/>
      <c r="BH1167" s="4"/>
      <c r="BI1167" s="4"/>
      <c r="BJ1167" s="4"/>
      <c r="BK1167" s="4"/>
      <c r="BL1167" s="4"/>
      <c r="BM1167" s="4"/>
      <c r="BN1167" s="4"/>
      <c r="BO1167" s="4"/>
      <c r="BP1167" s="4"/>
      <c r="BQ1167" s="4"/>
      <c r="BR1167" s="4"/>
      <c r="BS1167" s="4"/>
      <c r="BT1167" s="4"/>
      <c r="BU1167" s="4"/>
      <c r="BV1167" s="4"/>
      <c r="BW1167" s="4"/>
      <c r="BX1167" s="4"/>
      <c r="BY1167" s="4"/>
      <c r="BZ1167" s="4"/>
      <c r="CA1167" s="4"/>
      <c r="CB1167" s="4"/>
      <c r="CC1167" s="4"/>
      <c r="CD1167" s="4"/>
      <c r="CE1167" s="4"/>
      <c r="CF1167" s="4"/>
      <c r="CG1167" s="4"/>
      <c r="CH1167" s="4"/>
      <c r="CI1167" s="4"/>
      <c r="CJ1167" s="4"/>
      <c r="CK1167" s="4"/>
      <c r="CL1167" s="4"/>
      <c r="CM1167" s="4"/>
      <c r="CN1167" s="4"/>
      <c r="CO1167" s="4"/>
      <c r="CP1167" s="4"/>
      <c r="CQ1167" s="4"/>
      <c r="CR1167" s="4"/>
      <c r="CS1167" s="4"/>
      <c r="CT1167" s="4"/>
      <c r="CU1167" s="4"/>
      <c r="CV1167" s="4"/>
      <c r="CW1167" s="4"/>
      <c r="CX1167" s="4"/>
      <c r="CY1167" s="4"/>
      <c r="CZ1167" s="4"/>
      <c r="DA1167" s="4"/>
      <c r="DB1167" s="4"/>
      <c r="DC1167" s="4"/>
      <c r="DD1167" s="4"/>
      <c r="DE1167" s="4"/>
      <c r="DF1167" s="4"/>
      <c r="DG1167" s="4"/>
      <c r="DH1167" s="4"/>
      <c r="DI1167" s="4"/>
      <c r="DJ1167" s="4"/>
      <c r="DK1167" s="4"/>
      <c r="DL1167" s="4"/>
      <c r="DM1167" s="4"/>
      <c r="DN1167" s="4"/>
      <c r="DO1167" s="4"/>
      <c r="DP1167" s="4"/>
      <c r="DQ1167" s="4"/>
      <c r="DR1167" s="4"/>
      <c r="DS1167" s="4"/>
      <c r="DT1167" s="4"/>
      <c r="DU1167" s="4"/>
      <c r="DV1167" s="4"/>
      <c r="DW1167" s="4"/>
      <c r="DX1167" s="4"/>
      <c r="DY1167" s="4"/>
      <c r="DZ1167" s="4"/>
      <c r="EA1167" s="4"/>
      <c r="EB1167" s="4"/>
      <c r="EC1167" s="4"/>
      <c r="ED1167" s="4"/>
      <c r="EE1167" s="4"/>
      <c r="EF1167" s="4"/>
      <c r="EG1167" s="4"/>
      <c r="EH1167" s="4"/>
      <c r="EI1167" s="4"/>
      <c r="EJ1167" s="4"/>
      <c r="EK1167" s="4"/>
      <c r="EL1167" s="4"/>
      <c r="EM1167" s="4"/>
      <c r="EN1167" s="4"/>
      <c r="EO1167" s="4"/>
      <c r="EP1167" s="4"/>
      <c r="EQ1167" s="4"/>
      <c r="ER1167" s="4"/>
      <c r="ES1167" s="4"/>
      <c r="ET1167" s="4"/>
      <c r="EU1167" s="4"/>
      <c r="EV1167" s="4"/>
      <c r="EW1167" s="4"/>
      <c r="EX1167" s="4"/>
      <c r="EY1167" s="4"/>
      <c r="EZ1167" s="4"/>
      <c r="FA1167" s="4"/>
      <c r="FB1167" s="4"/>
      <c r="FC1167" s="4"/>
      <c r="FD1167" s="4"/>
      <c r="FE1167" s="4"/>
      <c r="FF1167" s="4"/>
      <c r="FG1167" s="4"/>
      <c r="FH1167" s="4"/>
      <c r="FI1167" s="4"/>
      <c r="FJ1167" s="4"/>
      <c r="FK1167" s="4"/>
      <c r="FL1167" s="4"/>
      <c r="FM1167" s="4"/>
      <c r="FN1167" s="4"/>
      <c r="FO1167" s="4"/>
      <c r="FP1167" s="4"/>
      <c r="FQ1167" s="4"/>
      <c r="FR1167" s="4"/>
      <c r="FS1167" s="4"/>
      <c r="FT1167" s="4"/>
      <c r="FU1167" s="4"/>
      <c r="FV1167" s="4"/>
      <c r="FW1167" s="4"/>
      <c r="FX1167" s="4"/>
      <c r="FY1167" s="4"/>
      <c r="FZ1167" s="4"/>
      <c r="GA1167" s="4"/>
      <c r="GB1167" s="4"/>
      <c r="GC1167" s="4"/>
      <c r="GD1167" s="4"/>
      <c r="GE1167" s="4"/>
      <c r="GF1167" s="4"/>
      <c r="GG1167" s="4"/>
      <c r="GH1167" s="4"/>
      <c r="GI1167" s="4"/>
      <c r="GJ1167" s="4"/>
      <c r="GK1167" s="4"/>
      <c r="GL1167" s="4"/>
      <c r="GM1167" s="4"/>
      <c r="GN1167" s="4"/>
      <c r="GO1167" s="4"/>
      <c r="GP1167" s="4"/>
      <c r="GQ1167" s="4"/>
      <c r="GR1167" s="4"/>
      <c r="GS1167" s="4"/>
      <c r="GT1167" s="4"/>
      <c r="GU1167" s="4"/>
      <c r="GV1167" s="4"/>
      <c r="GW1167" s="4"/>
      <c r="GX1167" s="4"/>
      <c r="GY1167" s="4"/>
      <c r="GZ1167" s="4"/>
      <c r="HA1167" s="4"/>
      <c r="HB1167" s="4"/>
      <c r="HC1167" s="4"/>
      <c r="HD1167" s="4"/>
      <c r="HE1167" s="4"/>
      <c r="HF1167" s="4"/>
      <c r="HG1167" s="4"/>
      <c r="HH1167" s="4"/>
      <c r="HI1167" s="4"/>
      <c r="HJ1167" s="4"/>
      <c r="HK1167" s="4"/>
      <c r="HL1167" s="4"/>
      <c r="HM1167" s="4"/>
      <c r="HN1167" s="4"/>
      <c r="HO1167" s="4"/>
      <c r="HP1167" s="4"/>
      <c r="HQ1167" s="4"/>
      <c r="HR1167" s="4"/>
      <c r="HS1167" s="4"/>
      <c r="HT1167" s="4"/>
      <c r="HU1167" s="4"/>
      <c r="HV1167" s="4"/>
      <c r="HW1167" s="4"/>
      <c r="HX1167" s="4"/>
      <c r="HY1167" s="4"/>
      <c r="HZ1167" s="4"/>
      <c r="IA1167" s="4"/>
      <c r="IB1167" s="4"/>
      <c r="IC1167" s="4"/>
      <c r="ID1167" s="4"/>
      <c r="IE1167" s="4"/>
      <c r="IF1167" s="4"/>
    </row>
    <row r="1168" spans="26:240" x14ac:dyDescent="0.2">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c r="BC1168" s="4"/>
      <c r="BD1168" s="4"/>
      <c r="BE1168" s="4"/>
      <c r="BF1168" s="4"/>
      <c r="BG1168" s="4"/>
      <c r="BH1168" s="4"/>
      <c r="BI1168" s="4"/>
      <c r="BJ1168" s="4"/>
      <c r="BK1168" s="4"/>
      <c r="BL1168" s="4"/>
      <c r="BM1168" s="4"/>
      <c r="BN1168" s="4"/>
      <c r="BO1168" s="4"/>
      <c r="BP1168" s="4"/>
      <c r="BQ1168" s="4"/>
      <c r="BR1168" s="4"/>
      <c r="BS1168" s="4"/>
      <c r="BT1168" s="4"/>
      <c r="BU1168" s="4"/>
      <c r="BV1168" s="4"/>
      <c r="BW1168" s="4"/>
      <c r="BX1168" s="4"/>
      <c r="BY1168" s="4"/>
      <c r="BZ1168" s="4"/>
      <c r="CA1168" s="4"/>
      <c r="CB1168" s="4"/>
      <c r="CC1168" s="4"/>
      <c r="CD1168" s="4"/>
      <c r="CE1168" s="4"/>
      <c r="CF1168" s="4"/>
      <c r="CG1168" s="4"/>
      <c r="CH1168" s="4"/>
      <c r="CI1168" s="4"/>
      <c r="CJ1168" s="4"/>
      <c r="CK1168" s="4"/>
      <c r="CL1168" s="4"/>
      <c r="CM1168" s="4"/>
      <c r="CN1168" s="4"/>
      <c r="CO1168" s="4"/>
      <c r="CP1168" s="4"/>
      <c r="CQ1168" s="4"/>
      <c r="CR1168" s="4"/>
      <c r="CS1168" s="4"/>
      <c r="CT1168" s="4"/>
      <c r="CU1168" s="4"/>
      <c r="CV1168" s="4"/>
      <c r="CW1168" s="4"/>
      <c r="CX1168" s="4"/>
      <c r="CY1168" s="4"/>
      <c r="CZ1168" s="4"/>
      <c r="DA1168" s="4"/>
      <c r="DB1168" s="4"/>
      <c r="DC1168" s="4"/>
      <c r="DD1168" s="4"/>
      <c r="DE1168" s="4"/>
      <c r="DF1168" s="4"/>
      <c r="DG1168" s="4"/>
      <c r="DH1168" s="4"/>
      <c r="DI1168" s="4"/>
      <c r="DJ1168" s="4"/>
      <c r="DK1168" s="4"/>
      <c r="DL1168" s="4"/>
      <c r="DM1168" s="4"/>
      <c r="DN1168" s="4"/>
      <c r="DO1168" s="4"/>
      <c r="DP1168" s="4"/>
      <c r="DQ1168" s="4"/>
      <c r="DR1168" s="4"/>
      <c r="DS1168" s="4"/>
      <c r="DT1168" s="4"/>
      <c r="DU1168" s="4"/>
      <c r="DV1168" s="4"/>
      <c r="DW1168" s="4"/>
      <c r="DX1168" s="4"/>
      <c r="DY1168" s="4"/>
      <c r="DZ1168" s="4"/>
      <c r="EA1168" s="4"/>
      <c r="EB1168" s="4"/>
      <c r="EC1168" s="4"/>
      <c r="ED1168" s="4"/>
      <c r="EE1168" s="4"/>
      <c r="EF1168" s="4"/>
      <c r="EG1168" s="4"/>
      <c r="EH1168" s="4"/>
      <c r="EI1168" s="4"/>
      <c r="EJ1168" s="4"/>
      <c r="EK1168" s="4"/>
      <c r="EL1168" s="4"/>
      <c r="EM1168" s="4"/>
      <c r="EN1168" s="4"/>
      <c r="EO1168" s="4"/>
      <c r="EP1168" s="4"/>
      <c r="EQ1168" s="4"/>
      <c r="ER1168" s="4"/>
      <c r="ES1168" s="4"/>
      <c r="ET1168" s="4"/>
      <c r="EU1168" s="4"/>
      <c r="EV1168" s="4"/>
      <c r="EW1168" s="4"/>
      <c r="EX1168" s="4"/>
      <c r="EY1168" s="4"/>
      <c r="EZ1168" s="4"/>
      <c r="FA1168" s="4"/>
      <c r="FB1168" s="4"/>
      <c r="FC1168" s="4"/>
      <c r="FD1168" s="4"/>
      <c r="FE1168" s="4"/>
      <c r="FF1168" s="4"/>
      <c r="FG1168" s="4"/>
      <c r="FH1168" s="4"/>
      <c r="FI1168" s="4"/>
      <c r="FJ1168" s="4"/>
      <c r="FK1168" s="4"/>
      <c r="FL1168" s="4"/>
      <c r="FM1168" s="4"/>
      <c r="FN1168" s="4"/>
      <c r="FO1168" s="4"/>
      <c r="FP1168" s="4"/>
      <c r="FQ1168" s="4"/>
      <c r="FR1168" s="4"/>
      <c r="FS1168" s="4"/>
      <c r="FT1168" s="4"/>
      <c r="FU1168" s="4"/>
      <c r="FV1168" s="4"/>
      <c r="FW1168" s="4"/>
      <c r="FX1168" s="4"/>
      <c r="FY1168" s="4"/>
      <c r="FZ1168" s="4"/>
      <c r="GA1168" s="4"/>
      <c r="GB1168" s="4"/>
      <c r="GC1168" s="4"/>
      <c r="GD1168" s="4"/>
      <c r="GE1168" s="4"/>
      <c r="GF1168" s="4"/>
      <c r="GG1168" s="4"/>
      <c r="GH1168" s="4"/>
      <c r="GI1168" s="4"/>
      <c r="GJ1168" s="4"/>
      <c r="GK1168" s="4"/>
      <c r="GL1168" s="4"/>
      <c r="GM1168" s="4"/>
      <c r="GN1168" s="4"/>
      <c r="GO1168" s="4"/>
      <c r="GP1168" s="4"/>
      <c r="GQ1168" s="4"/>
      <c r="GR1168" s="4"/>
      <c r="GS1168" s="4"/>
      <c r="GT1168" s="4"/>
      <c r="GU1168" s="4"/>
      <c r="GV1168" s="4"/>
      <c r="GW1168" s="4"/>
      <c r="GX1168" s="4"/>
      <c r="GY1168" s="4"/>
      <c r="GZ1168" s="4"/>
      <c r="HA1168" s="4"/>
      <c r="HB1168" s="4"/>
      <c r="HC1168" s="4"/>
      <c r="HD1168" s="4"/>
      <c r="HE1168" s="4"/>
      <c r="HF1168" s="4"/>
      <c r="HG1168" s="4"/>
      <c r="HH1168" s="4"/>
      <c r="HI1168" s="4"/>
      <c r="HJ1168" s="4"/>
      <c r="HK1168" s="4"/>
      <c r="HL1168" s="4"/>
      <c r="HM1168" s="4"/>
      <c r="HN1168" s="4"/>
      <c r="HO1168" s="4"/>
      <c r="HP1168" s="4"/>
      <c r="HQ1168" s="4"/>
      <c r="HR1168" s="4"/>
      <c r="HS1168" s="4"/>
      <c r="HT1168" s="4"/>
      <c r="HU1168" s="4"/>
      <c r="HV1168" s="4"/>
      <c r="HW1168" s="4"/>
      <c r="HX1168" s="4"/>
      <c r="HY1168" s="4"/>
      <c r="HZ1168" s="4"/>
      <c r="IA1168" s="4"/>
      <c r="IB1168" s="4"/>
      <c r="IC1168" s="4"/>
      <c r="ID1168" s="4"/>
      <c r="IE1168" s="4"/>
      <c r="IF1168" s="4"/>
    </row>
    <row r="1169" spans="26:240" x14ac:dyDescent="0.2">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c r="BC1169" s="4"/>
      <c r="BD1169" s="4"/>
      <c r="BE1169" s="4"/>
      <c r="BF1169" s="4"/>
      <c r="BG1169" s="4"/>
      <c r="BH1169" s="4"/>
      <c r="BI1169" s="4"/>
      <c r="BJ1169" s="4"/>
      <c r="BK1169" s="4"/>
      <c r="BL1169" s="4"/>
      <c r="BM1169" s="4"/>
      <c r="BN1169" s="4"/>
      <c r="BO1169" s="4"/>
      <c r="BP1169" s="4"/>
      <c r="BQ1169" s="4"/>
      <c r="BR1169" s="4"/>
      <c r="BS1169" s="4"/>
      <c r="BT1169" s="4"/>
      <c r="BU1169" s="4"/>
      <c r="BV1169" s="4"/>
      <c r="BW1169" s="4"/>
      <c r="BX1169" s="4"/>
      <c r="BY1169" s="4"/>
      <c r="BZ1169" s="4"/>
      <c r="CA1169" s="4"/>
      <c r="CB1169" s="4"/>
      <c r="CC1169" s="4"/>
      <c r="CD1169" s="4"/>
      <c r="CE1169" s="4"/>
      <c r="CF1169" s="4"/>
      <c r="CG1169" s="4"/>
      <c r="CH1169" s="4"/>
      <c r="CI1169" s="4"/>
      <c r="CJ1169" s="4"/>
      <c r="CK1169" s="4"/>
      <c r="CL1169" s="4"/>
      <c r="CM1169" s="4"/>
      <c r="CN1169" s="4"/>
      <c r="CO1169" s="4"/>
      <c r="CP1169" s="4"/>
      <c r="CQ1169" s="4"/>
      <c r="CR1169" s="4"/>
      <c r="CS1169" s="4"/>
      <c r="CT1169" s="4"/>
      <c r="CU1169" s="4"/>
      <c r="CV1169" s="4"/>
      <c r="CW1169" s="4"/>
      <c r="CX1169" s="4"/>
      <c r="CY1169" s="4"/>
      <c r="CZ1169" s="4"/>
      <c r="DA1169" s="4"/>
      <c r="DB1169" s="4"/>
      <c r="DC1169" s="4"/>
      <c r="DD1169" s="4"/>
      <c r="DE1169" s="4"/>
      <c r="DF1169" s="4"/>
      <c r="DG1169" s="4"/>
      <c r="DH1169" s="4"/>
      <c r="DI1169" s="4"/>
      <c r="DJ1169" s="4"/>
      <c r="DK1169" s="4"/>
      <c r="DL1169" s="4"/>
      <c r="DM1169" s="4"/>
      <c r="DN1169" s="4"/>
      <c r="DO1169" s="4"/>
      <c r="DP1169" s="4"/>
      <c r="DQ1169" s="4"/>
      <c r="DR1169" s="4"/>
      <c r="DS1169" s="4"/>
      <c r="DT1169" s="4"/>
      <c r="DU1169" s="4"/>
      <c r="DV1169" s="4"/>
      <c r="DW1169" s="4"/>
      <c r="DX1169" s="4"/>
      <c r="DY1169" s="4"/>
      <c r="DZ1169" s="4"/>
      <c r="EA1169" s="4"/>
      <c r="EB1169" s="4"/>
      <c r="EC1169" s="4"/>
      <c r="ED1169" s="4"/>
      <c r="EE1169" s="4"/>
      <c r="EF1169" s="4"/>
      <c r="EG1169" s="4"/>
      <c r="EH1169" s="4"/>
      <c r="EI1169" s="4"/>
      <c r="EJ1169" s="4"/>
      <c r="EK1169" s="4"/>
      <c r="EL1169" s="4"/>
      <c r="EM1169" s="4"/>
      <c r="EN1169" s="4"/>
      <c r="EO1169" s="4"/>
      <c r="EP1169" s="4"/>
      <c r="EQ1169" s="4"/>
      <c r="ER1169" s="4"/>
      <c r="ES1169" s="4"/>
      <c r="ET1169" s="4"/>
      <c r="EU1169" s="4"/>
      <c r="EV1169" s="4"/>
      <c r="EW1169" s="4"/>
      <c r="EX1169" s="4"/>
      <c r="EY1169" s="4"/>
      <c r="EZ1169" s="4"/>
      <c r="FA1169" s="4"/>
      <c r="FB1169" s="4"/>
      <c r="FC1169" s="4"/>
      <c r="FD1169" s="4"/>
      <c r="FE1169" s="4"/>
      <c r="FF1169" s="4"/>
      <c r="FG1169" s="4"/>
      <c r="FH1169" s="4"/>
      <c r="FI1169" s="4"/>
      <c r="FJ1169" s="4"/>
      <c r="FK1169" s="4"/>
      <c r="FL1169" s="4"/>
      <c r="FM1169" s="4"/>
      <c r="FN1169" s="4"/>
      <c r="FO1169" s="4"/>
      <c r="FP1169" s="4"/>
      <c r="FQ1169" s="4"/>
      <c r="FR1169" s="4"/>
      <c r="FS1169" s="4"/>
      <c r="FT1169" s="4"/>
      <c r="FU1169" s="4"/>
      <c r="FV1169" s="4"/>
      <c r="FW1169" s="4"/>
      <c r="FX1169" s="4"/>
      <c r="FY1169" s="4"/>
      <c r="FZ1169" s="4"/>
      <c r="GA1169" s="4"/>
      <c r="GB1169" s="4"/>
      <c r="GC1169" s="4"/>
      <c r="GD1169" s="4"/>
      <c r="GE1169" s="4"/>
      <c r="GF1169" s="4"/>
      <c r="GG1169" s="4"/>
      <c r="GH1169" s="4"/>
      <c r="GI1169" s="4"/>
      <c r="GJ1169" s="4"/>
      <c r="GK1169" s="4"/>
      <c r="GL1169" s="4"/>
      <c r="GM1169" s="4"/>
      <c r="GN1169" s="4"/>
      <c r="GO1169" s="4"/>
      <c r="GP1169" s="4"/>
      <c r="GQ1169" s="4"/>
      <c r="GR1169" s="4"/>
      <c r="GS1169" s="4"/>
      <c r="GT1169" s="4"/>
      <c r="GU1169" s="4"/>
      <c r="GV1169" s="4"/>
      <c r="GW1169" s="4"/>
      <c r="GX1169" s="4"/>
      <c r="GY1169" s="4"/>
      <c r="GZ1169" s="4"/>
      <c r="HA1169" s="4"/>
      <c r="HB1169" s="4"/>
      <c r="HC1169" s="4"/>
      <c r="HD1169" s="4"/>
      <c r="HE1169" s="4"/>
      <c r="HF1169" s="4"/>
      <c r="HG1169" s="4"/>
      <c r="HH1169" s="4"/>
      <c r="HI1169" s="4"/>
      <c r="HJ1169" s="4"/>
      <c r="HK1169" s="4"/>
      <c r="HL1169" s="4"/>
      <c r="HM1169" s="4"/>
      <c r="HN1169" s="4"/>
      <c r="HO1169" s="4"/>
      <c r="HP1169" s="4"/>
      <c r="HQ1169" s="4"/>
      <c r="HR1169" s="4"/>
      <c r="HS1169" s="4"/>
      <c r="HT1169" s="4"/>
      <c r="HU1169" s="4"/>
      <c r="HV1169" s="4"/>
      <c r="HW1169" s="4"/>
      <c r="HX1169" s="4"/>
      <c r="HY1169" s="4"/>
      <c r="HZ1169" s="4"/>
      <c r="IA1169" s="4"/>
      <c r="IB1169" s="4"/>
      <c r="IC1169" s="4"/>
      <c r="ID1169" s="4"/>
      <c r="IE1169" s="4"/>
      <c r="IF1169" s="4"/>
    </row>
    <row r="1170" spans="26:240" x14ac:dyDescent="0.2">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c r="BC1170" s="4"/>
      <c r="BD1170" s="4"/>
      <c r="BE1170" s="4"/>
      <c r="BF1170" s="4"/>
      <c r="BG1170" s="4"/>
      <c r="BH1170" s="4"/>
      <c r="BI1170" s="4"/>
      <c r="BJ1170" s="4"/>
      <c r="BK1170" s="4"/>
      <c r="BL1170" s="4"/>
      <c r="BM1170" s="4"/>
      <c r="BN1170" s="4"/>
      <c r="BO1170" s="4"/>
      <c r="BP1170" s="4"/>
      <c r="BQ1170" s="4"/>
      <c r="BR1170" s="4"/>
      <c r="BS1170" s="4"/>
      <c r="BT1170" s="4"/>
      <c r="BU1170" s="4"/>
      <c r="BV1170" s="4"/>
      <c r="BW1170" s="4"/>
      <c r="BX1170" s="4"/>
      <c r="BY1170" s="4"/>
      <c r="BZ1170" s="4"/>
      <c r="CA1170" s="4"/>
      <c r="CB1170" s="4"/>
      <c r="CC1170" s="4"/>
      <c r="CD1170" s="4"/>
      <c r="CE1170" s="4"/>
      <c r="CF1170" s="4"/>
      <c r="CG1170" s="4"/>
      <c r="CH1170" s="4"/>
      <c r="CI1170" s="4"/>
      <c r="CJ1170" s="4"/>
      <c r="CK1170" s="4"/>
      <c r="CL1170" s="4"/>
      <c r="CM1170" s="4"/>
      <c r="CN1170" s="4"/>
      <c r="CO1170" s="4"/>
      <c r="CP1170" s="4"/>
      <c r="CQ1170" s="4"/>
      <c r="CR1170" s="4"/>
      <c r="CS1170" s="4"/>
      <c r="CT1170" s="4"/>
      <c r="CU1170" s="4"/>
      <c r="CV1170" s="4"/>
      <c r="CW1170" s="4"/>
      <c r="CX1170" s="4"/>
      <c r="CY1170" s="4"/>
      <c r="CZ1170" s="4"/>
      <c r="DA1170" s="4"/>
      <c r="DB1170" s="4"/>
      <c r="DC1170" s="4"/>
      <c r="DD1170" s="4"/>
      <c r="DE1170" s="4"/>
      <c r="DF1170" s="4"/>
      <c r="DG1170" s="4"/>
      <c r="DH1170" s="4"/>
      <c r="DI1170" s="4"/>
      <c r="DJ1170" s="4"/>
      <c r="DK1170" s="4"/>
      <c r="DL1170" s="4"/>
      <c r="DM1170" s="4"/>
      <c r="DN1170" s="4"/>
      <c r="DO1170" s="4"/>
      <c r="DP1170" s="4"/>
      <c r="DQ1170" s="4"/>
      <c r="DR1170" s="4"/>
      <c r="DS1170" s="4"/>
      <c r="DT1170" s="4"/>
      <c r="DU1170" s="4"/>
      <c r="DV1170" s="4"/>
      <c r="DW1170" s="4"/>
      <c r="DX1170" s="4"/>
      <c r="DY1170" s="4"/>
      <c r="DZ1170" s="4"/>
      <c r="EA1170" s="4"/>
      <c r="EB1170" s="4"/>
      <c r="EC1170" s="4"/>
      <c r="ED1170" s="4"/>
      <c r="EE1170" s="4"/>
      <c r="EF1170" s="4"/>
      <c r="EG1170" s="4"/>
      <c r="EH1170" s="4"/>
      <c r="EI1170" s="4"/>
      <c r="EJ1170" s="4"/>
      <c r="EK1170" s="4"/>
      <c r="EL1170" s="4"/>
      <c r="EM1170" s="4"/>
      <c r="EN1170" s="4"/>
      <c r="EO1170" s="4"/>
      <c r="EP1170" s="4"/>
      <c r="EQ1170" s="4"/>
      <c r="ER1170" s="4"/>
      <c r="ES1170" s="4"/>
      <c r="ET1170" s="4"/>
      <c r="EU1170" s="4"/>
      <c r="EV1170" s="4"/>
      <c r="EW1170" s="4"/>
      <c r="EX1170" s="4"/>
      <c r="EY1170" s="4"/>
      <c r="EZ1170" s="4"/>
      <c r="FA1170" s="4"/>
      <c r="FB1170" s="4"/>
      <c r="FC1170" s="4"/>
      <c r="FD1170" s="4"/>
      <c r="FE1170" s="4"/>
      <c r="FF1170" s="4"/>
      <c r="FG1170" s="4"/>
      <c r="FH1170" s="4"/>
      <c r="FI1170" s="4"/>
      <c r="FJ1170" s="4"/>
      <c r="FK1170" s="4"/>
      <c r="FL1170" s="4"/>
      <c r="FM1170" s="4"/>
      <c r="FN1170" s="4"/>
      <c r="FO1170" s="4"/>
      <c r="FP1170" s="4"/>
      <c r="FQ1170" s="4"/>
      <c r="FR1170" s="4"/>
      <c r="FS1170" s="4"/>
      <c r="FT1170" s="4"/>
      <c r="FU1170" s="4"/>
      <c r="FV1170" s="4"/>
      <c r="FW1170" s="4"/>
      <c r="FX1170" s="4"/>
      <c r="FY1170" s="4"/>
      <c r="FZ1170" s="4"/>
      <c r="GA1170" s="4"/>
      <c r="GB1170" s="4"/>
      <c r="GC1170" s="4"/>
      <c r="GD1170" s="4"/>
      <c r="GE1170" s="4"/>
      <c r="GF1170" s="4"/>
      <c r="GG1170" s="4"/>
      <c r="GH1170" s="4"/>
      <c r="GI1170" s="4"/>
      <c r="GJ1170" s="4"/>
      <c r="GK1170" s="4"/>
      <c r="GL1170" s="4"/>
      <c r="GM1170" s="4"/>
      <c r="GN1170" s="4"/>
      <c r="GO1170" s="4"/>
      <c r="GP1170" s="4"/>
      <c r="GQ1170" s="4"/>
      <c r="GR1170" s="4"/>
      <c r="GS1170" s="4"/>
      <c r="GT1170" s="4"/>
      <c r="GU1170" s="4"/>
      <c r="GV1170" s="4"/>
      <c r="GW1170" s="4"/>
      <c r="GX1170" s="4"/>
      <c r="GY1170" s="4"/>
      <c r="GZ1170" s="4"/>
      <c r="HA1170" s="4"/>
      <c r="HB1170" s="4"/>
      <c r="HC1170" s="4"/>
      <c r="HD1170" s="4"/>
      <c r="HE1170" s="4"/>
      <c r="HF1170" s="4"/>
      <c r="HG1170" s="4"/>
      <c r="HH1170" s="4"/>
      <c r="HI1170" s="4"/>
      <c r="HJ1170" s="4"/>
      <c r="HK1170" s="4"/>
      <c r="HL1170" s="4"/>
      <c r="HM1170" s="4"/>
      <c r="HN1170" s="4"/>
      <c r="HO1170" s="4"/>
      <c r="HP1170" s="4"/>
      <c r="HQ1170" s="4"/>
      <c r="HR1170" s="4"/>
      <c r="HS1170" s="4"/>
      <c r="HT1170" s="4"/>
      <c r="HU1170" s="4"/>
      <c r="HV1170" s="4"/>
      <c r="HW1170" s="4"/>
      <c r="HX1170" s="4"/>
      <c r="HY1170" s="4"/>
      <c r="HZ1170" s="4"/>
      <c r="IA1170" s="4"/>
      <c r="IB1170" s="4"/>
      <c r="IC1170" s="4"/>
      <c r="ID1170" s="4"/>
      <c r="IE1170" s="4"/>
      <c r="IF1170" s="4"/>
    </row>
    <row r="1171" spans="26:240" x14ac:dyDescent="0.2">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c r="BC1171" s="4"/>
      <c r="BD1171" s="4"/>
      <c r="BE1171" s="4"/>
      <c r="BF1171" s="4"/>
      <c r="BG1171" s="4"/>
      <c r="BH1171" s="4"/>
      <c r="BI1171" s="4"/>
      <c r="BJ1171" s="4"/>
      <c r="BK1171" s="4"/>
      <c r="BL1171" s="4"/>
      <c r="BM1171" s="4"/>
      <c r="BN1171" s="4"/>
      <c r="BO1171" s="4"/>
      <c r="BP1171" s="4"/>
      <c r="BQ1171" s="4"/>
      <c r="BR1171" s="4"/>
      <c r="BS1171" s="4"/>
      <c r="BT1171" s="4"/>
      <c r="BU1171" s="4"/>
      <c r="BV1171" s="4"/>
      <c r="BW1171" s="4"/>
      <c r="BX1171" s="4"/>
      <c r="BY1171" s="4"/>
      <c r="BZ1171" s="4"/>
      <c r="CA1171" s="4"/>
      <c r="CB1171" s="4"/>
      <c r="CC1171" s="4"/>
      <c r="CD1171" s="4"/>
      <c r="CE1171" s="4"/>
      <c r="CF1171" s="4"/>
      <c r="CG1171" s="4"/>
      <c r="CH1171" s="4"/>
      <c r="CI1171" s="4"/>
      <c r="CJ1171" s="4"/>
      <c r="CK1171" s="4"/>
      <c r="CL1171" s="4"/>
      <c r="CM1171" s="4"/>
      <c r="CN1171" s="4"/>
      <c r="CO1171" s="4"/>
      <c r="CP1171" s="4"/>
      <c r="CQ1171" s="4"/>
      <c r="CR1171" s="4"/>
      <c r="CS1171" s="4"/>
      <c r="CT1171" s="4"/>
      <c r="CU1171" s="4"/>
      <c r="CV1171" s="4"/>
      <c r="CW1171" s="4"/>
      <c r="CX1171" s="4"/>
      <c r="CY1171" s="4"/>
      <c r="CZ1171" s="4"/>
      <c r="DA1171" s="4"/>
      <c r="DB1171" s="4"/>
      <c r="DC1171" s="4"/>
      <c r="DD1171" s="4"/>
      <c r="DE1171" s="4"/>
      <c r="DF1171" s="4"/>
      <c r="DG1171" s="4"/>
      <c r="DH1171" s="4"/>
      <c r="DI1171" s="4"/>
      <c r="DJ1171" s="4"/>
      <c r="DK1171" s="4"/>
      <c r="DL1171" s="4"/>
      <c r="DM1171" s="4"/>
      <c r="DN1171" s="4"/>
      <c r="DO1171" s="4"/>
      <c r="DP1171" s="4"/>
      <c r="DQ1171" s="4"/>
      <c r="DR1171" s="4"/>
      <c r="DS1171" s="4"/>
      <c r="DT1171" s="4"/>
      <c r="DU1171" s="4"/>
      <c r="DV1171" s="4"/>
      <c r="DW1171" s="4"/>
      <c r="DX1171" s="4"/>
      <c r="DY1171" s="4"/>
      <c r="DZ1171" s="4"/>
      <c r="EA1171" s="4"/>
      <c r="EB1171" s="4"/>
      <c r="EC1171" s="4"/>
      <c r="ED1171" s="4"/>
      <c r="EE1171" s="4"/>
      <c r="EF1171" s="4"/>
      <c r="EG1171" s="4"/>
      <c r="EH1171" s="4"/>
      <c r="EI1171" s="4"/>
      <c r="EJ1171" s="4"/>
      <c r="EK1171" s="4"/>
      <c r="EL1171" s="4"/>
      <c r="EM1171" s="4"/>
      <c r="EN1171" s="4"/>
      <c r="EO1171" s="4"/>
      <c r="EP1171" s="4"/>
      <c r="EQ1171" s="4"/>
      <c r="ER1171" s="4"/>
      <c r="ES1171" s="4"/>
      <c r="ET1171" s="4"/>
      <c r="EU1171" s="4"/>
      <c r="EV1171" s="4"/>
      <c r="EW1171" s="4"/>
      <c r="EX1171" s="4"/>
      <c r="EY1171" s="4"/>
      <c r="EZ1171" s="4"/>
      <c r="FA1171" s="4"/>
      <c r="FB1171" s="4"/>
      <c r="FC1171" s="4"/>
      <c r="FD1171" s="4"/>
      <c r="FE1171" s="4"/>
      <c r="FF1171" s="4"/>
      <c r="FG1171" s="4"/>
      <c r="FH1171" s="4"/>
      <c r="FI1171" s="4"/>
      <c r="FJ1171" s="4"/>
      <c r="FK1171" s="4"/>
      <c r="FL1171" s="4"/>
      <c r="FM1171" s="4"/>
      <c r="FN1171" s="4"/>
      <c r="FO1171" s="4"/>
      <c r="FP1171" s="4"/>
      <c r="FQ1171" s="4"/>
      <c r="FR1171" s="4"/>
      <c r="FS1171" s="4"/>
      <c r="FT1171" s="4"/>
      <c r="FU1171" s="4"/>
      <c r="FV1171" s="4"/>
      <c r="FW1171" s="4"/>
      <c r="FX1171" s="4"/>
      <c r="FY1171" s="4"/>
      <c r="FZ1171" s="4"/>
      <c r="GA1171" s="4"/>
      <c r="GB1171" s="4"/>
      <c r="GC1171" s="4"/>
      <c r="GD1171" s="4"/>
      <c r="GE1171" s="4"/>
      <c r="GF1171" s="4"/>
      <c r="GG1171" s="4"/>
      <c r="GH1171" s="4"/>
      <c r="GI1171" s="4"/>
      <c r="GJ1171" s="4"/>
      <c r="GK1171" s="4"/>
      <c r="GL1171" s="4"/>
      <c r="GM1171" s="4"/>
      <c r="GN1171" s="4"/>
      <c r="GO1171" s="4"/>
      <c r="GP1171" s="4"/>
      <c r="GQ1171" s="4"/>
      <c r="GR1171" s="4"/>
      <c r="GS1171" s="4"/>
      <c r="GT1171" s="4"/>
      <c r="GU1171" s="4"/>
      <c r="GV1171" s="4"/>
      <c r="GW1171" s="4"/>
      <c r="GX1171" s="4"/>
      <c r="GY1171" s="4"/>
      <c r="GZ1171" s="4"/>
      <c r="HA1171" s="4"/>
      <c r="HB1171" s="4"/>
      <c r="HC1171" s="4"/>
      <c r="HD1171" s="4"/>
      <c r="HE1171" s="4"/>
      <c r="HF1171" s="4"/>
      <c r="HG1171" s="4"/>
      <c r="HH1171" s="4"/>
      <c r="HI1171" s="4"/>
      <c r="HJ1171" s="4"/>
      <c r="HK1171" s="4"/>
      <c r="HL1171" s="4"/>
      <c r="HM1171" s="4"/>
      <c r="HN1171" s="4"/>
      <c r="HO1171" s="4"/>
      <c r="HP1171" s="4"/>
      <c r="HQ1171" s="4"/>
      <c r="HR1171" s="4"/>
      <c r="HS1171" s="4"/>
      <c r="HT1171" s="4"/>
      <c r="HU1171" s="4"/>
      <c r="HV1171" s="4"/>
      <c r="HW1171" s="4"/>
      <c r="HX1171" s="4"/>
      <c r="HY1171" s="4"/>
      <c r="HZ1171" s="4"/>
      <c r="IA1171" s="4"/>
      <c r="IB1171" s="4"/>
      <c r="IC1171" s="4"/>
      <c r="ID1171" s="4"/>
      <c r="IE1171" s="4"/>
      <c r="IF1171" s="4"/>
    </row>
    <row r="1172" spans="26:240" x14ac:dyDescent="0.2">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L1172" s="4"/>
      <c r="BM1172" s="4"/>
      <c r="BN1172" s="4"/>
      <c r="BO1172" s="4"/>
      <c r="BP1172" s="4"/>
      <c r="BQ1172" s="4"/>
      <c r="BR1172" s="4"/>
      <c r="BS1172" s="4"/>
      <c r="BT1172" s="4"/>
      <c r="BU1172" s="4"/>
      <c r="BV1172" s="4"/>
      <c r="BW1172" s="4"/>
      <c r="BX1172" s="4"/>
      <c r="BY1172" s="4"/>
      <c r="BZ1172" s="4"/>
      <c r="CA1172" s="4"/>
      <c r="CB1172" s="4"/>
      <c r="CC1172" s="4"/>
      <c r="CD1172" s="4"/>
      <c r="CE1172" s="4"/>
      <c r="CF1172" s="4"/>
      <c r="CG1172" s="4"/>
      <c r="CH1172" s="4"/>
      <c r="CI1172" s="4"/>
      <c r="CJ1172" s="4"/>
      <c r="CK1172" s="4"/>
      <c r="CL1172" s="4"/>
      <c r="CM1172" s="4"/>
      <c r="CN1172" s="4"/>
      <c r="CO1172" s="4"/>
      <c r="CP1172" s="4"/>
      <c r="CQ1172" s="4"/>
      <c r="CR1172" s="4"/>
      <c r="CS1172" s="4"/>
      <c r="CT1172" s="4"/>
      <c r="CU1172" s="4"/>
      <c r="CV1172" s="4"/>
      <c r="CW1172" s="4"/>
      <c r="CX1172" s="4"/>
      <c r="CY1172" s="4"/>
      <c r="CZ1172" s="4"/>
      <c r="DA1172" s="4"/>
      <c r="DB1172" s="4"/>
      <c r="DC1172" s="4"/>
      <c r="DD1172" s="4"/>
      <c r="DE1172" s="4"/>
      <c r="DF1172" s="4"/>
      <c r="DG1172" s="4"/>
      <c r="DH1172" s="4"/>
      <c r="DI1172" s="4"/>
      <c r="DJ1172" s="4"/>
      <c r="DK1172" s="4"/>
      <c r="DL1172" s="4"/>
      <c r="DM1172" s="4"/>
      <c r="DN1172" s="4"/>
      <c r="DO1172" s="4"/>
      <c r="DP1172" s="4"/>
      <c r="DQ1172" s="4"/>
      <c r="DR1172" s="4"/>
      <c r="DS1172" s="4"/>
      <c r="DT1172" s="4"/>
      <c r="DU1172" s="4"/>
      <c r="DV1172" s="4"/>
      <c r="DW1172" s="4"/>
      <c r="DX1172" s="4"/>
      <c r="DY1172" s="4"/>
      <c r="DZ1172" s="4"/>
      <c r="EA1172" s="4"/>
      <c r="EB1172" s="4"/>
      <c r="EC1172" s="4"/>
      <c r="ED1172" s="4"/>
      <c r="EE1172" s="4"/>
      <c r="EF1172" s="4"/>
      <c r="EG1172" s="4"/>
      <c r="EH1172" s="4"/>
      <c r="EI1172" s="4"/>
      <c r="EJ1172" s="4"/>
      <c r="EK1172" s="4"/>
      <c r="EL1172" s="4"/>
      <c r="EM1172" s="4"/>
      <c r="EN1172" s="4"/>
      <c r="EO1172" s="4"/>
      <c r="EP1172" s="4"/>
      <c r="EQ1172" s="4"/>
      <c r="ER1172" s="4"/>
      <c r="ES1172" s="4"/>
      <c r="ET1172" s="4"/>
      <c r="EU1172" s="4"/>
      <c r="EV1172" s="4"/>
      <c r="EW1172" s="4"/>
      <c r="EX1172" s="4"/>
      <c r="EY1172" s="4"/>
      <c r="EZ1172" s="4"/>
      <c r="FA1172" s="4"/>
      <c r="FB1172" s="4"/>
      <c r="FC1172" s="4"/>
      <c r="FD1172" s="4"/>
      <c r="FE1172" s="4"/>
      <c r="FF1172" s="4"/>
      <c r="FG1172" s="4"/>
      <c r="FH1172" s="4"/>
      <c r="FI1172" s="4"/>
      <c r="FJ1172" s="4"/>
      <c r="FK1172" s="4"/>
      <c r="FL1172" s="4"/>
      <c r="FM1172" s="4"/>
      <c r="FN1172" s="4"/>
      <c r="FO1172" s="4"/>
      <c r="FP1172" s="4"/>
      <c r="FQ1172" s="4"/>
      <c r="FR1172" s="4"/>
      <c r="FS1172" s="4"/>
      <c r="FT1172" s="4"/>
      <c r="FU1172" s="4"/>
      <c r="FV1172" s="4"/>
      <c r="FW1172" s="4"/>
      <c r="FX1172" s="4"/>
      <c r="FY1172" s="4"/>
      <c r="FZ1172" s="4"/>
      <c r="GA1172" s="4"/>
      <c r="GB1172" s="4"/>
      <c r="GC1172" s="4"/>
      <c r="GD1172" s="4"/>
      <c r="GE1172" s="4"/>
      <c r="GF1172" s="4"/>
      <c r="GG1172" s="4"/>
      <c r="GH1172" s="4"/>
      <c r="GI1172" s="4"/>
      <c r="GJ1172" s="4"/>
      <c r="GK1172" s="4"/>
      <c r="GL1172" s="4"/>
      <c r="GM1172" s="4"/>
      <c r="GN1172" s="4"/>
      <c r="GO1172" s="4"/>
      <c r="GP1172" s="4"/>
      <c r="GQ1172" s="4"/>
      <c r="GR1172" s="4"/>
      <c r="GS1172" s="4"/>
      <c r="GT1172" s="4"/>
      <c r="GU1172" s="4"/>
      <c r="GV1172" s="4"/>
      <c r="GW1172" s="4"/>
      <c r="GX1172" s="4"/>
      <c r="GY1172" s="4"/>
      <c r="GZ1172" s="4"/>
      <c r="HA1172" s="4"/>
      <c r="HB1172" s="4"/>
      <c r="HC1172" s="4"/>
      <c r="HD1172" s="4"/>
      <c r="HE1172" s="4"/>
      <c r="HF1172" s="4"/>
      <c r="HG1172" s="4"/>
      <c r="HH1172" s="4"/>
      <c r="HI1172" s="4"/>
      <c r="HJ1172" s="4"/>
      <c r="HK1172" s="4"/>
      <c r="HL1172" s="4"/>
      <c r="HM1172" s="4"/>
      <c r="HN1172" s="4"/>
      <c r="HO1172" s="4"/>
      <c r="HP1172" s="4"/>
      <c r="HQ1172" s="4"/>
      <c r="HR1172" s="4"/>
      <c r="HS1172" s="4"/>
      <c r="HT1172" s="4"/>
      <c r="HU1172" s="4"/>
      <c r="HV1172" s="4"/>
      <c r="HW1172" s="4"/>
      <c r="HX1172" s="4"/>
      <c r="HY1172" s="4"/>
      <c r="HZ1172" s="4"/>
      <c r="IA1172" s="4"/>
      <c r="IB1172" s="4"/>
      <c r="IC1172" s="4"/>
      <c r="ID1172" s="4"/>
      <c r="IE1172" s="4"/>
      <c r="IF1172" s="4"/>
    </row>
    <row r="1173" spans="26:240" x14ac:dyDescent="0.2">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c r="BC1173" s="4"/>
      <c r="BD1173" s="4"/>
      <c r="BE1173" s="4"/>
      <c r="BF1173" s="4"/>
      <c r="BG1173" s="4"/>
      <c r="BH1173" s="4"/>
      <c r="BI1173" s="4"/>
      <c r="BJ1173" s="4"/>
      <c r="BK1173" s="4"/>
      <c r="BL1173" s="4"/>
      <c r="BM1173" s="4"/>
      <c r="BN1173" s="4"/>
      <c r="BO1173" s="4"/>
      <c r="BP1173" s="4"/>
      <c r="BQ1173" s="4"/>
      <c r="BR1173" s="4"/>
      <c r="BS1173" s="4"/>
      <c r="BT1173" s="4"/>
      <c r="BU1173" s="4"/>
      <c r="BV1173" s="4"/>
      <c r="BW1173" s="4"/>
      <c r="BX1173" s="4"/>
      <c r="BY1173" s="4"/>
      <c r="BZ1173" s="4"/>
      <c r="CA1173" s="4"/>
      <c r="CB1173" s="4"/>
      <c r="CC1173" s="4"/>
      <c r="CD1173" s="4"/>
      <c r="CE1173" s="4"/>
      <c r="CF1173" s="4"/>
      <c r="CG1173" s="4"/>
      <c r="CH1173" s="4"/>
      <c r="CI1173" s="4"/>
      <c r="CJ1173" s="4"/>
      <c r="CK1173" s="4"/>
      <c r="CL1173" s="4"/>
      <c r="CM1173" s="4"/>
      <c r="CN1173" s="4"/>
      <c r="CO1173" s="4"/>
      <c r="CP1173" s="4"/>
      <c r="CQ1173" s="4"/>
      <c r="CR1173" s="4"/>
      <c r="CS1173" s="4"/>
      <c r="CT1173" s="4"/>
      <c r="CU1173" s="4"/>
      <c r="CV1173" s="4"/>
      <c r="CW1173" s="4"/>
      <c r="CX1173" s="4"/>
      <c r="CY1173" s="4"/>
      <c r="CZ1173" s="4"/>
      <c r="DA1173" s="4"/>
      <c r="DB1173" s="4"/>
      <c r="DC1173" s="4"/>
      <c r="DD1173" s="4"/>
      <c r="DE1173" s="4"/>
      <c r="DF1173" s="4"/>
      <c r="DG1173" s="4"/>
      <c r="DH1173" s="4"/>
      <c r="DI1173" s="4"/>
      <c r="DJ1173" s="4"/>
      <c r="DK1173" s="4"/>
      <c r="DL1173" s="4"/>
      <c r="DM1173" s="4"/>
      <c r="DN1173" s="4"/>
      <c r="DO1173" s="4"/>
      <c r="DP1173" s="4"/>
      <c r="DQ1173" s="4"/>
      <c r="DR1173" s="4"/>
      <c r="DS1173" s="4"/>
      <c r="DT1173" s="4"/>
      <c r="DU1173" s="4"/>
      <c r="DV1173" s="4"/>
      <c r="DW1173" s="4"/>
      <c r="DX1173" s="4"/>
      <c r="DY1173" s="4"/>
      <c r="DZ1173" s="4"/>
      <c r="EA1173" s="4"/>
      <c r="EB1173" s="4"/>
      <c r="EC1173" s="4"/>
      <c r="ED1173" s="4"/>
      <c r="EE1173" s="4"/>
      <c r="EF1173" s="4"/>
      <c r="EG1173" s="4"/>
      <c r="EH1173" s="4"/>
      <c r="EI1173" s="4"/>
      <c r="EJ1173" s="4"/>
      <c r="EK1173" s="4"/>
      <c r="EL1173" s="4"/>
      <c r="EM1173" s="4"/>
      <c r="EN1173" s="4"/>
      <c r="EO1173" s="4"/>
      <c r="EP1173" s="4"/>
      <c r="EQ1173" s="4"/>
      <c r="ER1173" s="4"/>
      <c r="ES1173" s="4"/>
      <c r="ET1173" s="4"/>
      <c r="EU1173" s="4"/>
      <c r="EV1173" s="4"/>
      <c r="EW1173" s="4"/>
      <c r="EX1173" s="4"/>
      <c r="EY1173" s="4"/>
      <c r="EZ1173" s="4"/>
      <c r="FA1173" s="4"/>
      <c r="FB1173" s="4"/>
      <c r="FC1173" s="4"/>
      <c r="FD1173" s="4"/>
      <c r="FE1173" s="4"/>
      <c r="FF1173" s="4"/>
      <c r="FG1173" s="4"/>
      <c r="FH1173" s="4"/>
      <c r="FI1173" s="4"/>
      <c r="FJ1173" s="4"/>
      <c r="FK1173" s="4"/>
      <c r="FL1173" s="4"/>
      <c r="FM1173" s="4"/>
      <c r="FN1173" s="4"/>
      <c r="FO1173" s="4"/>
      <c r="FP1173" s="4"/>
      <c r="FQ1173" s="4"/>
      <c r="FR1173" s="4"/>
      <c r="FS1173" s="4"/>
      <c r="FT1173" s="4"/>
      <c r="FU1173" s="4"/>
      <c r="FV1173" s="4"/>
      <c r="FW1173" s="4"/>
      <c r="FX1173" s="4"/>
      <c r="FY1173" s="4"/>
      <c r="FZ1173" s="4"/>
      <c r="GA1173" s="4"/>
      <c r="GB1173" s="4"/>
      <c r="GC1173" s="4"/>
      <c r="GD1173" s="4"/>
      <c r="GE1173" s="4"/>
      <c r="GF1173" s="4"/>
      <c r="GG1173" s="4"/>
      <c r="GH1173" s="4"/>
      <c r="GI1173" s="4"/>
      <c r="GJ1173" s="4"/>
      <c r="GK1173" s="4"/>
      <c r="GL1173" s="4"/>
      <c r="GM1173" s="4"/>
      <c r="GN1173" s="4"/>
      <c r="GO1173" s="4"/>
      <c r="GP1173" s="4"/>
      <c r="GQ1173" s="4"/>
      <c r="GR1173" s="4"/>
      <c r="GS1173" s="4"/>
      <c r="GT1173" s="4"/>
      <c r="GU1173" s="4"/>
      <c r="GV1173" s="4"/>
      <c r="GW1173" s="4"/>
      <c r="GX1173" s="4"/>
      <c r="GY1173" s="4"/>
      <c r="GZ1173" s="4"/>
      <c r="HA1173" s="4"/>
      <c r="HB1173" s="4"/>
      <c r="HC1173" s="4"/>
      <c r="HD1173" s="4"/>
      <c r="HE1173" s="4"/>
      <c r="HF1173" s="4"/>
      <c r="HG1173" s="4"/>
      <c r="HH1173" s="4"/>
      <c r="HI1173" s="4"/>
      <c r="HJ1173" s="4"/>
      <c r="HK1173" s="4"/>
      <c r="HL1173" s="4"/>
      <c r="HM1173" s="4"/>
      <c r="HN1173" s="4"/>
      <c r="HO1173" s="4"/>
      <c r="HP1173" s="4"/>
      <c r="HQ1173" s="4"/>
      <c r="HR1173" s="4"/>
      <c r="HS1173" s="4"/>
      <c r="HT1173" s="4"/>
      <c r="HU1173" s="4"/>
      <c r="HV1173" s="4"/>
      <c r="HW1173" s="4"/>
      <c r="HX1173" s="4"/>
      <c r="HY1173" s="4"/>
      <c r="HZ1173" s="4"/>
      <c r="IA1173" s="4"/>
      <c r="IB1173" s="4"/>
      <c r="IC1173" s="4"/>
      <c r="ID1173" s="4"/>
      <c r="IE1173" s="4"/>
      <c r="IF1173" s="4"/>
    </row>
    <row r="1174" spans="26:240" x14ac:dyDescent="0.2">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c r="BC1174" s="4"/>
      <c r="BD1174" s="4"/>
      <c r="BE1174" s="4"/>
      <c r="BF1174" s="4"/>
      <c r="BG1174" s="4"/>
      <c r="BH1174" s="4"/>
      <c r="BI1174" s="4"/>
      <c r="BJ1174" s="4"/>
      <c r="BK1174" s="4"/>
      <c r="BL1174" s="4"/>
      <c r="BM1174" s="4"/>
      <c r="BN1174" s="4"/>
      <c r="BO1174" s="4"/>
      <c r="BP1174" s="4"/>
      <c r="BQ1174" s="4"/>
      <c r="BR1174" s="4"/>
      <c r="BS1174" s="4"/>
      <c r="BT1174" s="4"/>
      <c r="BU1174" s="4"/>
      <c r="BV1174" s="4"/>
      <c r="BW1174" s="4"/>
      <c r="BX1174" s="4"/>
      <c r="BY1174" s="4"/>
      <c r="BZ1174" s="4"/>
      <c r="CA1174" s="4"/>
      <c r="CB1174" s="4"/>
      <c r="CC1174" s="4"/>
      <c r="CD1174" s="4"/>
      <c r="CE1174" s="4"/>
      <c r="CF1174" s="4"/>
      <c r="CG1174" s="4"/>
      <c r="CH1174" s="4"/>
      <c r="CI1174" s="4"/>
      <c r="CJ1174" s="4"/>
      <c r="CK1174" s="4"/>
      <c r="CL1174" s="4"/>
      <c r="CM1174" s="4"/>
      <c r="CN1174" s="4"/>
      <c r="CO1174" s="4"/>
      <c r="CP1174" s="4"/>
      <c r="CQ1174" s="4"/>
      <c r="CR1174" s="4"/>
      <c r="CS1174" s="4"/>
      <c r="CT1174" s="4"/>
      <c r="CU1174" s="4"/>
      <c r="CV1174" s="4"/>
      <c r="CW1174" s="4"/>
      <c r="CX1174" s="4"/>
      <c r="CY1174" s="4"/>
      <c r="CZ1174" s="4"/>
      <c r="DA1174" s="4"/>
      <c r="DB1174" s="4"/>
      <c r="DC1174" s="4"/>
      <c r="DD1174" s="4"/>
      <c r="DE1174" s="4"/>
      <c r="DF1174" s="4"/>
      <c r="DG1174" s="4"/>
      <c r="DH1174" s="4"/>
      <c r="DI1174" s="4"/>
      <c r="DJ1174" s="4"/>
      <c r="DK1174" s="4"/>
      <c r="DL1174" s="4"/>
      <c r="DM1174" s="4"/>
      <c r="DN1174" s="4"/>
      <c r="DO1174" s="4"/>
      <c r="DP1174" s="4"/>
      <c r="DQ1174" s="4"/>
      <c r="DR1174" s="4"/>
      <c r="DS1174" s="4"/>
      <c r="DT1174" s="4"/>
      <c r="DU1174" s="4"/>
      <c r="DV1174" s="4"/>
      <c r="DW1174" s="4"/>
      <c r="DX1174" s="4"/>
      <c r="DY1174" s="4"/>
      <c r="DZ1174" s="4"/>
      <c r="EA1174" s="4"/>
      <c r="EB1174" s="4"/>
      <c r="EC1174" s="4"/>
      <c r="ED1174" s="4"/>
      <c r="EE1174" s="4"/>
      <c r="EF1174" s="4"/>
      <c r="EG1174" s="4"/>
      <c r="EH1174" s="4"/>
      <c r="EI1174" s="4"/>
      <c r="EJ1174" s="4"/>
      <c r="EK1174" s="4"/>
      <c r="EL1174" s="4"/>
      <c r="EM1174" s="4"/>
      <c r="EN1174" s="4"/>
      <c r="EO1174" s="4"/>
      <c r="EP1174" s="4"/>
      <c r="EQ1174" s="4"/>
      <c r="ER1174" s="4"/>
      <c r="ES1174" s="4"/>
      <c r="ET1174" s="4"/>
      <c r="EU1174" s="4"/>
      <c r="EV1174" s="4"/>
      <c r="EW1174" s="4"/>
      <c r="EX1174" s="4"/>
      <c r="EY1174" s="4"/>
      <c r="EZ1174" s="4"/>
      <c r="FA1174" s="4"/>
      <c r="FB1174" s="4"/>
      <c r="FC1174" s="4"/>
      <c r="FD1174" s="4"/>
      <c r="FE1174" s="4"/>
      <c r="FF1174" s="4"/>
      <c r="FG1174" s="4"/>
      <c r="FH1174" s="4"/>
      <c r="FI1174" s="4"/>
      <c r="FJ1174" s="4"/>
      <c r="FK1174" s="4"/>
      <c r="FL1174" s="4"/>
      <c r="FM1174" s="4"/>
      <c r="FN1174" s="4"/>
      <c r="FO1174" s="4"/>
      <c r="FP1174" s="4"/>
      <c r="FQ1174" s="4"/>
      <c r="FR1174" s="4"/>
      <c r="FS1174" s="4"/>
      <c r="FT1174" s="4"/>
      <c r="FU1174" s="4"/>
      <c r="FV1174" s="4"/>
      <c r="FW1174" s="4"/>
      <c r="FX1174" s="4"/>
      <c r="FY1174" s="4"/>
      <c r="FZ1174" s="4"/>
      <c r="GA1174" s="4"/>
      <c r="GB1174" s="4"/>
      <c r="GC1174" s="4"/>
      <c r="GD1174" s="4"/>
      <c r="GE1174" s="4"/>
      <c r="GF1174" s="4"/>
      <c r="GG1174" s="4"/>
      <c r="GH1174" s="4"/>
      <c r="GI1174" s="4"/>
      <c r="GJ1174" s="4"/>
      <c r="GK1174" s="4"/>
      <c r="GL1174" s="4"/>
      <c r="GM1174" s="4"/>
      <c r="GN1174" s="4"/>
      <c r="GO1174" s="4"/>
      <c r="GP1174" s="4"/>
      <c r="GQ1174" s="4"/>
      <c r="GR1174" s="4"/>
      <c r="GS1174" s="4"/>
      <c r="GT1174" s="4"/>
      <c r="GU1174" s="4"/>
      <c r="GV1174" s="4"/>
      <c r="GW1174" s="4"/>
      <c r="GX1174" s="4"/>
      <c r="GY1174" s="4"/>
      <c r="GZ1174" s="4"/>
      <c r="HA1174" s="4"/>
      <c r="HB1174" s="4"/>
      <c r="HC1174" s="4"/>
      <c r="HD1174" s="4"/>
      <c r="HE1174" s="4"/>
      <c r="HF1174" s="4"/>
      <c r="HG1174" s="4"/>
      <c r="HH1174" s="4"/>
      <c r="HI1174" s="4"/>
      <c r="HJ1174" s="4"/>
      <c r="HK1174" s="4"/>
      <c r="HL1174" s="4"/>
      <c r="HM1174" s="4"/>
      <c r="HN1174" s="4"/>
      <c r="HO1174" s="4"/>
      <c r="HP1174" s="4"/>
      <c r="HQ1174" s="4"/>
      <c r="HR1174" s="4"/>
      <c r="HS1174" s="4"/>
      <c r="HT1174" s="4"/>
      <c r="HU1174" s="4"/>
      <c r="HV1174" s="4"/>
      <c r="HW1174" s="4"/>
      <c r="HX1174" s="4"/>
      <c r="HY1174" s="4"/>
      <c r="HZ1174" s="4"/>
      <c r="IA1174" s="4"/>
      <c r="IB1174" s="4"/>
      <c r="IC1174" s="4"/>
      <c r="ID1174" s="4"/>
      <c r="IE1174" s="4"/>
      <c r="IF1174" s="4"/>
    </row>
    <row r="1175" spans="26:240" x14ac:dyDescent="0.2">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c r="BC1175" s="4"/>
      <c r="BD1175" s="4"/>
      <c r="BE1175" s="4"/>
      <c r="BF1175" s="4"/>
      <c r="BG1175" s="4"/>
      <c r="BH1175" s="4"/>
      <c r="BI1175" s="4"/>
      <c r="BJ1175" s="4"/>
      <c r="BK1175" s="4"/>
      <c r="BL1175" s="4"/>
      <c r="BM1175" s="4"/>
      <c r="BN1175" s="4"/>
      <c r="BO1175" s="4"/>
      <c r="BP1175" s="4"/>
      <c r="BQ1175" s="4"/>
      <c r="BR1175" s="4"/>
      <c r="BS1175" s="4"/>
      <c r="BT1175" s="4"/>
      <c r="BU1175" s="4"/>
      <c r="BV1175" s="4"/>
      <c r="BW1175" s="4"/>
      <c r="BX1175" s="4"/>
      <c r="BY1175" s="4"/>
      <c r="BZ1175" s="4"/>
      <c r="CA1175" s="4"/>
      <c r="CB1175" s="4"/>
      <c r="CC1175" s="4"/>
      <c r="CD1175" s="4"/>
      <c r="CE1175" s="4"/>
      <c r="CF1175" s="4"/>
      <c r="CG1175" s="4"/>
      <c r="CH1175" s="4"/>
      <c r="CI1175" s="4"/>
      <c r="CJ1175" s="4"/>
      <c r="CK1175" s="4"/>
      <c r="CL1175" s="4"/>
      <c r="CM1175" s="4"/>
      <c r="CN1175" s="4"/>
      <c r="CO1175" s="4"/>
      <c r="CP1175" s="4"/>
      <c r="CQ1175" s="4"/>
      <c r="CR1175" s="4"/>
      <c r="CS1175" s="4"/>
      <c r="CT1175" s="4"/>
      <c r="CU1175" s="4"/>
      <c r="CV1175" s="4"/>
      <c r="CW1175" s="4"/>
      <c r="CX1175" s="4"/>
      <c r="CY1175" s="4"/>
      <c r="CZ1175" s="4"/>
      <c r="DA1175" s="4"/>
      <c r="DB1175" s="4"/>
      <c r="DC1175" s="4"/>
      <c r="DD1175" s="4"/>
      <c r="DE1175" s="4"/>
      <c r="DF1175" s="4"/>
      <c r="DG1175" s="4"/>
      <c r="DH1175" s="4"/>
      <c r="DI1175" s="4"/>
      <c r="DJ1175" s="4"/>
      <c r="DK1175" s="4"/>
      <c r="DL1175" s="4"/>
      <c r="DM1175" s="4"/>
      <c r="DN1175" s="4"/>
      <c r="DO1175" s="4"/>
      <c r="DP1175" s="4"/>
      <c r="DQ1175" s="4"/>
      <c r="DR1175" s="4"/>
      <c r="DS1175" s="4"/>
      <c r="DT1175" s="4"/>
      <c r="DU1175" s="4"/>
      <c r="DV1175" s="4"/>
      <c r="DW1175" s="4"/>
      <c r="DX1175" s="4"/>
      <c r="DY1175" s="4"/>
      <c r="DZ1175" s="4"/>
      <c r="EA1175" s="4"/>
      <c r="EB1175" s="4"/>
      <c r="EC1175" s="4"/>
      <c r="ED1175" s="4"/>
      <c r="EE1175" s="4"/>
      <c r="EF1175" s="4"/>
      <c r="EG1175" s="4"/>
      <c r="EH1175" s="4"/>
      <c r="EI1175" s="4"/>
      <c r="EJ1175" s="4"/>
      <c r="EK1175" s="4"/>
      <c r="EL1175" s="4"/>
      <c r="EM1175" s="4"/>
      <c r="EN1175" s="4"/>
      <c r="EO1175" s="4"/>
      <c r="EP1175" s="4"/>
      <c r="EQ1175" s="4"/>
      <c r="ER1175" s="4"/>
      <c r="ES1175" s="4"/>
      <c r="ET1175" s="4"/>
      <c r="EU1175" s="4"/>
      <c r="EV1175" s="4"/>
      <c r="EW1175" s="4"/>
      <c r="EX1175" s="4"/>
      <c r="EY1175" s="4"/>
      <c r="EZ1175" s="4"/>
      <c r="FA1175" s="4"/>
      <c r="FB1175" s="4"/>
      <c r="FC1175" s="4"/>
      <c r="FD1175" s="4"/>
      <c r="FE1175" s="4"/>
      <c r="FF1175" s="4"/>
      <c r="FG1175" s="4"/>
      <c r="FH1175" s="4"/>
      <c r="FI1175" s="4"/>
      <c r="FJ1175" s="4"/>
      <c r="FK1175" s="4"/>
      <c r="FL1175" s="4"/>
      <c r="FM1175" s="4"/>
      <c r="FN1175" s="4"/>
      <c r="FO1175" s="4"/>
      <c r="FP1175" s="4"/>
      <c r="FQ1175" s="4"/>
      <c r="FR1175" s="4"/>
      <c r="FS1175" s="4"/>
      <c r="FT1175" s="4"/>
      <c r="FU1175" s="4"/>
      <c r="FV1175" s="4"/>
      <c r="FW1175" s="4"/>
      <c r="FX1175" s="4"/>
      <c r="FY1175" s="4"/>
      <c r="FZ1175" s="4"/>
      <c r="GA1175" s="4"/>
      <c r="GB1175" s="4"/>
      <c r="GC1175" s="4"/>
      <c r="GD1175" s="4"/>
      <c r="GE1175" s="4"/>
      <c r="GF1175" s="4"/>
      <c r="GG1175" s="4"/>
      <c r="GH1175" s="4"/>
      <c r="GI1175" s="4"/>
      <c r="GJ1175" s="4"/>
      <c r="GK1175" s="4"/>
      <c r="GL1175" s="4"/>
      <c r="GM1175" s="4"/>
      <c r="GN1175" s="4"/>
      <c r="GO1175" s="4"/>
      <c r="GP1175" s="4"/>
      <c r="GQ1175" s="4"/>
      <c r="GR1175" s="4"/>
      <c r="GS1175" s="4"/>
      <c r="GT1175" s="4"/>
      <c r="GU1175" s="4"/>
      <c r="GV1175" s="4"/>
      <c r="GW1175" s="4"/>
      <c r="GX1175" s="4"/>
      <c r="GY1175" s="4"/>
      <c r="GZ1175" s="4"/>
      <c r="HA1175" s="4"/>
      <c r="HB1175" s="4"/>
      <c r="HC1175" s="4"/>
      <c r="HD1175" s="4"/>
      <c r="HE1175" s="4"/>
      <c r="HF1175" s="4"/>
      <c r="HG1175" s="4"/>
      <c r="HH1175" s="4"/>
      <c r="HI1175" s="4"/>
      <c r="HJ1175" s="4"/>
      <c r="HK1175" s="4"/>
      <c r="HL1175" s="4"/>
      <c r="HM1175" s="4"/>
      <c r="HN1175" s="4"/>
      <c r="HO1175" s="4"/>
      <c r="HP1175" s="4"/>
      <c r="HQ1175" s="4"/>
      <c r="HR1175" s="4"/>
      <c r="HS1175" s="4"/>
      <c r="HT1175" s="4"/>
      <c r="HU1175" s="4"/>
      <c r="HV1175" s="4"/>
      <c r="HW1175" s="4"/>
      <c r="HX1175" s="4"/>
      <c r="HY1175" s="4"/>
      <c r="HZ1175" s="4"/>
      <c r="IA1175" s="4"/>
      <c r="IB1175" s="4"/>
      <c r="IC1175" s="4"/>
      <c r="ID1175" s="4"/>
      <c r="IE1175" s="4"/>
      <c r="IF1175" s="4"/>
    </row>
    <row r="1176" spans="26:240" x14ac:dyDescent="0.2">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c r="BC1176" s="4"/>
      <c r="BD1176" s="4"/>
      <c r="BE1176" s="4"/>
      <c r="BF1176" s="4"/>
      <c r="BG1176" s="4"/>
      <c r="BH1176" s="4"/>
      <c r="BI1176" s="4"/>
      <c r="BJ1176" s="4"/>
      <c r="BK1176" s="4"/>
      <c r="BL1176" s="4"/>
      <c r="BM1176" s="4"/>
      <c r="BN1176" s="4"/>
      <c r="BO1176" s="4"/>
      <c r="BP1176" s="4"/>
      <c r="BQ1176" s="4"/>
      <c r="BR1176" s="4"/>
      <c r="BS1176" s="4"/>
      <c r="BT1176" s="4"/>
      <c r="BU1176" s="4"/>
      <c r="BV1176" s="4"/>
      <c r="BW1176" s="4"/>
      <c r="BX1176" s="4"/>
      <c r="BY1176" s="4"/>
      <c r="BZ1176" s="4"/>
      <c r="CA1176" s="4"/>
      <c r="CB1176" s="4"/>
      <c r="CC1176" s="4"/>
      <c r="CD1176" s="4"/>
      <c r="CE1176" s="4"/>
      <c r="CF1176" s="4"/>
      <c r="CG1176" s="4"/>
      <c r="CH1176" s="4"/>
      <c r="CI1176" s="4"/>
      <c r="CJ1176" s="4"/>
      <c r="CK1176" s="4"/>
      <c r="CL1176" s="4"/>
      <c r="CM1176" s="4"/>
      <c r="CN1176" s="4"/>
      <c r="CO1176" s="4"/>
      <c r="CP1176" s="4"/>
      <c r="CQ1176" s="4"/>
      <c r="CR1176" s="4"/>
      <c r="CS1176" s="4"/>
      <c r="CT1176" s="4"/>
      <c r="CU1176" s="4"/>
      <c r="CV1176" s="4"/>
      <c r="CW1176" s="4"/>
      <c r="CX1176" s="4"/>
      <c r="CY1176" s="4"/>
      <c r="CZ1176" s="4"/>
      <c r="DA1176" s="4"/>
      <c r="DB1176" s="4"/>
      <c r="DC1176" s="4"/>
      <c r="DD1176" s="4"/>
      <c r="DE1176" s="4"/>
      <c r="DF1176" s="4"/>
      <c r="DG1176" s="4"/>
      <c r="DH1176" s="4"/>
      <c r="DI1176" s="4"/>
      <c r="DJ1176" s="4"/>
      <c r="DK1176" s="4"/>
      <c r="DL1176" s="4"/>
      <c r="DM1176" s="4"/>
      <c r="DN1176" s="4"/>
      <c r="DO1176" s="4"/>
      <c r="DP1176" s="4"/>
      <c r="DQ1176" s="4"/>
      <c r="DR1176" s="4"/>
      <c r="DS1176" s="4"/>
      <c r="DT1176" s="4"/>
      <c r="DU1176" s="4"/>
      <c r="DV1176" s="4"/>
      <c r="DW1176" s="4"/>
      <c r="DX1176" s="4"/>
      <c r="DY1176" s="4"/>
      <c r="DZ1176" s="4"/>
      <c r="EA1176" s="4"/>
      <c r="EB1176" s="4"/>
      <c r="EC1176" s="4"/>
      <c r="ED1176" s="4"/>
      <c r="EE1176" s="4"/>
      <c r="EF1176" s="4"/>
      <c r="EG1176" s="4"/>
      <c r="EH1176" s="4"/>
      <c r="EI1176" s="4"/>
      <c r="EJ1176" s="4"/>
      <c r="EK1176" s="4"/>
      <c r="EL1176" s="4"/>
      <c r="EM1176" s="4"/>
      <c r="EN1176" s="4"/>
      <c r="EO1176" s="4"/>
      <c r="EP1176" s="4"/>
      <c r="EQ1176" s="4"/>
      <c r="ER1176" s="4"/>
      <c r="ES1176" s="4"/>
      <c r="ET1176" s="4"/>
      <c r="EU1176" s="4"/>
      <c r="EV1176" s="4"/>
      <c r="EW1176" s="4"/>
      <c r="EX1176" s="4"/>
      <c r="EY1176" s="4"/>
      <c r="EZ1176" s="4"/>
      <c r="FA1176" s="4"/>
      <c r="FB1176" s="4"/>
      <c r="FC1176" s="4"/>
      <c r="FD1176" s="4"/>
      <c r="FE1176" s="4"/>
      <c r="FF1176" s="4"/>
      <c r="FG1176" s="4"/>
      <c r="FH1176" s="4"/>
      <c r="FI1176" s="4"/>
      <c r="FJ1176" s="4"/>
      <c r="FK1176" s="4"/>
      <c r="FL1176" s="4"/>
      <c r="FM1176" s="4"/>
      <c r="FN1176" s="4"/>
      <c r="FO1176" s="4"/>
      <c r="FP1176" s="4"/>
      <c r="FQ1176" s="4"/>
      <c r="FR1176" s="4"/>
      <c r="FS1176" s="4"/>
      <c r="FT1176" s="4"/>
      <c r="FU1176" s="4"/>
      <c r="FV1176" s="4"/>
      <c r="FW1176" s="4"/>
      <c r="FX1176" s="4"/>
      <c r="FY1176" s="4"/>
      <c r="FZ1176" s="4"/>
      <c r="GA1176" s="4"/>
      <c r="GB1176" s="4"/>
      <c r="GC1176" s="4"/>
      <c r="GD1176" s="4"/>
      <c r="GE1176" s="4"/>
      <c r="GF1176" s="4"/>
      <c r="GG1176" s="4"/>
      <c r="GH1176" s="4"/>
      <c r="GI1176" s="4"/>
      <c r="GJ1176" s="4"/>
      <c r="GK1176" s="4"/>
      <c r="GL1176" s="4"/>
      <c r="GM1176" s="4"/>
      <c r="GN1176" s="4"/>
      <c r="GO1176" s="4"/>
      <c r="GP1176" s="4"/>
      <c r="GQ1176" s="4"/>
      <c r="GR1176" s="4"/>
      <c r="GS1176" s="4"/>
      <c r="GT1176" s="4"/>
      <c r="GU1176" s="4"/>
      <c r="GV1176" s="4"/>
      <c r="GW1176" s="4"/>
      <c r="GX1176" s="4"/>
      <c r="GY1176" s="4"/>
      <c r="GZ1176" s="4"/>
      <c r="HA1176" s="4"/>
      <c r="HB1176" s="4"/>
      <c r="HC1176" s="4"/>
      <c r="HD1176" s="4"/>
      <c r="HE1176" s="4"/>
      <c r="HF1176" s="4"/>
      <c r="HG1176" s="4"/>
      <c r="HH1176" s="4"/>
      <c r="HI1176" s="4"/>
      <c r="HJ1176" s="4"/>
      <c r="HK1176" s="4"/>
      <c r="HL1176" s="4"/>
      <c r="HM1176" s="4"/>
      <c r="HN1176" s="4"/>
      <c r="HO1176" s="4"/>
      <c r="HP1176" s="4"/>
      <c r="HQ1176" s="4"/>
      <c r="HR1176" s="4"/>
      <c r="HS1176" s="4"/>
      <c r="HT1176" s="4"/>
      <c r="HU1176" s="4"/>
      <c r="HV1176" s="4"/>
      <c r="HW1176" s="4"/>
      <c r="HX1176" s="4"/>
      <c r="HY1176" s="4"/>
      <c r="HZ1176" s="4"/>
      <c r="IA1176" s="4"/>
      <c r="IB1176" s="4"/>
      <c r="IC1176" s="4"/>
      <c r="ID1176" s="4"/>
      <c r="IE1176" s="4"/>
      <c r="IF1176" s="4"/>
    </row>
    <row r="1177" spans="26:240" x14ac:dyDescent="0.2">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c r="BC1177" s="4"/>
      <c r="BD1177" s="4"/>
      <c r="BE1177" s="4"/>
      <c r="BF1177" s="4"/>
      <c r="BG1177" s="4"/>
      <c r="BH1177" s="4"/>
      <c r="BI1177" s="4"/>
      <c r="BJ1177" s="4"/>
      <c r="BK1177" s="4"/>
      <c r="BL1177" s="4"/>
      <c r="BM1177" s="4"/>
      <c r="BN1177" s="4"/>
      <c r="BO1177" s="4"/>
      <c r="BP1177" s="4"/>
      <c r="BQ1177" s="4"/>
      <c r="BR1177" s="4"/>
      <c r="BS1177" s="4"/>
      <c r="BT1177" s="4"/>
      <c r="BU1177" s="4"/>
      <c r="BV1177" s="4"/>
      <c r="BW1177" s="4"/>
      <c r="BX1177" s="4"/>
      <c r="BY1177" s="4"/>
      <c r="BZ1177" s="4"/>
      <c r="CA1177" s="4"/>
      <c r="CB1177" s="4"/>
      <c r="CC1177" s="4"/>
      <c r="CD1177" s="4"/>
      <c r="CE1177" s="4"/>
      <c r="CF1177" s="4"/>
      <c r="CG1177" s="4"/>
      <c r="CH1177" s="4"/>
      <c r="CI1177" s="4"/>
      <c r="CJ1177" s="4"/>
      <c r="CK1177" s="4"/>
      <c r="CL1177" s="4"/>
      <c r="CM1177" s="4"/>
      <c r="CN1177" s="4"/>
      <c r="CO1177" s="4"/>
      <c r="CP1177" s="4"/>
      <c r="CQ1177" s="4"/>
      <c r="CR1177" s="4"/>
      <c r="CS1177" s="4"/>
      <c r="CT1177" s="4"/>
      <c r="CU1177" s="4"/>
      <c r="CV1177" s="4"/>
      <c r="CW1177" s="4"/>
      <c r="CX1177" s="4"/>
      <c r="CY1177" s="4"/>
      <c r="CZ1177" s="4"/>
      <c r="DA1177" s="4"/>
      <c r="DB1177" s="4"/>
      <c r="DC1177" s="4"/>
      <c r="DD1177" s="4"/>
      <c r="DE1177" s="4"/>
      <c r="DF1177" s="4"/>
      <c r="DG1177" s="4"/>
      <c r="DH1177" s="4"/>
      <c r="DI1177" s="4"/>
      <c r="DJ1177" s="4"/>
      <c r="DK1177" s="4"/>
      <c r="DL1177" s="4"/>
      <c r="DM1177" s="4"/>
      <c r="DN1177" s="4"/>
      <c r="DO1177" s="4"/>
      <c r="DP1177" s="4"/>
      <c r="DQ1177" s="4"/>
      <c r="DR1177" s="4"/>
      <c r="DS1177" s="4"/>
      <c r="DT1177" s="4"/>
      <c r="DU1177" s="4"/>
      <c r="DV1177" s="4"/>
      <c r="DW1177" s="4"/>
      <c r="DX1177" s="4"/>
      <c r="DY1177" s="4"/>
      <c r="DZ1177" s="4"/>
      <c r="EA1177" s="4"/>
      <c r="EB1177" s="4"/>
      <c r="EC1177" s="4"/>
      <c r="ED1177" s="4"/>
      <c r="EE1177" s="4"/>
      <c r="EF1177" s="4"/>
      <c r="EG1177" s="4"/>
      <c r="EH1177" s="4"/>
      <c r="EI1177" s="4"/>
      <c r="EJ1177" s="4"/>
      <c r="EK1177" s="4"/>
      <c r="EL1177" s="4"/>
      <c r="EM1177" s="4"/>
      <c r="EN1177" s="4"/>
      <c r="EO1177" s="4"/>
      <c r="EP1177" s="4"/>
      <c r="EQ1177" s="4"/>
      <c r="ER1177" s="4"/>
      <c r="ES1177" s="4"/>
      <c r="ET1177" s="4"/>
      <c r="EU1177" s="4"/>
      <c r="EV1177" s="4"/>
      <c r="EW1177" s="4"/>
      <c r="EX1177" s="4"/>
      <c r="EY1177" s="4"/>
      <c r="EZ1177" s="4"/>
      <c r="FA1177" s="4"/>
      <c r="FB1177" s="4"/>
      <c r="FC1177" s="4"/>
      <c r="FD1177" s="4"/>
      <c r="FE1177" s="4"/>
      <c r="FF1177" s="4"/>
      <c r="FG1177" s="4"/>
      <c r="FH1177" s="4"/>
      <c r="FI1177" s="4"/>
      <c r="FJ1177" s="4"/>
      <c r="FK1177" s="4"/>
      <c r="FL1177" s="4"/>
      <c r="FM1177" s="4"/>
      <c r="FN1177" s="4"/>
      <c r="FO1177" s="4"/>
      <c r="FP1177" s="4"/>
      <c r="FQ1177" s="4"/>
      <c r="FR1177" s="4"/>
      <c r="FS1177" s="4"/>
      <c r="FT1177" s="4"/>
      <c r="FU1177" s="4"/>
      <c r="FV1177" s="4"/>
      <c r="FW1177" s="4"/>
      <c r="FX1177" s="4"/>
      <c r="FY1177" s="4"/>
      <c r="FZ1177" s="4"/>
      <c r="GA1177" s="4"/>
      <c r="GB1177" s="4"/>
      <c r="GC1177" s="4"/>
      <c r="GD1177" s="4"/>
      <c r="GE1177" s="4"/>
      <c r="GF1177" s="4"/>
      <c r="GG1177" s="4"/>
      <c r="GH1177" s="4"/>
      <c r="GI1177" s="4"/>
      <c r="GJ1177" s="4"/>
      <c r="GK1177" s="4"/>
      <c r="GL1177" s="4"/>
      <c r="GM1177" s="4"/>
      <c r="GN1177" s="4"/>
      <c r="GO1177" s="4"/>
      <c r="GP1177" s="4"/>
      <c r="GQ1177" s="4"/>
      <c r="GR1177" s="4"/>
      <c r="GS1177" s="4"/>
      <c r="GT1177" s="4"/>
      <c r="GU1177" s="4"/>
      <c r="GV1177" s="4"/>
      <c r="GW1177" s="4"/>
      <c r="GX1177" s="4"/>
      <c r="GY1177" s="4"/>
      <c r="GZ1177" s="4"/>
      <c r="HA1177" s="4"/>
      <c r="HB1177" s="4"/>
      <c r="HC1177" s="4"/>
      <c r="HD1177" s="4"/>
      <c r="HE1177" s="4"/>
      <c r="HF1177" s="4"/>
      <c r="HG1177" s="4"/>
      <c r="HH1177" s="4"/>
      <c r="HI1177" s="4"/>
      <c r="HJ1177" s="4"/>
      <c r="HK1177" s="4"/>
      <c r="HL1177" s="4"/>
      <c r="HM1177" s="4"/>
      <c r="HN1177" s="4"/>
      <c r="HO1177" s="4"/>
      <c r="HP1177" s="4"/>
      <c r="HQ1177" s="4"/>
      <c r="HR1177" s="4"/>
      <c r="HS1177" s="4"/>
      <c r="HT1177" s="4"/>
      <c r="HU1177" s="4"/>
      <c r="HV1177" s="4"/>
      <c r="HW1177" s="4"/>
      <c r="HX1177" s="4"/>
      <c r="HY1177" s="4"/>
      <c r="HZ1177" s="4"/>
      <c r="IA1177" s="4"/>
      <c r="IB1177" s="4"/>
      <c r="IC1177" s="4"/>
      <c r="ID1177" s="4"/>
      <c r="IE1177" s="4"/>
      <c r="IF1177" s="4"/>
    </row>
    <row r="1178" spans="26:240" x14ac:dyDescent="0.2">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c r="BC1178" s="4"/>
      <c r="BD1178" s="4"/>
      <c r="BE1178" s="4"/>
      <c r="BF1178" s="4"/>
      <c r="BG1178" s="4"/>
      <c r="BH1178" s="4"/>
      <c r="BI1178" s="4"/>
      <c r="BJ1178" s="4"/>
      <c r="BK1178" s="4"/>
      <c r="BL1178" s="4"/>
      <c r="BM1178" s="4"/>
      <c r="BN1178" s="4"/>
      <c r="BO1178" s="4"/>
      <c r="BP1178" s="4"/>
      <c r="BQ1178" s="4"/>
      <c r="BR1178" s="4"/>
      <c r="BS1178" s="4"/>
      <c r="BT1178" s="4"/>
      <c r="BU1178" s="4"/>
      <c r="BV1178" s="4"/>
      <c r="BW1178" s="4"/>
      <c r="BX1178" s="4"/>
      <c r="BY1178" s="4"/>
      <c r="BZ1178" s="4"/>
      <c r="CA1178" s="4"/>
      <c r="CB1178" s="4"/>
      <c r="CC1178" s="4"/>
      <c r="CD1178" s="4"/>
      <c r="CE1178" s="4"/>
      <c r="CF1178" s="4"/>
      <c r="CG1178" s="4"/>
      <c r="CH1178" s="4"/>
      <c r="CI1178" s="4"/>
      <c r="CJ1178" s="4"/>
      <c r="CK1178" s="4"/>
      <c r="CL1178" s="4"/>
      <c r="CM1178" s="4"/>
      <c r="CN1178" s="4"/>
      <c r="CO1178" s="4"/>
      <c r="CP1178" s="4"/>
      <c r="CQ1178" s="4"/>
      <c r="CR1178" s="4"/>
      <c r="CS1178" s="4"/>
      <c r="CT1178" s="4"/>
      <c r="CU1178" s="4"/>
      <c r="CV1178" s="4"/>
      <c r="CW1178" s="4"/>
      <c r="CX1178" s="4"/>
      <c r="CY1178" s="4"/>
      <c r="CZ1178" s="4"/>
      <c r="DA1178" s="4"/>
      <c r="DB1178" s="4"/>
      <c r="DC1178" s="4"/>
      <c r="DD1178" s="4"/>
      <c r="DE1178" s="4"/>
      <c r="DF1178" s="4"/>
      <c r="DG1178" s="4"/>
      <c r="DH1178" s="4"/>
      <c r="DI1178" s="4"/>
      <c r="DJ1178" s="4"/>
      <c r="DK1178" s="4"/>
      <c r="DL1178" s="4"/>
      <c r="DM1178" s="4"/>
      <c r="DN1178" s="4"/>
      <c r="DO1178" s="4"/>
      <c r="DP1178" s="4"/>
      <c r="DQ1178" s="4"/>
      <c r="DR1178" s="4"/>
      <c r="DS1178" s="4"/>
      <c r="DT1178" s="4"/>
      <c r="DU1178" s="4"/>
      <c r="DV1178" s="4"/>
      <c r="DW1178" s="4"/>
      <c r="DX1178" s="4"/>
      <c r="DY1178" s="4"/>
      <c r="DZ1178" s="4"/>
      <c r="EA1178" s="4"/>
      <c r="EB1178" s="4"/>
      <c r="EC1178" s="4"/>
      <c r="ED1178" s="4"/>
      <c r="EE1178" s="4"/>
      <c r="EF1178" s="4"/>
      <c r="EG1178" s="4"/>
      <c r="EH1178" s="4"/>
      <c r="EI1178" s="4"/>
      <c r="EJ1178" s="4"/>
      <c r="EK1178" s="4"/>
      <c r="EL1178" s="4"/>
      <c r="EM1178" s="4"/>
      <c r="EN1178" s="4"/>
      <c r="EO1178" s="4"/>
      <c r="EP1178" s="4"/>
      <c r="EQ1178" s="4"/>
      <c r="ER1178" s="4"/>
      <c r="ES1178" s="4"/>
      <c r="ET1178" s="4"/>
      <c r="EU1178" s="4"/>
      <c r="EV1178" s="4"/>
      <c r="EW1178" s="4"/>
      <c r="EX1178" s="4"/>
      <c r="EY1178" s="4"/>
      <c r="EZ1178" s="4"/>
      <c r="FA1178" s="4"/>
      <c r="FB1178" s="4"/>
      <c r="FC1178" s="4"/>
      <c r="FD1178" s="4"/>
      <c r="FE1178" s="4"/>
      <c r="FF1178" s="4"/>
      <c r="FG1178" s="4"/>
      <c r="FH1178" s="4"/>
      <c r="FI1178" s="4"/>
      <c r="FJ1178" s="4"/>
      <c r="FK1178" s="4"/>
      <c r="FL1178" s="4"/>
      <c r="FM1178" s="4"/>
      <c r="FN1178" s="4"/>
      <c r="FO1178" s="4"/>
      <c r="FP1178" s="4"/>
      <c r="FQ1178" s="4"/>
      <c r="FR1178" s="4"/>
      <c r="FS1178" s="4"/>
      <c r="FT1178" s="4"/>
      <c r="FU1178" s="4"/>
      <c r="FV1178" s="4"/>
      <c r="FW1178" s="4"/>
      <c r="FX1178" s="4"/>
      <c r="FY1178" s="4"/>
      <c r="FZ1178" s="4"/>
      <c r="GA1178" s="4"/>
      <c r="GB1178" s="4"/>
      <c r="GC1178" s="4"/>
      <c r="GD1178" s="4"/>
      <c r="GE1178" s="4"/>
      <c r="GF1178" s="4"/>
      <c r="GG1178" s="4"/>
      <c r="GH1178" s="4"/>
      <c r="GI1178" s="4"/>
      <c r="GJ1178" s="4"/>
      <c r="GK1178" s="4"/>
      <c r="GL1178" s="4"/>
      <c r="GM1178" s="4"/>
      <c r="GN1178" s="4"/>
      <c r="GO1178" s="4"/>
      <c r="GP1178" s="4"/>
      <c r="GQ1178" s="4"/>
      <c r="GR1178" s="4"/>
      <c r="GS1178" s="4"/>
      <c r="GT1178" s="4"/>
      <c r="GU1178" s="4"/>
      <c r="GV1178" s="4"/>
      <c r="GW1178" s="4"/>
      <c r="GX1178" s="4"/>
      <c r="GY1178" s="4"/>
      <c r="GZ1178" s="4"/>
      <c r="HA1178" s="4"/>
      <c r="HB1178" s="4"/>
      <c r="HC1178" s="4"/>
      <c r="HD1178" s="4"/>
      <c r="HE1178" s="4"/>
      <c r="HF1178" s="4"/>
      <c r="HG1178" s="4"/>
      <c r="HH1178" s="4"/>
      <c r="HI1178" s="4"/>
      <c r="HJ1178" s="4"/>
      <c r="HK1178" s="4"/>
      <c r="HL1178" s="4"/>
      <c r="HM1178" s="4"/>
      <c r="HN1178" s="4"/>
      <c r="HO1178" s="4"/>
      <c r="HP1178" s="4"/>
      <c r="HQ1178" s="4"/>
      <c r="HR1178" s="4"/>
      <c r="HS1178" s="4"/>
      <c r="HT1178" s="4"/>
      <c r="HU1178" s="4"/>
      <c r="HV1178" s="4"/>
      <c r="HW1178" s="4"/>
      <c r="HX1178" s="4"/>
      <c r="HY1178" s="4"/>
      <c r="HZ1178" s="4"/>
      <c r="IA1178" s="4"/>
      <c r="IB1178" s="4"/>
      <c r="IC1178" s="4"/>
      <c r="ID1178" s="4"/>
      <c r="IE1178" s="4"/>
      <c r="IF1178" s="4"/>
    </row>
    <row r="1179" spans="26:240" x14ac:dyDescent="0.2">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c r="BC1179" s="4"/>
      <c r="BD1179" s="4"/>
      <c r="BE1179" s="4"/>
      <c r="BF1179" s="4"/>
      <c r="BG1179" s="4"/>
      <c r="BH1179" s="4"/>
      <c r="BI1179" s="4"/>
      <c r="BJ1179" s="4"/>
      <c r="BK1179" s="4"/>
      <c r="BL1179" s="4"/>
      <c r="BM1179" s="4"/>
      <c r="BN1179" s="4"/>
      <c r="BO1179" s="4"/>
      <c r="BP1179" s="4"/>
      <c r="BQ1179" s="4"/>
      <c r="BR1179" s="4"/>
      <c r="BS1179" s="4"/>
      <c r="BT1179" s="4"/>
      <c r="BU1179" s="4"/>
      <c r="BV1179" s="4"/>
      <c r="BW1179" s="4"/>
      <c r="BX1179" s="4"/>
      <c r="BY1179" s="4"/>
      <c r="BZ1179" s="4"/>
      <c r="CA1179" s="4"/>
      <c r="CB1179" s="4"/>
      <c r="CC1179" s="4"/>
      <c r="CD1179" s="4"/>
      <c r="CE1179" s="4"/>
      <c r="CF1179" s="4"/>
      <c r="CG1179" s="4"/>
      <c r="CH1179" s="4"/>
      <c r="CI1179" s="4"/>
      <c r="CJ1179" s="4"/>
      <c r="CK1179" s="4"/>
      <c r="CL1179" s="4"/>
      <c r="CM1179" s="4"/>
      <c r="CN1179" s="4"/>
      <c r="CO1179" s="4"/>
      <c r="CP1179" s="4"/>
      <c r="CQ1179" s="4"/>
      <c r="CR1179" s="4"/>
      <c r="CS1179" s="4"/>
      <c r="CT1179" s="4"/>
      <c r="CU1179" s="4"/>
      <c r="CV1179" s="4"/>
      <c r="CW1179" s="4"/>
      <c r="CX1179" s="4"/>
      <c r="CY1179" s="4"/>
      <c r="CZ1179" s="4"/>
      <c r="DA1179" s="4"/>
      <c r="DB1179" s="4"/>
      <c r="DC1179" s="4"/>
      <c r="DD1179" s="4"/>
      <c r="DE1179" s="4"/>
      <c r="DF1179" s="4"/>
      <c r="DG1179" s="4"/>
      <c r="DH1179" s="4"/>
      <c r="DI1179" s="4"/>
      <c r="DJ1179" s="4"/>
      <c r="DK1179" s="4"/>
      <c r="DL1179" s="4"/>
      <c r="DM1179" s="4"/>
      <c r="DN1179" s="4"/>
      <c r="DO1179" s="4"/>
      <c r="DP1179" s="4"/>
      <c r="DQ1179" s="4"/>
      <c r="DR1179" s="4"/>
      <c r="DS1179" s="4"/>
      <c r="DT1179" s="4"/>
      <c r="DU1179" s="4"/>
      <c r="DV1179" s="4"/>
      <c r="DW1179" s="4"/>
      <c r="DX1179" s="4"/>
      <c r="DY1179" s="4"/>
      <c r="DZ1179" s="4"/>
      <c r="EA1179" s="4"/>
      <c r="EB1179" s="4"/>
      <c r="EC1179" s="4"/>
      <c r="ED1179" s="4"/>
      <c r="EE1179" s="4"/>
      <c r="EF1179" s="4"/>
      <c r="EG1179" s="4"/>
      <c r="EH1179" s="4"/>
      <c r="EI1179" s="4"/>
      <c r="EJ1179" s="4"/>
      <c r="EK1179" s="4"/>
      <c r="EL1179" s="4"/>
      <c r="EM1179" s="4"/>
      <c r="EN1179" s="4"/>
      <c r="EO1179" s="4"/>
      <c r="EP1179" s="4"/>
      <c r="EQ1179" s="4"/>
      <c r="ER1179" s="4"/>
      <c r="ES1179" s="4"/>
      <c r="ET1179" s="4"/>
      <c r="EU1179" s="4"/>
      <c r="EV1179" s="4"/>
      <c r="EW1179" s="4"/>
      <c r="EX1179" s="4"/>
      <c r="EY1179" s="4"/>
      <c r="EZ1179" s="4"/>
      <c r="FA1179" s="4"/>
      <c r="FB1179" s="4"/>
      <c r="FC1179" s="4"/>
      <c r="FD1179" s="4"/>
      <c r="FE1179" s="4"/>
      <c r="FF1179" s="4"/>
      <c r="FG1179" s="4"/>
      <c r="FH1179" s="4"/>
      <c r="FI1179" s="4"/>
      <c r="FJ1179" s="4"/>
      <c r="FK1179" s="4"/>
      <c r="FL1179" s="4"/>
      <c r="FM1179" s="4"/>
      <c r="FN1179" s="4"/>
      <c r="FO1179" s="4"/>
      <c r="FP1179" s="4"/>
      <c r="FQ1179" s="4"/>
      <c r="FR1179" s="4"/>
      <c r="FS1179" s="4"/>
      <c r="FT1179" s="4"/>
      <c r="FU1179" s="4"/>
      <c r="FV1179" s="4"/>
      <c r="FW1179" s="4"/>
      <c r="FX1179" s="4"/>
      <c r="FY1179" s="4"/>
      <c r="FZ1179" s="4"/>
      <c r="GA1179" s="4"/>
      <c r="GB1179" s="4"/>
      <c r="GC1179" s="4"/>
      <c r="GD1179" s="4"/>
      <c r="GE1179" s="4"/>
      <c r="GF1179" s="4"/>
      <c r="GG1179" s="4"/>
      <c r="GH1179" s="4"/>
      <c r="GI1179" s="4"/>
      <c r="GJ1179" s="4"/>
      <c r="GK1179" s="4"/>
      <c r="GL1179" s="4"/>
      <c r="GM1179" s="4"/>
      <c r="GN1179" s="4"/>
      <c r="GO1179" s="4"/>
      <c r="GP1179" s="4"/>
      <c r="GQ1179" s="4"/>
      <c r="GR1179" s="4"/>
      <c r="GS1179" s="4"/>
      <c r="GT1179" s="4"/>
      <c r="GU1179" s="4"/>
      <c r="GV1179" s="4"/>
      <c r="GW1179" s="4"/>
      <c r="GX1179" s="4"/>
      <c r="GY1179" s="4"/>
      <c r="GZ1179" s="4"/>
      <c r="HA1179" s="4"/>
      <c r="HB1179" s="4"/>
      <c r="HC1179" s="4"/>
      <c r="HD1179" s="4"/>
      <c r="HE1179" s="4"/>
      <c r="HF1179" s="4"/>
      <c r="HG1179" s="4"/>
      <c r="HH1179" s="4"/>
      <c r="HI1179" s="4"/>
      <c r="HJ1179" s="4"/>
      <c r="HK1179" s="4"/>
      <c r="HL1179" s="4"/>
      <c r="HM1179" s="4"/>
      <c r="HN1179" s="4"/>
      <c r="HO1179" s="4"/>
      <c r="HP1179" s="4"/>
      <c r="HQ1179" s="4"/>
      <c r="HR1179" s="4"/>
      <c r="HS1179" s="4"/>
      <c r="HT1179" s="4"/>
      <c r="HU1179" s="4"/>
      <c r="HV1179" s="4"/>
      <c r="HW1179" s="4"/>
      <c r="HX1179" s="4"/>
      <c r="HY1179" s="4"/>
      <c r="HZ1179" s="4"/>
      <c r="IA1179" s="4"/>
      <c r="IB1179" s="4"/>
      <c r="IC1179" s="4"/>
      <c r="ID1179" s="4"/>
      <c r="IE1179" s="4"/>
      <c r="IF1179" s="4"/>
    </row>
    <row r="1180" spans="26:240" x14ac:dyDescent="0.2">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c r="BC1180" s="4"/>
      <c r="BD1180" s="4"/>
      <c r="BE1180" s="4"/>
      <c r="BF1180" s="4"/>
      <c r="BG1180" s="4"/>
      <c r="BH1180" s="4"/>
      <c r="BI1180" s="4"/>
      <c r="BJ1180" s="4"/>
      <c r="BK1180" s="4"/>
      <c r="BL1180" s="4"/>
      <c r="BM1180" s="4"/>
      <c r="BN1180" s="4"/>
      <c r="BO1180" s="4"/>
      <c r="BP1180" s="4"/>
      <c r="BQ1180" s="4"/>
      <c r="BR1180" s="4"/>
      <c r="BS1180" s="4"/>
      <c r="BT1180" s="4"/>
      <c r="BU1180" s="4"/>
      <c r="BV1180" s="4"/>
      <c r="BW1180" s="4"/>
      <c r="BX1180" s="4"/>
      <c r="BY1180" s="4"/>
      <c r="BZ1180" s="4"/>
      <c r="CA1180" s="4"/>
      <c r="CB1180" s="4"/>
      <c r="CC1180" s="4"/>
      <c r="CD1180" s="4"/>
      <c r="CE1180" s="4"/>
      <c r="CF1180" s="4"/>
      <c r="CG1180" s="4"/>
      <c r="CH1180" s="4"/>
      <c r="CI1180" s="4"/>
      <c r="CJ1180" s="4"/>
      <c r="CK1180" s="4"/>
      <c r="CL1180" s="4"/>
      <c r="CM1180" s="4"/>
      <c r="CN1180" s="4"/>
      <c r="CO1180" s="4"/>
      <c r="CP1180" s="4"/>
      <c r="CQ1180" s="4"/>
      <c r="CR1180" s="4"/>
      <c r="CS1180" s="4"/>
      <c r="CT1180" s="4"/>
      <c r="CU1180" s="4"/>
      <c r="CV1180" s="4"/>
      <c r="CW1180" s="4"/>
      <c r="CX1180" s="4"/>
      <c r="CY1180" s="4"/>
      <c r="CZ1180" s="4"/>
      <c r="DA1180" s="4"/>
      <c r="DB1180" s="4"/>
      <c r="DC1180" s="4"/>
      <c r="DD1180" s="4"/>
      <c r="DE1180" s="4"/>
      <c r="DF1180" s="4"/>
      <c r="DG1180" s="4"/>
      <c r="DH1180" s="4"/>
      <c r="DI1180" s="4"/>
      <c r="DJ1180" s="4"/>
      <c r="DK1180" s="4"/>
      <c r="DL1180" s="4"/>
      <c r="DM1180" s="4"/>
      <c r="DN1180" s="4"/>
      <c r="DO1180" s="4"/>
      <c r="DP1180" s="4"/>
      <c r="DQ1180" s="4"/>
      <c r="DR1180" s="4"/>
      <c r="DS1180" s="4"/>
      <c r="DT1180" s="4"/>
      <c r="DU1180" s="4"/>
      <c r="DV1180" s="4"/>
      <c r="DW1180" s="4"/>
      <c r="DX1180" s="4"/>
      <c r="DY1180" s="4"/>
      <c r="DZ1180" s="4"/>
      <c r="EA1180" s="4"/>
      <c r="EB1180" s="4"/>
      <c r="EC1180" s="4"/>
      <c r="ED1180" s="4"/>
      <c r="EE1180" s="4"/>
      <c r="EF1180" s="4"/>
      <c r="EG1180" s="4"/>
      <c r="EH1180" s="4"/>
      <c r="EI1180" s="4"/>
      <c r="EJ1180" s="4"/>
      <c r="EK1180" s="4"/>
      <c r="EL1180" s="4"/>
      <c r="EM1180" s="4"/>
      <c r="EN1180" s="4"/>
      <c r="EO1180" s="4"/>
      <c r="EP1180" s="4"/>
      <c r="EQ1180" s="4"/>
      <c r="ER1180" s="4"/>
      <c r="ES1180" s="4"/>
      <c r="ET1180" s="4"/>
      <c r="EU1180" s="4"/>
      <c r="EV1180" s="4"/>
      <c r="EW1180" s="4"/>
      <c r="EX1180" s="4"/>
      <c r="EY1180" s="4"/>
      <c r="EZ1180" s="4"/>
      <c r="FA1180" s="4"/>
      <c r="FB1180" s="4"/>
      <c r="FC1180" s="4"/>
      <c r="FD1180" s="4"/>
      <c r="FE1180" s="4"/>
      <c r="FF1180" s="4"/>
      <c r="FG1180" s="4"/>
      <c r="FH1180" s="4"/>
      <c r="FI1180" s="4"/>
      <c r="FJ1180" s="4"/>
      <c r="FK1180" s="4"/>
      <c r="FL1180" s="4"/>
      <c r="FM1180" s="4"/>
      <c r="FN1180" s="4"/>
      <c r="FO1180" s="4"/>
      <c r="FP1180" s="4"/>
      <c r="FQ1180" s="4"/>
      <c r="FR1180" s="4"/>
      <c r="FS1180" s="4"/>
      <c r="FT1180" s="4"/>
      <c r="FU1180" s="4"/>
      <c r="FV1180" s="4"/>
      <c r="FW1180" s="4"/>
      <c r="FX1180" s="4"/>
      <c r="FY1180" s="4"/>
      <c r="FZ1180" s="4"/>
      <c r="GA1180" s="4"/>
      <c r="GB1180" s="4"/>
      <c r="GC1180" s="4"/>
      <c r="GD1180" s="4"/>
      <c r="GE1180" s="4"/>
      <c r="GF1180" s="4"/>
      <c r="GG1180" s="4"/>
      <c r="GH1180" s="4"/>
      <c r="GI1180" s="4"/>
      <c r="GJ1180" s="4"/>
      <c r="GK1180" s="4"/>
      <c r="GL1180" s="4"/>
      <c r="GM1180" s="4"/>
      <c r="GN1180" s="4"/>
      <c r="GO1180" s="4"/>
      <c r="GP1180" s="4"/>
      <c r="GQ1180" s="4"/>
      <c r="GR1180" s="4"/>
      <c r="GS1180" s="4"/>
      <c r="GT1180" s="4"/>
      <c r="GU1180" s="4"/>
      <c r="GV1180" s="4"/>
      <c r="GW1180" s="4"/>
      <c r="GX1180" s="4"/>
      <c r="GY1180" s="4"/>
      <c r="GZ1180" s="4"/>
      <c r="HA1180" s="4"/>
      <c r="HB1180" s="4"/>
      <c r="HC1180" s="4"/>
      <c r="HD1180" s="4"/>
      <c r="HE1180" s="4"/>
      <c r="HF1180" s="4"/>
      <c r="HG1180" s="4"/>
      <c r="HH1180" s="4"/>
      <c r="HI1180" s="4"/>
      <c r="HJ1180" s="4"/>
      <c r="HK1180" s="4"/>
      <c r="HL1180" s="4"/>
      <c r="HM1180" s="4"/>
      <c r="HN1180" s="4"/>
      <c r="HO1180" s="4"/>
      <c r="HP1180" s="4"/>
      <c r="HQ1180" s="4"/>
      <c r="HR1180" s="4"/>
      <c r="HS1180" s="4"/>
      <c r="HT1180" s="4"/>
      <c r="HU1180" s="4"/>
      <c r="HV1180" s="4"/>
      <c r="HW1180" s="4"/>
      <c r="HX1180" s="4"/>
      <c r="HY1180" s="4"/>
      <c r="HZ1180" s="4"/>
      <c r="IA1180" s="4"/>
      <c r="IB1180" s="4"/>
      <c r="IC1180" s="4"/>
      <c r="ID1180" s="4"/>
      <c r="IE1180" s="4"/>
      <c r="IF1180" s="4"/>
    </row>
    <row r="1181" spans="26:240" x14ac:dyDescent="0.2">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c r="BC1181" s="4"/>
      <c r="BD1181" s="4"/>
      <c r="BE1181" s="4"/>
      <c r="BF1181" s="4"/>
      <c r="BG1181" s="4"/>
      <c r="BH1181" s="4"/>
      <c r="BI1181" s="4"/>
      <c r="BJ1181" s="4"/>
      <c r="BK1181" s="4"/>
      <c r="BL1181" s="4"/>
      <c r="BM1181" s="4"/>
      <c r="BN1181" s="4"/>
      <c r="BO1181" s="4"/>
      <c r="BP1181" s="4"/>
      <c r="BQ1181" s="4"/>
      <c r="BR1181" s="4"/>
      <c r="BS1181" s="4"/>
      <c r="BT1181" s="4"/>
      <c r="BU1181" s="4"/>
      <c r="BV1181" s="4"/>
      <c r="BW1181" s="4"/>
      <c r="BX1181" s="4"/>
      <c r="BY1181" s="4"/>
      <c r="BZ1181" s="4"/>
      <c r="CA1181" s="4"/>
      <c r="CB1181" s="4"/>
      <c r="CC1181" s="4"/>
      <c r="CD1181" s="4"/>
      <c r="CE1181" s="4"/>
      <c r="CF1181" s="4"/>
      <c r="CG1181" s="4"/>
      <c r="CH1181" s="4"/>
      <c r="CI1181" s="4"/>
      <c r="CJ1181" s="4"/>
      <c r="CK1181" s="4"/>
      <c r="CL1181" s="4"/>
      <c r="CM1181" s="4"/>
      <c r="CN1181" s="4"/>
      <c r="CO1181" s="4"/>
      <c r="CP1181" s="4"/>
      <c r="CQ1181" s="4"/>
      <c r="CR1181" s="4"/>
      <c r="CS1181" s="4"/>
      <c r="CT1181" s="4"/>
      <c r="CU1181" s="4"/>
      <c r="CV1181" s="4"/>
      <c r="CW1181" s="4"/>
      <c r="CX1181" s="4"/>
      <c r="CY1181" s="4"/>
      <c r="CZ1181" s="4"/>
      <c r="DA1181" s="4"/>
      <c r="DB1181" s="4"/>
      <c r="DC1181" s="4"/>
      <c r="DD1181" s="4"/>
      <c r="DE1181" s="4"/>
      <c r="DF1181" s="4"/>
      <c r="DG1181" s="4"/>
      <c r="DH1181" s="4"/>
      <c r="DI1181" s="4"/>
      <c r="DJ1181" s="4"/>
      <c r="DK1181" s="4"/>
      <c r="DL1181" s="4"/>
      <c r="DM1181" s="4"/>
      <c r="DN1181" s="4"/>
      <c r="DO1181" s="4"/>
      <c r="DP1181" s="4"/>
      <c r="DQ1181" s="4"/>
      <c r="DR1181" s="4"/>
      <c r="DS1181" s="4"/>
      <c r="DT1181" s="4"/>
      <c r="DU1181" s="4"/>
      <c r="DV1181" s="4"/>
      <c r="DW1181" s="4"/>
      <c r="DX1181" s="4"/>
      <c r="DY1181" s="4"/>
      <c r="DZ1181" s="4"/>
      <c r="EA1181" s="4"/>
      <c r="EB1181" s="4"/>
      <c r="EC1181" s="4"/>
      <c r="ED1181" s="4"/>
      <c r="EE1181" s="4"/>
      <c r="EF1181" s="4"/>
      <c r="EG1181" s="4"/>
      <c r="EH1181" s="4"/>
      <c r="EI1181" s="4"/>
      <c r="EJ1181" s="4"/>
      <c r="EK1181" s="4"/>
      <c r="EL1181" s="4"/>
      <c r="EM1181" s="4"/>
      <c r="EN1181" s="4"/>
      <c r="EO1181" s="4"/>
      <c r="EP1181" s="4"/>
      <c r="EQ1181" s="4"/>
      <c r="ER1181" s="4"/>
      <c r="ES1181" s="4"/>
      <c r="ET1181" s="4"/>
      <c r="EU1181" s="4"/>
      <c r="EV1181" s="4"/>
      <c r="EW1181" s="4"/>
      <c r="EX1181" s="4"/>
      <c r="EY1181" s="4"/>
      <c r="EZ1181" s="4"/>
      <c r="FA1181" s="4"/>
      <c r="FB1181" s="4"/>
      <c r="FC1181" s="4"/>
      <c r="FD1181" s="4"/>
      <c r="FE1181" s="4"/>
      <c r="FF1181" s="4"/>
      <c r="FG1181" s="4"/>
      <c r="FH1181" s="4"/>
      <c r="FI1181" s="4"/>
      <c r="FJ1181" s="4"/>
      <c r="FK1181" s="4"/>
      <c r="FL1181" s="4"/>
      <c r="FM1181" s="4"/>
      <c r="FN1181" s="4"/>
      <c r="FO1181" s="4"/>
      <c r="FP1181" s="4"/>
      <c r="FQ1181" s="4"/>
      <c r="FR1181" s="4"/>
      <c r="FS1181" s="4"/>
      <c r="FT1181" s="4"/>
      <c r="FU1181" s="4"/>
      <c r="FV1181" s="4"/>
      <c r="FW1181" s="4"/>
      <c r="FX1181" s="4"/>
      <c r="FY1181" s="4"/>
      <c r="FZ1181" s="4"/>
      <c r="GA1181" s="4"/>
      <c r="GB1181" s="4"/>
      <c r="GC1181" s="4"/>
      <c r="GD1181" s="4"/>
      <c r="GE1181" s="4"/>
      <c r="GF1181" s="4"/>
      <c r="GG1181" s="4"/>
      <c r="GH1181" s="4"/>
      <c r="GI1181" s="4"/>
      <c r="GJ1181" s="4"/>
      <c r="GK1181" s="4"/>
      <c r="GL1181" s="4"/>
      <c r="GM1181" s="4"/>
      <c r="GN1181" s="4"/>
      <c r="GO1181" s="4"/>
      <c r="GP1181" s="4"/>
      <c r="GQ1181" s="4"/>
      <c r="GR1181" s="4"/>
      <c r="GS1181" s="4"/>
      <c r="GT1181" s="4"/>
      <c r="GU1181" s="4"/>
      <c r="GV1181" s="4"/>
      <c r="GW1181" s="4"/>
      <c r="GX1181" s="4"/>
      <c r="GY1181" s="4"/>
      <c r="GZ1181" s="4"/>
      <c r="HA1181" s="4"/>
      <c r="HB1181" s="4"/>
      <c r="HC1181" s="4"/>
      <c r="HD1181" s="4"/>
      <c r="HE1181" s="4"/>
      <c r="HF1181" s="4"/>
      <c r="HG1181" s="4"/>
      <c r="HH1181" s="4"/>
      <c r="HI1181" s="4"/>
      <c r="HJ1181" s="4"/>
      <c r="HK1181" s="4"/>
      <c r="HL1181" s="4"/>
      <c r="HM1181" s="4"/>
      <c r="HN1181" s="4"/>
      <c r="HO1181" s="4"/>
      <c r="HP1181" s="4"/>
      <c r="HQ1181" s="4"/>
      <c r="HR1181" s="4"/>
      <c r="HS1181" s="4"/>
      <c r="HT1181" s="4"/>
      <c r="HU1181" s="4"/>
      <c r="HV1181" s="4"/>
      <c r="HW1181" s="4"/>
      <c r="HX1181" s="4"/>
      <c r="HY1181" s="4"/>
      <c r="HZ1181" s="4"/>
      <c r="IA1181" s="4"/>
      <c r="IB1181" s="4"/>
      <c r="IC1181" s="4"/>
      <c r="ID1181" s="4"/>
      <c r="IE1181" s="4"/>
      <c r="IF1181" s="4"/>
    </row>
    <row r="1182" spans="26:240" x14ac:dyDescent="0.2">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c r="BC1182" s="4"/>
      <c r="BD1182" s="4"/>
      <c r="BE1182" s="4"/>
      <c r="BF1182" s="4"/>
      <c r="BG1182" s="4"/>
      <c r="BH1182" s="4"/>
      <c r="BI1182" s="4"/>
      <c r="BJ1182" s="4"/>
      <c r="BK1182" s="4"/>
      <c r="BL1182" s="4"/>
      <c r="BM1182" s="4"/>
      <c r="BN1182" s="4"/>
      <c r="BO1182" s="4"/>
      <c r="BP1182" s="4"/>
      <c r="BQ1182" s="4"/>
      <c r="BR1182" s="4"/>
      <c r="BS1182" s="4"/>
      <c r="BT1182" s="4"/>
      <c r="BU1182" s="4"/>
      <c r="BV1182" s="4"/>
      <c r="BW1182" s="4"/>
      <c r="BX1182" s="4"/>
      <c r="BY1182" s="4"/>
      <c r="BZ1182" s="4"/>
      <c r="CA1182" s="4"/>
      <c r="CB1182" s="4"/>
      <c r="CC1182" s="4"/>
      <c r="CD1182" s="4"/>
      <c r="CE1182" s="4"/>
      <c r="CF1182" s="4"/>
      <c r="CG1182" s="4"/>
      <c r="CH1182" s="4"/>
      <c r="CI1182" s="4"/>
      <c r="CJ1182" s="4"/>
      <c r="CK1182" s="4"/>
      <c r="CL1182" s="4"/>
      <c r="CM1182" s="4"/>
      <c r="CN1182" s="4"/>
      <c r="CO1182" s="4"/>
      <c r="CP1182" s="4"/>
      <c r="CQ1182" s="4"/>
      <c r="CR1182" s="4"/>
      <c r="CS1182" s="4"/>
      <c r="CT1182" s="4"/>
      <c r="CU1182" s="4"/>
      <c r="CV1182" s="4"/>
      <c r="CW1182" s="4"/>
      <c r="CX1182" s="4"/>
      <c r="CY1182" s="4"/>
      <c r="CZ1182" s="4"/>
      <c r="DA1182" s="4"/>
      <c r="DB1182" s="4"/>
      <c r="DC1182" s="4"/>
      <c r="DD1182" s="4"/>
      <c r="DE1182" s="4"/>
      <c r="DF1182" s="4"/>
      <c r="DG1182" s="4"/>
      <c r="DH1182" s="4"/>
      <c r="DI1182" s="4"/>
      <c r="DJ1182" s="4"/>
      <c r="DK1182" s="4"/>
      <c r="DL1182" s="4"/>
      <c r="DM1182" s="4"/>
      <c r="DN1182" s="4"/>
      <c r="DO1182" s="4"/>
      <c r="DP1182" s="4"/>
      <c r="DQ1182" s="4"/>
      <c r="DR1182" s="4"/>
      <c r="DS1182" s="4"/>
      <c r="DT1182" s="4"/>
      <c r="DU1182" s="4"/>
      <c r="DV1182" s="4"/>
      <c r="DW1182" s="4"/>
      <c r="DX1182" s="4"/>
      <c r="DY1182" s="4"/>
      <c r="DZ1182" s="4"/>
      <c r="EA1182" s="4"/>
      <c r="EB1182" s="4"/>
      <c r="EC1182" s="4"/>
      <c r="ED1182" s="4"/>
      <c r="EE1182" s="4"/>
      <c r="EF1182" s="4"/>
      <c r="EG1182" s="4"/>
      <c r="EH1182" s="4"/>
      <c r="EI1182" s="4"/>
      <c r="EJ1182" s="4"/>
      <c r="EK1182" s="4"/>
      <c r="EL1182" s="4"/>
      <c r="EM1182" s="4"/>
      <c r="EN1182" s="4"/>
      <c r="EO1182" s="4"/>
      <c r="EP1182" s="4"/>
      <c r="EQ1182" s="4"/>
      <c r="ER1182" s="4"/>
      <c r="ES1182" s="4"/>
      <c r="ET1182" s="4"/>
      <c r="EU1182" s="4"/>
      <c r="EV1182" s="4"/>
      <c r="EW1182" s="4"/>
      <c r="EX1182" s="4"/>
      <c r="EY1182" s="4"/>
      <c r="EZ1182" s="4"/>
      <c r="FA1182" s="4"/>
      <c r="FB1182" s="4"/>
      <c r="FC1182" s="4"/>
      <c r="FD1182" s="4"/>
      <c r="FE1182" s="4"/>
      <c r="FF1182" s="4"/>
      <c r="FG1182" s="4"/>
      <c r="FH1182" s="4"/>
      <c r="FI1182" s="4"/>
      <c r="FJ1182" s="4"/>
      <c r="FK1182" s="4"/>
      <c r="FL1182" s="4"/>
      <c r="FM1182" s="4"/>
      <c r="FN1182" s="4"/>
      <c r="FO1182" s="4"/>
      <c r="FP1182" s="4"/>
      <c r="FQ1182" s="4"/>
      <c r="FR1182" s="4"/>
      <c r="FS1182" s="4"/>
      <c r="FT1182" s="4"/>
      <c r="FU1182" s="4"/>
      <c r="FV1182" s="4"/>
      <c r="FW1182" s="4"/>
      <c r="FX1182" s="4"/>
      <c r="FY1182" s="4"/>
      <c r="FZ1182" s="4"/>
      <c r="GA1182" s="4"/>
      <c r="GB1182" s="4"/>
      <c r="GC1182" s="4"/>
      <c r="GD1182" s="4"/>
      <c r="GE1182" s="4"/>
      <c r="GF1182" s="4"/>
      <c r="GG1182" s="4"/>
      <c r="GH1182" s="4"/>
      <c r="GI1182" s="4"/>
      <c r="GJ1182" s="4"/>
      <c r="GK1182" s="4"/>
      <c r="GL1182" s="4"/>
      <c r="GM1182" s="4"/>
      <c r="GN1182" s="4"/>
      <c r="GO1182" s="4"/>
      <c r="GP1182" s="4"/>
      <c r="GQ1182" s="4"/>
      <c r="GR1182" s="4"/>
      <c r="GS1182" s="4"/>
      <c r="GT1182" s="4"/>
      <c r="GU1182" s="4"/>
      <c r="GV1182" s="4"/>
      <c r="GW1182" s="4"/>
      <c r="GX1182" s="4"/>
      <c r="GY1182" s="4"/>
      <c r="GZ1182" s="4"/>
      <c r="HA1182" s="4"/>
      <c r="HB1182" s="4"/>
      <c r="HC1182" s="4"/>
      <c r="HD1182" s="4"/>
      <c r="HE1182" s="4"/>
      <c r="HF1182" s="4"/>
      <c r="HG1182" s="4"/>
      <c r="HH1182" s="4"/>
      <c r="HI1182" s="4"/>
      <c r="HJ1182" s="4"/>
      <c r="HK1182" s="4"/>
      <c r="HL1182" s="4"/>
      <c r="HM1182" s="4"/>
      <c r="HN1182" s="4"/>
      <c r="HO1182" s="4"/>
      <c r="HP1182" s="4"/>
      <c r="HQ1182" s="4"/>
      <c r="HR1182" s="4"/>
      <c r="HS1182" s="4"/>
      <c r="HT1182" s="4"/>
      <c r="HU1182" s="4"/>
      <c r="HV1182" s="4"/>
      <c r="HW1182" s="4"/>
      <c r="HX1182" s="4"/>
      <c r="HY1182" s="4"/>
      <c r="HZ1182" s="4"/>
      <c r="IA1182" s="4"/>
      <c r="IB1182" s="4"/>
      <c r="IC1182" s="4"/>
      <c r="ID1182" s="4"/>
      <c r="IE1182" s="4"/>
      <c r="IF1182" s="4"/>
    </row>
    <row r="1183" spans="26:240" x14ac:dyDescent="0.2">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c r="BC1183" s="4"/>
      <c r="BD1183" s="4"/>
      <c r="BE1183" s="4"/>
      <c r="BF1183" s="4"/>
      <c r="BG1183" s="4"/>
      <c r="BH1183" s="4"/>
      <c r="BI1183" s="4"/>
      <c r="BJ1183" s="4"/>
      <c r="BK1183" s="4"/>
      <c r="BL1183" s="4"/>
      <c r="BM1183" s="4"/>
      <c r="BN1183" s="4"/>
      <c r="BO1183" s="4"/>
      <c r="BP1183" s="4"/>
      <c r="BQ1183" s="4"/>
      <c r="BR1183" s="4"/>
      <c r="BS1183" s="4"/>
      <c r="BT1183" s="4"/>
      <c r="BU1183" s="4"/>
      <c r="BV1183" s="4"/>
      <c r="BW1183" s="4"/>
      <c r="BX1183" s="4"/>
      <c r="BY1183" s="4"/>
      <c r="BZ1183" s="4"/>
      <c r="CA1183" s="4"/>
      <c r="CB1183" s="4"/>
      <c r="CC1183" s="4"/>
      <c r="CD1183" s="4"/>
      <c r="CE1183" s="4"/>
      <c r="CF1183" s="4"/>
      <c r="CG1183" s="4"/>
      <c r="CH1183" s="4"/>
      <c r="CI1183" s="4"/>
      <c r="CJ1183" s="4"/>
      <c r="CK1183" s="4"/>
      <c r="CL1183" s="4"/>
      <c r="CM1183" s="4"/>
      <c r="CN1183" s="4"/>
      <c r="CO1183" s="4"/>
      <c r="CP1183" s="4"/>
      <c r="CQ1183" s="4"/>
      <c r="CR1183" s="4"/>
      <c r="CS1183" s="4"/>
      <c r="CT1183" s="4"/>
      <c r="CU1183" s="4"/>
      <c r="CV1183" s="4"/>
      <c r="CW1183" s="4"/>
      <c r="CX1183" s="4"/>
      <c r="CY1183" s="4"/>
      <c r="CZ1183" s="4"/>
      <c r="DA1183" s="4"/>
      <c r="DB1183" s="4"/>
      <c r="DC1183" s="4"/>
      <c r="DD1183" s="4"/>
      <c r="DE1183" s="4"/>
      <c r="DF1183" s="4"/>
      <c r="DG1183" s="4"/>
      <c r="DH1183" s="4"/>
      <c r="DI1183" s="4"/>
      <c r="DJ1183" s="4"/>
      <c r="DK1183" s="4"/>
      <c r="DL1183" s="4"/>
      <c r="DM1183" s="4"/>
      <c r="DN1183" s="4"/>
      <c r="DO1183" s="4"/>
      <c r="DP1183" s="4"/>
      <c r="DQ1183" s="4"/>
      <c r="DR1183" s="4"/>
      <c r="DS1183" s="4"/>
      <c r="DT1183" s="4"/>
      <c r="DU1183" s="4"/>
      <c r="DV1183" s="4"/>
      <c r="DW1183" s="4"/>
      <c r="DX1183" s="4"/>
      <c r="DY1183" s="4"/>
      <c r="DZ1183" s="4"/>
      <c r="EA1183" s="4"/>
      <c r="EB1183" s="4"/>
      <c r="EC1183" s="4"/>
      <c r="ED1183" s="4"/>
      <c r="EE1183" s="4"/>
      <c r="EF1183" s="4"/>
      <c r="EG1183" s="4"/>
      <c r="EH1183" s="4"/>
      <c r="EI1183" s="4"/>
      <c r="EJ1183" s="4"/>
      <c r="EK1183" s="4"/>
      <c r="EL1183" s="4"/>
      <c r="EM1183" s="4"/>
      <c r="EN1183" s="4"/>
      <c r="EO1183" s="4"/>
      <c r="EP1183" s="4"/>
      <c r="EQ1183" s="4"/>
      <c r="ER1183" s="4"/>
      <c r="ES1183" s="4"/>
      <c r="ET1183" s="4"/>
      <c r="EU1183" s="4"/>
      <c r="EV1183" s="4"/>
      <c r="EW1183" s="4"/>
      <c r="EX1183" s="4"/>
      <c r="EY1183" s="4"/>
      <c r="EZ1183" s="4"/>
      <c r="FA1183" s="4"/>
      <c r="FB1183" s="4"/>
      <c r="FC1183" s="4"/>
      <c r="FD1183" s="4"/>
      <c r="FE1183" s="4"/>
      <c r="FF1183" s="4"/>
      <c r="FG1183" s="4"/>
      <c r="FH1183" s="4"/>
      <c r="FI1183" s="4"/>
      <c r="FJ1183" s="4"/>
      <c r="FK1183" s="4"/>
      <c r="FL1183" s="4"/>
      <c r="FM1183" s="4"/>
      <c r="FN1183" s="4"/>
      <c r="FO1183" s="4"/>
      <c r="FP1183" s="4"/>
      <c r="FQ1183" s="4"/>
      <c r="FR1183" s="4"/>
      <c r="FS1183" s="4"/>
      <c r="FT1183" s="4"/>
      <c r="FU1183" s="4"/>
      <c r="FV1183" s="4"/>
      <c r="FW1183" s="4"/>
      <c r="FX1183" s="4"/>
      <c r="FY1183" s="4"/>
      <c r="FZ1183" s="4"/>
      <c r="GA1183" s="4"/>
      <c r="GB1183" s="4"/>
      <c r="GC1183" s="4"/>
      <c r="GD1183" s="4"/>
      <c r="GE1183" s="4"/>
      <c r="GF1183" s="4"/>
      <c r="GG1183" s="4"/>
      <c r="GH1183" s="4"/>
      <c r="GI1183" s="4"/>
      <c r="GJ1183" s="4"/>
      <c r="GK1183" s="4"/>
      <c r="GL1183" s="4"/>
      <c r="GM1183" s="4"/>
      <c r="GN1183" s="4"/>
      <c r="GO1183" s="4"/>
      <c r="GP1183" s="4"/>
      <c r="GQ1183" s="4"/>
      <c r="GR1183" s="4"/>
      <c r="GS1183" s="4"/>
      <c r="GT1183" s="4"/>
      <c r="GU1183" s="4"/>
      <c r="GV1183" s="4"/>
      <c r="GW1183" s="4"/>
      <c r="GX1183" s="4"/>
      <c r="GY1183" s="4"/>
      <c r="GZ1183" s="4"/>
      <c r="HA1183" s="4"/>
      <c r="HB1183" s="4"/>
      <c r="HC1183" s="4"/>
      <c r="HD1183" s="4"/>
      <c r="HE1183" s="4"/>
      <c r="HF1183" s="4"/>
      <c r="HG1183" s="4"/>
      <c r="HH1183" s="4"/>
      <c r="HI1183" s="4"/>
      <c r="HJ1183" s="4"/>
      <c r="HK1183" s="4"/>
      <c r="HL1183" s="4"/>
      <c r="HM1183" s="4"/>
      <c r="HN1183" s="4"/>
      <c r="HO1183" s="4"/>
      <c r="HP1183" s="4"/>
      <c r="HQ1183" s="4"/>
      <c r="HR1183" s="4"/>
      <c r="HS1183" s="4"/>
      <c r="HT1183" s="4"/>
      <c r="HU1183" s="4"/>
      <c r="HV1183" s="4"/>
      <c r="HW1183" s="4"/>
      <c r="HX1183" s="4"/>
      <c r="HY1183" s="4"/>
      <c r="HZ1183" s="4"/>
      <c r="IA1183" s="4"/>
      <c r="IB1183" s="4"/>
      <c r="IC1183" s="4"/>
      <c r="ID1183" s="4"/>
      <c r="IE1183" s="4"/>
      <c r="IF1183" s="4"/>
    </row>
    <row r="1184" spans="26:240" x14ac:dyDescent="0.2">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c r="BC1184" s="4"/>
      <c r="BD1184" s="4"/>
      <c r="BE1184" s="4"/>
      <c r="BF1184" s="4"/>
      <c r="BG1184" s="4"/>
      <c r="BH1184" s="4"/>
      <c r="BI1184" s="4"/>
      <c r="BJ1184" s="4"/>
      <c r="BK1184" s="4"/>
      <c r="BL1184" s="4"/>
      <c r="BM1184" s="4"/>
      <c r="BN1184" s="4"/>
      <c r="BO1184" s="4"/>
      <c r="BP1184" s="4"/>
      <c r="BQ1184" s="4"/>
      <c r="BR1184" s="4"/>
      <c r="BS1184" s="4"/>
      <c r="BT1184" s="4"/>
      <c r="BU1184" s="4"/>
      <c r="BV1184" s="4"/>
      <c r="BW1184" s="4"/>
      <c r="BX1184" s="4"/>
      <c r="BY1184" s="4"/>
      <c r="BZ1184" s="4"/>
      <c r="CA1184" s="4"/>
      <c r="CB1184" s="4"/>
      <c r="CC1184" s="4"/>
      <c r="CD1184" s="4"/>
      <c r="CE1184" s="4"/>
      <c r="CF1184" s="4"/>
      <c r="CG1184" s="4"/>
      <c r="CH1184" s="4"/>
      <c r="CI1184" s="4"/>
      <c r="CJ1184" s="4"/>
      <c r="CK1184" s="4"/>
      <c r="CL1184" s="4"/>
      <c r="CM1184" s="4"/>
      <c r="CN1184" s="4"/>
      <c r="CO1184" s="4"/>
      <c r="CP1184" s="4"/>
      <c r="CQ1184" s="4"/>
      <c r="CR1184" s="4"/>
      <c r="CS1184" s="4"/>
      <c r="CT1184" s="4"/>
      <c r="CU1184" s="4"/>
      <c r="CV1184" s="4"/>
      <c r="CW1184" s="4"/>
      <c r="CX1184" s="4"/>
      <c r="CY1184" s="4"/>
      <c r="CZ1184" s="4"/>
      <c r="DA1184" s="4"/>
      <c r="DB1184" s="4"/>
      <c r="DC1184" s="4"/>
      <c r="DD1184" s="4"/>
      <c r="DE1184" s="4"/>
      <c r="DF1184" s="4"/>
      <c r="DG1184" s="4"/>
      <c r="DH1184" s="4"/>
      <c r="DI1184" s="4"/>
      <c r="DJ1184" s="4"/>
      <c r="DK1184" s="4"/>
      <c r="DL1184" s="4"/>
      <c r="DM1184" s="4"/>
      <c r="DN1184" s="4"/>
      <c r="DO1184" s="4"/>
      <c r="DP1184" s="4"/>
      <c r="DQ1184" s="4"/>
      <c r="DR1184" s="4"/>
      <c r="DS1184" s="4"/>
      <c r="DT1184" s="4"/>
      <c r="DU1184" s="4"/>
      <c r="DV1184" s="4"/>
      <c r="DW1184" s="4"/>
      <c r="DX1184" s="4"/>
      <c r="DY1184" s="4"/>
      <c r="DZ1184" s="4"/>
      <c r="EA1184" s="4"/>
      <c r="EB1184" s="4"/>
      <c r="EC1184" s="4"/>
      <c r="ED1184" s="4"/>
      <c r="EE1184" s="4"/>
      <c r="EF1184" s="4"/>
      <c r="EG1184" s="4"/>
      <c r="EH1184" s="4"/>
      <c r="EI1184" s="4"/>
      <c r="EJ1184" s="4"/>
      <c r="EK1184" s="4"/>
      <c r="EL1184" s="4"/>
      <c r="EM1184" s="4"/>
      <c r="EN1184" s="4"/>
      <c r="EO1184" s="4"/>
      <c r="EP1184" s="4"/>
      <c r="EQ1184" s="4"/>
      <c r="ER1184" s="4"/>
      <c r="ES1184" s="4"/>
      <c r="ET1184" s="4"/>
      <c r="EU1184" s="4"/>
      <c r="EV1184" s="4"/>
      <c r="EW1184" s="4"/>
      <c r="EX1184" s="4"/>
      <c r="EY1184" s="4"/>
      <c r="EZ1184" s="4"/>
      <c r="FA1184" s="4"/>
      <c r="FB1184" s="4"/>
      <c r="FC1184" s="4"/>
      <c r="FD1184" s="4"/>
      <c r="FE1184" s="4"/>
      <c r="FF1184" s="4"/>
      <c r="FG1184" s="4"/>
      <c r="FH1184" s="4"/>
      <c r="FI1184" s="4"/>
      <c r="FJ1184" s="4"/>
      <c r="FK1184" s="4"/>
      <c r="FL1184" s="4"/>
      <c r="FM1184" s="4"/>
      <c r="FN1184" s="4"/>
      <c r="FO1184" s="4"/>
      <c r="FP1184" s="4"/>
      <c r="FQ1184" s="4"/>
      <c r="FR1184" s="4"/>
      <c r="FS1184" s="4"/>
      <c r="FT1184" s="4"/>
      <c r="FU1184" s="4"/>
      <c r="FV1184" s="4"/>
      <c r="FW1184" s="4"/>
      <c r="FX1184" s="4"/>
      <c r="FY1184" s="4"/>
      <c r="FZ1184" s="4"/>
      <c r="GA1184" s="4"/>
      <c r="GB1184" s="4"/>
      <c r="GC1184" s="4"/>
      <c r="GD1184" s="4"/>
      <c r="GE1184" s="4"/>
      <c r="GF1184" s="4"/>
      <c r="GG1184" s="4"/>
      <c r="GH1184" s="4"/>
      <c r="GI1184" s="4"/>
      <c r="GJ1184" s="4"/>
      <c r="GK1184" s="4"/>
      <c r="GL1184" s="4"/>
      <c r="GM1184" s="4"/>
      <c r="GN1184" s="4"/>
      <c r="GO1184" s="4"/>
      <c r="GP1184" s="4"/>
      <c r="GQ1184" s="4"/>
      <c r="GR1184" s="4"/>
      <c r="GS1184" s="4"/>
      <c r="GT1184" s="4"/>
      <c r="GU1184" s="4"/>
      <c r="GV1184" s="4"/>
      <c r="GW1184" s="4"/>
      <c r="GX1184" s="4"/>
      <c r="GY1184" s="4"/>
      <c r="GZ1184" s="4"/>
      <c r="HA1184" s="4"/>
      <c r="HB1184" s="4"/>
      <c r="HC1184" s="4"/>
      <c r="HD1184" s="4"/>
      <c r="HE1184" s="4"/>
      <c r="HF1184" s="4"/>
      <c r="HG1184" s="4"/>
      <c r="HH1184" s="4"/>
      <c r="HI1184" s="4"/>
      <c r="HJ1184" s="4"/>
      <c r="HK1184" s="4"/>
      <c r="HL1184" s="4"/>
      <c r="HM1184" s="4"/>
      <c r="HN1184" s="4"/>
      <c r="HO1184" s="4"/>
      <c r="HP1184" s="4"/>
      <c r="HQ1184" s="4"/>
      <c r="HR1184" s="4"/>
      <c r="HS1184" s="4"/>
      <c r="HT1184" s="4"/>
      <c r="HU1184" s="4"/>
      <c r="HV1184" s="4"/>
      <c r="HW1184" s="4"/>
      <c r="HX1184" s="4"/>
      <c r="HY1184" s="4"/>
      <c r="HZ1184" s="4"/>
      <c r="IA1184" s="4"/>
      <c r="IB1184" s="4"/>
      <c r="IC1184" s="4"/>
      <c r="ID1184" s="4"/>
      <c r="IE1184" s="4"/>
      <c r="IF1184" s="4"/>
    </row>
    <row r="1185" spans="26:240" x14ac:dyDescent="0.2">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c r="BC1185" s="4"/>
      <c r="BD1185" s="4"/>
      <c r="BE1185" s="4"/>
      <c r="BF1185" s="4"/>
      <c r="BG1185" s="4"/>
      <c r="BH1185" s="4"/>
      <c r="BI1185" s="4"/>
      <c r="BJ1185" s="4"/>
      <c r="BK1185" s="4"/>
      <c r="BL1185" s="4"/>
      <c r="BM1185" s="4"/>
      <c r="BN1185" s="4"/>
      <c r="BO1185" s="4"/>
      <c r="BP1185" s="4"/>
      <c r="BQ1185" s="4"/>
      <c r="BR1185" s="4"/>
      <c r="BS1185" s="4"/>
      <c r="BT1185" s="4"/>
      <c r="BU1185" s="4"/>
      <c r="BV1185" s="4"/>
      <c r="BW1185" s="4"/>
      <c r="BX1185" s="4"/>
      <c r="BY1185" s="4"/>
      <c r="BZ1185" s="4"/>
      <c r="CA1185" s="4"/>
      <c r="CB1185" s="4"/>
      <c r="CC1185" s="4"/>
      <c r="CD1185" s="4"/>
      <c r="CE1185" s="4"/>
      <c r="CF1185" s="4"/>
      <c r="CG1185" s="4"/>
      <c r="CH1185" s="4"/>
      <c r="CI1185" s="4"/>
      <c r="CJ1185" s="4"/>
      <c r="CK1185" s="4"/>
      <c r="CL1185" s="4"/>
      <c r="CM1185" s="4"/>
      <c r="CN1185" s="4"/>
      <c r="CO1185" s="4"/>
      <c r="CP1185" s="4"/>
      <c r="CQ1185" s="4"/>
      <c r="CR1185" s="4"/>
      <c r="CS1185" s="4"/>
      <c r="CT1185" s="4"/>
      <c r="CU1185" s="4"/>
      <c r="CV1185" s="4"/>
      <c r="CW1185" s="4"/>
      <c r="CX1185" s="4"/>
      <c r="CY1185" s="4"/>
      <c r="CZ1185" s="4"/>
      <c r="DA1185" s="4"/>
      <c r="DB1185" s="4"/>
      <c r="DC1185" s="4"/>
      <c r="DD1185" s="4"/>
      <c r="DE1185" s="4"/>
      <c r="DF1185" s="4"/>
      <c r="DG1185" s="4"/>
      <c r="DH1185" s="4"/>
      <c r="DI1185" s="4"/>
      <c r="DJ1185" s="4"/>
      <c r="DK1185" s="4"/>
      <c r="DL1185" s="4"/>
      <c r="DM1185" s="4"/>
      <c r="DN1185" s="4"/>
      <c r="DO1185" s="4"/>
      <c r="DP1185" s="4"/>
      <c r="DQ1185" s="4"/>
      <c r="DR1185" s="4"/>
      <c r="DS1185" s="4"/>
      <c r="DT1185" s="4"/>
      <c r="DU1185" s="4"/>
      <c r="DV1185" s="4"/>
      <c r="DW1185" s="4"/>
      <c r="DX1185" s="4"/>
      <c r="DY1185" s="4"/>
      <c r="DZ1185" s="4"/>
      <c r="EA1185" s="4"/>
      <c r="EB1185" s="4"/>
      <c r="EC1185" s="4"/>
      <c r="ED1185" s="4"/>
      <c r="EE1185" s="4"/>
      <c r="EF1185" s="4"/>
      <c r="EG1185" s="4"/>
      <c r="EH1185" s="4"/>
      <c r="EI1185" s="4"/>
      <c r="EJ1185" s="4"/>
      <c r="EK1185" s="4"/>
      <c r="EL1185" s="4"/>
      <c r="EM1185" s="4"/>
      <c r="EN1185" s="4"/>
      <c r="EO1185" s="4"/>
      <c r="EP1185" s="4"/>
      <c r="EQ1185" s="4"/>
      <c r="ER1185" s="4"/>
      <c r="ES1185" s="4"/>
      <c r="ET1185" s="4"/>
      <c r="EU1185" s="4"/>
      <c r="EV1185" s="4"/>
      <c r="EW1185" s="4"/>
      <c r="EX1185" s="4"/>
      <c r="EY1185" s="4"/>
      <c r="EZ1185" s="4"/>
      <c r="FA1185" s="4"/>
      <c r="FB1185" s="4"/>
      <c r="FC1185" s="4"/>
      <c r="FD1185" s="4"/>
      <c r="FE1185" s="4"/>
      <c r="FF1185" s="4"/>
      <c r="FG1185" s="4"/>
      <c r="FH1185" s="4"/>
      <c r="FI1185" s="4"/>
      <c r="FJ1185" s="4"/>
      <c r="FK1185" s="4"/>
      <c r="FL1185" s="4"/>
      <c r="FM1185" s="4"/>
      <c r="FN1185" s="4"/>
      <c r="FO1185" s="4"/>
      <c r="FP1185" s="4"/>
      <c r="FQ1185" s="4"/>
      <c r="FR1185" s="4"/>
      <c r="FS1185" s="4"/>
      <c r="FT1185" s="4"/>
      <c r="FU1185" s="4"/>
      <c r="FV1185" s="4"/>
      <c r="FW1185" s="4"/>
      <c r="FX1185" s="4"/>
      <c r="FY1185" s="4"/>
      <c r="FZ1185" s="4"/>
      <c r="GA1185" s="4"/>
      <c r="GB1185" s="4"/>
      <c r="GC1185" s="4"/>
      <c r="GD1185" s="4"/>
      <c r="GE1185" s="4"/>
      <c r="GF1185" s="4"/>
      <c r="GG1185" s="4"/>
      <c r="GH1185" s="4"/>
      <c r="GI1185" s="4"/>
      <c r="GJ1185" s="4"/>
      <c r="GK1185" s="4"/>
      <c r="GL1185" s="4"/>
      <c r="GM1185" s="4"/>
      <c r="GN1185" s="4"/>
      <c r="GO1185" s="4"/>
      <c r="GP1185" s="4"/>
      <c r="GQ1185" s="4"/>
      <c r="GR1185" s="4"/>
      <c r="GS1185" s="4"/>
      <c r="GT1185" s="4"/>
      <c r="GU1185" s="4"/>
      <c r="GV1185" s="4"/>
      <c r="GW1185" s="4"/>
      <c r="GX1185" s="4"/>
      <c r="GY1185" s="4"/>
      <c r="GZ1185" s="4"/>
      <c r="HA1185" s="4"/>
      <c r="HB1185" s="4"/>
      <c r="HC1185" s="4"/>
      <c r="HD1185" s="4"/>
      <c r="HE1185" s="4"/>
      <c r="HF1185" s="4"/>
      <c r="HG1185" s="4"/>
      <c r="HH1185" s="4"/>
      <c r="HI1185" s="4"/>
      <c r="HJ1185" s="4"/>
      <c r="HK1185" s="4"/>
      <c r="HL1185" s="4"/>
      <c r="HM1185" s="4"/>
      <c r="HN1185" s="4"/>
      <c r="HO1185" s="4"/>
      <c r="HP1185" s="4"/>
      <c r="HQ1185" s="4"/>
      <c r="HR1185" s="4"/>
      <c r="HS1185" s="4"/>
      <c r="HT1185" s="4"/>
      <c r="HU1185" s="4"/>
      <c r="HV1185" s="4"/>
      <c r="HW1185" s="4"/>
      <c r="HX1185" s="4"/>
      <c r="HY1185" s="4"/>
      <c r="HZ1185" s="4"/>
      <c r="IA1185" s="4"/>
      <c r="IB1185" s="4"/>
      <c r="IC1185" s="4"/>
      <c r="ID1185" s="4"/>
      <c r="IE1185" s="4"/>
      <c r="IF1185" s="4"/>
    </row>
    <row r="1186" spans="26:240" x14ac:dyDescent="0.2">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c r="BC1186" s="4"/>
      <c r="BD1186" s="4"/>
      <c r="BE1186" s="4"/>
      <c r="BF1186" s="4"/>
      <c r="BG1186" s="4"/>
      <c r="BH1186" s="4"/>
      <c r="BI1186" s="4"/>
      <c r="BJ1186" s="4"/>
      <c r="BK1186" s="4"/>
      <c r="BL1186" s="4"/>
      <c r="BM1186" s="4"/>
      <c r="BN1186" s="4"/>
      <c r="BO1186" s="4"/>
      <c r="BP1186" s="4"/>
      <c r="BQ1186" s="4"/>
      <c r="BR1186" s="4"/>
      <c r="BS1186" s="4"/>
      <c r="BT1186" s="4"/>
      <c r="BU1186" s="4"/>
      <c r="BV1186" s="4"/>
      <c r="BW1186" s="4"/>
      <c r="BX1186" s="4"/>
      <c r="BY1186" s="4"/>
      <c r="BZ1186" s="4"/>
      <c r="CA1186" s="4"/>
      <c r="CB1186" s="4"/>
      <c r="CC1186" s="4"/>
      <c r="CD1186" s="4"/>
      <c r="CE1186" s="4"/>
      <c r="CF1186" s="4"/>
      <c r="CG1186" s="4"/>
      <c r="CH1186" s="4"/>
      <c r="CI1186" s="4"/>
      <c r="CJ1186" s="4"/>
      <c r="CK1186" s="4"/>
      <c r="CL1186" s="4"/>
      <c r="CM1186" s="4"/>
      <c r="CN1186" s="4"/>
      <c r="CO1186" s="4"/>
      <c r="CP1186" s="4"/>
      <c r="CQ1186" s="4"/>
      <c r="CR1186" s="4"/>
      <c r="CS1186" s="4"/>
      <c r="CT1186" s="4"/>
      <c r="CU1186" s="4"/>
      <c r="CV1186" s="4"/>
      <c r="CW1186" s="4"/>
      <c r="CX1186" s="4"/>
      <c r="CY1186" s="4"/>
      <c r="CZ1186" s="4"/>
      <c r="DA1186" s="4"/>
      <c r="DB1186" s="4"/>
      <c r="DC1186" s="4"/>
      <c r="DD1186" s="4"/>
      <c r="DE1186" s="4"/>
      <c r="DF1186" s="4"/>
      <c r="DG1186" s="4"/>
      <c r="DH1186" s="4"/>
      <c r="DI1186" s="4"/>
      <c r="DJ1186" s="4"/>
      <c r="DK1186" s="4"/>
      <c r="DL1186" s="4"/>
      <c r="DM1186" s="4"/>
      <c r="DN1186" s="4"/>
      <c r="DO1186" s="4"/>
      <c r="DP1186" s="4"/>
      <c r="DQ1186" s="4"/>
      <c r="DR1186" s="4"/>
      <c r="DS1186" s="4"/>
      <c r="DT1186" s="4"/>
      <c r="DU1186" s="4"/>
      <c r="DV1186" s="4"/>
      <c r="DW1186" s="4"/>
      <c r="DX1186" s="4"/>
      <c r="DY1186" s="4"/>
      <c r="DZ1186" s="4"/>
      <c r="EA1186" s="4"/>
      <c r="EB1186" s="4"/>
      <c r="EC1186" s="4"/>
      <c r="ED1186" s="4"/>
      <c r="EE1186" s="4"/>
      <c r="EF1186" s="4"/>
      <c r="EG1186" s="4"/>
      <c r="EH1186" s="4"/>
      <c r="EI1186" s="4"/>
      <c r="EJ1186" s="4"/>
      <c r="EK1186" s="4"/>
      <c r="EL1186" s="4"/>
      <c r="EM1186" s="4"/>
      <c r="EN1186" s="4"/>
      <c r="EO1186" s="4"/>
      <c r="EP1186" s="4"/>
      <c r="EQ1186" s="4"/>
      <c r="ER1186" s="4"/>
      <c r="ES1186" s="4"/>
      <c r="ET1186" s="4"/>
      <c r="EU1186" s="4"/>
      <c r="EV1186" s="4"/>
      <c r="EW1186" s="4"/>
      <c r="EX1186" s="4"/>
      <c r="EY1186" s="4"/>
      <c r="EZ1186" s="4"/>
      <c r="FA1186" s="4"/>
      <c r="FB1186" s="4"/>
      <c r="FC1186" s="4"/>
      <c r="FD1186" s="4"/>
      <c r="FE1186" s="4"/>
      <c r="FF1186" s="4"/>
      <c r="FG1186" s="4"/>
      <c r="FH1186" s="4"/>
      <c r="FI1186" s="4"/>
      <c r="FJ1186" s="4"/>
      <c r="FK1186" s="4"/>
      <c r="FL1186" s="4"/>
      <c r="FM1186" s="4"/>
      <c r="FN1186" s="4"/>
      <c r="FO1186" s="4"/>
      <c r="FP1186" s="4"/>
      <c r="FQ1186" s="4"/>
      <c r="FR1186" s="4"/>
      <c r="FS1186" s="4"/>
      <c r="FT1186" s="4"/>
      <c r="FU1186" s="4"/>
      <c r="FV1186" s="4"/>
      <c r="FW1186" s="4"/>
      <c r="FX1186" s="4"/>
      <c r="FY1186" s="4"/>
      <c r="FZ1186" s="4"/>
      <c r="GA1186" s="4"/>
      <c r="GB1186" s="4"/>
      <c r="GC1186" s="4"/>
      <c r="GD1186" s="4"/>
      <c r="GE1186" s="4"/>
      <c r="GF1186" s="4"/>
      <c r="GG1186" s="4"/>
      <c r="GH1186" s="4"/>
      <c r="GI1186" s="4"/>
      <c r="GJ1186" s="4"/>
      <c r="GK1186" s="4"/>
      <c r="GL1186" s="4"/>
      <c r="GM1186" s="4"/>
      <c r="GN1186" s="4"/>
      <c r="GO1186" s="4"/>
      <c r="GP1186" s="4"/>
      <c r="GQ1186" s="4"/>
      <c r="GR1186" s="4"/>
      <c r="GS1186" s="4"/>
      <c r="GT1186" s="4"/>
      <c r="GU1186" s="4"/>
      <c r="GV1186" s="4"/>
      <c r="GW1186" s="4"/>
      <c r="GX1186" s="4"/>
      <c r="GY1186" s="4"/>
      <c r="GZ1186" s="4"/>
      <c r="HA1186" s="4"/>
      <c r="HB1186" s="4"/>
      <c r="HC1186" s="4"/>
      <c r="HD1186" s="4"/>
      <c r="HE1186" s="4"/>
      <c r="HF1186" s="4"/>
      <c r="HG1186" s="4"/>
      <c r="HH1186" s="4"/>
      <c r="HI1186" s="4"/>
      <c r="HJ1186" s="4"/>
      <c r="HK1186" s="4"/>
      <c r="HL1186" s="4"/>
      <c r="HM1186" s="4"/>
      <c r="HN1186" s="4"/>
      <c r="HO1186" s="4"/>
      <c r="HP1186" s="4"/>
      <c r="HQ1186" s="4"/>
      <c r="HR1186" s="4"/>
      <c r="HS1186" s="4"/>
      <c r="HT1186" s="4"/>
      <c r="HU1186" s="4"/>
      <c r="HV1186" s="4"/>
      <c r="HW1186" s="4"/>
      <c r="HX1186" s="4"/>
      <c r="HY1186" s="4"/>
      <c r="HZ1186" s="4"/>
      <c r="IA1186" s="4"/>
      <c r="IB1186" s="4"/>
      <c r="IC1186" s="4"/>
      <c r="ID1186" s="4"/>
      <c r="IE1186" s="4"/>
      <c r="IF1186" s="4"/>
    </row>
    <row r="1187" spans="26:240" x14ac:dyDescent="0.2">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4"/>
      <c r="BE1187" s="4"/>
      <c r="BF1187" s="4"/>
      <c r="BG1187" s="4"/>
      <c r="BH1187" s="4"/>
      <c r="BI1187" s="4"/>
      <c r="BJ1187" s="4"/>
      <c r="BK1187" s="4"/>
      <c r="BL1187" s="4"/>
      <c r="BM1187" s="4"/>
      <c r="BN1187" s="4"/>
      <c r="BO1187" s="4"/>
      <c r="BP1187" s="4"/>
      <c r="BQ1187" s="4"/>
      <c r="BR1187" s="4"/>
      <c r="BS1187" s="4"/>
      <c r="BT1187" s="4"/>
      <c r="BU1187" s="4"/>
      <c r="BV1187" s="4"/>
      <c r="BW1187" s="4"/>
      <c r="BX1187" s="4"/>
      <c r="BY1187" s="4"/>
      <c r="BZ1187" s="4"/>
      <c r="CA1187" s="4"/>
      <c r="CB1187" s="4"/>
      <c r="CC1187" s="4"/>
      <c r="CD1187" s="4"/>
      <c r="CE1187" s="4"/>
      <c r="CF1187" s="4"/>
      <c r="CG1187" s="4"/>
      <c r="CH1187" s="4"/>
      <c r="CI1187" s="4"/>
      <c r="CJ1187" s="4"/>
      <c r="CK1187" s="4"/>
      <c r="CL1187" s="4"/>
      <c r="CM1187" s="4"/>
      <c r="CN1187" s="4"/>
      <c r="CO1187" s="4"/>
      <c r="CP1187" s="4"/>
      <c r="CQ1187" s="4"/>
      <c r="CR1187" s="4"/>
      <c r="CS1187" s="4"/>
      <c r="CT1187" s="4"/>
      <c r="CU1187" s="4"/>
      <c r="CV1187" s="4"/>
      <c r="CW1187" s="4"/>
      <c r="CX1187" s="4"/>
      <c r="CY1187" s="4"/>
      <c r="CZ1187" s="4"/>
      <c r="DA1187" s="4"/>
      <c r="DB1187" s="4"/>
      <c r="DC1187" s="4"/>
      <c r="DD1187" s="4"/>
      <c r="DE1187" s="4"/>
      <c r="DF1187" s="4"/>
      <c r="DG1187" s="4"/>
      <c r="DH1187" s="4"/>
      <c r="DI1187" s="4"/>
      <c r="DJ1187" s="4"/>
      <c r="DK1187" s="4"/>
      <c r="DL1187" s="4"/>
      <c r="DM1187" s="4"/>
      <c r="DN1187" s="4"/>
      <c r="DO1187" s="4"/>
      <c r="DP1187" s="4"/>
      <c r="DQ1187" s="4"/>
      <c r="DR1187" s="4"/>
      <c r="DS1187" s="4"/>
      <c r="DT1187" s="4"/>
      <c r="DU1187" s="4"/>
      <c r="DV1187" s="4"/>
      <c r="DW1187" s="4"/>
      <c r="DX1187" s="4"/>
      <c r="DY1187" s="4"/>
      <c r="DZ1187" s="4"/>
      <c r="EA1187" s="4"/>
      <c r="EB1187" s="4"/>
      <c r="EC1187" s="4"/>
      <c r="ED1187" s="4"/>
      <c r="EE1187" s="4"/>
      <c r="EF1187" s="4"/>
      <c r="EG1187" s="4"/>
      <c r="EH1187" s="4"/>
      <c r="EI1187" s="4"/>
      <c r="EJ1187" s="4"/>
      <c r="EK1187" s="4"/>
      <c r="EL1187" s="4"/>
      <c r="EM1187" s="4"/>
      <c r="EN1187" s="4"/>
      <c r="EO1187" s="4"/>
      <c r="EP1187" s="4"/>
      <c r="EQ1187" s="4"/>
      <c r="ER1187" s="4"/>
      <c r="ES1187" s="4"/>
      <c r="ET1187" s="4"/>
      <c r="EU1187" s="4"/>
      <c r="EV1187" s="4"/>
      <c r="EW1187" s="4"/>
      <c r="EX1187" s="4"/>
      <c r="EY1187" s="4"/>
      <c r="EZ1187" s="4"/>
      <c r="FA1187" s="4"/>
      <c r="FB1187" s="4"/>
      <c r="FC1187" s="4"/>
      <c r="FD1187" s="4"/>
      <c r="FE1187" s="4"/>
      <c r="FF1187" s="4"/>
      <c r="FG1187" s="4"/>
      <c r="FH1187" s="4"/>
      <c r="FI1187" s="4"/>
      <c r="FJ1187" s="4"/>
      <c r="FK1187" s="4"/>
      <c r="FL1187" s="4"/>
      <c r="FM1187" s="4"/>
      <c r="FN1187" s="4"/>
      <c r="FO1187" s="4"/>
      <c r="FP1187" s="4"/>
      <c r="FQ1187" s="4"/>
      <c r="FR1187" s="4"/>
      <c r="FS1187" s="4"/>
      <c r="FT1187" s="4"/>
      <c r="FU1187" s="4"/>
      <c r="FV1187" s="4"/>
      <c r="FW1187" s="4"/>
      <c r="FX1187" s="4"/>
      <c r="FY1187" s="4"/>
      <c r="FZ1187" s="4"/>
      <c r="GA1187" s="4"/>
      <c r="GB1187" s="4"/>
      <c r="GC1187" s="4"/>
      <c r="GD1187" s="4"/>
      <c r="GE1187" s="4"/>
      <c r="GF1187" s="4"/>
      <c r="GG1187" s="4"/>
      <c r="GH1187" s="4"/>
      <c r="GI1187" s="4"/>
      <c r="GJ1187" s="4"/>
      <c r="GK1187" s="4"/>
      <c r="GL1187" s="4"/>
      <c r="GM1187" s="4"/>
      <c r="GN1187" s="4"/>
      <c r="GO1187" s="4"/>
      <c r="GP1187" s="4"/>
      <c r="GQ1187" s="4"/>
      <c r="GR1187" s="4"/>
      <c r="GS1187" s="4"/>
      <c r="GT1187" s="4"/>
      <c r="GU1187" s="4"/>
      <c r="GV1187" s="4"/>
      <c r="GW1187" s="4"/>
      <c r="GX1187" s="4"/>
      <c r="GY1187" s="4"/>
      <c r="GZ1187" s="4"/>
      <c r="HA1187" s="4"/>
      <c r="HB1187" s="4"/>
      <c r="HC1187" s="4"/>
      <c r="HD1187" s="4"/>
      <c r="HE1187" s="4"/>
      <c r="HF1187" s="4"/>
      <c r="HG1187" s="4"/>
      <c r="HH1187" s="4"/>
      <c r="HI1187" s="4"/>
      <c r="HJ1187" s="4"/>
      <c r="HK1187" s="4"/>
      <c r="HL1187" s="4"/>
      <c r="HM1187" s="4"/>
      <c r="HN1187" s="4"/>
      <c r="HO1187" s="4"/>
      <c r="HP1187" s="4"/>
      <c r="HQ1187" s="4"/>
      <c r="HR1187" s="4"/>
      <c r="HS1187" s="4"/>
      <c r="HT1187" s="4"/>
      <c r="HU1187" s="4"/>
      <c r="HV1187" s="4"/>
      <c r="HW1187" s="4"/>
      <c r="HX1187" s="4"/>
      <c r="HY1187" s="4"/>
      <c r="HZ1187" s="4"/>
      <c r="IA1187" s="4"/>
      <c r="IB1187" s="4"/>
      <c r="IC1187" s="4"/>
      <c r="ID1187" s="4"/>
      <c r="IE1187" s="4"/>
      <c r="IF1187" s="4"/>
    </row>
    <row r="1188" spans="26:240" x14ac:dyDescent="0.2">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c r="BC1188" s="4"/>
      <c r="BD1188" s="4"/>
      <c r="BE1188" s="4"/>
      <c r="BF1188" s="4"/>
      <c r="BG1188" s="4"/>
      <c r="BH1188" s="4"/>
      <c r="BI1188" s="4"/>
      <c r="BJ1188" s="4"/>
      <c r="BK1188" s="4"/>
      <c r="BL1188" s="4"/>
      <c r="BM1188" s="4"/>
      <c r="BN1188" s="4"/>
      <c r="BO1188" s="4"/>
      <c r="BP1188" s="4"/>
      <c r="BQ1188" s="4"/>
      <c r="BR1188" s="4"/>
      <c r="BS1188" s="4"/>
      <c r="BT1188" s="4"/>
      <c r="BU1188" s="4"/>
      <c r="BV1188" s="4"/>
      <c r="BW1188" s="4"/>
      <c r="BX1188" s="4"/>
      <c r="BY1188" s="4"/>
      <c r="BZ1188" s="4"/>
      <c r="CA1188" s="4"/>
      <c r="CB1188" s="4"/>
      <c r="CC1188" s="4"/>
      <c r="CD1188" s="4"/>
      <c r="CE1188" s="4"/>
      <c r="CF1188" s="4"/>
      <c r="CG1188" s="4"/>
      <c r="CH1188" s="4"/>
      <c r="CI1188" s="4"/>
      <c r="CJ1188" s="4"/>
      <c r="CK1188" s="4"/>
      <c r="CL1188" s="4"/>
      <c r="CM1188" s="4"/>
      <c r="CN1188" s="4"/>
      <c r="CO1188" s="4"/>
      <c r="CP1188" s="4"/>
      <c r="CQ1188" s="4"/>
      <c r="CR1188" s="4"/>
      <c r="CS1188" s="4"/>
      <c r="CT1188" s="4"/>
      <c r="CU1188" s="4"/>
      <c r="CV1188" s="4"/>
      <c r="CW1188" s="4"/>
      <c r="CX1188" s="4"/>
      <c r="CY1188" s="4"/>
      <c r="CZ1188" s="4"/>
      <c r="DA1188" s="4"/>
      <c r="DB1188" s="4"/>
      <c r="DC1188" s="4"/>
      <c r="DD1188" s="4"/>
      <c r="DE1188" s="4"/>
      <c r="DF1188" s="4"/>
      <c r="DG1188" s="4"/>
      <c r="DH1188" s="4"/>
      <c r="DI1188" s="4"/>
      <c r="DJ1188" s="4"/>
      <c r="DK1188" s="4"/>
      <c r="DL1188" s="4"/>
      <c r="DM1188" s="4"/>
      <c r="DN1188" s="4"/>
      <c r="DO1188" s="4"/>
      <c r="DP1188" s="4"/>
      <c r="DQ1188" s="4"/>
      <c r="DR1188" s="4"/>
      <c r="DS1188" s="4"/>
      <c r="DT1188" s="4"/>
      <c r="DU1188" s="4"/>
      <c r="DV1188" s="4"/>
      <c r="DW1188" s="4"/>
      <c r="DX1188" s="4"/>
      <c r="DY1188" s="4"/>
      <c r="DZ1188" s="4"/>
      <c r="EA1188" s="4"/>
      <c r="EB1188" s="4"/>
      <c r="EC1188" s="4"/>
      <c r="ED1188" s="4"/>
      <c r="EE1188" s="4"/>
      <c r="EF1188" s="4"/>
      <c r="EG1188" s="4"/>
      <c r="EH1188" s="4"/>
      <c r="EI1188" s="4"/>
      <c r="EJ1188" s="4"/>
      <c r="EK1188" s="4"/>
      <c r="EL1188" s="4"/>
      <c r="EM1188" s="4"/>
      <c r="EN1188" s="4"/>
      <c r="EO1188" s="4"/>
      <c r="EP1188" s="4"/>
      <c r="EQ1188" s="4"/>
      <c r="ER1188" s="4"/>
      <c r="ES1188" s="4"/>
      <c r="ET1188" s="4"/>
      <c r="EU1188" s="4"/>
      <c r="EV1188" s="4"/>
      <c r="EW1188" s="4"/>
      <c r="EX1188" s="4"/>
      <c r="EY1188" s="4"/>
      <c r="EZ1188" s="4"/>
      <c r="FA1188" s="4"/>
      <c r="FB1188" s="4"/>
      <c r="FC1188" s="4"/>
      <c r="FD1188" s="4"/>
      <c r="FE1188" s="4"/>
      <c r="FF1188" s="4"/>
      <c r="FG1188" s="4"/>
      <c r="FH1188" s="4"/>
      <c r="FI1188" s="4"/>
      <c r="FJ1188" s="4"/>
      <c r="FK1188" s="4"/>
      <c r="FL1188" s="4"/>
      <c r="FM1188" s="4"/>
      <c r="FN1188" s="4"/>
      <c r="FO1188" s="4"/>
      <c r="FP1188" s="4"/>
      <c r="FQ1188" s="4"/>
      <c r="FR1188" s="4"/>
      <c r="FS1188" s="4"/>
      <c r="FT1188" s="4"/>
      <c r="FU1188" s="4"/>
      <c r="FV1188" s="4"/>
      <c r="FW1188" s="4"/>
      <c r="FX1188" s="4"/>
      <c r="FY1188" s="4"/>
      <c r="FZ1188" s="4"/>
      <c r="GA1188" s="4"/>
      <c r="GB1188" s="4"/>
      <c r="GC1188" s="4"/>
      <c r="GD1188" s="4"/>
      <c r="GE1188" s="4"/>
      <c r="GF1188" s="4"/>
      <c r="GG1188" s="4"/>
      <c r="GH1188" s="4"/>
      <c r="GI1188" s="4"/>
      <c r="GJ1188" s="4"/>
      <c r="GK1188" s="4"/>
      <c r="GL1188" s="4"/>
      <c r="GM1188" s="4"/>
      <c r="GN1188" s="4"/>
      <c r="GO1188" s="4"/>
      <c r="GP1188" s="4"/>
      <c r="GQ1188" s="4"/>
      <c r="GR1188" s="4"/>
      <c r="GS1188" s="4"/>
      <c r="GT1188" s="4"/>
      <c r="GU1188" s="4"/>
      <c r="GV1188" s="4"/>
      <c r="GW1188" s="4"/>
      <c r="GX1188" s="4"/>
      <c r="GY1188" s="4"/>
      <c r="GZ1188" s="4"/>
      <c r="HA1188" s="4"/>
      <c r="HB1188" s="4"/>
      <c r="HC1188" s="4"/>
      <c r="HD1188" s="4"/>
      <c r="HE1188" s="4"/>
      <c r="HF1188" s="4"/>
      <c r="HG1188" s="4"/>
      <c r="HH1188" s="4"/>
      <c r="HI1188" s="4"/>
      <c r="HJ1188" s="4"/>
      <c r="HK1188" s="4"/>
      <c r="HL1188" s="4"/>
      <c r="HM1188" s="4"/>
      <c r="HN1188" s="4"/>
      <c r="HO1188" s="4"/>
      <c r="HP1188" s="4"/>
      <c r="HQ1188" s="4"/>
      <c r="HR1188" s="4"/>
      <c r="HS1188" s="4"/>
      <c r="HT1188" s="4"/>
      <c r="HU1188" s="4"/>
      <c r="HV1188" s="4"/>
      <c r="HW1188" s="4"/>
      <c r="HX1188" s="4"/>
      <c r="HY1188" s="4"/>
      <c r="HZ1188" s="4"/>
      <c r="IA1188" s="4"/>
      <c r="IB1188" s="4"/>
      <c r="IC1188" s="4"/>
      <c r="ID1188" s="4"/>
      <c r="IE1188" s="4"/>
      <c r="IF1188" s="4"/>
    </row>
    <row r="1189" spans="26:240" x14ac:dyDescent="0.2">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c r="BC1189" s="4"/>
      <c r="BD1189" s="4"/>
      <c r="BE1189" s="4"/>
      <c r="BF1189" s="4"/>
      <c r="BG1189" s="4"/>
      <c r="BH1189" s="4"/>
      <c r="BI1189" s="4"/>
      <c r="BJ1189" s="4"/>
      <c r="BK1189" s="4"/>
      <c r="BL1189" s="4"/>
      <c r="BM1189" s="4"/>
      <c r="BN1189" s="4"/>
      <c r="BO1189" s="4"/>
      <c r="BP1189" s="4"/>
      <c r="BQ1189" s="4"/>
      <c r="BR1189" s="4"/>
      <c r="BS1189" s="4"/>
      <c r="BT1189" s="4"/>
      <c r="BU1189" s="4"/>
      <c r="BV1189" s="4"/>
      <c r="BW1189" s="4"/>
      <c r="BX1189" s="4"/>
      <c r="BY1189" s="4"/>
      <c r="BZ1189" s="4"/>
      <c r="CA1189" s="4"/>
      <c r="CB1189" s="4"/>
      <c r="CC1189" s="4"/>
      <c r="CD1189" s="4"/>
      <c r="CE1189" s="4"/>
      <c r="CF1189" s="4"/>
      <c r="CG1189" s="4"/>
      <c r="CH1189" s="4"/>
      <c r="CI1189" s="4"/>
      <c r="CJ1189" s="4"/>
      <c r="CK1189" s="4"/>
      <c r="CL1189" s="4"/>
      <c r="CM1189" s="4"/>
      <c r="CN1189" s="4"/>
      <c r="CO1189" s="4"/>
      <c r="CP1189" s="4"/>
      <c r="CQ1189" s="4"/>
      <c r="CR1189" s="4"/>
      <c r="CS1189" s="4"/>
      <c r="CT1189" s="4"/>
      <c r="CU1189" s="4"/>
      <c r="CV1189" s="4"/>
      <c r="CW1189" s="4"/>
      <c r="CX1189" s="4"/>
      <c r="CY1189" s="4"/>
      <c r="CZ1189" s="4"/>
      <c r="DA1189" s="4"/>
      <c r="DB1189" s="4"/>
      <c r="DC1189" s="4"/>
      <c r="DD1189" s="4"/>
      <c r="DE1189" s="4"/>
      <c r="DF1189" s="4"/>
      <c r="DG1189" s="4"/>
      <c r="DH1189" s="4"/>
      <c r="DI1189" s="4"/>
      <c r="DJ1189" s="4"/>
      <c r="DK1189" s="4"/>
      <c r="DL1189" s="4"/>
      <c r="DM1189" s="4"/>
      <c r="DN1189" s="4"/>
      <c r="DO1189" s="4"/>
      <c r="DP1189" s="4"/>
      <c r="DQ1189" s="4"/>
      <c r="DR1189" s="4"/>
      <c r="DS1189" s="4"/>
      <c r="DT1189" s="4"/>
      <c r="DU1189" s="4"/>
      <c r="DV1189" s="4"/>
      <c r="DW1189" s="4"/>
      <c r="DX1189" s="4"/>
      <c r="DY1189" s="4"/>
      <c r="DZ1189" s="4"/>
      <c r="EA1189" s="4"/>
      <c r="EB1189" s="4"/>
      <c r="EC1189" s="4"/>
      <c r="ED1189" s="4"/>
      <c r="EE1189" s="4"/>
      <c r="EF1189" s="4"/>
      <c r="EG1189" s="4"/>
      <c r="EH1189" s="4"/>
      <c r="EI1189" s="4"/>
      <c r="EJ1189" s="4"/>
      <c r="EK1189" s="4"/>
      <c r="EL1189" s="4"/>
      <c r="EM1189" s="4"/>
      <c r="EN1189" s="4"/>
      <c r="EO1189" s="4"/>
      <c r="EP1189" s="4"/>
      <c r="EQ1189" s="4"/>
      <c r="ER1189" s="4"/>
      <c r="ES1189" s="4"/>
      <c r="ET1189" s="4"/>
      <c r="EU1189" s="4"/>
      <c r="EV1189" s="4"/>
      <c r="EW1189" s="4"/>
      <c r="EX1189" s="4"/>
      <c r="EY1189" s="4"/>
      <c r="EZ1189" s="4"/>
      <c r="FA1189" s="4"/>
      <c r="FB1189" s="4"/>
      <c r="FC1189" s="4"/>
      <c r="FD1189" s="4"/>
      <c r="FE1189" s="4"/>
      <c r="FF1189" s="4"/>
      <c r="FG1189" s="4"/>
      <c r="FH1189" s="4"/>
      <c r="FI1189" s="4"/>
      <c r="FJ1189" s="4"/>
      <c r="FK1189" s="4"/>
      <c r="FL1189" s="4"/>
      <c r="FM1189" s="4"/>
      <c r="FN1189" s="4"/>
      <c r="FO1189" s="4"/>
      <c r="FP1189" s="4"/>
      <c r="FQ1189" s="4"/>
      <c r="FR1189" s="4"/>
      <c r="FS1189" s="4"/>
      <c r="FT1189" s="4"/>
      <c r="FU1189" s="4"/>
      <c r="FV1189" s="4"/>
      <c r="FW1189" s="4"/>
      <c r="FX1189" s="4"/>
      <c r="FY1189" s="4"/>
      <c r="FZ1189" s="4"/>
      <c r="GA1189" s="4"/>
      <c r="GB1189" s="4"/>
      <c r="GC1189" s="4"/>
      <c r="GD1189" s="4"/>
      <c r="GE1189" s="4"/>
      <c r="GF1189" s="4"/>
      <c r="GG1189" s="4"/>
      <c r="GH1189" s="4"/>
      <c r="GI1189" s="4"/>
      <c r="GJ1189" s="4"/>
      <c r="GK1189" s="4"/>
      <c r="GL1189" s="4"/>
      <c r="GM1189" s="4"/>
      <c r="GN1189" s="4"/>
      <c r="GO1189" s="4"/>
      <c r="GP1189" s="4"/>
      <c r="GQ1189" s="4"/>
      <c r="GR1189" s="4"/>
      <c r="GS1189" s="4"/>
      <c r="GT1189" s="4"/>
      <c r="GU1189" s="4"/>
      <c r="GV1189" s="4"/>
      <c r="GW1189" s="4"/>
      <c r="GX1189" s="4"/>
      <c r="GY1189" s="4"/>
      <c r="GZ1189" s="4"/>
      <c r="HA1189" s="4"/>
      <c r="HB1189" s="4"/>
      <c r="HC1189" s="4"/>
      <c r="HD1189" s="4"/>
      <c r="HE1189" s="4"/>
      <c r="HF1189" s="4"/>
      <c r="HG1189" s="4"/>
      <c r="HH1189" s="4"/>
      <c r="HI1189" s="4"/>
      <c r="HJ1189" s="4"/>
      <c r="HK1189" s="4"/>
      <c r="HL1189" s="4"/>
      <c r="HM1189" s="4"/>
      <c r="HN1189" s="4"/>
      <c r="HO1189" s="4"/>
      <c r="HP1189" s="4"/>
      <c r="HQ1189" s="4"/>
      <c r="HR1189" s="4"/>
      <c r="HS1189" s="4"/>
      <c r="HT1189" s="4"/>
      <c r="HU1189" s="4"/>
      <c r="HV1189" s="4"/>
      <c r="HW1189" s="4"/>
      <c r="HX1189" s="4"/>
      <c r="HY1189" s="4"/>
      <c r="HZ1189" s="4"/>
      <c r="IA1189" s="4"/>
      <c r="IB1189" s="4"/>
      <c r="IC1189" s="4"/>
      <c r="ID1189" s="4"/>
      <c r="IE1189" s="4"/>
      <c r="IF1189" s="4"/>
    </row>
    <row r="1190" spans="26:240" x14ac:dyDescent="0.2">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c r="BC1190" s="4"/>
      <c r="BD1190" s="4"/>
      <c r="BE1190" s="4"/>
      <c r="BF1190" s="4"/>
      <c r="BG1190" s="4"/>
      <c r="BH1190" s="4"/>
      <c r="BI1190" s="4"/>
      <c r="BJ1190" s="4"/>
      <c r="BK1190" s="4"/>
      <c r="BL1190" s="4"/>
      <c r="BM1190" s="4"/>
      <c r="BN1190" s="4"/>
      <c r="BO1190" s="4"/>
      <c r="BP1190" s="4"/>
      <c r="BQ1190" s="4"/>
      <c r="BR1190" s="4"/>
      <c r="BS1190" s="4"/>
      <c r="BT1190" s="4"/>
      <c r="BU1190" s="4"/>
      <c r="BV1190" s="4"/>
      <c r="BW1190" s="4"/>
      <c r="BX1190" s="4"/>
      <c r="BY1190" s="4"/>
      <c r="BZ1190" s="4"/>
      <c r="CA1190" s="4"/>
      <c r="CB1190" s="4"/>
      <c r="CC1190" s="4"/>
      <c r="CD1190" s="4"/>
      <c r="CE1190" s="4"/>
      <c r="CF1190" s="4"/>
      <c r="CG1190" s="4"/>
      <c r="CH1190" s="4"/>
      <c r="CI1190" s="4"/>
      <c r="CJ1190" s="4"/>
      <c r="CK1190" s="4"/>
      <c r="CL1190" s="4"/>
      <c r="CM1190" s="4"/>
      <c r="CN1190" s="4"/>
      <c r="CO1190" s="4"/>
      <c r="CP1190" s="4"/>
      <c r="CQ1190" s="4"/>
      <c r="CR1190" s="4"/>
      <c r="CS1190" s="4"/>
      <c r="CT1190" s="4"/>
      <c r="CU1190" s="4"/>
      <c r="CV1190" s="4"/>
      <c r="CW1190" s="4"/>
      <c r="CX1190" s="4"/>
      <c r="CY1190" s="4"/>
      <c r="CZ1190" s="4"/>
      <c r="DA1190" s="4"/>
      <c r="DB1190" s="4"/>
      <c r="DC1190" s="4"/>
      <c r="DD1190" s="4"/>
      <c r="DE1190" s="4"/>
      <c r="DF1190" s="4"/>
      <c r="DG1190" s="4"/>
      <c r="DH1190" s="4"/>
      <c r="DI1190" s="4"/>
      <c r="DJ1190" s="4"/>
      <c r="DK1190" s="4"/>
      <c r="DL1190" s="4"/>
      <c r="DM1190" s="4"/>
      <c r="DN1190" s="4"/>
      <c r="DO1190" s="4"/>
      <c r="DP1190" s="4"/>
      <c r="DQ1190" s="4"/>
      <c r="DR1190" s="4"/>
      <c r="DS1190" s="4"/>
      <c r="DT1190" s="4"/>
      <c r="DU1190" s="4"/>
      <c r="DV1190" s="4"/>
      <c r="DW1190" s="4"/>
      <c r="DX1190" s="4"/>
      <c r="DY1190" s="4"/>
      <c r="DZ1190" s="4"/>
      <c r="EA1190" s="4"/>
      <c r="EB1190" s="4"/>
      <c r="EC1190" s="4"/>
      <c r="ED1190" s="4"/>
      <c r="EE1190" s="4"/>
      <c r="EF1190" s="4"/>
      <c r="EG1190" s="4"/>
      <c r="EH1190" s="4"/>
      <c r="EI1190" s="4"/>
      <c r="EJ1190" s="4"/>
      <c r="EK1190" s="4"/>
      <c r="EL1190" s="4"/>
      <c r="EM1190" s="4"/>
      <c r="EN1190" s="4"/>
      <c r="EO1190" s="4"/>
      <c r="EP1190" s="4"/>
      <c r="EQ1190" s="4"/>
      <c r="ER1190" s="4"/>
      <c r="ES1190" s="4"/>
      <c r="ET1190" s="4"/>
      <c r="EU1190" s="4"/>
      <c r="EV1190" s="4"/>
      <c r="EW1190" s="4"/>
      <c r="EX1190" s="4"/>
      <c r="EY1190" s="4"/>
      <c r="EZ1190" s="4"/>
      <c r="FA1190" s="4"/>
      <c r="FB1190" s="4"/>
      <c r="FC1190" s="4"/>
      <c r="FD1190" s="4"/>
      <c r="FE1190" s="4"/>
      <c r="FF1190" s="4"/>
      <c r="FG1190" s="4"/>
      <c r="FH1190" s="4"/>
      <c r="FI1190" s="4"/>
      <c r="FJ1190" s="4"/>
      <c r="FK1190" s="4"/>
      <c r="FL1190" s="4"/>
      <c r="FM1190" s="4"/>
      <c r="FN1190" s="4"/>
      <c r="FO1190" s="4"/>
      <c r="FP1190" s="4"/>
      <c r="FQ1190" s="4"/>
      <c r="FR1190" s="4"/>
      <c r="FS1190" s="4"/>
      <c r="FT1190" s="4"/>
      <c r="FU1190" s="4"/>
      <c r="FV1190" s="4"/>
      <c r="FW1190" s="4"/>
      <c r="FX1190" s="4"/>
      <c r="FY1190" s="4"/>
      <c r="FZ1190" s="4"/>
      <c r="GA1190" s="4"/>
      <c r="GB1190" s="4"/>
      <c r="GC1190" s="4"/>
      <c r="GD1190" s="4"/>
      <c r="GE1190" s="4"/>
      <c r="GF1190" s="4"/>
      <c r="GG1190" s="4"/>
      <c r="GH1190" s="4"/>
      <c r="GI1190" s="4"/>
      <c r="GJ1190" s="4"/>
      <c r="GK1190" s="4"/>
      <c r="GL1190" s="4"/>
      <c r="GM1190" s="4"/>
      <c r="GN1190" s="4"/>
      <c r="GO1190" s="4"/>
      <c r="GP1190" s="4"/>
      <c r="GQ1190" s="4"/>
      <c r="GR1190" s="4"/>
      <c r="GS1190" s="4"/>
      <c r="GT1190" s="4"/>
      <c r="GU1190" s="4"/>
      <c r="GV1190" s="4"/>
      <c r="GW1190" s="4"/>
      <c r="GX1190" s="4"/>
      <c r="GY1190" s="4"/>
      <c r="GZ1190" s="4"/>
      <c r="HA1190" s="4"/>
      <c r="HB1190" s="4"/>
      <c r="HC1190" s="4"/>
      <c r="HD1190" s="4"/>
      <c r="HE1190" s="4"/>
      <c r="HF1190" s="4"/>
      <c r="HG1190" s="4"/>
      <c r="HH1190" s="4"/>
      <c r="HI1190" s="4"/>
      <c r="HJ1190" s="4"/>
      <c r="HK1190" s="4"/>
      <c r="HL1190" s="4"/>
      <c r="HM1190" s="4"/>
      <c r="HN1190" s="4"/>
      <c r="HO1190" s="4"/>
      <c r="HP1190" s="4"/>
      <c r="HQ1190" s="4"/>
      <c r="HR1190" s="4"/>
      <c r="HS1190" s="4"/>
      <c r="HT1190" s="4"/>
      <c r="HU1190" s="4"/>
      <c r="HV1190" s="4"/>
      <c r="HW1190" s="4"/>
      <c r="HX1190" s="4"/>
      <c r="HY1190" s="4"/>
      <c r="HZ1190" s="4"/>
      <c r="IA1190" s="4"/>
      <c r="IB1190" s="4"/>
      <c r="IC1190" s="4"/>
      <c r="ID1190" s="4"/>
      <c r="IE1190" s="4"/>
      <c r="IF1190" s="4"/>
    </row>
    <row r="1191" spans="26:240" x14ac:dyDescent="0.2">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c r="BC1191" s="4"/>
      <c r="BD1191" s="4"/>
      <c r="BE1191" s="4"/>
      <c r="BF1191" s="4"/>
      <c r="BG1191" s="4"/>
      <c r="BH1191" s="4"/>
      <c r="BI1191" s="4"/>
      <c r="BJ1191" s="4"/>
      <c r="BK1191" s="4"/>
      <c r="BL1191" s="4"/>
      <c r="BM1191" s="4"/>
      <c r="BN1191" s="4"/>
      <c r="BO1191" s="4"/>
      <c r="BP1191" s="4"/>
      <c r="BQ1191" s="4"/>
      <c r="BR1191" s="4"/>
      <c r="BS1191" s="4"/>
      <c r="BT1191" s="4"/>
      <c r="BU1191" s="4"/>
      <c r="BV1191" s="4"/>
      <c r="BW1191" s="4"/>
      <c r="BX1191" s="4"/>
      <c r="BY1191" s="4"/>
      <c r="BZ1191" s="4"/>
      <c r="CA1191" s="4"/>
      <c r="CB1191" s="4"/>
      <c r="CC1191" s="4"/>
      <c r="CD1191" s="4"/>
      <c r="CE1191" s="4"/>
      <c r="CF1191" s="4"/>
      <c r="CG1191" s="4"/>
      <c r="CH1191" s="4"/>
      <c r="CI1191" s="4"/>
      <c r="CJ1191" s="4"/>
      <c r="CK1191" s="4"/>
      <c r="CL1191" s="4"/>
      <c r="CM1191" s="4"/>
      <c r="CN1191" s="4"/>
      <c r="CO1191" s="4"/>
      <c r="CP1191" s="4"/>
      <c r="CQ1191" s="4"/>
      <c r="CR1191" s="4"/>
      <c r="CS1191" s="4"/>
      <c r="CT1191" s="4"/>
      <c r="CU1191" s="4"/>
      <c r="CV1191" s="4"/>
      <c r="CW1191" s="4"/>
      <c r="CX1191" s="4"/>
      <c r="CY1191" s="4"/>
      <c r="CZ1191" s="4"/>
      <c r="DA1191" s="4"/>
      <c r="DB1191" s="4"/>
      <c r="DC1191" s="4"/>
      <c r="DD1191" s="4"/>
      <c r="DE1191" s="4"/>
      <c r="DF1191" s="4"/>
      <c r="DG1191" s="4"/>
      <c r="DH1191" s="4"/>
      <c r="DI1191" s="4"/>
      <c r="DJ1191" s="4"/>
      <c r="DK1191" s="4"/>
      <c r="DL1191" s="4"/>
      <c r="DM1191" s="4"/>
      <c r="DN1191" s="4"/>
      <c r="DO1191" s="4"/>
      <c r="DP1191" s="4"/>
      <c r="DQ1191" s="4"/>
      <c r="DR1191" s="4"/>
      <c r="DS1191" s="4"/>
      <c r="DT1191" s="4"/>
      <c r="DU1191" s="4"/>
      <c r="DV1191" s="4"/>
      <c r="DW1191" s="4"/>
      <c r="DX1191" s="4"/>
      <c r="DY1191" s="4"/>
      <c r="DZ1191" s="4"/>
      <c r="EA1191" s="4"/>
      <c r="EB1191" s="4"/>
      <c r="EC1191" s="4"/>
      <c r="ED1191" s="4"/>
      <c r="EE1191" s="4"/>
      <c r="EF1191" s="4"/>
      <c r="EG1191" s="4"/>
      <c r="EH1191" s="4"/>
      <c r="EI1191" s="4"/>
      <c r="EJ1191" s="4"/>
      <c r="EK1191" s="4"/>
      <c r="EL1191" s="4"/>
      <c r="EM1191" s="4"/>
      <c r="EN1191" s="4"/>
      <c r="EO1191" s="4"/>
      <c r="EP1191" s="4"/>
      <c r="EQ1191" s="4"/>
      <c r="ER1191" s="4"/>
      <c r="ES1191" s="4"/>
      <c r="ET1191" s="4"/>
      <c r="EU1191" s="4"/>
      <c r="EV1191" s="4"/>
      <c r="EW1191" s="4"/>
      <c r="EX1191" s="4"/>
      <c r="EY1191" s="4"/>
      <c r="EZ1191" s="4"/>
      <c r="FA1191" s="4"/>
      <c r="FB1191" s="4"/>
      <c r="FC1191" s="4"/>
      <c r="FD1191" s="4"/>
      <c r="FE1191" s="4"/>
      <c r="FF1191" s="4"/>
      <c r="FG1191" s="4"/>
      <c r="FH1191" s="4"/>
      <c r="FI1191" s="4"/>
      <c r="FJ1191" s="4"/>
      <c r="FK1191" s="4"/>
      <c r="FL1191" s="4"/>
      <c r="FM1191" s="4"/>
      <c r="FN1191" s="4"/>
      <c r="FO1191" s="4"/>
      <c r="FP1191" s="4"/>
      <c r="FQ1191" s="4"/>
      <c r="FR1191" s="4"/>
      <c r="FS1191" s="4"/>
      <c r="FT1191" s="4"/>
      <c r="FU1191" s="4"/>
      <c r="FV1191" s="4"/>
      <c r="FW1191" s="4"/>
      <c r="FX1191" s="4"/>
      <c r="FY1191" s="4"/>
      <c r="FZ1191" s="4"/>
      <c r="GA1191" s="4"/>
      <c r="GB1191" s="4"/>
      <c r="GC1191" s="4"/>
      <c r="GD1191" s="4"/>
      <c r="GE1191" s="4"/>
      <c r="GF1191" s="4"/>
      <c r="GG1191" s="4"/>
      <c r="GH1191" s="4"/>
      <c r="GI1191" s="4"/>
      <c r="GJ1191" s="4"/>
      <c r="GK1191" s="4"/>
      <c r="GL1191" s="4"/>
      <c r="GM1191" s="4"/>
      <c r="GN1191" s="4"/>
      <c r="GO1191" s="4"/>
      <c r="GP1191" s="4"/>
      <c r="GQ1191" s="4"/>
      <c r="GR1191" s="4"/>
      <c r="GS1191" s="4"/>
      <c r="GT1191" s="4"/>
      <c r="GU1191" s="4"/>
      <c r="GV1191" s="4"/>
      <c r="GW1191" s="4"/>
      <c r="GX1191" s="4"/>
      <c r="GY1191" s="4"/>
      <c r="GZ1191" s="4"/>
      <c r="HA1191" s="4"/>
      <c r="HB1191" s="4"/>
      <c r="HC1191" s="4"/>
      <c r="HD1191" s="4"/>
      <c r="HE1191" s="4"/>
      <c r="HF1191" s="4"/>
      <c r="HG1191" s="4"/>
      <c r="HH1191" s="4"/>
      <c r="HI1191" s="4"/>
      <c r="HJ1191" s="4"/>
      <c r="HK1191" s="4"/>
      <c r="HL1191" s="4"/>
      <c r="HM1191" s="4"/>
      <c r="HN1191" s="4"/>
      <c r="HO1191" s="4"/>
      <c r="HP1191" s="4"/>
      <c r="HQ1191" s="4"/>
      <c r="HR1191" s="4"/>
      <c r="HS1191" s="4"/>
      <c r="HT1191" s="4"/>
      <c r="HU1191" s="4"/>
      <c r="HV1191" s="4"/>
      <c r="HW1191" s="4"/>
      <c r="HX1191" s="4"/>
      <c r="HY1191" s="4"/>
      <c r="HZ1191" s="4"/>
      <c r="IA1191" s="4"/>
      <c r="IB1191" s="4"/>
      <c r="IC1191" s="4"/>
      <c r="ID1191" s="4"/>
      <c r="IE1191" s="4"/>
      <c r="IF1191" s="4"/>
    </row>
    <row r="1192" spans="26:240" x14ac:dyDescent="0.2">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c r="BC1192" s="4"/>
      <c r="BD1192" s="4"/>
      <c r="BE1192" s="4"/>
      <c r="BF1192" s="4"/>
      <c r="BG1192" s="4"/>
      <c r="BH1192" s="4"/>
      <c r="BI1192" s="4"/>
      <c r="BJ1192" s="4"/>
      <c r="BK1192" s="4"/>
      <c r="BL1192" s="4"/>
      <c r="BM1192" s="4"/>
      <c r="BN1192" s="4"/>
      <c r="BO1192" s="4"/>
      <c r="BP1192" s="4"/>
      <c r="BQ1192" s="4"/>
      <c r="BR1192" s="4"/>
      <c r="BS1192" s="4"/>
      <c r="BT1192" s="4"/>
      <c r="BU1192" s="4"/>
      <c r="BV1192" s="4"/>
      <c r="BW1192" s="4"/>
      <c r="BX1192" s="4"/>
      <c r="BY1192" s="4"/>
      <c r="BZ1192" s="4"/>
      <c r="CA1192" s="4"/>
      <c r="CB1192" s="4"/>
      <c r="CC1192" s="4"/>
      <c r="CD1192" s="4"/>
      <c r="CE1192" s="4"/>
      <c r="CF1192" s="4"/>
      <c r="CG1192" s="4"/>
      <c r="CH1192" s="4"/>
      <c r="CI1192" s="4"/>
      <c r="CJ1192" s="4"/>
      <c r="CK1192" s="4"/>
      <c r="CL1192" s="4"/>
      <c r="CM1192" s="4"/>
      <c r="CN1192" s="4"/>
      <c r="CO1192" s="4"/>
      <c r="CP1192" s="4"/>
      <c r="CQ1192" s="4"/>
      <c r="CR1192" s="4"/>
      <c r="CS1192" s="4"/>
      <c r="CT1192" s="4"/>
      <c r="CU1192" s="4"/>
      <c r="CV1192" s="4"/>
      <c r="CW1192" s="4"/>
      <c r="CX1192" s="4"/>
      <c r="CY1192" s="4"/>
      <c r="CZ1192" s="4"/>
      <c r="DA1192" s="4"/>
      <c r="DB1192" s="4"/>
      <c r="DC1192" s="4"/>
      <c r="DD1192" s="4"/>
      <c r="DE1192" s="4"/>
      <c r="DF1192" s="4"/>
      <c r="DG1192" s="4"/>
      <c r="DH1192" s="4"/>
      <c r="DI1192" s="4"/>
      <c r="DJ1192" s="4"/>
      <c r="DK1192" s="4"/>
      <c r="DL1192" s="4"/>
      <c r="DM1192" s="4"/>
      <c r="DN1192" s="4"/>
      <c r="DO1192" s="4"/>
      <c r="DP1192" s="4"/>
      <c r="DQ1192" s="4"/>
      <c r="DR1192" s="4"/>
      <c r="DS1192" s="4"/>
      <c r="DT1192" s="4"/>
      <c r="DU1192" s="4"/>
      <c r="DV1192" s="4"/>
      <c r="DW1192" s="4"/>
      <c r="DX1192" s="4"/>
      <c r="DY1192" s="4"/>
      <c r="DZ1192" s="4"/>
      <c r="EA1192" s="4"/>
      <c r="EB1192" s="4"/>
      <c r="EC1192" s="4"/>
      <c r="ED1192" s="4"/>
      <c r="EE1192" s="4"/>
      <c r="EF1192" s="4"/>
      <c r="EG1192" s="4"/>
      <c r="EH1192" s="4"/>
      <c r="EI1192" s="4"/>
      <c r="EJ1192" s="4"/>
      <c r="EK1192" s="4"/>
      <c r="EL1192" s="4"/>
      <c r="EM1192" s="4"/>
      <c r="EN1192" s="4"/>
      <c r="EO1192" s="4"/>
      <c r="EP1192" s="4"/>
      <c r="EQ1192" s="4"/>
      <c r="ER1192" s="4"/>
      <c r="ES1192" s="4"/>
      <c r="ET1192" s="4"/>
      <c r="EU1192" s="4"/>
      <c r="EV1192" s="4"/>
      <c r="EW1192" s="4"/>
      <c r="EX1192" s="4"/>
      <c r="EY1192" s="4"/>
      <c r="EZ1192" s="4"/>
      <c r="FA1192" s="4"/>
      <c r="FB1192" s="4"/>
      <c r="FC1192" s="4"/>
      <c r="FD1192" s="4"/>
      <c r="FE1192" s="4"/>
      <c r="FF1192" s="4"/>
      <c r="FG1192" s="4"/>
      <c r="FH1192" s="4"/>
      <c r="FI1192" s="4"/>
      <c r="FJ1192" s="4"/>
      <c r="FK1192" s="4"/>
      <c r="FL1192" s="4"/>
      <c r="FM1192" s="4"/>
      <c r="FN1192" s="4"/>
      <c r="FO1192" s="4"/>
      <c r="FP1192" s="4"/>
      <c r="FQ1192" s="4"/>
      <c r="FR1192" s="4"/>
      <c r="FS1192" s="4"/>
      <c r="FT1192" s="4"/>
      <c r="FU1192" s="4"/>
      <c r="FV1192" s="4"/>
      <c r="FW1192" s="4"/>
      <c r="FX1192" s="4"/>
      <c r="FY1192" s="4"/>
      <c r="FZ1192" s="4"/>
      <c r="GA1192" s="4"/>
      <c r="GB1192" s="4"/>
      <c r="GC1192" s="4"/>
      <c r="GD1192" s="4"/>
      <c r="GE1192" s="4"/>
      <c r="GF1192" s="4"/>
      <c r="GG1192" s="4"/>
      <c r="GH1192" s="4"/>
      <c r="GI1192" s="4"/>
      <c r="GJ1192" s="4"/>
      <c r="GK1192" s="4"/>
      <c r="GL1192" s="4"/>
      <c r="GM1192" s="4"/>
      <c r="GN1192" s="4"/>
      <c r="GO1192" s="4"/>
      <c r="GP1192" s="4"/>
      <c r="GQ1192" s="4"/>
      <c r="GR1192" s="4"/>
      <c r="GS1192" s="4"/>
      <c r="GT1192" s="4"/>
      <c r="GU1192" s="4"/>
      <c r="GV1192" s="4"/>
      <c r="GW1192" s="4"/>
      <c r="GX1192" s="4"/>
      <c r="GY1192" s="4"/>
      <c r="GZ1192" s="4"/>
      <c r="HA1192" s="4"/>
      <c r="HB1192" s="4"/>
      <c r="HC1192" s="4"/>
      <c r="HD1192" s="4"/>
      <c r="HE1192" s="4"/>
      <c r="HF1192" s="4"/>
      <c r="HG1192" s="4"/>
      <c r="HH1192" s="4"/>
      <c r="HI1192" s="4"/>
      <c r="HJ1192" s="4"/>
      <c r="HK1192" s="4"/>
      <c r="HL1192" s="4"/>
      <c r="HM1192" s="4"/>
      <c r="HN1192" s="4"/>
      <c r="HO1192" s="4"/>
      <c r="HP1192" s="4"/>
      <c r="HQ1192" s="4"/>
      <c r="HR1192" s="4"/>
      <c r="HS1192" s="4"/>
      <c r="HT1192" s="4"/>
      <c r="HU1192" s="4"/>
      <c r="HV1192" s="4"/>
      <c r="HW1192" s="4"/>
      <c r="HX1192" s="4"/>
      <c r="HY1192" s="4"/>
      <c r="HZ1192" s="4"/>
      <c r="IA1192" s="4"/>
      <c r="IB1192" s="4"/>
      <c r="IC1192" s="4"/>
      <c r="ID1192" s="4"/>
      <c r="IE1192" s="4"/>
      <c r="IF1192" s="4"/>
    </row>
    <row r="1193" spans="26:240" x14ac:dyDescent="0.2">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c r="BC1193" s="4"/>
      <c r="BD1193" s="4"/>
      <c r="BE1193" s="4"/>
      <c r="BF1193" s="4"/>
      <c r="BG1193" s="4"/>
      <c r="BH1193" s="4"/>
      <c r="BI1193" s="4"/>
      <c r="BJ1193" s="4"/>
      <c r="BK1193" s="4"/>
      <c r="BL1193" s="4"/>
      <c r="BM1193" s="4"/>
      <c r="BN1193" s="4"/>
      <c r="BO1193" s="4"/>
      <c r="BP1193" s="4"/>
      <c r="BQ1193" s="4"/>
      <c r="BR1193" s="4"/>
      <c r="BS1193" s="4"/>
      <c r="BT1193" s="4"/>
      <c r="BU1193" s="4"/>
      <c r="BV1193" s="4"/>
      <c r="BW1193" s="4"/>
      <c r="BX1193" s="4"/>
      <c r="BY1193" s="4"/>
      <c r="BZ1193" s="4"/>
      <c r="CA1193" s="4"/>
      <c r="CB1193" s="4"/>
      <c r="CC1193" s="4"/>
      <c r="CD1193" s="4"/>
      <c r="CE1193" s="4"/>
      <c r="CF1193" s="4"/>
      <c r="CG1193" s="4"/>
      <c r="CH1193" s="4"/>
      <c r="CI1193" s="4"/>
      <c r="CJ1193" s="4"/>
      <c r="CK1193" s="4"/>
      <c r="CL1193" s="4"/>
      <c r="CM1193" s="4"/>
      <c r="CN1193" s="4"/>
      <c r="CO1193" s="4"/>
      <c r="CP1193" s="4"/>
      <c r="CQ1193" s="4"/>
      <c r="CR1193" s="4"/>
      <c r="CS1193" s="4"/>
      <c r="CT1193" s="4"/>
      <c r="CU1193" s="4"/>
      <c r="CV1193" s="4"/>
      <c r="CW1193" s="4"/>
      <c r="CX1193" s="4"/>
      <c r="CY1193" s="4"/>
      <c r="CZ1193" s="4"/>
      <c r="DA1193" s="4"/>
      <c r="DB1193" s="4"/>
      <c r="DC1193" s="4"/>
      <c r="DD1193" s="4"/>
      <c r="DE1193" s="4"/>
      <c r="DF1193" s="4"/>
      <c r="DG1193" s="4"/>
      <c r="DH1193" s="4"/>
      <c r="DI1193" s="4"/>
      <c r="DJ1193" s="4"/>
      <c r="DK1193" s="4"/>
      <c r="DL1193" s="4"/>
      <c r="DM1193" s="4"/>
      <c r="DN1193" s="4"/>
      <c r="DO1193" s="4"/>
      <c r="DP1193" s="4"/>
      <c r="DQ1193" s="4"/>
      <c r="DR1193" s="4"/>
      <c r="DS1193" s="4"/>
      <c r="DT1193" s="4"/>
      <c r="DU1193" s="4"/>
      <c r="DV1193" s="4"/>
      <c r="DW1193" s="4"/>
      <c r="DX1193" s="4"/>
      <c r="DY1193" s="4"/>
      <c r="DZ1193" s="4"/>
      <c r="EA1193" s="4"/>
      <c r="EB1193" s="4"/>
      <c r="EC1193" s="4"/>
      <c r="ED1193" s="4"/>
      <c r="EE1193" s="4"/>
      <c r="EF1193" s="4"/>
      <c r="EG1193" s="4"/>
      <c r="EH1193" s="4"/>
      <c r="EI1193" s="4"/>
      <c r="EJ1193" s="4"/>
      <c r="EK1193" s="4"/>
      <c r="EL1193" s="4"/>
      <c r="EM1193" s="4"/>
      <c r="EN1193" s="4"/>
      <c r="EO1193" s="4"/>
      <c r="EP1193" s="4"/>
      <c r="EQ1193" s="4"/>
      <c r="ER1193" s="4"/>
      <c r="ES1193" s="4"/>
      <c r="ET1193" s="4"/>
      <c r="EU1193" s="4"/>
      <c r="EV1193" s="4"/>
      <c r="EW1193" s="4"/>
      <c r="EX1193" s="4"/>
      <c r="EY1193" s="4"/>
      <c r="EZ1193" s="4"/>
      <c r="FA1193" s="4"/>
      <c r="FB1193" s="4"/>
      <c r="FC1193" s="4"/>
      <c r="FD1193" s="4"/>
      <c r="FE1193" s="4"/>
      <c r="FF1193" s="4"/>
      <c r="FG1193" s="4"/>
      <c r="FH1193" s="4"/>
      <c r="FI1193" s="4"/>
      <c r="FJ1193" s="4"/>
      <c r="FK1193" s="4"/>
      <c r="FL1193" s="4"/>
      <c r="FM1193" s="4"/>
      <c r="FN1193" s="4"/>
      <c r="FO1193" s="4"/>
      <c r="FP1193" s="4"/>
      <c r="FQ1193" s="4"/>
      <c r="FR1193" s="4"/>
      <c r="FS1193" s="4"/>
      <c r="FT1193" s="4"/>
      <c r="FU1193" s="4"/>
      <c r="FV1193" s="4"/>
      <c r="FW1193" s="4"/>
      <c r="FX1193" s="4"/>
      <c r="FY1193" s="4"/>
      <c r="FZ1193" s="4"/>
      <c r="GA1193" s="4"/>
      <c r="GB1193" s="4"/>
      <c r="GC1193" s="4"/>
      <c r="GD1193" s="4"/>
      <c r="GE1193" s="4"/>
      <c r="GF1193" s="4"/>
      <c r="GG1193" s="4"/>
      <c r="GH1193" s="4"/>
      <c r="GI1193" s="4"/>
      <c r="GJ1193" s="4"/>
      <c r="GK1193" s="4"/>
      <c r="GL1193" s="4"/>
      <c r="GM1193" s="4"/>
      <c r="GN1193" s="4"/>
      <c r="GO1193" s="4"/>
      <c r="GP1193" s="4"/>
      <c r="GQ1193" s="4"/>
      <c r="GR1193" s="4"/>
      <c r="GS1193" s="4"/>
      <c r="GT1193" s="4"/>
      <c r="GU1193" s="4"/>
      <c r="GV1193" s="4"/>
      <c r="GW1193" s="4"/>
      <c r="GX1193" s="4"/>
      <c r="GY1193" s="4"/>
      <c r="GZ1193" s="4"/>
      <c r="HA1193" s="4"/>
      <c r="HB1193" s="4"/>
      <c r="HC1193" s="4"/>
      <c r="HD1193" s="4"/>
      <c r="HE1193" s="4"/>
      <c r="HF1193" s="4"/>
      <c r="HG1193" s="4"/>
      <c r="HH1193" s="4"/>
      <c r="HI1193" s="4"/>
      <c r="HJ1193" s="4"/>
      <c r="HK1193" s="4"/>
      <c r="HL1193" s="4"/>
      <c r="HM1193" s="4"/>
      <c r="HN1193" s="4"/>
      <c r="HO1193" s="4"/>
      <c r="HP1193" s="4"/>
      <c r="HQ1193" s="4"/>
      <c r="HR1193" s="4"/>
      <c r="HS1193" s="4"/>
      <c r="HT1193" s="4"/>
      <c r="HU1193" s="4"/>
      <c r="HV1193" s="4"/>
      <c r="HW1193" s="4"/>
      <c r="HX1193" s="4"/>
      <c r="HY1193" s="4"/>
      <c r="HZ1193" s="4"/>
      <c r="IA1193" s="4"/>
      <c r="IB1193" s="4"/>
      <c r="IC1193" s="4"/>
      <c r="ID1193" s="4"/>
      <c r="IE1193" s="4"/>
      <c r="IF1193" s="4"/>
    </row>
    <row r="1194" spans="26:240" x14ac:dyDescent="0.2">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c r="BC1194" s="4"/>
      <c r="BD1194" s="4"/>
      <c r="BE1194" s="4"/>
      <c r="BF1194" s="4"/>
      <c r="BG1194" s="4"/>
      <c r="BH1194" s="4"/>
      <c r="BI1194" s="4"/>
      <c r="BJ1194" s="4"/>
      <c r="BK1194" s="4"/>
      <c r="BL1194" s="4"/>
      <c r="BM1194" s="4"/>
      <c r="BN1194" s="4"/>
      <c r="BO1194" s="4"/>
      <c r="BP1194" s="4"/>
      <c r="BQ1194" s="4"/>
      <c r="BR1194" s="4"/>
      <c r="BS1194" s="4"/>
      <c r="BT1194" s="4"/>
      <c r="BU1194" s="4"/>
      <c r="BV1194" s="4"/>
      <c r="BW1194" s="4"/>
      <c r="BX1194" s="4"/>
      <c r="BY1194" s="4"/>
      <c r="BZ1194" s="4"/>
      <c r="CA1194" s="4"/>
      <c r="CB1194" s="4"/>
      <c r="CC1194" s="4"/>
      <c r="CD1194" s="4"/>
      <c r="CE1194" s="4"/>
      <c r="CF1194" s="4"/>
      <c r="CG1194" s="4"/>
      <c r="CH1194" s="4"/>
      <c r="CI1194" s="4"/>
      <c r="CJ1194" s="4"/>
      <c r="CK1194" s="4"/>
      <c r="CL1194" s="4"/>
      <c r="CM1194" s="4"/>
      <c r="CN1194" s="4"/>
      <c r="CO1194" s="4"/>
      <c r="CP1194" s="4"/>
      <c r="CQ1194" s="4"/>
      <c r="CR1194" s="4"/>
      <c r="CS1194" s="4"/>
      <c r="CT1194" s="4"/>
      <c r="CU1194" s="4"/>
      <c r="CV1194" s="4"/>
      <c r="CW1194" s="4"/>
      <c r="CX1194" s="4"/>
      <c r="CY1194" s="4"/>
      <c r="CZ1194" s="4"/>
      <c r="DA1194" s="4"/>
      <c r="DB1194" s="4"/>
      <c r="DC1194" s="4"/>
      <c r="DD1194" s="4"/>
      <c r="DE1194" s="4"/>
      <c r="DF1194" s="4"/>
      <c r="DG1194" s="4"/>
      <c r="DH1194" s="4"/>
      <c r="DI1194" s="4"/>
      <c r="DJ1194" s="4"/>
      <c r="DK1194" s="4"/>
      <c r="DL1194" s="4"/>
      <c r="DM1194" s="4"/>
      <c r="DN1194" s="4"/>
      <c r="DO1194" s="4"/>
      <c r="DP1194" s="4"/>
      <c r="DQ1194" s="4"/>
      <c r="DR1194" s="4"/>
      <c r="DS1194" s="4"/>
      <c r="DT1194" s="4"/>
      <c r="DU1194" s="4"/>
      <c r="DV1194" s="4"/>
      <c r="DW1194" s="4"/>
      <c r="DX1194" s="4"/>
      <c r="DY1194" s="4"/>
      <c r="DZ1194" s="4"/>
      <c r="EA1194" s="4"/>
      <c r="EB1194" s="4"/>
      <c r="EC1194" s="4"/>
      <c r="ED1194" s="4"/>
      <c r="EE1194" s="4"/>
      <c r="EF1194" s="4"/>
      <c r="EG1194" s="4"/>
      <c r="EH1194" s="4"/>
      <c r="EI1194" s="4"/>
      <c r="EJ1194" s="4"/>
      <c r="EK1194" s="4"/>
      <c r="EL1194" s="4"/>
      <c r="EM1194" s="4"/>
      <c r="EN1194" s="4"/>
      <c r="EO1194" s="4"/>
      <c r="EP1194" s="4"/>
      <c r="EQ1194" s="4"/>
      <c r="ER1194" s="4"/>
      <c r="ES1194" s="4"/>
      <c r="ET1194" s="4"/>
      <c r="EU1194" s="4"/>
      <c r="EV1194" s="4"/>
      <c r="EW1194" s="4"/>
      <c r="EX1194" s="4"/>
      <c r="EY1194" s="4"/>
      <c r="EZ1194" s="4"/>
      <c r="FA1194" s="4"/>
      <c r="FB1194" s="4"/>
      <c r="FC1194" s="4"/>
      <c r="FD1194" s="4"/>
      <c r="FE1194" s="4"/>
      <c r="FF1194" s="4"/>
      <c r="FG1194" s="4"/>
      <c r="FH1194" s="4"/>
      <c r="FI1194" s="4"/>
      <c r="FJ1194" s="4"/>
      <c r="FK1194" s="4"/>
      <c r="FL1194" s="4"/>
      <c r="FM1194" s="4"/>
      <c r="FN1194" s="4"/>
      <c r="FO1194" s="4"/>
      <c r="FP1194" s="4"/>
      <c r="FQ1194" s="4"/>
      <c r="FR1194" s="4"/>
      <c r="FS1194" s="4"/>
      <c r="FT1194" s="4"/>
      <c r="FU1194" s="4"/>
      <c r="FV1194" s="4"/>
      <c r="FW1194" s="4"/>
      <c r="FX1194" s="4"/>
      <c r="FY1194" s="4"/>
      <c r="FZ1194" s="4"/>
      <c r="GA1194" s="4"/>
      <c r="GB1194" s="4"/>
      <c r="GC1194" s="4"/>
      <c r="GD1194" s="4"/>
      <c r="GE1194" s="4"/>
      <c r="GF1194" s="4"/>
      <c r="GG1194" s="4"/>
      <c r="GH1194" s="4"/>
      <c r="GI1194" s="4"/>
      <c r="GJ1194" s="4"/>
      <c r="GK1194" s="4"/>
      <c r="GL1194" s="4"/>
      <c r="GM1194" s="4"/>
      <c r="GN1194" s="4"/>
      <c r="GO1194" s="4"/>
      <c r="GP1194" s="4"/>
      <c r="GQ1194" s="4"/>
      <c r="GR1194" s="4"/>
      <c r="GS1194" s="4"/>
      <c r="GT1194" s="4"/>
      <c r="GU1194" s="4"/>
      <c r="GV1194" s="4"/>
      <c r="GW1194" s="4"/>
      <c r="GX1194" s="4"/>
      <c r="GY1194" s="4"/>
      <c r="GZ1194" s="4"/>
      <c r="HA1194" s="4"/>
      <c r="HB1194" s="4"/>
      <c r="HC1194" s="4"/>
      <c r="HD1194" s="4"/>
      <c r="HE1194" s="4"/>
      <c r="HF1194" s="4"/>
      <c r="HG1194" s="4"/>
      <c r="HH1194" s="4"/>
      <c r="HI1194" s="4"/>
      <c r="HJ1194" s="4"/>
      <c r="HK1194" s="4"/>
      <c r="HL1194" s="4"/>
      <c r="HM1194" s="4"/>
      <c r="HN1194" s="4"/>
      <c r="HO1194" s="4"/>
      <c r="HP1194" s="4"/>
      <c r="HQ1194" s="4"/>
      <c r="HR1194" s="4"/>
      <c r="HS1194" s="4"/>
      <c r="HT1194" s="4"/>
      <c r="HU1194" s="4"/>
      <c r="HV1194" s="4"/>
      <c r="HW1194" s="4"/>
      <c r="HX1194" s="4"/>
      <c r="HY1194" s="4"/>
      <c r="HZ1194" s="4"/>
      <c r="IA1194" s="4"/>
      <c r="IB1194" s="4"/>
      <c r="IC1194" s="4"/>
      <c r="ID1194" s="4"/>
      <c r="IE1194" s="4"/>
      <c r="IF1194" s="4"/>
    </row>
    <row r="1195" spans="26:240" x14ac:dyDescent="0.2">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c r="BC1195" s="4"/>
      <c r="BD1195" s="4"/>
      <c r="BE1195" s="4"/>
      <c r="BF1195" s="4"/>
      <c r="BG1195" s="4"/>
      <c r="BH1195" s="4"/>
      <c r="BI1195" s="4"/>
      <c r="BJ1195" s="4"/>
      <c r="BK1195" s="4"/>
      <c r="BL1195" s="4"/>
      <c r="BM1195" s="4"/>
      <c r="BN1195" s="4"/>
      <c r="BO1195" s="4"/>
      <c r="BP1195" s="4"/>
      <c r="BQ1195" s="4"/>
      <c r="BR1195" s="4"/>
      <c r="BS1195" s="4"/>
      <c r="BT1195" s="4"/>
      <c r="BU1195" s="4"/>
      <c r="BV1195" s="4"/>
      <c r="BW1195" s="4"/>
      <c r="BX1195" s="4"/>
      <c r="BY1195" s="4"/>
      <c r="BZ1195" s="4"/>
      <c r="CA1195" s="4"/>
      <c r="CB1195" s="4"/>
      <c r="CC1195" s="4"/>
      <c r="CD1195" s="4"/>
      <c r="CE1195" s="4"/>
      <c r="CF1195" s="4"/>
      <c r="CG1195" s="4"/>
      <c r="CH1195" s="4"/>
      <c r="CI1195" s="4"/>
      <c r="CJ1195" s="4"/>
      <c r="CK1195" s="4"/>
      <c r="CL1195" s="4"/>
      <c r="CM1195" s="4"/>
      <c r="CN1195" s="4"/>
      <c r="CO1195" s="4"/>
      <c r="CP1195" s="4"/>
      <c r="CQ1195" s="4"/>
      <c r="CR1195" s="4"/>
      <c r="CS1195" s="4"/>
      <c r="CT1195" s="4"/>
      <c r="CU1195" s="4"/>
      <c r="CV1195" s="4"/>
      <c r="CW1195" s="4"/>
      <c r="CX1195" s="4"/>
      <c r="CY1195" s="4"/>
      <c r="CZ1195" s="4"/>
      <c r="DA1195" s="4"/>
      <c r="DB1195" s="4"/>
      <c r="DC1195" s="4"/>
      <c r="DD1195" s="4"/>
      <c r="DE1195" s="4"/>
      <c r="DF1195" s="4"/>
      <c r="DG1195" s="4"/>
      <c r="DH1195" s="4"/>
      <c r="DI1195" s="4"/>
      <c r="DJ1195" s="4"/>
      <c r="DK1195" s="4"/>
      <c r="DL1195" s="4"/>
      <c r="DM1195" s="4"/>
      <c r="DN1195" s="4"/>
      <c r="DO1195" s="4"/>
      <c r="DP1195" s="4"/>
      <c r="DQ1195" s="4"/>
      <c r="DR1195" s="4"/>
      <c r="DS1195" s="4"/>
      <c r="DT1195" s="4"/>
      <c r="DU1195" s="4"/>
      <c r="DV1195" s="4"/>
      <c r="DW1195" s="4"/>
      <c r="DX1195" s="4"/>
      <c r="DY1195" s="4"/>
      <c r="DZ1195" s="4"/>
      <c r="EA1195" s="4"/>
      <c r="EB1195" s="4"/>
      <c r="EC1195" s="4"/>
      <c r="ED1195" s="4"/>
      <c r="EE1195" s="4"/>
      <c r="EF1195" s="4"/>
      <c r="EG1195" s="4"/>
      <c r="EH1195" s="4"/>
      <c r="EI1195" s="4"/>
      <c r="EJ1195" s="4"/>
      <c r="EK1195" s="4"/>
      <c r="EL1195" s="4"/>
      <c r="EM1195" s="4"/>
      <c r="EN1195" s="4"/>
      <c r="EO1195" s="4"/>
      <c r="EP1195" s="4"/>
      <c r="EQ1195" s="4"/>
      <c r="ER1195" s="4"/>
      <c r="ES1195" s="4"/>
      <c r="ET1195" s="4"/>
      <c r="EU1195" s="4"/>
      <c r="EV1195" s="4"/>
      <c r="EW1195" s="4"/>
      <c r="EX1195" s="4"/>
      <c r="EY1195" s="4"/>
      <c r="EZ1195" s="4"/>
      <c r="FA1195" s="4"/>
      <c r="FB1195" s="4"/>
      <c r="FC1195" s="4"/>
      <c r="FD1195" s="4"/>
      <c r="FE1195" s="4"/>
      <c r="FF1195" s="4"/>
      <c r="FG1195" s="4"/>
      <c r="FH1195" s="4"/>
      <c r="FI1195" s="4"/>
      <c r="FJ1195" s="4"/>
      <c r="FK1195" s="4"/>
      <c r="FL1195" s="4"/>
      <c r="FM1195" s="4"/>
      <c r="FN1195" s="4"/>
      <c r="FO1195" s="4"/>
      <c r="FP1195" s="4"/>
      <c r="FQ1195" s="4"/>
      <c r="FR1195" s="4"/>
      <c r="FS1195" s="4"/>
      <c r="FT1195" s="4"/>
      <c r="FU1195" s="4"/>
      <c r="FV1195" s="4"/>
      <c r="FW1195" s="4"/>
      <c r="FX1195" s="4"/>
      <c r="FY1195" s="4"/>
      <c r="FZ1195" s="4"/>
      <c r="GA1195" s="4"/>
      <c r="GB1195" s="4"/>
      <c r="GC1195" s="4"/>
      <c r="GD1195" s="4"/>
      <c r="GE1195" s="4"/>
      <c r="GF1195" s="4"/>
      <c r="GG1195" s="4"/>
      <c r="GH1195" s="4"/>
      <c r="GI1195" s="4"/>
      <c r="GJ1195" s="4"/>
      <c r="GK1195" s="4"/>
      <c r="GL1195" s="4"/>
      <c r="GM1195" s="4"/>
      <c r="GN1195" s="4"/>
      <c r="GO1195" s="4"/>
      <c r="GP1195" s="4"/>
      <c r="GQ1195" s="4"/>
      <c r="GR1195" s="4"/>
      <c r="GS1195" s="4"/>
      <c r="GT1195" s="4"/>
      <c r="GU1195" s="4"/>
      <c r="GV1195" s="4"/>
      <c r="GW1195" s="4"/>
      <c r="GX1195" s="4"/>
      <c r="GY1195" s="4"/>
      <c r="GZ1195" s="4"/>
      <c r="HA1195" s="4"/>
      <c r="HB1195" s="4"/>
      <c r="HC1195" s="4"/>
      <c r="HD1195" s="4"/>
      <c r="HE1195" s="4"/>
      <c r="HF1195" s="4"/>
      <c r="HG1195" s="4"/>
      <c r="HH1195" s="4"/>
      <c r="HI1195" s="4"/>
      <c r="HJ1195" s="4"/>
      <c r="HK1195" s="4"/>
      <c r="HL1195" s="4"/>
      <c r="HM1195" s="4"/>
      <c r="HN1195" s="4"/>
      <c r="HO1195" s="4"/>
      <c r="HP1195" s="4"/>
      <c r="HQ1195" s="4"/>
      <c r="HR1195" s="4"/>
      <c r="HS1195" s="4"/>
      <c r="HT1195" s="4"/>
      <c r="HU1195" s="4"/>
      <c r="HV1195" s="4"/>
      <c r="HW1195" s="4"/>
      <c r="HX1195" s="4"/>
      <c r="HY1195" s="4"/>
      <c r="HZ1195" s="4"/>
      <c r="IA1195" s="4"/>
      <c r="IB1195" s="4"/>
      <c r="IC1195" s="4"/>
      <c r="ID1195" s="4"/>
      <c r="IE1195" s="4"/>
      <c r="IF1195" s="4"/>
    </row>
    <row r="1196" spans="26:240" x14ac:dyDescent="0.2">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c r="BC1196" s="4"/>
      <c r="BD1196" s="4"/>
      <c r="BE1196" s="4"/>
      <c r="BF1196" s="4"/>
      <c r="BG1196" s="4"/>
      <c r="BH1196" s="4"/>
      <c r="BI1196" s="4"/>
      <c r="BJ1196" s="4"/>
      <c r="BK1196" s="4"/>
      <c r="BL1196" s="4"/>
      <c r="BM1196" s="4"/>
      <c r="BN1196" s="4"/>
      <c r="BO1196" s="4"/>
      <c r="BP1196" s="4"/>
      <c r="BQ1196" s="4"/>
      <c r="BR1196" s="4"/>
      <c r="BS1196" s="4"/>
      <c r="BT1196" s="4"/>
      <c r="BU1196" s="4"/>
      <c r="BV1196" s="4"/>
      <c r="BW1196" s="4"/>
      <c r="BX1196" s="4"/>
      <c r="BY1196" s="4"/>
      <c r="BZ1196" s="4"/>
      <c r="CA1196" s="4"/>
      <c r="CB1196" s="4"/>
      <c r="CC1196" s="4"/>
      <c r="CD1196" s="4"/>
      <c r="CE1196" s="4"/>
      <c r="CF1196" s="4"/>
      <c r="CG1196" s="4"/>
      <c r="CH1196" s="4"/>
      <c r="CI1196" s="4"/>
      <c r="CJ1196" s="4"/>
      <c r="CK1196" s="4"/>
      <c r="CL1196" s="4"/>
      <c r="CM1196" s="4"/>
      <c r="CN1196" s="4"/>
      <c r="CO1196" s="4"/>
      <c r="CP1196" s="4"/>
      <c r="CQ1196" s="4"/>
      <c r="CR1196" s="4"/>
      <c r="CS1196" s="4"/>
      <c r="CT1196" s="4"/>
      <c r="CU1196" s="4"/>
      <c r="CV1196" s="4"/>
      <c r="CW1196" s="4"/>
      <c r="CX1196" s="4"/>
      <c r="CY1196" s="4"/>
      <c r="CZ1196" s="4"/>
      <c r="DA1196" s="4"/>
      <c r="DB1196" s="4"/>
      <c r="DC1196" s="4"/>
      <c r="DD1196" s="4"/>
      <c r="DE1196" s="4"/>
      <c r="DF1196" s="4"/>
      <c r="DG1196" s="4"/>
      <c r="DH1196" s="4"/>
      <c r="DI1196" s="4"/>
      <c r="DJ1196" s="4"/>
      <c r="DK1196" s="4"/>
      <c r="DL1196" s="4"/>
      <c r="DM1196" s="4"/>
      <c r="DN1196" s="4"/>
      <c r="DO1196" s="4"/>
      <c r="DP1196" s="4"/>
      <c r="DQ1196" s="4"/>
      <c r="DR1196" s="4"/>
      <c r="DS1196" s="4"/>
      <c r="DT1196" s="4"/>
      <c r="DU1196" s="4"/>
      <c r="DV1196" s="4"/>
      <c r="DW1196" s="4"/>
      <c r="DX1196" s="4"/>
      <c r="DY1196" s="4"/>
      <c r="DZ1196" s="4"/>
      <c r="EA1196" s="4"/>
      <c r="EB1196" s="4"/>
      <c r="EC1196" s="4"/>
      <c r="ED1196" s="4"/>
      <c r="EE1196" s="4"/>
      <c r="EF1196" s="4"/>
      <c r="EG1196" s="4"/>
      <c r="EH1196" s="4"/>
      <c r="EI1196" s="4"/>
      <c r="EJ1196" s="4"/>
      <c r="EK1196" s="4"/>
      <c r="EL1196" s="4"/>
      <c r="EM1196" s="4"/>
      <c r="EN1196" s="4"/>
      <c r="EO1196" s="4"/>
      <c r="EP1196" s="4"/>
      <c r="EQ1196" s="4"/>
      <c r="ER1196" s="4"/>
      <c r="ES1196" s="4"/>
      <c r="ET1196" s="4"/>
      <c r="EU1196" s="4"/>
      <c r="EV1196" s="4"/>
      <c r="EW1196" s="4"/>
      <c r="EX1196" s="4"/>
      <c r="EY1196" s="4"/>
      <c r="EZ1196" s="4"/>
      <c r="FA1196" s="4"/>
      <c r="FB1196" s="4"/>
      <c r="FC1196" s="4"/>
      <c r="FD1196" s="4"/>
      <c r="FE1196" s="4"/>
      <c r="FF1196" s="4"/>
      <c r="FG1196" s="4"/>
      <c r="FH1196" s="4"/>
      <c r="FI1196" s="4"/>
      <c r="FJ1196" s="4"/>
      <c r="FK1196" s="4"/>
      <c r="FL1196" s="4"/>
      <c r="FM1196" s="4"/>
      <c r="FN1196" s="4"/>
      <c r="FO1196" s="4"/>
      <c r="FP1196" s="4"/>
      <c r="FQ1196" s="4"/>
      <c r="FR1196" s="4"/>
      <c r="FS1196" s="4"/>
      <c r="FT1196" s="4"/>
      <c r="FU1196" s="4"/>
      <c r="FV1196" s="4"/>
      <c r="FW1196" s="4"/>
      <c r="FX1196" s="4"/>
      <c r="FY1196" s="4"/>
      <c r="FZ1196" s="4"/>
      <c r="GA1196" s="4"/>
      <c r="GB1196" s="4"/>
      <c r="GC1196" s="4"/>
      <c r="GD1196" s="4"/>
      <c r="GE1196" s="4"/>
      <c r="GF1196" s="4"/>
      <c r="GG1196" s="4"/>
      <c r="GH1196" s="4"/>
      <c r="GI1196" s="4"/>
      <c r="GJ1196" s="4"/>
      <c r="GK1196" s="4"/>
      <c r="GL1196" s="4"/>
      <c r="GM1196" s="4"/>
      <c r="GN1196" s="4"/>
      <c r="GO1196" s="4"/>
      <c r="GP1196" s="4"/>
      <c r="GQ1196" s="4"/>
      <c r="GR1196" s="4"/>
      <c r="GS1196" s="4"/>
      <c r="GT1196" s="4"/>
      <c r="GU1196" s="4"/>
      <c r="GV1196" s="4"/>
      <c r="GW1196" s="4"/>
      <c r="GX1196" s="4"/>
      <c r="GY1196" s="4"/>
      <c r="GZ1196" s="4"/>
      <c r="HA1196" s="4"/>
      <c r="HB1196" s="4"/>
      <c r="HC1196" s="4"/>
      <c r="HD1196" s="4"/>
      <c r="HE1196" s="4"/>
      <c r="HF1196" s="4"/>
      <c r="HG1196" s="4"/>
      <c r="HH1196" s="4"/>
      <c r="HI1196" s="4"/>
      <c r="HJ1196" s="4"/>
      <c r="HK1196" s="4"/>
      <c r="HL1196" s="4"/>
      <c r="HM1196" s="4"/>
      <c r="HN1196" s="4"/>
      <c r="HO1196" s="4"/>
      <c r="HP1196" s="4"/>
      <c r="HQ1196" s="4"/>
      <c r="HR1196" s="4"/>
      <c r="HS1196" s="4"/>
      <c r="HT1196" s="4"/>
      <c r="HU1196" s="4"/>
      <c r="HV1196" s="4"/>
      <c r="HW1196" s="4"/>
      <c r="HX1196" s="4"/>
      <c r="HY1196" s="4"/>
      <c r="HZ1196" s="4"/>
      <c r="IA1196" s="4"/>
      <c r="IB1196" s="4"/>
      <c r="IC1196" s="4"/>
      <c r="ID1196" s="4"/>
      <c r="IE1196" s="4"/>
      <c r="IF1196" s="4"/>
    </row>
    <row r="1197" spans="26:240" x14ac:dyDescent="0.2">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c r="BC1197" s="4"/>
      <c r="BD1197" s="4"/>
      <c r="BE1197" s="4"/>
      <c r="BF1197" s="4"/>
      <c r="BG1197" s="4"/>
      <c r="BH1197" s="4"/>
      <c r="BI1197" s="4"/>
      <c r="BJ1197" s="4"/>
      <c r="BK1197" s="4"/>
      <c r="BL1197" s="4"/>
      <c r="BM1197" s="4"/>
      <c r="BN1197" s="4"/>
      <c r="BO1197" s="4"/>
      <c r="BP1197" s="4"/>
      <c r="BQ1197" s="4"/>
      <c r="BR1197" s="4"/>
      <c r="BS1197" s="4"/>
      <c r="BT1197" s="4"/>
      <c r="BU1197" s="4"/>
      <c r="BV1197" s="4"/>
      <c r="BW1197" s="4"/>
      <c r="BX1197" s="4"/>
      <c r="BY1197" s="4"/>
      <c r="BZ1197" s="4"/>
      <c r="CA1197" s="4"/>
      <c r="CB1197" s="4"/>
      <c r="CC1197" s="4"/>
      <c r="CD1197" s="4"/>
      <c r="CE1197" s="4"/>
      <c r="CF1197" s="4"/>
      <c r="CG1197" s="4"/>
      <c r="CH1197" s="4"/>
      <c r="CI1197" s="4"/>
      <c r="CJ1197" s="4"/>
      <c r="CK1197" s="4"/>
      <c r="CL1197" s="4"/>
      <c r="CM1197" s="4"/>
      <c r="CN1197" s="4"/>
      <c r="CO1197" s="4"/>
      <c r="CP1197" s="4"/>
      <c r="CQ1197" s="4"/>
      <c r="CR1197" s="4"/>
      <c r="CS1197" s="4"/>
      <c r="CT1197" s="4"/>
      <c r="CU1197" s="4"/>
      <c r="CV1197" s="4"/>
      <c r="CW1197" s="4"/>
      <c r="CX1197" s="4"/>
      <c r="CY1197" s="4"/>
      <c r="CZ1197" s="4"/>
      <c r="DA1197" s="4"/>
      <c r="DB1197" s="4"/>
      <c r="DC1197" s="4"/>
      <c r="DD1197" s="4"/>
      <c r="DE1197" s="4"/>
      <c r="DF1197" s="4"/>
      <c r="DG1197" s="4"/>
      <c r="DH1197" s="4"/>
      <c r="DI1197" s="4"/>
      <c r="DJ1197" s="4"/>
      <c r="DK1197" s="4"/>
      <c r="DL1197" s="4"/>
      <c r="DM1197" s="4"/>
      <c r="DN1197" s="4"/>
      <c r="DO1197" s="4"/>
      <c r="DP1197" s="4"/>
      <c r="DQ1197" s="4"/>
      <c r="DR1197" s="4"/>
      <c r="DS1197" s="4"/>
      <c r="DT1197" s="4"/>
      <c r="DU1197" s="4"/>
      <c r="DV1197" s="4"/>
      <c r="DW1197" s="4"/>
      <c r="DX1197" s="4"/>
      <c r="DY1197" s="4"/>
      <c r="DZ1197" s="4"/>
      <c r="EA1197" s="4"/>
      <c r="EB1197" s="4"/>
      <c r="EC1197" s="4"/>
      <c r="ED1197" s="4"/>
      <c r="EE1197" s="4"/>
      <c r="EF1197" s="4"/>
      <c r="EG1197" s="4"/>
      <c r="EH1197" s="4"/>
      <c r="EI1197" s="4"/>
      <c r="EJ1197" s="4"/>
      <c r="EK1197" s="4"/>
      <c r="EL1197" s="4"/>
      <c r="EM1197" s="4"/>
      <c r="EN1197" s="4"/>
      <c r="EO1197" s="4"/>
      <c r="EP1197" s="4"/>
      <c r="EQ1197" s="4"/>
      <c r="ER1197" s="4"/>
      <c r="ES1197" s="4"/>
      <c r="ET1197" s="4"/>
      <c r="EU1197" s="4"/>
      <c r="EV1197" s="4"/>
      <c r="EW1197" s="4"/>
      <c r="EX1197" s="4"/>
      <c r="EY1197" s="4"/>
      <c r="EZ1197" s="4"/>
      <c r="FA1197" s="4"/>
      <c r="FB1197" s="4"/>
      <c r="FC1197" s="4"/>
      <c r="FD1197" s="4"/>
      <c r="FE1197" s="4"/>
      <c r="FF1197" s="4"/>
      <c r="FG1197" s="4"/>
      <c r="FH1197" s="4"/>
      <c r="FI1197" s="4"/>
      <c r="FJ1197" s="4"/>
      <c r="FK1197" s="4"/>
      <c r="FL1197" s="4"/>
      <c r="FM1197" s="4"/>
      <c r="FN1197" s="4"/>
      <c r="FO1197" s="4"/>
      <c r="FP1197" s="4"/>
      <c r="FQ1197" s="4"/>
      <c r="FR1197" s="4"/>
      <c r="FS1197" s="4"/>
      <c r="FT1197" s="4"/>
      <c r="FU1197" s="4"/>
      <c r="FV1197" s="4"/>
      <c r="FW1197" s="4"/>
      <c r="FX1197" s="4"/>
      <c r="FY1197" s="4"/>
      <c r="FZ1197" s="4"/>
      <c r="GA1197" s="4"/>
      <c r="GB1197" s="4"/>
      <c r="GC1197" s="4"/>
      <c r="GD1197" s="4"/>
      <c r="GE1197" s="4"/>
      <c r="GF1197" s="4"/>
      <c r="GG1197" s="4"/>
      <c r="GH1197" s="4"/>
      <c r="GI1197" s="4"/>
      <c r="GJ1197" s="4"/>
      <c r="GK1197" s="4"/>
      <c r="GL1197" s="4"/>
      <c r="GM1197" s="4"/>
      <c r="GN1197" s="4"/>
      <c r="GO1197" s="4"/>
      <c r="GP1197" s="4"/>
      <c r="GQ1197" s="4"/>
      <c r="GR1197" s="4"/>
      <c r="GS1197" s="4"/>
      <c r="GT1197" s="4"/>
      <c r="GU1197" s="4"/>
      <c r="GV1197" s="4"/>
      <c r="GW1197" s="4"/>
      <c r="GX1197" s="4"/>
      <c r="GY1197" s="4"/>
      <c r="GZ1197" s="4"/>
      <c r="HA1197" s="4"/>
      <c r="HB1197" s="4"/>
      <c r="HC1197" s="4"/>
      <c r="HD1197" s="4"/>
      <c r="HE1197" s="4"/>
      <c r="HF1197" s="4"/>
      <c r="HG1197" s="4"/>
      <c r="HH1197" s="4"/>
      <c r="HI1197" s="4"/>
      <c r="HJ1197" s="4"/>
      <c r="HK1197" s="4"/>
      <c r="HL1197" s="4"/>
      <c r="HM1197" s="4"/>
      <c r="HN1197" s="4"/>
      <c r="HO1197" s="4"/>
      <c r="HP1197" s="4"/>
      <c r="HQ1197" s="4"/>
      <c r="HR1197" s="4"/>
      <c r="HS1197" s="4"/>
      <c r="HT1197" s="4"/>
      <c r="HU1197" s="4"/>
      <c r="HV1197" s="4"/>
      <c r="HW1197" s="4"/>
      <c r="HX1197" s="4"/>
      <c r="HY1197" s="4"/>
      <c r="HZ1197" s="4"/>
      <c r="IA1197" s="4"/>
      <c r="IB1197" s="4"/>
      <c r="IC1197" s="4"/>
      <c r="ID1197" s="4"/>
      <c r="IE1197" s="4"/>
      <c r="IF1197" s="4"/>
    </row>
    <row r="1198" spans="26:240" x14ac:dyDescent="0.2">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c r="BC1198" s="4"/>
      <c r="BD1198" s="4"/>
      <c r="BE1198" s="4"/>
      <c r="BF1198" s="4"/>
      <c r="BG1198" s="4"/>
      <c r="BH1198" s="4"/>
      <c r="BI1198" s="4"/>
      <c r="BJ1198" s="4"/>
      <c r="BK1198" s="4"/>
      <c r="BL1198" s="4"/>
      <c r="BM1198" s="4"/>
      <c r="BN1198" s="4"/>
      <c r="BO1198" s="4"/>
      <c r="BP1198" s="4"/>
      <c r="BQ1198" s="4"/>
      <c r="BR1198" s="4"/>
      <c r="BS1198" s="4"/>
      <c r="BT1198" s="4"/>
      <c r="BU1198" s="4"/>
      <c r="BV1198" s="4"/>
      <c r="BW1198" s="4"/>
      <c r="BX1198" s="4"/>
      <c r="BY1198" s="4"/>
      <c r="BZ1198" s="4"/>
      <c r="CA1198" s="4"/>
      <c r="CB1198" s="4"/>
      <c r="CC1198" s="4"/>
      <c r="CD1198" s="4"/>
      <c r="CE1198" s="4"/>
      <c r="CF1198" s="4"/>
      <c r="CG1198" s="4"/>
      <c r="CH1198" s="4"/>
      <c r="CI1198" s="4"/>
      <c r="CJ1198" s="4"/>
      <c r="CK1198" s="4"/>
      <c r="CL1198" s="4"/>
      <c r="CM1198" s="4"/>
      <c r="CN1198" s="4"/>
      <c r="CO1198" s="4"/>
      <c r="CP1198" s="4"/>
      <c r="CQ1198" s="4"/>
      <c r="CR1198" s="4"/>
      <c r="CS1198" s="4"/>
      <c r="CT1198" s="4"/>
      <c r="CU1198" s="4"/>
      <c r="CV1198" s="4"/>
      <c r="CW1198" s="4"/>
      <c r="CX1198" s="4"/>
      <c r="CY1198" s="4"/>
      <c r="CZ1198" s="4"/>
      <c r="DA1198" s="4"/>
      <c r="DB1198" s="4"/>
      <c r="DC1198" s="4"/>
      <c r="DD1198" s="4"/>
      <c r="DE1198" s="4"/>
      <c r="DF1198" s="4"/>
      <c r="DG1198" s="4"/>
      <c r="DH1198" s="4"/>
      <c r="DI1198" s="4"/>
      <c r="DJ1198" s="4"/>
      <c r="DK1198" s="4"/>
      <c r="DL1198" s="4"/>
      <c r="DM1198" s="4"/>
      <c r="DN1198" s="4"/>
      <c r="DO1198" s="4"/>
      <c r="DP1198" s="4"/>
      <c r="DQ1198" s="4"/>
      <c r="DR1198" s="4"/>
      <c r="DS1198" s="4"/>
      <c r="DT1198" s="4"/>
      <c r="DU1198" s="4"/>
      <c r="DV1198" s="4"/>
      <c r="DW1198" s="4"/>
      <c r="DX1198" s="4"/>
      <c r="DY1198" s="4"/>
      <c r="DZ1198" s="4"/>
      <c r="EA1198" s="4"/>
      <c r="EB1198" s="4"/>
      <c r="EC1198" s="4"/>
      <c r="ED1198" s="4"/>
      <c r="EE1198" s="4"/>
      <c r="EF1198" s="4"/>
      <c r="EG1198" s="4"/>
      <c r="EH1198" s="4"/>
      <c r="EI1198" s="4"/>
      <c r="EJ1198" s="4"/>
      <c r="EK1198" s="4"/>
      <c r="EL1198" s="4"/>
      <c r="EM1198" s="4"/>
      <c r="EN1198" s="4"/>
      <c r="EO1198" s="4"/>
      <c r="EP1198" s="4"/>
      <c r="EQ1198" s="4"/>
      <c r="ER1198" s="4"/>
      <c r="ES1198" s="4"/>
      <c r="ET1198" s="4"/>
      <c r="EU1198" s="4"/>
      <c r="EV1198" s="4"/>
      <c r="EW1198" s="4"/>
      <c r="EX1198" s="4"/>
      <c r="EY1198" s="4"/>
      <c r="EZ1198" s="4"/>
      <c r="FA1198" s="4"/>
      <c r="FB1198" s="4"/>
      <c r="FC1198" s="4"/>
      <c r="FD1198" s="4"/>
      <c r="FE1198" s="4"/>
      <c r="FF1198" s="4"/>
      <c r="FG1198" s="4"/>
      <c r="FH1198" s="4"/>
      <c r="FI1198" s="4"/>
      <c r="FJ1198" s="4"/>
      <c r="FK1198" s="4"/>
      <c r="FL1198" s="4"/>
      <c r="FM1198" s="4"/>
      <c r="FN1198" s="4"/>
      <c r="FO1198" s="4"/>
      <c r="FP1198" s="4"/>
      <c r="FQ1198" s="4"/>
      <c r="FR1198" s="4"/>
      <c r="FS1198" s="4"/>
      <c r="FT1198" s="4"/>
      <c r="FU1198" s="4"/>
      <c r="FV1198" s="4"/>
      <c r="FW1198" s="4"/>
      <c r="FX1198" s="4"/>
      <c r="FY1198" s="4"/>
      <c r="FZ1198" s="4"/>
      <c r="GA1198" s="4"/>
      <c r="GB1198" s="4"/>
      <c r="GC1198" s="4"/>
      <c r="GD1198" s="4"/>
      <c r="GE1198" s="4"/>
      <c r="GF1198" s="4"/>
      <c r="GG1198" s="4"/>
      <c r="GH1198" s="4"/>
      <c r="GI1198" s="4"/>
      <c r="GJ1198" s="4"/>
      <c r="GK1198" s="4"/>
      <c r="GL1198" s="4"/>
      <c r="GM1198" s="4"/>
      <c r="GN1198" s="4"/>
      <c r="GO1198" s="4"/>
      <c r="GP1198" s="4"/>
      <c r="GQ1198" s="4"/>
      <c r="GR1198" s="4"/>
      <c r="GS1198" s="4"/>
      <c r="GT1198" s="4"/>
      <c r="GU1198" s="4"/>
      <c r="GV1198" s="4"/>
      <c r="GW1198" s="4"/>
      <c r="GX1198" s="4"/>
      <c r="GY1198" s="4"/>
      <c r="GZ1198" s="4"/>
      <c r="HA1198" s="4"/>
      <c r="HB1198" s="4"/>
      <c r="HC1198" s="4"/>
      <c r="HD1198" s="4"/>
      <c r="HE1198" s="4"/>
      <c r="HF1198" s="4"/>
      <c r="HG1198" s="4"/>
      <c r="HH1198" s="4"/>
      <c r="HI1198" s="4"/>
      <c r="HJ1198" s="4"/>
      <c r="HK1198" s="4"/>
      <c r="HL1198" s="4"/>
      <c r="HM1198" s="4"/>
      <c r="HN1198" s="4"/>
      <c r="HO1198" s="4"/>
      <c r="HP1198" s="4"/>
      <c r="HQ1198" s="4"/>
      <c r="HR1198" s="4"/>
      <c r="HS1198" s="4"/>
      <c r="HT1198" s="4"/>
      <c r="HU1198" s="4"/>
      <c r="HV1198" s="4"/>
      <c r="HW1198" s="4"/>
      <c r="HX1198" s="4"/>
      <c r="HY1198" s="4"/>
      <c r="HZ1198" s="4"/>
      <c r="IA1198" s="4"/>
      <c r="IB1198" s="4"/>
      <c r="IC1198" s="4"/>
      <c r="ID1198" s="4"/>
      <c r="IE1198" s="4"/>
      <c r="IF1198" s="4"/>
    </row>
    <row r="1199" spans="26:240" x14ac:dyDescent="0.2">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c r="BC1199" s="4"/>
      <c r="BD1199" s="4"/>
      <c r="BE1199" s="4"/>
      <c r="BF1199" s="4"/>
      <c r="BG1199" s="4"/>
      <c r="BH1199" s="4"/>
      <c r="BI1199" s="4"/>
      <c r="BJ1199" s="4"/>
      <c r="BK1199" s="4"/>
      <c r="BL1199" s="4"/>
      <c r="BM1199" s="4"/>
      <c r="BN1199" s="4"/>
      <c r="BO1199" s="4"/>
      <c r="BP1199" s="4"/>
      <c r="BQ1199" s="4"/>
      <c r="BR1199" s="4"/>
      <c r="BS1199" s="4"/>
      <c r="BT1199" s="4"/>
      <c r="BU1199" s="4"/>
      <c r="BV1199" s="4"/>
      <c r="BW1199" s="4"/>
      <c r="BX1199" s="4"/>
      <c r="BY1199" s="4"/>
      <c r="BZ1199" s="4"/>
      <c r="CA1199" s="4"/>
      <c r="CB1199" s="4"/>
      <c r="CC1199" s="4"/>
      <c r="CD1199" s="4"/>
      <c r="CE1199" s="4"/>
      <c r="CF1199" s="4"/>
      <c r="CG1199" s="4"/>
      <c r="CH1199" s="4"/>
      <c r="CI1199" s="4"/>
      <c r="CJ1199" s="4"/>
      <c r="CK1199" s="4"/>
      <c r="CL1199" s="4"/>
      <c r="CM1199" s="4"/>
      <c r="CN1199" s="4"/>
      <c r="CO1199" s="4"/>
      <c r="CP1199" s="4"/>
      <c r="CQ1199" s="4"/>
      <c r="CR1199" s="4"/>
      <c r="CS1199" s="4"/>
      <c r="CT1199" s="4"/>
      <c r="CU1199" s="4"/>
      <c r="CV1199" s="4"/>
      <c r="CW1199" s="4"/>
      <c r="CX1199" s="4"/>
      <c r="CY1199" s="4"/>
      <c r="CZ1199" s="4"/>
      <c r="DA1199" s="4"/>
      <c r="DB1199" s="4"/>
      <c r="DC1199" s="4"/>
      <c r="DD1199" s="4"/>
      <c r="DE1199" s="4"/>
      <c r="DF1199" s="4"/>
      <c r="DG1199" s="4"/>
      <c r="DH1199" s="4"/>
      <c r="DI1199" s="4"/>
      <c r="DJ1199" s="4"/>
      <c r="DK1199" s="4"/>
      <c r="DL1199" s="4"/>
      <c r="DM1199" s="4"/>
      <c r="DN1199" s="4"/>
      <c r="DO1199" s="4"/>
      <c r="DP1199" s="4"/>
      <c r="DQ1199" s="4"/>
      <c r="DR1199" s="4"/>
      <c r="DS1199" s="4"/>
      <c r="DT1199" s="4"/>
      <c r="DU1199" s="4"/>
      <c r="DV1199" s="4"/>
      <c r="DW1199" s="4"/>
      <c r="DX1199" s="4"/>
      <c r="DY1199" s="4"/>
      <c r="DZ1199" s="4"/>
      <c r="EA1199" s="4"/>
      <c r="EB1199" s="4"/>
      <c r="EC1199" s="4"/>
      <c r="ED1199" s="4"/>
      <c r="EE1199" s="4"/>
      <c r="EF1199" s="4"/>
      <c r="EG1199" s="4"/>
      <c r="EH1199" s="4"/>
      <c r="EI1199" s="4"/>
      <c r="EJ1199" s="4"/>
      <c r="EK1199" s="4"/>
      <c r="EL1199" s="4"/>
      <c r="EM1199" s="4"/>
      <c r="EN1199" s="4"/>
      <c r="EO1199" s="4"/>
      <c r="EP1199" s="4"/>
      <c r="EQ1199" s="4"/>
      <c r="ER1199" s="4"/>
      <c r="ES1199" s="4"/>
      <c r="ET1199" s="4"/>
      <c r="EU1199" s="4"/>
      <c r="EV1199" s="4"/>
      <c r="EW1199" s="4"/>
      <c r="EX1199" s="4"/>
      <c r="EY1199" s="4"/>
      <c r="EZ1199" s="4"/>
      <c r="FA1199" s="4"/>
      <c r="FB1199" s="4"/>
      <c r="FC1199" s="4"/>
      <c r="FD1199" s="4"/>
      <c r="FE1199" s="4"/>
      <c r="FF1199" s="4"/>
      <c r="FG1199" s="4"/>
      <c r="FH1199" s="4"/>
      <c r="FI1199" s="4"/>
      <c r="FJ1199" s="4"/>
      <c r="FK1199" s="4"/>
      <c r="FL1199" s="4"/>
      <c r="FM1199" s="4"/>
      <c r="FN1199" s="4"/>
      <c r="FO1199" s="4"/>
      <c r="FP1199" s="4"/>
      <c r="FQ1199" s="4"/>
      <c r="FR1199" s="4"/>
      <c r="FS1199" s="4"/>
      <c r="FT1199" s="4"/>
      <c r="FU1199" s="4"/>
      <c r="FV1199" s="4"/>
      <c r="FW1199" s="4"/>
      <c r="FX1199" s="4"/>
      <c r="FY1199" s="4"/>
      <c r="FZ1199" s="4"/>
      <c r="GA1199" s="4"/>
      <c r="GB1199" s="4"/>
      <c r="GC1199" s="4"/>
      <c r="GD1199" s="4"/>
      <c r="GE1199" s="4"/>
      <c r="GF1199" s="4"/>
      <c r="GG1199" s="4"/>
      <c r="GH1199" s="4"/>
      <c r="GI1199" s="4"/>
      <c r="GJ1199" s="4"/>
      <c r="GK1199" s="4"/>
      <c r="GL1199" s="4"/>
      <c r="GM1199" s="4"/>
      <c r="GN1199" s="4"/>
      <c r="GO1199" s="4"/>
      <c r="GP1199" s="4"/>
      <c r="GQ1199" s="4"/>
      <c r="GR1199" s="4"/>
      <c r="GS1199" s="4"/>
      <c r="GT1199" s="4"/>
      <c r="GU1199" s="4"/>
      <c r="GV1199" s="4"/>
      <c r="GW1199" s="4"/>
      <c r="GX1199" s="4"/>
      <c r="GY1199" s="4"/>
      <c r="GZ1199" s="4"/>
      <c r="HA1199" s="4"/>
      <c r="HB1199" s="4"/>
      <c r="HC1199" s="4"/>
      <c r="HD1199" s="4"/>
      <c r="HE1199" s="4"/>
      <c r="HF1199" s="4"/>
      <c r="HG1199" s="4"/>
      <c r="HH1199" s="4"/>
      <c r="HI1199" s="4"/>
      <c r="HJ1199" s="4"/>
      <c r="HK1199" s="4"/>
      <c r="HL1199" s="4"/>
      <c r="HM1199" s="4"/>
      <c r="HN1199" s="4"/>
      <c r="HO1199" s="4"/>
      <c r="HP1199" s="4"/>
      <c r="HQ1199" s="4"/>
      <c r="HR1199" s="4"/>
      <c r="HS1199" s="4"/>
      <c r="HT1199" s="4"/>
      <c r="HU1199" s="4"/>
      <c r="HV1199" s="4"/>
      <c r="HW1199" s="4"/>
      <c r="HX1199" s="4"/>
      <c r="HY1199" s="4"/>
      <c r="HZ1199" s="4"/>
      <c r="IA1199" s="4"/>
      <c r="IB1199" s="4"/>
      <c r="IC1199" s="4"/>
      <c r="ID1199" s="4"/>
      <c r="IE1199" s="4"/>
      <c r="IF1199" s="4"/>
    </row>
    <row r="1200" spans="26:240" x14ac:dyDescent="0.2">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c r="BC1200" s="4"/>
      <c r="BD1200" s="4"/>
      <c r="BE1200" s="4"/>
      <c r="BF1200" s="4"/>
      <c r="BG1200" s="4"/>
      <c r="BH1200" s="4"/>
      <c r="BI1200" s="4"/>
      <c r="BJ1200" s="4"/>
      <c r="BK1200" s="4"/>
      <c r="BL1200" s="4"/>
      <c r="BM1200" s="4"/>
      <c r="BN1200" s="4"/>
      <c r="BO1200" s="4"/>
      <c r="BP1200" s="4"/>
      <c r="BQ1200" s="4"/>
      <c r="BR1200" s="4"/>
      <c r="BS1200" s="4"/>
      <c r="BT1200" s="4"/>
      <c r="BU1200" s="4"/>
      <c r="BV1200" s="4"/>
      <c r="BW1200" s="4"/>
      <c r="BX1200" s="4"/>
      <c r="BY1200" s="4"/>
      <c r="BZ1200" s="4"/>
      <c r="CA1200" s="4"/>
      <c r="CB1200" s="4"/>
      <c r="CC1200" s="4"/>
      <c r="CD1200" s="4"/>
      <c r="CE1200" s="4"/>
      <c r="CF1200" s="4"/>
      <c r="CG1200" s="4"/>
      <c r="CH1200" s="4"/>
      <c r="CI1200" s="4"/>
      <c r="CJ1200" s="4"/>
      <c r="CK1200" s="4"/>
      <c r="CL1200" s="4"/>
      <c r="CM1200" s="4"/>
      <c r="CN1200" s="4"/>
      <c r="CO1200" s="4"/>
      <c r="CP1200" s="4"/>
      <c r="CQ1200" s="4"/>
      <c r="CR1200" s="4"/>
      <c r="CS1200" s="4"/>
      <c r="CT1200" s="4"/>
      <c r="CU1200" s="4"/>
      <c r="CV1200" s="4"/>
      <c r="CW1200" s="4"/>
      <c r="CX1200" s="4"/>
      <c r="CY1200" s="4"/>
      <c r="CZ1200" s="4"/>
      <c r="DA1200" s="4"/>
      <c r="DB1200" s="4"/>
      <c r="DC1200" s="4"/>
      <c r="DD1200" s="4"/>
      <c r="DE1200" s="4"/>
      <c r="DF1200" s="4"/>
      <c r="DG1200" s="4"/>
      <c r="DH1200" s="4"/>
      <c r="DI1200" s="4"/>
      <c r="DJ1200" s="4"/>
      <c r="DK1200" s="4"/>
      <c r="DL1200" s="4"/>
      <c r="DM1200" s="4"/>
      <c r="DN1200" s="4"/>
      <c r="DO1200" s="4"/>
      <c r="DP1200" s="4"/>
      <c r="DQ1200" s="4"/>
      <c r="DR1200" s="4"/>
      <c r="DS1200" s="4"/>
      <c r="DT1200" s="4"/>
      <c r="DU1200" s="4"/>
      <c r="DV1200" s="4"/>
      <c r="DW1200" s="4"/>
      <c r="DX1200" s="4"/>
      <c r="DY1200" s="4"/>
      <c r="DZ1200" s="4"/>
      <c r="EA1200" s="4"/>
      <c r="EB1200" s="4"/>
      <c r="EC1200" s="4"/>
      <c r="ED1200" s="4"/>
      <c r="EE1200" s="4"/>
      <c r="EF1200" s="4"/>
      <c r="EG1200" s="4"/>
      <c r="EH1200" s="4"/>
      <c r="EI1200" s="4"/>
      <c r="EJ1200" s="4"/>
      <c r="EK1200" s="4"/>
      <c r="EL1200" s="4"/>
      <c r="EM1200" s="4"/>
      <c r="EN1200" s="4"/>
      <c r="EO1200" s="4"/>
      <c r="EP1200" s="4"/>
      <c r="EQ1200" s="4"/>
      <c r="ER1200" s="4"/>
      <c r="ES1200" s="4"/>
      <c r="ET1200" s="4"/>
      <c r="EU1200" s="4"/>
      <c r="EV1200" s="4"/>
      <c r="EW1200" s="4"/>
      <c r="EX1200" s="4"/>
      <c r="EY1200" s="4"/>
      <c r="EZ1200" s="4"/>
      <c r="FA1200" s="4"/>
      <c r="FB1200" s="4"/>
      <c r="FC1200" s="4"/>
      <c r="FD1200" s="4"/>
      <c r="FE1200" s="4"/>
      <c r="FF1200" s="4"/>
      <c r="FG1200" s="4"/>
      <c r="FH1200" s="4"/>
      <c r="FI1200" s="4"/>
      <c r="FJ1200" s="4"/>
      <c r="FK1200" s="4"/>
      <c r="FL1200" s="4"/>
      <c r="FM1200" s="4"/>
      <c r="FN1200" s="4"/>
      <c r="FO1200" s="4"/>
      <c r="FP1200" s="4"/>
      <c r="FQ1200" s="4"/>
      <c r="FR1200" s="4"/>
      <c r="FS1200" s="4"/>
      <c r="FT1200" s="4"/>
      <c r="FU1200" s="4"/>
      <c r="FV1200" s="4"/>
      <c r="FW1200" s="4"/>
      <c r="FX1200" s="4"/>
      <c r="FY1200" s="4"/>
      <c r="FZ1200" s="4"/>
      <c r="GA1200" s="4"/>
      <c r="GB1200" s="4"/>
      <c r="GC1200" s="4"/>
      <c r="GD1200" s="4"/>
      <c r="GE1200" s="4"/>
      <c r="GF1200" s="4"/>
      <c r="GG1200" s="4"/>
      <c r="GH1200" s="4"/>
      <c r="GI1200" s="4"/>
      <c r="GJ1200" s="4"/>
      <c r="GK1200" s="4"/>
      <c r="GL1200" s="4"/>
      <c r="GM1200" s="4"/>
      <c r="GN1200" s="4"/>
      <c r="GO1200" s="4"/>
      <c r="GP1200" s="4"/>
      <c r="GQ1200" s="4"/>
      <c r="GR1200" s="4"/>
      <c r="GS1200" s="4"/>
      <c r="GT1200" s="4"/>
      <c r="GU1200" s="4"/>
      <c r="GV1200" s="4"/>
      <c r="GW1200" s="4"/>
      <c r="GX1200" s="4"/>
      <c r="GY1200" s="4"/>
      <c r="GZ1200" s="4"/>
      <c r="HA1200" s="4"/>
      <c r="HB1200" s="4"/>
      <c r="HC1200" s="4"/>
      <c r="HD1200" s="4"/>
      <c r="HE1200" s="4"/>
      <c r="HF1200" s="4"/>
      <c r="HG1200" s="4"/>
      <c r="HH1200" s="4"/>
      <c r="HI1200" s="4"/>
      <c r="HJ1200" s="4"/>
      <c r="HK1200" s="4"/>
      <c r="HL1200" s="4"/>
      <c r="HM1200" s="4"/>
      <c r="HN1200" s="4"/>
      <c r="HO1200" s="4"/>
      <c r="HP1200" s="4"/>
      <c r="HQ1200" s="4"/>
      <c r="HR1200" s="4"/>
      <c r="HS1200" s="4"/>
      <c r="HT1200" s="4"/>
      <c r="HU1200" s="4"/>
      <c r="HV1200" s="4"/>
      <c r="HW1200" s="4"/>
      <c r="HX1200" s="4"/>
      <c r="HY1200" s="4"/>
      <c r="HZ1200" s="4"/>
      <c r="IA1200" s="4"/>
      <c r="IB1200" s="4"/>
      <c r="IC1200" s="4"/>
      <c r="ID1200" s="4"/>
      <c r="IE1200" s="4"/>
      <c r="IF1200" s="4"/>
    </row>
    <row r="1201" spans="26:240" x14ac:dyDescent="0.2">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c r="BC1201" s="4"/>
      <c r="BD1201" s="4"/>
      <c r="BE1201" s="4"/>
      <c r="BF1201" s="4"/>
      <c r="BG1201" s="4"/>
      <c r="BH1201" s="4"/>
      <c r="BI1201" s="4"/>
      <c r="BJ1201" s="4"/>
      <c r="BK1201" s="4"/>
      <c r="BL1201" s="4"/>
      <c r="BM1201" s="4"/>
      <c r="BN1201" s="4"/>
      <c r="BO1201" s="4"/>
      <c r="BP1201" s="4"/>
      <c r="BQ1201" s="4"/>
      <c r="BR1201" s="4"/>
      <c r="BS1201" s="4"/>
      <c r="BT1201" s="4"/>
      <c r="BU1201" s="4"/>
      <c r="BV1201" s="4"/>
      <c r="BW1201" s="4"/>
      <c r="BX1201" s="4"/>
      <c r="BY1201" s="4"/>
      <c r="BZ1201" s="4"/>
      <c r="CA1201" s="4"/>
      <c r="CB1201" s="4"/>
      <c r="CC1201" s="4"/>
      <c r="CD1201" s="4"/>
      <c r="CE1201" s="4"/>
      <c r="CF1201" s="4"/>
      <c r="CG1201" s="4"/>
      <c r="CH1201" s="4"/>
      <c r="CI1201" s="4"/>
      <c r="CJ1201" s="4"/>
      <c r="CK1201" s="4"/>
      <c r="CL1201" s="4"/>
      <c r="CM1201" s="4"/>
      <c r="CN1201" s="4"/>
      <c r="CO1201" s="4"/>
      <c r="CP1201" s="4"/>
      <c r="CQ1201" s="4"/>
      <c r="CR1201" s="4"/>
      <c r="CS1201" s="4"/>
      <c r="CT1201" s="4"/>
      <c r="CU1201" s="4"/>
      <c r="CV1201" s="4"/>
      <c r="CW1201" s="4"/>
      <c r="CX1201" s="4"/>
      <c r="CY1201" s="4"/>
      <c r="CZ1201" s="4"/>
      <c r="DA1201" s="4"/>
      <c r="DB1201" s="4"/>
      <c r="DC1201" s="4"/>
      <c r="DD1201" s="4"/>
      <c r="DE1201" s="4"/>
      <c r="DF1201" s="4"/>
      <c r="DG1201" s="4"/>
      <c r="DH1201" s="4"/>
      <c r="DI1201" s="4"/>
      <c r="DJ1201" s="4"/>
      <c r="DK1201" s="4"/>
      <c r="DL1201" s="4"/>
      <c r="DM1201" s="4"/>
      <c r="DN1201" s="4"/>
      <c r="DO1201" s="4"/>
      <c r="DP1201" s="4"/>
      <c r="DQ1201" s="4"/>
      <c r="DR1201" s="4"/>
      <c r="DS1201" s="4"/>
      <c r="DT1201" s="4"/>
      <c r="DU1201" s="4"/>
      <c r="DV1201" s="4"/>
      <c r="DW1201" s="4"/>
      <c r="DX1201" s="4"/>
      <c r="DY1201" s="4"/>
      <c r="DZ1201" s="4"/>
      <c r="EA1201" s="4"/>
      <c r="EB1201" s="4"/>
      <c r="EC1201" s="4"/>
      <c r="ED1201" s="4"/>
      <c r="EE1201" s="4"/>
      <c r="EF1201" s="4"/>
      <c r="EG1201" s="4"/>
      <c r="EH1201" s="4"/>
      <c r="EI1201" s="4"/>
      <c r="EJ1201" s="4"/>
      <c r="EK1201" s="4"/>
      <c r="EL1201" s="4"/>
      <c r="EM1201" s="4"/>
      <c r="EN1201" s="4"/>
      <c r="EO1201" s="4"/>
      <c r="EP1201" s="4"/>
      <c r="EQ1201" s="4"/>
      <c r="ER1201" s="4"/>
      <c r="ES1201" s="4"/>
      <c r="ET1201" s="4"/>
      <c r="EU1201" s="4"/>
      <c r="EV1201" s="4"/>
      <c r="EW1201" s="4"/>
      <c r="EX1201" s="4"/>
      <c r="EY1201" s="4"/>
      <c r="EZ1201" s="4"/>
      <c r="FA1201" s="4"/>
      <c r="FB1201" s="4"/>
      <c r="FC1201" s="4"/>
      <c r="FD1201" s="4"/>
      <c r="FE1201" s="4"/>
      <c r="FF1201" s="4"/>
      <c r="FG1201" s="4"/>
      <c r="FH1201" s="4"/>
      <c r="FI1201" s="4"/>
      <c r="FJ1201" s="4"/>
      <c r="FK1201" s="4"/>
      <c r="FL1201" s="4"/>
      <c r="FM1201" s="4"/>
      <c r="FN1201" s="4"/>
      <c r="FO1201" s="4"/>
      <c r="FP1201" s="4"/>
      <c r="FQ1201" s="4"/>
      <c r="FR1201" s="4"/>
      <c r="FS1201" s="4"/>
      <c r="FT1201" s="4"/>
      <c r="FU1201" s="4"/>
      <c r="FV1201" s="4"/>
      <c r="FW1201" s="4"/>
      <c r="FX1201" s="4"/>
      <c r="FY1201" s="4"/>
      <c r="FZ1201" s="4"/>
      <c r="GA1201" s="4"/>
      <c r="GB1201" s="4"/>
      <c r="GC1201" s="4"/>
      <c r="GD1201" s="4"/>
      <c r="GE1201" s="4"/>
      <c r="GF1201" s="4"/>
      <c r="GG1201" s="4"/>
      <c r="GH1201" s="4"/>
      <c r="GI1201" s="4"/>
      <c r="GJ1201" s="4"/>
      <c r="GK1201" s="4"/>
      <c r="GL1201" s="4"/>
      <c r="GM1201" s="4"/>
      <c r="GN1201" s="4"/>
      <c r="GO1201" s="4"/>
      <c r="GP1201" s="4"/>
      <c r="GQ1201" s="4"/>
      <c r="GR1201" s="4"/>
      <c r="GS1201" s="4"/>
      <c r="GT1201" s="4"/>
      <c r="GU1201" s="4"/>
      <c r="GV1201" s="4"/>
      <c r="GW1201" s="4"/>
      <c r="GX1201" s="4"/>
      <c r="GY1201" s="4"/>
      <c r="GZ1201" s="4"/>
      <c r="HA1201" s="4"/>
      <c r="HB1201" s="4"/>
      <c r="HC1201" s="4"/>
      <c r="HD1201" s="4"/>
      <c r="HE1201" s="4"/>
      <c r="HF1201" s="4"/>
      <c r="HG1201" s="4"/>
      <c r="HH1201" s="4"/>
      <c r="HI1201" s="4"/>
      <c r="HJ1201" s="4"/>
      <c r="HK1201" s="4"/>
      <c r="HL1201" s="4"/>
      <c r="HM1201" s="4"/>
      <c r="HN1201" s="4"/>
      <c r="HO1201" s="4"/>
      <c r="HP1201" s="4"/>
      <c r="HQ1201" s="4"/>
      <c r="HR1201" s="4"/>
      <c r="HS1201" s="4"/>
      <c r="HT1201" s="4"/>
      <c r="HU1201" s="4"/>
      <c r="HV1201" s="4"/>
      <c r="HW1201" s="4"/>
      <c r="HX1201" s="4"/>
      <c r="HY1201" s="4"/>
      <c r="HZ1201" s="4"/>
      <c r="IA1201" s="4"/>
      <c r="IB1201" s="4"/>
      <c r="IC1201" s="4"/>
      <c r="ID1201" s="4"/>
      <c r="IE1201" s="4"/>
      <c r="IF1201" s="4"/>
    </row>
    <row r="1202" spans="26:240" x14ac:dyDescent="0.2">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c r="BC1202" s="4"/>
      <c r="BD1202" s="4"/>
      <c r="BE1202" s="4"/>
      <c r="BF1202" s="4"/>
      <c r="BG1202" s="4"/>
      <c r="BH1202" s="4"/>
      <c r="BI1202" s="4"/>
      <c r="BJ1202" s="4"/>
      <c r="BK1202" s="4"/>
      <c r="BL1202" s="4"/>
      <c r="BM1202" s="4"/>
      <c r="BN1202" s="4"/>
      <c r="BO1202" s="4"/>
      <c r="BP1202" s="4"/>
      <c r="BQ1202" s="4"/>
      <c r="BR1202" s="4"/>
      <c r="BS1202" s="4"/>
      <c r="BT1202" s="4"/>
      <c r="BU1202" s="4"/>
      <c r="BV1202" s="4"/>
      <c r="BW1202" s="4"/>
      <c r="BX1202" s="4"/>
      <c r="BY1202" s="4"/>
      <c r="BZ1202" s="4"/>
      <c r="CA1202" s="4"/>
      <c r="CB1202" s="4"/>
      <c r="CC1202" s="4"/>
      <c r="CD1202" s="4"/>
      <c r="CE1202" s="4"/>
      <c r="CF1202" s="4"/>
      <c r="CG1202" s="4"/>
      <c r="CH1202" s="4"/>
      <c r="CI1202" s="4"/>
      <c r="CJ1202" s="4"/>
      <c r="CK1202" s="4"/>
      <c r="CL1202" s="4"/>
      <c r="CM1202" s="4"/>
      <c r="CN1202" s="4"/>
      <c r="CO1202" s="4"/>
      <c r="CP1202" s="4"/>
      <c r="CQ1202" s="4"/>
      <c r="CR1202" s="4"/>
      <c r="CS1202" s="4"/>
      <c r="CT1202" s="4"/>
      <c r="CU1202" s="4"/>
      <c r="CV1202" s="4"/>
      <c r="CW1202" s="4"/>
      <c r="CX1202" s="4"/>
      <c r="CY1202" s="4"/>
      <c r="CZ1202" s="4"/>
      <c r="DA1202" s="4"/>
      <c r="DB1202" s="4"/>
      <c r="DC1202" s="4"/>
      <c r="DD1202" s="4"/>
      <c r="DE1202" s="4"/>
      <c r="DF1202" s="4"/>
      <c r="DG1202" s="4"/>
      <c r="DH1202" s="4"/>
      <c r="DI1202" s="4"/>
      <c r="DJ1202" s="4"/>
      <c r="DK1202" s="4"/>
      <c r="DL1202" s="4"/>
      <c r="DM1202" s="4"/>
      <c r="DN1202" s="4"/>
      <c r="DO1202" s="4"/>
      <c r="DP1202" s="4"/>
      <c r="DQ1202" s="4"/>
      <c r="DR1202" s="4"/>
      <c r="DS1202" s="4"/>
      <c r="DT1202" s="4"/>
      <c r="DU1202" s="4"/>
      <c r="DV1202" s="4"/>
      <c r="DW1202" s="4"/>
      <c r="DX1202" s="4"/>
      <c r="DY1202" s="4"/>
      <c r="DZ1202" s="4"/>
      <c r="EA1202" s="4"/>
      <c r="EB1202" s="4"/>
      <c r="EC1202" s="4"/>
      <c r="ED1202" s="4"/>
      <c r="EE1202" s="4"/>
      <c r="EF1202" s="4"/>
      <c r="EG1202" s="4"/>
      <c r="EH1202" s="4"/>
      <c r="EI1202" s="4"/>
      <c r="EJ1202" s="4"/>
      <c r="EK1202" s="4"/>
      <c r="EL1202" s="4"/>
      <c r="EM1202" s="4"/>
      <c r="EN1202" s="4"/>
      <c r="EO1202" s="4"/>
      <c r="EP1202" s="4"/>
      <c r="EQ1202" s="4"/>
      <c r="ER1202" s="4"/>
      <c r="ES1202" s="4"/>
      <c r="ET1202" s="4"/>
      <c r="EU1202" s="4"/>
      <c r="EV1202" s="4"/>
      <c r="EW1202" s="4"/>
      <c r="EX1202" s="4"/>
      <c r="EY1202" s="4"/>
      <c r="EZ1202" s="4"/>
      <c r="FA1202" s="4"/>
      <c r="FB1202" s="4"/>
      <c r="FC1202" s="4"/>
      <c r="FD1202" s="4"/>
      <c r="FE1202" s="4"/>
      <c r="FF1202" s="4"/>
      <c r="FG1202" s="4"/>
      <c r="FH1202" s="4"/>
      <c r="FI1202" s="4"/>
      <c r="FJ1202" s="4"/>
      <c r="FK1202" s="4"/>
      <c r="FL1202" s="4"/>
      <c r="FM1202" s="4"/>
      <c r="FN1202" s="4"/>
      <c r="FO1202" s="4"/>
      <c r="FP1202" s="4"/>
      <c r="FQ1202" s="4"/>
      <c r="FR1202" s="4"/>
      <c r="FS1202" s="4"/>
      <c r="FT1202" s="4"/>
      <c r="FU1202" s="4"/>
      <c r="FV1202" s="4"/>
      <c r="FW1202" s="4"/>
      <c r="FX1202" s="4"/>
      <c r="FY1202" s="4"/>
      <c r="FZ1202" s="4"/>
      <c r="GA1202" s="4"/>
      <c r="GB1202" s="4"/>
      <c r="GC1202" s="4"/>
      <c r="GD1202" s="4"/>
      <c r="GE1202" s="4"/>
      <c r="GF1202" s="4"/>
      <c r="GG1202" s="4"/>
      <c r="GH1202" s="4"/>
      <c r="GI1202" s="4"/>
      <c r="GJ1202" s="4"/>
      <c r="GK1202" s="4"/>
      <c r="GL1202" s="4"/>
      <c r="GM1202" s="4"/>
      <c r="GN1202" s="4"/>
      <c r="GO1202" s="4"/>
      <c r="GP1202" s="4"/>
      <c r="GQ1202" s="4"/>
      <c r="GR1202" s="4"/>
      <c r="GS1202" s="4"/>
      <c r="GT1202" s="4"/>
      <c r="GU1202" s="4"/>
      <c r="GV1202" s="4"/>
      <c r="GW1202" s="4"/>
      <c r="GX1202" s="4"/>
      <c r="GY1202" s="4"/>
      <c r="GZ1202" s="4"/>
      <c r="HA1202" s="4"/>
      <c r="HB1202" s="4"/>
      <c r="HC1202" s="4"/>
      <c r="HD1202" s="4"/>
      <c r="HE1202" s="4"/>
      <c r="HF1202" s="4"/>
      <c r="HG1202" s="4"/>
      <c r="HH1202" s="4"/>
      <c r="HI1202" s="4"/>
      <c r="HJ1202" s="4"/>
      <c r="HK1202" s="4"/>
      <c r="HL1202" s="4"/>
      <c r="HM1202" s="4"/>
      <c r="HN1202" s="4"/>
      <c r="HO1202" s="4"/>
      <c r="HP1202" s="4"/>
      <c r="HQ1202" s="4"/>
      <c r="HR1202" s="4"/>
      <c r="HS1202" s="4"/>
      <c r="HT1202" s="4"/>
      <c r="HU1202" s="4"/>
      <c r="HV1202" s="4"/>
      <c r="HW1202" s="4"/>
      <c r="HX1202" s="4"/>
      <c r="HY1202" s="4"/>
      <c r="HZ1202" s="4"/>
      <c r="IA1202" s="4"/>
      <c r="IB1202" s="4"/>
      <c r="IC1202" s="4"/>
      <c r="ID1202" s="4"/>
      <c r="IE1202" s="4"/>
      <c r="IF1202" s="4"/>
    </row>
    <row r="1203" spans="26:240" x14ac:dyDescent="0.2">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c r="BC1203" s="4"/>
      <c r="BD1203" s="4"/>
      <c r="BE1203" s="4"/>
      <c r="BF1203" s="4"/>
      <c r="BG1203" s="4"/>
      <c r="BH1203" s="4"/>
      <c r="BI1203" s="4"/>
      <c r="BJ1203" s="4"/>
      <c r="BK1203" s="4"/>
      <c r="BL1203" s="4"/>
      <c r="BM1203" s="4"/>
      <c r="BN1203" s="4"/>
      <c r="BO1203" s="4"/>
      <c r="BP1203" s="4"/>
      <c r="BQ1203" s="4"/>
      <c r="BR1203" s="4"/>
      <c r="BS1203" s="4"/>
      <c r="BT1203" s="4"/>
      <c r="BU1203" s="4"/>
      <c r="BV1203" s="4"/>
      <c r="BW1203" s="4"/>
      <c r="BX1203" s="4"/>
      <c r="BY1203" s="4"/>
      <c r="BZ1203" s="4"/>
      <c r="CA1203" s="4"/>
      <c r="CB1203" s="4"/>
      <c r="CC1203" s="4"/>
      <c r="CD1203" s="4"/>
      <c r="CE1203" s="4"/>
      <c r="CF1203" s="4"/>
      <c r="CG1203" s="4"/>
      <c r="CH1203" s="4"/>
      <c r="CI1203" s="4"/>
      <c r="CJ1203" s="4"/>
      <c r="CK1203" s="4"/>
      <c r="CL1203" s="4"/>
      <c r="CM1203" s="4"/>
      <c r="CN1203" s="4"/>
      <c r="CO1203" s="4"/>
      <c r="CP1203" s="4"/>
      <c r="CQ1203" s="4"/>
      <c r="CR1203" s="4"/>
      <c r="CS1203" s="4"/>
      <c r="CT1203" s="4"/>
      <c r="CU1203" s="4"/>
      <c r="CV1203" s="4"/>
      <c r="CW1203" s="4"/>
      <c r="CX1203" s="4"/>
      <c r="CY1203" s="4"/>
      <c r="CZ1203" s="4"/>
      <c r="DA1203" s="4"/>
      <c r="DB1203" s="4"/>
      <c r="DC1203" s="4"/>
      <c r="DD1203" s="4"/>
      <c r="DE1203" s="4"/>
      <c r="DF1203" s="4"/>
      <c r="DG1203" s="4"/>
      <c r="DH1203" s="4"/>
      <c r="DI1203" s="4"/>
      <c r="DJ1203" s="4"/>
      <c r="DK1203" s="4"/>
      <c r="DL1203" s="4"/>
      <c r="DM1203" s="4"/>
      <c r="DN1203" s="4"/>
      <c r="DO1203" s="4"/>
      <c r="DP1203" s="4"/>
      <c r="DQ1203" s="4"/>
      <c r="DR1203" s="4"/>
      <c r="DS1203" s="4"/>
      <c r="DT1203" s="4"/>
      <c r="DU1203" s="4"/>
      <c r="DV1203" s="4"/>
      <c r="DW1203" s="4"/>
      <c r="DX1203" s="4"/>
      <c r="DY1203" s="4"/>
      <c r="DZ1203" s="4"/>
      <c r="EA1203" s="4"/>
      <c r="EB1203" s="4"/>
      <c r="EC1203" s="4"/>
      <c r="ED1203" s="4"/>
      <c r="EE1203" s="4"/>
      <c r="EF1203" s="4"/>
      <c r="EG1203" s="4"/>
      <c r="EH1203" s="4"/>
      <c r="EI1203" s="4"/>
      <c r="EJ1203" s="4"/>
      <c r="EK1203" s="4"/>
      <c r="EL1203" s="4"/>
      <c r="EM1203" s="4"/>
      <c r="EN1203" s="4"/>
      <c r="EO1203" s="4"/>
      <c r="EP1203" s="4"/>
      <c r="EQ1203" s="4"/>
      <c r="ER1203" s="4"/>
      <c r="ES1203" s="4"/>
      <c r="ET1203" s="4"/>
      <c r="EU1203" s="4"/>
      <c r="EV1203" s="4"/>
      <c r="EW1203" s="4"/>
      <c r="EX1203" s="4"/>
      <c r="EY1203" s="4"/>
      <c r="EZ1203" s="4"/>
      <c r="FA1203" s="4"/>
      <c r="FB1203" s="4"/>
      <c r="FC1203" s="4"/>
      <c r="FD1203" s="4"/>
      <c r="FE1203" s="4"/>
      <c r="FF1203" s="4"/>
      <c r="FG1203" s="4"/>
      <c r="FH1203" s="4"/>
      <c r="FI1203" s="4"/>
      <c r="FJ1203" s="4"/>
      <c r="FK1203" s="4"/>
      <c r="FL1203" s="4"/>
      <c r="FM1203" s="4"/>
      <c r="FN1203" s="4"/>
      <c r="FO1203" s="4"/>
      <c r="FP1203" s="4"/>
      <c r="FQ1203" s="4"/>
      <c r="FR1203" s="4"/>
      <c r="FS1203" s="4"/>
      <c r="FT1203" s="4"/>
      <c r="FU1203" s="4"/>
      <c r="FV1203" s="4"/>
      <c r="FW1203" s="4"/>
      <c r="FX1203" s="4"/>
      <c r="FY1203" s="4"/>
      <c r="FZ1203" s="4"/>
      <c r="GA1203" s="4"/>
      <c r="GB1203" s="4"/>
      <c r="GC1203" s="4"/>
      <c r="GD1203" s="4"/>
      <c r="GE1203" s="4"/>
      <c r="GF1203" s="4"/>
      <c r="GG1203" s="4"/>
      <c r="GH1203" s="4"/>
      <c r="GI1203" s="4"/>
      <c r="GJ1203" s="4"/>
      <c r="GK1203" s="4"/>
      <c r="GL1203" s="4"/>
      <c r="GM1203" s="4"/>
      <c r="GN1203" s="4"/>
      <c r="GO1203" s="4"/>
      <c r="GP1203" s="4"/>
      <c r="GQ1203" s="4"/>
      <c r="GR1203" s="4"/>
      <c r="GS1203" s="4"/>
      <c r="GT1203" s="4"/>
      <c r="GU1203" s="4"/>
      <c r="GV1203" s="4"/>
      <c r="GW1203" s="4"/>
      <c r="GX1203" s="4"/>
      <c r="GY1203" s="4"/>
      <c r="GZ1203" s="4"/>
      <c r="HA1203" s="4"/>
      <c r="HB1203" s="4"/>
      <c r="HC1203" s="4"/>
      <c r="HD1203" s="4"/>
      <c r="HE1203" s="4"/>
      <c r="HF1203" s="4"/>
      <c r="HG1203" s="4"/>
      <c r="HH1203" s="4"/>
      <c r="HI1203" s="4"/>
      <c r="HJ1203" s="4"/>
      <c r="HK1203" s="4"/>
      <c r="HL1203" s="4"/>
      <c r="HM1203" s="4"/>
      <c r="HN1203" s="4"/>
      <c r="HO1203" s="4"/>
      <c r="HP1203" s="4"/>
      <c r="HQ1203" s="4"/>
      <c r="HR1203" s="4"/>
      <c r="HS1203" s="4"/>
      <c r="HT1203" s="4"/>
      <c r="HU1203" s="4"/>
      <c r="HV1203" s="4"/>
      <c r="HW1203" s="4"/>
      <c r="HX1203" s="4"/>
      <c r="HY1203" s="4"/>
      <c r="HZ1203" s="4"/>
      <c r="IA1203" s="4"/>
      <c r="IB1203" s="4"/>
      <c r="IC1203" s="4"/>
      <c r="ID1203" s="4"/>
      <c r="IE1203" s="4"/>
      <c r="IF1203" s="4"/>
    </row>
    <row r="1204" spans="26:240" x14ac:dyDescent="0.2">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c r="BC1204" s="4"/>
      <c r="BD1204" s="4"/>
      <c r="BE1204" s="4"/>
      <c r="BF1204" s="4"/>
      <c r="BG1204" s="4"/>
      <c r="BH1204" s="4"/>
      <c r="BI1204" s="4"/>
      <c r="BJ1204" s="4"/>
      <c r="BK1204" s="4"/>
      <c r="BL1204" s="4"/>
      <c r="BM1204" s="4"/>
      <c r="BN1204" s="4"/>
      <c r="BO1204" s="4"/>
      <c r="BP1204" s="4"/>
      <c r="BQ1204" s="4"/>
      <c r="BR1204" s="4"/>
      <c r="BS1204" s="4"/>
      <c r="BT1204" s="4"/>
      <c r="BU1204" s="4"/>
      <c r="BV1204" s="4"/>
      <c r="BW1204" s="4"/>
      <c r="BX1204" s="4"/>
      <c r="BY1204" s="4"/>
      <c r="BZ1204" s="4"/>
      <c r="CA1204" s="4"/>
      <c r="CB1204" s="4"/>
      <c r="CC1204" s="4"/>
      <c r="CD1204" s="4"/>
      <c r="CE1204" s="4"/>
      <c r="CF1204" s="4"/>
      <c r="CG1204" s="4"/>
      <c r="CH1204" s="4"/>
      <c r="CI1204" s="4"/>
      <c r="CJ1204" s="4"/>
      <c r="CK1204" s="4"/>
      <c r="CL1204" s="4"/>
      <c r="CM1204" s="4"/>
      <c r="CN1204" s="4"/>
      <c r="CO1204" s="4"/>
      <c r="CP1204" s="4"/>
      <c r="CQ1204" s="4"/>
      <c r="CR1204" s="4"/>
      <c r="CS1204" s="4"/>
      <c r="CT1204" s="4"/>
      <c r="CU1204" s="4"/>
      <c r="CV1204" s="4"/>
      <c r="CW1204" s="4"/>
      <c r="CX1204" s="4"/>
      <c r="CY1204" s="4"/>
      <c r="CZ1204" s="4"/>
      <c r="DA1204" s="4"/>
      <c r="DB1204" s="4"/>
      <c r="DC1204" s="4"/>
      <c r="DD1204" s="4"/>
      <c r="DE1204" s="4"/>
      <c r="DF1204" s="4"/>
      <c r="DG1204" s="4"/>
      <c r="DH1204" s="4"/>
      <c r="DI1204" s="4"/>
      <c r="DJ1204" s="4"/>
      <c r="DK1204" s="4"/>
      <c r="DL1204" s="4"/>
      <c r="DM1204" s="4"/>
      <c r="DN1204" s="4"/>
      <c r="DO1204" s="4"/>
      <c r="DP1204" s="4"/>
      <c r="DQ1204" s="4"/>
      <c r="DR1204" s="4"/>
      <c r="DS1204" s="4"/>
      <c r="DT1204" s="4"/>
      <c r="DU1204" s="4"/>
      <c r="DV1204" s="4"/>
      <c r="DW1204" s="4"/>
      <c r="DX1204" s="4"/>
      <c r="DY1204" s="4"/>
      <c r="DZ1204" s="4"/>
      <c r="EA1204" s="4"/>
      <c r="EB1204" s="4"/>
      <c r="EC1204" s="4"/>
      <c r="ED1204" s="4"/>
      <c r="EE1204" s="4"/>
      <c r="EF1204" s="4"/>
      <c r="EG1204" s="4"/>
      <c r="EH1204" s="4"/>
      <c r="EI1204" s="4"/>
      <c r="EJ1204" s="4"/>
      <c r="EK1204" s="4"/>
      <c r="EL1204" s="4"/>
      <c r="EM1204" s="4"/>
      <c r="EN1204" s="4"/>
      <c r="EO1204" s="4"/>
      <c r="EP1204" s="4"/>
      <c r="EQ1204" s="4"/>
      <c r="ER1204" s="4"/>
      <c r="ES1204" s="4"/>
      <c r="ET1204" s="4"/>
      <c r="EU1204" s="4"/>
      <c r="EV1204" s="4"/>
      <c r="EW1204" s="4"/>
      <c r="EX1204" s="4"/>
      <c r="EY1204" s="4"/>
      <c r="EZ1204" s="4"/>
      <c r="FA1204" s="4"/>
      <c r="FB1204" s="4"/>
      <c r="FC1204" s="4"/>
      <c r="FD1204" s="4"/>
      <c r="FE1204" s="4"/>
      <c r="FF1204" s="4"/>
      <c r="FG1204" s="4"/>
      <c r="FH1204" s="4"/>
      <c r="FI1204" s="4"/>
      <c r="FJ1204" s="4"/>
      <c r="FK1204" s="4"/>
      <c r="FL1204" s="4"/>
      <c r="FM1204" s="4"/>
      <c r="FN1204" s="4"/>
      <c r="FO1204" s="4"/>
      <c r="FP1204" s="4"/>
      <c r="FQ1204" s="4"/>
      <c r="FR1204" s="4"/>
      <c r="FS1204" s="4"/>
      <c r="FT1204" s="4"/>
      <c r="FU1204" s="4"/>
      <c r="FV1204" s="4"/>
      <c r="FW1204" s="4"/>
      <c r="FX1204" s="4"/>
      <c r="FY1204" s="4"/>
      <c r="FZ1204" s="4"/>
      <c r="GA1204" s="4"/>
      <c r="GB1204" s="4"/>
      <c r="GC1204" s="4"/>
      <c r="GD1204" s="4"/>
      <c r="GE1204" s="4"/>
      <c r="GF1204" s="4"/>
      <c r="GG1204" s="4"/>
      <c r="GH1204" s="4"/>
      <c r="GI1204" s="4"/>
      <c r="GJ1204" s="4"/>
      <c r="GK1204" s="4"/>
      <c r="GL1204" s="4"/>
      <c r="GM1204" s="4"/>
      <c r="GN1204" s="4"/>
      <c r="GO1204" s="4"/>
      <c r="GP1204" s="4"/>
      <c r="GQ1204" s="4"/>
      <c r="GR1204" s="4"/>
      <c r="GS1204" s="4"/>
      <c r="GT1204" s="4"/>
      <c r="GU1204" s="4"/>
      <c r="GV1204" s="4"/>
      <c r="GW1204" s="4"/>
      <c r="GX1204" s="4"/>
      <c r="GY1204" s="4"/>
      <c r="GZ1204" s="4"/>
      <c r="HA1204" s="4"/>
      <c r="HB1204" s="4"/>
      <c r="HC1204" s="4"/>
      <c r="HD1204" s="4"/>
      <c r="HE1204" s="4"/>
      <c r="HF1204" s="4"/>
      <c r="HG1204" s="4"/>
      <c r="HH1204" s="4"/>
      <c r="HI1204" s="4"/>
      <c r="HJ1204" s="4"/>
      <c r="HK1204" s="4"/>
      <c r="HL1204" s="4"/>
      <c r="HM1204" s="4"/>
      <c r="HN1204" s="4"/>
      <c r="HO1204" s="4"/>
      <c r="HP1204" s="4"/>
      <c r="HQ1204" s="4"/>
      <c r="HR1204" s="4"/>
      <c r="HS1204" s="4"/>
      <c r="HT1204" s="4"/>
      <c r="HU1204" s="4"/>
      <c r="HV1204" s="4"/>
      <c r="HW1204" s="4"/>
      <c r="HX1204" s="4"/>
      <c r="HY1204" s="4"/>
      <c r="HZ1204" s="4"/>
      <c r="IA1204" s="4"/>
      <c r="IB1204" s="4"/>
      <c r="IC1204" s="4"/>
      <c r="ID1204" s="4"/>
      <c r="IE1204" s="4"/>
      <c r="IF1204" s="4"/>
    </row>
    <row r="1205" spans="26:240" x14ac:dyDescent="0.2">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c r="BC1205" s="4"/>
      <c r="BD1205" s="4"/>
      <c r="BE1205" s="4"/>
      <c r="BF1205" s="4"/>
      <c r="BG1205" s="4"/>
      <c r="BH1205" s="4"/>
      <c r="BI1205" s="4"/>
      <c r="BJ1205" s="4"/>
      <c r="BK1205" s="4"/>
      <c r="BL1205" s="4"/>
      <c r="BM1205" s="4"/>
      <c r="BN1205" s="4"/>
      <c r="BO1205" s="4"/>
      <c r="BP1205" s="4"/>
      <c r="BQ1205" s="4"/>
      <c r="BR1205" s="4"/>
      <c r="BS1205" s="4"/>
      <c r="BT1205" s="4"/>
      <c r="BU1205" s="4"/>
      <c r="BV1205" s="4"/>
      <c r="BW1205" s="4"/>
      <c r="BX1205" s="4"/>
      <c r="BY1205" s="4"/>
      <c r="BZ1205" s="4"/>
      <c r="CA1205" s="4"/>
      <c r="CB1205" s="4"/>
      <c r="CC1205" s="4"/>
      <c r="CD1205" s="4"/>
      <c r="CE1205" s="4"/>
      <c r="CF1205" s="4"/>
      <c r="CG1205" s="4"/>
      <c r="CH1205" s="4"/>
      <c r="CI1205" s="4"/>
      <c r="CJ1205" s="4"/>
      <c r="CK1205" s="4"/>
      <c r="CL1205" s="4"/>
      <c r="CM1205" s="4"/>
      <c r="CN1205" s="4"/>
      <c r="CO1205" s="4"/>
      <c r="CP1205" s="4"/>
      <c r="CQ1205" s="4"/>
      <c r="CR1205" s="4"/>
      <c r="CS1205" s="4"/>
      <c r="CT1205" s="4"/>
      <c r="CU1205" s="4"/>
      <c r="CV1205" s="4"/>
      <c r="CW1205" s="4"/>
      <c r="CX1205" s="4"/>
      <c r="CY1205" s="4"/>
      <c r="CZ1205" s="4"/>
      <c r="DA1205" s="4"/>
      <c r="DB1205" s="4"/>
      <c r="DC1205" s="4"/>
      <c r="DD1205" s="4"/>
      <c r="DE1205" s="4"/>
      <c r="DF1205" s="4"/>
      <c r="DG1205" s="4"/>
      <c r="DH1205" s="4"/>
      <c r="DI1205" s="4"/>
      <c r="DJ1205" s="4"/>
      <c r="DK1205" s="4"/>
      <c r="DL1205" s="4"/>
      <c r="DM1205" s="4"/>
      <c r="DN1205" s="4"/>
      <c r="DO1205" s="4"/>
      <c r="DP1205" s="4"/>
      <c r="DQ1205" s="4"/>
      <c r="DR1205" s="4"/>
      <c r="DS1205" s="4"/>
      <c r="DT1205" s="4"/>
      <c r="DU1205" s="4"/>
      <c r="DV1205" s="4"/>
      <c r="DW1205" s="4"/>
      <c r="DX1205" s="4"/>
      <c r="DY1205" s="4"/>
      <c r="DZ1205" s="4"/>
      <c r="EA1205" s="4"/>
      <c r="EB1205" s="4"/>
      <c r="EC1205" s="4"/>
      <c r="ED1205" s="4"/>
      <c r="EE1205" s="4"/>
      <c r="EF1205" s="4"/>
      <c r="EG1205" s="4"/>
      <c r="EH1205" s="4"/>
      <c r="EI1205" s="4"/>
      <c r="EJ1205" s="4"/>
      <c r="EK1205" s="4"/>
      <c r="EL1205" s="4"/>
      <c r="EM1205" s="4"/>
      <c r="EN1205" s="4"/>
      <c r="EO1205" s="4"/>
      <c r="EP1205" s="4"/>
      <c r="EQ1205" s="4"/>
      <c r="ER1205" s="4"/>
      <c r="ES1205" s="4"/>
      <c r="ET1205" s="4"/>
      <c r="EU1205" s="4"/>
      <c r="EV1205" s="4"/>
      <c r="EW1205" s="4"/>
      <c r="EX1205" s="4"/>
      <c r="EY1205" s="4"/>
      <c r="EZ1205" s="4"/>
      <c r="FA1205" s="4"/>
      <c r="FB1205" s="4"/>
      <c r="FC1205" s="4"/>
      <c r="FD1205" s="4"/>
      <c r="FE1205" s="4"/>
      <c r="FF1205" s="4"/>
      <c r="FG1205" s="4"/>
      <c r="FH1205" s="4"/>
      <c r="FI1205" s="4"/>
      <c r="FJ1205" s="4"/>
      <c r="FK1205" s="4"/>
      <c r="FL1205" s="4"/>
      <c r="FM1205" s="4"/>
      <c r="FN1205" s="4"/>
      <c r="FO1205" s="4"/>
      <c r="FP1205" s="4"/>
      <c r="FQ1205" s="4"/>
      <c r="FR1205" s="4"/>
      <c r="FS1205" s="4"/>
      <c r="FT1205" s="4"/>
      <c r="FU1205" s="4"/>
      <c r="FV1205" s="4"/>
      <c r="FW1205" s="4"/>
      <c r="FX1205" s="4"/>
      <c r="FY1205" s="4"/>
      <c r="FZ1205" s="4"/>
      <c r="GA1205" s="4"/>
      <c r="GB1205" s="4"/>
      <c r="GC1205" s="4"/>
      <c r="GD1205" s="4"/>
      <c r="GE1205" s="4"/>
      <c r="GF1205" s="4"/>
      <c r="GG1205" s="4"/>
      <c r="GH1205" s="4"/>
      <c r="GI1205" s="4"/>
      <c r="GJ1205" s="4"/>
      <c r="GK1205" s="4"/>
      <c r="GL1205" s="4"/>
      <c r="GM1205" s="4"/>
      <c r="GN1205" s="4"/>
      <c r="GO1205" s="4"/>
      <c r="GP1205" s="4"/>
      <c r="GQ1205" s="4"/>
      <c r="GR1205" s="4"/>
      <c r="GS1205" s="4"/>
      <c r="GT1205" s="4"/>
      <c r="GU1205" s="4"/>
      <c r="GV1205" s="4"/>
      <c r="GW1205" s="4"/>
      <c r="GX1205" s="4"/>
      <c r="GY1205" s="4"/>
      <c r="GZ1205" s="4"/>
      <c r="HA1205" s="4"/>
      <c r="HB1205" s="4"/>
      <c r="HC1205" s="4"/>
      <c r="HD1205" s="4"/>
      <c r="HE1205" s="4"/>
      <c r="HF1205" s="4"/>
      <c r="HG1205" s="4"/>
      <c r="HH1205" s="4"/>
      <c r="HI1205" s="4"/>
      <c r="HJ1205" s="4"/>
      <c r="HK1205" s="4"/>
      <c r="HL1205" s="4"/>
      <c r="HM1205" s="4"/>
      <c r="HN1205" s="4"/>
      <c r="HO1205" s="4"/>
      <c r="HP1205" s="4"/>
      <c r="HQ1205" s="4"/>
      <c r="HR1205" s="4"/>
      <c r="HS1205" s="4"/>
      <c r="HT1205" s="4"/>
      <c r="HU1205" s="4"/>
      <c r="HV1205" s="4"/>
      <c r="HW1205" s="4"/>
      <c r="HX1205" s="4"/>
      <c r="HY1205" s="4"/>
      <c r="HZ1205" s="4"/>
      <c r="IA1205" s="4"/>
      <c r="IB1205" s="4"/>
      <c r="IC1205" s="4"/>
      <c r="ID1205" s="4"/>
      <c r="IE1205" s="4"/>
      <c r="IF1205" s="4"/>
    </row>
    <row r="1206" spans="26:240" x14ac:dyDescent="0.2">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c r="BC1206" s="4"/>
      <c r="BD1206" s="4"/>
      <c r="BE1206" s="4"/>
      <c r="BF1206" s="4"/>
      <c r="BG1206" s="4"/>
      <c r="BH1206" s="4"/>
      <c r="BI1206" s="4"/>
      <c r="BJ1206" s="4"/>
      <c r="BK1206" s="4"/>
      <c r="BL1206" s="4"/>
      <c r="BM1206" s="4"/>
      <c r="BN1206" s="4"/>
      <c r="BO1206" s="4"/>
      <c r="BP1206" s="4"/>
      <c r="BQ1206" s="4"/>
      <c r="BR1206" s="4"/>
      <c r="BS1206" s="4"/>
      <c r="BT1206" s="4"/>
      <c r="BU1206" s="4"/>
      <c r="BV1206" s="4"/>
      <c r="BW1206" s="4"/>
      <c r="BX1206" s="4"/>
      <c r="BY1206" s="4"/>
      <c r="BZ1206" s="4"/>
      <c r="CA1206" s="4"/>
      <c r="CB1206" s="4"/>
      <c r="CC1206" s="4"/>
      <c r="CD1206" s="4"/>
      <c r="CE1206" s="4"/>
      <c r="CF1206" s="4"/>
      <c r="CG1206" s="4"/>
      <c r="CH1206" s="4"/>
      <c r="CI1206" s="4"/>
      <c r="CJ1206" s="4"/>
      <c r="CK1206" s="4"/>
      <c r="CL1206" s="4"/>
      <c r="CM1206" s="4"/>
      <c r="CN1206" s="4"/>
      <c r="CO1206" s="4"/>
      <c r="CP1206" s="4"/>
      <c r="CQ1206" s="4"/>
      <c r="CR1206" s="4"/>
      <c r="CS1206" s="4"/>
      <c r="CT1206" s="4"/>
      <c r="CU1206" s="4"/>
      <c r="CV1206" s="4"/>
      <c r="CW1206" s="4"/>
      <c r="CX1206" s="4"/>
      <c r="CY1206" s="4"/>
      <c r="CZ1206" s="4"/>
      <c r="DA1206" s="4"/>
      <c r="DB1206" s="4"/>
      <c r="DC1206" s="4"/>
      <c r="DD1206" s="4"/>
      <c r="DE1206" s="4"/>
      <c r="DF1206" s="4"/>
      <c r="DG1206" s="4"/>
      <c r="DH1206" s="4"/>
      <c r="DI1206" s="4"/>
      <c r="DJ1206" s="4"/>
      <c r="DK1206" s="4"/>
      <c r="DL1206" s="4"/>
      <c r="DM1206" s="4"/>
      <c r="DN1206" s="4"/>
      <c r="DO1206" s="4"/>
      <c r="DP1206" s="4"/>
      <c r="DQ1206" s="4"/>
      <c r="DR1206" s="4"/>
      <c r="DS1206" s="4"/>
      <c r="DT1206" s="4"/>
      <c r="DU1206" s="4"/>
      <c r="DV1206" s="4"/>
      <c r="DW1206" s="4"/>
      <c r="DX1206" s="4"/>
      <c r="DY1206" s="4"/>
      <c r="DZ1206" s="4"/>
      <c r="EA1206" s="4"/>
      <c r="EB1206" s="4"/>
      <c r="EC1206" s="4"/>
      <c r="ED1206" s="4"/>
      <c r="EE1206" s="4"/>
      <c r="EF1206" s="4"/>
      <c r="EG1206" s="4"/>
      <c r="EH1206" s="4"/>
      <c r="EI1206" s="4"/>
      <c r="EJ1206" s="4"/>
      <c r="EK1206" s="4"/>
      <c r="EL1206" s="4"/>
      <c r="EM1206" s="4"/>
      <c r="EN1206" s="4"/>
      <c r="EO1206" s="4"/>
      <c r="EP1206" s="4"/>
      <c r="EQ1206" s="4"/>
      <c r="ER1206" s="4"/>
      <c r="ES1206" s="4"/>
      <c r="ET1206" s="4"/>
      <c r="EU1206" s="4"/>
      <c r="EV1206" s="4"/>
      <c r="EW1206" s="4"/>
      <c r="EX1206" s="4"/>
      <c r="EY1206" s="4"/>
      <c r="EZ1206" s="4"/>
      <c r="FA1206" s="4"/>
      <c r="FB1206" s="4"/>
      <c r="FC1206" s="4"/>
      <c r="FD1206" s="4"/>
      <c r="FE1206" s="4"/>
      <c r="FF1206" s="4"/>
      <c r="FG1206" s="4"/>
      <c r="FH1206" s="4"/>
      <c r="FI1206" s="4"/>
      <c r="FJ1206" s="4"/>
      <c r="FK1206" s="4"/>
      <c r="FL1206" s="4"/>
      <c r="FM1206" s="4"/>
      <c r="FN1206" s="4"/>
      <c r="FO1206" s="4"/>
      <c r="FP1206" s="4"/>
      <c r="FQ1206" s="4"/>
      <c r="FR1206" s="4"/>
      <c r="FS1206" s="4"/>
      <c r="FT1206" s="4"/>
      <c r="FU1206" s="4"/>
      <c r="FV1206" s="4"/>
      <c r="FW1206" s="4"/>
      <c r="FX1206" s="4"/>
      <c r="FY1206" s="4"/>
      <c r="FZ1206" s="4"/>
      <c r="GA1206" s="4"/>
      <c r="GB1206" s="4"/>
      <c r="GC1206" s="4"/>
      <c r="GD1206" s="4"/>
      <c r="GE1206" s="4"/>
      <c r="GF1206" s="4"/>
      <c r="GG1206" s="4"/>
      <c r="GH1206" s="4"/>
      <c r="GI1206" s="4"/>
      <c r="GJ1206" s="4"/>
      <c r="GK1206" s="4"/>
      <c r="GL1206" s="4"/>
      <c r="GM1206" s="4"/>
      <c r="GN1206" s="4"/>
      <c r="GO1206" s="4"/>
      <c r="GP1206" s="4"/>
      <c r="GQ1206" s="4"/>
      <c r="GR1206" s="4"/>
      <c r="GS1206" s="4"/>
      <c r="GT1206" s="4"/>
      <c r="GU1206" s="4"/>
      <c r="GV1206" s="4"/>
      <c r="GW1206" s="4"/>
      <c r="GX1206" s="4"/>
      <c r="GY1206" s="4"/>
      <c r="GZ1206" s="4"/>
      <c r="HA1206" s="4"/>
      <c r="HB1206" s="4"/>
      <c r="HC1206" s="4"/>
      <c r="HD1206" s="4"/>
      <c r="HE1206" s="4"/>
      <c r="HF1206" s="4"/>
      <c r="HG1206" s="4"/>
      <c r="HH1206" s="4"/>
      <c r="HI1206" s="4"/>
      <c r="HJ1206" s="4"/>
      <c r="HK1206" s="4"/>
      <c r="HL1206" s="4"/>
      <c r="HM1206" s="4"/>
      <c r="HN1206" s="4"/>
      <c r="HO1206" s="4"/>
      <c r="HP1206" s="4"/>
      <c r="HQ1206" s="4"/>
      <c r="HR1206" s="4"/>
      <c r="HS1206" s="4"/>
      <c r="HT1206" s="4"/>
      <c r="HU1206" s="4"/>
      <c r="HV1206" s="4"/>
      <c r="HW1206" s="4"/>
      <c r="HX1206" s="4"/>
      <c r="HY1206" s="4"/>
      <c r="HZ1206" s="4"/>
      <c r="IA1206" s="4"/>
      <c r="IB1206" s="4"/>
      <c r="IC1206" s="4"/>
      <c r="ID1206" s="4"/>
      <c r="IE1206" s="4"/>
      <c r="IF1206" s="4"/>
    </row>
    <row r="1207" spans="26:240" x14ac:dyDescent="0.2">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c r="BC1207" s="4"/>
      <c r="BD1207" s="4"/>
      <c r="BE1207" s="4"/>
      <c r="BF1207" s="4"/>
      <c r="BG1207" s="4"/>
      <c r="BH1207" s="4"/>
      <c r="BI1207" s="4"/>
      <c r="BJ1207" s="4"/>
      <c r="BK1207" s="4"/>
      <c r="BL1207" s="4"/>
      <c r="BM1207" s="4"/>
      <c r="BN1207" s="4"/>
      <c r="BO1207" s="4"/>
      <c r="BP1207" s="4"/>
      <c r="BQ1207" s="4"/>
      <c r="BR1207" s="4"/>
      <c r="BS1207" s="4"/>
      <c r="BT1207" s="4"/>
      <c r="BU1207" s="4"/>
      <c r="BV1207" s="4"/>
      <c r="BW1207" s="4"/>
      <c r="BX1207" s="4"/>
      <c r="BY1207" s="4"/>
      <c r="BZ1207" s="4"/>
      <c r="CA1207" s="4"/>
      <c r="CB1207" s="4"/>
      <c r="CC1207" s="4"/>
      <c r="CD1207" s="4"/>
      <c r="CE1207" s="4"/>
      <c r="CF1207" s="4"/>
      <c r="CG1207" s="4"/>
      <c r="CH1207" s="4"/>
      <c r="CI1207" s="4"/>
      <c r="CJ1207" s="4"/>
      <c r="CK1207" s="4"/>
      <c r="CL1207" s="4"/>
      <c r="CM1207" s="4"/>
      <c r="CN1207" s="4"/>
      <c r="CO1207" s="4"/>
      <c r="CP1207" s="4"/>
      <c r="CQ1207" s="4"/>
      <c r="CR1207" s="4"/>
      <c r="CS1207" s="4"/>
      <c r="CT1207" s="4"/>
      <c r="CU1207" s="4"/>
      <c r="CV1207" s="4"/>
      <c r="CW1207" s="4"/>
      <c r="CX1207" s="4"/>
      <c r="CY1207" s="4"/>
      <c r="CZ1207" s="4"/>
      <c r="DA1207" s="4"/>
      <c r="DB1207" s="4"/>
      <c r="DC1207" s="4"/>
      <c r="DD1207" s="4"/>
      <c r="DE1207" s="4"/>
      <c r="DF1207" s="4"/>
      <c r="DG1207" s="4"/>
      <c r="DH1207" s="4"/>
      <c r="DI1207" s="4"/>
      <c r="DJ1207" s="4"/>
      <c r="DK1207" s="4"/>
      <c r="DL1207" s="4"/>
      <c r="DM1207" s="4"/>
      <c r="DN1207" s="4"/>
      <c r="DO1207" s="4"/>
      <c r="DP1207" s="4"/>
      <c r="DQ1207" s="4"/>
      <c r="DR1207" s="4"/>
      <c r="DS1207" s="4"/>
      <c r="DT1207" s="4"/>
      <c r="DU1207" s="4"/>
      <c r="DV1207" s="4"/>
      <c r="DW1207" s="4"/>
      <c r="DX1207" s="4"/>
      <c r="DY1207" s="4"/>
      <c r="DZ1207" s="4"/>
      <c r="EA1207" s="4"/>
      <c r="EB1207" s="4"/>
      <c r="EC1207" s="4"/>
      <c r="ED1207" s="4"/>
      <c r="EE1207" s="4"/>
      <c r="EF1207" s="4"/>
      <c r="EG1207" s="4"/>
      <c r="EH1207" s="4"/>
      <c r="EI1207" s="4"/>
      <c r="EJ1207" s="4"/>
      <c r="EK1207" s="4"/>
      <c r="EL1207" s="4"/>
      <c r="EM1207" s="4"/>
      <c r="EN1207" s="4"/>
      <c r="EO1207" s="4"/>
      <c r="EP1207" s="4"/>
      <c r="EQ1207" s="4"/>
      <c r="ER1207" s="4"/>
      <c r="ES1207" s="4"/>
      <c r="ET1207" s="4"/>
      <c r="EU1207" s="4"/>
      <c r="EV1207" s="4"/>
      <c r="EW1207" s="4"/>
      <c r="EX1207" s="4"/>
      <c r="EY1207" s="4"/>
      <c r="EZ1207" s="4"/>
      <c r="FA1207" s="4"/>
      <c r="FB1207" s="4"/>
      <c r="FC1207" s="4"/>
      <c r="FD1207" s="4"/>
      <c r="FE1207" s="4"/>
      <c r="FF1207" s="4"/>
      <c r="FG1207" s="4"/>
      <c r="FH1207" s="4"/>
      <c r="FI1207" s="4"/>
      <c r="FJ1207" s="4"/>
      <c r="FK1207" s="4"/>
      <c r="FL1207" s="4"/>
      <c r="FM1207" s="4"/>
      <c r="FN1207" s="4"/>
      <c r="FO1207" s="4"/>
      <c r="FP1207" s="4"/>
      <c r="FQ1207" s="4"/>
      <c r="FR1207" s="4"/>
      <c r="FS1207" s="4"/>
      <c r="FT1207" s="4"/>
      <c r="FU1207" s="4"/>
      <c r="FV1207" s="4"/>
      <c r="FW1207" s="4"/>
      <c r="FX1207" s="4"/>
      <c r="FY1207" s="4"/>
      <c r="FZ1207" s="4"/>
      <c r="GA1207" s="4"/>
      <c r="GB1207" s="4"/>
      <c r="GC1207" s="4"/>
      <c r="GD1207" s="4"/>
      <c r="GE1207" s="4"/>
      <c r="GF1207" s="4"/>
      <c r="GG1207" s="4"/>
      <c r="GH1207" s="4"/>
      <c r="GI1207" s="4"/>
      <c r="GJ1207" s="4"/>
      <c r="GK1207" s="4"/>
      <c r="GL1207" s="4"/>
      <c r="GM1207" s="4"/>
      <c r="GN1207" s="4"/>
      <c r="GO1207" s="4"/>
      <c r="GP1207" s="4"/>
      <c r="GQ1207" s="4"/>
      <c r="GR1207" s="4"/>
      <c r="GS1207" s="4"/>
      <c r="GT1207" s="4"/>
      <c r="GU1207" s="4"/>
      <c r="GV1207" s="4"/>
      <c r="GW1207" s="4"/>
      <c r="GX1207" s="4"/>
      <c r="GY1207" s="4"/>
      <c r="GZ1207" s="4"/>
      <c r="HA1207" s="4"/>
      <c r="HB1207" s="4"/>
      <c r="HC1207" s="4"/>
      <c r="HD1207" s="4"/>
      <c r="HE1207" s="4"/>
      <c r="HF1207" s="4"/>
      <c r="HG1207" s="4"/>
      <c r="HH1207" s="4"/>
      <c r="HI1207" s="4"/>
      <c r="HJ1207" s="4"/>
      <c r="HK1207" s="4"/>
      <c r="HL1207" s="4"/>
      <c r="HM1207" s="4"/>
      <c r="HN1207" s="4"/>
      <c r="HO1207" s="4"/>
      <c r="HP1207" s="4"/>
      <c r="HQ1207" s="4"/>
      <c r="HR1207" s="4"/>
      <c r="HS1207" s="4"/>
      <c r="HT1207" s="4"/>
      <c r="HU1207" s="4"/>
      <c r="HV1207" s="4"/>
      <c r="HW1207" s="4"/>
      <c r="HX1207" s="4"/>
      <c r="HY1207" s="4"/>
      <c r="HZ1207" s="4"/>
      <c r="IA1207" s="4"/>
      <c r="IB1207" s="4"/>
      <c r="IC1207" s="4"/>
      <c r="ID1207" s="4"/>
      <c r="IE1207" s="4"/>
      <c r="IF1207" s="4"/>
    </row>
    <row r="1208" spans="26:240" x14ac:dyDescent="0.2">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c r="BC1208" s="4"/>
      <c r="BD1208" s="4"/>
      <c r="BE1208" s="4"/>
      <c r="BF1208" s="4"/>
      <c r="BG1208" s="4"/>
      <c r="BH1208" s="4"/>
      <c r="BI1208" s="4"/>
      <c r="BJ1208" s="4"/>
      <c r="BK1208" s="4"/>
      <c r="BL1208" s="4"/>
      <c r="BM1208" s="4"/>
      <c r="BN1208" s="4"/>
      <c r="BO1208" s="4"/>
      <c r="BP1208" s="4"/>
      <c r="BQ1208" s="4"/>
      <c r="BR1208" s="4"/>
      <c r="BS1208" s="4"/>
      <c r="BT1208" s="4"/>
      <c r="BU1208" s="4"/>
      <c r="BV1208" s="4"/>
      <c r="BW1208" s="4"/>
      <c r="BX1208" s="4"/>
      <c r="BY1208" s="4"/>
      <c r="BZ1208" s="4"/>
      <c r="CA1208" s="4"/>
      <c r="CB1208" s="4"/>
      <c r="CC1208" s="4"/>
      <c r="CD1208" s="4"/>
      <c r="CE1208" s="4"/>
      <c r="CF1208" s="4"/>
      <c r="CG1208" s="4"/>
      <c r="CH1208" s="4"/>
      <c r="CI1208" s="4"/>
      <c r="CJ1208" s="4"/>
      <c r="CK1208" s="4"/>
      <c r="CL1208" s="4"/>
      <c r="CM1208" s="4"/>
      <c r="CN1208" s="4"/>
      <c r="CO1208" s="4"/>
      <c r="CP1208" s="4"/>
      <c r="CQ1208" s="4"/>
      <c r="CR1208" s="4"/>
      <c r="CS1208" s="4"/>
      <c r="CT1208" s="4"/>
      <c r="CU1208" s="4"/>
      <c r="CV1208" s="4"/>
      <c r="CW1208" s="4"/>
      <c r="CX1208" s="4"/>
      <c r="CY1208" s="4"/>
      <c r="CZ1208" s="4"/>
      <c r="DA1208" s="4"/>
      <c r="DB1208" s="4"/>
      <c r="DC1208" s="4"/>
      <c r="DD1208" s="4"/>
      <c r="DE1208" s="4"/>
      <c r="DF1208" s="4"/>
      <c r="DG1208" s="4"/>
      <c r="DH1208" s="4"/>
      <c r="DI1208" s="4"/>
      <c r="DJ1208" s="4"/>
      <c r="DK1208" s="4"/>
      <c r="DL1208" s="4"/>
      <c r="DM1208" s="4"/>
      <c r="DN1208" s="4"/>
      <c r="DO1208" s="4"/>
      <c r="DP1208" s="4"/>
      <c r="DQ1208" s="4"/>
      <c r="DR1208" s="4"/>
      <c r="DS1208" s="4"/>
      <c r="DT1208" s="4"/>
      <c r="DU1208" s="4"/>
      <c r="DV1208" s="4"/>
      <c r="DW1208" s="4"/>
      <c r="DX1208" s="4"/>
      <c r="DY1208" s="4"/>
      <c r="DZ1208" s="4"/>
      <c r="EA1208" s="4"/>
      <c r="EB1208" s="4"/>
      <c r="EC1208" s="4"/>
      <c r="ED1208" s="4"/>
      <c r="EE1208" s="4"/>
      <c r="EF1208" s="4"/>
      <c r="EG1208" s="4"/>
      <c r="EH1208" s="4"/>
      <c r="EI1208" s="4"/>
      <c r="EJ1208" s="4"/>
      <c r="EK1208" s="4"/>
      <c r="EL1208" s="4"/>
      <c r="EM1208" s="4"/>
      <c r="EN1208" s="4"/>
      <c r="EO1208" s="4"/>
      <c r="EP1208" s="4"/>
      <c r="EQ1208" s="4"/>
      <c r="ER1208" s="4"/>
      <c r="ES1208" s="4"/>
      <c r="ET1208" s="4"/>
      <c r="EU1208" s="4"/>
      <c r="EV1208" s="4"/>
      <c r="EW1208" s="4"/>
      <c r="EX1208" s="4"/>
      <c r="EY1208" s="4"/>
      <c r="EZ1208" s="4"/>
      <c r="FA1208" s="4"/>
      <c r="FB1208" s="4"/>
      <c r="FC1208" s="4"/>
      <c r="FD1208" s="4"/>
      <c r="FE1208" s="4"/>
      <c r="FF1208" s="4"/>
      <c r="FG1208" s="4"/>
      <c r="FH1208" s="4"/>
      <c r="FI1208" s="4"/>
      <c r="FJ1208" s="4"/>
      <c r="FK1208" s="4"/>
      <c r="FL1208" s="4"/>
      <c r="FM1208" s="4"/>
      <c r="FN1208" s="4"/>
      <c r="FO1208" s="4"/>
      <c r="FP1208" s="4"/>
      <c r="FQ1208" s="4"/>
      <c r="FR1208" s="4"/>
      <c r="FS1208" s="4"/>
      <c r="FT1208" s="4"/>
      <c r="FU1208" s="4"/>
      <c r="FV1208" s="4"/>
      <c r="FW1208" s="4"/>
      <c r="FX1208" s="4"/>
      <c r="FY1208" s="4"/>
      <c r="FZ1208" s="4"/>
      <c r="GA1208" s="4"/>
      <c r="GB1208" s="4"/>
      <c r="GC1208" s="4"/>
      <c r="GD1208" s="4"/>
      <c r="GE1208" s="4"/>
      <c r="GF1208" s="4"/>
      <c r="GG1208" s="4"/>
      <c r="GH1208" s="4"/>
      <c r="GI1208" s="4"/>
      <c r="GJ1208" s="4"/>
      <c r="GK1208" s="4"/>
      <c r="GL1208" s="4"/>
      <c r="GM1208" s="4"/>
      <c r="GN1208" s="4"/>
      <c r="GO1208" s="4"/>
      <c r="GP1208" s="4"/>
      <c r="GQ1208" s="4"/>
      <c r="GR1208" s="4"/>
      <c r="GS1208" s="4"/>
      <c r="GT1208" s="4"/>
      <c r="GU1208" s="4"/>
      <c r="GV1208" s="4"/>
      <c r="GW1208" s="4"/>
      <c r="GX1208" s="4"/>
      <c r="GY1208" s="4"/>
      <c r="GZ1208" s="4"/>
      <c r="HA1208" s="4"/>
      <c r="HB1208" s="4"/>
      <c r="HC1208" s="4"/>
      <c r="HD1208" s="4"/>
      <c r="HE1208" s="4"/>
      <c r="HF1208" s="4"/>
      <c r="HG1208" s="4"/>
      <c r="HH1208" s="4"/>
      <c r="HI1208" s="4"/>
      <c r="HJ1208" s="4"/>
      <c r="HK1208" s="4"/>
      <c r="HL1208" s="4"/>
      <c r="HM1208" s="4"/>
      <c r="HN1208" s="4"/>
      <c r="HO1208" s="4"/>
      <c r="HP1208" s="4"/>
      <c r="HQ1208" s="4"/>
      <c r="HR1208" s="4"/>
      <c r="HS1208" s="4"/>
      <c r="HT1208" s="4"/>
      <c r="HU1208" s="4"/>
      <c r="HV1208" s="4"/>
      <c r="HW1208" s="4"/>
      <c r="HX1208" s="4"/>
      <c r="HY1208" s="4"/>
      <c r="HZ1208" s="4"/>
      <c r="IA1208" s="4"/>
      <c r="IB1208" s="4"/>
      <c r="IC1208" s="4"/>
      <c r="ID1208" s="4"/>
      <c r="IE1208" s="4"/>
      <c r="IF1208" s="4"/>
    </row>
    <row r="1209" spans="26:240" x14ac:dyDescent="0.2">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c r="BF1209" s="4"/>
      <c r="BG1209" s="4"/>
      <c r="BH1209" s="4"/>
      <c r="BI1209" s="4"/>
      <c r="BJ1209" s="4"/>
      <c r="BK1209" s="4"/>
      <c r="BL1209" s="4"/>
      <c r="BM1209" s="4"/>
      <c r="BN1209" s="4"/>
      <c r="BO1209" s="4"/>
      <c r="BP1209" s="4"/>
      <c r="BQ1209" s="4"/>
      <c r="BR1209" s="4"/>
      <c r="BS1209" s="4"/>
      <c r="BT1209" s="4"/>
      <c r="BU1209" s="4"/>
      <c r="BV1209" s="4"/>
      <c r="BW1209" s="4"/>
      <c r="BX1209" s="4"/>
      <c r="BY1209" s="4"/>
      <c r="BZ1209" s="4"/>
      <c r="CA1209" s="4"/>
      <c r="CB1209" s="4"/>
      <c r="CC1209" s="4"/>
      <c r="CD1209" s="4"/>
      <c r="CE1209" s="4"/>
      <c r="CF1209" s="4"/>
      <c r="CG1209" s="4"/>
      <c r="CH1209" s="4"/>
      <c r="CI1209" s="4"/>
      <c r="CJ1209" s="4"/>
      <c r="CK1209" s="4"/>
      <c r="CL1209" s="4"/>
      <c r="CM1209" s="4"/>
      <c r="CN1209" s="4"/>
      <c r="CO1209" s="4"/>
      <c r="CP1209" s="4"/>
      <c r="CQ1209" s="4"/>
      <c r="CR1209" s="4"/>
      <c r="CS1209" s="4"/>
      <c r="CT1209" s="4"/>
      <c r="CU1209" s="4"/>
      <c r="CV1209" s="4"/>
      <c r="CW1209" s="4"/>
      <c r="CX1209" s="4"/>
      <c r="CY1209" s="4"/>
      <c r="CZ1209" s="4"/>
      <c r="DA1209" s="4"/>
      <c r="DB1209" s="4"/>
      <c r="DC1209" s="4"/>
      <c r="DD1209" s="4"/>
      <c r="DE1209" s="4"/>
      <c r="DF1209" s="4"/>
      <c r="DG1209" s="4"/>
      <c r="DH1209" s="4"/>
      <c r="DI1209" s="4"/>
      <c r="DJ1209" s="4"/>
      <c r="DK1209" s="4"/>
      <c r="DL1209" s="4"/>
      <c r="DM1209" s="4"/>
      <c r="DN1209" s="4"/>
      <c r="DO1209" s="4"/>
      <c r="DP1209" s="4"/>
      <c r="DQ1209" s="4"/>
      <c r="DR1209" s="4"/>
      <c r="DS1209" s="4"/>
      <c r="DT1209" s="4"/>
      <c r="DU1209" s="4"/>
      <c r="DV1209" s="4"/>
      <c r="DW1209" s="4"/>
      <c r="DX1209" s="4"/>
      <c r="DY1209" s="4"/>
      <c r="DZ1209" s="4"/>
      <c r="EA1209" s="4"/>
      <c r="EB1209" s="4"/>
      <c r="EC1209" s="4"/>
      <c r="ED1209" s="4"/>
      <c r="EE1209" s="4"/>
      <c r="EF1209" s="4"/>
      <c r="EG1209" s="4"/>
      <c r="EH1209" s="4"/>
      <c r="EI1209" s="4"/>
      <c r="EJ1209" s="4"/>
      <c r="EK1209" s="4"/>
      <c r="EL1209" s="4"/>
      <c r="EM1209" s="4"/>
      <c r="EN1209" s="4"/>
      <c r="EO1209" s="4"/>
      <c r="EP1209" s="4"/>
      <c r="EQ1209" s="4"/>
      <c r="ER1209" s="4"/>
      <c r="ES1209" s="4"/>
      <c r="ET1209" s="4"/>
      <c r="EU1209" s="4"/>
      <c r="EV1209" s="4"/>
      <c r="EW1209" s="4"/>
      <c r="EX1209" s="4"/>
      <c r="EY1209" s="4"/>
      <c r="EZ1209" s="4"/>
      <c r="FA1209" s="4"/>
      <c r="FB1209" s="4"/>
      <c r="FC1209" s="4"/>
      <c r="FD1209" s="4"/>
      <c r="FE1209" s="4"/>
      <c r="FF1209" s="4"/>
      <c r="FG1209" s="4"/>
      <c r="FH1209" s="4"/>
      <c r="FI1209" s="4"/>
      <c r="FJ1209" s="4"/>
      <c r="FK1209" s="4"/>
      <c r="FL1209" s="4"/>
      <c r="FM1209" s="4"/>
      <c r="FN1209" s="4"/>
      <c r="FO1209" s="4"/>
      <c r="FP1209" s="4"/>
      <c r="FQ1209" s="4"/>
      <c r="FR1209" s="4"/>
      <c r="FS1209" s="4"/>
      <c r="FT1209" s="4"/>
      <c r="FU1209" s="4"/>
      <c r="FV1209" s="4"/>
      <c r="FW1209" s="4"/>
      <c r="FX1209" s="4"/>
      <c r="FY1209" s="4"/>
      <c r="FZ1209" s="4"/>
      <c r="GA1209" s="4"/>
      <c r="GB1209" s="4"/>
      <c r="GC1209" s="4"/>
      <c r="GD1209" s="4"/>
      <c r="GE1209" s="4"/>
      <c r="GF1209" s="4"/>
      <c r="GG1209" s="4"/>
      <c r="GH1209" s="4"/>
      <c r="GI1209" s="4"/>
      <c r="GJ1209" s="4"/>
      <c r="GK1209" s="4"/>
      <c r="GL1209" s="4"/>
      <c r="GM1209" s="4"/>
      <c r="GN1209" s="4"/>
      <c r="GO1209" s="4"/>
      <c r="GP1209" s="4"/>
      <c r="GQ1209" s="4"/>
      <c r="GR1209" s="4"/>
      <c r="GS1209" s="4"/>
      <c r="GT1209" s="4"/>
      <c r="GU1209" s="4"/>
      <c r="GV1209" s="4"/>
      <c r="GW1209" s="4"/>
      <c r="GX1209" s="4"/>
      <c r="GY1209" s="4"/>
      <c r="GZ1209" s="4"/>
      <c r="HA1209" s="4"/>
      <c r="HB1209" s="4"/>
      <c r="HC1209" s="4"/>
      <c r="HD1209" s="4"/>
      <c r="HE1209" s="4"/>
      <c r="HF1209" s="4"/>
      <c r="HG1209" s="4"/>
      <c r="HH1209" s="4"/>
      <c r="HI1209" s="4"/>
      <c r="HJ1209" s="4"/>
      <c r="HK1209" s="4"/>
      <c r="HL1209" s="4"/>
      <c r="HM1209" s="4"/>
      <c r="HN1209" s="4"/>
      <c r="HO1209" s="4"/>
      <c r="HP1209" s="4"/>
      <c r="HQ1209" s="4"/>
      <c r="HR1209" s="4"/>
      <c r="HS1209" s="4"/>
      <c r="HT1209" s="4"/>
      <c r="HU1209" s="4"/>
      <c r="HV1209" s="4"/>
      <c r="HW1209" s="4"/>
      <c r="HX1209" s="4"/>
      <c r="HY1209" s="4"/>
      <c r="HZ1209" s="4"/>
      <c r="IA1209" s="4"/>
      <c r="IB1209" s="4"/>
      <c r="IC1209" s="4"/>
      <c r="ID1209" s="4"/>
      <c r="IE1209" s="4"/>
      <c r="IF1209" s="4"/>
    </row>
    <row r="1210" spans="26:240" x14ac:dyDescent="0.2">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c r="BC1210" s="4"/>
      <c r="BD1210" s="4"/>
      <c r="BE1210" s="4"/>
      <c r="BF1210" s="4"/>
      <c r="BG1210" s="4"/>
      <c r="BH1210" s="4"/>
      <c r="BI1210" s="4"/>
      <c r="BJ1210" s="4"/>
      <c r="BK1210" s="4"/>
      <c r="BL1210" s="4"/>
      <c r="BM1210" s="4"/>
      <c r="BN1210" s="4"/>
      <c r="BO1210" s="4"/>
      <c r="BP1210" s="4"/>
      <c r="BQ1210" s="4"/>
      <c r="BR1210" s="4"/>
      <c r="BS1210" s="4"/>
      <c r="BT1210" s="4"/>
      <c r="BU1210" s="4"/>
      <c r="BV1210" s="4"/>
      <c r="BW1210" s="4"/>
      <c r="BX1210" s="4"/>
      <c r="BY1210" s="4"/>
      <c r="BZ1210" s="4"/>
      <c r="CA1210" s="4"/>
      <c r="CB1210" s="4"/>
      <c r="CC1210" s="4"/>
      <c r="CD1210" s="4"/>
      <c r="CE1210" s="4"/>
      <c r="CF1210" s="4"/>
      <c r="CG1210" s="4"/>
      <c r="CH1210" s="4"/>
      <c r="CI1210" s="4"/>
      <c r="CJ1210" s="4"/>
      <c r="CK1210" s="4"/>
      <c r="CL1210" s="4"/>
      <c r="CM1210" s="4"/>
      <c r="CN1210" s="4"/>
      <c r="CO1210" s="4"/>
      <c r="CP1210" s="4"/>
      <c r="CQ1210" s="4"/>
      <c r="CR1210" s="4"/>
      <c r="CS1210" s="4"/>
      <c r="CT1210" s="4"/>
      <c r="CU1210" s="4"/>
      <c r="CV1210" s="4"/>
      <c r="CW1210" s="4"/>
      <c r="CX1210" s="4"/>
      <c r="CY1210" s="4"/>
      <c r="CZ1210" s="4"/>
      <c r="DA1210" s="4"/>
      <c r="DB1210" s="4"/>
      <c r="DC1210" s="4"/>
      <c r="DD1210" s="4"/>
      <c r="DE1210" s="4"/>
      <c r="DF1210" s="4"/>
      <c r="DG1210" s="4"/>
      <c r="DH1210" s="4"/>
      <c r="DI1210" s="4"/>
      <c r="DJ1210" s="4"/>
      <c r="DK1210" s="4"/>
      <c r="DL1210" s="4"/>
      <c r="DM1210" s="4"/>
      <c r="DN1210" s="4"/>
      <c r="DO1210" s="4"/>
      <c r="DP1210" s="4"/>
      <c r="DQ1210" s="4"/>
      <c r="DR1210" s="4"/>
      <c r="DS1210" s="4"/>
      <c r="DT1210" s="4"/>
      <c r="DU1210" s="4"/>
      <c r="DV1210" s="4"/>
      <c r="DW1210" s="4"/>
      <c r="DX1210" s="4"/>
      <c r="DY1210" s="4"/>
      <c r="DZ1210" s="4"/>
      <c r="EA1210" s="4"/>
      <c r="EB1210" s="4"/>
      <c r="EC1210" s="4"/>
      <c r="ED1210" s="4"/>
      <c r="EE1210" s="4"/>
      <c r="EF1210" s="4"/>
      <c r="EG1210" s="4"/>
      <c r="EH1210" s="4"/>
      <c r="EI1210" s="4"/>
      <c r="EJ1210" s="4"/>
      <c r="EK1210" s="4"/>
      <c r="EL1210" s="4"/>
      <c r="EM1210" s="4"/>
      <c r="EN1210" s="4"/>
      <c r="EO1210" s="4"/>
      <c r="EP1210" s="4"/>
      <c r="EQ1210" s="4"/>
      <c r="ER1210" s="4"/>
      <c r="ES1210" s="4"/>
      <c r="ET1210" s="4"/>
      <c r="EU1210" s="4"/>
      <c r="EV1210" s="4"/>
      <c r="EW1210" s="4"/>
      <c r="EX1210" s="4"/>
      <c r="EY1210" s="4"/>
      <c r="EZ1210" s="4"/>
      <c r="FA1210" s="4"/>
      <c r="FB1210" s="4"/>
      <c r="FC1210" s="4"/>
      <c r="FD1210" s="4"/>
      <c r="FE1210" s="4"/>
      <c r="FF1210" s="4"/>
      <c r="FG1210" s="4"/>
      <c r="FH1210" s="4"/>
      <c r="FI1210" s="4"/>
      <c r="FJ1210" s="4"/>
      <c r="FK1210" s="4"/>
      <c r="FL1210" s="4"/>
      <c r="FM1210" s="4"/>
      <c r="FN1210" s="4"/>
      <c r="FO1210" s="4"/>
      <c r="FP1210" s="4"/>
      <c r="FQ1210" s="4"/>
      <c r="FR1210" s="4"/>
      <c r="FS1210" s="4"/>
      <c r="FT1210" s="4"/>
      <c r="FU1210" s="4"/>
      <c r="FV1210" s="4"/>
      <c r="FW1210" s="4"/>
      <c r="FX1210" s="4"/>
      <c r="FY1210" s="4"/>
      <c r="FZ1210" s="4"/>
      <c r="GA1210" s="4"/>
      <c r="GB1210" s="4"/>
      <c r="GC1210" s="4"/>
      <c r="GD1210" s="4"/>
      <c r="GE1210" s="4"/>
      <c r="GF1210" s="4"/>
      <c r="GG1210" s="4"/>
      <c r="GH1210" s="4"/>
      <c r="GI1210" s="4"/>
      <c r="GJ1210" s="4"/>
      <c r="GK1210" s="4"/>
      <c r="GL1210" s="4"/>
      <c r="GM1210" s="4"/>
      <c r="GN1210" s="4"/>
      <c r="GO1210" s="4"/>
      <c r="GP1210" s="4"/>
      <c r="GQ1210" s="4"/>
      <c r="GR1210" s="4"/>
      <c r="GS1210" s="4"/>
      <c r="GT1210" s="4"/>
      <c r="GU1210" s="4"/>
      <c r="GV1210" s="4"/>
      <c r="GW1210" s="4"/>
      <c r="GX1210" s="4"/>
      <c r="GY1210" s="4"/>
      <c r="GZ1210" s="4"/>
      <c r="HA1210" s="4"/>
      <c r="HB1210" s="4"/>
      <c r="HC1210" s="4"/>
      <c r="HD1210" s="4"/>
      <c r="HE1210" s="4"/>
      <c r="HF1210" s="4"/>
      <c r="HG1210" s="4"/>
      <c r="HH1210" s="4"/>
      <c r="HI1210" s="4"/>
      <c r="HJ1210" s="4"/>
      <c r="HK1210" s="4"/>
      <c r="HL1210" s="4"/>
      <c r="HM1210" s="4"/>
      <c r="HN1210" s="4"/>
      <c r="HO1210" s="4"/>
      <c r="HP1210" s="4"/>
      <c r="HQ1210" s="4"/>
      <c r="HR1210" s="4"/>
      <c r="HS1210" s="4"/>
      <c r="HT1210" s="4"/>
      <c r="HU1210" s="4"/>
      <c r="HV1210" s="4"/>
      <c r="HW1210" s="4"/>
      <c r="HX1210" s="4"/>
      <c r="HY1210" s="4"/>
      <c r="HZ1210" s="4"/>
      <c r="IA1210" s="4"/>
      <c r="IB1210" s="4"/>
      <c r="IC1210" s="4"/>
      <c r="ID1210" s="4"/>
      <c r="IE1210" s="4"/>
      <c r="IF1210" s="4"/>
    </row>
    <row r="1211" spans="26:240" x14ac:dyDescent="0.2">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c r="BC1211" s="4"/>
      <c r="BD1211" s="4"/>
      <c r="BE1211" s="4"/>
      <c r="BF1211" s="4"/>
      <c r="BG1211" s="4"/>
      <c r="BH1211" s="4"/>
      <c r="BI1211" s="4"/>
      <c r="BJ1211" s="4"/>
      <c r="BK1211" s="4"/>
      <c r="BL1211" s="4"/>
      <c r="BM1211" s="4"/>
      <c r="BN1211" s="4"/>
      <c r="BO1211" s="4"/>
      <c r="BP1211" s="4"/>
      <c r="BQ1211" s="4"/>
      <c r="BR1211" s="4"/>
      <c r="BS1211" s="4"/>
      <c r="BT1211" s="4"/>
      <c r="BU1211" s="4"/>
      <c r="BV1211" s="4"/>
      <c r="BW1211" s="4"/>
      <c r="BX1211" s="4"/>
      <c r="BY1211" s="4"/>
      <c r="BZ1211" s="4"/>
      <c r="CA1211" s="4"/>
      <c r="CB1211" s="4"/>
      <c r="CC1211" s="4"/>
      <c r="CD1211" s="4"/>
      <c r="CE1211" s="4"/>
      <c r="CF1211" s="4"/>
      <c r="CG1211" s="4"/>
      <c r="CH1211" s="4"/>
      <c r="CI1211" s="4"/>
      <c r="CJ1211" s="4"/>
      <c r="CK1211" s="4"/>
      <c r="CL1211" s="4"/>
      <c r="CM1211" s="4"/>
      <c r="CN1211" s="4"/>
      <c r="CO1211" s="4"/>
      <c r="CP1211" s="4"/>
      <c r="CQ1211" s="4"/>
      <c r="CR1211" s="4"/>
      <c r="CS1211" s="4"/>
      <c r="CT1211" s="4"/>
      <c r="CU1211" s="4"/>
      <c r="CV1211" s="4"/>
      <c r="CW1211" s="4"/>
      <c r="CX1211" s="4"/>
      <c r="CY1211" s="4"/>
      <c r="CZ1211" s="4"/>
      <c r="DA1211" s="4"/>
      <c r="DB1211" s="4"/>
      <c r="DC1211" s="4"/>
      <c r="DD1211" s="4"/>
      <c r="DE1211" s="4"/>
      <c r="DF1211" s="4"/>
      <c r="DG1211" s="4"/>
      <c r="DH1211" s="4"/>
      <c r="DI1211" s="4"/>
      <c r="DJ1211" s="4"/>
      <c r="DK1211" s="4"/>
      <c r="DL1211" s="4"/>
      <c r="DM1211" s="4"/>
      <c r="DN1211" s="4"/>
      <c r="DO1211" s="4"/>
      <c r="DP1211" s="4"/>
      <c r="DQ1211" s="4"/>
      <c r="DR1211" s="4"/>
      <c r="DS1211" s="4"/>
      <c r="DT1211" s="4"/>
      <c r="DU1211" s="4"/>
      <c r="DV1211" s="4"/>
      <c r="DW1211" s="4"/>
      <c r="DX1211" s="4"/>
      <c r="DY1211" s="4"/>
      <c r="DZ1211" s="4"/>
      <c r="EA1211" s="4"/>
      <c r="EB1211" s="4"/>
      <c r="EC1211" s="4"/>
      <c r="ED1211" s="4"/>
      <c r="EE1211" s="4"/>
      <c r="EF1211" s="4"/>
      <c r="EG1211" s="4"/>
      <c r="EH1211" s="4"/>
      <c r="EI1211" s="4"/>
      <c r="EJ1211" s="4"/>
      <c r="EK1211" s="4"/>
      <c r="EL1211" s="4"/>
      <c r="EM1211" s="4"/>
      <c r="EN1211" s="4"/>
      <c r="EO1211" s="4"/>
      <c r="EP1211" s="4"/>
      <c r="EQ1211" s="4"/>
      <c r="ER1211" s="4"/>
      <c r="ES1211" s="4"/>
      <c r="ET1211" s="4"/>
      <c r="EU1211" s="4"/>
      <c r="EV1211" s="4"/>
      <c r="EW1211" s="4"/>
      <c r="EX1211" s="4"/>
      <c r="EY1211" s="4"/>
      <c r="EZ1211" s="4"/>
      <c r="FA1211" s="4"/>
      <c r="FB1211" s="4"/>
      <c r="FC1211" s="4"/>
      <c r="FD1211" s="4"/>
      <c r="FE1211" s="4"/>
      <c r="FF1211" s="4"/>
      <c r="FG1211" s="4"/>
      <c r="FH1211" s="4"/>
      <c r="FI1211" s="4"/>
      <c r="FJ1211" s="4"/>
      <c r="FK1211" s="4"/>
      <c r="FL1211" s="4"/>
      <c r="FM1211" s="4"/>
      <c r="FN1211" s="4"/>
      <c r="FO1211" s="4"/>
      <c r="FP1211" s="4"/>
      <c r="FQ1211" s="4"/>
      <c r="FR1211" s="4"/>
      <c r="FS1211" s="4"/>
      <c r="FT1211" s="4"/>
      <c r="FU1211" s="4"/>
      <c r="FV1211" s="4"/>
      <c r="FW1211" s="4"/>
      <c r="FX1211" s="4"/>
      <c r="FY1211" s="4"/>
      <c r="FZ1211" s="4"/>
      <c r="GA1211" s="4"/>
      <c r="GB1211" s="4"/>
      <c r="GC1211" s="4"/>
      <c r="GD1211" s="4"/>
      <c r="GE1211" s="4"/>
      <c r="GF1211" s="4"/>
      <c r="GG1211" s="4"/>
      <c r="GH1211" s="4"/>
      <c r="GI1211" s="4"/>
      <c r="GJ1211" s="4"/>
      <c r="GK1211" s="4"/>
      <c r="GL1211" s="4"/>
      <c r="GM1211" s="4"/>
      <c r="GN1211" s="4"/>
      <c r="GO1211" s="4"/>
      <c r="GP1211" s="4"/>
      <c r="GQ1211" s="4"/>
      <c r="GR1211" s="4"/>
      <c r="GS1211" s="4"/>
      <c r="GT1211" s="4"/>
      <c r="GU1211" s="4"/>
      <c r="GV1211" s="4"/>
      <c r="GW1211" s="4"/>
      <c r="GX1211" s="4"/>
      <c r="GY1211" s="4"/>
      <c r="GZ1211" s="4"/>
      <c r="HA1211" s="4"/>
      <c r="HB1211" s="4"/>
      <c r="HC1211" s="4"/>
      <c r="HD1211" s="4"/>
      <c r="HE1211" s="4"/>
      <c r="HF1211" s="4"/>
      <c r="HG1211" s="4"/>
      <c r="HH1211" s="4"/>
      <c r="HI1211" s="4"/>
      <c r="HJ1211" s="4"/>
      <c r="HK1211" s="4"/>
      <c r="HL1211" s="4"/>
      <c r="HM1211" s="4"/>
      <c r="HN1211" s="4"/>
      <c r="HO1211" s="4"/>
      <c r="HP1211" s="4"/>
      <c r="HQ1211" s="4"/>
      <c r="HR1211" s="4"/>
      <c r="HS1211" s="4"/>
      <c r="HT1211" s="4"/>
      <c r="HU1211" s="4"/>
      <c r="HV1211" s="4"/>
      <c r="HW1211" s="4"/>
      <c r="HX1211" s="4"/>
      <c r="HY1211" s="4"/>
      <c r="HZ1211" s="4"/>
      <c r="IA1211" s="4"/>
      <c r="IB1211" s="4"/>
      <c r="IC1211" s="4"/>
      <c r="ID1211" s="4"/>
      <c r="IE1211" s="4"/>
      <c r="IF1211" s="4"/>
    </row>
    <row r="1212" spans="26:240" x14ac:dyDescent="0.2">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c r="BC1212" s="4"/>
      <c r="BD1212" s="4"/>
      <c r="BE1212" s="4"/>
      <c r="BF1212" s="4"/>
      <c r="BG1212" s="4"/>
      <c r="BH1212" s="4"/>
      <c r="BI1212" s="4"/>
      <c r="BJ1212" s="4"/>
      <c r="BK1212" s="4"/>
      <c r="BL1212" s="4"/>
      <c r="BM1212" s="4"/>
      <c r="BN1212" s="4"/>
      <c r="BO1212" s="4"/>
      <c r="BP1212" s="4"/>
      <c r="BQ1212" s="4"/>
      <c r="BR1212" s="4"/>
      <c r="BS1212" s="4"/>
      <c r="BT1212" s="4"/>
      <c r="BU1212" s="4"/>
      <c r="BV1212" s="4"/>
      <c r="BW1212" s="4"/>
      <c r="BX1212" s="4"/>
      <c r="BY1212" s="4"/>
      <c r="BZ1212" s="4"/>
      <c r="CA1212" s="4"/>
      <c r="CB1212" s="4"/>
      <c r="CC1212" s="4"/>
      <c r="CD1212" s="4"/>
      <c r="CE1212" s="4"/>
      <c r="CF1212" s="4"/>
      <c r="CG1212" s="4"/>
      <c r="CH1212" s="4"/>
      <c r="CI1212" s="4"/>
      <c r="CJ1212" s="4"/>
      <c r="CK1212" s="4"/>
      <c r="CL1212" s="4"/>
      <c r="CM1212" s="4"/>
      <c r="CN1212" s="4"/>
      <c r="CO1212" s="4"/>
      <c r="CP1212" s="4"/>
      <c r="CQ1212" s="4"/>
      <c r="CR1212" s="4"/>
      <c r="CS1212" s="4"/>
      <c r="CT1212" s="4"/>
      <c r="CU1212" s="4"/>
      <c r="CV1212" s="4"/>
      <c r="CW1212" s="4"/>
      <c r="CX1212" s="4"/>
      <c r="CY1212" s="4"/>
      <c r="CZ1212" s="4"/>
      <c r="DA1212" s="4"/>
      <c r="DB1212" s="4"/>
      <c r="DC1212" s="4"/>
      <c r="DD1212" s="4"/>
      <c r="DE1212" s="4"/>
      <c r="DF1212" s="4"/>
      <c r="DG1212" s="4"/>
      <c r="DH1212" s="4"/>
      <c r="DI1212" s="4"/>
      <c r="DJ1212" s="4"/>
      <c r="DK1212" s="4"/>
      <c r="DL1212" s="4"/>
      <c r="DM1212" s="4"/>
      <c r="DN1212" s="4"/>
      <c r="DO1212" s="4"/>
      <c r="DP1212" s="4"/>
      <c r="DQ1212" s="4"/>
      <c r="DR1212" s="4"/>
      <c r="DS1212" s="4"/>
      <c r="DT1212" s="4"/>
      <c r="DU1212" s="4"/>
      <c r="DV1212" s="4"/>
      <c r="DW1212" s="4"/>
      <c r="DX1212" s="4"/>
      <c r="DY1212" s="4"/>
      <c r="DZ1212" s="4"/>
      <c r="EA1212" s="4"/>
      <c r="EB1212" s="4"/>
      <c r="EC1212" s="4"/>
      <c r="ED1212" s="4"/>
      <c r="EE1212" s="4"/>
      <c r="EF1212" s="4"/>
      <c r="EG1212" s="4"/>
      <c r="EH1212" s="4"/>
      <c r="EI1212" s="4"/>
      <c r="EJ1212" s="4"/>
      <c r="EK1212" s="4"/>
      <c r="EL1212" s="4"/>
      <c r="EM1212" s="4"/>
      <c r="EN1212" s="4"/>
      <c r="EO1212" s="4"/>
      <c r="EP1212" s="4"/>
      <c r="EQ1212" s="4"/>
      <c r="ER1212" s="4"/>
      <c r="ES1212" s="4"/>
      <c r="ET1212" s="4"/>
      <c r="EU1212" s="4"/>
      <c r="EV1212" s="4"/>
      <c r="EW1212" s="4"/>
      <c r="EX1212" s="4"/>
      <c r="EY1212" s="4"/>
      <c r="EZ1212" s="4"/>
      <c r="FA1212" s="4"/>
      <c r="FB1212" s="4"/>
      <c r="FC1212" s="4"/>
      <c r="FD1212" s="4"/>
      <c r="FE1212" s="4"/>
      <c r="FF1212" s="4"/>
      <c r="FG1212" s="4"/>
      <c r="FH1212" s="4"/>
      <c r="FI1212" s="4"/>
      <c r="FJ1212" s="4"/>
      <c r="FK1212" s="4"/>
      <c r="FL1212" s="4"/>
      <c r="FM1212" s="4"/>
      <c r="FN1212" s="4"/>
      <c r="FO1212" s="4"/>
      <c r="FP1212" s="4"/>
      <c r="FQ1212" s="4"/>
      <c r="FR1212" s="4"/>
      <c r="FS1212" s="4"/>
      <c r="FT1212" s="4"/>
      <c r="FU1212" s="4"/>
      <c r="FV1212" s="4"/>
      <c r="FW1212" s="4"/>
      <c r="FX1212" s="4"/>
      <c r="FY1212" s="4"/>
      <c r="FZ1212" s="4"/>
      <c r="GA1212" s="4"/>
      <c r="GB1212" s="4"/>
      <c r="GC1212" s="4"/>
      <c r="GD1212" s="4"/>
      <c r="GE1212" s="4"/>
      <c r="GF1212" s="4"/>
      <c r="GG1212" s="4"/>
      <c r="GH1212" s="4"/>
      <c r="GI1212" s="4"/>
      <c r="GJ1212" s="4"/>
      <c r="GK1212" s="4"/>
      <c r="GL1212" s="4"/>
      <c r="GM1212" s="4"/>
      <c r="GN1212" s="4"/>
      <c r="GO1212" s="4"/>
      <c r="GP1212" s="4"/>
      <c r="GQ1212" s="4"/>
      <c r="GR1212" s="4"/>
      <c r="GS1212" s="4"/>
      <c r="GT1212" s="4"/>
      <c r="GU1212" s="4"/>
      <c r="GV1212" s="4"/>
      <c r="GW1212" s="4"/>
      <c r="GX1212" s="4"/>
      <c r="GY1212" s="4"/>
      <c r="GZ1212" s="4"/>
      <c r="HA1212" s="4"/>
      <c r="HB1212" s="4"/>
      <c r="HC1212" s="4"/>
      <c r="HD1212" s="4"/>
      <c r="HE1212" s="4"/>
      <c r="HF1212" s="4"/>
      <c r="HG1212" s="4"/>
      <c r="HH1212" s="4"/>
      <c r="HI1212" s="4"/>
      <c r="HJ1212" s="4"/>
      <c r="HK1212" s="4"/>
      <c r="HL1212" s="4"/>
      <c r="HM1212" s="4"/>
      <c r="HN1212" s="4"/>
      <c r="HO1212" s="4"/>
      <c r="HP1212" s="4"/>
      <c r="HQ1212" s="4"/>
      <c r="HR1212" s="4"/>
      <c r="HS1212" s="4"/>
      <c r="HT1212" s="4"/>
      <c r="HU1212" s="4"/>
      <c r="HV1212" s="4"/>
      <c r="HW1212" s="4"/>
      <c r="HX1212" s="4"/>
      <c r="HY1212" s="4"/>
      <c r="HZ1212" s="4"/>
      <c r="IA1212" s="4"/>
      <c r="IB1212" s="4"/>
      <c r="IC1212" s="4"/>
      <c r="ID1212" s="4"/>
      <c r="IE1212" s="4"/>
      <c r="IF1212" s="4"/>
    </row>
    <row r="1213" spans="26:240" x14ac:dyDescent="0.2">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L1213" s="4"/>
      <c r="BM1213" s="4"/>
      <c r="BN1213" s="4"/>
      <c r="BO1213" s="4"/>
      <c r="BP1213" s="4"/>
      <c r="BQ1213" s="4"/>
      <c r="BR1213" s="4"/>
      <c r="BS1213" s="4"/>
      <c r="BT1213" s="4"/>
      <c r="BU1213" s="4"/>
      <c r="BV1213" s="4"/>
      <c r="BW1213" s="4"/>
      <c r="BX1213" s="4"/>
      <c r="BY1213" s="4"/>
      <c r="BZ1213" s="4"/>
      <c r="CA1213" s="4"/>
      <c r="CB1213" s="4"/>
      <c r="CC1213" s="4"/>
      <c r="CD1213" s="4"/>
      <c r="CE1213" s="4"/>
      <c r="CF1213" s="4"/>
      <c r="CG1213" s="4"/>
      <c r="CH1213" s="4"/>
      <c r="CI1213" s="4"/>
      <c r="CJ1213" s="4"/>
      <c r="CK1213" s="4"/>
      <c r="CL1213" s="4"/>
      <c r="CM1213" s="4"/>
      <c r="CN1213" s="4"/>
      <c r="CO1213" s="4"/>
      <c r="CP1213" s="4"/>
      <c r="CQ1213" s="4"/>
      <c r="CR1213" s="4"/>
      <c r="CS1213" s="4"/>
      <c r="CT1213" s="4"/>
      <c r="CU1213" s="4"/>
      <c r="CV1213" s="4"/>
      <c r="CW1213" s="4"/>
      <c r="CX1213" s="4"/>
      <c r="CY1213" s="4"/>
      <c r="CZ1213" s="4"/>
      <c r="DA1213" s="4"/>
      <c r="DB1213" s="4"/>
      <c r="DC1213" s="4"/>
      <c r="DD1213" s="4"/>
      <c r="DE1213" s="4"/>
      <c r="DF1213" s="4"/>
      <c r="DG1213" s="4"/>
      <c r="DH1213" s="4"/>
      <c r="DI1213" s="4"/>
      <c r="DJ1213" s="4"/>
      <c r="DK1213" s="4"/>
      <c r="DL1213" s="4"/>
      <c r="DM1213" s="4"/>
      <c r="DN1213" s="4"/>
      <c r="DO1213" s="4"/>
      <c r="DP1213" s="4"/>
      <c r="DQ1213" s="4"/>
      <c r="DR1213" s="4"/>
      <c r="DS1213" s="4"/>
      <c r="DT1213" s="4"/>
      <c r="DU1213" s="4"/>
      <c r="DV1213" s="4"/>
      <c r="DW1213" s="4"/>
      <c r="DX1213" s="4"/>
      <c r="DY1213" s="4"/>
      <c r="DZ1213" s="4"/>
      <c r="EA1213" s="4"/>
      <c r="EB1213" s="4"/>
      <c r="EC1213" s="4"/>
      <c r="ED1213" s="4"/>
      <c r="EE1213" s="4"/>
      <c r="EF1213" s="4"/>
      <c r="EG1213" s="4"/>
      <c r="EH1213" s="4"/>
      <c r="EI1213" s="4"/>
      <c r="EJ1213" s="4"/>
      <c r="EK1213" s="4"/>
      <c r="EL1213" s="4"/>
      <c r="EM1213" s="4"/>
      <c r="EN1213" s="4"/>
      <c r="EO1213" s="4"/>
      <c r="EP1213" s="4"/>
      <c r="EQ1213" s="4"/>
      <c r="ER1213" s="4"/>
      <c r="ES1213" s="4"/>
      <c r="ET1213" s="4"/>
      <c r="EU1213" s="4"/>
      <c r="EV1213" s="4"/>
      <c r="EW1213" s="4"/>
      <c r="EX1213" s="4"/>
      <c r="EY1213" s="4"/>
      <c r="EZ1213" s="4"/>
      <c r="FA1213" s="4"/>
      <c r="FB1213" s="4"/>
      <c r="FC1213" s="4"/>
      <c r="FD1213" s="4"/>
      <c r="FE1213" s="4"/>
      <c r="FF1213" s="4"/>
      <c r="FG1213" s="4"/>
      <c r="FH1213" s="4"/>
      <c r="FI1213" s="4"/>
      <c r="FJ1213" s="4"/>
      <c r="FK1213" s="4"/>
      <c r="FL1213" s="4"/>
      <c r="FM1213" s="4"/>
      <c r="FN1213" s="4"/>
      <c r="FO1213" s="4"/>
      <c r="FP1213" s="4"/>
      <c r="FQ1213" s="4"/>
      <c r="FR1213" s="4"/>
      <c r="FS1213" s="4"/>
      <c r="FT1213" s="4"/>
      <c r="FU1213" s="4"/>
      <c r="FV1213" s="4"/>
      <c r="FW1213" s="4"/>
      <c r="FX1213" s="4"/>
      <c r="FY1213" s="4"/>
      <c r="FZ1213" s="4"/>
      <c r="GA1213" s="4"/>
      <c r="GB1213" s="4"/>
      <c r="GC1213" s="4"/>
      <c r="GD1213" s="4"/>
      <c r="GE1213" s="4"/>
      <c r="GF1213" s="4"/>
      <c r="GG1213" s="4"/>
      <c r="GH1213" s="4"/>
      <c r="GI1213" s="4"/>
      <c r="GJ1213" s="4"/>
      <c r="GK1213" s="4"/>
      <c r="GL1213" s="4"/>
      <c r="GM1213" s="4"/>
      <c r="GN1213" s="4"/>
      <c r="GO1213" s="4"/>
      <c r="GP1213" s="4"/>
      <c r="GQ1213" s="4"/>
      <c r="GR1213" s="4"/>
      <c r="GS1213" s="4"/>
      <c r="GT1213" s="4"/>
      <c r="GU1213" s="4"/>
      <c r="GV1213" s="4"/>
      <c r="GW1213" s="4"/>
      <c r="GX1213" s="4"/>
      <c r="GY1213" s="4"/>
      <c r="GZ1213" s="4"/>
      <c r="HA1213" s="4"/>
      <c r="HB1213" s="4"/>
      <c r="HC1213" s="4"/>
      <c r="HD1213" s="4"/>
      <c r="HE1213" s="4"/>
      <c r="HF1213" s="4"/>
      <c r="HG1213" s="4"/>
      <c r="HH1213" s="4"/>
      <c r="HI1213" s="4"/>
      <c r="HJ1213" s="4"/>
      <c r="HK1213" s="4"/>
      <c r="HL1213" s="4"/>
      <c r="HM1213" s="4"/>
      <c r="HN1213" s="4"/>
      <c r="HO1213" s="4"/>
      <c r="HP1213" s="4"/>
      <c r="HQ1213" s="4"/>
      <c r="HR1213" s="4"/>
      <c r="HS1213" s="4"/>
      <c r="HT1213" s="4"/>
      <c r="HU1213" s="4"/>
      <c r="HV1213" s="4"/>
      <c r="HW1213" s="4"/>
      <c r="HX1213" s="4"/>
      <c r="HY1213" s="4"/>
      <c r="HZ1213" s="4"/>
      <c r="IA1213" s="4"/>
      <c r="IB1213" s="4"/>
      <c r="IC1213" s="4"/>
      <c r="ID1213" s="4"/>
      <c r="IE1213" s="4"/>
      <c r="IF1213" s="4"/>
    </row>
    <row r="1214" spans="26:240" x14ac:dyDescent="0.2">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c r="BC1214" s="4"/>
      <c r="BD1214" s="4"/>
      <c r="BE1214" s="4"/>
      <c r="BF1214" s="4"/>
      <c r="BG1214" s="4"/>
      <c r="BH1214" s="4"/>
      <c r="BI1214" s="4"/>
      <c r="BJ1214" s="4"/>
      <c r="BK1214" s="4"/>
      <c r="BL1214" s="4"/>
      <c r="BM1214" s="4"/>
      <c r="BN1214" s="4"/>
      <c r="BO1214" s="4"/>
      <c r="BP1214" s="4"/>
      <c r="BQ1214" s="4"/>
      <c r="BR1214" s="4"/>
      <c r="BS1214" s="4"/>
      <c r="BT1214" s="4"/>
      <c r="BU1214" s="4"/>
      <c r="BV1214" s="4"/>
      <c r="BW1214" s="4"/>
      <c r="BX1214" s="4"/>
      <c r="BY1214" s="4"/>
      <c r="BZ1214" s="4"/>
      <c r="CA1214" s="4"/>
      <c r="CB1214" s="4"/>
      <c r="CC1214" s="4"/>
      <c r="CD1214" s="4"/>
      <c r="CE1214" s="4"/>
      <c r="CF1214" s="4"/>
      <c r="CG1214" s="4"/>
      <c r="CH1214" s="4"/>
      <c r="CI1214" s="4"/>
      <c r="CJ1214" s="4"/>
      <c r="CK1214" s="4"/>
      <c r="CL1214" s="4"/>
      <c r="CM1214" s="4"/>
      <c r="CN1214" s="4"/>
      <c r="CO1214" s="4"/>
      <c r="CP1214" s="4"/>
      <c r="CQ1214" s="4"/>
      <c r="CR1214" s="4"/>
      <c r="CS1214" s="4"/>
      <c r="CT1214" s="4"/>
      <c r="CU1214" s="4"/>
      <c r="CV1214" s="4"/>
      <c r="CW1214" s="4"/>
      <c r="CX1214" s="4"/>
      <c r="CY1214" s="4"/>
      <c r="CZ1214" s="4"/>
      <c r="DA1214" s="4"/>
      <c r="DB1214" s="4"/>
      <c r="DC1214" s="4"/>
      <c r="DD1214" s="4"/>
      <c r="DE1214" s="4"/>
      <c r="DF1214" s="4"/>
      <c r="DG1214" s="4"/>
      <c r="DH1214" s="4"/>
      <c r="DI1214" s="4"/>
      <c r="DJ1214" s="4"/>
      <c r="DK1214" s="4"/>
      <c r="DL1214" s="4"/>
      <c r="DM1214" s="4"/>
      <c r="DN1214" s="4"/>
      <c r="DO1214" s="4"/>
      <c r="DP1214" s="4"/>
      <c r="DQ1214" s="4"/>
      <c r="DR1214" s="4"/>
      <c r="DS1214" s="4"/>
      <c r="DT1214" s="4"/>
      <c r="DU1214" s="4"/>
      <c r="DV1214" s="4"/>
      <c r="DW1214" s="4"/>
      <c r="DX1214" s="4"/>
      <c r="DY1214" s="4"/>
      <c r="DZ1214" s="4"/>
      <c r="EA1214" s="4"/>
      <c r="EB1214" s="4"/>
      <c r="EC1214" s="4"/>
      <c r="ED1214" s="4"/>
      <c r="EE1214" s="4"/>
      <c r="EF1214" s="4"/>
      <c r="EG1214" s="4"/>
      <c r="EH1214" s="4"/>
      <c r="EI1214" s="4"/>
      <c r="EJ1214" s="4"/>
      <c r="EK1214" s="4"/>
      <c r="EL1214" s="4"/>
      <c r="EM1214" s="4"/>
      <c r="EN1214" s="4"/>
      <c r="EO1214" s="4"/>
      <c r="EP1214" s="4"/>
      <c r="EQ1214" s="4"/>
      <c r="ER1214" s="4"/>
      <c r="ES1214" s="4"/>
      <c r="ET1214" s="4"/>
      <c r="EU1214" s="4"/>
      <c r="EV1214" s="4"/>
      <c r="EW1214" s="4"/>
      <c r="EX1214" s="4"/>
      <c r="EY1214" s="4"/>
      <c r="EZ1214" s="4"/>
      <c r="FA1214" s="4"/>
      <c r="FB1214" s="4"/>
      <c r="FC1214" s="4"/>
      <c r="FD1214" s="4"/>
      <c r="FE1214" s="4"/>
      <c r="FF1214" s="4"/>
      <c r="FG1214" s="4"/>
      <c r="FH1214" s="4"/>
      <c r="FI1214" s="4"/>
      <c r="FJ1214" s="4"/>
      <c r="FK1214" s="4"/>
      <c r="FL1214" s="4"/>
      <c r="FM1214" s="4"/>
      <c r="FN1214" s="4"/>
      <c r="FO1214" s="4"/>
      <c r="FP1214" s="4"/>
      <c r="FQ1214" s="4"/>
      <c r="FR1214" s="4"/>
      <c r="FS1214" s="4"/>
      <c r="FT1214" s="4"/>
      <c r="FU1214" s="4"/>
      <c r="FV1214" s="4"/>
      <c r="FW1214" s="4"/>
      <c r="FX1214" s="4"/>
      <c r="FY1214" s="4"/>
      <c r="FZ1214" s="4"/>
      <c r="GA1214" s="4"/>
      <c r="GB1214" s="4"/>
      <c r="GC1214" s="4"/>
      <c r="GD1214" s="4"/>
      <c r="GE1214" s="4"/>
      <c r="GF1214" s="4"/>
      <c r="GG1214" s="4"/>
      <c r="GH1214" s="4"/>
      <c r="GI1214" s="4"/>
      <c r="GJ1214" s="4"/>
      <c r="GK1214" s="4"/>
      <c r="GL1214" s="4"/>
      <c r="GM1214" s="4"/>
      <c r="GN1214" s="4"/>
      <c r="GO1214" s="4"/>
      <c r="GP1214" s="4"/>
      <c r="GQ1214" s="4"/>
      <c r="GR1214" s="4"/>
      <c r="GS1214" s="4"/>
      <c r="GT1214" s="4"/>
      <c r="GU1214" s="4"/>
      <c r="GV1214" s="4"/>
      <c r="GW1214" s="4"/>
      <c r="GX1214" s="4"/>
      <c r="GY1214" s="4"/>
      <c r="GZ1214" s="4"/>
      <c r="HA1214" s="4"/>
      <c r="HB1214" s="4"/>
      <c r="HC1214" s="4"/>
      <c r="HD1214" s="4"/>
      <c r="HE1214" s="4"/>
      <c r="HF1214" s="4"/>
      <c r="HG1214" s="4"/>
      <c r="HH1214" s="4"/>
      <c r="HI1214" s="4"/>
      <c r="HJ1214" s="4"/>
      <c r="HK1214" s="4"/>
      <c r="HL1214" s="4"/>
      <c r="HM1214" s="4"/>
      <c r="HN1214" s="4"/>
      <c r="HO1214" s="4"/>
      <c r="HP1214" s="4"/>
      <c r="HQ1214" s="4"/>
      <c r="HR1214" s="4"/>
      <c r="HS1214" s="4"/>
      <c r="HT1214" s="4"/>
      <c r="HU1214" s="4"/>
      <c r="HV1214" s="4"/>
      <c r="HW1214" s="4"/>
      <c r="HX1214" s="4"/>
      <c r="HY1214" s="4"/>
      <c r="HZ1214" s="4"/>
      <c r="IA1214" s="4"/>
      <c r="IB1214" s="4"/>
      <c r="IC1214" s="4"/>
      <c r="ID1214" s="4"/>
      <c r="IE1214" s="4"/>
      <c r="IF1214" s="4"/>
    </row>
    <row r="1215" spans="26:240" x14ac:dyDescent="0.2">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c r="BC1215" s="4"/>
      <c r="BD1215" s="4"/>
      <c r="BE1215" s="4"/>
      <c r="BF1215" s="4"/>
      <c r="BG1215" s="4"/>
      <c r="BH1215" s="4"/>
      <c r="BI1215" s="4"/>
      <c r="BJ1215" s="4"/>
      <c r="BK1215" s="4"/>
      <c r="BL1215" s="4"/>
      <c r="BM1215" s="4"/>
      <c r="BN1215" s="4"/>
      <c r="BO1215" s="4"/>
      <c r="BP1215" s="4"/>
      <c r="BQ1215" s="4"/>
      <c r="BR1215" s="4"/>
      <c r="BS1215" s="4"/>
      <c r="BT1215" s="4"/>
      <c r="BU1215" s="4"/>
      <c r="BV1215" s="4"/>
      <c r="BW1215" s="4"/>
      <c r="BX1215" s="4"/>
      <c r="BY1215" s="4"/>
      <c r="BZ1215" s="4"/>
      <c r="CA1215" s="4"/>
      <c r="CB1215" s="4"/>
      <c r="CC1215" s="4"/>
      <c r="CD1215" s="4"/>
      <c r="CE1215" s="4"/>
      <c r="CF1215" s="4"/>
      <c r="CG1215" s="4"/>
      <c r="CH1215" s="4"/>
      <c r="CI1215" s="4"/>
      <c r="CJ1215" s="4"/>
      <c r="CK1215" s="4"/>
      <c r="CL1215" s="4"/>
      <c r="CM1215" s="4"/>
      <c r="CN1215" s="4"/>
      <c r="CO1215" s="4"/>
      <c r="CP1215" s="4"/>
      <c r="CQ1215" s="4"/>
      <c r="CR1215" s="4"/>
      <c r="CS1215" s="4"/>
      <c r="CT1215" s="4"/>
      <c r="CU1215" s="4"/>
      <c r="CV1215" s="4"/>
      <c r="CW1215" s="4"/>
      <c r="CX1215" s="4"/>
      <c r="CY1215" s="4"/>
      <c r="CZ1215" s="4"/>
      <c r="DA1215" s="4"/>
      <c r="DB1215" s="4"/>
      <c r="DC1215" s="4"/>
      <c r="DD1215" s="4"/>
      <c r="DE1215" s="4"/>
      <c r="DF1215" s="4"/>
      <c r="DG1215" s="4"/>
      <c r="DH1215" s="4"/>
      <c r="DI1215" s="4"/>
      <c r="DJ1215" s="4"/>
      <c r="DK1215" s="4"/>
      <c r="DL1215" s="4"/>
      <c r="DM1215" s="4"/>
      <c r="DN1215" s="4"/>
      <c r="DO1215" s="4"/>
      <c r="DP1215" s="4"/>
      <c r="DQ1215" s="4"/>
      <c r="DR1215" s="4"/>
      <c r="DS1215" s="4"/>
      <c r="DT1215" s="4"/>
      <c r="DU1215" s="4"/>
      <c r="DV1215" s="4"/>
      <c r="DW1215" s="4"/>
      <c r="DX1215" s="4"/>
      <c r="DY1215" s="4"/>
      <c r="DZ1215" s="4"/>
      <c r="EA1215" s="4"/>
      <c r="EB1215" s="4"/>
      <c r="EC1215" s="4"/>
      <c r="ED1215" s="4"/>
      <c r="EE1215" s="4"/>
      <c r="EF1215" s="4"/>
      <c r="EG1215" s="4"/>
      <c r="EH1215" s="4"/>
      <c r="EI1215" s="4"/>
      <c r="EJ1215" s="4"/>
      <c r="EK1215" s="4"/>
      <c r="EL1215" s="4"/>
      <c r="EM1215" s="4"/>
      <c r="EN1215" s="4"/>
      <c r="EO1215" s="4"/>
      <c r="EP1215" s="4"/>
      <c r="EQ1215" s="4"/>
      <c r="ER1215" s="4"/>
      <c r="ES1215" s="4"/>
      <c r="ET1215" s="4"/>
      <c r="EU1215" s="4"/>
      <c r="EV1215" s="4"/>
      <c r="EW1215" s="4"/>
      <c r="EX1215" s="4"/>
      <c r="EY1215" s="4"/>
      <c r="EZ1215" s="4"/>
      <c r="FA1215" s="4"/>
      <c r="FB1215" s="4"/>
      <c r="FC1215" s="4"/>
      <c r="FD1215" s="4"/>
      <c r="FE1215" s="4"/>
      <c r="FF1215" s="4"/>
      <c r="FG1215" s="4"/>
      <c r="FH1215" s="4"/>
      <c r="FI1215" s="4"/>
      <c r="FJ1215" s="4"/>
      <c r="FK1215" s="4"/>
      <c r="FL1215" s="4"/>
      <c r="FM1215" s="4"/>
      <c r="FN1215" s="4"/>
      <c r="FO1215" s="4"/>
      <c r="FP1215" s="4"/>
      <c r="FQ1215" s="4"/>
      <c r="FR1215" s="4"/>
      <c r="FS1215" s="4"/>
      <c r="FT1215" s="4"/>
      <c r="FU1215" s="4"/>
      <c r="FV1215" s="4"/>
      <c r="FW1215" s="4"/>
      <c r="FX1215" s="4"/>
      <c r="FY1215" s="4"/>
      <c r="FZ1215" s="4"/>
      <c r="GA1215" s="4"/>
      <c r="GB1215" s="4"/>
      <c r="GC1215" s="4"/>
      <c r="GD1215" s="4"/>
      <c r="GE1215" s="4"/>
      <c r="GF1215" s="4"/>
      <c r="GG1215" s="4"/>
      <c r="GH1215" s="4"/>
      <c r="GI1215" s="4"/>
      <c r="GJ1215" s="4"/>
      <c r="GK1215" s="4"/>
      <c r="GL1215" s="4"/>
      <c r="GM1215" s="4"/>
      <c r="GN1215" s="4"/>
      <c r="GO1215" s="4"/>
      <c r="GP1215" s="4"/>
      <c r="GQ1215" s="4"/>
      <c r="GR1215" s="4"/>
      <c r="GS1215" s="4"/>
      <c r="GT1215" s="4"/>
      <c r="GU1215" s="4"/>
      <c r="GV1215" s="4"/>
      <c r="GW1215" s="4"/>
      <c r="GX1215" s="4"/>
      <c r="GY1215" s="4"/>
      <c r="GZ1215" s="4"/>
      <c r="HA1215" s="4"/>
      <c r="HB1215" s="4"/>
      <c r="HC1215" s="4"/>
      <c r="HD1215" s="4"/>
      <c r="HE1215" s="4"/>
      <c r="HF1215" s="4"/>
      <c r="HG1215" s="4"/>
      <c r="HH1215" s="4"/>
      <c r="HI1215" s="4"/>
      <c r="HJ1215" s="4"/>
      <c r="HK1215" s="4"/>
      <c r="HL1215" s="4"/>
      <c r="HM1215" s="4"/>
      <c r="HN1215" s="4"/>
      <c r="HO1215" s="4"/>
      <c r="HP1215" s="4"/>
      <c r="HQ1215" s="4"/>
      <c r="HR1215" s="4"/>
      <c r="HS1215" s="4"/>
      <c r="HT1215" s="4"/>
      <c r="HU1215" s="4"/>
      <c r="HV1215" s="4"/>
      <c r="HW1215" s="4"/>
      <c r="HX1215" s="4"/>
      <c r="HY1215" s="4"/>
      <c r="HZ1215" s="4"/>
      <c r="IA1215" s="4"/>
      <c r="IB1215" s="4"/>
      <c r="IC1215" s="4"/>
      <c r="ID1215" s="4"/>
      <c r="IE1215" s="4"/>
      <c r="IF1215" s="4"/>
    </row>
    <row r="1216" spans="26:240" x14ac:dyDescent="0.2">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c r="BC1216" s="4"/>
      <c r="BD1216" s="4"/>
      <c r="BE1216" s="4"/>
      <c r="BF1216" s="4"/>
      <c r="BG1216" s="4"/>
      <c r="BH1216" s="4"/>
      <c r="BI1216" s="4"/>
      <c r="BJ1216" s="4"/>
      <c r="BK1216" s="4"/>
      <c r="BL1216" s="4"/>
      <c r="BM1216" s="4"/>
      <c r="BN1216" s="4"/>
      <c r="BO1216" s="4"/>
      <c r="BP1216" s="4"/>
      <c r="BQ1216" s="4"/>
      <c r="BR1216" s="4"/>
      <c r="BS1216" s="4"/>
      <c r="BT1216" s="4"/>
      <c r="BU1216" s="4"/>
      <c r="BV1216" s="4"/>
      <c r="BW1216" s="4"/>
      <c r="BX1216" s="4"/>
      <c r="BY1216" s="4"/>
      <c r="BZ1216" s="4"/>
      <c r="CA1216" s="4"/>
      <c r="CB1216" s="4"/>
      <c r="CC1216" s="4"/>
      <c r="CD1216" s="4"/>
      <c r="CE1216" s="4"/>
      <c r="CF1216" s="4"/>
      <c r="CG1216" s="4"/>
      <c r="CH1216" s="4"/>
      <c r="CI1216" s="4"/>
      <c r="CJ1216" s="4"/>
      <c r="CK1216" s="4"/>
      <c r="CL1216" s="4"/>
      <c r="CM1216" s="4"/>
      <c r="CN1216" s="4"/>
      <c r="CO1216" s="4"/>
      <c r="CP1216" s="4"/>
      <c r="CQ1216" s="4"/>
      <c r="CR1216" s="4"/>
      <c r="CS1216" s="4"/>
      <c r="CT1216" s="4"/>
      <c r="CU1216" s="4"/>
      <c r="CV1216" s="4"/>
      <c r="CW1216" s="4"/>
      <c r="CX1216" s="4"/>
      <c r="CY1216" s="4"/>
      <c r="CZ1216" s="4"/>
      <c r="DA1216" s="4"/>
      <c r="DB1216" s="4"/>
      <c r="DC1216" s="4"/>
      <c r="DD1216" s="4"/>
      <c r="DE1216" s="4"/>
      <c r="DF1216" s="4"/>
      <c r="DG1216" s="4"/>
      <c r="DH1216" s="4"/>
      <c r="DI1216" s="4"/>
      <c r="DJ1216" s="4"/>
      <c r="DK1216" s="4"/>
      <c r="DL1216" s="4"/>
      <c r="DM1216" s="4"/>
      <c r="DN1216" s="4"/>
      <c r="DO1216" s="4"/>
      <c r="DP1216" s="4"/>
      <c r="DQ1216" s="4"/>
      <c r="DR1216" s="4"/>
      <c r="DS1216" s="4"/>
      <c r="DT1216" s="4"/>
      <c r="DU1216" s="4"/>
      <c r="DV1216" s="4"/>
      <c r="DW1216" s="4"/>
      <c r="DX1216" s="4"/>
      <c r="DY1216" s="4"/>
      <c r="DZ1216" s="4"/>
      <c r="EA1216" s="4"/>
      <c r="EB1216" s="4"/>
      <c r="EC1216" s="4"/>
      <c r="ED1216" s="4"/>
      <c r="EE1216" s="4"/>
      <c r="EF1216" s="4"/>
      <c r="EG1216" s="4"/>
      <c r="EH1216" s="4"/>
      <c r="EI1216" s="4"/>
      <c r="EJ1216" s="4"/>
      <c r="EK1216" s="4"/>
      <c r="EL1216" s="4"/>
      <c r="EM1216" s="4"/>
      <c r="EN1216" s="4"/>
      <c r="EO1216" s="4"/>
      <c r="EP1216" s="4"/>
      <c r="EQ1216" s="4"/>
      <c r="ER1216" s="4"/>
      <c r="ES1216" s="4"/>
      <c r="ET1216" s="4"/>
      <c r="EU1216" s="4"/>
      <c r="EV1216" s="4"/>
      <c r="EW1216" s="4"/>
      <c r="EX1216" s="4"/>
      <c r="EY1216" s="4"/>
      <c r="EZ1216" s="4"/>
      <c r="FA1216" s="4"/>
      <c r="FB1216" s="4"/>
      <c r="FC1216" s="4"/>
      <c r="FD1216" s="4"/>
      <c r="FE1216" s="4"/>
      <c r="FF1216" s="4"/>
      <c r="FG1216" s="4"/>
      <c r="FH1216" s="4"/>
      <c r="FI1216" s="4"/>
      <c r="FJ1216" s="4"/>
      <c r="FK1216" s="4"/>
      <c r="FL1216" s="4"/>
      <c r="FM1216" s="4"/>
      <c r="FN1216" s="4"/>
      <c r="FO1216" s="4"/>
      <c r="FP1216" s="4"/>
      <c r="FQ1216" s="4"/>
      <c r="FR1216" s="4"/>
      <c r="FS1216" s="4"/>
      <c r="FT1216" s="4"/>
      <c r="FU1216" s="4"/>
      <c r="FV1216" s="4"/>
      <c r="FW1216" s="4"/>
      <c r="FX1216" s="4"/>
      <c r="FY1216" s="4"/>
      <c r="FZ1216" s="4"/>
      <c r="GA1216" s="4"/>
      <c r="GB1216" s="4"/>
      <c r="GC1216" s="4"/>
      <c r="GD1216" s="4"/>
      <c r="GE1216" s="4"/>
      <c r="GF1216" s="4"/>
      <c r="GG1216" s="4"/>
      <c r="GH1216" s="4"/>
      <c r="GI1216" s="4"/>
      <c r="GJ1216" s="4"/>
      <c r="GK1216" s="4"/>
      <c r="GL1216" s="4"/>
      <c r="GM1216" s="4"/>
      <c r="GN1216" s="4"/>
      <c r="GO1216" s="4"/>
      <c r="GP1216" s="4"/>
      <c r="GQ1216" s="4"/>
      <c r="GR1216" s="4"/>
      <c r="GS1216" s="4"/>
      <c r="GT1216" s="4"/>
      <c r="GU1216" s="4"/>
      <c r="GV1216" s="4"/>
      <c r="GW1216" s="4"/>
      <c r="GX1216" s="4"/>
      <c r="GY1216" s="4"/>
      <c r="GZ1216" s="4"/>
      <c r="HA1216" s="4"/>
      <c r="HB1216" s="4"/>
      <c r="HC1216" s="4"/>
      <c r="HD1216" s="4"/>
      <c r="HE1216" s="4"/>
      <c r="HF1216" s="4"/>
      <c r="HG1216" s="4"/>
      <c r="HH1216" s="4"/>
      <c r="HI1216" s="4"/>
      <c r="HJ1216" s="4"/>
      <c r="HK1216" s="4"/>
      <c r="HL1216" s="4"/>
      <c r="HM1216" s="4"/>
      <c r="HN1216" s="4"/>
      <c r="HO1216" s="4"/>
      <c r="HP1216" s="4"/>
      <c r="HQ1216" s="4"/>
      <c r="HR1216" s="4"/>
      <c r="HS1216" s="4"/>
      <c r="HT1216" s="4"/>
      <c r="HU1216" s="4"/>
      <c r="HV1216" s="4"/>
      <c r="HW1216" s="4"/>
      <c r="HX1216" s="4"/>
      <c r="HY1216" s="4"/>
      <c r="HZ1216" s="4"/>
      <c r="IA1216" s="4"/>
      <c r="IB1216" s="4"/>
      <c r="IC1216" s="4"/>
      <c r="ID1216" s="4"/>
      <c r="IE1216" s="4"/>
      <c r="IF1216" s="4"/>
    </row>
    <row r="1217" spans="26:240" x14ac:dyDescent="0.2">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c r="BC1217" s="4"/>
      <c r="BD1217" s="4"/>
      <c r="BE1217" s="4"/>
      <c r="BF1217" s="4"/>
      <c r="BG1217" s="4"/>
      <c r="BH1217" s="4"/>
      <c r="BI1217" s="4"/>
      <c r="BJ1217" s="4"/>
      <c r="BK1217" s="4"/>
      <c r="BL1217" s="4"/>
      <c r="BM1217" s="4"/>
      <c r="BN1217" s="4"/>
      <c r="BO1217" s="4"/>
      <c r="BP1217" s="4"/>
      <c r="BQ1217" s="4"/>
      <c r="BR1217" s="4"/>
      <c r="BS1217" s="4"/>
      <c r="BT1217" s="4"/>
      <c r="BU1217" s="4"/>
      <c r="BV1217" s="4"/>
      <c r="BW1217" s="4"/>
      <c r="BX1217" s="4"/>
      <c r="BY1217" s="4"/>
      <c r="BZ1217" s="4"/>
      <c r="CA1217" s="4"/>
      <c r="CB1217" s="4"/>
      <c r="CC1217" s="4"/>
      <c r="CD1217" s="4"/>
      <c r="CE1217" s="4"/>
      <c r="CF1217" s="4"/>
      <c r="CG1217" s="4"/>
      <c r="CH1217" s="4"/>
      <c r="CI1217" s="4"/>
      <c r="CJ1217" s="4"/>
      <c r="CK1217" s="4"/>
      <c r="CL1217" s="4"/>
      <c r="CM1217" s="4"/>
      <c r="CN1217" s="4"/>
      <c r="CO1217" s="4"/>
      <c r="CP1217" s="4"/>
      <c r="CQ1217" s="4"/>
      <c r="CR1217" s="4"/>
      <c r="CS1217" s="4"/>
      <c r="CT1217" s="4"/>
      <c r="CU1217" s="4"/>
      <c r="CV1217" s="4"/>
      <c r="CW1217" s="4"/>
      <c r="CX1217" s="4"/>
      <c r="CY1217" s="4"/>
      <c r="CZ1217" s="4"/>
      <c r="DA1217" s="4"/>
      <c r="DB1217" s="4"/>
      <c r="DC1217" s="4"/>
      <c r="DD1217" s="4"/>
      <c r="DE1217" s="4"/>
      <c r="DF1217" s="4"/>
      <c r="DG1217" s="4"/>
      <c r="DH1217" s="4"/>
      <c r="DI1217" s="4"/>
      <c r="DJ1217" s="4"/>
      <c r="DK1217" s="4"/>
      <c r="DL1217" s="4"/>
      <c r="DM1217" s="4"/>
      <c r="DN1217" s="4"/>
      <c r="DO1217" s="4"/>
      <c r="DP1217" s="4"/>
      <c r="DQ1217" s="4"/>
      <c r="DR1217" s="4"/>
      <c r="DS1217" s="4"/>
      <c r="DT1217" s="4"/>
      <c r="DU1217" s="4"/>
      <c r="DV1217" s="4"/>
      <c r="DW1217" s="4"/>
      <c r="DX1217" s="4"/>
      <c r="DY1217" s="4"/>
      <c r="DZ1217" s="4"/>
      <c r="EA1217" s="4"/>
      <c r="EB1217" s="4"/>
      <c r="EC1217" s="4"/>
      <c r="ED1217" s="4"/>
      <c r="EE1217" s="4"/>
      <c r="EF1217" s="4"/>
      <c r="EG1217" s="4"/>
      <c r="EH1217" s="4"/>
      <c r="EI1217" s="4"/>
      <c r="EJ1217" s="4"/>
      <c r="EK1217" s="4"/>
      <c r="EL1217" s="4"/>
      <c r="EM1217" s="4"/>
      <c r="EN1217" s="4"/>
      <c r="EO1217" s="4"/>
      <c r="EP1217" s="4"/>
      <c r="EQ1217" s="4"/>
      <c r="ER1217" s="4"/>
      <c r="ES1217" s="4"/>
      <c r="ET1217" s="4"/>
      <c r="EU1217" s="4"/>
      <c r="EV1217" s="4"/>
      <c r="EW1217" s="4"/>
      <c r="EX1217" s="4"/>
      <c r="EY1217" s="4"/>
      <c r="EZ1217" s="4"/>
      <c r="FA1217" s="4"/>
      <c r="FB1217" s="4"/>
      <c r="FC1217" s="4"/>
      <c r="FD1217" s="4"/>
      <c r="FE1217" s="4"/>
      <c r="FF1217" s="4"/>
      <c r="FG1217" s="4"/>
      <c r="FH1217" s="4"/>
      <c r="FI1217" s="4"/>
      <c r="FJ1217" s="4"/>
      <c r="FK1217" s="4"/>
      <c r="FL1217" s="4"/>
      <c r="FM1217" s="4"/>
      <c r="FN1217" s="4"/>
      <c r="FO1217" s="4"/>
      <c r="FP1217" s="4"/>
      <c r="FQ1217" s="4"/>
      <c r="FR1217" s="4"/>
      <c r="FS1217" s="4"/>
      <c r="FT1217" s="4"/>
      <c r="FU1217" s="4"/>
      <c r="FV1217" s="4"/>
      <c r="FW1217" s="4"/>
      <c r="FX1217" s="4"/>
      <c r="FY1217" s="4"/>
      <c r="FZ1217" s="4"/>
      <c r="GA1217" s="4"/>
      <c r="GB1217" s="4"/>
      <c r="GC1217" s="4"/>
      <c r="GD1217" s="4"/>
      <c r="GE1217" s="4"/>
      <c r="GF1217" s="4"/>
      <c r="GG1217" s="4"/>
      <c r="GH1217" s="4"/>
      <c r="GI1217" s="4"/>
      <c r="GJ1217" s="4"/>
      <c r="GK1217" s="4"/>
      <c r="GL1217" s="4"/>
      <c r="GM1217" s="4"/>
      <c r="GN1217" s="4"/>
      <c r="GO1217" s="4"/>
      <c r="GP1217" s="4"/>
      <c r="GQ1217" s="4"/>
      <c r="GR1217" s="4"/>
      <c r="GS1217" s="4"/>
      <c r="GT1217" s="4"/>
      <c r="GU1217" s="4"/>
      <c r="GV1217" s="4"/>
      <c r="GW1217" s="4"/>
      <c r="GX1217" s="4"/>
      <c r="GY1217" s="4"/>
      <c r="GZ1217" s="4"/>
      <c r="HA1217" s="4"/>
      <c r="HB1217" s="4"/>
      <c r="HC1217" s="4"/>
      <c r="HD1217" s="4"/>
      <c r="HE1217" s="4"/>
      <c r="HF1217" s="4"/>
      <c r="HG1217" s="4"/>
      <c r="HH1217" s="4"/>
      <c r="HI1217" s="4"/>
      <c r="HJ1217" s="4"/>
      <c r="HK1217" s="4"/>
      <c r="HL1217" s="4"/>
      <c r="HM1217" s="4"/>
      <c r="HN1217" s="4"/>
      <c r="HO1217" s="4"/>
      <c r="HP1217" s="4"/>
      <c r="HQ1217" s="4"/>
      <c r="HR1217" s="4"/>
      <c r="HS1217" s="4"/>
      <c r="HT1217" s="4"/>
      <c r="HU1217" s="4"/>
      <c r="HV1217" s="4"/>
      <c r="HW1217" s="4"/>
      <c r="HX1217" s="4"/>
      <c r="HY1217" s="4"/>
      <c r="HZ1217" s="4"/>
      <c r="IA1217" s="4"/>
      <c r="IB1217" s="4"/>
      <c r="IC1217" s="4"/>
      <c r="ID1217" s="4"/>
      <c r="IE1217" s="4"/>
      <c r="IF1217" s="4"/>
    </row>
    <row r="1218" spans="26:240" x14ac:dyDescent="0.2">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c r="BC1218" s="4"/>
      <c r="BD1218" s="4"/>
      <c r="BE1218" s="4"/>
      <c r="BF1218" s="4"/>
      <c r="BG1218" s="4"/>
      <c r="BH1218" s="4"/>
      <c r="BI1218" s="4"/>
      <c r="BJ1218" s="4"/>
      <c r="BK1218" s="4"/>
      <c r="BL1218" s="4"/>
      <c r="BM1218" s="4"/>
      <c r="BN1218" s="4"/>
      <c r="BO1218" s="4"/>
      <c r="BP1218" s="4"/>
      <c r="BQ1218" s="4"/>
      <c r="BR1218" s="4"/>
      <c r="BS1218" s="4"/>
      <c r="BT1218" s="4"/>
      <c r="BU1218" s="4"/>
      <c r="BV1218" s="4"/>
      <c r="BW1218" s="4"/>
      <c r="BX1218" s="4"/>
      <c r="BY1218" s="4"/>
      <c r="BZ1218" s="4"/>
      <c r="CA1218" s="4"/>
      <c r="CB1218" s="4"/>
      <c r="CC1218" s="4"/>
      <c r="CD1218" s="4"/>
      <c r="CE1218" s="4"/>
      <c r="CF1218" s="4"/>
      <c r="CG1218" s="4"/>
      <c r="CH1218" s="4"/>
      <c r="CI1218" s="4"/>
      <c r="CJ1218" s="4"/>
      <c r="CK1218" s="4"/>
      <c r="CL1218" s="4"/>
      <c r="CM1218" s="4"/>
      <c r="CN1218" s="4"/>
      <c r="CO1218" s="4"/>
      <c r="CP1218" s="4"/>
      <c r="CQ1218" s="4"/>
      <c r="CR1218" s="4"/>
      <c r="CS1218" s="4"/>
      <c r="CT1218" s="4"/>
      <c r="CU1218" s="4"/>
      <c r="CV1218" s="4"/>
      <c r="CW1218" s="4"/>
      <c r="CX1218" s="4"/>
      <c r="CY1218" s="4"/>
      <c r="CZ1218" s="4"/>
      <c r="DA1218" s="4"/>
      <c r="DB1218" s="4"/>
      <c r="DC1218" s="4"/>
      <c r="DD1218" s="4"/>
      <c r="DE1218" s="4"/>
      <c r="DF1218" s="4"/>
      <c r="DG1218" s="4"/>
      <c r="DH1218" s="4"/>
      <c r="DI1218" s="4"/>
      <c r="DJ1218" s="4"/>
      <c r="DK1218" s="4"/>
      <c r="DL1218" s="4"/>
      <c r="DM1218" s="4"/>
      <c r="DN1218" s="4"/>
      <c r="DO1218" s="4"/>
      <c r="DP1218" s="4"/>
      <c r="DQ1218" s="4"/>
      <c r="DR1218" s="4"/>
      <c r="DS1218" s="4"/>
      <c r="DT1218" s="4"/>
      <c r="DU1218" s="4"/>
      <c r="DV1218" s="4"/>
      <c r="DW1218" s="4"/>
      <c r="DX1218" s="4"/>
      <c r="DY1218" s="4"/>
      <c r="DZ1218" s="4"/>
      <c r="EA1218" s="4"/>
      <c r="EB1218" s="4"/>
      <c r="EC1218" s="4"/>
      <c r="ED1218" s="4"/>
      <c r="EE1218" s="4"/>
      <c r="EF1218" s="4"/>
      <c r="EG1218" s="4"/>
      <c r="EH1218" s="4"/>
      <c r="EI1218" s="4"/>
      <c r="EJ1218" s="4"/>
      <c r="EK1218" s="4"/>
      <c r="EL1218" s="4"/>
      <c r="EM1218" s="4"/>
      <c r="EN1218" s="4"/>
      <c r="EO1218" s="4"/>
      <c r="EP1218" s="4"/>
      <c r="EQ1218" s="4"/>
      <c r="ER1218" s="4"/>
      <c r="ES1218" s="4"/>
      <c r="ET1218" s="4"/>
      <c r="EU1218" s="4"/>
      <c r="EV1218" s="4"/>
      <c r="EW1218" s="4"/>
      <c r="EX1218" s="4"/>
      <c r="EY1218" s="4"/>
      <c r="EZ1218" s="4"/>
      <c r="FA1218" s="4"/>
      <c r="FB1218" s="4"/>
      <c r="FC1218" s="4"/>
      <c r="FD1218" s="4"/>
      <c r="FE1218" s="4"/>
      <c r="FF1218" s="4"/>
      <c r="FG1218" s="4"/>
      <c r="FH1218" s="4"/>
      <c r="FI1218" s="4"/>
      <c r="FJ1218" s="4"/>
      <c r="FK1218" s="4"/>
      <c r="FL1218" s="4"/>
      <c r="FM1218" s="4"/>
      <c r="FN1218" s="4"/>
      <c r="FO1218" s="4"/>
      <c r="FP1218" s="4"/>
      <c r="FQ1218" s="4"/>
      <c r="FR1218" s="4"/>
      <c r="FS1218" s="4"/>
      <c r="FT1218" s="4"/>
      <c r="FU1218" s="4"/>
      <c r="FV1218" s="4"/>
      <c r="FW1218" s="4"/>
      <c r="FX1218" s="4"/>
      <c r="FY1218" s="4"/>
      <c r="FZ1218" s="4"/>
      <c r="GA1218" s="4"/>
      <c r="GB1218" s="4"/>
      <c r="GC1218" s="4"/>
      <c r="GD1218" s="4"/>
      <c r="GE1218" s="4"/>
      <c r="GF1218" s="4"/>
      <c r="GG1218" s="4"/>
      <c r="GH1218" s="4"/>
      <c r="GI1218" s="4"/>
      <c r="GJ1218" s="4"/>
      <c r="GK1218" s="4"/>
      <c r="GL1218" s="4"/>
      <c r="GM1218" s="4"/>
      <c r="GN1218" s="4"/>
      <c r="GO1218" s="4"/>
      <c r="GP1218" s="4"/>
      <c r="GQ1218" s="4"/>
      <c r="GR1218" s="4"/>
      <c r="GS1218" s="4"/>
      <c r="GT1218" s="4"/>
      <c r="GU1218" s="4"/>
      <c r="GV1218" s="4"/>
      <c r="GW1218" s="4"/>
      <c r="GX1218" s="4"/>
      <c r="GY1218" s="4"/>
      <c r="GZ1218" s="4"/>
      <c r="HA1218" s="4"/>
      <c r="HB1218" s="4"/>
      <c r="HC1218" s="4"/>
      <c r="HD1218" s="4"/>
      <c r="HE1218" s="4"/>
      <c r="HF1218" s="4"/>
      <c r="HG1218" s="4"/>
      <c r="HH1218" s="4"/>
      <c r="HI1218" s="4"/>
      <c r="HJ1218" s="4"/>
      <c r="HK1218" s="4"/>
      <c r="HL1218" s="4"/>
      <c r="HM1218" s="4"/>
      <c r="HN1218" s="4"/>
      <c r="HO1218" s="4"/>
      <c r="HP1218" s="4"/>
      <c r="HQ1218" s="4"/>
      <c r="HR1218" s="4"/>
      <c r="HS1218" s="4"/>
      <c r="HT1218" s="4"/>
      <c r="HU1218" s="4"/>
      <c r="HV1218" s="4"/>
      <c r="HW1218" s="4"/>
      <c r="HX1218" s="4"/>
      <c r="HY1218" s="4"/>
      <c r="HZ1218" s="4"/>
      <c r="IA1218" s="4"/>
      <c r="IB1218" s="4"/>
      <c r="IC1218" s="4"/>
      <c r="ID1218" s="4"/>
      <c r="IE1218" s="4"/>
      <c r="IF1218" s="4"/>
    </row>
    <row r="1219" spans="26:240" x14ac:dyDescent="0.2">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c r="BC1219" s="4"/>
      <c r="BD1219" s="4"/>
      <c r="BE1219" s="4"/>
      <c r="BF1219" s="4"/>
      <c r="BG1219" s="4"/>
      <c r="BH1219" s="4"/>
      <c r="BI1219" s="4"/>
      <c r="BJ1219" s="4"/>
      <c r="BK1219" s="4"/>
      <c r="BL1219" s="4"/>
      <c r="BM1219" s="4"/>
      <c r="BN1219" s="4"/>
      <c r="BO1219" s="4"/>
      <c r="BP1219" s="4"/>
      <c r="BQ1219" s="4"/>
      <c r="BR1219" s="4"/>
      <c r="BS1219" s="4"/>
      <c r="BT1219" s="4"/>
      <c r="BU1219" s="4"/>
      <c r="BV1219" s="4"/>
      <c r="BW1219" s="4"/>
      <c r="BX1219" s="4"/>
      <c r="BY1219" s="4"/>
      <c r="BZ1219" s="4"/>
      <c r="CA1219" s="4"/>
      <c r="CB1219" s="4"/>
      <c r="CC1219" s="4"/>
      <c r="CD1219" s="4"/>
      <c r="CE1219" s="4"/>
      <c r="CF1219" s="4"/>
      <c r="CG1219" s="4"/>
      <c r="CH1219" s="4"/>
      <c r="CI1219" s="4"/>
      <c r="CJ1219" s="4"/>
      <c r="CK1219" s="4"/>
      <c r="CL1219" s="4"/>
      <c r="CM1219" s="4"/>
      <c r="CN1219" s="4"/>
      <c r="CO1219" s="4"/>
      <c r="CP1219" s="4"/>
      <c r="CQ1219" s="4"/>
      <c r="CR1219" s="4"/>
      <c r="CS1219" s="4"/>
      <c r="CT1219" s="4"/>
      <c r="CU1219" s="4"/>
      <c r="CV1219" s="4"/>
      <c r="CW1219" s="4"/>
      <c r="CX1219" s="4"/>
      <c r="CY1219" s="4"/>
      <c r="CZ1219" s="4"/>
      <c r="DA1219" s="4"/>
      <c r="DB1219" s="4"/>
      <c r="DC1219" s="4"/>
      <c r="DD1219" s="4"/>
      <c r="DE1219" s="4"/>
      <c r="DF1219" s="4"/>
      <c r="DG1219" s="4"/>
      <c r="DH1219" s="4"/>
      <c r="DI1219" s="4"/>
      <c r="DJ1219" s="4"/>
      <c r="DK1219" s="4"/>
      <c r="DL1219" s="4"/>
      <c r="DM1219" s="4"/>
      <c r="DN1219" s="4"/>
      <c r="DO1219" s="4"/>
      <c r="DP1219" s="4"/>
      <c r="DQ1219" s="4"/>
      <c r="DR1219" s="4"/>
      <c r="DS1219" s="4"/>
      <c r="DT1219" s="4"/>
      <c r="DU1219" s="4"/>
      <c r="DV1219" s="4"/>
      <c r="DW1219" s="4"/>
      <c r="DX1219" s="4"/>
      <c r="DY1219" s="4"/>
      <c r="DZ1219" s="4"/>
      <c r="EA1219" s="4"/>
      <c r="EB1219" s="4"/>
      <c r="EC1219" s="4"/>
      <c r="ED1219" s="4"/>
      <c r="EE1219" s="4"/>
      <c r="EF1219" s="4"/>
      <c r="EG1219" s="4"/>
      <c r="EH1219" s="4"/>
      <c r="EI1219" s="4"/>
      <c r="EJ1219" s="4"/>
      <c r="EK1219" s="4"/>
      <c r="EL1219" s="4"/>
      <c r="EM1219" s="4"/>
      <c r="EN1219" s="4"/>
      <c r="EO1219" s="4"/>
      <c r="EP1219" s="4"/>
      <c r="EQ1219" s="4"/>
      <c r="ER1219" s="4"/>
      <c r="ES1219" s="4"/>
      <c r="ET1219" s="4"/>
      <c r="EU1219" s="4"/>
      <c r="EV1219" s="4"/>
      <c r="EW1219" s="4"/>
      <c r="EX1219" s="4"/>
      <c r="EY1219" s="4"/>
      <c r="EZ1219" s="4"/>
      <c r="FA1219" s="4"/>
      <c r="FB1219" s="4"/>
      <c r="FC1219" s="4"/>
      <c r="FD1219" s="4"/>
      <c r="FE1219" s="4"/>
      <c r="FF1219" s="4"/>
      <c r="FG1219" s="4"/>
      <c r="FH1219" s="4"/>
      <c r="FI1219" s="4"/>
      <c r="FJ1219" s="4"/>
      <c r="FK1219" s="4"/>
      <c r="FL1219" s="4"/>
      <c r="FM1219" s="4"/>
      <c r="FN1219" s="4"/>
      <c r="FO1219" s="4"/>
      <c r="FP1219" s="4"/>
      <c r="FQ1219" s="4"/>
      <c r="FR1219" s="4"/>
      <c r="FS1219" s="4"/>
      <c r="FT1219" s="4"/>
      <c r="FU1219" s="4"/>
      <c r="FV1219" s="4"/>
      <c r="FW1219" s="4"/>
      <c r="FX1219" s="4"/>
      <c r="FY1219" s="4"/>
      <c r="FZ1219" s="4"/>
      <c r="GA1219" s="4"/>
      <c r="GB1219" s="4"/>
      <c r="GC1219" s="4"/>
      <c r="GD1219" s="4"/>
      <c r="GE1219" s="4"/>
      <c r="GF1219" s="4"/>
      <c r="GG1219" s="4"/>
      <c r="GH1219" s="4"/>
      <c r="GI1219" s="4"/>
      <c r="GJ1219" s="4"/>
      <c r="GK1219" s="4"/>
      <c r="GL1219" s="4"/>
      <c r="GM1219" s="4"/>
      <c r="GN1219" s="4"/>
      <c r="GO1219" s="4"/>
      <c r="GP1219" s="4"/>
      <c r="GQ1219" s="4"/>
      <c r="GR1219" s="4"/>
      <c r="GS1219" s="4"/>
      <c r="GT1219" s="4"/>
      <c r="GU1219" s="4"/>
      <c r="GV1219" s="4"/>
      <c r="GW1219" s="4"/>
      <c r="GX1219" s="4"/>
      <c r="GY1219" s="4"/>
      <c r="GZ1219" s="4"/>
      <c r="HA1219" s="4"/>
      <c r="HB1219" s="4"/>
      <c r="HC1219" s="4"/>
      <c r="HD1219" s="4"/>
      <c r="HE1219" s="4"/>
      <c r="HF1219" s="4"/>
      <c r="HG1219" s="4"/>
      <c r="HH1219" s="4"/>
      <c r="HI1219" s="4"/>
      <c r="HJ1219" s="4"/>
      <c r="HK1219" s="4"/>
      <c r="HL1219" s="4"/>
      <c r="HM1219" s="4"/>
      <c r="HN1219" s="4"/>
      <c r="HO1219" s="4"/>
      <c r="HP1219" s="4"/>
      <c r="HQ1219" s="4"/>
      <c r="HR1219" s="4"/>
      <c r="HS1219" s="4"/>
      <c r="HT1219" s="4"/>
      <c r="HU1219" s="4"/>
      <c r="HV1219" s="4"/>
      <c r="HW1219" s="4"/>
      <c r="HX1219" s="4"/>
      <c r="HY1219" s="4"/>
      <c r="HZ1219" s="4"/>
      <c r="IA1219" s="4"/>
      <c r="IB1219" s="4"/>
      <c r="IC1219" s="4"/>
      <c r="ID1219" s="4"/>
      <c r="IE1219" s="4"/>
      <c r="IF1219" s="4"/>
    </row>
    <row r="1220" spans="26:240" x14ac:dyDescent="0.2">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c r="BF1220" s="4"/>
      <c r="BG1220" s="4"/>
      <c r="BH1220" s="4"/>
      <c r="BI1220" s="4"/>
      <c r="BJ1220" s="4"/>
      <c r="BK1220" s="4"/>
      <c r="BL1220" s="4"/>
      <c r="BM1220" s="4"/>
      <c r="BN1220" s="4"/>
      <c r="BO1220" s="4"/>
      <c r="BP1220" s="4"/>
      <c r="BQ1220" s="4"/>
      <c r="BR1220" s="4"/>
      <c r="BS1220" s="4"/>
      <c r="BT1220" s="4"/>
      <c r="BU1220" s="4"/>
      <c r="BV1220" s="4"/>
      <c r="BW1220" s="4"/>
      <c r="BX1220" s="4"/>
      <c r="BY1220" s="4"/>
      <c r="BZ1220" s="4"/>
      <c r="CA1220" s="4"/>
      <c r="CB1220" s="4"/>
      <c r="CC1220" s="4"/>
      <c r="CD1220" s="4"/>
      <c r="CE1220" s="4"/>
      <c r="CF1220" s="4"/>
      <c r="CG1220" s="4"/>
      <c r="CH1220" s="4"/>
      <c r="CI1220" s="4"/>
      <c r="CJ1220" s="4"/>
      <c r="CK1220" s="4"/>
      <c r="CL1220" s="4"/>
      <c r="CM1220" s="4"/>
      <c r="CN1220" s="4"/>
      <c r="CO1220" s="4"/>
      <c r="CP1220" s="4"/>
      <c r="CQ1220" s="4"/>
      <c r="CR1220" s="4"/>
      <c r="CS1220" s="4"/>
      <c r="CT1220" s="4"/>
      <c r="CU1220" s="4"/>
      <c r="CV1220" s="4"/>
      <c r="CW1220" s="4"/>
      <c r="CX1220" s="4"/>
      <c r="CY1220" s="4"/>
      <c r="CZ1220" s="4"/>
      <c r="DA1220" s="4"/>
      <c r="DB1220" s="4"/>
      <c r="DC1220" s="4"/>
      <c r="DD1220" s="4"/>
      <c r="DE1220" s="4"/>
      <c r="DF1220" s="4"/>
      <c r="DG1220" s="4"/>
      <c r="DH1220" s="4"/>
      <c r="DI1220" s="4"/>
      <c r="DJ1220" s="4"/>
      <c r="DK1220" s="4"/>
      <c r="DL1220" s="4"/>
      <c r="DM1220" s="4"/>
      <c r="DN1220" s="4"/>
      <c r="DO1220" s="4"/>
      <c r="DP1220" s="4"/>
      <c r="DQ1220" s="4"/>
      <c r="DR1220" s="4"/>
      <c r="DS1220" s="4"/>
      <c r="DT1220" s="4"/>
      <c r="DU1220" s="4"/>
      <c r="DV1220" s="4"/>
      <c r="DW1220" s="4"/>
      <c r="DX1220" s="4"/>
      <c r="DY1220" s="4"/>
      <c r="DZ1220" s="4"/>
      <c r="EA1220" s="4"/>
      <c r="EB1220" s="4"/>
      <c r="EC1220" s="4"/>
      <c r="ED1220" s="4"/>
      <c r="EE1220" s="4"/>
      <c r="EF1220" s="4"/>
      <c r="EG1220" s="4"/>
      <c r="EH1220" s="4"/>
      <c r="EI1220" s="4"/>
      <c r="EJ1220" s="4"/>
      <c r="EK1220" s="4"/>
      <c r="EL1220" s="4"/>
      <c r="EM1220" s="4"/>
      <c r="EN1220" s="4"/>
      <c r="EO1220" s="4"/>
      <c r="EP1220" s="4"/>
      <c r="EQ1220" s="4"/>
      <c r="ER1220" s="4"/>
      <c r="ES1220" s="4"/>
      <c r="ET1220" s="4"/>
      <c r="EU1220" s="4"/>
      <c r="EV1220" s="4"/>
      <c r="EW1220" s="4"/>
      <c r="EX1220" s="4"/>
      <c r="EY1220" s="4"/>
      <c r="EZ1220" s="4"/>
      <c r="FA1220" s="4"/>
      <c r="FB1220" s="4"/>
      <c r="FC1220" s="4"/>
      <c r="FD1220" s="4"/>
      <c r="FE1220" s="4"/>
      <c r="FF1220" s="4"/>
      <c r="FG1220" s="4"/>
      <c r="FH1220" s="4"/>
      <c r="FI1220" s="4"/>
      <c r="FJ1220" s="4"/>
      <c r="FK1220" s="4"/>
      <c r="FL1220" s="4"/>
      <c r="FM1220" s="4"/>
      <c r="FN1220" s="4"/>
      <c r="FO1220" s="4"/>
      <c r="FP1220" s="4"/>
      <c r="FQ1220" s="4"/>
      <c r="FR1220" s="4"/>
      <c r="FS1220" s="4"/>
      <c r="FT1220" s="4"/>
      <c r="FU1220" s="4"/>
      <c r="FV1220" s="4"/>
      <c r="FW1220" s="4"/>
      <c r="FX1220" s="4"/>
      <c r="FY1220" s="4"/>
      <c r="FZ1220" s="4"/>
      <c r="GA1220" s="4"/>
      <c r="GB1220" s="4"/>
      <c r="GC1220" s="4"/>
      <c r="GD1220" s="4"/>
      <c r="GE1220" s="4"/>
      <c r="GF1220" s="4"/>
      <c r="GG1220" s="4"/>
      <c r="GH1220" s="4"/>
      <c r="GI1220" s="4"/>
      <c r="GJ1220" s="4"/>
      <c r="GK1220" s="4"/>
      <c r="GL1220" s="4"/>
      <c r="GM1220" s="4"/>
      <c r="GN1220" s="4"/>
      <c r="GO1220" s="4"/>
      <c r="GP1220" s="4"/>
      <c r="GQ1220" s="4"/>
      <c r="GR1220" s="4"/>
      <c r="GS1220" s="4"/>
      <c r="GT1220" s="4"/>
      <c r="GU1220" s="4"/>
      <c r="GV1220" s="4"/>
      <c r="GW1220" s="4"/>
      <c r="GX1220" s="4"/>
      <c r="GY1220" s="4"/>
      <c r="GZ1220" s="4"/>
      <c r="HA1220" s="4"/>
      <c r="HB1220" s="4"/>
      <c r="HC1220" s="4"/>
      <c r="HD1220" s="4"/>
      <c r="HE1220" s="4"/>
      <c r="HF1220" s="4"/>
      <c r="HG1220" s="4"/>
      <c r="HH1220" s="4"/>
      <c r="HI1220" s="4"/>
      <c r="HJ1220" s="4"/>
      <c r="HK1220" s="4"/>
      <c r="HL1220" s="4"/>
      <c r="HM1220" s="4"/>
      <c r="HN1220" s="4"/>
      <c r="HO1220" s="4"/>
      <c r="HP1220" s="4"/>
      <c r="HQ1220" s="4"/>
      <c r="HR1220" s="4"/>
      <c r="HS1220" s="4"/>
      <c r="HT1220" s="4"/>
      <c r="HU1220" s="4"/>
      <c r="HV1220" s="4"/>
      <c r="HW1220" s="4"/>
      <c r="HX1220" s="4"/>
      <c r="HY1220" s="4"/>
      <c r="HZ1220" s="4"/>
      <c r="IA1220" s="4"/>
      <c r="IB1220" s="4"/>
      <c r="IC1220" s="4"/>
      <c r="ID1220" s="4"/>
      <c r="IE1220" s="4"/>
      <c r="IF1220" s="4"/>
    </row>
    <row r="1221" spans="26:240" x14ac:dyDescent="0.2">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c r="BF1221" s="4"/>
      <c r="BG1221" s="4"/>
      <c r="BH1221" s="4"/>
      <c r="BI1221" s="4"/>
      <c r="BJ1221" s="4"/>
      <c r="BK1221" s="4"/>
      <c r="BL1221" s="4"/>
      <c r="BM1221" s="4"/>
      <c r="BN1221" s="4"/>
      <c r="BO1221" s="4"/>
      <c r="BP1221" s="4"/>
      <c r="BQ1221" s="4"/>
      <c r="BR1221" s="4"/>
      <c r="BS1221" s="4"/>
      <c r="BT1221" s="4"/>
      <c r="BU1221" s="4"/>
      <c r="BV1221" s="4"/>
      <c r="BW1221" s="4"/>
      <c r="BX1221" s="4"/>
      <c r="BY1221" s="4"/>
      <c r="BZ1221" s="4"/>
      <c r="CA1221" s="4"/>
      <c r="CB1221" s="4"/>
      <c r="CC1221" s="4"/>
      <c r="CD1221" s="4"/>
      <c r="CE1221" s="4"/>
      <c r="CF1221" s="4"/>
      <c r="CG1221" s="4"/>
      <c r="CH1221" s="4"/>
      <c r="CI1221" s="4"/>
      <c r="CJ1221" s="4"/>
      <c r="CK1221" s="4"/>
      <c r="CL1221" s="4"/>
      <c r="CM1221" s="4"/>
      <c r="CN1221" s="4"/>
      <c r="CO1221" s="4"/>
      <c r="CP1221" s="4"/>
      <c r="CQ1221" s="4"/>
      <c r="CR1221" s="4"/>
      <c r="CS1221" s="4"/>
      <c r="CT1221" s="4"/>
      <c r="CU1221" s="4"/>
      <c r="CV1221" s="4"/>
      <c r="CW1221" s="4"/>
      <c r="CX1221" s="4"/>
      <c r="CY1221" s="4"/>
      <c r="CZ1221" s="4"/>
      <c r="DA1221" s="4"/>
      <c r="DB1221" s="4"/>
      <c r="DC1221" s="4"/>
      <c r="DD1221" s="4"/>
      <c r="DE1221" s="4"/>
      <c r="DF1221" s="4"/>
      <c r="DG1221" s="4"/>
      <c r="DH1221" s="4"/>
      <c r="DI1221" s="4"/>
      <c r="DJ1221" s="4"/>
      <c r="DK1221" s="4"/>
      <c r="DL1221" s="4"/>
      <c r="DM1221" s="4"/>
      <c r="DN1221" s="4"/>
      <c r="DO1221" s="4"/>
      <c r="DP1221" s="4"/>
      <c r="DQ1221" s="4"/>
      <c r="DR1221" s="4"/>
      <c r="DS1221" s="4"/>
      <c r="DT1221" s="4"/>
      <c r="DU1221" s="4"/>
      <c r="DV1221" s="4"/>
      <c r="DW1221" s="4"/>
      <c r="DX1221" s="4"/>
      <c r="DY1221" s="4"/>
      <c r="DZ1221" s="4"/>
      <c r="EA1221" s="4"/>
      <c r="EB1221" s="4"/>
      <c r="EC1221" s="4"/>
      <c r="ED1221" s="4"/>
      <c r="EE1221" s="4"/>
      <c r="EF1221" s="4"/>
      <c r="EG1221" s="4"/>
      <c r="EH1221" s="4"/>
      <c r="EI1221" s="4"/>
      <c r="EJ1221" s="4"/>
      <c r="EK1221" s="4"/>
      <c r="EL1221" s="4"/>
      <c r="EM1221" s="4"/>
      <c r="EN1221" s="4"/>
      <c r="EO1221" s="4"/>
      <c r="EP1221" s="4"/>
      <c r="EQ1221" s="4"/>
      <c r="ER1221" s="4"/>
      <c r="ES1221" s="4"/>
      <c r="ET1221" s="4"/>
      <c r="EU1221" s="4"/>
      <c r="EV1221" s="4"/>
      <c r="EW1221" s="4"/>
      <c r="EX1221" s="4"/>
      <c r="EY1221" s="4"/>
      <c r="EZ1221" s="4"/>
      <c r="FA1221" s="4"/>
      <c r="FB1221" s="4"/>
      <c r="FC1221" s="4"/>
      <c r="FD1221" s="4"/>
      <c r="FE1221" s="4"/>
      <c r="FF1221" s="4"/>
      <c r="FG1221" s="4"/>
      <c r="FH1221" s="4"/>
      <c r="FI1221" s="4"/>
      <c r="FJ1221" s="4"/>
      <c r="FK1221" s="4"/>
      <c r="FL1221" s="4"/>
      <c r="FM1221" s="4"/>
      <c r="FN1221" s="4"/>
      <c r="FO1221" s="4"/>
      <c r="FP1221" s="4"/>
      <c r="FQ1221" s="4"/>
      <c r="FR1221" s="4"/>
      <c r="FS1221" s="4"/>
      <c r="FT1221" s="4"/>
      <c r="FU1221" s="4"/>
      <c r="FV1221" s="4"/>
      <c r="FW1221" s="4"/>
      <c r="FX1221" s="4"/>
      <c r="FY1221" s="4"/>
      <c r="FZ1221" s="4"/>
      <c r="GA1221" s="4"/>
      <c r="GB1221" s="4"/>
      <c r="GC1221" s="4"/>
      <c r="GD1221" s="4"/>
      <c r="GE1221" s="4"/>
      <c r="GF1221" s="4"/>
      <c r="GG1221" s="4"/>
      <c r="GH1221" s="4"/>
      <c r="GI1221" s="4"/>
      <c r="GJ1221" s="4"/>
      <c r="GK1221" s="4"/>
      <c r="GL1221" s="4"/>
      <c r="GM1221" s="4"/>
      <c r="GN1221" s="4"/>
      <c r="GO1221" s="4"/>
      <c r="GP1221" s="4"/>
      <c r="GQ1221" s="4"/>
      <c r="GR1221" s="4"/>
      <c r="GS1221" s="4"/>
      <c r="GT1221" s="4"/>
      <c r="GU1221" s="4"/>
      <c r="GV1221" s="4"/>
      <c r="GW1221" s="4"/>
      <c r="GX1221" s="4"/>
      <c r="GY1221" s="4"/>
      <c r="GZ1221" s="4"/>
      <c r="HA1221" s="4"/>
      <c r="HB1221" s="4"/>
      <c r="HC1221" s="4"/>
      <c r="HD1221" s="4"/>
      <c r="HE1221" s="4"/>
      <c r="HF1221" s="4"/>
      <c r="HG1221" s="4"/>
      <c r="HH1221" s="4"/>
      <c r="HI1221" s="4"/>
      <c r="HJ1221" s="4"/>
      <c r="HK1221" s="4"/>
      <c r="HL1221" s="4"/>
      <c r="HM1221" s="4"/>
      <c r="HN1221" s="4"/>
      <c r="HO1221" s="4"/>
      <c r="HP1221" s="4"/>
      <c r="HQ1221" s="4"/>
      <c r="HR1221" s="4"/>
      <c r="HS1221" s="4"/>
      <c r="HT1221" s="4"/>
      <c r="HU1221" s="4"/>
      <c r="HV1221" s="4"/>
      <c r="HW1221" s="4"/>
      <c r="HX1221" s="4"/>
      <c r="HY1221" s="4"/>
      <c r="HZ1221" s="4"/>
      <c r="IA1221" s="4"/>
      <c r="IB1221" s="4"/>
      <c r="IC1221" s="4"/>
      <c r="ID1221" s="4"/>
      <c r="IE1221" s="4"/>
      <c r="IF1221" s="4"/>
    </row>
    <row r="1222" spans="26:240" x14ac:dyDescent="0.2">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4"/>
      <c r="BE1222" s="4"/>
      <c r="BF1222" s="4"/>
      <c r="BG1222" s="4"/>
      <c r="BH1222" s="4"/>
      <c r="BI1222" s="4"/>
      <c r="BJ1222" s="4"/>
      <c r="BK1222" s="4"/>
      <c r="BL1222" s="4"/>
      <c r="BM1222" s="4"/>
      <c r="BN1222" s="4"/>
      <c r="BO1222" s="4"/>
      <c r="BP1222" s="4"/>
      <c r="BQ1222" s="4"/>
      <c r="BR1222" s="4"/>
      <c r="BS1222" s="4"/>
      <c r="BT1222" s="4"/>
      <c r="BU1222" s="4"/>
      <c r="BV1222" s="4"/>
      <c r="BW1222" s="4"/>
      <c r="BX1222" s="4"/>
      <c r="BY1222" s="4"/>
      <c r="BZ1222" s="4"/>
      <c r="CA1222" s="4"/>
      <c r="CB1222" s="4"/>
      <c r="CC1222" s="4"/>
      <c r="CD1222" s="4"/>
      <c r="CE1222" s="4"/>
      <c r="CF1222" s="4"/>
      <c r="CG1222" s="4"/>
      <c r="CH1222" s="4"/>
      <c r="CI1222" s="4"/>
      <c r="CJ1222" s="4"/>
      <c r="CK1222" s="4"/>
      <c r="CL1222" s="4"/>
      <c r="CM1222" s="4"/>
      <c r="CN1222" s="4"/>
      <c r="CO1222" s="4"/>
      <c r="CP1222" s="4"/>
      <c r="CQ1222" s="4"/>
      <c r="CR1222" s="4"/>
      <c r="CS1222" s="4"/>
      <c r="CT1222" s="4"/>
      <c r="CU1222" s="4"/>
      <c r="CV1222" s="4"/>
      <c r="CW1222" s="4"/>
      <c r="CX1222" s="4"/>
      <c r="CY1222" s="4"/>
      <c r="CZ1222" s="4"/>
      <c r="DA1222" s="4"/>
      <c r="DB1222" s="4"/>
      <c r="DC1222" s="4"/>
      <c r="DD1222" s="4"/>
      <c r="DE1222" s="4"/>
      <c r="DF1222" s="4"/>
      <c r="DG1222" s="4"/>
      <c r="DH1222" s="4"/>
      <c r="DI1222" s="4"/>
      <c r="DJ1222" s="4"/>
      <c r="DK1222" s="4"/>
      <c r="DL1222" s="4"/>
      <c r="DM1222" s="4"/>
      <c r="DN1222" s="4"/>
      <c r="DO1222" s="4"/>
      <c r="DP1222" s="4"/>
      <c r="DQ1222" s="4"/>
      <c r="DR1222" s="4"/>
      <c r="DS1222" s="4"/>
      <c r="DT1222" s="4"/>
      <c r="DU1222" s="4"/>
      <c r="DV1222" s="4"/>
      <c r="DW1222" s="4"/>
      <c r="DX1222" s="4"/>
      <c r="DY1222" s="4"/>
      <c r="DZ1222" s="4"/>
      <c r="EA1222" s="4"/>
      <c r="EB1222" s="4"/>
      <c r="EC1222" s="4"/>
      <c r="ED1222" s="4"/>
      <c r="EE1222" s="4"/>
      <c r="EF1222" s="4"/>
      <c r="EG1222" s="4"/>
      <c r="EH1222" s="4"/>
      <c r="EI1222" s="4"/>
      <c r="EJ1222" s="4"/>
      <c r="EK1222" s="4"/>
      <c r="EL1222" s="4"/>
      <c r="EM1222" s="4"/>
      <c r="EN1222" s="4"/>
      <c r="EO1222" s="4"/>
      <c r="EP1222" s="4"/>
      <c r="EQ1222" s="4"/>
      <c r="ER1222" s="4"/>
      <c r="ES1222" s="4"/>
      <c r="ET1222" s="4"/>
      <c r="EU1222" s="4"/>
      <c r="EV1222" s="4"/>
      <c r="EW1222" s="4"/>
      <c r="EX1222" s="4"/>
      <c r="EY1222" s="4"/>
      <c r="EZ1222" s="4"/>
      <c r="FA1222" s="4"/>
      <c r="FB1222" s="4"/>
      <c r="FC1222" s="4"/>
      <c r="FD1222" s="4"/>
      <c r="FE1222" s="4"/>
      <c r="FF1222" s="4"/>
      <c r="FG1222" s="4"/>
      <c r="FH1222" s="4"/>
      <c r="FI1222" s="4"/>
      <c r="FJ1222" s="4"/>
      <c r="FK1222" s="4"/>
      <c r="FL1222" s="4"/>
      <c r="FM1222" s="4"/>
      <c r="FN1222" s="4"/>
      <c r="FO1222" s="4"/>
      <c r="FP1222" s="4"/>
      <c r="FQ1222" s="4"/>
      <c r="FR1222" s="4"/>
      <c r="FS1222" s="4"/>
      <c r="FT1222" s="4"/>
      <c r="FU1222" s="4"/>
      <c r="FV1222" s="4"/>
      <c r="FW1222" s="4"/>
      <c r="FX1222" s="4"/>
      <c r="FY1222" s="4"/>
      <c r="FZ1222" s="4"/>
      <c r="GA1222" s="4"/>
      <c r="GB1222" s="4"/>
      <c r="GC1222" s="4"/>
      <c r="GD1222" s="4"/>
      <c r="GE1222" s="4"/>
      <c r="GF1222" s="4"/>
      <c r="GG1222" s="4"/>
      <c r="GH1222" s="4"/>
      <c r="GI1222" s="4"/>
      <c r="GJ1222" s="4"/>
      <c r="GK1222" s="4"/>
      <c r="GL1222" s="4"/>
      <c r="GM1222" s="4"/>
      <c r="GN1222" s="4"/>
      <c r="GO1222" s="4"/>
      <c r="GP1222" s="4"/>
      <c r="GQ1222" s="4"/>
      <c r="GR1222" s="4"/>
      <c r="GS1222" s="4"/>
      <c r="GT1222" s="4"/>
      <c r="GU1222" s="4"/>
      <c r="GV1222" s="4"/>
      <c r="GW1222" s="4"/>
      <c r="GX1222" s="4"/>
      <c r="GY1222" s="4"/>
      <c r="GZ1222" s="4"/>
      <c r="HA1222" s="4"/>
      <c r="HB1222" s="4"/>
      <c r="HC1222" s="4"/>
      <c r="HD1222" s="4"/>
      <c r="HE1222" s="4"/>
      <c r="HF1222" s="4"/>
      <c r="HG1222" s="4"/>
      <c r="HH1222" s="4"/>
      <c r="HI1222" s="4"/>
      <c r="HJ1222" s="4"/>
      <c r="HK1222" s="4"/>
      <c r="HL1222" s="4"/>
      <c r="HM1222" s="4"/>
      <c r="HN1222" s="4"/>
      <c r="HO1222" s="4"/>
      <c r="HP1222" s="4"/>
      <c r="HQ1222" s="4"/>
      <c r="HR1222" s="4"/>
      <c r="HS1222" s="4"/>
      <c r="HT1222" s="4"/>
      <c r="HU1222" s="4"/>
      <c r="HV1222" s="4"/>
      <c r="HW1222" s="4"/>
      <c r="HX1222" s="4"/>
      <c r="HY1222" s="4"/>
      <c r="HZ1222" s="4"/>
      <c r="IA1222" s="4"/>
      <c r="IB1222" s="4"/>
      <c r="IC1222" s="4"/>
      <c r="ID1222" s="4"/>
      <c r="IE1222" s="4"/>
      <c r="IF1222" s="4"/>
    </row>
    <row r="1223" spans="26:240" x14ac:dyDescent="0.2">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c r="BC1223" s="4"/>
      <c r="BD1223" s="4"/>
      <c r="BE1223" s="4"/>
      <c r="BF1223" s="4"/>
      <c r="BG1223" s="4"/>
      <c r="BH1223" s="4"/>
      <c r="BI1223" s="4"/>
      <c r="BJ1223" s="4"/>
      <c r="BK1223" s="4"/>
      <c r="BL1223" s="4"/>
      <c r="BM1223" s="4"/>
      <c r="BN1223" s="4"/>
      <c r="BO1223" s="4"/>
      <c r="BP1223" s="4"/>
      <c r="BQ1223" s="4"/>
      <c r="BR1223" s="4"/>
      <c r="BS1223" s="4"/>
      <c r="BT1223" s="4"/>
      <c r="BU1223" s="4"/>
      <c r="BV1223" s="4"/>
      <c r="BW1223" s="4"/>
      <c r="BX1223" s="4"/>
      <c r="BY1223" s="4"/>
      <c r="BZ1223" s="4"/>
      <c r="CA1223" s="4"/>
      <c r="CB1223" s="4"/>
      <c r="CC1223" s="4"/>
      <c r="CD1223" s="4"/>
      <c r="CE1223" s="4"/>
      <c r="CF1223" s="4"/>
      <c r="CG1223" s="4"/>
      <c r="CH1223" s="4"/>
      <c r="CI1223" s="4"/>
      <c r="CJ1223" s="4"/>
      <c r="CK1223" s="4"/>
      <c r="CL1223" s="4"/>
      <c r="CM1223" s="4"/>
      <c r="CN1223" s="4"/>
      <c r="CO1223" s="4"/>
      <c r="CP1223" s="4"/>
      <c r="CQ1223" s="4"/>
      <c r="CR1223" s="4"/>
      <c r="CS1223" s="4"/>
      <c r="CT1223" s="4"/>
      <c r="CU1223" s="4"/>
      <c r="CV1223" s="4"/>
      <c r="CW1223" s="4"/>
      <c r="CX1223" s="4"/>
      <c r="CY1223" s="4"/>
      <c r="CZ1223" s="4"/>
      <c r="DA1223" s="4"/>
      <c r="DB1223" s="4"/>
      <c r="DC1223" s="4"/>
      <c r="DD1223" s="4"/>
      <c r="DE1223" s="4"/>
      <c r="DF1223" s="4"/>
      <c r="DG1223" s="4"/>
      <c r="DH1223" s="4"/>
      <c r="DI1223" s="4"/>
      <c r="DJ1223" s="4"/>
      <c r="DK1223" s="4"/>
      <c r="DL1223" s="4"/>
      <c r="DM1223" s="4"/>
      <c r="DN1223" s="4"/>
      <c r="DO1223" s="4"/>
      <c r="DP1223" s="4"/>
      <c r="DQ1223" s="4"/>
      <c r="DR1223" s="4"/>
      <c r="DS1223" s="4"/>
      <c r="DT1223" s="4"/>
      <c r="DU1223" s="4"/>
      <c r="DV1223" s="4"/>
      <c r="DW1223" s="4"/>
      <c r="DX1223" s="4"/>
      <c r="DY1223" s="4"/>
      <c r="DZ1223" s="4"/>
      <c r="EA1223" s="4"/>
      <c r="EB1223" s="4"/>
      <c r="EC1223" s="4"/>
      <c r="ED1223" s="4"/>
      <c r="EE1223" s="4"/>
      <c r="EF1223" s="4"/>
      <c r="EG1223" s="4"/>
      <c r="EH1223" s="4"/>
      <c r="EI1223" s="4"/>
      <c r="EJ1223" s="4"/>
      <c r="EK1223" s="4"/>
      <c r="EL1223" s="4"/>
      <c r="EM1223" s="4"/>
      <c r="EN1223" s="4"/>
      <c r="EO1223" s="4"/>
      <c r="EP1223" s="4"/>
      <c r="EQ1223" s="4"/>
      <c r="ER1223" s="4"/>
      <c r="ES1223" s="4"/>
      <c r="ET1223" s="4"/>
      <c r="EU1223" s="4"/>
      <c r="EV1223" s="4"/>
      <c r="EW1223" s="4"/>
      <c r="EX1223" s="4"/>
      <c r="EY1223" s="4"/>
      <c r="EZ1223" s="4"/>
      <c r="FA1223" s="4"/>
      <c r="FB1223" s="4"/>
      <c r="FC1223" s="4"/>
      <c r="FD1223" s="4"/>
      <c r="FE1223" s="4"/>
      <c r="FF1223" s="4"/>
      <c r="FG1223" s="4"/>
      <c r="FH1223" s="4"/>
      <c r="FI1223" s="4"/>
      <c r="FJ1223" s="4"/>
      <c r="FK1223" s="4"/>
      <c r="FL1223" s="4"/>
      <c r="FM1223" s="4"/>
      <c r="FN1223" s="4"/>
      <c r="FO1223" s="4"/>
      <c r="FP1223" s="4"/>
      <c r="FQ1223" s="4"/>
      <c r="FR1223" s="4"/>
      <c r="FS1223" s="4"/>
      <c r="FT1223" s="4"/>
      <c r="FU1223" s="4"/>
      <c r="FV1223" s="4"/>
      <c r="FW1223" s="4"/>
      <c r="FX1223" s="4"/>
      <c r="FY1223" s="4"/>
      <c r="FZ1223" s="4"/>
      <c r="GA1223" s="4"/>
      <c r="GB1223" s="4"/>
      <c r="GC1223" s="4"/>
      <c r="GD1223" s="4"/>
      <c r="GE1223" s="4"/>
      <c r="GF1223" s="4"/>
      <c r="GG1223" s="4"/>
      <c r="GH1223" s="4"/>
      <c r="GI1223" s="4"/>
      <c r="GJ1223" s="4"/>
      <c r="GK1223" s="4"/>
      <c r="GL1223" s="4"/>
      <c r="GM1223" s="4"/>
      <c r="GN1223" s="4"/>
      <c r="GO1223" s="4"/>
      <c r="GP1223" s="4"/>
      <c r="GQ1223" s="4"/>
      <c r="GR1223" s="4"/>
      <c r="GS1223" s="4"/>
      <c r="GT1223" s="4"/>
      <c r="GU1223" s="4"/>
      <c r="GV1223" s="4"/>
      <c r="GW1223" s="4"/>
      <c r="GX1223" s="4"/>
      <c r="GY1223" s="4"/>
      <c r="GZ1223" s="4"/>
      <c r="HA1223" s="4"/>
      <c r="HB1223" s="4"/>
      <c r="HC1223" s="4"/>
      <c r="HD1223" s="4"/>
      <c r="HE1223" s="4"/>
      <c r="HF1223" s="4"/>
      <c r="HG1223" s="4"/>
      <c r="HH1223" s="4"/>
      <c r="HI1223" s="4"/>
      <c r="HJ1223" s="4"/>
      <c r="HK1223" s="4"/>
      <c r="HL1223" s="4"/>
      <c r="HM1223" s="4"/>
      <c r="HN1223" s="4"/>
      <c r="HO1223" s="4"/>
      <c r="HP1223" s="4"/>
      <c r="HQ1223" s="4"/>
      <c r="HR1223" s="4"/>
      <c r="HS1223" s="4"/>
      <c r="HT1223" s="4"/>
      <c r="HU1223" s="4"/>
      <c r="HV1223" s="4"/>
      <c r="HW1223" s="4"/>
      <c r="HX1223" s="4"/>
      <c r="HY1223" s="4"/>
      <c r="HZ1223" s="4"/>
      <c r="IA1223" s="4"/>
      <c r="IB1223" s="4"/>
      <c r="IC1223" s="4"/>
      <c r="ID1223" s="4"/>
      <c r="IE1223" s="4"/>
      <c r="IF1223" s="4"/>
    </row>
    <row r="1224" spans="26:240" x14ac:dyDescent="0.2">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4"/>
      <c r="BE1224" s="4"/>
      <c r="BF1224" s="4"/>
      <c r="BG1224" s="4"/>
      <c r="BH1224" s="4"/>
      <c r="BI1224" s="4"/>
      <c r="BJ1224" s="4"/>
      <c r="BK1224" s="4"/>
      <c r="BL1224" s="4"/>
      <c r="BM1224" s="4"/>
      <c r="BN1224" s="4"/>
      <c r="BO1224" s="4"/>
      <c r="BP1224" s="4"/>
      <c r="BQ1224" s="4"/>
      <c r="BR1224" s="4"/>
      <c r="BS1224" s="4"/>
      <c r="BT1224" s="4"/>
      <c r="BU1224" s="4"/>
      <c r="BV1224" s="4"/>
      <c r="BW1224" s="4"/>
      <c r="BX1224" s="4"/>
      <c r="BY1224" s="4"/>
      <c r="BZ1224" s="4"/>
      <c r="CA1224" s="4"/>
      <c r="CB1224" s="4"/>
      <c r="CC1224" s="4"/>
      <c r="CD1224" s="4"/>
      <c r="CE1224" s="4"/>
      <c r="CF1224" s="4"/>
      <c r="CG1224" s="4"/>
      <c r="CH1224" s="4"/>
      <c r="CI1224" s="4"/>
      <c r="CJ1224" s="4"/>
      <c r="CK1224" s="4"/>
      <c r="CL1224" s="4"/>
      <c r="CM1224" s="4"/>
      <c r="CN1224" s="4"/>
      <c r="CO1224" s="4"/>
      <c r="CP1224" s="4"/>
      <c r="CQ1224" s="4"/>
      <c r="CR1224" s="4"/>
      <c r="CS1224" s="4"/>
      <c r="CT1224" s="4"/>
      <c r="CU1224" s="4"/>
      <c r="CV1224" s="4"/>
      <c r="CW1224" s="4"/>
      <c r="CX1224" s="4"/>
      <c r="CY1224" s="4"/>
      <c r="CZ1224" s="4"/>
      <c r="DA1224" s="4"/>
      <c r="DB1224" s="4"/>
      <c r="DC1224" s="4"/>
      <c r="DD1224" s="4"/>
      <c r="DE1224" s="4"/>
      <c r="DF1224" s="4"/>
      <c r="DG1224" s="4"/>
      <c r="DH1224" s="4"/>
      <c r="DI1224" s="4"/>
      <c r="DJ1224" s="4"/>
      <c r="DK1224" s="4"/>
      <c r="DL1224" s="4"/>
      <c r="DM1224" s="4"/>
      <c r="DN1224" s="4"/>
      <c r="DO1224" s="4"/>
      <c r="DP1224" s="4"/>
      <c r="DQ1224" s="4"/>
      <c r="DR1224" s="4"/>
      <c r="DS1224" s="4"/>
      <c r="DT1224" s="4"/>
      <c r="DU1224" s="4"/>
      <c r="DV1224" s="4"/>
      <c r="DW1224" s="4"/>
      <c r="DX1224" s="4"/>
      <c r="DY1224" s="4"/>
      <c r="DZ1224" s="4"/>
      <c r="EA1224" s="4"/>
      <c r="EB1224" s="4"/>
      <c r="EC1224" s="4"/>
      <c r="ED1224" s="4"/>
      <c r="EE1224" s="4"/>
      <c r="EF1224" s="4"/>
      <c r="EG1224" s="4"/>
      <c r="EH1224" s="4"/>
      <c r="EI1224" s="4"/>
      <c r="EJ1224" s="4"/>
      <c r="EK1224" s="4"/>
      <c r="EL1224" s="4"/>
      <c r="EM1224" s="4"/>
      <c r="EN1224" s="4"/>
      <c r="EO1224" s="4"/>
      <c r="EP1224" s="4"/>
      <c r="EQ1224" s="4"/>
      <c r="ER1224" s="4"/>
      <c r="ES1224" s="4"/>
      <c r="ET1224" s="4"/>
      <c r="EU1224" s="4"/>
      <c r="EV1224" s="4"/>
      <c r="EW1224" s="4"/>
      <c r="EX1224" s="4"/>
      <c r="EY1224" s="4"/>
      <c r="EZ1224" s="4"/>
      <c r="FA1224" s="4"/>
      <c r="FB1224" s="4"/>
      <c r="FC1224" s="4"/>
      <c r="FD1224" s="4"/>
      <c r="FE1224" s="4"/>
      <c r="FF1224" s="4"/>
      <c r="FG1224" s="4"/>
      <c r="FH1224" s="4"/>
      <c r="FI1224" s="4"/>
      <c r="FJ1224" s="4"/>
      <c r="FK1224" s="4"/>
      <c r="FL1224" s="4"/>
      <c r="FM1224" s="4"/>
      <c r="FN1224" s="4"/>
      <c r="FO1224" s="4"/>
      <c r="FP1224" s="4"/>
      <c r="FQ1224" s="4"/>
      <c r="FR1224" s="4"/>
      <c r="FS1224" s="4"/>
      <c r="FT1224" s="4"/>
      <c r="FU1224" s="4"/>
      <c r="FV1224" s="4"/>
      <c r="FW1224" s="4"/>
      <c r="FX1224" s="4"/>
      <c r="FY1224" s="4"/>
      <c r="FZ1224" s="4"/>
      <c r="GA1224" s="4"/>
      <c r="GB1224" s="4"/>
      <c r="GC1224" s="4"/>
      <c r="GD1224" s="4"/>
      <c r="GE1224" s="4"/>
      <c r="GF1224" s="4"/>
      <c r="GG1224" s="4"/>
      <c r="GH1224" s="4"/>
      <c r="GI1224" s="4"/>
      <c r="GJ1224" s="4"/>
      <c r="GK1224" s="4"/>
      <c r="GL1224" s="4"/>
      <c r="GM1224" s="4"/>
      <c r="GN1224" s="4"/>
      <c r="GO1224" s="4"/>
      <c r="GP1224" s="4"/>
      <c r="GQ1224" s="4"/>
      <c r="GR1224" s="4"/>
      <c r="GS1224" s="4"/>
      <c r="GT1224" s="4"/>
      <c r="GU1224" s="4"/>
      <c r="GV1224" s="4"/>
      <c r="GW1224" s="4"/>
      <c r="GX1224" s="4"/>
      <c r="GY1224" s="4"/>
      <c r="GZ1224" s="4"/>
      <c r="HA1224" s="4"/>
      <c r="HB1224" s="4"/>
      <c r="HC1224" s="4"/>
      <c r="HD1224" s="4"/>
      <c r="HE1224" s="4"/>
      <c r="HF1224" s="4"/>
      <c r="HG1224" s="4"/>
      <c r="HH1224" s="4"/>
      <c r="HI1224" s="4"/>
      <c r="HJ1224" s="4"/>
      <c r="HK1224" s="4"/>
      <c r="HL1224" s="4"/>
      <c r="HM1224" s="4"/>
      <c r="HN1224" s="4"/>
      <c r="HO1224" s="4"/>
      <c r="HP1224" s="4"/>
      <c r="HQ1224" s="4"/>
      <c r="HR1224" s="4"/>
      <c r="HS1224" s="4"/>
      <c r="HT1224" s="4"/>
      <c r="HU1224" s="4"/>
      <c r="HV1224" s="4"/>
      <c r="HW1224" s="4"/>
      <c r="HX1224" s="4"/>
      <c r="HY1224" s="4"/>
      <c r="HZ1224" s="4"/>
      <c r="IA1224" s="4"/>
      <c r="IB1224" s="4"/>
      <c r="IC1224" s="4"/>
      <c r="ID1224" s="4"/>
      <c r="IE1224" s="4"/>
      <c r="IF1224" s="4"/>
    </row>
    <row r="1225" spans="26:240" x14ac:dyDescent="0.2">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4"/>
      <c r="BE1225" s="4"/>
      <c r="BF1225" s="4"/>
      <c r="BG1225" s="4"/>
      <c r="BH1225" s="4"/>
      <c r="BI1225" s="4"/>
      <c r="BJ1225" s="4"/>
      <c r="BK1225" s="4"/>
      <c r="BL1225" s="4"/>
      <c r="BM1225" s="4"/>
      <c r="BN1225" s="4"/>
      <c r="BO1225" s="4"/>
      <c r="BP1225" s="4"/>
      <c r="BQ1225" s="4"/>
      <c r="BR1225" s="4"/>
      <c r="BS1225" s="4"/>
      <c r="BT1225" s="4"/>
      <c r="BU1225" s="4"/>
      <c r="BV1225" s="4"/>
      <c r="BW1225" s="4"/>
      <c r="BX1225" s="4"/>
      <c r="BY1225" s="4"/>
      <c r="BZ1225" s="4"/>
      <c r="CA1225" s="4"/>
      <c r="CB1225" s="4"/>
      <c r="CC1225" s="4"/>
      <c r="CD1225" s="4"/>
      <c r="CE1225" s="4"/>
      <c r="CF1225" s="4"/>
      <c r="CG1225" s="4"/>
      <c r="CH1225" s="4"/>
      <c r="CI1225" s="4"/>
      <c r="CJ1225" s="4"/>
      <c r="CK1225" s="4"/>
      <c r="CL1225" s="4"/>
      <c r="CM1225" s="4"/>
      <c r="CN1225" s="4"/>
      <c r="CO1225" s="4"/>
      <c r="CP1225" s="4"/>
      <c r="CQ1225" s="4"/>
      <c r="CR1225" s="4"/>
      <c r="CS1225" s="4"/>
      <c r="CT1225" s="4"/>
      <c r="CU1225" s="4"/>
      <c r="CV1225" s="4"/>
      <c r="CW1225" s="4"/>
      <c r="CX1225" s="4"/>
      <c r="CY1225" s="4"/>
      <c r="CZ1225" s="4"/>
      <c r="DA1225" s="4"/>
      <c r="DB1225" s="4"/>
      <c r="DC1225" s="4"/>
      <c r="DD1225" s="4"/>
      <c r="DE1225" s="4"/>
      <c r="DF1225" s="4"/>
      <c r="DG1225" s="4"/>
      <c r="DH1225" s="4"/>
      <c r="DI1225" s="4"/>
      <c r="DJ1225" s="4"/>
      <c r="DK1225" s="4"/>
      <c r="DL1225" s="4"/>
      <c r="DM1225" s="4"/>
      <c r="DN1225" s="4"/>
      <c r="DO1225" s="4"/>
      <c r="DP1225" s="4"/>
      <c r="DQ1225" s="4"/>
      <c r="DR1225" s="4"/>
      <c r="DS1225" s="4"/>
      <c r="DT1225" s="4"/>
      <c r="DU1225" s="4"/>
      <c r="DV1225" s="4"/>
      <c r="DW1225" s="4"/>
      <c r="DX1225" s="4"/>
      <c r="DY1225" s="4"/>
      <c r="DZ1225" s="4"/>
      <c r="EA1225" s="4"/>
      <c r="EB1225" s="4"/>
      <c r="EC1225" s="4"/>
      <c r="ED1225" s="4"/>
      <c r="EE1225" s="4"/>
      <c r="EF1225" s="4"/>
      <c r="EG1225" s="4"/>
      <c r="EH1225" s="4"/>
      <c r="EI1225" s="4"/>
      <c r="EJ1225" s="4"/>
      <c r="EK1225" s="4"/>
      <c r="EL1225" s="4"/>
      <c r="EM1225" s="4"/>
      <c r="EN1225" s="4"/>
      <c r="EO1225" s="4"/>
      <c r="EP1225" s="4"/>
      <c r="EQ1225" s="4"/>
      <c r="ER1225" s="4"/>
      <c r="ES1225" s="4"/>
      <c r="ET1225" s="4"/>
      <c r="EU1225" s="4"/>
      <c r="EV1225" s="4"/>
      <c r="EW1225" s="4"/>
      <c r="EX1225" s="4"/>
      <c r="EY1225" s="4"/>
      <c r="EZ1225" s="4"/>
      <c r="FA1225" s="4"/>
      <c r="FB1225" s="4"/>
      <c r="FC1225" s="4"/>
      <c r="FD1225" s="4"/>
      <c r="FE1225" s="4"/>
      <c r="FF1225" s="4"/>
      <c r="FG1225" s="4"/>
      <c r="FH1225" s="4"/>
      <c r="FI1225" s="4"/>
      <c r="FJ1225" s="4"/>
      <c r="FK1225" s="4"/>
      <c r="FL1225" s="4"/>
      <c r="FM1225" s="4"/>
      <c r="FN1225" s="4"/>
      <c r="FO1225" s="4"/>
      <c r="FP1225" s="4"/>
      <c r="FQ1225" s="4"/>
      <c r="FR1225" s="4"/>
      <c r="FS1225" s="4"/>
      <c r="FT1225" s="4"/>
      <c r="FU1225" s="4"/>
      <c r="FV1225" s="4"/>
      <c r="FW1225" s="4"/>
      <c r="FX1225" s="4"/>
      <c r="FY1225" s="4"/>
      <c r="FZ1225" s="4"/>
      <c r="GA1225" s="4"/>
      <c r="GB1225" s="4"/>
      <c r="GC1225" s="4"/>
      <c r="GD1225" s="4"/>
      <c r="GE1225" s="4"/>
      <c r="GF1225" s="4"/>
      <c r="GG1225" s="4"/>
      <c r="GH1225" s="4"/>
      <c r="GI1225" s="4"/>
      <c r="GJ1225" s="4"/>
      <c r="GK1225" s="4"/>
      <c r="GL1225" s="4"/>
      <c r="GM1225" s="4"/>
      <c r="GN1225" s="4"/>
      <c r="GO1225" s="4"/>
      <c r="GP1225" s="4"/>
      <c r="GQ1225" s="4"/>
      <c r="GR1225" s="4"/>
      <c r="GS1225" s="4"/>
      <c r="GT1225" s="4"/>
      <c r="GU1225" s="4"/>
      <c r="GV1225" s="4"/>
      <c r="GW1225" s="4"/>
      <c r="GX1225" s="4"/>
      <c r="GY1225" s="4"/>
      <c r="GZ1225" s="4"/>
      <c r="HA1225" s="4"/>
      <c r="HB1225" s="4"/>
      <c r="HC1225" s="4"/>
      <c r="HD1225" s="4"/>
      <c r="HE1225" s="4"/>
      <c r="HF1225" s="4"/>
      <c r="HG1225" s="4"/>
      <c r="HH1225" s="4"/>
      <c r="HI1225" s="4"/>
      <c r="HJ1225" s="4"/>
      <c r="HK1225" s="4"/>
      <c r="HL1225" s="4"/>
      <c r="HM1225" s="4"/>
      <c r="HN1225" s="4"/>
      <c r="HO1225" s="4"/>
      <c r="HP1225" s="4"/>
      <c r="HQ1225" s="4"/>
      <c r="HR1225" s="4"/>
      <c r="HS1225" s="4"/>
      <c r="HT1225" s="4"/>
      <c r="HU1225" s="4"/>
      <c r="HV1225" s="4"/>
      <c r="HW1225" s="4"/>
      <c r="HX1225" s="4"/>
      <c r="HY1225" s="4"/>
      <c r="HZ1225" s="4"/>
      <c r="IA1225" s="4"/>
      <c r="IB1225" s="4"/>
      <c r="IC1225" s="4"/>
      <c r="ID1225" s="4"/>
      <c r="IE1225" s="4"/>
      <c r="IF1225" s="4"/>
    </row>
    <row r="1226" spans="26:240" x14ac:dyDescent="0.2">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4"/>
      <c r="BE1226" s="4"/>
      <c r="BF1226" s="4"/>
      <c r="BG1226" s="4"/>
      <c r="BH1226" s="4"/>
      <c r="BI1226" s="4"/>
      <c r="BJ1226" s="4"/>
      <c r="BK1226" s="4"/>
      <c r="BL1226" s="4"/>
      <c r="BM1226" s="4"/>
      <c r="BN1226" s="4"/>
      <c r="BO1226" s="4"/>
      <c r="BP1226" s="4"/>
      <c r="BQ1226" s="4"/>
      <c r="BR1226" s="4"/>
      <c r="BS1226" s="4"/>
      <c r="BT1226" s="4"/>
      <c r="BU1226" s="4"/>
      <c r="BV1226" s="4"/>
      <c r="BW1226" s="4"/>
      <c r="BX1226" s="4"/>
      <c r="BY1226" s="4"/>
      <c r="BZ1226" s="4"/>
      <c r="CA1226" s="4"/>
      <c r="CB1226" s="4"/>
      <c r="CC1226" s="4"/>
      <c r="CD1226" s="4"/>
      <c r="CE1226" s="4"/>
      <c r="CF1226" s="4"/>
      <c r="CG1226" s="4"/>
      <c r="CH1226" s="4"/>
      <c r="CI1226" s="4"/>
      <c r="CJ1226" s="4"/>
      <c r="CK1226" s="4"/>
      <c r="CL1226" s="4"/>
      <c r="CM1226" s="4"/>
      <c r="CN1226" s="4"/>
      <c r="CO1226" s="4"/>
      <c r="CP1226" s="4"/>
      <c r="CQ1226" s="4"/>
      <c r="CR1226" s="4"/>
      <c r="CS1226" s="4"/>
      <c r="CT1226" s="4"/>
      <c r="CU1226" s="4"/>
      <c r="CV1226" s="4"/>
      <c r="CW1226" s="4"/>
      <c r="CX1226" s="4"/>
      <c r="CY1226" s="4"/>
      <c r="CZ1226" s="4"/>
      <c r="DA1226" s="4"/>
      <c r="DB1226" s="4"/>
      <c r="DC1226" s="4"/>
      <c r="DD1226" s="4"/>
      <c r="DE1226" s="4"/>
      <c r="DF1226" s="4"/>
      <c r="DG1226" s="4"/>
      <c r="DH1226" s="4"/>
      <c r="DI1226" s="4"/>
      <c r="DJ1226" s="4"/>
      <c r="DK1226" s="4"/>
      <c r="DL1226" s="4"/>
      <c r="DM1226" s="4"/>
      <c r="DN1226" s="4"/>
      <c r="DO1226" s="4"/>
      <c r="DP1226" s="4"/>
      <c r="DQ1226" s="4"/>
      <c r="DR1226" s="4"/>
      <c r="DS1226" s="4"/>
      <c r="DT1226" s="4"/>
      <c r="DU1226" s="4"/>
      <c r="DV1226" s="4"/>
      <c r="DW1226" s="4"/>
      <c r="DX1226" s="4"/>
      <c r="DY1226" s="4"/>
      <c r="DZ1226" s="4"/>
      <c r="EA1226" s="4"/>
      <c r="EB1226" s="4"/>
      <c r="EC1226" s="4"/>
      <c r="ED1226" s="4"/>
      <c r="EE1226" s="4"/>
      <c r="EF1226" s="4"/>
      <c r="EG1226" s="4"/>
      <c r="EH1226" s="4"/>
      <c r="EI1226" s="4"/>
      <c r="EJ1226" s="4"/>
      <c r="EK1226" s="4"/>
      <c r="EL1226" s="4"/>
      <c r="EM1226" s="4"/>
      <c r="EN1226" s="4"/>
      <c r="EO1226" s="4"/>
      <c r="EP1226" s="4"/>
      <c r="EQ1226" s="4"/>
      <c r="ER1226" s="4"/>
      <c r="ES1226" s="4"/>
      <c r="ET1226" s="4"/>
      <c r="EU1226" s="4"/>
      <c r="EV1226" s="4"/>
      <c r="EW1226" s="4"/>
      <c r="EX1226" s="4"/>
      <c r="EY1226" s="4"/>
      <c r="EZ1226" s="4"/>
      <c r="FA1226" s="4"/>
      <c r="FB1226" s="4"/>
      <c r="FC1226" s="4"/>
      <c r="FD1226" s="4"/>
      <c r="FE1226" s="4"/>
      <c r="FF1226" s="4"/>
      <c r="FG1226" s="4"/>
      <c r="FH1226" s="4"/>
      <c r="FI1226" s="4"/>
      <c r="FJ1226" s="4"/>
      <c r="FK1226" s="4"/>
      <c r="FL1226" s="4"/>
      <c r="FM1226" s="4"/>
      <c r="FN1226" s="4"/>
      <c r="FO1226" s="4"/>
      <c r="FP1226" s="4"/>
      <c r="FQ1226" s="4"/>
      <c r="FR1226" s="4"/>
      <c r="FS1226" s="4"/>
      <c r="FT1226" s="4"/>
      <c r="FU1226" s="4"/>
      <c r="FV1226" s="4"/>
      <c r="FW1226" s="4"/>
      <c r="FX1226" s="4"/>
      <c r="FY1226" s="4"/>
      <c r="FZ1226" s="4"/>
      <c r="GA1226" s="4"/>
      <c r="GB1226" s="4"/>
      <c r="GC1226" s="4"/>
      <c r="GD1226" s="4"/>
      <c r="GE1226" s="4"/>
      <c r="GF1226" s="4"/>
      <c r="GG1226" s="4"/>
      <c r="GH1226" s="4"/>
      <c r="GI1226" s="4"/>
      <c r="GJ1226" s="4"/>
      <c r="GK1226" s="4"/>
      <c r="GL1226" s="4"/>
      <c r="GM1226" s="4"/>
      <c r="GN1226" s="4"/>
      <c r="GO1226" s="4"/>
      <c r="GP1226" s="4"/>
      <c r="GQ1226" s="4"/>
      <c r="GR1226" s="4"/>
      <c r="GS1226" s="4"/>
      <c r="GT1226" s="4"/>
      <c r="GU1226" s="4"/>
      <c r="GV1226" s="4"/>
      <c r="GW1226" s="4"/>
      <c r="GX1226" s="4"/>
      <c r="GY1226" s="4"/>
      <c r="GZ1226" s="4"/>
      <c r="HA1226" s="4"/>
      <c r="HB1226" s="4"/>
      <c r="HC1226" s="4"/>
      <c r="HD1226" s="4"/>
      <c r="HE1226" s="4"/>
      <c r="HF1226" s="4"/>
      <c r="HG1226" s="4"/>
      <c r="HH1226" s="4"/>
      <c r="HI1226" s="4"/>
      <c r="HJ1226" s="4"/>
      <c r="HK1226" s="4"/>
      <c r="HL1226" s="4"/>
      <c r="HM1226" s="4"/>
      <c r="HN1226" s="4"/>
      <c r="HO1226" s="4"/>
      <c r="HP1226" s="4"/>
      <c r="HQ1226" s="4"/>
      <c r="HR1226" s="4"/>
      <c r="HS1226" s="4"/>
      <c r="HT1226" s="4"/>
      <c r="HU1226" s="4"/>
      <c r="HV1226" s="4"/>
      <c r="HW1226" s="4"/>
      <c r="HX1226" s="4"/>
      <c r="HY1226" s="4"/>
      <c r="HZ1226" s="4"/>
      <c r="IA1226" s="4"/>
      <c r="IB1226" s="4"/>
      <c r="IC1226" s="4"/>
      <c r="ID1226" s="4"/>
      <c r="IE1226" s="4"/>
      <c r="IF1226" s="4"/>
    </row>
    <row r="1227" spans="26:240" x14ac:dyDescent="0.2">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c r="BF1227" s="4"/>
      <c r="BG1227" s="4"/>
      <c r="BH1227" s="4"/>
      <c r="BI1227" s="4"/>
      <c r="BJ1227" s="4"/>
      <c r="BK1227" s="4"/>
      <c r="BL1227" s="4"/>
      <c r="BM1227" s="4"/>
      <c r="BN1227" s="4"/>
      <c r="BO1227" s="4"/>
      <c r="BP1227" s="4"/>
      <c r="BQ1227" s="4"/>
      <c r="BR1227" s="4"/>
      <c r="BS1227" s="4"/>
      <c r="BT1227" s="4"/>
      <c r="BU1227" s="4"/>
      <c r="BV1227" s="4"/>
      <c r="BW1227" s="4"/>
      <c r="BX1227" s="4"/>
      <c r="BY1227" s="4"/>
      <c r="BZ1227" s="4"/>
      <c r="CA1227" s="4"/>
      <c r="CB1227" s="4"/>
      <c r="CC1227" s="4"/>
      <c r="CD1227" s="4"/>
      <c r="CE1227" s="4"/>
      <c r="CF1227" s="4"/>
      <c r="CG1227" s="4"/>
      <c r="CH1227" s="4"/>
      <c r="CI1227" s="4"/>
      <c r="CJ1227" s="4"/>
      <c r="CK1227" s="4"/>
      <c r="CL1227" s="4"/>
      <c r="CM1227" s="4"/>
      <c r="CN1227" s="4"/>
      <c r="CO1227" s="4"/>
      <c r="CP1227" s="4"/>
      <c r="CQ1227" s="4"/>
      <c r="CR1227" s="4"/>
      <c r="CS1227" s="4"/>
      <c r="CT1227" s="4"/>
      <c r="CU1227" s="4"/>
      <c r="CV1227" s="4"/>
      <c r="CW1227" s="4"/>
      <c r="CX1227" s="4"/>
      <c r="CY1227" s="4"/>
      <c r="CZ1227" s="4"/>
      <c r="DA1227" s="4"/>
      <c r="DB1227" s="4"/>
      <c r="DC1227" s="4"/>
      <c r="DD1227" s="4"/>
      <c r="DE1227" s="4"/>
      <c r="DF1227" s="4"/>
      <c r="DG1227" s="4"/>
      <c r="DH1227" s="4"/>
      <c r="DI1227" s="4"/>
      <c r="DJ1227" s="4"/>
      <c r="DK1227" s="4"/>
      <c r="DL1227" s="4"/>
      <c r="DM1227" s="4"/>
      <c r="DN1227" s="4"/>
      <c r="DO1227" s="4"/>
      <c r="DP1227" s="4"/>
      <c r="DQ1227" s="4"/>
      <c r="DR1227" s="4"/>
      <c r="DS1227" s="4"/>
      <c r="DT1227" s="4"/>
      <c r="DU1227" s="4"/>
      <c r="DV1227" s="4"/>
      <c r="DW1227" s="4"/>
      <c r="DX1227" s="4"/>
      <c r="DY1227" s="4"/>
      <c r="DZ1227" s="4"/>
      <c r="EA1227" s="4"/>
      <c r="EB1227" s="4"/>
      <c r="EC1227" s="4"/>
      <c r="ED1227" s="4"/>
      <c r="EE1227" s="4"/>
      <c r="EF1227" s="4"/>
      <c r="EG1227" s="4"/>
      <c r="EH1227" s="4"/>
      <c r="EI1227" s="4"/>
      <c r="EJ1227" s="4"/>
      <c r="EK1227" s="4"/>
      <c r="EL1227" s="4"/>
      <c r="EM1227" s="4"/>
      <c r="EN1227" s="4"/>
      <c r="EO1227" s="4"/>
      <c r="EP1227" s="4"/>
      <c r="EQ1227" s="4"/>
      <c r="ER1227" s="4"/>
      <c r="ES1227" s="4"/>
      <c r="ET1227" s="4"/>
      <c r="EU1227" s="4"/>
      <c r="EV1227" s="4"/>
      <c r="EW1227" s="4"/>
      <c r="EX1227" s="4"/>
      <c r="EY1227" s="4"/>
      <c r="EZ1227" s="4"/>
      <c r="FA1227" s="4"/>
      <c r="FB1227" s="4"/>
      <c r="FC1227" s="4"/>
      <c r="FD1227" s="4"/>
      <c r="FE1227" s="4"/>
      <c r="FF1227" s="4"/>
      <c r="FG1227" s="4"/>
      <c r="FH1227" s="4"/>
      <c r="FI1227" s="4"/>
      <c r="FJ1227" s="4"/>
      <c r="FK1227" s="4"/>
      <c r="FL1227" s="4"/>
      <c r="FM1227" s="4"/>
      <c r="FN1227" s="4"/>
      <c r="FO1227" s="4"/>
      <c r="FP1227" s="4"/>
      <c r="FQ1227" s="4"/>
      <c r="FR1227" s="4"/>
      <c r="FS1227" s="4"/>
      <c r="FT1227" s="4"/>
      <c r="FU1227" s="4"/>
      <c r="FV1227" s="4"/>
      <c r="FW1227" s="4"/>
      <c r="FX1227" s="4"/>
      <c r="FY1227" s="4"/>
      <c r="FZ1227" s="4"/>
      <c r="GA1227" s="4"/>
      <c r="GB1227" s="4"/>
      <c r="GC1227" s="4"/>
      <c r="GD1227" s="4"/>
      <c r="GE1227" s="4"/>
      <c r="GF1227" s="4"/>
      <c r="GG1227" s="4"/>
      <c r="GH1227" s="4"/>
      <c r="GI1227" s="4"/>
      <c r="GJ1227" s="4"/>
      <c r="GK1227" s="4"/>
      <c r="GL1227" s="4"/>
      <c r="GM1227" s="4"/>
      <c r="GN1227" s="4"/>
      <c r="GO1227" s="4"/>
      <c r="GP1227" s="4"/>
      <c r="GQ1227" s="4"/>
      <c r="GR1227" s="4"/>
      <c r="GS1227" s="4"/>
      <c r="GT1227" s="4"/>
      <c r="GU1227" s="4"/>
      <c r="GV1227" s="4"/>
      <c r="GW1227" s="4"/>
      <c r="GX1227" s="4"/>
      <c r="GY1227" s="4"/>
      <c r="GZ1227" s="4"/>
      <c r="HA1227" s="4"/>
      <c r="HB1227" s="4"/>
      <c r="HC1227" s="4"/>
      <c r="HD1227" s="4"/>
      <c r="HE1227" s="4"/>
      <c r="HF1227" s="4"/>
      <c r="HG1227" s="4"/>
      <c r="HH1227" s="4"/>
      <c r="HI1227" s="4"/>
      <c r="HJ1227" s="4"/>
      <c r="HK1227" s="4"/>
      <c r="HL1227" s="4"/>
      <c r="HM1227" s="4"/>
      <c r="HN1227" s="4"/>
      <c r="HO1227" s="4"/>
      <c r="HP1227" s="4"/>
      <c r="HQ1227" s="4"/>
      <c r="HR1227" s="4"/>
      <c r="HS1227" s="4"/>
      <c r="HT1227" s="4"/>
      <c r="HU1227" s="4"/>
      <c r="HV1227" s="4"/>
      <c r="HW1227" s="4"/>
      <c r="HX1227" s="4"/>
      <c r="HY1227" s="4"/>
      <c r="HZ1227" s="4"/>
      <c r="IA1227" s="4"/>
      <c r="IB1227" s="4"/>
      <c r="IC1227" s="4"/>
      <c r="ID1227" s="4"/>
      <c r="IE1227" s="4"/>
      <c r="IF1227" s="4"/>
    </row>
    <row r="1228" spans="26:240" x14ac:dyDescent="0.2">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c r="BC1228" s="4"/>
      <c r="BD1228" s="4"/>
      <c r="BE1228" s="4"/>
      <c r="BF1228" s="4"/>
      <c r="BG1228" s="4"/>
      <c r="BH1228" s="4"/>
      <c r="BI1228" s="4"/>
      <c r="BJ1228" s="4"/>
      <c r="BK1228" s="4"/>
      <c r="BL1228" s="4"/>
      <c r="BM1228" s="4"/>
      <c r="BN1228" s="4"/>
      <c r="BO1228" s="4"/>
      <c r="BP1228" s="4"/>
      <c r="BQ1228" s="4"/>
      <c r="BR1228" s="4"/>
      <c r="BS1228" s="4"/>
      <c r="BT1228" s="4"/>
      <c r="BU1228" s="4"/>
      <c r="BV1228" s="4"/>
      <c r="BW1228" s="4"/>
      <c r="BX1228" s="4"/>
      <c r="BY1228" s="4"/>
      <c r="BZ1228" s="4"/>
      <c r="CA1228" s="4"/>
      <c r="CB1228" s="4"/>
      <c r="CC1228" s="4"/>
      <c r="CD1228" s="4"/>
      <c r="CE1228" s="4"/>
      <c r="CF1228" s="4"/>
      <c r="CG1228" s="4"/>
      <c r="CH1228" s="4"/>
      <c r="CI1228" s="4"/>
      <c r="CJ1228" s="4"/>
      <c r="CK1228" s="4"/>
      <c r="CL1228" s="4"/>
      <c r="CM1228" s="4"/>
      <c r="CN1228" s="4"/>
      <c r="CO1228" s="4"/>
      <c r="CP1228" s="4"/>
      <c r="CQ1228" s="4"/>
      <c r="CR1228" s="4"/>
      <c r="CS1228" s="4"/>
      <c r="CT1228" s="4"/>
      <c r="CU1228" s="4"/>
      <c r="CV1228" s="4"/>
      <c r="CW1228" s="4"/>
      <c r="CX1228" s="4"/>
      <c r="CY1228" s="4"/>
      <c r="CZ1228" s="4"/>
      <c r="DA1228" s="4"/>
      <c r="DB1228" s="4"/>
      <c r="DC1228" s="4"/>
      <c r="DD1228" s="4"/>
      <c r="DE1228" s="4"/>
      <c r="DF1228" s="4"/>
      <c r="DG1228" s="4"/>
      <c r="DH1228" s="4"/>
      <c r="DI1228" s="4"/>
      <c r="DJ1228" s="4"/>
      <c r="DK1228" s="4"/>
      <c r="DL1228" s="4"/>
      <c r="DM1228" s="4"/>
      <c r="DN1228" s="4"/>
      <c r="DO1228" s="4"/>
      <c r="DP1228" s="4"/>
      <c r="DQ1228" s="4"/>
      <c r="DR1228" s="4"/>
      <c r="DS1228" s="4"/>
      <c r="DT1228" s="4"/>
      <c r="DU1228" s="4"/>
      <c r="DV1228" s="4"/>
      <c r="DW1228" s="4"/>
      <c r="DX1228" s="4"/>
      <c r="DY1228" s="4"/>
      <c r="DZ1228" s="4"/>
      <c r="EA1228" s="4"/>
      <c r="EB1228" s="4"/>
      <c r="EC1228" s="4"/>
      <c r="ED1228" s="4"/>
      <c r="EE1228" s="4"/>
      <c r="EF1228" s="4"/>
      <c r="EG1228" s="4"/>
      <c r="EH1228" s="4"/>
      <c r="EI1228" s="4"/>
      <c r="EJ1228" s="4"/>
      <c r="EK1228" s="4"/>
      <c r="EL1228" s="4"/>
      <c r="EM1228" s="4"/>
      <c r="EN1228" s="4"/>
      <c r="EO1228" s="4"/>
      <c r="EP1228" s="4"/>
      <c r="EQ1228" s="4"/>
      <c r="ER1228" s="4"/>
      <c r="ES1228" s="4"/>
      <c r="ET1228" s="4"/>
      <c r="EU1228" s="4"/>
      <c r="EV1228" s="4"/>
      <c r="EW1228" s="4"/>
      <c r="EX1228" s="4"/>
      <c r="EY1228" s="4"/>
      <c r="EZ1228" s="4"/>
      <c r="FA1228" s="4"/>
      <c r="FB1228" s="4"/>
      <c r="FC1228" s="4"/>
      <c r="FD1228" s="4"/>
      <c r="FE1228" s="4"/>
      <c r="FF1228" s="4"/>
      <c r="FG1228" s="4"/>
      <c r="FH1228" s="4"/>
      <c r="FI1228" s="4"/>
      <c r="FJ1228" s="4"/>
      <c r="FK1228" s="4"/>
      <c r="FL1228" s="4"/>
      <c r="FM1228" s="4"/>
      <c r="FN1228" s="4"/>
      <c r="FO1228" s="4"/>
      <c r="FP1228" s="4"/>
      <c r="FQ1228" s="4"/>
      <c r="FR1228" s="4"/>
      <c r="FS1228" s="4"/>
      <c r="FT1228" s="4"/>
      <c r="FU1228" s="4"/>
      <c r="FV1228" s="4"/>
      <c r="FW1228" s="4"/>
      <c r="FX1228" s="4"/>
      <c r="FY1228" s="4"/>
      <c r="FZ1228" s="4"/>
      <c r="GA1228" s="4"/>
      <c r="GB1228" s="4"/>
      <c r="GC1228" s="4"/>
      <c r="GD1228" s="4"/>
      <c r="GE1228" s="4"/>
      <c r="GF1228" s="4"/>
      <c r="GG1228" s="4"/>
      <c r="GH1228" s="4"/>
      <c r="GI1228" s="4"/>
      <c r="GJ1228" s="4"/>
      <c r="GK1228" s="4"/>
      <c r="GL1228" s="4"/>
      <c r="GM1228" s="4"/>
      <c r="GN1228" s="4"/>
      <c r="GO1228" s="4"/>
      <c r="GP1228" s="4"/>
      <c r="GQ1228" s="4"/>
      <c r="GR1228" s="4"/>
      <c r="GS1228" s="4"/>
      <c r="GT1228" s="4"/>
      <c r="GU1228" s="4"/>
      <c r="GV1228" s="4"/>
      <c r="GW1228" s="4"/>
      <c r="GX1228" s="4"/>
      <c r="GY1228" s="4"/>
      <c r="GZ1228" s="4"/>
      <c r="HA1228" s="4"/>
      <c r="HB1228" s="4"/>
      <c r="HC1228" s="4"/>
      <c r="HD1228" s="4"/>
      <c r="HE1228" s="4"/>
      <c r="HF1228" s="4"/>
      <c r="HG1228" s="4"/>
      <c r="HH1228" s="4"/>
      <c r="HI1228" s="4"/>
      <c r="HJ1228" s="4"/>
      <c r="HK1228" s="4"/>
      <c r="HL1228" s="4"/>
      <c r="HM1228" s="4"/>
      <c r="HN1228" s="4"/>
      <c r="HO1228" s="4"/>
      <c r="HP1228" s="4"/>
      <c r="HQ1228" s="4"/>
      <c r="HR1228" s="4"/>
      <c r="HS1228" s="4"/>
      <c r="HT1228" s="4"/>
      <c r="HU1228" s="4"/>
      <c r="HV1228" s="4"/>
      <c r="HW1228" s="4"/>
      <c r="HX1228" s="4"/>
      <c r="HY1228" s="4"/>
      <c r="HZ1228" s="4"/>
      <c r="IA1228" s="4"/>
      <c r="IB1228" s="4"/>
      <c r="IC1228" s="4"/>
      <c r="ID1228" s="4"/>
      <c r="IE1228" s="4"/>
      <c r="IF1228" s="4"/>
    </row>
    <row r="1229" spans="26:240" x14ac:dyDescent="0.2">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c r="BC1229" s="4"/>
      <c r="BD1229" s="4"/>
      <c r="BE1229" s="4"/>
      <c r="BF1229" s="4"/>
      <c r="BG1229" s="4"/>
      <c r="BH1229" s="4"/>
      <c r="BI1229" s="4"/>
      <c r="BJ1229" s="4"/>
      <c r="BK1229" s="4"/>
      <c r="BL1229" s="4"/>
      <c r="BM1229" s="4"/>
      <c r="BN1229" s="4"/>
      <c r="BO1229" s="4"/>
      <c r="BP1229" s="4"/>
      <c r="BQ1229" s="4"/>
      <c r="BR1229" s="4"/>
      <c r="BS1229" s="4"/>
      <c r="BT1229" s="4"/>
      <c r="BU1229" s="4"/>
      <c r="BV1229" s="4"/>
      <c r="BW1229" s="4"/>
      <c r="BX1229" s="4"/>
      <c r="BY1229" s="4"/>
      <c r="BZ1229" s="4"/>
      <c r="CA1229" s="4"/>
      <c r="CB1229" s="4"/>
      <c r="CC1229" s="4"/>
      <c r="CD1229" s="4"/>
      <c r="CE1229" s="4"/>
      <c r="CF1229" s="4"/>
      <c r="CG1229" s="4"/>
      <c r="CH1229" s="4"/>
      <c r="CI1229" s="4"/>
      <c r="CJ1229" s="4"/>
      <c r="CK1229" s="4"/>
      <c r="CL1229" s="4"/>
      <c r="CM1229" s="4"/>
      <c r="CN1229" s="4"/>
      <c r="CO1229" s="4"/>
      <c r="CP1229" s="4"/>
      <c r="CQ1229" s="4"/>
      <c r="CR1229" s="4"/>
      <c r="CS1229" s="4"/>
      <c r="CT1229" s="4"/>
      <c r="CU1229" s="4"/>
      <c r="CV1229" s="4"/>
      <c r="CW1229" s="4"/>
      <c r="CX1229" s="4"/>
      <c r="CY1229" s="4"/>
      <c r="CZ1229" s="4"/>
      <c r="DA1229" s="4"/>
      <c r="DB1229" s="4"/>
      <c r="DC1229" s="4"/>
      <c r="DD1229" s="4"/>
      <c r="DE1229" s="4"/>
      <c r="DF1229" s="4"/>
      <c r="DG1229" s="4"/>
      <c r="DH1229" s="4"/>
      <c r="DI1229" s="4"/>
      <c r="DJ1229" s="4"/>
      <c r="DK1229" s="4"/>
      <c r="DL1229" s="4"/>
      <c r="DM1229" s="4"/>
      <c r="DN1229" s="4"/>
      <c r="DO1229" s="4"/>
      <c r="DP1229" s="4"/>
      <c r="DQ1229" s="4"/>
      <c r="DR1229" s="4"/>
      <c r="DS1229" s="4"/>
      <c r="DT1229" s="4"/>
      <c r="DU1229" s="4"/>
      <c r="DV1229" s="4"/>
      <c r="DW1229" s="4"/>
      <c r="DX1229" s="4"/>
      <c r="DY1229" s="4"/>
      <c r="DZ1229" s="4"/>
      <c r="EA1229" s="4"/>
      <c r="EB1229" s="4"/>
      <c r="EC1229" s="4"/>
      <c r="ED1229" s="4"/>
      <c r="EE1229" s="4"/>
      <c r="EF1229" s="4"/>
      <c r="EG1229" s="4"/>
      <c r="EH1229" s="4"/>
      <c r="EI1229" s="4"/>
      <c r="EJ1229" s="4"/>
      <c r="EK1229" s="4"/>
      <c r="EL1229" s="4"/>
      <c r="EM1229" s="4"/>
      <c r="EN1229" s="4"/>
      <c r="EO1229" s="4"/>
      <c r="EP1229" s="4"/>
      <c r="EQ1229" s="4"/>
      <c r="ER1229" s="4"/>
      <c r="ES1229" s="4"/>
      <c r="ET1229" s="4"/>
      <c r="EU1229" s="4"/>
      <c r="EV1229" s="4"/>
      <c r="EW1229" s="4"/>
      <c r="EX1229" s="4"/>
      <c r="EY1229" s="4"/>
      <c r="EZ1229" s="4"/>
      <c r="FA1229" s="4"/>
      <c r="FB1229" s="4"/>
      <c r="FC1229" s="4"/>
      <c r="FD1229" s="4"/>
      <c r="FE1229" s="4"/>
      <c r="FF1229" s="4"/>
      <c r="FG1229" s="4"/>
      <c r="FH1229" s="4"/>
      <c r="FI1229" s="4"/>
      <c r="FJ1229" s="4"/>
      <c r="FK1229" s="4"/>
      <c r="FL1229" s="4"/>
      <c r="FM1229" s="4"/>
      <c r="FN1229" s="4"/>
      <c r="FO1229" s="4"/>
      <c r="FP1229" s="4"/>
      <c r="FQ1229" s="4"/>
      <c r="FR1229" s="4"/>
      <c r="FS1229" s="4"/>
      <c r="FT1229" s="4"/>
      <c r="FU1229" s="4"/>
      <c r="FV1229" s="4"/>
      <c r="FW1229" s="4"/>
      <c r="FX1229" s="4"/>
      <c r="FY1229" s="4"/>
      <c r="FZ1229" s="4"/>
      <c r="GA1229" s="4"/>
      <c r="GB1229" s="4"/>
      <c r="GC1229" s="4"/>
      <c r="GD1229" s="4"/>
      <c r="GE1229" s="4"/>
      <c r="GF1229" s="4"/>
      <c r="GG1229" s="4"/>
      <c r="GH1229" s="4"/>
      <c r="GI1229" s="4"/>
      <c r="GJ1229" s="4"/>
      <c r="GK1229" s="4"/>
      <c r="GL1229" s="4"/>
      <c r="GM1229" s="4"/>
      <c r="GN1229" s="4"/>
      <c r="GO1229" s="4"/>
      <c r="GP1229" s="4"/>
      <c r="GQ1229" s="4"/>
      <c r="GR1229" s="4"/>
      <c r="GS1229" s="4"/>
      <c r="GT1229" s="4"/>
      <c r="GU1229" s="4"/>
      <c r="GV1229" s="4"/>
      <c r="GW1229" s="4"/>
      <c r="GX1229" s="4"/>
      <c r="GY1229" s="4"/>
      <c r="GZ1229" s="4"/>
      <c r="HA1229" s="4"/>
      <c r="HB1229" s="4"/>
      <c r="HC1229" s="4"/>
      <c r="HD1229" s="4"/>
      <c r="HE1229" s="4"/>
      <c r="HF1229" s="4"/>
      <c r="HG1229" s="4"/>
      <c r="HH1229" s="4"/>
      <c r="HI1229" s="4"/>
      <c r="HJ1229" s="4"/>
      <c r="HK1229" s="4"/>
      <c r="HL1229" s="4"/>
      <c r="HM1229" s="4"/>
      <c r="HN1229" s="4"/>
      <c r="HO1229" s="4"/>
      <c r="HP1229" s="4"/>
      <c r="HQ1229" s="4"/>
      <c r="HR1229" s="4"/>
      <c r="HS1229" s="4"/>
      <c r="HT1229" s="4"/>
      <c r="HU1229" s="4"/>
      <c r="HV1229" s="4"/>
      <c r="HW1229" s="4"/>
      <c r="HX1229" s="4"/>
      <c r="HY1229" s="4"/>
      <c r="HZ1229" s="4"/>
      <c r="IA1229" s="4"/>
      <c r="IB1229" s="4"/>
      <c r="IC1229" s="4"/>
      <c r="ID1229" s="4"/>
      <c r="IE1229" s="4"/>
      <c r="IF1229" s="4"/>
    </row>
    <row r="1230" spans="26:240" x14ac:dyDescent="0.2">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4"/>
      <c r="BE1230" s="4"/>
      <c r="BF1230" s="4"/>
      <c r="BG1230" s="4"/>
      <c r="BH1230" s="4"/>
      <c r="BI1230" s="4"/>
      <c r="BJ1230" s="4"/>
      <c r="BK1230" s="4"/>
      <c r="BL1230" s="4"/>
      <c r="BM1230" s="4"/>
      <c r="BN1230" s="4"/>
      <c r="BO1230" s="4"/>
      <c r="BP1230" s="4"/>
      <c r="BQ1230" s="4"/>
      <c r="BR1230" s="4"/>
      <c r="BS1230" s="4"/>
      <c r="BT1230" s="4"/>
      <c r="BU1230" s="4"/>
      <c r="BV1230" s="4"/>
      <c r="BW1230" s="4"/>
      <c r="BX1230" s="4"/>
      <c r="BY1230" s="4"/>
      <c r="BZ1230" s="4"/>
      <c r="CA1230" s="4"/>
      <c r="CB1230" s="4"/>
      <c r="CC1230" s="4"/>
      <c r="CD1230" s="4"/>
      <c r="CE1230" s="4"/>
      <c r="CF1230" s="4"/>
      <c r="CG1230" s="4"/>
      <c r="CH1230" s="4"/>
      <c r="CI1230" s="4"/>
      <c r="CJ1230" s="4"/>
      <c r="CK1230" s="4"/>
      <c r="CL1230" s="4"/>
      <c r="CM1230" s="4"/>
      <c r="CN1230" s="4"/>
      <c r="CO1230" s="4"/>
      <c r="CP1230" s="4"/>
      <c r="CQ1230" s="4"/>
      <c r="CR1230" s="4"/>
      <c r="CS1230" s="4"/>
      <c r="CT1230" s="4"/>
      <c r="CU1230" s="4"/>
      <c r="CV1230" s="4"/>
      <c r="CW1230" s="4"/>
      <c r="CX1230" s="4"/>
      <c r="CY1230" s="4"/>
      <c r="CZ1230" s="4"/>
      <c r="DA1230" s="4"/>
      <c r="DB1230" s="4"/>
      <c r="DC1230" s="4"/>
      <c r="DD1230" s="4"/>
      <c r="DE1230" s="4"/>
      <c r="DF1230" s="4"/>
      <c r="DG1230" s="4"/>
      <c r="DH1230" s="4"/>
      <c r="DI1230" s="4"/>
      <c r="DJ1230" s="4"/>
      <c r="DK1230" s="4"/>
      <c r="DL1230" s="4"/>
      <c r="DM1230" s="4"/>
      <c r="DN1230" s="4"/>
      <c r="DO1230" s="4"/>
      <c r="DP1230" s="4"/>
      <c r="DQ1230" s="4"/>
      <c r="DR1230" s="4"/>
      <c r="DS1230" s="4"/>
      <c r="DT1230" s="4"/>
      <c r="DU1230" s="4"/>
      <c r="DV1230" s="4"/>
      <c r="DW1230" s="4"/>
      <c r="DX1230" s="4"/>
      <c r="DY1230" s="4"/>
      <c r="DZ1230" s="4"/>
      <c r="EA1230" s="4"/>
      <c r="EB1230" s="4"/>
      <c r="EC1230" s="4"/>
      <c r="ED1230" s="4"/>
      <c r="EE1230" s="4"/>
      <c r="EF1230" s="4"/>
      <c r="EG1230" s="4"/>
      <c r="EH1230" s="4"/>
      <c r="EI1230" s="4"/>
      <c r="EJ1230" s="4"/>
      <c r="EK1230" s="4"/>
      <c r="EL1230" s="4"/>
      <c r="EM1230" s="4"/>
      <c r="EN1230" s="4"/>
      <c r="EO1230" s="4"/>
      <c r="EP1230" s="4"/>
      <c r="EQ1230" s="4"/>
      <c r="ER1230" s="4"/>
      <c r="ES1230" s="4"/>
      <c r="ET1230" s="4"/>
      <c r="EU1230" s="4"/>
      <c r="EV1230" s="4"/>
      <c r="EW1230" s="4"/>
      <c r="EX1230" s="4"/>
      <c r="EY1230" s="4"/>
      <c r="EZ1230" s="4"/>
      <c r="FA1230" s="4"/>
      <c r="FB1230" s="4"/>
      <c r="FC1230" s="4"/>
      <c r="FD1230" s="4"/>
      <c r="FE1230" s="4"/>
      <c r="FF1230" s="4"/>
      <c r="FG1230" s="4"/>
      <c r="FH1230" s="4"/>
      <c r="FI1230" s="4"/>
      <c r="FJ1230" s="4"/>
      <c r="FK1230" s="4"/>
      <c r="FL1230" s="4"/>
      <c r="FM1230" s="4"/>
      <c r="FN1230" s="4"/>
      <c r="FO1230" s="4"/>
      <c r="FP1230" s="4"/>
      <c r="FQ1230" s="4"/>
      <c r="FR1230" s="4"/>
      <c r="FS1230" s="4"/>
      <c r="FT1230" s="4"/>
      <c r="FU1230" s="4"/>
      <c r="FV1230" s="4"/>
      <c r="FW1230" s="4"/>
      <c r="FX1230" s="4"/>
      <c r="FY1230" s="4"/>
      <c r="FZ1230" s="4"/>
      <c r="GA1230" s="4"/>
      <c r="GB1230" s="4"/>
      <c r="GC1230" s="4"/>
      <c r="GD1230" s="4"/>
      <c r="GE1230" s="4"/>
      <c r="GF1230" s="4"/>
      <c r="GG1230" s="4"/>
      <c r="GH1230" s="4"/>
      <c r="GI1230" s="4"/>
      <c r="GJ1230" s="4"/>
      <c r="GK1230" s="4"/>
      <c r="GL1230" s="4"/>
      <c r="GM1230" s="4"/>
      <c r="GN1230" s="4"/>
      <c r="GO1230" s="4"/>
      <c r="GP1230" s="4"/>
      <c r="GQ1230" s="4"/>
      <c r="GR1230" s="4"/>
      <c r="GS1230" s="4"/>
      <c r="GT1230" s="4"/>
      <c r="GU1230" s="4"/>
      <c r="GV1230" s="4"/>
      <c r="GW1230" s="4"/>
      <c r="GX1230" s="4"/>
      <c r="GY1230" s="4"/>
      <c r="GZ1230" s="4"/>
      <c r="HA1230" s="4"/>
      <c r="HB1230" s="4"/>
      <c r="HC1230" s="4"/>
      <c r="HD1230" s="4"/>
      <c r="HE1230" s="4"/>
      <c r="HF1230" s="4"/>
      <c r="HG1230" s="4"/>
      <c r="HH1230" s="4"/>
      <c r="HI1230" s="4"/>
      <c r="HJ1230" s="4"/>
      <c r="HK1230" s="4"/>
      <c r="HL1230" s="4"/>
      <c r="HM1230" s="4"/>
      <c r="HN1230" s="4"/>
      <c r="HO1230" s="4"/>
      <c r="HP1230" s="4"/>
      <c r="HQ1230" s="4"/>
      <c r="HR1230" s="4"/>
      <c r="HS1230" s="4"/>
      <c r="HT1230" s="4"/>
      <c r="HU1230" s="4"/>
      <c r="HV1230" s="4"/>
      <c r="HW1230" s="4"/>
      <c r="HX1230" s="4"/>
      <c r="HY1230" s="4"/>
      <c r="HZ1230" s="4"/>
      <c r="IA1230" s="4"/>
      <c r="IB1230" s="4"/>
      <c r="IC1230" s="4"/>
      <c r="ID1230" s="4"/>
      <c r="IE1230" s="4"/>
      <c r="IF1230" s="4"/>
    </row>
    <row r="1231" spans="26:240" x14ac:dyDescent="0.2">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c r="BP1231" s="4"/>
      <c r="BQ1231" s="4"/>
      <c r="BR1231" s="4"/>
      <c r="BS1231" s="4"/>
      <c r="BT1231" s="4"/>
      <c r="BU1231" s="4"/>
      <c r="BV1231" s="4"/>
      <c r="BW1231" s="4"/>
      <c r="BX1231" s="4"/>
      <c r="BY1231" s="4"/>
      <c r="BZ1231" s="4"/>
      <c r="CA1231" s="4"/>
      <c r="CB1231" s="4"/>
      <c r="CC1231" s="4"/>
      <c r="CD1231" s="4"/>
      <c r="CE1231" s="4"/>
      <c r="CF1231" s="4"/>
      <c r="CG1231" s="4"/>
      <c r="CH1231" s="4"/>
      <c r="CI1231" s="4"/>
      <c r="CJ1231" s="4"/>
      <c r="CK1231" s="4"/>
      <c r="CL1231" s="4"/>
      <c r="CM1231" s="4"/>
      <c r="CN1231" s="4"/>
      <c r="CO1231" s="4"/>
      <c r="CP1231" s="4"/>
      <c r="CQ1231" s="4"/>
      <c r="CR1231" s="4"/>
      <c r="CS1231" s="4"/>
      <c r="CT1231" s="4"/>
      <c r="CU1231" s="4"/>
      <c r="CV1231" s="4"/>
      <c r="CW1231" s="4"/>
      <c r="CX1231" s="4"/>
      <c r="CY1231" s="4"/>
      <c r="CZ1231" s="4"/>
      <c r="DA1231" s="4"/>
      <c r="DB1231" s="4"/>
      <c r="DC1231" s="4"/>
      <c r="DD1231" s="4"/>
      <c r="DE1231" s="4"/>
      <c r="DF1231" s="4"/>
      <c r="DG1231" s="4"/>
      <c r="DH1231" s="4"/>
      <c r="DI1231" s="4"/>
      <c r="DJ1231" s="4"/>
      <c r="DK1231" s="4"/>
      <c r="DL1231" s="4"/>
      <c r="DM1231" s="4"/>
      <c r="DN1231" s="4"/>
      <c r="DO1231" s="4"/>
      <c r="DP1231" s="4"/>
      <c r="DQ1231" s="4"/>
      <c r="DR1231" s="4"/>
      <c r="DS1231" s="4"/>
      <c r="DT1231" s="4"/>
      <c r="DU1231" s="4"/>
      <c r="DV1231" s="4"/>
      <c r="DW1231" s="4"/>
      <c r="DX1231" s="4"/>
      <c r="DY1231" s="4"/>
      <c r="DZ1231" s="4"/>
      <c r="EA1231" s="4"/>
      <c r="EB1231" s="4"/>
      <c r="EC1231" s="4"/>
      <c r="ED1231" s="4"/>
      <c r="EE1231" s="4"/>
      <c r="EF1231" s="4"/>
      <c r="EG1231" s="4"/>
      <c r="EH1231" s="4"/>
      <c r="EI1231" s="4"/>
      <c r="EJ1231" s="4"/>
      <c r="EK1231" s="4"/>
      <c r="EL1231" s="4"/>
      <c r="EM1231" s="4"/>
      <c r="EN1231" s="4"/>
      <c r="EO1231" s="4"/>
      <c r="EP1231" s="4"/>
      <c r="EQ1231" s="4"/>
      <c r="ER1231" s="4"/>
      <c r="ES1231" s="4"/>
      <c r="ET1231" s="4"/>
      <c r="EU1231" s="4"/>
      <c r="EV1231" s="4"/>
      <c r="EW1231" s="4"/>
      <c r="EX1231" s="4"/>
      <c r="EY1231" s="4"/>
      <c r="EZ1231" s="4"/>
      <c r="FA1231" s="4"/>
      <c r="FB1231" s="4"/>
      <c r="FC1231" s="4"/>
      <c r="FD1231" s="4"/>
      <c r="FE1231" s="4"/>
      <c r="FF1231" s="4"/>
      <c r="FG1231" s="4"/>
      <c r="FH1231" s="4"/>
      <c r="FI1231" s="4"/>
      <c r="FJ1231" s="4"/>
      <c r="FK1231" s="4"/>
      <c r="FL1231" s="4"/>
      <c r="FM1231" s="4"/>
      <c r="FN1231" s="4"/>
      <c r="FO1231" s="4"/>
      <c r="FP1231" s="4"/>
      <c r="FQ1231" s="4"/>
      <c r="FR1231" s="4"/>
      <c r="FS1231" s="4"/>
      <c r="FT1231" s="4"/>
      <c r="FU1231" s="4"/>
      <c r="FV1231" s="4"/>
      <c r="FW1231" s="4"/>
      <c r="FX1231" s="4"/>
      <c r="FY1231" s="4"/>
      <c r="FZ1231" s="4"/>
      <c r="GA1231" s="4"/>
      <c r="GB1231" s="4"/>
      <c r="GC1231" s="4"/>
      <c r="GD1231" s="4"/>
      <c r="GE1231" s="4"/>
      <c r="GF1231" s="4"/>
      <c r="GG1231" s="4"/>
      <c r="GH1231" s="4"/>
      <c r="GI1231" s="4"/>
      <c r="GJ1231" s="4"/>
      <c r="GK1231" s="4"/>
      <c r="GL1231" s="4"/>
      <c r="GM1231" s="4"/>
      <c r="GN1231" s="4"/>
      <c r="GO1231" s="4"/>
      <c r="GP1231" s="4"/>
      <c r="GQ1231" s="4"/>
      <c r="GR1231" s="4"/>
      <c r="GS1231" s="4"/>
      <c r="GT1231" s="4"/>
      <c r="GU1231" s="4"/>
      <c r="GV1231" s="4"/>
      <c r="GW1231" s="4"/>
      <c r="GX1231" s="4"/>
      <c r="GY1231" s="4"/>
      <c r="GZ1231" s="4"/>
      <c r="HA1231" s="4"/>
      <c r="HB1231" s="4"/>
      <c r="HC1231" s="4"/>
      <c r="HD1231" s="4"/>
      <c r="HE1231" s="4"/>
      <c r="HF1231" s="4"/>
      <c r="HG1231" s="4"/>
      <c r="HH1231" s="4"/>
      <c r="HI1231" s="4"/>
      <c r="HJ1231" s="4"/>
      <c r="HK1231" s="4"/>
      <c r="HL1231" s="4"/>
      <c r="HM1231" s="4"/>
      <c r="HN1231" s="4"/>
      <c r="HO1231" s="4"/>
      <c r="HP1231" s="4"/>
      <c r="HQ1231" s="4"/>
      <c r="HR1231" s="4"/>
      <c r="HS1231" s="4"/>
      <c r="HT1231" s="4"/>
      <c r="HU1231" s="4"/>
      <c r="HV1231" s="4"/>
      <c r="HW1231" s="4"/>
      <c r="HX1231" s="4"/>
      <c r="HY1231" s="4"/>
      <c r="HZ1231" s="4"/>
      <c r="IA1231" s="4"/>
      <c r="IB1231" s="4"/>
      <c r="IC1231" s="4"/>
      <c r="ID1231" s="4"/>
      <c r="IE1231" s="4"/>
      <c r="IF1231" s="4"/>
    </row>
    <row r="1232" spans="26:240" x14ac:dyDescent="0.2">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c r="BG1232" s="4"/>
      <c r="BH1232" s="4"/>
      <c r="BI1232" s="4"/>
      <c r="BJ1232" s="4"/>
      <c r="BK1232" s="4"/>
      <c r="BL1232" s="4"/>
      <c r="BM1232" s="4"/>
      <c r="BN1232" s="4"/>
      <c r="BO1232" s="4"/>
      <c r="BP1232" s="4"/>
      <c r="BQ1232" s="4"/>
      <c r="BR1232" s="4"/>
      <c r="BS1232" s="4"/>
      <c r="BT1232" s="4"/>
      <c r="BU1232" s="4"/>
      <c r="BV1232" s="4"/>
      <c r="BW1232" s="4"/>
      <c r="BX1232" s="4"/>
      <c r="BY1232" s="4"/>
      <c r="BZ1232" s="4"/>
      <c r="CA1232" s="4"/>
      <c r="CB1232" s="4"/>
      <c r="CC1232" s="4"/>
      <c r="CD1232" s="4"/>
      <c r="CE1232" s="4"/>
      <c r="CF1232" s="4"/>
      <c r="CG1232" s="4"/>
      <c r="CH1232" s="4"/>
      <c r="CI1232" s="4"/>
      <c r="CJ1232" s="4"/>
      <c r="CK1232" s="4"/>
      <c r="CL1232" s="4"/>
      <c r="CM1232" s="4"/>
      <c r="CN1232" s="4"/>
      <c r="CO1232" s="4"/>
      <c r="CP1232" s="4"/>
      <c r="CQ1232" s="4"/>
      <c r="CR1232" s="4"/>
      <c r="CS1232" s="4"/>
      <c r="CT1232" s="4"/>
      <c r="CU1232" s="4"/>
      <c r="CV1232" s="4"/>
      <c r="CW1232" s="4"/>
      <c r="CX1232" s="4"/>
      <c r="CY1232" s="4"/>
      <c r="CZ1232" s="4"/>
      <c r="DA1232" s="4"/>
      <c r="DB1232" s="4"/>
      <c r="DC1232" s="4"/>
      <c r="DD1232" s="4"/>
      <c r="DE1232" s="4"/>
      <c r="DF1232" s="4"/>
      <c r="DG1232" s="4"/>
      <c r="DH1232" s="4"/>
      <c r="DI1232" s="4"/>
      <c r="DJ1232" s="4"/>
      <c r="DK1232" s="4"/>
      <c r="DL1232" s="4"/>
      <c r="DM1232" s="4"/>
      <c r="DN1232" s="4"/>
      <c r="DO1232" s="4"/>
      <c r="DP1232" s="4"/>
      <c r="DQ1232" s="4"/>
      <c r="DR1232" s="4"/>
      <c r="DS1232" s="4"/>
      <c r="DT1232" s="4"/>
      <c r="DU1232" s="4"/>
      <c r="DV1232" s="4"/>
      <c r="DW1232" s="4"/>
      <c r="DX1232" s="4"/>
      <c r="DY1232" s="4"/>
      <c r="DZ1232" s="4"/>
      <c r="EA1232" s="4"/>
      <c r="EB1232" s="4"/>
      <c r="EC1232" s="4"/>
      <c r="ED1232" s="4"/>
      <c r="EE1232" s="4"/>
      <c r="EF1232" s="4"/>
      <c r="EG1232" s="4"/>
      <c r="EH1232" s="4"/>
      <c r="EI1232" s="4"/>
      <c r="EJ1232" s="4"/>
      <c r="EK1232" s="4"/>
      <c r="EL1232" s="4"/>
      <c r="EM1232" s="4"/>
      <c r="EN1232" s="4"/>
      <c r="EO1232" s="4"/>
      <c r="EP1232" s="4"/>
      <c r="EQ1232" s="4"/>
      <c r="ER1232" s="4"/>
      <c r="ES1232" s="4"/>
      <c r="ET1232" s="4"/>
      <c r="EU1232" s="4"/>
      <c r="EV1232" s="4"/>
      <c r="EW1232" s="4"/>
      <c r="EX1232" s="4"/>
      <c r="EY1232" s="4"/>
      <c r="EZ1232" s="4"/>
      <c r="FA1232" s="4"/>
      <c r="FB1232" s="4"/>
      <c r="FC1232" s="4"/>
      <c r="FD1232" s="4"/>
      <c r="FE1232" s="4"/>
      <c r="FF1232" s="4"/>
      <c r="FG1232" s="4"/>
      <c r="FH1232" s="4"/>
      <c r="FI1232" s="4"/>
      <c r="FJ1232" s="4"/>
      <c r="FK1232" s="4"/>
      <c r="FL1232" s="4"/>
      <c r="FM1232" s="4"/>
      <c r="FN1232" s="4"/>
      <c r="FO1232" s="4"/>
      <c r="FP1232" s="4"/>
      <c r="FQ1232" s="4"/>
      <c r="FR1232" s="4"/>
      <c r="FS1232" s="4"/>
      <c r="FT1232" s="4"/>
      <c r="FU1232" s="4"/>
      <c r="FV1232" s="4"/>
      <c r="FW1232" s="4"/>
      <c r="FX1232" s="4"/>
      <c r="FY1232" s="4"/>
      <c r="FZ1232" s="4"/>
      <c r="GA1232" s="4"/>
      <c r="GB1232" s="4"/>
      <c r="GC1232" s="4"/>
      <c r="GD1232" s="4"/>
      <c r="GE1232" s="4"/>
      <c r="GF1232" s="4"/>
      <c r="GG1232" s="4"/>
      <c r="GH1232" s="4"/>
      <c r="GI1232" s="4"/>
      <c r="GJ1232" s="4"/>
      <c r="GK1232" s="4"/>
      <c r="GL1232" s="4"/>
      <c r="GM1232" s="4"/>
      <c r="GN1232" s="4"/>
      <c r="GO1232" s="4"/>
      <c r="GP1232" s="4"/>
      <c r="GQ1232" s="4"/>
      <c r="GR1232" s="4"/>
      <c r="GS1232" s="4"/>
      <c r="GT1232" s="4"/>
      <c r="GU1232" s="4"/>
      <c r="GV1232" s="4"/>
      <c r="GW1232" s="4"/>
      <c r="GX1232" s="4"/>
      <c r="GY1232" s="4"/>
      <c r="GZ1232" s="4"/>
      <c r="HA1232" s="4"/>
      <c r="HB1232" s="4"/>
      <c r="HC1232" s="4"/>
      <c r="HD1232" s="4"/>
      <c r="HE1232" s="4"/>
      <c r="HF1232" s="4"/>
      <c r="HG1232" s="4"/>
      <c r="HH1232" s="4"/>
      <c r="HI1232" s="4"/>
      <c r="HJ1232" s="4"/>
      <c r="HK1232" s="4"/>
      <c r="HL1232" s="4"/>
      <c r="HM1232" s="4"/>
      <c r="HN1232" s="4"/>
      <c r="HO1232" s="4"/>
      <c r="HP1232" s="4"/>
      <c r="HQ1232" s="4"/>
      <c r="HR1232" s="4"/>
      <c r="HS1232" s="4"/>
      <c r="HT1232" s="4"/>
      <c r="HU1232" s="4"/>
      <c r="HV1232" s="4"/>
      <c r="HW1232" s="4"/>
      <c r="HX1232" s="4"/>
      <c r="HY1232" s="4"/>
      <c r="HZ1232" s="4"/>
      <c r="IA1232" s="4"/>
      <c r="IB1232" s="4"/>
      <c r="IC1232" s="4"/>
      <c r="ID1232" s="4"/>
      <c r="IE1232" s="4"/>
      <c r="IF1232" s="4"/>
    </row>
    <row r="1233" spans="26:240" x14ac:dyDescent="0.2">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c r="BG1233" s="4"/>
      <c r="BH1233" s="4"/>
      <c r="BI1233" s="4"/>
      <c r="BJ1233" s="4"/>
      <c r="BK1233" s="4"/>
      <c r="BL1233" s="4"/>
      <c r="BM1233" s="4"/>
      <c r="BN1233" s="4"/>
      <c r="BO1233" s="4"/>
      <c r="BP1233" s="4"/>
      <c r="BQ1233" s="4"/>
      <c r="BR1233" s="4"/>
      <c r="BS1233" s="4"/>
      <c r="BT1233" s="4"/>
      <c r="BU1233" s="4"/>
      <c r="BV1233" s="4"/>
      <c r="BW1233" s="4"/>
      <c r="BX1233" s="4"/>
      <c r="BY1233" s="4"/>
      <c r="BZ1233" s="4"/>
      <c r="CA1233" s="4"/>
      <c r="CB1233" s="4"/>
      <c r="CC1233" s="4"/>
      <c r="CD1233" s="4"/>
      <c r="CE1233" s="4"/>
      <c r="CF1233" s="4"/>
      <c r="CG1233" s="4"/>
      <c r="CH1233" s="4"/>
      <c r="CI1233" s="4"/>
      <c r="CJ1233" s="4"/>
      <c r="CK1233" s="4"/>
      <c r="CL1233" s="4"/>
      <c r="CM1233" s="4"/>
      <c r="CN1233" s="4"/>
      <c r="CO1233" s="4"/>
      <c r="CP1233" s="4"/>
      <c r="CQ1233" s="4"/>
      <c r="CR1233" s="4"/>
      <c r="CS1233" s="4"/>
      <c r="CT1233" s="4"/>
      <c r="CU1233" s="4"/>
      <c r="CV1233" s="4"/>
      <c r="CW1233" s="4"/>
      <c r="CX1233" s="4"/>
      <c r="CY1233" s="4"/>
      <c r="CZ1233" s="4"/>
      <c r="DA1233" s="4"/>
      <c r="DB1233" s="4"/>
      <c r="DC1233" s="4"/>
      <c r="DD1233" s="4"/>
      <c r="DE1233" s="4"/>
      <c r="DF1233" s="4"/>
      <c r="DG1233" s="4"/>
      <c r="DH1233" s="4"/>
      <c r="DI1233" s="4"/>
      <c r="DJ1233" s="4"/>
      <c r="DK1233" s="4"/>
      <c r="DL1233" s="4"/>
      <c r="DM1233" s="4"/>
      <c r="DN1233" s="4"/>
      <c r="DO1233" s="4"/>
      <c r="DP1233" s="4"/>
      <c r="DQ1233" s="4"/>
      <c r="DR1233" s="4"/>
      <c r="DS1233" s="4"/>
      <c r="DT1233" s="4"/>
      <c r="DU1233" s="4"/>
      <c r="DV1233" s="4"/>
      <c r="DW1233" s="4"/>
      <c r="DX1233" s="4"/>
      <c r="DY1233" s="4"/>
      <c r="DZ1233" s="4"/>
      <c r="EA1233" s="4"/>
      <c r="EB1233" s="4"/>
      <c r="EC1233" s="4"/>
      <c r="ED1233" s="4"/>
      <c r="EE1233" s="4"/>
      <c r="EF1233" s="4"/>
      <c r="EG1233" s="4"/>
      <c r="EH1233" s="4"/>
      <c r="EI1233" s="4"/>
      <c r="EJ1233" s="4"/>
      <c r="EK1233" s="4"/>
      <c r="EL1233" s="4"/>
      <c r="EM1233" s="4"/>
      <c r="EN1233" s="4"/>
      <c r="EO1233" s="4"/>
      <c r="EP1233" s="4"/>
      <c r="EQ1233" s="4"/>
      <c r="ER1233" s="4"/>
      <c r="ES1233" s="4"/>
      <c r="ET1233" s="4"/>
      <c r="EU1233" s="4"/>
      <c r="EV1233" s="4"/>
      <c r="EW1233" s="4"/>
      <c r="EX1233" s="4"/>
      <c r="EY1233" s="4"/>
      <c r="EZ1233" s="4"/>
      <c r="FA1233" s="4"/>
      <c r="FB1233" s="4"/>
      <c r="FC1233" s="4"/>
      <c r="FD1233" s="4"/>
      <c r="FE1233" s="4"/>
      <c r="FF1233" s="4"/>
      <c r="FG1233" s="4"/>
      <c r="FH1233" s="4"/>
      <c r="FI1233" s="4"/>
      <c r="FJ1233" s="4"/>
      <c r="FK1233" s="4"/>
      <c r="FL1233" s="4"/>
      <c r="FM1233" s="4"/>
      <c r="FN1233" s="4"/>
      <c r="FO1233" s="4"/>
      <c r="FP1233" s="4"/>
      <c r="FQ1233" s="4"/>
      <c r="FR1233" s="4"/>
      <c r="FS1233" s="4"/>
      <c r="FT1233" s="4"/>
      <c r="FU1233" s="4"/>
      <c r="FV1233" s="4"/>
      <c r="FW1233" s="4"/>
      <c r="FX1233" s="4"/>
      <c r="FY1233" s="4"/>
      <c r="FZ1233" s="4"/>
      <c r="GA1233" s="4"/>
      <c r="GB1233" s="4"/>
      <c r="GC1233" s="4"/>
      <c r="GD1233" s="4"/>
      <c r="GE1233" s="4"/>
      <c r="GF1233" s="4"/>
      <c r="GG1233" s="4"/>
      <c r="GH1233" s="4"/>
      <c r="GI1233" s="4"/>
      <c r="GJ1233" s="4"/>
      <c r="GK1233" s="4"/>
      <c r="GL1233" s="4"/>
      <c r="GM1233" s="4"/>
      <c r="GN1233" s="4"/>
      <c r="GO1233" s="4"/>
      <c r="GP1233" s="4"/>
      <c r="GQ1233" s="4"/>
      <c r="GR1233" s="4"/>
      <c r="GS1233" s="4"/>
      <c r="GT1233" s="4"/>
      <c r="GU1233" s="4"/>
      <c r="GV1233" s="4"/>
      <c r="GW1233" s="4"/>
      <c r="GX1233" s="4"/>
      <c r="GY1233" s="4"/>
      <c r="GZ1233" s="4"/>
      <c r="HA1233" s="4"/>
      <c r="HB1233" s="4"/>
      <c r="HC1233" s="4"/>
      <c r="HD1233" s="4"/>
      <c r="HE1233" s="4"/>
      <c r="HF1233" s="4"/>
      <c r="HG1233" s="4"/>
      <c r="HH1233" s="4"/>
      <c r="HI1233" s="4"/>
      <c r="HJ1233" s="4"/>
      <c r="HK1233" s="4"/>
      <c r="HL1233" s="4"/>
      <c r="HM1233" s="4"/>
      <c r="HN1233" s="4"/>
      <c r="HO1233" s="4"/>
      <c r="HP1233" s="4"/>
      <c r="HQ1233" s="4"/>
      <c r="HR1233" s="4"/>
      <c r="HS1233" s="4"/>
      <c r="HT1233" s="4"/>
      <c r="HU1233" s="4"/>
      <c r="HV1233" s="4"/>
      <c r="HW1233" s="4"/>
      <c r="HX1233" s="4"/>
      <c r="HY1233" s="4"/>
      <c r="HZ1233" s="4"/>
      <c r="IA1233" s="4"/>
      <c r="IB1233" s="4"/>
      <c r="IC1233" s="4"/>
      <c r="ID1233" s="4"/>
      <c r="IE1233" s="4"/>
      <c r="IF1233" s="4"/>
    </row>
    <row r="1234" spans="26:240" x14ac:dyDescent="0.2">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4"/>
      <c r="BE1234" s="4"/>
      <c r="BF1234" s="4"/>
      <c r="BG1234" s="4"/>
      <c r="BH1234" s="4"/>
      <c r="BI1234" s="4"/>
      <c r="BJ1234" s="4"/>
      <c r="BK1234" s="4"/>
      <c r="BL1234" s="4"/>
      <c r="BM1234" s="4"/>
      <c r="BN1234" s="4"/>
      <c r="BO1234" s="4"/>
      <c r="BP1234" s="4"/>
      <c r="BQ1234" s="4"/>
      <c r="BR1234" s="4"/>
      <c r="BS1234" s="4"/>
      <c r="BT1234" s="4"/>
      <c r="BU1234" s="4"/>
      <c r="BV1234" s="4"/>
      <c r="BW1234" s="4"/>
      <c r="BX1234" s="4"/>
      <c r="BY1234" s="4"/>
      <c r="BZ1234" s="4"/>
      <c r="CA1234" s="4"/>
      <c r="CB1234" s="4"/>
      <c r="CC1234" s="4"/>
      <c r="CD1234" s="4"/>
      <c r="CE1234" s="4"/>
      <c r="CF1234" s="4"/>
      <c r="CG1234" s="4"/>
      <c r="CH1234" s="4"/>
      <c r="CI1234" s="4"/>
      <c r="CJ1234" s="4"/>
      <c r="CK1234" s="4"/>
      <c r="CL1234" s="4"/>
      <c r="CM1234" s="4"/>
      <c r="CN1234" s="4"/>
      <c r="CO1234" s="4"/>
      <c r="CP1234" s="4"/>
      <c r="CQ1234" s="4"/>
      <c r="CR1234" s="4"/>
      <c r="CS1234" s="4"/>
      <c r="CT1234" s="4"/>
      <c r="CU1234" s="4"/>
      <c r="CV1234" s="4"/>
      <c r="CW1234" s="4"/>
      <c r="CX1234" s="4"/>
      <c r="CY1234" s="4"/>
      <c r="CZ1234" s="4"/>
      <c r="DA1234" s="4"/>
      <c r="DB1234" s="4"/>
      <c r="DC1234" s="4"/>
      <c r="DD1234" s="4"/>
      <c r="DE1234" s="4"/>
      <c r="DF1234" s="4"/>
      <c r="DG1234" s="4"/>
      <c r="DH1234" s="4"/>
      <c r="DI1234" s="4"/>
      <c r="DJ1234" s="4"/>
      <c r="DK1234" s="4"/>
      <c r="DL1234" s="4"/>
      <c r="DM1234" s="4"/>
      <c r="DN1234" s="4"/>
      <c r="DO1234" s="4"/>
      <c r="DP1234" s="4"/>
      <c r="DQ1234" s="4"/>
      <c r="DR1234" s="4"/>
      <c r="DS1234" s="4"/>
      <c r="DT1234" s="4"/>
      <c r="DU1234" s="4"/>
      <c r="DV1234" s="4"/>
      <c r="DW1234" s="4"/>
      <c r="DX1234" s="4"/>
      <c r="DY1234" s="4"/>
      <c r="DZ1234" s="4"/>
      <c r="EA1234" s="4"/>
      <c r="EB1234" s="4"/>
      <c r="EC1234" s="4"/>
      <c r="ED1234" s="4"/>
      <c r="EE1234" s="4"/>
      <c r="EF1234" s="4"/>
      <c r="EG1234" s="4"/>
      <c r="EH1234" s="4"/>
      <c r="EI1234" s="4"/>
      <c r="EJ1234" s="4"/>
      <c r="EK1234" s="4"/>
      <c r="EL1234" s="4"/>
      <c r="EM1234" s="4"/>
      <c r="EN1234" s="4"/>
      <c r="EO1234" s="4"/>
      <c r="EP1234" s="4"/>
      <c r="EQ1234" s="4"/>
      <c r="ER1234" s="4"/>
      <c r="ES1234" s="4"/>
      <c r="ET1234" s="4"/>
      <c r="EU1234" s="4"/>
      <c r="EV1234" s="4"/>
      <c r="EW1234" s="4"/>
      <c r="EX1234" s="4"/>
      <c r="EY1234" s="4"/>
      <c r="EZ1234" s="4"/>
      <c r="FA1234" s="4"/>
      <c r="FB1234" s="4"/>
      <c r="FC1234" s="4"/>
      <c r="FD1234" s="4"/>
      <c r="FE1234" s="4"/>
      <c r="FF1234" s="4"/>
      <c r="FG1234" s="4"/>
      <c r="FH1234" s="4"/>
      <c r="FI1234" s="4"/>
      <c r="FJ1234" s="4"/>
      <c r="FK1234" s="4"/>
      <c r="FL1234" s="4"/>
      <c r="FM1234" s="4"/>
      <c r="FN1234" s="4"/>
      <c r="FO1234" s="4"/>
      <c r="FP1234" s="4"/>
      <c r="FQ1234" s="4"/>
      <c r="FR1234" s="4"/>
      <c r="FS1234" s="4"/>
      <c r="FT1234" s="4"/>
      <c r="FU1234" s="4"/>
      <c r="FV1234" s="4"/>
      <c r="FW1234" s="4"/>
      <c r="FX1234" s="4"/>
      <c r="FY1234" s="4"/>
      <c r="FZ1234" s="4"/>
      <c r="GA1234" s="4"/>
      <c r="GB1234" s="4"/>
      <c r="GC1234" s="4"/>
      <c r="GD1234" s="4"/>
      <c r="GE1234" s="4"/>
      <c r="GF1234" s="4"/>
      <c r="GG1234" s="4"/>
      <c r="GH1234" s="4"/>
      <c r="GI1234" s="4"/>
      <c r="GJ1234" s="4"/>
      <c r="GK1234" s="4"/>
      <c r="GL1234" s="4"/>
      <c r="GM1234" s="4"/>
      <c r="GN1234" s="4"/>
      <c r="GO1234" s="4"/>
      <c r="GP1234" s="4"/>
      <c r="GQ1234" s="4"/>
      <c r="GR1234" s="4"/>
      <c r="GS1234" s="4"/>
      <c r="GT1234" s="4"/>
      <c r="GU1234" s="4"/>
      <c r="GV1234" s="4"/>
      <c r="GW1234" s="4"/>
      <c r="GX1234" s="4"/>
      <c r="GY1234" s="4"/>
      <c r="GZ1234" s="4"/>
      <c r="HA1234" s="4"/>
      <c r="HB1234" s="4"/>
      <c r="HC1234" s="4"/>
      <c r="HD1234" s="4"/>
      <c r="HE1234" s="4"/>
      <c r="HF1234" s="4"/>
      <c r="HG1234" s="4"/>
      <c r="HH1234" s="4"/>
      <c r="HI1234" s="4"/>
      <c r="HJ1234" s="4"/>
      <c r="HK1234" s="4"/>
      <c r="HL1234" s="4"/>
      <c r="HM1234" s="4"/>
      <c r="HN1234" s="4"/>
      <c r="HO1234" s="4"/>
      <c r="HP1234" s="4"/>
      <c r="HQ1234" s="4"/>
      <c r="HR1234" s="4"/>
      <c r="HS1234" s="4"/>
      <c r="HT1234" s="4"/>
      <c r="HU1234" s="4"/>
      <c r="HV1234" s="4"/>
      <c r="HW1234" s="4"/>
      <c r="HX1234" s="4"/>
      <c r="HY1234" s="4"/>
      <c r="HZ1234" s="4"/>
      <c r="IA1234" s="4"/>
      <c r="IB1234" s="4"/>
      <c r="IC1234" s="4"/>
      <c r="ID1234" s="4"/>
      <c r="IE1234" s="4"/>
      <c r="IF1234" s="4"/>
    </row>
    <row r="1235" spans="26:240" x14ac:dyDescent="0.2">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4"/>
      <c r="BE1235" s="4"/>
      <c r="BF1235" s="4"/>
      <c r="BG1235" s="4"/>
      <c r="BH1235" s="4"/>
      <c r="BI1235" s="4"/>
      <c r="BJ1235" s="4"/>
      <c r="BK1235" s="4"/>
      <c r="BL1235" s="4"/>
      <c r="BM1235" s="4"/>
      <c r="BN1235" s="4"/>
      <c r="BO1235" s="4"/>
      <c r="BP1235" s="4"/>
      <c r="BQ1235" s="4"/>
      <c r="BR1235" s="4"/>
      <c r="BS1235" s="4"/>
      <c r="BT1235" s="4"/>
      <c r="BU1235" s="4"/>
      <c r="BV1235" s="4"/>
      <c r="BW1235" s="4"/>
      <c r="BX1235" s="4"/>
      <c r="BY1235" s="4"/>
      <c r="BZ1235" s="4"/>
      <c r="CA1235" s="4"/>
      <c r="CB1235" s="4"/>
      <c r="CC1235" s="4"/>
      <c r="CD1235" s="4"/>
      <c r="CE1235" s="4"/>
      <c r="CF1235" s="4"/>
      <c r="CG1235" s="4"/>
      <c r="CH1235" s="4"/>
      <c r="CI1235" s="4"/>
      <c r="CJ1235" s="4"/>
      <c r="CK1235" s="4"/>
      <c r="CL1235" s="4"/>
      <c r="CM1235" s="4"/>
      <c r="CN1235" s="4"/>
      <c r="CO1235" s="4"/>
      <c r="CP1235" s="4"/>
      <c r="CQ1235" s="4"/>
      <c r="CR1235" s="4"/>
      <c r="CS1235" s="4"/>
      <c r="CT1235" s="4"/>
      <c r="CU1235" s="4"/>
      <c r="CV1235" s="4"/>
      <c r="CW1235" s="4"/>
      <c r="CX1235" s="4"/>
      <c r="CY1235" s="4"/>
      <c r="CZ1235" s="4"/>
      <c r="DA1235" s="4"/>
      <c r="DB1235" s="4"/>
      <c r="DC1235" s="4"/>
      <c r="DD1235" s="4"/>
      <c r="DE1235" s="4"/>
      <c r="DF1235" s="4"/>
      <c r="DG1235" s="4"/>
      <c r="DH1235" s="4"/>
      <c r="DI1235" s="4"/>
      <c r="DJ1235" s="4"/>
      <c r="DK1235" s="4"/>
      <c r="DL1235" s="4"/>
      <c r="DM1235" s="4"/>
      <c r="DN1235" s="4"/>
      <c r="DO1235" s="4"/>
      <c r="DP1235" s="4"/>
      <c r="DQ1235" s="4"/>
      <c r="DR1235" s="4"/>
      <c r="DS1235" s="4"/>
      <c r="DT1235" s="4"/>
      <c r="DU1235" s="4"/>
      <c r="DV1235" s="4"/>
      <c r="DW1235" s="4"/>
      <c r="DX1235" s="4"/>
      <c r="DY1235" s="4"/>
      <c r="DZ1235" s="4"/>
      <c r="EA1235" s="4"/>
      <c r="EB1235" s="4"/>
      <c r="EC1235" s="4"/>
      <c r="ED1235" s="4"/>
      <c r="EE1235" s="4"/>
      <c r="EF1235" s="4"/>
      <c r="EG1235" s="4"/>
      <c r="EH1235" s="4"/>
      <c r="EI1235" s="4"/>
      <c r="EJ1235" s="4"/>
      <c r="EK1235" s="4"/>
      <c r="EL1235" s="4"/>
      <c r="EM1235" s="4"/>
      <c r="EN1235" s="4"/>
      <c r="EO1235" s="4"/>
      <c r="EP1235" s="4"/>
      <c r="EQ1235" s="4"/>
      <c r="ER1235" s="4"/>
      <c r="ES1235" s="4"/>
      <c r="ET1235" s="4"/>
      <c r="EU1235" s="4"/>
      <c r="EV1235" s="4"/>
      <c r="EW1235" s="4"/>
      <c r="EX1235" s="4"/>
      <c r="EY1235" s="4"/>
      <c r="EZ1235" s="4"/>
      <c r="FA1235" s="4"/>
      <c r="FB1235" s="4"/>
      <c r="FC1235" s="4"/>
      <c r="FD1235" s="4"/>
      <c r="FE1235" s="4"/>
      <c r="FF1235" s="4"/>
      <c r="FG1235" s="4"/>
      <c r="FH1235" s="4"/>
      <c r="FI1235" s="4"/>
      <c r="FJ1235" s="4"/>
      <c r="FK1235" s="4"/>
      <c r="FL1235" s="4"/>
      <c r="FM1235" s="4"/>
      <c r="FN1235" s="4"/>
      <c r="FO1235" s="4"/>
      <c r="FP1235" s="4"/>
      <c r="FQ1235" s="4"/>
      <c r="FR1235" s="4"/>
      <c r="FS1235" s="4"/>
      <c r="FT1235" s="4"/>
      <c r="FU1235" s="4"/>
      <c r="FV1235" s="4"/>
      <c r="FW1235" s="4"/>
      <c r="FX1235" s="4"/>
      <c r="FY1235" s="4"/>
      <c r="FZ1235" s="4"/>
      <c r="GA1235" s="4"/>
      <c r="GB1235" s="4"/>
      <c r="GC1235" s="4"/>
      <c r="GD1235" s="4"/>
      <c r="GE1235" s="4"/>
      <c r="GF1235" s="4"/>
      <c r="GG1235" s="4"/>
      <c r="GH1235" s="4"/>
      <c r="GI1235" s="4"/>
      <c r="GJ1235" s="4"/>
      <c r="GK1235" s="4"/>
      <c r="GL1235" s="4"/>
      <c r="GM1235" s="4"/>
      <c r="GN1235" s="4"/>
      <c r="GO1235" s="4"/>
      <c r="GP1235" s="4"/>
      <c r="GQ1235" s="4"/>
      <c r="GR1235" s="4"/>
      <c r="GS1235" s="4"/>
      <c r="GT1235" s="4"/>
      <c r="GU1235" s="4"/>
      <c r="GV1235" s="4"/>
      <c r="GW1235" s="4"/>
      <c r="GX1235" s="4"/>
      <c r="GY1235" s="4"/>
      <c r="GZ1235" s="4"/>
      <c r="HA1235" s="4"/>
      <c r="HB1235" s="4"/>
      <c r="HC1235" s="4"/>
      <c r="HD1235" s="4"/>
      <c r="HE1235" s="4"/>
      <c r="HF1235" s="4"/>
      <c r="HG1235" s="4"/>
      <c r="HH1235" s="4"/>
      <c r="HI1235" s="4"/>
      <c r="HJ1235" s="4"/>
      <c r="HK1235" s="4"/>
      <c r="HL1235" s="4"/>
      <c r="HM1235" s="4"/>
      <c r="HN1235" s="4"/>
      <c r="HO1235" s="4"/>
      <c r="HP1235" s="4"/>
      <c r="HQ1235" s="4"/>
      <c r="HR1235" s="4"/>
      <c r="HS1235" s="4"/>
      <c r="HT1235" s="4"/>
      <c r="HU1235" s="4"/>
      <c r="HV1235" s="4"/>
      <c r="HW1235" s="4"/>
      <c r="HX1235" s="4"/>
      <c r="HY1235" s="4"/>
      <c r="HZ1235" s="4"/>
      <c r="IA1235" s="4"/>
      <c r="IB1235" s="4"/>
      <c r="IC1235" s="4"/>
      <c r="ID1235" s="4"/>
      <c r="IE1235" s="4"/>
      <c r="IF1235" s="4"/>
    </row>
    <row r="1236" spans="26:240" x14ac:dyDescent="0.2">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c r="BC1236" s="4"/>
      <c r="BD1236" s="4"/>
      <c r="BE1236" s="4"/>
      <c r="BF1236" s="4"/>
      <c r="BG1236" s="4"/>
      <c r="BH1236" s="4"/>
      <c r="BI1236" s="4"/>
      <c r="BJ1236" s="4"/>
      <c r="BK1236" s="4"/>
      <c r="BL1236" s="4"/>
      <c r="BM1236" s="4"/>
      <c r="BN1236" s="4"/>
      <c r="BO1236" s="4"/>
      <c r="BP1236" s="4"/>
      <c r="BQ1236" s="4"/>
      <c r="BR1236" s="4"/>
      <c r="BS1236" s="4"/>
      <c r="BT1236" s="4"/>
      <c r="BU1236" s="4"/>
      <c r="BV1236" s="4"/>
      <c r="BW1236" s="4"/>
      <c r="BX1236" s="4"/>
      <c r="BY1236" s="4"/>
      <c r="BZ1236" s="4"/>
      <c r="CA1236" s="4"/>
      <c r="CB1236" s="4"/>
      <c r="CC1236" s="4"/>
      <c r="CD1236" s="4"/>
      <c r="CE1236" s="4"/>
      <c r="CF1236" s="4"/>
      <c r="CG1236" s="4"/>
      <c r="CH1236" s="4"/>
      <c r="CI1236" s="4"/>
      <c r="CJ1236" s="4"/>
      <c r="CK1236" s="4"/>
      <c r="CL1236" s="4"/>
      <c r="CM1236" s="4"/>
      <c r="CN1236" s="4"/>
      <c r="CO1236" s="4"/>
      <c r="CP1236" s="4"/>
      <c r="CQ1236" s="4"/>
      <c r="CR1236" s="4"/>
      <c r="CS1236" s="4"/>
      <c r="CT1236" s="4"/>
      <c r="CU1236" s="4"/>
      <c r="CV1236" s="4"/>
      <c r="CW1236" s="4"/>
      <c r="CX1236" s="4"/>
      <c r="CY1236" s="4"/>
      <c r="CZ1236" s="4"/>
      <c r="DA1236" s="4"/>
      <c r="DB1236" s="4"/>
      <c r="DC1236" s="4"/>
      <c r="DD1236" s="4"/>
      <c r="DE1236" s="4"/>
      <c r="DF1236" s="4"/>
      <c r="DG1236" s="4"/>
      <c r="DH1236" s="4"/>
      <c r="DI1236" s="4"/>
      <c r="DJ1236" s="4"/>
      <c r="DK1236" s="4"/>
      <c r="DL1236" s="4"/>
      <c r="DM1236" s="4"/>
      <c r="DN1236" s="4"/>
      <c r="DO1236" s="4"/>
      <c r="DP1236" s="4"/>
      <c r="DQ1236" s="4"/>
      <c r="DR1236" s="4"/>
      <c r="DS1236" s="4"/>
      <c r="DT1236" s="4"/>
      <c r="DU1236" s="4"/>
      <c r="DV1236" s="4"/>
      <c r="DW1236" s="4"/>
      <c r="DX1236" s="4"/>
      <c r="DY1236" s="4"/>
      <c r="DZ1236" s="4"/>
      <c r="EA1236" s="4"/>
      <c r="EB1236" s="4"/>
      <c r="EC1236" s="4"/>
      <c r="ED1236" s="4"/>
      <c r="EE1236" s="4"/>
      <c r="EF1236" s="4"/>
      <c r="EG1236" s="4"/>
      <c r="EH1236" s="4"/>
      <c r="EI1236" s="4"/>
      <c r="EJ1236" s="4"/>
      <c r="EK1236" s="4"/>
      <c r="EL1236" s="4"/>
      <c r="EM1236" s="4"/>
      <c r="EN1236" s="4"/>
      <c r="EO1236" s="4"/>
      <c r="EP1236" s="4"/>
      <c r="EQ1236" s="4"/>
      <c r="ER1236" s="4"/>
      <c r="ES1236" s="4"/>
      <c r="ET1236" s="4"/>
      <c r="EU1236" s="4"/>
      <c r="EV1236" s="4"/>
      <c r="EW1236" s="4"/>
      <c r="EX1236" s="4"/>
      <c r="EY1236" s="4"/>
      <c r="EZ1236" s="4"/>
      <c r="FA1236" s="4"/>
      <c r="FB1236" s="4"/>
      <c r="FC1236" s="4"/>
      <c r="FD1236" s="4"/>
      <c r="FE1236" s="4"/>
      <c r="FF1236" s="4"/>
      <c r="FG1236" s="4"/>
      <c r="FH1236" s="4"/>
      <c r="FI1236" s="4"/>
      <c r="FJ1236" s="4"/>
      <c r="FK1236" s="4"/>
      <c r="FL1236" s="4"/>
      <c r="FM1236" s="4"/>
      <c r="FN1236" s="4"/>
      <c r="FO1236" s="4"/>
      <c r="FP1236" s="4"/>
      <c r="FQ1236" s="4"/>
      <c r="FR1236" s="4"/>
      <c r="FS1236" s="4"/>
      <c r="FT1236" s="4"/>
      <c r="FU1236" s="4"/>
      <c r="FV1236" s="4"/>
      <c r="FW1236" s="4"/>
      <c r="FX1236" s="4"/>
      <c r="FY1236" s="4"/>
      <c r="FZ1236" s="4"/>
      <c r="GA1236" s="4"/>
      <c r="GB1236" s="4"/>
      <c r="GC1236" s="4"/>
      <c r="GD1236" s="4"/>
      <c r="GE1236" s="4"/>
      <c r="GF1236" s="4"/>
      <c r="GG1236" s="4"/>
      <c r="GH1236" s="4"/>
      <c r="GI1236" s="4"/>
      <c r="GJ1236" s="4"/>
      <c r="GK1236" s="4"/>
      <c r="GL1236" s="4"/>
      <c r="GM1236" s="4"/>
      <c r="GN1236" s="4"/>
      <c r="GO1236" s="4"/>
      <c r="GP1236" s="4"/>
      <c r="GQ1236" s="4"/>
      <c r="GR1236" s="4"/>
      <c r="GS1236" s="4"/>
      <c r="GT1236" s="4"/>
      <c r="GU1236" s="4"/>
      <c r="GV1236" s="4"/>
      <c r="GW1236" s="4"/>
      <c r="GX1236" s="4"/>
      <c r="GY1236" s="4"/>
      <c r="GZ1236" s="4"/>
      <c r="HA1236" s="4"/>
      <c r="HB1236" s="4"/>
      <c r="HC1236" s="4"/>
      <c r="HD1236" s="4"/>
      <c r="HE1236" s="4"/>
      <c r="HF1236" s="4"/>
      <c r="HG1236" s="4"/>
      <c r="HH1236" s="4"/>
      <c r="HI1236" s="4"/>
      <c r="HJ1236" s="4"/>
      <c r="HK1236" s="4"/>
      <c r="HL1236" s="4"/>
      <c r="HM1236" s="4"/>
      <c r="HN1236" s="4"/>
      <c r="HO1236" s="4"/>
      <c r="HP1236" s="4"/>
      <c r="HQ1236" s="4"/>
      <c r="HR1236" s="4"/>
      <c r="HS1236" s="4"/>
      <c r="HT1236" s="4"/>
      <c r="HU1236" s="4"/>
      <c r="HV1236" s="4"/>
      <c r="HW1236" s="4"/>
      <c r="HX1236" s="4"/>
      <c r="HY1236" s="4"/>
      <c r="HZ1236" s="4"/>
      <c r="IA1236" s="4"/>
      <c r="IB1236" s="4"/>
      <c r="IC1236" s="4"/>
      <c r="ID1236" s="4"/>
      <c r="IE1236" s="4"/>
      <c r="IF1236" s="4"/>
    </row>
    <row r="1237" spans="26:240" x14ac:dyDescent="0.2">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4"/>
      <c r="BE1237" s="4"/>
      <c r="BF1237" s="4"/>
      <c r="BG1237" s="4"/>
      <c r="BH1237" s="4"/>
      <c r="BI1237" s="4"/>
      <c r="BJ1237" s="4"/>
      <c r="BK1237" s="4"/>
      <c r="BL1237" s="4"/>
      <c r="BM1237" s="4"/>
      <c r="BN1237" s="4"/>
      <c r="BO1237" s="4"/>
      <c r="BP1237" s="4"/>
      <c r="BQ1237" s="4"/>
      <c r="BR1237" s="4"/>
      <c r="BS1237" s="4"/>
      <c r="BT1237" s="4"/>
      <c r="BU1237" s="4"/>
      <c r="BV1237" s="4"/>
      <c r="BW1237" s="4"/>
      <c r="BX1237" s="4"/>
      <c r="BY1237" s="4"/>
      <c r="BZ1237" s="4"/>
      <c r="CA1237" s="4"/>
      <c r="CB1237" s="4"/>
      <c r="CC1237" s="4"/>
      <c r="CD1237" s="4"/>
      <c r="CE1237" s="4"/>
      <c r="CF1237" s="4"/>
      <c r="CG1237" s="4"/>
      <c r="CH1237" s="4"/>
      <c r="CI1237" s="4"/>
      <c r="CJ1237" s="4"/>
      <c r="CK1237" s="4"/>
      <c r="CL1237" s="4"/>
      <c r="CM1237" s="4"/>
      <c r="CN1237" s="4"/>
      <c r="CO1237" s="4"/>
      <c r="CP1237" s="4"/>
      <c r="CQ1237" s="4"/>
      <c r="CR1237" s="4"/>
      <c r="CS1237" s="4"/>
      <c r="CT1237" s="4"/>
      <c r="CU1237" s="4"/>
      <c r="CV1237" s="4"/>
      <c r="CW1237" s="4"/>
      <c r="CX1237" s="4"/>
      <c r="CY1237" s="4"/>
      <c r="CZ1237" s="4"/>
      <c r="DA1237" s="4"/>
      <c r="DB1237" s="4"/>
      <c r="DC1237" s="4"/>
      <c r="DD1237" s="4"/>
      <c r="DE1237" s="4"/>
      <c r="DF1237" s="4"/>
      <c r="DG1237" s="4"/>
      <c r="DH1237" s="4"/>
      <c r="DI1237" s="4"/>
      <c r="DJ1237" s="4"/>
      <c r="DK1237" s="4"/>
      <c r="DL1237" s="4"/>
      <c r="DM1237" s="4"/>
      <c r="DN1237" s="4"/>
      <c r="DO1237" s="4"/>
      <c r="DP1237" s="4"/>
      <c r="DQ1237" s="4"/>
      <c r="DR1237" s="4"/>
      <c r="DS1237" s="4"/>
      <c r="DT1237" s="4"/>
      <c r="DU1237" s="4"/>
      <c r="DV1237" s="4"/>
      <c r="DW1237" s="4"/>
      <c r="DX1237" s="4"/>
      <c r="DY1237" s="4"/>
      <c r="DZ1237" s="4"/>
      <c r="EA1237" s="4"/>
      <c r="EB1237" s="4"/>
      <c r="EC1237" s="4"/>
      <c r="ED1237" s="4"/>
      <c r="EE1237" s="4"/>
      <c r="EF1237" s="4"/>
      <c r="EG1237" s="4"/>
      <c r="EH1237" s="4"/>
      <c r="EI1237" s="4"/>
      <c r="EJ1237" s="4"/>
      <c r="EK1237" s="4"/>
      <c r="EL1237" s="4"/>
      <c r="EM1237" s="4"/>
      <c r="EN1237" s="4"/>
      <c r="EO1237" s="4"/>
      <c r="EP1237" s="4"/>
      <c r="EQ1237" s="4"/>
      <c r="ER1237" s="4"/>
      <c r="ES1237" s="4"/>
      <c r="ET1237" s="4"/>
      <c r="EU1237" s="4"/>
      <c r="EV1237" s="4"/>
      <c r="EW1237" s="4"/>
      <c r="EX1237" s="4"/>
      <c r="EY1237" s="4"/>
      <c r="EZ1237" s="4"/>
      <c r="FA1237" s="4"/>
      <c r="FB1237" s="4"/>
      <c r="FC1237" s="4"/>
      <c r="FD1237" s="4"/>
      <c r="FE1237" s="4"/>
      <c r="FF1237" s="4"/>
      <c r="FG1237" s="4"/>
      <c r="FH1237" s="4"/>
      <c r="FI1237" s="4"/>
      <c r="FJ1237" s="4"/>
      <c r="FK1237" s="4"/>
      <c r="FL1237" s="4"/>
      <c r="FM1237" s="4"/>
      <c r="FN1237" s="4"/>
      <c r="FO1237" s="4"/>
      <c r="FP1237" s="4"/>
      <c r="FQ1237" s="4"/>
      <c r="FR1237" s="4"/>
      <c r="FS1237" s="4"/>
      <c r="FT1237" s="4"/>
      <c r="FU1237" s="4"/>
      <c r="FV1237" s="4"/>
      <c r="FW1237" s="4"/>
      <c r="FX1237" s="4"/>
      <c r="FY1237" s="4"/>
      <c r="FZ1237" s="4"/>
      <c r="GA1237" s="4"/>
      <c r="GB1237" s="4"/>
      <c r="GC1237" s="4"/>
      <c r="GD1237" s="4"/>
      <c r="GE1237" s="4"/>
      <c r="GF1237" s="4"/>
      <c r="GG1237" s="4"/>
      <c r="GH1237" s="4"/>
      <c r="GI1237" s="4"/>
      <c r="GJ1237" s="4"/>
      <c r="GK1237" s="4"/>
      <c r="GL1237" s="4"/>
      <c r="GM1237" s="4"/>
      <c r="GN1237" s="4"/>
      <c r="GO1237" s="4"/>
      <c r="GP1237" s="4"/>
      <c r="GQ1237" s="4"/>
      <c r="GR1237" s="4"/>
      <c r="GS1237" s="4"/>
      <c r="GT1237" s="4"/>
      <c r="GU1237" s="4"/>
      <c r="GV1237" s="4"/>
      <c r="GW1237" s="4"/>
      <c r="GX1237" s="4"/>
      <c r="GY1237" s="4"/>
      <c r="GZ1237" s="4"/>
      <c r="HA1237" s="4"/>
      <c r="HB1237" s="4"/>
      <c r="HC1237" s="4"/>
      <c r="HD1237" s="4"/>
      <c r="HE1237" s="4"/>
      <c r="HF1237" s="4"/>
      <c r="HG1237" s="4"/>
      <c r="HH1237" s="4"/>
      <c r="HI1237" s="4"/>
      <c r="HJ1237" s="4"/>
      <c r="HK1237" s="4"/>
      <c r="HL1237" s="4"/>
      <c r="HM1237" s="4"/>
      <c r="HN1237" s="4"/>
      <c r="HO1237" s="4"/>
      <c r="HP1237" s="4"/>
      <c r="HQ1237" s="4"/>
      <c r="HR1237" s="4"/>
      <c r="HS1237" s="4"/>
      <c r="HT1237" s="4"/>
      <c r="HU1237" s="4"/>
      <c r="HV1237" s="4"/>
      <c r="HW1237" s="4"/>
      <c r="HX1237" s="4"/>
      <c r="HY1237" s="4"/>
      <c r="HZ1237" s="4"/>
      <c r="IA1237" s="4"/>
      <c r="IB1237" s="4"/>
      <c r="IC1237" s="4"/>
      <c r="ID1237" s="4"/>
      <c r="IE1237" s="4"/>
      <c r="IF1237" s="4"/>
    </row>
    <row r="1238" spans="26:240" x14ac:dyDescent="0.2">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c r="BC1238" s="4"/>
      <c r="BD1238" s="4"/>
      <c r="BE1238" s="4"/>
      <c r="BF1238" s="4"/>
      <c r="BG1238" s="4"/>
      <c r="BH1238" s="4"/>
      <c r="BI1238" s="4"/>
      <c r="BJ1238" s="4"/>
      <c r="BK1238" s="4"/>
      <c r="BL1238" s="4"/>
      <c r="BM1238" s="4"/>
      <c r="BN1238" s="4"/>
      <c r="BO1238" s="4"/>
      <c r="BP1238" s="4"/>
      <c r="BQ1238" s="4"/>
      <c r="BR1238" s="4"/>
      <c r="BS1238" s="4"/>
      <c r="BT1238" s="4"/>
      <c r="BU1238" s="4"/>
      <c r="BV1238" s="4"/>
      <c r="BW1238" s="4"/>
      <c r="BX1238" s="4"/>
      <c r="BY1238" s="4"/>
      <c r="BZ1238" s="4"/>
      <c r="CA1238" s="4"/>
      <c r="CB1238" s="4"/>
      <c r="CC1238" s="4"/>
      <c r="CD1238" s="4"/>
      <c r="CE1238" s="4"/>
      <c r="CF1238" s="4"/>
      <c r="CG1238" s="4"/>
      <c r="CH1238" s="4"/>
      <c r="CI1238" s="4"/>
      <c r="CJ1238" s="4"/>
      <c r="CK1238" s="4"/>
      <c r="CL1238" s="4"/>
      <c r="CM1238" s="4"/>
      <c r="CN1238" s="4"/>
      <c r="CO1238" s="4"/>
      <c r="CP1238" s="4"/>
      <c r="CQ1238" s="4"/>
      <c r="CR1238" s="4"/>
      <c r="CS1238" s="4"/>
      <c r="CT1238" s="4"/>
      <c r="CU1238" s="4"/>
      <c r="CV1238" s="4"/>
      <c r="CW1238" s="4"/>
      <c r="CX1238" s="4"/>
      <c r="CY1238" s="4"/>
      <c r="CZ1238" s="4"/>
      <c r="DA1238" s="4"/>
      <c r="DB1238" s="4"/>
      <c r="DC1238" s="4"/>
      <c r="DD1238" s="4"/>
      <c r="DE1238" s="4"/>
      <c r="DF1238" s="4"/>
      <c r="DG1238" s="4"/>
      <c r="DH1238" s="4"/>
      <c r="DI1238" s="4"/>
      <c r="DJ1238" s="4"/>
      <c r="DK1238" s="4"/>
      <c r="DL1238" s="4"/>
      <c r="DM1238" s="4"/>
      <c r="DN1238" s="4"/>
      <c r="DO1238" s="4"/>
      <c r="DP1238" s="4"/>
      <c r="DQ1238" s="4"/>
      <c r="DR1238" s="4"/>
      <c r="DS1238" s="4"/>
      <c r="DT1238" s="4"/>
      <c r="DU1238" s="4"/>
      <c r="DV1238" s="4"/>
      <c r="DW1238" s="4"/>
      <c r="DX1238" s="4"/>
      <c r="DY1238" s="4"/>
      <c r="DZ1238" s="4"/>
      <c r="EA1238" s="4"/>
      <c r="EB1238" s="4"/>
      <c r="EC1238" s="4"/>
      <c r="ED1238" s="4"/>
      <c r="EE1238" s="4"/>
      <c r="EF1238" s="4"/>
      <c r="EG1238" s="4"/>
      <c r="EH1238" s="4"/>
      <c r="EI1238" s="4"/>
      <c r="EJ1238" s="4"/>
      <c r="EK1238" s="4"/>
      <c r="EL1238" s="4"/>
      <c r="EM1238" s="4"/>
      <c r="EN1238" s="4"/>
      <c r="EO1238" s="4"/>
      <c r="EP1238" s="4"/>
      <c r="EQ1238" s="4"/>
      <c r="ER1238" s="4"/>
      <c r="ES1238" s="4"/>
      <c r="ET1238" s="4"/>
      <c r="EU1238" s="4"/>
      <c r="EV1238" s="4"/>
      <c r="EW1238" s="4"/>
      <c r="EX1238" s="4"/>
      <c r="EY1238" s="4"/>
      <c r="EZ1238" s="4"/>
      <c r="FA1238" s="4"/>
      <c r="FB1238" s="4"/>
      <c r="FC1238" s="4"/>
      <c r="FD1238" s="4"/>
      <c r="FE1238" s="4"/>
      <c r="FF1238" s="4"/>
      <c r="FG1238" s="4"/>
      <c r="FH1238" s="4"/>
      <c r="FI1238" s="4"/>
      <c r="FJ1238" s="4"/>
      <c r="FK1238" s="4"/>
      <c r="FL1238" s="4"/>
      <c r="FM1238" s="4"/>
      <c r="FN1238" s="4"/>
      <c r="FO1238" s="4"/>
      <c r="FP1238" s="4"/>
      <c r="FQ1238" s="4"/>
      <c r="FR1238" s="4"/>
      <c r="FS1238" s="4"/>
      <c r="FT1238" s="4"/>
      <c r="FU1238" s="4"/>
      <c r="FV1238" s="4"/>
      <c r="FW1238" s="4"/>
      <c r="FX1238" s="4"/>
      <c r="FY1238" s="4"/>
      <c r="FZ1238" s="4"/>
      <c r="GA1238" s="4"/>
      <c r="GB1238" s="4"/>
      <c r="GC1238" s="4"/>
      <c r="GD1238" s="4"/>
      <c r="GE1238" s="4"/>
      <c r="GF1238" s="4"/>
      <c r="GG1238" s="4"/>
      <c r="GH1238" s="4"/>
      <c r="GI1238" s="4"/>
      <c r="GJ1238" s="4"/>
      <c r="GK1238" s="4"/>
      <c r="GL1238" s="4"/>
      <c r="GM1238" s="4"/>
      <c r="GN1238" s="4"/>
      <c r="GO1238" s="4"/>
      <c r="GP1238" s="4"/>
      <c r="GQ1238" s="4"/>
      <c r="GR1238" s="4"/>
      <c r="GS1238" s="4"/>
      <c r="GT1238" s="4"/>
      <c r="GU1238" s="4"/>
      <c r="GV1238" s="4"/>
      <c r="GW1238" s="4"/>
      <c r="GX1238" s="4"/>
      <c r="GY1238" s="4"/>
      <c r="GZ1238" s="4"/>
      <c r="HA1238" s="4"/>
      <c r="HB1238" s="4"/>
      <c r="HC1238" s="4"/>
      <c r="HD1238" s="4"/>
      <c r="HE1238" s="4"/>
      <c r="HF1238" s="4"/>
      <c r="HG1238" s="4"/>
      <c r="HH1238" s="4"/>
      <c r="HI1238" s="4"/>
      <c r="HJ1238" s="4"/>
      <c r="HK1238" s="4"/>
      <c r="HL1238" s="4"/>
      <c r="HM1238" s="4"/>
      <c r="HN1238" s="4"/>
      <c r="HO1238" s="4"/>
      <c r="HP1238" s="4"/>
      <c r="HQ1238" s="4"/>
      <c r="HR1238" s="4"/>
      <c r="HS1238" s="4"/>
      <c r="HT1238" s="4"/>
      <c r="HU1238" s="4"/>
      <c r="HV1238" s="4"/>
      <c r="HW1238" s="4"/>
      <c r="HX1238" s="4"/>
      <c r="HY1238" s="4"/>
      <c r="HZ1238" s="4"/>
      <c r="IA1238" s="4"/>
      <c r="IB1238" s="4"/>
      <c r="IC1238" s="4"/>
      <c r="ID1238" s="4"/>
      <c r="IE1238" s="4"/>
      <c r="IF1238" s="4"/>
    </row>
    <row r="1239" spans="26:240" x14ac:dyDescent="0.2">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c r="BF1239" s="4"/>
      <c r="BG1239" s="4"/>
      <c r="BH1239" s="4"/>
      <c r="BI1239" s="4"/>
      <c r="BJ1239" s="4"/>
      <c r="BK1239" s="4"/>
      <c r="BL1239" s="4"/>
      <c r="BM1239" s="4"/>
      <c r="BN1239" s="4"/>
      <c r="BO1239" s="4"/>
      <c r="BP1239" s="4"/>
      <c r="BQ1239" s="4"/>
      <c r="BR1239" s="4"/>
      <c r="BS1239" s="4"/>
      <c r="BT1239" s="4"/>
      <c r="BU1239" s="4"/>
      <c r="BV1239" s="4"/>
      <c r="BW1239" s="4"/>
      <c r="BX1239" s="4"/>
      <c r="BY1239" s="4"/>
      <c r="BZ1239" s="4"/>
      <c r="CA1239" s="4"/>
      <c r="CB1239" s="4"/>
      <c r="CC1239" s="4"/>
      <c r="CD1239" s="4"/>
      <c r="CE1239" s="4"/>
      <c r="CF1239" s="4"/>
      <c r="CG1239" s="4"/>
      <c r="CH1239" s="4"/>
      <c r="CI1239" s="4"/>
      <c r="CJ1239" s="4"/>
      <c r="CK1239" s="4"/>
      <c r="CL1239" s="4"/>
      <c r="CM1239" s="4"/>
      <c r="CN1239" s="4"/>
      <c r="CO1239" s="4"/>
      <c r="CP1239" s="4"/>
      <c r="CQ1239" s="4"/>
      <c r="CR1239" s="4"/>
      <c r="CS1239" s="4"/>
      <c r="CT1239" s="4"/>
      <c r="CU1239" s="4"/>
      <c r="CV1239" s="4"/>
      <c r="CW1239" s="4"/>
      <c r="CX1239" s="4"/>
      <c r="CY1239" s="4"/>
      <c r="CZ1239" s="4"/>
      <c r="DA1239" s="4"/>
      <c r="DB1239" s="4"/>
      <c r="DC1239" s="4"/>
      <c r="DD1239" s="4"/>
      <c r="DE1239" s="4"/>
      <c r="DF1239" s="4"/>
      <c r="DG1239" s="4"/>
      <c r="DH1239" s="4"/>
      <c r="DI1239" s="4"/>
      <c r="DJ1239" s="4"/>
      <c r="DK1239" s="4"/>
      <c r="DL1239" s="4"/>
      <c r="DM1239" s="4"/>
      <c r="DN1239" s="4"/>
      <c r="DO1239" s="4"/>
      <c r="DP1239" s="4"/>
      <c r="DQ1239" s="4"/>
      <c r="DR1239" s="4"/>
      <c r="DS1239" s="4"/>
      <c r="DT1239" s="4"/>
      <c r="DU1239" s="4"/>
      <c r="DV1239" s="4"/>
      <c r="DW1239" s="4"/>
      <c r="DX1239" s="4"/>
      <c r="DY1239" s="4"/>
      <c r="DZ1239" s="4"/>
      <c r="EA1239" s="4"/>
      <c r="EB1239" s="4"/>
      <c r="EC1239" s="4"/>
      <c r="ED1239" s="4"/>
      <c r="EE1239" s="4"/>
      <c r="EF1239" s="4"/>
      <c r="EG1239" s="4"/>
      <c r="EH1239" s="4"/>
      <c r="EI1239" s="4"/>
      <c r="EJ1239" s="4"/>
      <c r="EK1239" s="4"/>
      <c r="EL1239" s="4"/>
      <c r="EM1239" s="4"/>
      <c r="EN1239" s="4"/>
      <c r="EO1239" s="4"/>
      <c r="EP1239" s="4"/>
      <c r="EQ1239" s="4"/>
      <c r="ER1239" s="4"/>
      <c r="ES1239" s="4"/>
      <c r="ET1239" s="4"/>
      <c r="EU1239" s="4"/>
      <c r="EV1239" s="4"/>
      <c r="EW1239" s="4"/>
      <c r="EX1239" s="4"/>
      <c r="EY1239" s="4"/>
      <c r="EZ1239" s="4"/>
      <c r="FA1239" s="4"/>
      <c r="FB1239" s="4"/>
      <c r="FC1239" s="4"/>
      <c r="FD1239" s="4"/>
      <c r="FE1239" s="4"/>
      <c r="FF1239" s="4"/>
      <c r="FG1239" s="4"/>
      <c r="FH1239" s="4"/>
      <c r="FI1239" s="4"/>
      <c r="FJ1239" s="4"/>
      <c r="FK1239" s="4"/>
      <c r="FL1239" s="4"/>
      <c r="FM1239" s="4"/>
      <c r="FN1239" s="4"/>
      <c r="FO1239" s="4"/>
      <c r="FP1239" s="4"/>
      <c r="FQ1239" s="4"/>
      <c r="FR1239" s="4"/>
      <c r="FS1239" s="4"/>
      <c r="FT1239" s="4"/>
      <c r="FU1239" s="4"/>
      <c r="FV1239" s="4"/>
      <c r="FW1239" s="4"/>
      <c r="FX1239" s="4"/>
      <c r="FY1239" s="4"/>
      <c r="FZ1239" s="4"/>
      <c r="GA1239" s="4"/>
      <c r="GB1239" s="4"/>
      <c r="GC1239" s="4"/>
      <c r="GD1239" s="4"/>
      <c r="GE1239" s="4"/>
      <c r="GF1239" s="4"/>
      <c r="GG1239" s="4"/>
      <c r="GH1239" s="4"/>
      <c r="GI1239" s="4"/>
      <c r="GJ1239" s="4"/>
      <c r="GK1239" s="4"/>
      <c r="GL1239" s="4"/>
      <c r="GM1239" s="4"/>
      <c r="GN1239" s="4"/>
      <c r="GO1239" s="4"/>
      <c r="GP1239" s="4"/>
      <c r="GQ1239" s="4"/>
      <c r="GR1239" s="4"/>
      <c r="GS1239" s="4"/>
      <c r="GT1239" s="4"/>
      <c r="GU1239" s="4"/>
      <c r="GV1239" s="4"/>
      <c r="GW1239" s="4"/>
      <c r="GX1239" s="4"/>
      <c r="GY1239" s="4"/>
      <c r="GZ1239" s="4"/>
      <c r="HA1239" s="4"/>
      <c r="HB1239" s="4"/>
      <c r="HC1239" s="4"/>
      <c r="HD1239" s="4"/>
      <c r="HE1239" s="4"/>
      <c r="HF1239" s="4"/>
      <c r="HG1239" s="4"/>
      <c r="HH1239" s="4"/>
      <c r="HI1239" s="4"/>
      <c r="HJ1239" s="4"/>
      <c r="HK1239" s="4"/>
      <c r="HL1239" s="4"/>
      <c r="HM1239" s="4"/>
      <c r="HN1239" s="4"/>
      <c r="HO1239" s="4"/>
      <c r="HP1239" s="4"/>
      <c r="HQ1239" s="4"/>
      <c r="HR1239" s="4"/>
      <c r="HS1239" s="4"/>
      <c r="HT1239" s="4"/>
      <c r="HU1239" s="4"/>
      <c r="HV1239" s="4"/>
      <c r="HW1239" s="4"/>
      <c r="HX1239" s="4"/>
      <c r="HY1239" s="4"/>
      <c r="HZ1239" s="4"/>
      <c r="IA1239" s="4"/>
      <c r="IB1239" s="4"/>
      <c r="IC1239" s="4"/>
      <c r="ID1239" s="4"/>
      <c r="IE1239" s="4"/>
      <c r="IF1239" s="4"/>
    </row>
    <row r="1240" spans="26:240" x14ac:dyDescent="0.2">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c r="BC1240" s="4"/>
      <c r="BD1240" s="4"/>
      <c r="BE1240" s="4"/>
      <c r="BF1240" s="4"/>
      <c r="BG1240" s="4"/>
      <c r="BH1240" s="4"/>
      <c r="BI1240" s="4"/>
      <c r="BJ1240" s="4"/>
      <c r="BK1240" s="4"/>
      <c r="BL1240" s="4"/>
      <c r="BM1240" s="4"/>
      <c r="BN1240" s="4"/>
      <c r="BO1240" s="4"/>
      <c r="BP1240" s="4"/>
      <c r="BQ1240" s="4"/>
      <c r="BR1240" s="4"/>
      <c r="BS1240" s="4"/>
      <c r="BT1240" s="4"/>
      <c r="BU1240" s="4"/>
      <c r="BV1240" s="4"/>
      <c r="BW1240" s="4"/>
      <c r="BX1240" s="4"/>
      <c r="BY1240" s="4"/>
      <c r="BZ1240" s="4"/>
      <c r="CA1240" s="4"/>
      <c r="CB1240" s="4"/>
      <c r="CC1240" s="4"/>
      <c r="CD1240" s="4"/>
      <c r="CE1240" s="4"/>
      <c r="CF1240" s="4"/>
      <c r="CG1240" s="4"/>
      <c r="CH1240" s="4"/>
      <c r="CI1240" s="4"/>
      <c r="CJ1240" s="4"/>
      <c r="CK1240" s="4"/>
      <c r="CL1240" s="4"/>
      <c r="CM1240" s="4"/>
      <c r="CN1240" s="4"/>
      <c r="CO1240" s="4"/>
      <c r="CP1240" s="4"/>
      <c r="CQ1240" s="4"/>
      <c r="CR1240" s="4"/>
      <c r="CS1240" s="4"/>
      <c r="CT1240" s="4"/>
      <c r="CU1240" s="4"/>
      <c r="CV1240" s="4"/>
      <c r="CW1240" s="4"/>
      <c r="CX1240" s="4"/>
      <c r="CY1240" s="4"/>
      <c r="CZ1240" s="4"/>
      <c r="DA1240" s="4"/>
      <c r="DB1240" s="4"/>
      <c r="DC1240" s="4"/>
      <c r="DD1240" s="4"/>
      <c r="DE1240" s="4"/>
      <c r="DF1240" s="4"/>
      <c r="DG1240" s="4"/>
      <c r="DH1240" s="4"/>
      <c r="DI1240" s="4"/>
      <c r="DJ1240" s="4"/>
      <c r="DK1240" s="4"/>
      <c r="DL1240" s="4"/>
      <c r="DM1240" s="4"/>
      <c r="DN1240" s="4"/>
      <c r="DO1240" s="4"/>
      <c r="DP1240" s="4"/>
      <c r="DQ1240" s="4"/>
      <c r="DR1240" s="4"/>
      <c r="DS1240" s="4"/>
      <c r="DT1240" s="4"/>
      <c r="DU1240" s="4"/>
      <c r="DV1240" s="4"/>
      <c r="DW1240" s="4"/>
      <c r="DX1240" s="4"/>
      <c r="DY1240" s="4"/>
      <c r="DZ1240" s="4"/>
      <c r="EA1240" s="4"/>
      <c r="EB1240" s="4"/>
      <c r="EC1240" s="4"/>
      <c r="ED1240" s="4"/>
      <c r="EE1240" s="4"/>
      <c r="EF1240" s="4"/>
      <c r="EG1240" s="4"/>
      <c r="EH1240" s="4"/>
      <c r="EI1240" s="4"/>
      <c r="EJ1240" s="4"/>
      <c r="EK1240" s="4"/>
      <c r="EL1240" s="4"/>
      <c r="EM1240" s="4"/>
      <c r="EN1240" s="4"/>
      <c r="EO1240" s="4"/>
      <c r="EP1240" s="4"/>
      <c r="EQ1240" s="4"/>
      <c r="ER1240" s="4"/>
      <c r="ES1240" s="4"/>
      <c r="ET1240" s="4"/>
      <c r="EU1240" s="4"/>
      <c r="EV1240" s="4"/>
      <c r="EW1240" s="4"/>
      <c r="EX1240" s="4"/>
      <c r="EY1240" s="4"/>
      <c r="EZ1240" s="4"/>
      <c r="FA1240" s="4"/>
      <c r="FB1240" s="4"/>
      <c r="FC1240" s="4"/>
      <c r="FD1240" s="4"/>
      <c r="FE1240" s="4"/>
      <c r="FF1240" s="4"/>
      <c r="FG1240" s="4"/>
      <c r="FH1240" s="4"/>
      <c r="FI1240" s="4"/>
      <c r="FJ1240" s="4"/>
      <c r="FK1240" s="4"/>
      <c r="FL1240" s="4"/>
      <c r="FM1240" s="4"/>
      <c r="FN1240" s="4"/>
      <c r="FO1240" s="4"/>
      <c r="FP1240" s="4"/>
      <c r="FQ1240" s="4"/>
      <c r="FR1240" s="4"/>
      <c r="FS1240" s="4"/>
      <c r="FT1240" s="4"/>
      <c r="FU1240" s="4"/>
      <c r="FV1240" s="4"/>
      <c r="FW1240" s="4"/>
      <c r="FX1240" s="4"/>
      <c r="FY1240" s="4"/>
      <c r="FZ1240" s="4"/>
      <c r="GA1240" s="4"/>
      <c r="GB1240" s="4"/>
      <c r="GC1240" s="4"/>
      <c r="GD1240" s="4"/>
      <c r="GE1240" s="4"/>
      <c r="GF1240" s="4"/>
      <c r="GG1240" s="4"/>
      <c r="GH1240" s="4"/>
      <c r="GI1240" s="4"/>
      <c r="GJ1240" s="4"/>
      <c r="GK1240" s="4"/>
      <c r="GL1240" s="4"/>
      <c r="GM1240" s="4"/>
      <c r="GN1240" s="4"/>
      <c r="GO1240" s="4"/>
      <c r="GP1240" s="4"/>
      <c r="GQ1240" s="4"/>
      <c r="GR1240" s="4"/>
      <c r="GS1240" s="4"/>
      <c r="GT1240" s="4"/>
      <c r="GU1240" s="4"/>
      <c r="GV1240" s="4"/>
      <c r="GW1240" s="4"/>
      <c r="GX1240" s="4"/>
      <c r="GY1240" s="4"/>
      <c r="GZ1240" s="4"/>
      <c r="HA1240" s="4"/>
      <c r="HB1240" s="4"/>
      <c r="HC1240" s="4"/>
      <c r="HD1240" s="4"/>
      <c r="HE1240" s="4"/>
      <c r="HF1240" s="4"/>
      <c r="HG1240" s="4"/>
      <c r="HH1240" s="4"/>
      <c r="HI1240" s="4"/>
      <c r="HJ1240" s="4"/>
      <c r="HK1240" s="4"/>
      <c r="HL1240" s="4"/>
      <c r="HM1240" s="4"/>
      <c r="HN1240" s="4"/>
      <c r="HO1240" s="4"/>
      <c r="HP1240" s="4"/>
      <c r="HQ1240" s="4"/>
      <c r="HR1240" s="4"/>
      <c r="HS1240" s="4"/>
      <c r="HT1240" s="4"/>
      <c r="HU1240" s="4"/>
      <c r="HV1240" s="4"/>
      <c r="HW1240" s="4"/>
      <c r="HX1240" s="4"/>
      <c r="HY1240" s="4"/>
      <c r="HZ1240" s="4"/>
      <c r="IA1240" s="4"/>
      <c r="IB1240" s="4"/>
      <c r="IC1240" s="4"/>
      <c r="ID1240" s="4"/>
      <c r="IE1240" s="4"/>
      <c r="IF1240" s="4"/>
    </row>
    <row r="1241" spans="26:240" x14ac:dyDescent="0.2">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c r="BC1241" s="4"/>
      <c r="BD1241" s="4"/>
      <c r="BE1241" s="4"/>
      <c r="BF1241" s="4"/>
      <c r="BG1241" s="4"/>
      <c r="BH1241" s="4"/>
      <c r="BI1241" s="4"/>
      <c r="BJ1241" s="4"/>
      <c r="BK1241" s="4"/>
      <c r="BL1241" s="4"/>
      <c r="BM1241" s="4"/>
      <c r="BN1241" s="4"/>
      <c r="BO1241" s="4"/>
      <c r="BP1241" s="4"/>
      <c r="BQ1241" s="4"/>
      <c r="BR1241" s="4"/>
      <c r="BS1241" s="4"/>
      <c r="BT1241" s="4"/>
      <c r="BU1241" s="4"/>
      <c r="BV1241" s="4"/>
      <c r="BW1241" s="4"/>
      <c r="BX1241" s="4"/>
      <c r="BY1241" s="4"/>
      <c r="BZ1241" s="4"/>
      <c r="CA1241" s="4"/>
      <c r="CB1241" s="4"/>
      <c r="CC1241" s="4"/>
      <c r="CD1241" s="4"/>
      <c r="CE1241" s="4"/>
      <c r="CF1241" s="4"/>
      <c r="CG1241" s="4"/>
      <c r="CH1241" s="4"/>
      <c r="CI1241" s="4"/>
      <c r="CJ1241" s="4"/>
      <c r="CK1241" s="4"/>
      <c r="CL1241" s="4"/>
      <c r="CM1241" s="4"/>
      <c r="CN1241" s="4"/>
      <c r="CO1241" s="4"/>
      <c r="CP1241" s="4"/>
      <c r="CQ1241" s="4"/>
      <c r="CR1241" s="4"/>
      <c r="CS1241" s="4"/>
      <c r="CT1241" s="4"/>
      <c r="CU1241" s="4"/>
      <c r="CV1241" s="4"/>
      <c r="CW1241" s="4"/>
      <c r="CX1241" s="4"/>
      <c r="CY1241" s="4"/>
      <c r="CZ1241" s="4"/>
      <c r="DA1241" s="4"/>
      <c r="DB1241" s="4"/>
      <c r="DC1241" s="4"/>
      <c r="DD1241" s="4"/>
      <c r="DE1241" s="4"/>
      <c r="DF1241" s="4"/>
      <c r="DG1241" s="4"/>
      <c r="DH1241" s="4"/>
      <c r="DI1241" s="4"/>
      <c r="DJ1241" s="4"/>
      <c r="DK1241" s="4"/>
      <c r="DL1241" s="4"/>
      <c r="DM1241" s="4"/>
      <c r="DN1241" s="4"/>
      <c r="DO1241" s="4"/>
      <c r="DP1241" s="4"/>
      <c r="DQ1241" s="4"/>
      <c r="DR1241" s="4"/>
      <c r="DS1241" s="4"/>
      <c r="DT1241" s="4"/>
      <c r="DU1241" s="4"/>
      <c r="DV1241" s="4"/>
      <c r="DW1241" s="4"/>
      <c r="DX1241" s="4"/>
      <c r="DY1241" s="4"/>
      <c r="DZ1241" s="4"/>
      <c r="EA1241" s="4"/>
      <c r="EB1241" s="4"/>
      <c r="EC1241" s="4"/>
      <c r="ED1241" s="4"/>
      <c r="EE1241" s="4"/>
      <c r="EF1241" s="4"/>
      <c r="EG1241" s="4"/>
      <c r="EH1241" s="4"/>
      <c r="EI1241" s="4"/>
      <c r="EJ1241" s="4"/>
      <c r="EK1241" s="4"/>
      <c r="EL1241" s="4"/>
      <c r="EM1241" s="4"/>
      <c r="EN1241" s="4"/>
      <c r="EO1241" s="4"/>
      <c r="EP1241" s="4"/>
      <c r="EQ1241" s="4"/>
      <c r="ER1241" s="4"/>
      <c r="ES1241" s="4"/>
      <c r="ET1241" s="4"/>
      <c r="EU1241" s="4"/>
      <c r="EV1241" s="4"/>
      <c r="EW1241" s="4"/>
      <c r="EX1241" s="4"/>
      <c r="EY1241" s="4"/>
      <c r="EZ1241" s="4"/>
      <c r="FA1241" s="4"/>
      <c r="FB1241" s="4"/>
      <c r="FC1241" s="4"/>
      <c r="FD1241" s="4"/>
      <c r="FE1241" s="4"/>
      <c r="FF1241" s="4"/>
      <c r="FG1241" s="4"/>
      <c r="FH1241" s="4"/>
      <c r="FI1241" s="4"/>
      <c r="FJ1241" s="4"/>
      <c r="FK1241" s="4"/>
      <c r="FL1241" s="4"/>
      <c r="FM1241" s="4"/>
      <c r="FN1241" s="4"/>
      <c r="FO1241" s="4"/>
      <c r="FP1241" s="4"/>
      <c r="FQ1241" s="4"/>
      <c r="FR1241" s="4"/>
      <c r="FS1241" s="4"/>
      <c r="FT1241" s="4"/>
      <c r="FU1241" s="4"/>
      <c r="FV1241" s="4"/>
      <c r="FW1241" s="4"/>
      <c r="FX1241" s="4"/>
      <c r="FY1241" s="4"/>
      <c r="FZ1241" s="4"/>
      <c r="GA1241" s="4"/>
      <c r="GB1241" s="4"/>
      <c r="GC1241" s="4"/>
      <c r="GD1241" s="4"/>
      <c r="GE1241" s="4"/>
      <c r="GF1241" s="4"/>
      <c r="GG1241" s="4"/>
      <c r="GH1241" s="4"/>
      <c r="GI1241" s="4"/>
      <c r="GJ1241" s="4"/>
      <c r="GK1241" s="4"/>
      <c r="GL1241" s="4"/>
      <c r="GM1241" s="4"/>
      <c r="GN1241" s="4"/>
      <c r="GO1241" s="4"/>
      <c r="GP1241" s="4"/>
      <c r="GQ1241" s="4"/>
      <c r="GR1241" s="4"/>
      <c r="GS1241" s="4"/>
      <c r="GT1241" s="4"/>
      <c r="GU1241" s="4"/>
      <c r="GV1241" s="4"/>
      <c r="GW1241" s="4"/>
      <c r="GX1241" s="4"/>
      <c r="GY1241" s="4"/>
      <c r="GZ1241" s="4"/>
      <c r="HA1241" s="4"/>
      <c r="HB1241" s="4"/>
      <c r="HC1241" s="4"/>
      <c r="HD1241" s="4"/>
      <c r="HE1241" s="4"/>
      <c r="HF1241" s="4"/>
      <c r="HG1241" s="4"/>
      <c r="HH1241" s="4"/>
      <c r="HI1241" s="4"/>
      <c r="HJ1241" s="4"/>
      <c r="HK1241" s="4"/>
      <c r="HL1241" s="4"/>
      <c r="HM1241" s="4"/>
      <c r="HN1241" s="4"/>
      <c r="HO1241" s="4"/>
      <c r="HP1241" s="4"/>
      <c r="HQ1241" s="4"/>
      <c r="HR1241" s="4"/>
      <c r="HS1241" s="4"/>
      <c r="HT1241" s="4"/>
      <c r="HU1241" s="4"/>
      <c r="HV1241" s="4"/>
      <c r="HW1241" s="4"/>
      <c r="HX1241" s="4"/>
      <c r="HY1241" s="4"/>
      <c r="HZ1241" s="4"/>
      <c r="IA1241" s="4"/>
      <c r="IB1241" s="4"/>
      <c r="IC1241" s="4"/>
      <c r="ID1241" s="4"/>
      <c r="IE1241" s="4"/>
      <c r="IF1241" s="4"/>
    </row>
    <row r="1242" spans="26:240" x14ac:dyDescent="0.2">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4"/>
      <c r="BE1242" s="4"/>
      <c r="BF1242" s="4"/>
      <c r="BG1242" s="4"/>
      <c r="BH1242" s="4"/>
      <c r="BI1242" s="4"/>
      <c r="BJ1242" s="4"/>
      <c r="BK1242" s="4"/>
      <c r="BL1242" s="4"/>
      <c r="BM1242" s="4"/>
      <c r="BN1242" s="4"/>
      <c r="BO1242" s="4"/>
      <c r="BP1242" s="4"/>
      <c r="BQ1242" s="4"/>
      <c r="BR1242" s="4"/>
      <c r="BS1242" s="4"/>
      <c r="BT1242" s="4"/>
      <c r="BU1242" s="4"/>
      <c r="BV1242" s="4"/>
      <c r="BW1242" s="4"/>
      <c r="BX1242" s="4"/>
      <c r="BY1242" s="4"/>
      <c r="BZ1242" s="4"/>
      <c r="CA1242" s="4"/>
      <c r="CB1242" s="4"/>
      <c r="CC1242" s="4"/>
      <c r="CD1242" s="4"/>
      <c r="CE1242" s="4"/>
      <c r="CF1242" s="4"/>
      <c r="CG1242" s="4"/>
      <c r="CH1242" s="4"/>
      <c r="CI1242" s="4"/>
      <c r="CJ1242" s="4"/>
      <c r="CK1242" s="4"/>
      <c r="CL1242" s="4"/>
      <c r="CM1242" s="4"/>
      <c r="CN1242" s="4"/>
      <c r="CO1242" s="4"/>
      <c r="CP1242" s="4"/>
      <c r="CQ1242" s="4"/>
      <c r="CR1242" s="4"/>
      <c r="CS1242" s="4"/>
      <c r="CT1242" s="4"/>
      <c r="CU1242" s="4"/>
      <c r="CV1242" s="4"/>
      <c r="CW1242" s="4"/>
      <c r="CX1242" s="4"/>
      <c r="CY1242" s="4"/>
      <c r="CZ1242" s="4"/>
      <c r="DA1242" s="4"/>
      <c r="DB1242" s="4"/>
      <c r="DC1242" s="4"/>
      <c r="DD1242" s="4"/>
      <c r="DE1242" s="4"/>
      <c r="DF1242" s="4"/>
      <c r="DG1242" s="4"/>
      <c r="DH1242" s="4"/>
      <c r="DI1242" s="4"/>
      <c r="DJ1242" s="4"/>
      <c r="DK1242" s="4"/>
      <c r="DL1242" s="4"/>
      <c r="DM1242" s="4"/>
      <c r="DN1242" s="4"/>
      <c r="DO1242" s="4"/>
      <c r="DP1242" s="4"/>
      <c r="DQ1242" s="4"/>
      <c r="DR1242" s="4"/>
      <c r="DS1242" s="4"/>
      <c r="DT1242" s="4"/>
      <c r="DU1242" s="4"/>
      <c r="DV1242" s="4"/>
      <c r="DW1242" s="4"/>
      <c r="DX1242" s="4"/>
      <c r="DY1242" s="4"/>
      <c r="DZ1242" s="4"/>
      <c r="EA1242" s="4"/>
      <c r="EB1242" s="4"/>
      <c r="EC1242" s="4"/>
      <c r="ED1242" s="4"/>
      <c r="EE1242" s="4"/>
      <c r="EF1242" s="4"/>
      <c r="EG1242" s="4"/>
      <c r="EH1242" s="4"/>
      <c r="EI1242" s="4"/>
      <c r="EJ1242" s="4"/>
      <c r="EK1242" s="4"/>
      <c r="EL1242" s="4"/>
      <c r="EM1242" s="4"/>
      <c r="EN1242" s="4"/>
      <c r="EO1242" s="4"/>
      <c r="EP1242" s="4"/>
      <c r="EQ1242" s="4"/>
      <c r="ER1242" s="4"/>
      <c r="ES1242" s="4"/>
      <c r="ET1242" s="4"/>
      <c r="EU1242" s="4"/>
      <c r="EV1242" s="4"/>
      <c r="EW1242" s="4"/>
      <c r="EX1242" s="4"/>
      <c r="EY1242" s="4"/>
      <c r="EZ1242" s="4"/>
      <c r="FA1242" s="4"/>
      <c r="FB1242" s="4"/>
      <c r="FC1242" s="4"/>
      <c r="FD1242" s="4"/>
      <c r="FE1242" s="4"/>
      <c r="FF1242" s="4"/>
      <c r="FG1242" s="4"/>
      <c r="FH1242" s="4"/>
      <c r="FI1242" s="4"/>
      <c r="FJ1242" s="4"/>
      <c r="FK1242" s="4"/>
      <c r="FL1242" s="4"/>
      <c r="FM1242" s="4"/>
      <c r="FN1242" s="4"/>
      <c r="FO1242" s="4"/>
      <c r="FP1242" s="4"/>
      <c r="FQ1242" s="4"/>
      <c r="FR1242" s="4"/>
      <c r="FS1242" s="4"/>
      <c r="FT1242" s="4"/>
      <c r="FU1242" s="4"/>
      <c r="FV1242" s="4"/>
      <c r="FW1242" s="4"/>
      <c r="FX1242" s="4"/>
      <c r="FY1242" s="4"/>
      <c r="FZ1242" s="4"/>
      <c r="GA1242" s="4"/>
      <c r="GB1242" s="4"/>
      <c r="GC1242" s="4"/>
      <c r="GD1242" s="4"/>
      <c r="GE1242" s="4"/>
      <c r="GF1242" s="4"/>
      <c r="GG1242" s="4"/>
      <c r="GH1242" s="4"/>
      <c r="GI1242" s="4"/>
      <c r="GJ1242" s="4"/>
      <c r="GK1242" s="4"/>
      <c r="GL1242" s="4"/>
      <c r="GM1242" s="4"/>
      <c r="GN1242" s="4"/>
      <c r="GO1242" s="4"/>
      <c r="GP1242" s="4"/>
      <c r="GQ1242" s="4"/>
      <c r="GR1242" s="4"/>
      <c r="GS1242" s="4"/>
      <c r="GT1242" s="4"/>
      <c r="GU1242" s="4"/>
      <c r="GV1242" s="4"/>
      <c r="GW1242" s="4"/>
      <c r="GX1242" s="4"/>
      <c r="GY1242" s="4"/>
      <c r="GZ1242" s="4"/>
      <c r="HA1242" s="4"/>
      <c r="HB1242" s="4"/>
      <c r="HC1242" s="4"/>
      <c r="HD1242" s="4"/>
      <c r="HE1242" s="4"/>
      <c r="HF1242" s="4"/>
      <c r="HG1242" s="4"/>
      <c r="HH1242" s="4"/>
      <c r="HI1242" s="4"/>
      <c r="HJ1242" s="4"/>
      <c r="HK1242" s="4"/>
      <c r="HL1242" s="4"/>
      <c r="HM1242" s="4"/>
      <c r="HN1242" s="4"/>
      <c r="HO1242" s="4"/>
      <c r="HP1242" s="4"/>
      <c r="HQ1242" s="4"/>
      <c r="HR1242" s="4"/>
      <c r="HS1242" s="4"/>
      <c r="HT1242" s="4"/>
      <c r="HU1242" s="4"/>
      <c r="HV1242" s="4"/>
      <c r="HW1242" s="4"/>
      <c r="HX1242" s="4"/>
      <c r="HY1242" s="4"/>
      <c r="HZ1242" s="4"/>
      <c r="IA1242" s="4"/>
      <c r="IB1242" s="4"/>
      <c r="IC1242" s="4"/>
      <c r="ID1242" s="4"/>
      <c r="IE1242" s="4"/>
      <c r="IF1242" s="4"/>
    </row>
    <row r="1243" spans="26:240" x14ac:dyDescent="0.2">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c r="BC1243" s="4"/>
      <c r="BD1243" s="4"/>
      <c r="BE1243" s="4"/>
      <c r="BF1243" s="4"/>
      <c r="BG1243" s="4"/>
      <c r="BH1243" s="4"/>
      <c r="BI1243" s="4"/>
      <c r="BJ1243" s="4"/>
      <c r="BK1243" s="4"/>
      <c r="BL1243" s="4"/>
      <c r="BM1243" s="4"/>
      <c r="BN1243" s="4"/>
      <c r="BO1243" s="4"/>
      <c r="BP1243" s="4"/>
      <c r="BQ1243" s="4"/>
      <c r="BR1243" s="4"/>
      <c r="BS1243" s="4"/>
      <c r="BT1243" s="4"/>
      <c r="BU1243" s="4"/>
      <c r="BV1243" s="4"/>
      <c r="BW1243" s="4"/>
      <c r="BX1243" s="4"/>
      <c r="BY1243" s="4"/>
      <c r="BZ1243" s="4"/>
      <c r="CA1243" s="4"/>
      <c r="CB1243" s="4"/>
      <c r="CC1243" s="4"/>
      <c r="CD1243" s="4"/>
      <c r="CE1243" s="4"/>
      <c r="CF1243" s="4"/>
      <c r="CG1243" s="4"/>
      <c r="CH1243" s="4"/>
      <c r="CI1243" s="4"/>
      <c r="CJ1243" s="4"/>
      <c r="CK1243" s="4"/>
      <c r="CL1243" s="4"/>
      <c r="CM1243" s="4"/>
      <c r="CN1243" s="4"/>
      <c r="CO1243" s="4"/>
      <c r="CP1243" s="4"/>
      <c r="CQ1243" s="4"/>
      <c r="CR1243" s="4"/>
      <c r="CS1243" s="4"/>
      <c r="CT1243" s="4"/>
      <c r="CU1243" s="4"/>
      <c r="CV1243" s="4"/>
      <c r="CW1243" s="4"/>
      <c r="CX1243" s="4"/>
      <c r="CY1243" s="4"/>
      <c r="CZ1243" s="4"/>
      <c r="DA1243" s="4"/>
      <c r="DB1243" s="4"/>
      <c r="DC1243" s="4"/>
      <c r="DD1243" s="4"/>
      <c r="DE1243" s="4"/>
      <c r="DF1243" s="4"/>
      <c r="DG1243" s="4"/>
      <c r="DH1243" s="4"/>
      <c r="DI1243" s="4"/>
      <c r="DJ1243" s="4"/>
      <c r="DK1243" s="4"/>
      <c r="DL1243" s="4"/>
      <c r="DM1243" s="4"/>
      <c r="DN1243" s="4"/>
      <c r="DO1243" s="4"/>
      <c r="DP1243" s="4"/>
      <c r="DQ1243" s="4"/>
      <c r="DR1243" s="4"/>
      <c r="DS1243" s="4"/>
      <c r="DT1243" s="4"/>
      <c r="DU1243" s="4"/>
      <c r="DV1243" s="4"/>
      <c r="DW1243" s="4"/>
      <c r="DX1243" s="4"/>
      <c r="DY1243" s="4"/>
      <c r="DZ1243" s="4"/>
      <c r="EA1243" s="4"/>
      <c r="EB1243" s="4"/>
      <c r="EC1243" s="4"/>
      <c r="ED1243" s="4"/>
      <c r="EE1243" s="4"/>
      <c r="EF1243" s="4"/>
      <c r="EG1243" s="4"/>
      <c r="EH1243" s="4"/>
      <c r="EI1243" s="4"/>
      <c r="EJ1243" s="4"/>
      <c r="EK1243" s="4"/>
      <c r="EL1243" s="4"/>
      <c r="EM1243" s="4"/>
      <c r="EN1243" s="4"/>
      <c r="EO1243" s="4"/>
      <c r="EP1243" s="4"/>
      <c r="EQ1243" s="4"/>
      <c r="ER1243" s="4"/>
      <c r="ES1243" s="4"/>
      <c r="ET1243" s="4"/>
      <c r="EU1243" s="4"/>
      <c r="EV1243" s="4"/>
      <c r="EW1243" s="4"/>
      <c r="EX1243" s="4"/>
      <c r="EY1243" s="4"/>
      <c r="EZ1243" s="4"/>
      <c r="FA1243" s="4"/>
      <c r="FB1243" s="4"/>
      <c r="FC1243" s="4"/>
      <c r="FD1243" s="4"/>
      <c r="FE1243" s="4"/>
      <c r="FF1243" s="4"/>
      <c r="FG1243" s="4"/>
      <c r="FH1243" s="4"/>
      <c r="FI1243" s="4"/>
      <c r="FJ1243" s="4"/>
      <c r="FK1243" s="4"/>
      <c r="FL1243" s="4"/>
      <c r="FM1243" s="4"/>
      <c r="FN1243" s="4"/>
      <c r="FO1243" s="4"/>
      <c r="FP1243" s="4"/>
      <c r="FQ1243" s="4"/>
      <c r="FR1243" s="4"/>
      <c r="FS1243" s="4"/>
      <c r="FT1243" s="4"/>
      <c r="FU1243" s="4"/>
      <c r="FV1243" s="4"/>
      <c r="FW1243" s="4"/>
      <c r="FX1243" s="4"/>
      <c r="FY1243" s="4"/>
      <c r="FZ1243" s="4"/>
      <c r="GA1243" s="4"/>
      <c r="GB1243" s="4"/>
      <c r="GC1243" s="4"/>
      <c r="GD1243" s="4"/>
      <c r="GE1243" s="4"/>
      <c r="GF1243" s="4"/>
      <c r="GG1243" s="4"/>
      <c r="GH1243" s="4"/>
      <c r="GI1243" s="4"/>
      <c r="GJ1243" s="4"/>
      <c r="GK1243" s="4"/>
      <c r="GL1243" s="4"/>
      <c r="GM1243" s="4"/>
      <c r="GN1243" s="4"/>
      <c r="GO1243" s="4"/>
      <c r="GP1243" s="4"/>
      <c r="GQ1243" s="4"/>
      <c r="GR1243" s="4"/>
      <c r="GS1243" s="4"/>
      <c r="GT1243" s="4"/>
      <c r="GU1243" s="4"/>
      <c r="GV1243" s="4"/>
      <c r="GW1243" s="4"/>
      <c r="GX1243" s="4"/>
      <c r="GY1243" s="4"/>
      <c r="GZ1243" s="4"/>
      <c r="HA1243" s="4"/>
      <c r="HB1243" s="4"/>
      <c r="HC1243" s="4"/>
      <c r="HD1243" s="4"/>
      <c r="HE1243" s="4"/>
      <c r="HF1243" s="4"/>
      <c r="HG1243" s="4"/>
      <c r="HH1243" s="4"/>
      <c r="HI1243" s="4"/>
      <c r="HJ1243" s="4"/>
      <c r="HK1243" s="4"/>
      <c r="HL1243" s="4"/>
      <c r="HM1243" s="4"/>
      <c r="HN1243" s="4"/>
      <c r="HO1243" s="4"/>
      <c r="HP1243" s="4"/>
      <c r="HQ1243" s="4"/>
      <c r="HR1243" s="4"/>
      <c r="HS1243" s="4"/>
      <c r="HT1243" s="4"/>
      <c r="HU1243" s="4"/>
      <c r="HV1243" s="4"/>
      <c r="HW1243" s="4"/>
      <c r="HX1243" s="4"/>
      <c r="HY1243" s="4"/>
      <c r="HZ1243" s="4"/>
      <c r="IA1243" s="4"/>
      <c r="IB1243" s="4"/>
      <c r="IC1243" s="4"/>
      <c r="ID1243" s="4"/>
      <c r="IE1243" s="4"/>
      <c r="IF1243" s="4"/>
    </row>
    <row r="1244" spans="26:240" x14ac:dyDescent="0.2">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c r="BC1244" s="4"/>
      <c r="BD1244" s="4"/>
      <c r="BE1244" s="4"/>
      <c r="BF1244" s="4"/>
      <c r="BG1244" s="4"/>
      <c r="BH1244" s="4"/>
      <c r="BI1244" s="4"/>
      <c r="BJ1244" s="4"/>
      <c r="BK1244" s="4"/>
      <c r="BL1244" s="4"/>
      <c r="BM1244" s="4"/>
      <c r="BN1244" s="4"/>
      <c r="BO1244" s="4"/>
      <c r="BP1244" s="4"/>
      <c r="BQ1244" s="4"/>
      <c r="BR1244" s="4"/>
      <c r="BS1244" s="4"/>
      <c r="BT1244" s="4"/>
      <c r="BU1244" s="4"/>
      <c r="BV1244" s="4"/>
      <c r="BW1244" s="4"/>
      <c r="BX1244" s="4"/>
      <c r="BY1244" s="4"/>
      <c r="BZ1244" s="4"/>
      <c r="CA1244" s="4"/>
      <c r="CB1244" s="4"/>
      <c r="CC1244" s="4"/>
      <c r="CD1244" s="4"/>
      <c r="CE1244" s="4"/>
      <c r="CF1244" s="4"/>
      <c r="CG1244" s="4"/>
      <c r="CH1244" s="4"/>
      <c r="CI1244" s="4"/>
      <c r="CJ1244" s="4"/>
      <c r="CK1244" s="4"/>
      <c r="CL1244" s="4"/>
      <c r="CM1244" s="4"/>
      <c r="CN1244" s="4"/>
      <c r="CO1244" s="4"/>
      <c r="CP1244" s="4"/>
      <c r="CQ1244" s="4"/>
      <c r="CR1244" s="4"/>
      <c r="CS1244" s="4"/>
      <c r="CT1244" s="4"/>
      <c r="CU1244" s="4"/>
      <c r="CV1244" s="4"/>
      <c r="CW1244" s="4"/>
      <c r="CX1244" s="4"/>
      <c r="CY1244" s="4"/>
      <c r="CZ1244" s="4"/>
      <c r="DA1244" s="4"/>
      <c r="DB1244" s="4"/>
      <c r="DC1244" s="4"/>
      <c r="DD1244" s="4"/>
      <c r="DE1244" s="4"/>
      <c r="DF1244" s="4"/>
      <c r="DG1244" s="4"/>
      <c r="DH1244" s="4"/>
      <c r="DI1244" s="4"/>
      <c r="DJ1244" s="4"/>
      <c r="DK1244" s="4"/>
      <c r="DL1244" s="4"/>
      <c r="DM1244" s="4"/>
      <c r="DN1244" s="4"/>
      <c r="DO1244" s="4"/>
      <c r="DP1244" s="4"/>
      <c r="DQ1244" s="4"/>
      <c r="DR1244" s="4"/>
      <c r="DS1244" s="4"/>
      <c r="DT1244" s="4"/>
      <c r="DU1244" s="4"/>
      <c r="DV1244" s="4"/>
      <c r="DW1244" s="4"/>
      <c r="DX1244" s="4"/>
      <c r="DY1244" s="4"/>
      <c r="DZ1244" s="4"/>
      <c r="EA1244" s="4"/>
      <c r="EB1244" s="4"/>
      <c r="EC1244" s="4"/>
      <c r="ED1244" s="4"/>
      <c r="EE1244" s="4"/>
      <c r="EF1244" s="4"/>
      <c r="EG1244" s="4"/>
      <c r="EH1244" s="4"/>
      <c r="EI1244" s="4"/>
      <c r="EJ1244" s="4"/>
      <c r="EK1244" s="4"/>
      <c r="EL1244" s="4"/>
      <c r="EM1244" s="4"/>
      <c r="EN1244" s="4"/>
      <c r="EO1244" s="4"/>
      <c r="EP1244" s="4"/>
      <c r="EQ1244" s="4"/>
      <c r="ER1244" s="4"/>
      <c r="ES1244" s="4"/>
      <c r="ET1244" s="4"/>
      <c r="EU1244" s="4"/>
      <c r="EV1244" s="4"/>
      <c r="EW1244" s="4"/>
      <c r="EX1244" s="4"/>
      <c r="EY1244" s="4"/>
      <c r="EZ1244" s="4"/>
      <c r="FA1244" s="4"/>
      <c r="FB1244" s="4"/>
      <c r="FC1244" s="4"/>
      <c r="FD1244" s="4"/>
      <c r="FE1244" s="4"/>
      <c r="FF1244" s="4"/>
      <c r="FG1244" s="4"/>
      <c r="FH1244" s="4"/>
      <c r="FI1244" s="4"/>
      <c r="FJ1244" s="4"/>
      <c r="FK1244" s="4"/>
      <c r="FL1244" s="4"/>
      <c r="FM1244" s="4"/>
      <c r="FN1244" s="4"/>
      <c r="FO1244" s="4"/>
      <c r="FP1244" s="4"/>
      <c r="FQ1244" s="4"/>
      <c r="FR1244" s="4"/>
      <c r="FS1244" s="4"/>
      <c r="FT1244" s="4"/>
      <c r="FU1244" s="4"/>
      <c r="FV1244" s="4"/>
      <c r="FW1244" s="4"/>
      <c r="FX1244" s="4"/>
      <c r="FY1244" s="4"/>
      <c r="FZ1244" s="4"/>
      <c r="GA1244" s="4"/>
      <c r="GB1244" s="4"/>
      <c r="GC1244" s="4"/>
      <c r="GD1244" s="4"/>
      <c r="GE1244" s="4"/>
      <c r="GF1244" s="4"/>
      <c r="GG1244" s="4"/>
      <c r="GH1244" s="4"/>
      <c r="GI1244" s="4"/>
      <c r="GJ1244" s="4"/>
      <c r="GK1244" s="4"/>
      <c r="GL1244" s="4"/>
      <c r="GM1244" s="4"/>
      <c r="GN1244" s="4"/>
      <c r="GO1244" s="4"/>
      <c r="GP1244" s="4"/>
      <c r="GQ1244" s="4"/>
      <c r="GR1244" s="4"/>
      <c r="GS1244" s="4"/>
      <c r="GT1244" s="4"/>
      <c r="GU1244" s="4"/>
      <c r="GV1244" s="4"/>
      <c r="GW1244" s="4"/>
      <c r="GX1244" s="4"/>
      <c r="GY1244" s="4"/>
      <c r="GZ1244" s="4"/>
      <c r="HA1244" s="4"/>
      <c r="HB1244" s="4"/>
      <c r="HC1244" s="4"/>
      <c r="HD1244" s="4"/>
      <c r="HE1244" s="4"/>
      <c r="HF1244" s="4"/>
      <c r="HG1244" s="4"/>
      <c r="HH1244" s="4"/>
      <c r="HI1244" s="4"/>
      <c r="HJ1244" s="4"/>
      <c r="HK1244" s="4"/>
      <c r="HL1244" s="4"/>
      <c r="HM1244" s="4"/>
      <c r="HN1244" s="4"/>
      <c r="HO1244" s="4"/>
      <c r="HP1244" s="4"/>
      <c r="HQ1244" s="4"/>
      <c r="HR1244" s="4"/>
      <c r="HS1244" s="4"/>
      <c r="HT1244" s="4"/>
      <c r="HU1244" s="4"/>
      <c r="HV1244" s="4"/>
      <c r="HW1244" s="4"/>
      <c r="HX1244" s="4"/>
      <c r="HY1244" s="4"/>
      <c r="HZ1244" s="4"/>
      <c r="IA1244" s="4"/>
      <c r="IB1244" s="4"/>
      <c r="IC1244" s="4"/>
      <c r="ID1244" s="4"/>
      <c r="IE1244" s="4"/>
      <c r="IF1244" s="4"/>
    </row>
    <row r="1245" spans="26:240" x14ac:dyDescent="0.2">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c r="BP1245" s="4"/>
      <c r="BQ1245" s="4"/>
      <c r="BR1245" s="4"/>
      <c r="BS1245" s="4"/>
      <c r="BT1245" s="4"/>
      <c r="BU1245" s="4"/>
      <c r="BV1245" s="4"/>
      <c r="BW1245" s="4"/>
      <c r="BX1245" s="4"/>
      <c r="BY1245" s="4"/>
      <c r="BZ1245" s="4"/>
      <c r="CA1245" s="4"/>
      <c r="CB1245" s="4"/>
      <c r="CC1245" s="4"/>
      <c r="CD1245" s="4"/>
      <c r="CE1245" s="4"/>
      <c r="CF1245" s="4"/>
      <c r="CG1245" s="4"/>
      <c r="CH1245" s="4"/>
      <c r="CI1245" s="4"/>
      <c r="CJ1245" s="4"/>
      <c r="CK1245" s="4"/>
      <c r="CL1245" s="4"/>
      <c r="CM1245" s="4"/>
      <c r="CN1245" s="4"/>
      <c r="CO1245" s="4"/>
      <c r="CP1245" s="4"/>
      <c r="CQ1245" s="4"/>
      <c r="CR1245" s="4"/>
      <c r="CS1245" s="4"/>
      <c r="CT1245" s="4"/>
      <c r="CU1245" s="4"/>
      <c r="CV1245" s="4"/>
      <c r="CW1245" s="4"/>
      <c r="CX1245" s="4"/>
      <c r="CY1245" s="4"/>
      <c r="CZ1245" s="4"/>
      <c r="DA1245" s="4"/>
      <c r="DB1245" s="4"/>
      <c r="DC1245" s="4"/>
      <c r="DD1245" s="4"/>
      <c r="DE1245" s="4"/>
      <c r="DF1245" s="4"/>
      <c r="DG1245" s="4"/>
      <c r="DH1245" s="4"/>
      <c r="DI1245" s="4"/>
      <c r="DJ1245" s="4"/>
      <c r="DK1245" s="4"/>
      <c r="DL1245" s="4"/>
      <c r="DM1245" s="4"/>
      <c r="DN1245" s="4"/>
      <c r="DO1245" s="4"/>
      <c r="DP1245" s="4"/>
      <c r="DQ1245" s="4"/>
      <c r="DR1245" s="4"/>
      <c r="DS1245" s="4"/>
      <c r="DT1245" s="4"/>
      <c r="DU1245" s="4"/>
      <c r="DV1245" s="4"/>
      <c r="DW1245" s="4"/>
      <c r="DX1245" s="4"/>
      <c r="DY1245" s="4"/>
      <c r="DZ1245" s="4"/>
      <c r="EA1245" s="4"/>
      <c r="EB1245" s="4"/>
      <c r="EC1245" s="4"/>
      <c r="ED1245" s="4"/>
      <c r="EE1245" s="4"/>
      <c r="EF1245" s="4"/>
      <c r="EG1245" s="4"/>
      <c r="EH1245" s="4"/>
      <c r="EI1245" s="4"/>
      <c r="EJ1245" s="4"/>
      <c r="EK1245" s="4"/>
      <c r="EL1245" s="4"/>
      <c r="EM1245" s="4"/>
      <c r="EN1245" s="4"/>
      <c r="EO1245" s="4"/>
      <c r="EP1245" s="4"/>
      <c r="EQ1245" s="4"/>
      <c r="ER1245" s="4"/>
      <c r="ES1245" s="4"/>
      <c r="ET1245" s="4"/>
      <c r="EU1245" s="4"/>
      <c r="EV1245" s="4"/>
      <c r="EW1245" s="4"/>
      <c r="EX1245" s="4"/>
      <c r="EY1245" s="4"/>
      <c r="EZ1245" s="4"/>
      <c r="FA1245" s="4"/>
      <c r="FB1245" s="4"/>
      <c r="FC1245" s="4"/>
      <c r="FD1245" s="4"/>
      <c r="FE1245" s="4"/>
      <c r="FF1245" s="4"/>
      <c r="FG1245" s="4"/>
      <c r="FH1245" s="4"/>
      <c r="FI1245" s="4"/>
      <c r="FJ1245" s="4"/>
      <c r="FK1245" s="4"/>
      <c r="FL1245" s="4"/>
      <c r="FM1245" s="4"/>
      <c r="FN1245" s="4"/>
      <c r="FO1245" s="4"/>
      <c r="FP1245" s="4"/>
      <c r="FQ1245" s="4"/>
      <c r="FR1245" s="4"/>
      <c r="FS1245" s="4"/>
      <c r="FT1245" s="4"/>
      <c r="FU1245" s="4"/>
      <c r="FV1245" s="4"/>
      <c r="FW1245" s="4"/>
      <c r="FX1245" s="4"/>
      <c r="FY1245" s="4"/>
      <c r="FZ1245" s="4"/>
      <c r="GA1245" s="4"/>
      <c r="GB1245" s="4"/>
      <c r="GC1245" s="4"/>
      <c r="GD1245" s="4"/>
      <c r="GE1245" s="4"/>
      <c r="GF1245" s="4"/>
      <c r="GG1245" s="4"/>
      <c r="GH1245" s="4"/>
      <c r="GI1245" s="4"/>
      <c r="GJ1245" s="4"/>
      <c r="GK1245" s="4"/>
      <c r="GL1245" s="4"/>
      <c r="GM1245" s="4"/>
      <c r="GN1245" s="4"/>
      <c r="GO1245" s="4"/>
      <c r="GP1245" s="4"/>
      <c r="GQ1245" s="4"/>
      <c r="GR1245" s="4"/>
      <c r="GS1245" s="4"/>
      <c r="GT1245" s="4"/>
      <c r="GU1245" s="4"/>
      <c r="GV1245" s="4"/>
      <c r="GW1245" s="4"/>
      <c r="GX1245" s="4"/>
      <c r="GY1245" s="4"/>
      <c r="GZ1245" s="4"/>
      <c r="HA1245" s="4"/>
      <c r="HB1245" s="4"/>
      <c r="HC1245" s="4"/>
      <c r="HD1245" s="4"/>
      <c r="HE1245" s="4"/>
      <c r="HF1245" s="4"/>
      <c r="HG1245" s="4"/>
      <c r="HH1245" s="4"/>
      <c r="HI1245" s="4"/>
      <c r="HJ1245" s="4"/>
      <c r="HK1245" s="4"/>
      <c r="HL1245" s="4"/>
      <c r="HM1245" s="4"/>
      <c r="HN1245" s="4"/>
      <c r="HO1245" s="4"/>
      <c r="HP1245" s="4"/>
      <c r="HQ1245" s="4"/>
      <c r="HR1245" s="4"/>
      <c r="HS1245" s="4"/>
      <c r="HT1245" s="4"/>
      <c r="HU1245" s="4"/>
      <c r="HV1245" s="4"/>
      <c r="HW1245" s="4"/>
      <c r="HX1245" s="4"/>
      <c r="HY1245" s="4"/>
      <c r="HZ1245" s="4"/>
      <c r="IA1245" s="4"/>
      <c r="IB1245" s="4"/>
      <c r="IC1245" s="4"/>
      <c r="ID1245" s="4"/>
      <c r="IE1245" s="4"/>
      <c r="IF1245" s="4"/>
    </row>
    <row r="1246" spans="26:240" x14ac:dyDescent="0.2">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c r="BC1246" s="4"/>
      <c r="BD1246" s="4"/>
      <c r="BE1246" s="4"/>
      <c r="BF1246" s="4"/>
      <c r="BG1246" s="4"/>
      <c r="BH1246" s="4"/>
      <c r="BI1246" s="4"/>
      <c r="BJ1246" s="4"/>
      <c r="BK1246" s="4"/>
      <c r="BL1246" s="4"/>
      <c r="BM1246" s="4"/>
      <c r="BN1246" s="4"/>
      <c r="BO1246" s="4"/>
      <c r="BP1246" s="4"/>
      <c r="BQ1246" s="4"/>
      <c r="BR1246" s="4"/>
      <c r="BS1246" s="4"/>
      <c r="BT1246" s="4"/>
      <c r="BU1246" s="4"/>
      <c r="BV1246" s="4"/>
      <c r="BW1246" s="4"/>
      <c r="BX1246" s="4"/>
      <c r="BY1246" s="4"/>
      <c r="BZ1246" s="4"/>
      <c r="CA1246" s="4"/>
      <c r="CB1246" s="4"/>
      <c r="CC1246" s="4"/>
      <c r="CD1246" s="4"/>
      <c r="CE1246" s="4"/>
      <c r="CF1246" s="4"/>
      <c r="CG1246" s="4"/>
      <c r="CH1246" s="4"/>
      <c r="CI1246" s="4"/>
      <c r="CJ1246" s="4"/>
      <c r="CK1246" s="4"/>
      <c r="CL1246" s="4"/>
      <c r="CM1246" s="4"/>
      <c r="CN1246" s="4"/>
      <c r="CO1246" s="4"/>
      <c r="CP1246" s="4"/>
      <c r="CQ1246" s="4"/>
      <c r="CR1246" s="4"/>
      <c r="CS1246" s="4"/>
      <c r="CT1246" s="4"/>
      <c r="CU1246" s="4"/>
      <c r="CV1246" s="4"/>
      <c r="CW1246" s="4"/>
      <c r="CX1246" s="4"/>
      <c r="CY1246" s="4"/>
      <c r="CZ1246" s="4"/>
      <c r="DA1246" s="4"/>
      <c r="DB1246" s="4"/>
      <c r="DC1246" s="4"/>
      <c r="DD1246" s="4"/>
      <c r="DE1246" s="4"/>
      <c r="DF1246" s="4"/>
      <c r="DG1246" s="4"/>
      <c r="DH1246" s="4"/>
      <c r="DI1246" s="4"/>
      <c r="DJ1246" s="4"/>
      <c r="DK1246" s="4"/>
      <c r="DL1246" s="4"/>
      <c r="DM1246" s="4"/>
      <c r="DN1246" s="4"/>
      <c r="DO1246" s="4"/>
      <c r="DP1246" s="4"/>
      <c r="DQ1246" s="4"/>
      <c r="DR1246" s="4"/>
      <c r="DS1246" s="4"/>
      <c r="DT1246" s="4"/>
      <c r="DU1246" s="4"/>
      <c r="DV1246" s="4"/>
      <c r="DW1246" s="4"/>
      <c r="DX1246" s="4"/>
      <c r="DY1246" s="4"/>
      <c r="DZ1246" s="4"/>
      <c r="EA1246" s="4"/>
      <c r="EB1246" s="4"/>
      <c r="EC1246" s="4"/>
      <c r="ED1246" s="4"/>
      <c r="EE1246" s="4"/>
      <c r="EF1246" s="4"/>
      <c r="EG1246" s="4"/>
      <c r="EH1246" s="4"/>
      <c r="EI1246" s="4"/>
      <c r="EJ1246" s="4"/>
      <c r="EK1246" s="4"/>
      <c r="EL1246" s="4"/>
      <c r="EM1246" s="4"/>
      <c r="EN1246" s="4"/>
      <c r="EO1246" s="4"/>
      <c r="EP1246" s="4"/>
      <c r="EQ1246" s="4"/>
      <c r="ER1246" s="4"/>
      <c r="ES1246" s="4"/>
      <c r="ET1246" s="4"/>
      <c r="EU1246" s="4"/>
      <c r="EV1246" s="4"/>
      <c r="EW1246" s="4"/>
      <c r="EX1246" s="4"/>
      <c r="EY1246" s="4"/>
      <c r="EZ1246" s="4"/>
      <c r="FA1246" s="4"/>
      <c r="FB1246" s="4"/>
      <c r="FC1246" s="4"/>
      <c r="FD1246" s="4"/>
      <c r="FE1246" s="4"/>
      <c r="FF1246" s="4"/>
      <c r="FG1246" s="4"/>
      <c r="FH1246" s="4"/>
      <c r="FI1246" s="4"/>
      <c r="FJ1246" s="4"/>
      <c r="FK1246" s="4"/>
      <c r="FL1246" s="4"/>
      <c r="FM1246" s="4"/>
      <c r="FN1246" s="4"/>
      <c r="FO1246" s="4"/>
      <c r="FP1246" s="4"/>
      <c r="FQ1246" s="4"/>
      <c r="FR1246" s="4"/>
      <c r="FS1246" s="4"/>
      <c r="FT1246" s="4"/>
      <c r="FU1246" s="4"/>
      <c r="FV1246" s="4"/>
      <c r="FW1246" s="4"/>
      <c r="FX1246" s="4"/>
      <c r="FY1246" s="4"/>
      <c r="FZ1246" s="4"/>
      <c r="GA1246" s="4"/>
      <c r="GB1246" s="4"/>
      <c r="GC1246" s="4"/>
      <c r="GD1246" s="4"/>
      <c r="GE1246" s="4"/>
      <c r="GF1246" s="4"/>
      <c r="GG1246" s="4"/>
      <c r="GH1246" s="4"/>
      <c r="GI1246" s="4"/>
      <c r="GJ1246" s="4"/>
      <c r="GK1246" s="4"/>
      <c r="GL1246" s="4"/>
      <c r="GM1246" s="4"/>
      <c r="GN1246" s="4"/>
      <c r="GO1246" s="4"/>
      <c r="GP1246" s="4"/>
      <c r="GQ1246" s="4"/>
      <c r="GR1246" s="4"/>
      <c r="GS1246" s="4"/>
      <c r="GT1246" s="4"/>
      <c r="GU1246" s="4"/>
      <c r="GV1246" s="4"/>
      <c r="GW1246" s="4"/>
      <c r="GX1246" s="4"/>
      <c r="GY1246" s="4"/>
      <c r="GZ1246" s="4"/>
      <c r="HA1246" s="4"/>
      <c r="HB1246" s="4"/>
      <c r="HC1246" s="4"/>
      <c r="HD1246" s="4"/>
      <c r="HE1246" s="4"/>
      <c r="HF1246" s="4"/>
      <c r="HG1246" s="4"/>
      <c r="HH1246" s="4"/>
      <c r="HI1246" s="4"/>
      <c r="HJ1246" s="4"/>
      <c r="HK1246" s="4"/>
      <c r="HL1246" s="4"/>
      <c r="HM1246" s="4"/>
      <c r="HN1246" s="4"/>
      <c r="HO1246" s="4"/>
      <c r="HP1246" s="4"/>
      <c r="HQ1246" s="4"/>
      <c r="HR1246" s="4"/>
      <c r="HS1246" s="4"/>
      <c r="HT1246" s="4"/>
      <c r="HU1246" s="4"/>
      <c r="HV1246" s="4"/>
      <c r="HW1246" s="4"/>
      <c r="HX1246" s="4"/>
      <c r="HY1246" s="4"/>
      <c r="HZ1246" s="4"/>
      <c r="IA1246" s="4"/>
      <c r="IB1246" s="4"/>
      <c r="IC1246" s="4"/>
      <c r="ID1246" s="4"/>
      <c r="IE1246" s="4"/>
      <c r="IF1246" s="4"/>
    </row>
    <row r="1247" spans="26:240" x14ac:dyDescent="0.2">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4"/>
      <c r="BE1247" s="4"/>
      <c r="BF1247" s="4"/>
      <c r="BG1247" s="4"/>
      <c r="BH1247" s="4"/>
      <c r="BI1247" s="4"/>
      <c r="BJ1247" s="4"/>
      <c r="BK1247" s="4"/>
      <c r="BL1247" s="4"/>
      <c r="BM1247" s="4"/>
      <c r="BN1247" s="4"/>
      <c r="BO1247" s="4"/>
      <c r="BP1247" s="4"/>
      <c r="BQ1247" s="4"/>
      <c r="BR1247" s="4"/>
      <c r="BS1247" s="4"/>
      <c r="BT1247" s="4"/>
      <c r="BU1247" s="4"/>
      <c r="BV1247" s="4"/>
      <c r="BW1247" s="4"/>
      <c r="BX1247" s="4"/>
      <c r="BY1247" s="4"/>
      <c r="BZ1247" s="4"/>
      <c r="CA1247" s="4"/>
      <c r="CB1247" s="4"/>
      <c r="CC1247" s="4"/>
      <c r="CD1247" s="4"/>
      <c r="CE1247" s="4"/>
      <c r="CF1247" s="4"/>
      <c r="CG1247" s="4"/>
      <c r="CH1247" s="4"/>
      <c r="CI1247" s="4"/>
      <c r="CJ1247" s="4"/>
      <c r="CK1247" s="4"/>
      <c r="CL1247" s="4"/>
      <c r="CM1247" s="4"/>
      <c r="CN1247" s="4"/>
      <c r="CO1247" s="4"/>
      <c r="CP1247" s="4"/>
      <c r="CQ1247" s="4"/>
      <c r="CR1247" s="4"/>
      <c r="CS1247" s="4"/>
      <c r="CT1247" s="4"/>
      <c r="CU1247" s="4"/>
      <c r="CV1247" s="4"/>
      <c r="CW1247" s="4"/>
      <c r="CX1247" s="4"/>
      <c r="CY1247" s="4"/>
      <c r="CZ1247" s="4"/>
      <c r="DA1247" s="4"/>
      <c r="DB1247" s="4"/>
      <c r="DC1247" s="4"/>
      <c r="DD1247" s="4"/>
      <c r="DE1247" s="4"/>
      <c r="DF1247" s="4"/>
      <c r="DG1247" s="4"/>
      <c r="DH1247" s="4"/>
      <c r="DI1247" s="4"/>
      <c r="DJ1247" s="4"/>
      <c r="DK1247" s="4"/>
      <c r="DL1247" s="4"/>
      <c r="DM1247" s="4"/>
      <c r="DN1247" s="4"/>
      <c r="DO1247" s="4"/>
      <c r="DP1247" s="4"/>
      <c r="DQ1247" s="4"/>
      <c r="DR1247" s="4"/>
      <c r="DS1247" s="4"/>
      <c r="DT1247" s="4"/>
      <c r="DU1247" s="4"/>
      <c r="DV1247" s="4"/>
      <c r="DW1247" s="4"/>
      <c r="DX1247" s="4"/>
      <c r="DY1247" s="4"/>
      <c r="DZ1247" s="4"/>
      <c r="EA1247" s="4"/>
      <c r="EB1247" s="4"/>
      <c r="EC1247" s="4"/>
      <c r="ED1247" s="4"/>
      <c r="EE1247" s="4"/>
      <c r="EF1247" s="4"/>
      <c r="EG1247" s="4"/>
      <c r="EH1247" s="4"/>
      <c r="EI1247" s="4"/>
      <c r="EJ1247" s="4"/>
      <c r="EK1247" s="4"/>
      <c r="EL1247" s="4"/>
      <c r="EM1247" s="4"/>
      <c r="EN1247" s="4"/>
      <c r="EO1247" s="4"/>
      <c r="EP1247" s="4"/>
      <c r="EQ1247" s="4"/>
      <c r="ER1247" s="4"/>
      <c r="ES1247" s="4"/>
      <c r="ET1247" s="4"/>
      <c r="EU1247" s="4"/>
      <c r="EV1247" s="4"/>
      <c r="EW1247" s="4"/>
      <c r="EX1247" s="4"/>
      <c r="EY1247" s="4"/>
      <c r="EZ1247" s="4"/>
      <c r="FA1247" s="4"/>
      <c r="FB1247" s="4"/>
      <c r="FC1247" s="4"/>
      <c r="FD1247" s="4"/>
      <c r="FE1247" s="4"/>
      <c r="FF1247" s="4"/>
      <c r="FG1247" s="4"/>
      <c r="FH1247" s="4"/>
      <c r="FI1247" s="4"/>
      <c r="FJ1247" s="4"/>
      <c r="FK1247" s="4"/>
      <c r="FL1247" s="4"/>
      <c r="FM1247" s="4"/>
      <c r="FN1247" s="4"/>
      <c r="FO1247" s="4"/>
      <c r="FP1247" s="4"/>
      <c r="FQ1247" s="4"/>
      <c r="FR1247" s="4"/>
      <c r="FS1247" s="4"/>
      <c r="FT1247" s="4"/>
      <c r="FU1247" s="4"/>
      <c r="FV1247" s="4"/>
      <c r="FW1247" s="4"/>
      <c r="FX1247" s="4"/>
      <c r="FY1247" s="4"/>
      <c r="FZ1247" s="4"/>
      <c r="GA1247" s="4"/>
      <c r="GB1247" s="4"/>
      <c r="GC1247" s="4"/>
      <c r="GD1247" s="4"/>
      <c r="GE1247" s="4"/>
      <c r="GF1247" s="4"/>
      <c r="GG1247" s="4"/>
      <c r="GH1247" s="4"/>
      <c r="GI1247" s="4"/>
      <c r="GJ1247" s="4"/>
      <c r="GK1247" s="4"/>
      <c r="GL1247" s="4"/>
      <c r="GM1247" s="4"/>
      <c r="GN1247" s="4"/>
      <c r="GO1247" s="4"/>
      <c r="GP1247" s="4"/>
      <c r="GQ1247" s="4"/>
      <c r="GR1247" s="4"/>
      <c r="GS1247" s="4"/>
      <c r="GT1247" s="4"/>
      <c r="GU1247" s="4"/>
      <c r="GV1247" s="4"/>
      <c r="GW1247" s="4"/>
      <c r="GX1247" s="4"/>
      <c r="GY1247" s="4"/>
      <c r="GZ1247" s="4"/>
      <c r="HA1247" s="4"/>
      <c r="HB1247" s="4"/>
      <c r="HC1247" s="4"/>
      <c r="HD1247" s="4"/>
      <c r="HE1247" s="4"/>
      <c r="HF1247" s="4"/>
      <c r="HG1247" s="4"/>
      <c r="HH1247" s="4"/>
      <c r="HI1247" s="4"/>
      <c r="HJ1247" s="4"/>
      <c r="HK1247" s="4"/>
      <c r="HL1247" s="4"/>
      <c r="HM1247" s="4"/>
      <c r="HN1247" s="4"/>
      <c r="HO1247" s="4"/>
      <c r="HP1247" s="4"/>
      <c r="HQ1247" s="4"/>
      <c r="HR1247" s="4"/>
      <c r="HS1247" s="4"/>
      <c r="HT1247" s="4"/>
      <c r="HU1247" s="4"/>
      <c r="HV1247" s="4"/>
      <c r="HW1247" s="4"/>
      <c r="HX1247" s="4"/>
      <c r="HY1247" s="4"/>
      <c r="HZ1247" s="4"/>
      <c r="IA1247" s="4"/>
      <c r="IB1247" s="4"/>
      <c r="IC1247" s="4"/>
      <c r="ID1247" s="4"/>
      <c r="IE1247" s="4"/>
      <c r="IF1247" s="4"/>
    </row>
    <row r="1248" spans="26:240" x14ac:dyDescent="0.2">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c r="BC1248" s="4"/>
      <c r="BD1248" s="4"/>
      <c r="BE1248" s="4"/>
      <c r="BF1248" s="4"/>
      <c r="BG1248" s="4"/>
      <c r="BH1248" s="4"/>
      <c r="BI1248" s="4"/>
      <c r="BJ1248" s="4"/>
      <c r="BK1248" s="4"/>
      <c r="BL1248" s="4"/>
      <c r="BM1248" s="4"/>
      <c r="BN1248" s="4"/>
      <c r="BO1248" s="4"/>
      <c r="BP1248" s="4"/>
      <c r="BQ1248" s="4"/>
      <c r="BR1248" s="4"/>
      <c r="BS1248" s="4"/>
      <c r="BT1248" s="4"/>
      <c r="BU1248" s="4"/>
      <c r="BV1248" s="4"/>
      <c r="BW1248" s="4"/>
      <c r="BX1248" s="4"/>
      <c r="BY1248" s="4"/>
      <c r="BZ1248" s="4"/>
      <c r="CA1248" s="4"/>
      <c r="CB1248" s="4"/>
      <c r="CC1248" s="4"/>
      <c r="CD1248" s="4"/>
      <c r="CE1248" s="4"/>
      <c r="CF1248" s="4"/>
      <c r="CG1248" s="4"/>
      <c r="CH1248" s="4"/>
      <c r="CI1248" s="4"/>
      <c r="CJ1248" s="4"/>
      <c r="CK1248" s="4"/>
      <c r="CL1248" s="4"/>
      <c r="CM1248" s="4"/>
      <c r="CN1248" s="4"/>
      <c r="CO1248" s="4"/>
      <c r="CP1248" s="4"/>
      <c r="CQ1248" s="4"/>
      <c r="CR1248" s="4"/>
      <c r="CS1248" s="4"/>
      <c r="CT1248" s="4"/>
      <c r="CU1248" s="4"/>
      <c r="CV1248" s="4"/>
      <c r="CW1248" s="4"/>
      <c r="CX1248" s="4"/>
      <c r="CY1248" s="4"/>
      <c r="CZ1248" s="4"/>
      <c r="DA1248" s="4"/>
      <c r="DB1248" s="4"/>
      <c r="DC1248" s="4"/>
      <c r="DD1248" s="4"/>
      <c r="DE1248" s="4"/>
      <c r="DF1248" s="4"/>
      <c r="DG1248" s="4"/>
      <c r="DH1248" s="4"/>
      <c r="DI1248" s="4"/>
      <c r="DJ1248" s="4"/>
      <c r="DK1248" s="4"/>
      <c r="DL1248" s="4"/>
      <c r="DM1248" s="4"/>
      <c r="DN1248" s="4"/>
      <c r="DO1248" s="4"/>
      <c r="DP1248" s="4"/>
      <c r="DQ1248" s="4"/>
      <c r="DR1248" s="4"/>
      <c r="DS1248" s="4"/>
      <c r="DT1248" s="4"/>
      <c r="DU1248" s="4"/>
      <c r="DV1248" s="4"/>
      <c r="DW1248" s="4"/>
      <c r="DX1248" s="4"/>
      <c r="DY1248" s="4"/>
      <c r="DZ1248" s="4"/>
      <c r="EA1248" s="4"/>
      <c r="EB1248" s="4"/>
      <c r="EC1248" s="4"/>
      <c r="ED1248" s="4"/>
      <c r="EE1248" s="4"/>
      <c r="EF1248" s="4"/>
      <c r="EG1248" s="4"/>
      <c r="EH1248" s="4"/>
      <c r="EI1248" s="4"/>
      <c r="EJ1248" s="4"/>
      <c r="EK1248" s="4"/>
      <c r="EL1248" s="4"/>
      <c r="EM1248" s="4"/>
      <c r="EN1248" s="4"/>
      <c r="EO1248" s="4"/>
      <c r="EP1248" s="4"/>
      <c r="EQ1248" s="4"/>
      <c r="ER1248" s="4"/>
      <c r="ES1248" s="4"/>
      <c r="ET1248" s="4"/>
      <c r="EU1248" s="4"/>
      <c r="EV1248" s="4"/>
      <c r="EW1248" s="4"/>
      <c r="EX1248" s="4"/>
      <c r="EY1248" s="4"/>
      <c r="EZ1248" s="4"/>
      <c r="FA1248" s="4"/>
      <c r="FB1248" s="4"/>
      <c r="FC1248" s="4"/>
      <c r="FD1248" s="4"/>
      <c r="FE1248" s="4"/>
      <c r="FF1248" s="4"/>
      <c r="FG1248" s="4"/>
      <c r="FH1248" s="4"/>
      <c r="FI1248" s="4"/>
      <c r="FJ1248" s="4"/>
      <c r="FK1248" s="4"/>
      <c r="FL1248" s="4"/>
      <c r="FM1248" s="4"/>
      <c r="FN1248" s="4"/>
      <c r="FO1248" s="4"/>
      <c r="FP1248" s="4"/>
      <c r="FQ1248" s="4"/>
      <c r="FR1248" s="4"/>
      <c r="FS1248" s="4"/>
      <c r="FT1248" s="4"/>
      <c r="FU1248" s="4"/>
      <c r="FV1248" s="4"/>
      <c r="FW1248" s="4"/>
      <c r="FX1248" s="4"/>
      <c r="FY1248" s="4"/>
      <c r="FZ1248" s="4"/>
      <c r="GA1248" s="4"/>
      <c r="GB1248" s="4"/>
      <c r="GC1248" s="4"/>
      <c r="GD1248" s="4"/>
      <c r="GE1248" s="4"/>
      <c r="GF1248" s="4"/>
      <c r="GG1248" s="4"/>
      <c r="GH1248" s="4"/>
      <c r="GI1248" s="4"/>
      <c r="GJ1248" s="4"/>
      <c r="GK1248" s="4"/>
      <c r="GL1248" s="4"/>
      <c r="GM1248" s="4"/>
      <c r="GN1248" s="4"/>
      <c r="GO1248" s="4"/>
      <c r="GP1248" s="4"/>
      <c r="GQ1248" s="4"/>
      <c r="GR1248" s="4"/>
      <c r="GS1248" s="4"/>
      <c r="GT1248" s="4"/>
      <c r="GU1248" s="4"/>
      <c r="GV1248" s="4"/>
      <c r="GW1248" s="4"/>
      <c r="GX1248" s="4"/>
      <c r="GY1248" s="4"/>
      <c r="GZ1248" s="4"/>
      <c r="HA1248" s="4"/>
      <c r="HB1248" s="4"/>
      <c r="HC1248" s="4"/>
      <c r="HD1248" s="4"/>
      <c r="HE1248" s="4"/>
      <c r="HF1248" s="4"/>
      <c r="HG1248" s="4"/>
      <c r="HH1248" s="4"/>
      <c r="HI1248" s="4"/>
      <c r="HJ1248" s="4"/>
      <c r="HK1248" s="4"/>
      <c r="HL1248" s="4"/>
      <c r="HM1248" s="4"/>
      <c r="HN1248" s="4"/>
      <c r="HO1248" s="4"/>
      <c r="HP1248" s="4"/>
      <c r="HQ1248" s="4"/>
      <c r="HR1248" s="4"/>
      <c r="HS1248" s="4"/>
      <c r="HT1248" s="4"/>
      <c r="HU1248" s="4"/>
      <c r="HV1248" s="4"/>
      <c r="HW1248" s="4"/>
      <c r="HX1248" s="4"/>
      <c r="HY1248" s="4"/>
      <c r="HZ1248" s="4"/>
      <c r="IA1248" s="4"/>
      <c r="IB1248" s="4"/>
      <c r="IC1248" s="4"/>
      <c r="ID1248" s="4"/>
      <c r="IE1248" s="4"/>
      <c r="IF1248" s="4"/>
    </row>
    <row r="1249" spans="26:240" x14ac:dyDescent="0.2">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c r="BC1249" s="4"/>
      <c r="BD1249" s="4"/>
      <c r="BE1249" s="4"/>
      <c r="BF1249" s="4"/>
      <c r="BG1249" s="4"/>
      <c r="BH1249" s="4"/>
      <c r="BI1249" s="4"/>
      <c r="BJ1249" s="4"/>
      <c r="BK1249" s="4"/>
      <c r="BL1249" s="4"/>
      <c r="BM1249" s="4"/>
      <c r="BN1249" s="4"/>
      <c r="BO1249" s="4"/>
      <c r="BP1249" s="4"/>
      <c r="BQ1249" s="4"/>
      <c r="BR1249" s="4"/>
      <c r="BS1249" s="4"/>
      <c r="BT1249" s="4"/>
      <c r="BU1249" s="4"/>
      <c r="BV1249" s="4"/>
      <c r="BW1249" s="4"/>
      <c r="BX1249" s="4"/>
      <c r="BY1249" s="4"/>
      <c r="BZ1249" s="4"/>
      <c r="CA1249" s="4"/>
      <c r="CB1249" s="4"/>
      <c r="CC1249" s="4"/>
      <c r="CD1249" s="4"/>
      <c r="CE1249" s="4"/>
      <c r="CF1249" s="4"/>
      <c r="CG1249" s="4"/>
      <c r="CH1249" s="4"/>
      <c r="CI1249" s="4"/>
      <c r="CJ1249" s="4"/>
      <c r="CK1249" s="4"/>
      <c r="CL1249" s="4"/>
      <c r="CM1249" s="4"/>
      <c r="CN1249" s="4"/>
      <c r="CO1249" s="4"/>
      <c r="CP1249" s="4"/>
      <c r="CQ1249" s="4"/>
      <c r="CR1249" s="4"/>
      <c r="CS1249" s="4"/>
      <c r="CT1249" s="4"/>
      <c r="CU1249" s="4"/>
      <c r="CV1249" s="4"/>
      <c r="CW1249" s="4"/>
      <c r="CX1249" s="4"/>
      <c r="CY1249" s="4"/>
      <c r="CZ1249" s="4"/>
      <c r="DA1249" s="4"/>
      <c r="DB1249" s="4"/>
      <c r="DC1249" s="4"/>
      <c r="DD1249" s="4"/>
      <c r="DE1249" s="4"/>
      <c r="DF1249" s="4"/>
      <c r="DG1249" s="4"/>
      <c r="DH1249" s="4"/>
      <c r="DI1249" s="4"/>
      <c r="DJ1249" s="4"/>
      <c r="DK1249" s="4"/>
      <c r="DL1249" s="4"/>
      <c r="DM1249" s="4"/>
      <c r="DN1249" s="4"/>
      <c r="DO1249" s="4"/>
      <c r="DP1249" s="4"/>
      <c r="DQ1249" s="4"/>
      <c r="DR1249" s="4"/>
      <c r="DS1249" s="4"/>
      <c r="DT1249" s="4"/>
      <c r="DU1249" s="4"/>
      <c r="DV1249" s="4"/>
      <c r="DW1249" s="4"/>
      <c r="DX1249" s="4"/>
      <c r="DY1249" s="4"/>
      <c r="DZ1249" s="4"/>
      <c r="EA1249" s="4"/>
      <c r="EB1249" s="4"/>
      <c r="EC1249" s="4"/>
      <c r="ED1249" s="4"/>
      <c r="EE1249" s="4"/>
      <c r="EF1249" s="4"/>
      <c r="EG1249" s="4"/>
      <c r="EH1249" s="4"/>
      <c r="EI1249" s="4"/>
      <c r="EJ1249" s="4"/>
      <c r="EK1249" s="4"/>
      <c r="EL1249" s="4"/>
      <c r="EM1249" s="4"/>
      <c r="EN1249" s="4"/>
      <c r="EO1249" s="4"/>
      <c r="EP1249" s="4"/>
      <c r="EQ1249" s="4"/>
      <c r="ER1249" s="4"/>
      <c r="ES1249" s="4"/>
      <c r="ET1249" s="4"/>
      <c r="EU1249" s="4"/>
      <c r="EV1249" s="4"/>
      <c r="EW1249" s="4"/>
      <c r="EX1249" s="4"/>
      <c r="EY1249" s="4"/>
      <c r="EZ1249" s="4"/>
      <c r="FA1249" s="4"/>
      <c r="FB1249" s="4"/>
      <c r="FC1249" s="4"/>
      <c r="FD1249" s="4"/>
      <c r="FE1249" s="4"/>
      <c r="FF1249" s="4"/>
      <c r="FG1249" s="4"/>
      <c r="FH1249" s="4"/>
      <c r="FI1249" s="4"/>
      <c r="FJ1249" s="4"/>
      <c r="FK1249" s="4"/>
      <c r="FL1249" s="4"/>
      <c r="FM1249" s="4"/>
      <c r="FN1249" s="4"/>
      <c r="FO1249" s="4"/>
      <c r="FP1249" s="4"/>
      <c r="FQ1249" s="4"/>
      <c r="FR1249" s="4"/>
      <c r="FS1249" s="4"/>
      <c r="FT1249" s="4"/>
      <c r="FU1249" s="4"/>
      <c r="FV1249" s="4"/>
      <c r="FW1249" s="4"/>
      <c r="FX1249" s="4"/>
      <c r="FY1249" s="4"/>
      <c r="FZ1249" s="4"/>
      <c r="GA1249" s="4"/>
      <c r="GB1249" s="4"/>
      <c r="GC1249" s="4"/>
      <c r="GD1249" s="4"/>
      <c r="GE1249" s="4"/>
      <c r="GF1249" s="4"/>
      <c r="GG1249" s="4"/>
      <c r="GH1249" s="4"/>
      <c r="GI1249" s="4"/>
      <c r="GJ1249" s="4"/>
      <c r="GK1249" s="4"/>
      <c r="GL1249" s="4"/>
      <c r="GM1249" s="4"/>
      <c r="GN1249" s="4"/>
      <c r="GO1249" s="4"/>
      <c r="GP1249" s="4"/>
      <c r="GQ1249" s="4"/>
      <c r="GR1249" s="4"/>
      <c r="GS1249" s="4"/>
      <c r="GT1249" s="4"/>
      <c r="GU1249" s="4"/>
      <c r="GV1249" s="4"/>
      <c r="GW1249" s="4"/>
      <c r="GX1249" s="4"/>
      <c r="GY1249" s="4"/>
      <c r="GZ1249" s="4"/>
      <c r="HA1249" s="4"/>
      <c r="HB1249" s="4"/>
      <c r="HC1249" s="4"/>
      <c r="HD1249" s="4"/>
      <c r="HE1249" s="4"/>
      <c r="HF1249" s="4"/>
      <c r="HG1249" s="4"/>
      <c r="HH1249" s="4"/>
      <c r="HI1249" s="4"/>
      <c r="HJ1249" s="4"/>
      <c r="HK1249" s="4"/>
      <c r="HL1249" s="4"/>
      <c r="HM1249" s="4"/>
      <c r="HN1249" s="4"/>
      <c r="HO1249" s="4"/>
      <c r="HP1249" s="4"/>
      <c r="HQ1249" s="4"/>
      <c r="HR1249" s="4"/>
      <c r="HS1249" s="4"/>
      <c r="HT1249" s="4"/>
      <c r="HU1249" s="4"/>
      <c r="HV1249" s="4"/>
      <c r="HW1249" s="4"/>
      <c r="HX1249" s="4"/>
      <c r="HY1249" s="4"/>
      <c r="HZ1249" s="4"/>
      <c r="IA1249" s="4"/>
      <c r="IB1249" s="4"/>
      <c r="IC1249" s="4"/>
      <c r="ID1249" s="4"/>
      <c r="IE1249" s="4"/>
      <c r="IF1249" s="4"/>
    </row>
    <row r="1250" spans="26:240" x14ac:dyDescent="0.2">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4"/>
      <c r="BE1250" s="4"/>
      <c r="BF1250" s="4"/>
      <c r="BG1250" s="4"/>
      <c r="BH1250" s="4"/>
      <c r="BI1250" s="4"/>
      <c r="BJ1250" s="4"/>
      <c r="BK1250" s="4"/>
      <c r="BL1250" s="4"/>
      <c r="BM1250" s="4"/>
      <c r="BN1250" s="4"/>
      <c r="BO1250" s="4"/>
      <c r="BP1250" s="4"/>
      <c r="BQ1250" s="4"/>
      <c r="BR1250" s="4"/>
      <c r="BS1250" s="4"/>
      <c r="BT1250" s="4"/>
      <c r="BU1250" s="4"/>
      <c r="BV1250" s="4"/>
      <c r="BW1250" s="4"/>
      <c r="BX1250" s="4"/>
      <c r="BY1250" s="4"/>
      <c r="BZ1250" s="4"/>
      <c r="CA1250" s="4"/>
      <c r="CB1250" s="4"/>
      <c r="CC1250" s="4"/>
      <c r="CD1250" s="4"/>
      <c r="CE1250" s="4"/>
      <c r="CF1250" s="4"/>
      <c r="CG1250" s="4"/>
      <c r="CH1250" s="4"/>
      <c r="CI1250" s="4"/>
      <c r="CJ1250" s="4"/>
      <c r="CK1250" s="4"/>
      <c r="CL1250" s="4"/>
      <c r="CM1250" s="4"/>
      <c r="CN1250" s="4"/>
      <c r="CO1250" s="4"/>
      <c r="CP1250" s="4"/>
      <c r="CQ1250" s="4"/>
      <c r="CR1250" s="4"/>
      <c r="CS1250" s="4"/>
      <c r="CT1250" s="4"/>
      <c r="CU1250" s="4"/>
      <c r="CV1250" s="4"/>
      <c r="CW1250" s="4"/>
      <c r="CX1250" s="4"/>
      <c r="CY1250" s="4"/>
      <c r="CZ1250" s="4"/>
      <c r="DA1250" s="4"/>
      <c r="DB1250" s="4"/>
      <c r="DC1250" s="4"/>
      <c r="DD1250" s="4"/>
      <c r="DE1250" s="4"/>
      <c r="DF1250" s="4"/>
      <c r="DG1250" s="4"/>
      <c r="DH1250" s="4"/>
      <c r="DI1250" s="4"/>
      <c r="DJ1250" s="4"/>
      <c r="DK1250" s="4"/>
      <c r="DL1250" s="4"/>
      <c r="DM1250" s="4"/>
      <c r="DN1250" s="4"/>
      <c r="DO1250" s="4"/>
      <c r="DP1250" s="4"/>
      <c r="DQ1250" s="4"/>
      <c r="DR1250" s="4"/>
      <c r="DS1250" s="4"/>
      <c r="DT1250" s="4"/>
      <c r="DU1250" s="4"/>
      <c r="DV1250" s="4"/>
      <c r="DW1250" s="4"/>
      <c r="DX1250" s="4"/>
      <c r="DY1250" s="4"/>
      <c r="DZ1250" s="4"/>
      <c r="EA1250" s="4"/>
      <c r="EB1250" s="4"/>
      <c r="EC1250" s="4"/>
      <c r="ED1250" s="4"/>
      <c r="EE1250" s="4"/>
      <c r="EF1250" s="4"/>
      <c r="EG1250" s="4"/>
      <c r="EH1250" s="4"/>
      <c r="EI1250" s="4"/>
      <c r="EJ1250" s="4"/>
      <c r="EK1250" s="4"/>
      <c r="EL1250" s="4"/>
      <c r="EM1250" s="4"/>
      <c r="EN1250" s="4"/>
      <c r="EO1250" s="4"/>
      <c r="EP1250" s="4"/>
      <c r="EQ1250" s="4"/>
      <c r="ER1250" s="4"/>
      <c r="ES1250" s="4"/>
      <c r="ET1250" s="4"/>
      <c r="EU1250" s="4"/>
      <c r="EV1250" s="4"/>
      <c r="EW1250" s="4"/>
      <c r="EX1250" s="4"/>
      <c r="EY1250" s="4"/>
      <c r="EZ1250" s="4"/>
      <c r="FA1250" s="4"/>
      <c r="FB1250" s="4"/>
      <c r="FC1250" s="4"/>
      <c r="FD1250" s="4"/>
      <c r="FE1250" s="4"/>
      <c r="FF1250" s="4"/>
      <c r="FG1250" s="4"/>
      <c r="FH1250" s="4"/>
      <c r="FI1250" s="4"/>
      <c r="FJ1250" s="4"/>
      <c r="FK1250" s="4"/>
      <c r="FL1250" s="4"/>
      <c r="FM1250" s="4"/>
      <c r="FN1250" s="4"/>
      <c r="FO1250" s="4"/>
      <c r="FP1250" s="4"/>
      <c r="FQ1250" s="4"/>
      <c r="FR1250" s="4"/>
      <c r="FS1250" s="4"/>
      <c r="FT1250" s="4"/>
      <c r="FU1250" s="4"/>
      <c r="FV1250" s="4"/>
      <c r="FW1250" s="4"/>
      <c r="FX1250" s="4"/>
      <c r="FY1250" s="4"/>
      <c r="FZ1250" s="4"/>
      <c r="GA1250" s="4"/>
      <c r="GB1250" s="4"/>
      <c r="GC1250" s="4"/>
      <c r="GD1250" s="4"/>
      <c r="GE1250" s="4"/>
      <c r="GF1250" s="4"/>
      <c r="GG1250" s="4"/>
      <c r="GH1250" s="4"/>
      <c r="GI1250" s="4"/>
      <c r="GJ1250" s="4"/>
      <c r="GK1250" s="4"/>
      <c r="GL1250" s="4"/>
      <c r="GM1250" s="4"/>
      <c r="GN1250" s="4"/>
      <c r="GO1250" s="4"/>
      <c r="GP1250" s="4"/>
      <c r="GQ1250" s="4"/>
      <c r="GR1250" s="4"/>
      <c r="GS1250" s="4"/>
      <c r="GT1250" s="4"/>
      <c r="GU1250" s="4"/>
      <c r="GV1250" s="4"/>
      <c r="GW1250" s="4"/>
      <c r="GX1250" s="4"/>
      <c r="GY1250" s="4"/>
      <c r="GZ1250" s="4"/>
      <c r="HA1250" s="4"/>
      <c r="HB1250" s="4"/>
      <c r="HC1250" s="4"/>
      <c r="HD1250" s="4"/>
      <c r="HE1250" s="4"/>
      <c r="HF1250" s="4"/>
      <c r="HG1250" s="4"/>
      <c r="HH1250" s="4"/>
      <c r="HI1250" s="4"/>
      <c r="HJ1250" s="4"/>
      <c r="HK1250" s="4"/>
      <c r="HL1250" s="4"/>
      <c r="HM1250" s="4"/>
      <c r="HN1250" s="4"/>
      <c r="HO1250" s="4"/>
      <c r="HP1250" s="4"/>
      <c r="HQ1250" s="4"/>
      <c r="HR1250" s="4"/>
      <c r="HS1250" s="4"/>
      <c r="HT1250" s="4"/>
      <c r="HU1250" s="4"/>
      <c r="HV1250" s="4"/>
      <c r="HW1250" s="4"/>
      <c r="HX1250" s="4"/>
      <c r="HY1250" s="4"/>
      <c r="HZ1250" s="4"/>
      <c r="IA1250" s="4"/>
      <c r="IB1250" s="4"/>
      <c r="IC1250" s="4"/>
      <c r="ID1250" s="4"/>
      <c r="IE1250" s="4"/>
      <c r="IF1250" s="4"/>
    </row>
    <row r="1251" spans="26:240" x14ac:dyDescent="0.2">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c r="BC1251" s="4"/>
      <c r="BD1251" s="4"/>
      <c r="BE1251" s="4"/>
      <c r="BF1251" s="4"/>
      <c r="BG1251" s="4"/>
      <c r="BH1251" s="4"/>
      <c r="BI1251" s="4"/>
      <c r="BJ1251" s="4"/>
      <c r="BK1251" s="4"/>
      <c r="BL1251" s="4"/>
      <c r="BM1251" s="4"/>
      <c r="BN1251" s="4"/>
      <c r="BO1251" s="4"/>
      <c r="BP1251" s="4"/>
      <c r="BQ1251" s="4"/>
      <c r="BR1251" s="4"/>
      <c r="BS1251" s="4"/>
      <c r="BT1251" s="4"/>
      <c r="BU1251" s="4"/>
      <c r="BV1251" s="4"/>
      <c r="BW1251" s="4"/>
      <c r="BX1251" s="4"/>
      <c r="BY1251" s="4"/>
      <c r="BZ1251" s="4"/>
      <c r="CA1251" s="4"/>
      <c r="CB1251" s="4"/>
      <c r="CC1251" s="4"/>
      <c r="CD1251" s="4"/>
      <c r="CE1251" s="4"/>
      <c r="CF1251" s="4"/>
      <c r="CG1251" s="4"/>
      <c r="CH1251" s="4"/>
      <c r="CI1251" s="4"/>
      <c r="CJ1251" s="4"/>
      <c r="CK1251" s="4"/>
      <c r="CL1251" s="4"/>
      <c r="CM1251" s="4"/>
      <c r="CN1251" s="4"/>
      <c r="CO1251" s="4"/>
      <c r="CP1251" s="4"/>
      <c r="CQ1251" s="4"/>
      <c r="CR1251" s="4"/>
      <c r="CS1251" s="4"/>
      <c r="CT1251" s="4"/>
      <c r="CU1251" s="4"/>
      <c r="CV1251" s="4"/>
      <c r="CW1251" s="4"/>
      <c r="CX1251" s="4"/>
      <c r="CY1251" s="4"/>
      <c r="CZ1251" s="4"/>
      <c r="DA1251" s="4"/>
      <c r="DB1251" s="4"/>
      <c r="DC1251" s="4"/>
      <c r="DD1251" s="4"/>
      <c r="DE1251" s="4"/>
      <c r="DF1251" s="4"/>
      <c r="DG1251" s="4"/>
      <c r="DH1251" s="4"/>
      <c r="DI1251" s="4"/>
      <c r="DJ1251" s="4"/>
      <c r="DK1251" s="4"/>
      <c r="DL1251" s="4"/>
      <c r="DM1251" s="4"/>
      <c r="DN1251" s="4"/>
      <c r="DO1251" s="4"/>
      <c r="DP1251" s="4"/>
      <c r="DQ1251" s="4"/>
      <c r="DR1251" s="4"/>
      <c r="DS1251" s="4"/>
      <c r="DT1251" s="4"/>
      <c r="DU1251" s="4"/>
      <c r="DV1251" s="4"/>
      <c r="DW1251" s="4"/>
      <c r="DX1251" s="4"/>
      <c r="DY1251" s="4"/>
      <c r="DZ1251" s="4"/>
      <c r="EA1251" s="4"/>
      <c r="EB1251" s="4"/>
      <c r="EC1251" s="4"/>
      <c r="ED1251" s="4"/>
      <c r="EE1251" s="4"/>
      <c r="EF1251" s="4"/>
      <c r="EG1251" s="4"/>
      <c r="EH1251" s="4"/>
      <c r="EI1251" s="4"/>
      <c r="EJ1251" s="4"/>
      <c r="EK1251" s="4"/>
      <c r="EL1251" s="4"/>
      <c r="EM1251" s="4"/>
      <c r="EN1251" s="4"/>
      <c r="EO1251" s="4"/>
      <c r="EP1251" s="4"/>
      <c r="EQ1251" s="4"/>
      <c r="ER1251" s="4"/>
      <c r="ES1251" s="4"/>
      <c r="ET1251" s="4"/>
      <c r="EU1251" s="4"/>
      <c r="EV1251" s="4"/>
      <c r="EW1251" s="4"/>
      <c r="EX1251" s="4"/>
      <c r="EY1251" s="4"/>
      <c r="EZ1251" s="4"/>
      <c r="FA1251" s="4"/>
      <c r="FB1251" s="4"/>
      <c r="FC1251" s="4"/>
      <c r="FD1251" s="4"/>
      <c r="FE1251" s="4"/>
      <c r="FF1251" s="4"/>
      <c r="FG1251" s="4"/>
      <c r="FH1251" s="4"/>
      <c r="FI1251" s="4"/>
      <c r="FJ1251" s="4"/>
      <c r="FK1251" s="4"/>
      <c r="FL1251" s="4"/>
      <c r="FM1251" s="4"/>
      <c r="FN1251" s="4"/>
      <c r="FO1251" s="4"/>
      <c r="FP1251" s="4"/>
      <c r="FQ1251" s="4"/>
      <c r="FR1251" s="4"/>
      <c r="FS1251" s="4"/>
      <c r="FT1251" s="4"/>
      <c r="FU1251" s="4"/>
      <c r="FV1251" s="4"/>
      <c r="FW1251" s="4"/>
      <c r="FX1251" s="4"/>
      <c r="FY1251" s="4"/>
      <c r="FZ1251" s="4"/>
      <c r="GA1251" s="4"/>
      <c r="GB1251" s="4"/>
      <c r="GC1251" s="4"/>
      <c r="GD1251" s="4"/>
      <c r="GE1251" s="4"/>
      <c r="GF1251" s="4"/>
      <c r="GG1251" s="4"/>
      <c r="GH1251" s="4"/>
      <c r="GI1251" s="4"/>
      <c r="GJ1251" s="4"/>
      <c r="GK1251" s="4"/>
      <c r="GL1251" s="4"/>
      <c r="GM1251" s="4"/>
      <c r="GN1251" s="4"/>
      <c r="GO1251" s="4"/>
      <c r="GP1251" s="4"/>
      <c r="GQ1251" s="4"/>
      <c r="GR1251" s="4"/>
      <c r="GS1251" s="4"/>
      <c r="GT1251" s="4"/>
      <c r="GU1251" s="4"/>
      <c r="GV1251" s="4"/>
      <c r="GW1251" s="4"/>
      <c r="GX1251" s="4"/>
      <c r="GY1251" s="4"/>
      <c r="GZ1251" s="4"/>
      <c r="HA1251" s="4"/>
      <c r="HB1251" s="4"/>
      <c r="HC1251" s="4"/>
      <c r="HD1251" s="4"/>
      <c r="HE1251" s="4"/>
      <c r="HF1251" s="4"/>
      <c r="HG1251" s="4"/>
      <c r="HH1251" s="4"/>
      <c r="HI1251" s="4"/>
      <c r="HJ1251" s="4"/>
      <c r="HK1251" s="4"/>
      <c r="HL1251" s="4"/>
      <c r="HM1251" s="4"/>
      <c r="HN1251" s="4"/>
      <c r="HO1251" s="4"/>
      <c r="HP1251" s="4"/>
      <c r="HQ1251" s="4"/>
      <c r="HR1251" s="4"/>
      <c r="HS1251" s="4"/>
      <c r="HT1251" s="4"/>
      <c r="HU1251" s="4"/>
      <c r="HV1251" s="4"/>
      <c r="HW1251" s="4"/>
      <c r="HX1251" s="4"/>
      <c r="HY1251" s="4"/>
      <c r="HZ1251" s="4"/>
      <c r="IA1251" s="4"/>
      <c r="IB1251" s="4"/>
      <c r="IC1251" s="4"/>
      <c r="ID1251" s="4"/>
      <c r="IE1251" s="4"/>
      <c r="IF1251" s="4"/>
    </row>
    <row r="1252" spans="26:240" x14ac:dyDescent="0.2">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c r="BC1252" s="4"/>
      <c r="BD1252" s="4"/>
      <c r="BE1252" s="4"/>
      <c r="BF1252" s="4"/>
      <c r="BG1252" s="4"/>
      <c r="BH1252" s="4"/>
      <c r="BI1252" s="4"/>
      <c r="BJ1252" s="4"/>
      <c r="BK1252" s="4"/>
      <c r="BL1252" s="4"/>
      <c r="BM1252" s="4"/>
      <c r="BN1252" s="4"/>
      <c r="BO1252" s="4"/>
      <c r="BP1252" s="4"/>
      <c r="BQ1252" s="4"/>
      <c r="BR1252" s="4"/>
      <c r="BS1252" s="4"/>
      <c r="BT1252" s="4"/>
      <c r="BU1252" s="4"/>
      <c r="BV1252" s="4"/>
      <c r="BW1252" s="4"/>
      <c r="BX1252" s="4"/>
      <c r="BY1252" s="4"/>
      <c r="BZ1252" s="4"/>
      <c r="CA1252" s="4"/>
      <c r="CB1252" s="4"/>
      <c r="CC1252" s="4"/>
      <c r="CD1252" s="4"/>
      <c r="CE1252" s="4"/>
      <c r="CF1252" s="4"/>
      <c r="CG1252" s="4"/>
      <c r="CH1252" s="4"/>
      <c r="CI1252" s="4"/>
      <c r="CJ1252" s="4"/>
      <c r="CK1252" s="4"/>
      <c r="CL1252" s="4"/>
      <c r="CM1252" s="4"/>
      <c r="CN1252" s="4"/>
      <c r="CO1252" s="4"/>
      <c r="CP1252" s="4"/>
      <c r="CQ1252" s="4"/>
      <c r="CR1252" s="4"/>
      <c r="CS1252" s="4"/>
      <c r="CT1252" s="4"/>
      <c r="CU1252" s="4"/>
      <c r="CV1252" s="4"/>
      <c r="CW1252" s="4"/>
      <c r="CX1252" s="4"/>
      <c r="CY1252" s="4"/>
      <c r="CZ1252" s="4"/>
      <c r="DA1252" s="4"/>
      <c r="DB1252" s="4"/>
      <c r="DC1252" s="4"/>
      <c r="DD1252" s="4"/>
      <c r="DE1252" s="4"/>
      <c r="DF1252" s="4"/>
      <c r="DG1252" s="4"/>
      <c r="DH1252" s="4"/>
      <c r="DI1252" s="4"/>
      <c r="DJ1252" s="4"/>
      <c r="DK1252" s="4"/>
      <c r="DL1252" s="4"/>
      <c r="DM1252" s="4"/>
      <c r="DN1252" s="4"/>
      <c r="DO1252" s="4"/>
      <c r="DP1252" s="4"/>
      <c r="DQ1252" s="4"/>
      <c r="DR1252" s="4"/>
      <c r="DS1252" s="4"/>
      <c r="DT1252" s="4"/>
      <c r="DU1252" s="4"/>
      <c r="DV1252" s="4"/>
      <c r="DW1252" s="4"/>
      <c r="DX1252" s="4"/>
      <c r="DY1252" s="4"/>
      <c r="DZ1252" s="4"/>
      <c r="EA1252" s="4"/>
      <c r="EB1252" s="4"/>
      <c r="EC1252" s="4"/>
      <c r="ED1252" s="4"/>
      <c r="EE1252" s="4"/>
      <c r="EF1252" s="4"/>
      <c r="EG1252" s="4"/>
      <c r="EH1252" s="4"/>
      <c r="EI1252" s="4"/>
      <c r="EJ1252" s="4"/>
      <c r="EK1252" s="4"/>
      <c r="EL1252" s="4"/>
      <c r="EM1252" s="4"/>
      <c r="EN1252" s="4"/>
      <c r="EO1252" s="4"/>
      <c r="EP1252" s="4"/>
      <c r="EQ1252" s="4"/>
      <c r="ER1252" s="4"/>
      <c r="ES1252" s="4"/>
      <c r="ET1252" s="4"/>
      <c r="EU1252" s="4"/>
      <c r="EV1252" s="4"/>
      <c r="EW1252" s="4"/>
      <c r="EX1252" s="4"/>
      <c r="EY1252" s="4"/>
      <c r="EZ1252" s="4"/>
      <c r="FA1252" s="4"/>
      <c r="FB1252" s="4"/>
      <c r="FC1252" s="4"/>
      <c r="FD1252" s="4"/>
      <c r="FE1252" s="4"/>
      <c r="FF1252" s="4"/>
      <c r="FG1252" s="4"/>
      <c r="FH1252" s="4"/>
      <c r="FI1252" s="4"/>
      <c r="FJ1252" s="4"/>
      <c r="FK1252" s="4"/>
      <c r="FL1252" s="4"/>
      <c r="FM1252" s="4"/>
      <c r="FN1252" s="4"/>
      <c r="FO1252" s="4"/>
      <c r="FP1252" s="4"/>
      <c r="FQ1252" s="4"/>
      <c r="FR1252" s="4"/>
      <c r="FS1252" s="4"/>
      <c r="FT1252" s="4"/>
      <c r="FU1252" s="4"/>
      <c r="FV1252" s="4"/>
      <c r="FW1252" s="4"/>
      <c r="FX1252" s="4"/>
      <c r="FY1252" s="4"/>
      <c r="FZ1252" s="4"/>
      <c r="GA1252" s="4"/>
      <c r="GB1252" s="4"/>
      <c r="GC1252" s="4"/>
      <c r="GD1252" s="4"/>
      <c r="GE1252" s="4"/>
      <c r="GF1252" s="4"/>
      <c r="GG1252" s="4"/>
      <c r="GH1252" s="4"/>
      <c r="GI1252" s="4"/>
      <c r="GJ1252" s="4"/>
      <c r="GK1252" s="4"/>
      <c r="GL1252" s="4"/>
      <c r="GM1252" s="4"/>
      <c r="GN1252" s="4"/>
      <c r="GO1252" s="4"/>
      <c r="GP1252" s="4"/>
      <c r="GQ1252" s="4"/>
      <c r="GR1252" s="4"/>
      <c r="GS1252" s="4"/>
      <c r="GT1252" s="4"/>
      <c r="GU1252" s="4"/>
      <c r="GV1252" s="4"/>
      <c r="GW1252" s="4"/>
      <c r="GX1252" s="4"/>
      <c r="GY1252" s="4"/>
      <c r="GZ1252" s="4"/>
      <c r="HA1252" s="4"/>
      <c r="HB1252" s="4"/>
      <c r="HC1252" s="4"/>
      <c r="HD1252" s="4"/>
      <c r="HE1252" s="4"/>
      <c r="HF1252" s="4"/>
      <c r="HG1252" s="4"/>
      <c r="HH1252" s="4"/>
      <c r="HI1252" s="4"/>
      <c r="HJ1252" s="4"/>
      <c r="HK1252" s="4"/>
      <c r="HL1252" s="4"/>
      <c r="HM1252" s="4"/>
      <c r="HN1252" s="4"/>
      <c r="HO1252" s="4"/>
      <c r="HP1252" s="4"/>
      <c r="HQ1252" s="4"/>
      <c r="HR1252" s="4"/>
      <c r="HS1252" s="4"/>
      <c r="HT1252" s="4"/>
      <c r="HU1252" s="4"/>
      <c r="HV1252" s="4"/>
      <c r="HW1252" s="4"/>
      <c r="HX1252" s="4"/>
      <c r="HY1252" s="4"/>
      <c r="HZ1252" s="4"/>
      <c r="IA1252" s="4"/>
      <c r="IB1252" s="4"/>
      <c r="IC1252" s="4"/>
      <c r="ID1252" s="4"/>
      <c r="IE1252" s="4"/>
      <c r="IF1252" s="4"/>
    </row>
    <row r="1253" spans="26:240" x14ac:dyDescent="0.2">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c r="BC1253" s="4"/>
      <c r="BD1253" s="4"/>
      <c r="BE1253" s="4"/>
      <c r="BF1253" s="4"/>
      <c r="BG1253" s="4"/>
      <c r="BH1253" s="4"/>
      <c r="BI1253" s="4"/>
      <c r="BJ1253" s="4"/>
      <c r="BK1253" s="4"/>
      <c r="BL1253" s="4"/>
      <c r="BM1253" s="4"/>
      <c r="BN1253" s="4"/>
      <c r="BO1253" s="4"/>
      <c r="BP1253" s="4"/>
      <c r="BQ1253" s="4"/>
      <c r="BR1253" s="4"/>
      <c r="BS1253" s="4"/>
      <c r="BT1253" s="4"/>
      <c r="BU1253" s="4"/>
      <c r="BV1253" s="4"/>
      <c r="BW1253" s="4"/>
      <c r="BX1253" s="4"/>
      <c r="BY1253" s="4"/>
      <c r="BZ1253" s="4"/>
      <c r="CA1253" s="4"/>
      <c r="CB1253" s="4"/>
      <c r="CC1253" s="4"/>
      <c r="CD1253" s="4"/>
      <c r="CE1253" s="4"/>
      <c r="CF1253" s="4"/>
      <c r="CG1253" s="4"/>
      <c r="CH1253" s="4"/>
      <c r="CI1253" s="4"/>
      <c r="CJ1253" s="4"/>
      <c r="CK1253" s="4"/>
      <c r="CL1253" s="4"/>
      <c r="CM1253" s="4"/>
      <c r="CN1253" s="4"/>
      <c r="CO1253" s="4"/>
      <c r="CP1253" s="4"/>
      <c r="CQ1253" s="4"/>
      <c r="CR1253" s="4"/>
      <c r="CS1253" s="4"/>
      <c r="CT1253" s="4"/>
      <c r="CU1253" s="4"/>
      <c r="CV1253" s="4"/>
      <c r="CW1253" s="4"/>
      <c r="CX1253" s="4"/>
      <c r="CY1253" s="4"/>
      <c r="CZ1253" s="4"/>
      <c r="DA1253" s="4"/>
      <c r="DB1253" s="4"/>
      <c r="DC1253" s="4"/>
      <c r="DD1253" s="4"/>
      <c r="DE1253" s="4"/>
      <c r="DF1253" s="4"/>
      <c r="DG1253" s="4"/>
      <c r="DH1253" s="4"/>
      <c r="DI1253" s="4"/>
      <c r="DJ1253" s="4"/>
      <c r="DK1253" s="4"/>
      <c r="DL1253" s="4"/>
      <c r="DM1253" s="4"/>
      <c r="DN1253" s="4"/>
      <c r="DO1253" s="4"/>
      <c r="DP1253" s="4"/>
      <c r="DQ1253" s="4"/>
      <c r="DR1253" s="4"/>
      <c r="DS1253" s="4"/>
      <c r="DT1253" s="4"/>
      <c r="DU1253" s="4"/>
      <c r="DV1253" s="4"/>
      <c r="DW1253" s="4"/>
      <c r="DX1253" s="4"/>
      <c r="DY1253" s="4"/>
      <c r="DZ1253" s="4"/>
      <c r="EA1253" s="4"/>
      <c r="EB1253" s="4"/>
      <c r="EC1253" s="4"/>
      <c r="ED1253" s="4"/>
      <c r="EE1253" s="4"/>
      <c r="EF1253" s="4"/>
      <c r="EG1253" s="4"/>
      <c r="EH1253" s="4"/>
      <c r="EI1253" s="4"/>
      <c r="EJ1253" s="4"/>
      <c r="EK1253" s="4"/>
      <c r="EL1253" s="4"/>
      <c r="EM1253" s="4"/>
      <c r="EN1253" s="4"/>
      <c r="EO1253" s="4"/>
      <c r="EP1253" s="4"/>
      <c r="EQ1253" s="4"/>
      <c r="ER1253" s="4"/>
      <c r="ES1253" s="4"/>
      <c r="ET1253" s="4"/>
      <c r="EU1253" s="4"/>
      <c r="EV1253" s="4"/>
      <c r="EW1253" s="4"/>
      <c r="EX1253" s="4"/>
      <c r="EY1253" s="4"/>
      <c r="EZ1253" s="4"/>
      <c r="FA1253" s="4"/>
      <c r="FB1253" s="4"/>
      <c r="FC1253" s="4"/>
      <c r="FD1253" s="4"/>
      <c r="FE1253" s="4"/>
      <c r="FF1253" s="4"/>
      <c r="FG1253" s="4"/>
      <c r="FH1253" s="4"/>
      <c r="FI1253" s="4"/>
      <c r="FJ1253" s="4"/>
      <c r="FK1253" s="4"/>
      <c r="FL1253" s="4"/>
      <c r="FM1253" s="4"/>
      <c r="FN1253" s="4"/>
      <c r="FO1253" s="4"/>
      <c r="FP1253" s="4"/>
      <c r="FQ1253" s="4"/>
      <c r="FR1253" s="4"/>
      <c r="FS1253" s="4"/>
      <c r="FT1253" s="4"/>
      <c r="FU1253" s="4"/>
      <c r="FV1253" s="4"/>
      <c r="FW1253" s="4"/>
      <c r="FX1253" s="4"/>
      <c r="FY1253" s="4"/>
      <c r="FZ1253" s="4"/>
      <c r="GA1253" s="4"/>
      <c r="GB1253" s="4"/>
      <c r="GC1253" s="4"/>
      <c r="GD1253" s="4"/>
      <c r="GE1253" s="4"/>
      <c r="GF1253" s="4"/>
      <c r="GG1253" s="4"/>
      <c r="GH1253" s="4"/>
      <c r="GI1253" s="4"/>
      <c r="GJ1253" s="4"/>
      <c r="GK1253" s="4"/>
      <c r="GL1253" s="4"/>
      <c r="GM1253" s="4"/>
      <c r="GN1253" s="4"/>
      <c r="GO1253" s="4"/>
      <c r="GP1253" s="4"/>
      <c r="GQ1253" s="4"/>
      <c r="GR1253" s="4"/>
      <c r="GS1253" s="4"/>
      <c r="GT1253" s="4"/>
      <c r="GU1253" s="4"/>
      <c r="GV1253" s="4"/>
      <c r="GW1253" s="4"/>
      <c r="GX1253" s="4"/>
      <c r="GY1253" s="4"/>
      <c r="GZ1253" s="4"/>
      <c r="HA1253" s="4"/>
      <c r="HB1253" s="4"/>
      <c r="HC1253" s="4"/>
      <c r="HD1253" s="4"/>
      <c r="HE1253" s="4"/>
      <c r="HF1253" s="4"/>
      <c r="HG1253" s="4"/>
      <c r="HH1253" s="4"/>
      <c r="HI1253" s="4"/>
      <c r="HJ1253" s="4"/>
      <c r="HK1253" s="4"/>
      <c r="HL1253" s="4"/>
      <c r="HM1253" s="4"/>
      <c r="HN1253" s="4"/>
      <c r="HO1253" s="4"/>
      <c r="HP1253" s="4"/>
      <c r="HQ1253" s="4"/>
      <c r="HR1253" s="4"/>
      <c r="HS1253" s="4"/>
      <c r="HT1253" s="4"/>
      <c r="HU1253" s="4"/>
      <c r="HV1253" s="4"/>
      <c r="HW1253" s="4"/>
      <c r="HX1253" s="4"/>
      <c r="HY1253" s="4"/>
      <c r="HZ1253" s="4"/>
      <c r="IA1253" s="4"/>
      <c r="IB1253" s="4"/>
      <c r="IC1253" s="4"/>
      <c r="ID1253" s="4"/>
      <c r="IE1253" s="4"/>
      <c r="IF1253" s="4"/>
    </row>
    <row r="1254" spans="26:240" x14ac:dyDescent="0.2">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L1254" s="4"/>
      <c r="BM1254" s="4"/>
      <c r="BN1254" s="4"/>
      <c r="BO1254" s="4"/>
      <c r="BP1254" s="4"/>
      <c r="BQ1254" s="4"/>
      <c r="BR1254" s="4"/>
      <c r="BS1254" s="4"/>
      <c r="BT1254" s="4"/>
      <c r="BU1254" s="4"/>
      <c r="BV1254" s="4"/>
      <c r="BW1254" s="4"/>
      <c r="BX1254" s="4"/>
      <c r="BY1254" s="4"/>
      <c r="BZ1254" s="4"/>
      <c r="CA1254" s="4"/>
      <c r="CB1254" s="4"/>
      <c r="CC1254" s="4"/>
      <c r="CD1254" s="4"/>
      <c r="CE1254" s="4"/>
      <c r="CF1254" s="4"/>
      <c r="CG1254" s="4"/>
      <c r="CH1254" s="4"/>
      <c r="CI1254" s="4"/>
      <c r="CJ1254" s="4"/>
      <c r="CK1254" s="4"/>
      <c r="CL1254" s="4"/>
      <c r="CM1254" s="4"/>
      <c r="CN1254" s="4"/>
      <c r="CO1254" s="4"/>
      <c r="CP1254" s="4"/>
      <c r="CQ1254" s="4"/>
      <c r="CR1254" s="4"/>
      <c r="CS1254" s="4"/>
      <c r="CT1254" s="4"/>
      <c r="CU1254" s="4"/>
      <c r="CV1254" s="4"/>
      <c r="CW1254" s="4"/>
      <c r="CX1254" s="4"/>
      <c r="CY1254" s="4"/>
      <c r="CZ1254" s="4"/>
      <c r="DA1254" s="4"/>
      <c r="DB1254" s="4"/>
      <c r="DC1254" s="4"/>
      <c r="DD1254" s="4"/>
      <c r="DE1254" s="4"/>
      <c r="DF1254" s="4"/>
      <c r="DG1254" s="4"/>
      <c r="DH1254" s="4"/>
      <c r="DI1254" s="4"/>
      <c r="DJ1254" s="4"/>
      <c r="DK1254" s="4"/>
      <c r="DL1254" s="4"/>
      <c r="DM1254" s="4"/>
      <c r="DN1254" s="4"/>
      <c r="DO1254" s="4"/>
      <c r="DP1254" s="4"/>
      <c r="DQ1254" s="4"/>
      <c r="DR1254" s="4"/>
      <c r="DS1254" s="4"/>
      <c r="DT1254" s="4"/>
      <c r="DU1254" s="4"/>
      <c r="DV1254" s="4"/>
      <c r="DW1254" s="4"/>
      <c r="DX1254" s="4"/>
      <c r="DY1254" s="4"/>
      <c r="DZ1254" s="4"/>
      <c r="EA1254" s="4"/>
      <c r="EB1254" s="4"/>
      <c r="EC1254" s="4"/>
      <c r="ED1254" s="4"/>
      <c r="EE1254" s="4"/>
      <c r="EF1254" s="4"/>
      <c r="EG1254" s="4"/>
      <c r="EH1254" s="4"/>
      <c r="EI1254" s="4"/>
      <c r="EJ1254" s="4"/>
      <c r="EK1254" s="4"/>
      <c r="EL1254" s="4"/>
      <c r="EM1254" s="4"/>
      <c r="EN1254" s="4"/>
      <c r="EO1254" s="4"/>
      <c r="EP1254" s="4"/>
      <c r="EQ1254" s="4"/>
      <c r="ER1254" s="4"/>
      <c r="ES1254" s="4"/>
      <c r="ET1254" s="4"/>
      <c r="EU1254" s="4"/>
      <c r="EV1254" s="4"/>
      <c r="EW1254" s="4"/>
      <c r="EX1254" s="4"/>
      <c r="EY1254" s="4"/>
      <c r="EZ1254" s="4"/>
      <c r="FA1254" s="4"/>
      <c r="FB1254" s="4"/>
      <c r="FC1254" s="4"/>
      <c r="FD1254" s="4"/>
      <c r="FE1254" s="4"/>
      <c r="FF1254" s="4"/>
      <c r="FG1254" s="4"/>
      <c r="FH1254" s="4"/>
      <c r="FI1254" s="4"/>
      <c r="FJ1254" s="4"/>
      <c r="FK1254" s="4"/>
      <c r="FL1254" s="4"/>
      <c r="FM1254" s="4"/>
      <c r="FN1254" s="4"/>
      <c r="FO1254" s="4"/>
      <c r="FP1254" s="4"/>
      <c r="FQ1254" s="4"/>
      <c r="FR1254" s="4"/>
      <c r="FS1254" s="4"/>
      <c r="FT1254" s="4"/>
      <c r="FU1254" s="4"/>
      <c r="FV1254" s="4"/>
      <c r="FW1254" s="4"/>
      <c r="FX1254" s="4"/>
      <c r="FY1254" s="4"/>
      <c r="FZ1254" s="4"/>
      <c r="GA1254" s="4"/>
      <c r="GB1254" s="4"/>
      <c r="GC1254" s="4"/>
      <c r="GD1254" s="4"/>
      <c r="GE1254" s="4"/>
      <c r="GF1254" s="4"/>
      <c r="GG1254" s="4"/>
      <c r="GH1254" s="4"/>
      <c r="GI1254" s="4"/>
      <c r="GJ1254" s="4"/>
      <c r="GK1254" s="4"/>
      <c r="GL1254" s="4"/>
      <c r="GM1254" s="4"/>
      <c r="GN1254" s="4"/>
      <c r="GO1254" s="4"/>
      <c r="GP1254" s="4"/>
      <c r="GQ1254" s="4"/>
      <c r="GR1254" s="4"/>
      <c r="GS1254" s="4"/>
      <c r="GT1254" s="4"/>
      <c r="GU1254" s="4"/>
      <c r="GV1254" s="4"/>
      <c r="GW1254" s="4"/>
      <c r="GX1254" s="4"/>
      <c r="GY1254" s="4"/>
      <c r="GZ1254" s="4"/>
      <c r="HA1254" s="4"/>
      <c r="HB1254" s="4"/>
      <c r="HC1254" s="4"/>
      <c r="HD1254" s="4"/>
      <c r="HE1254" s="4"/>
      <c r="HF1254" s="4"/>
      <c r="HG1254" s="4"/>
      <c r="HH1254" s="4"/>
      <c r="HI1254" s="4"/>
      <c r="HJ1254" s="4"/>
      <c r="HK1254" s="4"/>
      <c r="HL1254" s="4"/>
      <c r="HM1254" s="4"/>
      <c r="HN1254" s="4"/>
      <c r="HO1254" s="4"/>
      <c r="HP1254" s="4"/>
      <c r="HQ1254" s="4"/>
      <c r="HR1254" s="4"/>
      <c r="HS1254" s="4"/>
      <c r="HT1254" s="4"/>
      <c r="HU1254" s="4"/>
      <c r="HV1254" s="4"/>
      <c r="HW1254" s="4"/>
      <c r="HX1254" s="4"/>
      <c r="HY1254" s="4"/>
      <c r="HZ1254" s="4"/>
      <c r="IA1254" s="4"/>
      <c r="IB1254" s="4"/>
      <c r="IC1254" s="4"/>
      <c r="ID1254" s="4"/>
      <c r="IE1254" s="4"/>
      <c r="IF1254" s="4"/>
    </row>
    <row r="1255" spans="26:240" x14ac:dyDescent="0.2">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c r="BC1255" s="4"/>
      <c r="BD1255" s="4"/>
      <c r="BE1255" s="4"/>
      <c r="BF1255" s="4"/>
      <c r="BG1255" s="4"/>
      <c r="BH1255" s="4"/>
      <c r="BI1255" s="4"/>
      <c r="BJ1255" s="4"/>
      <c r="BK1255" s="4"/>
      <c r="BL1255" s="4"/>
      <c r="BM1255" s="4"/>
      <c r="BN1255" s="4"/>
      <c r="BO1255" s="4"/>
      <c r="BP1255" s="4"/>
      <c r="BQ1255" s="4"/>
      <c r="BR1255" s="4"/>
      <c r="BS1255" s="4"/>
      <c r="BT1255" s="4"/>
      <c r="BU1255" s="4"/>
      <c r="BV1255" s="4"/>
      <c r="BW1255" s="4"/>
      <c r="BX1255" s="4"/>
      <c r="BY1255" s="4"/>
      <c r="BZ1255" s="4"/>
      <c r="CA1255" s="4"/>
      <c r="CB1255" s="4"/>
      <c r="CC1255" s="4"/>
      <c r="CD1255" s="4"/>
      <c r="CE1255" s="4"/>
      <c r="CF1255" s="4"/>
      <c r="CG1255" s="4"/>
      <c r="CH1255" s="4"/>
      <c r="CI1255" s="4"/>
      <c r="CJ1255" s="4"/>
      <c r="CK1255" s="4"/>
      <c r="CL1255" s="4"/>
      <c r="CM1255" s="4"/>
      <c r="CN1255" s="4"/>
      <c r="CO1255" s="4"/>
      <c r="CP1255" s="4"/>
      <c r="CQ1255" s="4"/>
      <c r="CR1255" s="4"/>
      <c r="CS1255" s="4"/>
      <c r="CT1255" s="4"/>
      <c r="CU1255" s="4"/>
      <c r="CV1255" s="4"/>
      <c r="CW1255" s="4"/>
      <c r="CX1255" s="4"/>
      <c r="CY1255" s="4"/>
      <c r="CZ1255" s="4"/>
      <c r="DA1255" s="4"/>
      <c r="DB1255" s="4"/>
      <c r="DC1255" s="4"/>
      <c r="DD1255" s="4"/>
      <c r="DE1255" s="4"/>
      <c r="DF1255" s="4"/>
      <c r="DG1255" s="4"/>
      <c r="DH1255" s="4"/>
      <c r="DI1255" s="4"/>
      <c r="DJ1255" s="4"/>
      <c r="DK1255" s="4"/>
      <c r="DL1255" s="4"/>
      <c r="DM1255" s="4"/>
      <c r="DN1255" s="4"/>
      <c r="DO1255" s="4"/>
      <c r="DP1255" s="4"/>
      <c r="DQ1255" s="4"/>
      <c r="DR1255" s="4"/>
      <c r="DS1255" s="4"/>
      <c r="DT1255" s="4"/>
      <c r="DU1255" s="4"/>
      <c r="DV1255" s="4"/>
      <c r="DW1255" s="4"/>
      <c r="DX1255" s="4"/>
      <c r="DY1255" s="4"/>
      <c r="DZ1255" s="4"/>
      <c r="EA1255" s="4"/>
      <c r="EB1255" s="4"/>
      <c r="EC1255" s="4"/>
      <c r="ED1255" s="4"/>
      <c r="EE1255" s="4"/>
      <c r="EF1255" s="4"/>
      <c r="EG1255" s="4"/>
      <c r="EH1255" s="4"/>
      <c r="EI1255" s="4"/>
      <c r="EJ1255" s="4"/>
      <c r="EK1255" s="4"/>
      <c r="EL1255" s="4"/>
      <c r="EM1255" s="4"/>
      <c r="EN1255" s="4"/>
      <c r="EO1255" s="4"/>
      <c r="EP1255" s="4"/>
      <c r="EQ1255" s="4"/>
      <c r="ER1255" s="4"/>
      <c r="ES1255" s="4"/>
      <c r="ET1255" s="4"/>
      <c r="EU1255" s="4"/>
      <c r="EV1255" s="4"/>
      <c r="EW1255" s="4"/>
      <c r="EX1255" s="4"/>
      <c r="EY1255" s="4"/>
      <c r="EZ1255" s="4"/>
      <c r="FA1255" s="4"/>
      <c r="FB1255" s="4"/>
      <c r="FC1255" s="4"/>
      <c r="FD1255" s="4"/>
      <c r="FE1255" s="4"/>
      <c r="FF1255" s="4"/>
      <c r="FG1255" s="4"/>
      <c r="FH1255" s="4"/>
      <c r="FI1255" s="4"/>
      <c r="FJ1255" s="4"/>
      <c r="FK1255" s="4"/>
      <c r="FL1255" s="4"/>
      <c r="FM1255" s="4"/>
      <c r="FN1255" s="4"/>
      <c r="FO1255" s="4"/>
      <c r="FP1255" s="4"/>
      <c r="FQ1255" s="4"/>
      <c r="FR1255" s="4"/>
      <c r="FS1255" s="4"/>
      <c r="FT1255" s="4"/>
      <c r="FU1255" s="4"/>
      <c r="FV1255" s="4"/>
      <c r="FW1255" s="4"/>
      <c r="FX1255" s="4"/>
      <c r="FY1255" s="4"/>
      <c r="FZ1255" s="4"/>
      <c r="GA1255" s="4"/>
      <c r="GB1255" s="4"/>
      <c r="GC1255" s="4"/>
      <c r="GD1255" s="4"/>
      <c r="GE1255" s="4"/>
      <c r="GF1255" s="4"/>
      <c r="GG1255" s="4"/>
      <c r="GH1255" s="4"/>
      <c r="GI1255" s="4"/>
      <c r="GJ1255" s="4"/>
      <c r="GK1255" s="4"/>
      <c r="GL1255" s="4"/>
      <c r="GM1255" s="4"/>
      <c r="GN1255" s="4"/>
      <c r="GO1255" s="4"/>
      <c r="GP1255" s="4"/>
      <c r="GQ1255" s="4"/>
      <c r="GR1255" s="4"/>
      <c r="GS1255" s="4"/>
      <c r="GT1255" s="4"/>
      <c r="GU1255" s="4"/>
      <c r="GV1255" s="4"/>
      <c r="GW1255" s="4"/>
      <c r="GX1255" s="4"/>
      <c r="GY1255" s="4"/>
      <c r="GZ1255" s="4"/>
      <c r="HA1255" s="4"/>
      <c r="HB1255" s="4"/>
      <c r="HC1255" s="4"/>
      <c r="HD1255" s="4"/>
      <c r="HE1255" s="4"/>
      <c r="HF1255" s="4"/>
      <c r="HG1255" s="4"/>
      <c r="HH1255" s="4"/>
      <c r="HI1255" s="4"/>
      <c r="HJ1255" s="4"/>
      <c r="HK1255" s="4"/>
      <c r="HL1255" s="4"/>
      <c r="HM1255" s="4"/>
      <c r="HN1255" s="4"/>
      <c r="HO1255" s="4"/>
      <c r="HP1255" s="4"/>
      <c r="HQ1255" s="4"/>
      <c r="HR1255" s="4"/>
      <c r="HS1255" s="4"/>
      <c r="HT1255" s="4"/>
      <c r="HU1255" s="4"/>
      <c r="HV1255" s="4"/>
      <c r="HW1255" s="4"/>
      <c r="HX1255" s="4"/>
      <c r="HY1255" s="4"/>
      <c r="HZ1255" s="4"/>
      <c r="IA1255" s="4"/>
      <c r="IB1255" s="4"/>
      <c r="IC1255" s="4"/>
      <c r="ID1255" s="4"/>
      <c r="IE1255" s="4"/>
      <c r="IF1255" s="4"/>
    </row>
    <row r="1256" spans="26:240" x14ac:dyDescent="0.2">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c r="BC1256" s="4"/>
      <c r="BD1256" s="4"/>
      <c r="BE1256" s="4"/>
      <c r="BF1256" s="4"/>
      <c r="BG1256" s="4"/>
      <c r="BH1256" s="4"/>
      <c r="BI1256" s="4"/>
      <c r="BJ1256" s="4"/>
      <c r="BK1256" s="4"/>
      <c r="BL1256" s="4"/>
      <c r="BM1256" s="4"/>
      <c r="BN1256" s="4"/>
      <c r="BO1256" s="4"/>
      <c r="BP1256" s="4"/>
      <c r="BQ1256" s="4"/>
      <c r="BR1256" s="4"/>
      <c r="BS1256" s="4"/>
      <c r="BT1256" s="4"/>
      <c r="BU1256" s="4"/>
      <c r="BV1256" s="4"/>
      <c r="BW1256" s="4"/>
      <c r="BX1256" s="4"/>
      <c r="BY1256" s="4"/>
      <c r="BZ1256" s="4"/>
      <c r="CA1256" s="4"/>
      <c r="CB1256" s="4"/>
      <c r="CC1256" s="4"/>
      <c r="CD1256" s="4"/>
      <c r="CE1256" s="4"/>
      <c r="CF1256" s="4"/>
      <c r="CG1256" s="4"/>
      <c r="CH1256" s="4"/>
      <c r="CI1256" s="4"/>
      <c r="CJ1256" s="4"/>
      <c r="CK1256" s="4"/>
      <c r="CL1256" s="4"/>
      <c r="CM1256" s="4"/>
      <c r="CN1256" s="4"/>
      <c r="CO1256" s="4"/>
      <c r="CP1256" s="4"/>
      <c r="CQ1256" s="4"/>
      <c r="CR1256" s="4"/>
      <c r="CS1256" s="4"/>
      <c r="CT1256" s="4"/>
      <c r="CU1256" s="4"/>
      <c r="CV1256" s="4"/>
      <c r="CW1256" s="4"/>
      <c r="CX1256" s="4"/>
      <c r="CY1256" s="4"/>
      <c r="CZ1256" s="4"/>
      <c r="DA1256" s="4"/>
      <c r="DB1256" s="4"/>
      <c r="DC1256" s="4"/>
      <c r="DD1256" s="4"/>
      <c r="DE1256" s="4"/>
      <c r="DF1256" s="4"/>
      <c r="DG1256" s="4"/>
      <c r="DH1256" s="4"/>
      <c r="DI1256" s="4"/>
      <c r="DJ1256" s="4"/>
      <c r="DK1256" s="4"/>
      <c r="DL1256" s="4"/>
      <c r="DM1256" s="4"/>
      <c r="DN1256" s="4"/>
      <c r="DO1256" s="4"/>
      <c r="DP1256" s="4"/>
      <c r="DQ1256" s="4"/>
      <c r="DR1256" s="4"/>
      <c r="DS1256" s="4"/>
      <c r="DT1256" s="4"/>
      <c r="DU1256" s="4"/>
      <c r="DV1256" s="4"/>
      <c r="DW1256" s="4"/>
      <c r="DX1256" s="4"/>
      <c r="DY1256" s="4"/>
      <c r="DZ1256" s="4"/>
      <c r="EA1256" s="4"/>
      <c r="EB1256" s="4"/>
      <c r="EC1256" s="4"/>
      <c r="ED1256" s="4"/>
      <c r="EE1256" s="4"/>
      <c r="EF1256" s="4"/>
      <c r="EG1256" s="4"/>
      <c r="EH1256" s="4"/>
      <c r="EI1256" s="4"/>
      <c r="EJ1256" s="4"/>
      <c r="EK1256" s="4"/>
      <c r="EL1256" s="4"/>
      <c r="EM1256" s="4"/>
      <c r="EN1256" s="4"/>
      <c r="EO1256" s="4"/>
      <c r="EP1256" s="4"/>
      <c r="EQ1256" s="4"/>
      <c r="ER1256" s="4"/>
      <c r="ES1256" s="4"/>
      <c r="ET1256" s="4"/>
      <c r="EU1256" s="4"/>
      <c r="EV1256" s="4"/>
      <c r="EW1256" s="4"/>
      <c r="EX1256" s="4"/>
      <c r="EY1256" s="4"/>
      <c r="EZ1256" s="4"/>
      <c r="FA1256" s="4"/>
      <c r="FB1256" s="4"/>
      <c r="FC1256" s="4"/>
      <c r="FD1256" s="4"/>
      <c r="FE1256" s="4"/>
      <c r="FF1256" s="4"/>
      <c r="FG1256" s="4"/>
      <c r="FH1256" s="4"/>
      <c r="FI1256" s="4"/>
      <c r="FJ1256" s="4"/>
      <c r="FK1256" s="4"/>
      <c r="FL1256" s="4"/>
      <c r="FM1256" s="4"/>
      <c r="FN1256" s="4"/>
      <c r="FO1256" s="4"/>
      <c r="FP1256" s="4"/>
      <c r="FQ1256" s="4"/>
      <c r="FR1256" s="4"/>
      <c r="FS1256" s="4"/>
      <c r="FT1256" s="4"/>
      <c r="FU1256" s="4"/>
      <c r="FV1256" s="4"/>
      <c r="FW1256" s="4"/>
      <c r="FX1256" s="4"/>
      <c r="FY1256" s="4"/>
      <c r="FZ1256" s="4"/>
      <c r="GA1256" s="4"/>
      <c r="GB1256" s="4"/>
      <c r="GC1256" s="4"/>
      <c r="GD1256" s="4"/>
      <c r="GE1256" s="4"/>
      <c r="GF1256" s="4"/>
      <c r="GG1256" s="4"/>
      <c r="GH1256" s="4"/>
      <c r="GI1256" s="4"/>
      <c r="GJ1256" s="4"/>
      <c r="GK1256" s="4"/>
      <c r="GL1256" s="4"/>
      <c r="GM1256" s="4"/>
      <c r="GN1256" s="4"/>
      <c r="GO1256" s="4"/>
      <c r="GP1256" s="4"/>
      <c r="GQ1256" s="4"/>
      <c r="GR1256" s="4"/>
      <c r="GS1256" s="4"/>
      <c r="GT1256" s="4"/>
      <c r="GU1256" s="4"/>
      <c r="GV1256" s="4"/>
      <c r="GW1256" s="4"/>
      <c r="GX1256" s="4"/>
      <c r="GY1256" s="4"/>
      <c r="GZ1256" s="4"/>
      <c r="HA1256" s="4"/>
      <c r="HB1256" s="4"/>
      <c r="HC1256" s="4"/>
      <c r="HD1256" s="4"/>
      <c r="HE1256" s="4"/>
      <c r="HF1256" s="4"/>
      <c r="HG1256" s="4"/>
      <c r="HH1256" s="4"/>
      <c r="HI1256" s="4"/>
      <c r="HJ1256" s="4"/>
      <c r="HK1256" s="4"/>
      <c r="HL1256" s="4"/>
      <c r="HM1256" s="4"/>
      <c r="HN1256" s="4"/>
      <c r="HO1256" s="4"/>
      <c r="HP1256" s="4"/>
      <c r="HQ1256" s="4"/>
      <c r="HR1256" s="4"/>
      <c r="HS1256" s="4"/>
      <c r="HT1256" s="4"/>
      <c r="HU1256" s="4"/>
      <c r="HV1256" s="4"/>
      <c r="HW1256" s="4"/>
      <c r="HX1256" s="4"/>
      <c r="HY1256" s="4"/>
      <c r="HZ1256" s="4"/>
      <c r="IA1256" s="4"/>
      <c r="IB1256" s="4"/>
      <c r="IC1256" s="4"/>
      <c r="ID1256" s="4"/>
      <c r="IE1256" s="4"/>
      <c r="IF1256" s="4"/>
    </row>
    <row r="1257" spans="26:240" x14ac:dyDescent="0.2">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4"/>
      <c r="BE1257" s="4"/>
      <c r="BF1257" s="4"/>
      <c r="BG1257" s="4"/>
      <c r="BH1257" s="4"/>
      <c r="BI1257" s="4"/>
      <c r="BJ1257" s="4"/>
      <c r="BK1257" s="4"/>
      <c r="BL1257" s="4"/>
      <c r="BM1257" s="4"/>
      <c r="BN1257" s="4"/>
      <c r="BO1257" s="4"/>
      <c r="BP1257" s="4"/>
      <c r="BQ1257" s="4"/>
      <c r="BR1257" s="4"/>
      <c r="BS1257" s="4"/>
      <c r="BT1257" s="4"/>
      <c r="BU1257" s="4"/>
      <c r="BV1257" s="4"/>
      <c r="BW1257" s="4"/>
      <c r="BX1257" s="4"/>
      <c r="BY1257" s="4"/>
      <c r="BZ1257" s="4"/>
      <c r="CA1257" s="4"/>
      <c r="CB1257" s="4"/>
      <c r="CC1257" s="4"/>
      <c r="CD1257" s="4"/>
      <c r="CE1257" s="4"/>
      <c r="CF1257" s="4"/>
      <c r="CG1257" s="4"/>
      <c r="CH1257" s="4"/>
      <c r="CI1257" s="4"/>
      <c r="CJ1257" s="4"/>
      <c r="CK1257" s="4"/>
      <c r="CL1257" s="4"/>
      <c r="CM1257" s="4"/>
      <c r="CN1257" s="4"/>
      <c r="CO1257" s="4"/>
      <c r="CP1257" s="4"/>
      <c r="CQ1257" s="4"/>
      <c r="CR1257" s="4"/>
      <c r="CS1257" s="4"/>
      <c r="CT1257" s="4"/>
      <c r="CU1257" s="4"/>
      <c r="CV1257" s="4"/>
      <c r="CW1257" s="4"/>
      <c r="CX1257" s="4"/>
      <c r="CY1257" s="4"/>
      <c r="CZ1257" s="4"/>
      <c r="DA1257" s="4"/>
      <c r="DB1257" s="4"/>
      <c r="DC1257" s="4"/>
      <c r="DD1257" s="4"/>
      <c r="DE1257" s="4"/>
      <c r="DF1257" s="4"/>
      <c r="DG1257" s="4"/>
      <c r="DH1257" s="4"/>
      <c r="DI1257" s="4"/>
      <c r="DJ1257" s="4"/>
      <c r="DK1257" s="4"/>
      <c r="DL1257" s="4"/>
      <c r="DM1257" s="4"/>
      <c r="DN1257" s="4"/>
      <c r="DO1257" s="4"/>
      <c r="DP1257" s="4"/>
      <c r="DQ1257" s="4"/>
      <c r="DR1257" s="4"/>
      <c r="DS1257" s="4"/>
      <c r="DT1257" s="4"/>
      <c r="DU1257" s="4"/>
      <c r="DV1257" s="4"/>
      <c r="DW1257" s="4"/>
      <c r="DX1257" s="4"/>
      <c r="DY1257" s="4"/>
      <c r="DZ1257" s="4"/>
      <c r="EA1257" s="4"/>
      <c r="EB1257" s="4"/>
      <c r="EC1257" s="4"/>
      <c r="ED1257" s="4"/>
      <c r="EE1257" s="4"/>
      <c r="EF1257" s="4"/>
      <c r="EG1257" s="4"/>
      <c r="EH1257" s="4"/>
      <c r="EI1257" s="4"/>
      <c r="EJ1257" s="4"/>
      <c r="EK1257" s="4"/>
      <c r="EL1257" s="4"/>
      <c r="EM1257" s="4"/>
      <c r="EN1257" s="4"/>
      <c r="EO1257" s="4"/>
      <c r="EP1257" s="4"/>
      <c r="EQ1257" s="4"/>
      <c r="ER1257" s="4"/>
      <c r="ES1257" s="4"/>
      <c r="ET1257" s="4"/>
      <c r="EU1257" s="4"/>
      <c r="EV1257" s="4"/>
      <c r="EW1257" s="4"/>
      <c r="EX1257" s="4"/>
      <c r="EY1257" s="4"/>
      <c r="EZ1257" s="4"/>
      <c r="FA1257" s="4"/>
      <c r="FB1257" s="4"/>
      <c r="FC1257" s="4"/>
      <c r="FD1257" s="4"/>
      <c r="FE1257" s="4"/>
      <c r="FF1257" s="4"/>
      <c r="FG1257" s="4"/>
      <c r="FH1257" s="4"/>
      <c r="FI1257" s="4"/>
      <c r="FJ1257" s="4"/>
      <c r="FK1257" s="4"/>
      <c r="FL1257" s="4"/>
      <c r="FM1257" s="4"/>
      <c r="FN1257" s="4"/>
      <c r="FO1257" s="4"/>
      <c r="FP1257" s="4"/>
      <c r="FQ1257" s="4"/>
      <c r="FR1257" s="4"/>
      <c r="FS1257" s="4"/>
      <c r="FT1257" s="4"/>
      <c r="FU1257" s="4"/>
      <c r="FV1257" s="4"/>
      <c r="FW1257" s="4"/>
      <c r="FX1257" s="4"/>
      <c r="FY1257" s="4"/>
      <c r="FZ1257" s="4"/>
      <c r="GA1257" s="4"/>
      <c r="GB1257" s="4"/>
      <c r="GC1257" s="4"/>
      <c r="GD1257" s="4"/>
      <c r="GE1257" s="4"/>
      <c r="GF1257" s="4"/>
      <c r="GG1257" s="4"/>
      <c r="GH1257" s="4"/>
      <c r="GI1257" s="4"/>
      <c r="GJ1257" s="4"/>
      <c r="GK1257" s="4"/>
      <c r="GL1257" s="4"/>
      <c r="GM1257" s="4"/>
      <c r="GN1257" s="4"/>
      <c r="GO1257" s="4"/>
      <c r="GP1257" s="4"/>
      <c r="GQ1257" s="4"/>
      <c r="GR1257" s="4"/>
      <c r="GS1257" s="4"/>
      <c r="GT1257" s="4"/>
      <c r="GU1257" s="4"/>
      <c r="GV1257" s="4"/>
      <c r="GW1257" s="4"/>
      <c r="GX1257" s="4"/>
      <c r="GY1257" s="4"/>
      <c r="GZ1257" s="4"/>
      <c r="HA1257" s="4"/>
      <c r="HB1257" s="4"/>
      <c r="HC1257" s="4"/>
      <c r="HD1257" s="4"/>
      <c r="HE1257" s="4"/>
      <c r="HF1257" s="4"/>
      <c r="HG1257" s="4"/>
      <c r="HH1257" s="4"/>
      <c r="HI1257" s="4"/>
      <c r="HJ1257" s="4"/>
      <c r="HK1257" s="4"/>
      <c r="HL1257" s="4"/>
      <c r="HM1257" s="4"/>
      <c r="HN1257" s="4"/>
      <c r="HO1257" s="4"/>
      <c r="HP1257" s="4"/>
      <c r="HQ1257" s="4"/>
      <c r="HR1257" s="4"/>
      <c r="HS1257" s="4"/>
      <c r="HT1257" s="4"/>
      <c r="HU1257" s="4"/>
      <c r="HV1257" s="4"/>
      <c r="HW1257" s="4"/>
      <c r="HX1257" s="4"/>
      <c r="HY1257" s="4"/>
      <c r="HZ1257" s="4"/>
      <c r="IA1257" s="4"/>
      <c r="IB1257" s="4"/>
      <c r="IC1257" s="4"/>
      <c r="ID1257" s="4"/>
      <c r="IE1257" s="4"/>
      <c r="IF1257" s="4"/>
    </row>
    <row r="1258" spans="26:240" x14ac:dyDescent="0.2">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c r="BC1258" s="4"/>
      <c r="BD1258" s="4"/>
      <c r="BE1258" s="4"/>
      <c r="BF1258" s="4"/>
      <c r="BG1258" s="4"/>
      <c r="BH1258" s="4"/>
      <c r="BI1258" s="4"/>
      <c r="BJ1258" s="4"/>
      <c r="BK1258" s="4"/>
      <c r="BL1258" s="4"/>
      <c r="BM1258" s="4"/>
      <c r="BN1258" s="4"/>
      <c r="BO1258" s="4"/>
      <c r="BP1258" s="4"/>
      <c r="BQ1258" s="4"/>
      <c r="BR1258" s="4"/>
      <c r="BS1258" s="4"/>
      <c r="BT1258" s="4"/>
      <c r="BU1258" s="4"/>
      <c r="BV1258" s="4"/>
      <c r="BW1258" s="4"/>
      <c r="BX1258" s="4"/>
      <c r="BY1258" s="4"/>
      <c r="BZ1258" s="4"/>
      <c r="CA1258" s="4"/>
      <c r="CB1258" s="4"/>
      <c r="CC1258" s="4"/>
      <c r="CD1258" s="4"/>
      <c r="CE1258" s="4"/>
      <c r="CF1258" s="4"/>
      <c r="CG1258" s="4"/>
      <c r="CH1258" s="4"/>
      <c r="CI1258" s="4"/>
      <c r="CJ1258" s="4"/>
      <c r="CK1258" s="4"/>
      <c r="CL1258" s="4"/>
      <c r="CM1258" s="4"/>
      <c r="CN1258" s="4"/>
      <c r="CO1258" s="4"/>
      <c r="CP1258" s="4"/>
      <c r="CQ1258" s="4"/>
      <c r="CR1258" s="4"/>
      <c r="CS1258" s="4"/>
      <c r="CT1258" s="4"/>
      <c r="CU1258" s="4"/>
      <c r="CV1258" s="4"/>
      <c r="CW1258" s="4"/>
      <c r="CX1258" s="4"/>
      <c r="CY1258" s="4"/>
      <c r="CZ1258" s="4"/>
      <c r="DA1258" s="4"/>
      <c r="DB1258" s="4"/>
      <c r="DC1258" s="4"/>
      <c r="DD1258" s="4"/>
      <c r="DE1258" s="4"/>
      <c r="DF1258" s="4"/>
      <c r="DG1258" s="4"/>
      <c r="DH1258" s="4"/>
      <c r="DI1258" s="4"/>
      <c r="DJ1258" s="4"/>
      <c r="DK1258" s="4"/>
      <c r="DL1258" s="4"/>
      <c r="DM1258" s="4"/>
      <c r="DN1258" s="4"/>
      <c r="DO1258" s="4"/>
      <c r="DP1258" s="4"/>
      <c r="DQ1258" s="4"/>
      <c r="DR1258" s="4"/>
      <c r="DS1258" s="4"/>
      <c r="DT1258" s="4"/>
      <c r="DU1258" s="4"/>
      <c r="DV1258" s="4"/>
      <c r="DW1258" s="4"/>
      <c r="DX1258" s="4"/>
      <c r="DY1258" s="4"/>
      <c r="DZ1258" s="4"/>
      <c r="EA1258" s="4"/>
      <c r="EB1258" s="4"/>
      <c r="EC1258" s="4"/>
      <c r="ED1258" s="4"/>
      <c r="EE1258" s="4"/>
      <c r="EF1258" s="4"/>
      <c r="EG1258" s="4"/>
      <c r="EH1258" s="4"/>
      <c r="EI1258" s="4"/>
      <c r="EJ1258" s="4"/>
      <c r="EK1258" s="4"/>
      <c r="EL1258" s="4"/>
      <c r="EM1258" s="4"/>
      <c r="EN1258" s="4"/>
      <c r="EO1258" s="4"/>
      <c r="EP1258" s="4"/>
      <c r="EQ1258" s="4"/>
      <c r="ER1258" s="4"/>
      <c r="ES1258" s="4"/>
      <c r="ET1258" s="4"/>
      <c r="EU1258" s="4"/>
      <c r="EV1258" s="4"/>
      <c r="EW1258" s="4"/>
      <c r="EX1258" s="4"/>
      <c r="EY1258" s="4"/>
      <c r="EZ1258" s="4"/>
      <c r="FA1258" s="4"/>
      <c r="FB1258" s="4"/>
      <c r="FC1258" s="4"/>
      <c r="FD1258" s="4"/>
      <c r="FE1258" s="4"/>
      <c r="FF1258" s="4"/>
      <c r="FG1258" s="4"/>
      <c r="FH1258" s="4"/>
      <c r="FI1258" s="4"/>
      <c r="FJ1258" s="4"/>
      <c r="FK1258" s="4"/>
      <c r="FL1258" s="4"/>
      <c r="FM1258" s="4"/>
      <c r="FN1258" s="4"/>
      <c r="FO1258" s="4"/>
      <c r="FP1258" s="4"/>
      <c r="FQ1258" s="4"/>
      <c r="FR1258" s="4"/>
      <c r="FS1258" s="4"/>
      <c r="FT1258" s="4"/>
      <c r="FU1258" s="4"/>
      <c r="FV1258" s="4"/>
      <c r="FW1258" s="4"/>
      <c r="FX1258" s="4"/>
      <c r="FY1258" s="4"/>
      <c r="FZ1258" s="4"/>
      <c r="GA1258" s="4"/>
      <c r="GB1258" s="4"/>
      <c r="GC1258" s="4"/>
      <c r="GD1258" s="4"/>
      <c r="GE1258" s="4"/>
      <c r="GF1258" s="4"/>
      <c r="GG1258" s="4"/>
      <c r="GH1258" s="4"/>
      <c r="GI1258" s="4"/>
      <c r="GJ1258" s="4"/>
      <c r="GK1258" s="4"/>
      <c r="GL1258" s="4"/>
      <c r="GM1258" s="4"/>
      <c r="GN1258" s="4"/>
      <c r="GO1258" s="4"/>
      <c r="GP1258" s="4"/>
      <c r="GQ1258" s="4"/>
      <c r="GR1258" s="4"/>
      <c r="GS1258" s="4"/>
      <c r="GT1258" s="4"/>
      <c r="GU1258" s="4"/>
      <c r="GV1258" s="4"/>
      <c r="GW1258" s="4"/>
      <c r="GX1258" s="4"/>
      <c r="GY1258" s="4"/>
      <c r="GZ1258" s="4"/>
      <c r="HA1258" s="4"/>
      <c r="HB1258" s="4"/>
      <c r="HC1258" s="4"/>
      <c r="HD1258" s="4"/>
      <c r="HE1258" s="4"/>
      <c r="HF1258" s="4"/>
      <c r="HG1258" s="4"/>
      <c r="HH1258" s="4"/>
      <c r="HI1258" s="4"/>
      <c r="HJ1258" s="4"/>
      <c r="HK1258" s="4"/>
      <c r="HL1258" s="4"/>
      <c r="HM1258" s="4"/>
      <c r="HN1258" s="4"/>
      <c r="HO1258" s="4"/>
      <c r="HP1258" s="4"/>
      <c r="HQ1258" s="4"/>
      <c r="HR1258" s="4"/>
      <c r="HS1258" s="4"/>
      <c r="HT1258" s="4"/>
      <c r="HU1258" s="4"/>
      <c r="HV1258" s="4"/>
      <c r="HW1258" s="4"/>
      <c r="HX1258" s="4"/>
      <c r="HY1258" s="4"/>
      <c r="HZ1258" s="4"/>
      <c r="IA1258" s="4"/>
      <c r="IB1258" s="4"/>
      <c r="IC1258" s="4"/>
      <c r="ID1258" s="4"/>
      <c r="IE1258" s="4"/>
      <c r="IF1258" s="4"/>
    </row>
    <row r="1259" spans="26:240" x14ac:dyDescent="0.2">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c r="BC1259" s="4"/>
      <c r="BD1259" s="4"/>
      <c r="BE1259" s="4"/>
      <c r="BF1259" s="4"/>
      <c r="BG1259" s="4"/>
      <c r="BH1259" s="4"/>
      <c r="BI1259" s="4"/>
      <c r="BJ1259" s="4"/>
      <c r="BK1259" s="4"/>
      <c r="BL1259" s="4"/>
      <c r="BM1259" s="4"/>
      <c r="BN1259" s="4"/>
      <c r="BO1259" s="4"/>
      <c r="BP1259" s="4"/>
      <c r="BQ1259" s="4"/>
      <c r="BR1259" s="4"/>
      <c r="BS1259" s="4"/>
      <c r="BT1259" s="4"/>
      <c r="BU1259" s="4"/>
      <c r="BV1259" s="4"/>
      <c r="BW1259" s="4"/>
      <c r="BX1259" s="4"/>
      <c r="BY1259" s="4"/>
      <c r="BZ1259" s="4"/>
      <c r="CA1259" s="4"/>
      <c r="CB1259" s="4"/>
      <c r="CC1259" s="4"/>
      <c r="CD1259" s="4"/>
      <c r="CE1259" s="4"/>
      <c r="CF1259" s="4"/>
      <c r="CG1259" s="4"/>
      <c r="CH1259" s="4"/>
      <c r="CI1259" s="4"/>
      <c r="CJ1259" s="4"/>
      <c r="CK1259" s="4"/>
      <c r="CL1259" s="4"/>
      <c r="CM1259" s="4"/>
      <c r="CN1259" s="4"/>
      <c r="CO1259" s="4"/>
      <c r="CP1259" s="4"/>
      <c r="CQ1259" s="4"/>
      <c r="CR1259" s="4"/>
      <c r="CS1259" s="4"/>
      <c r="CT1259" s="4"/>
      <c r="CU1259" s="4"/>
      <c r="CV1259" s="4"/>
      <c r="CW1259" s="4"/>
      <c r="CX1259" s="4"/>
      <c r="CY1259" s="4"/>
      <c r="CZ1259" s="4"/>
      <c r="DA1259" s="4"/>
      <c r="DB1259" s="4"/>
      <c r="DC1259" s="4"/>
      <c r="DD1259" s="4"/>
      <c r="DE1259" s="4"/>
      <c r="DF1259" s="4"/>
      <c r="DG1259" s="4"/>
      <c r="DH1259" s="4"/>
      <c r="DI1259" s="4"/>
      <c r="DJ1259" s="4"/>
      <c r="DK1259" s="4"/>
      <c r="DL1259" s="4"/>
      <c r="DM1259" s="4"/>
      <c r="DN1259" s="4"/>
      <c r="DO1259" s="4"/>
      <c r="DP1259" s="4"/>
      <c r="DQ1259" s="4"/>
      <c r="DR1259" s="4"/>
      <c r="DS1259" s="4"/>
      <c r="DT1259" s="4"/>
      <c r="DU1259" s="4"/>
      <c r="DV1259" s="4"/>
      <c r="DW1259" s="4"/>
      <c r="DX1259" s="4"/>
      <c r="DY1259" s="4"/>
      <c r="DZ1259" s="4"/>
      <c r="EA1259" s="4"/>
      <c r="EB1259" s="4"/>
      <c r="EC1259" s="4"/>
      <c r="ED1259" s="4"/>
      <c r="EE1259" s="4"/>
      <c r="EF1259" s="4"/>
      <c r="EG1259" s="4"/>
      <c r="EH1259" s="4"/>
      <c r="EI1259" s="4"/>
      <c r="EJ1259" s="4"/>
      <c r="EK1259" s="4"/>
      <c r="EL1259" s="4"/>
      <c r="EM1259" s="4"/>
      <c r="EN1259" s="4"/>
      <c r="EO1259" s="4"/>
      <c r="EP1259" s="4"/>
      <c r="EQ1259" s="4"/>
      <c r="ER1259" s="4"/>
      <c r="ES1259" s="4"/>
      <c r="ET1259" s="4"/>
      <c r="EU1259" s="4"/>
      <c r="EV1259" s="4"/>
      <c r="EW1259" s="4"/>
      <c r="EX1259" s="4"/>
      <c r="EY1259" s="4"/>
      <c r="EZ1259" s="4"/>
      <c r="FA1259" s="4"/>
      <c r="FB1259" s="4"/>
      <c r="FC1259" s="4"/>
      <c r="FD1259" s="4"/>
      <c r="FE1259" s="4"/>
      <c r="FF1259" s="4"/>
      <c r="FG1259" s="4"/>
      <c r="FH1259" s="4"/>
      <c r="FI1259" s="4"/>
      <c r="FJ1259" s="4"/>
      <c r="FK1259" s="4"/>
      <c r="FL1259" s="4"/>
      <c r="FM1259" s="4"/>
      <c r="FN1259" s="4"/>
      <c r="FO1259" s="4"/>
      <c r="FP1259" s="4"/>
      <c r="FQ1259" s="4"/>
      <c r="FR1259" s="4"/>
      <c r="FS1259" s="4"/>
      <c r="FT1259" s="4"/>
      <c r="FU1259" s="4"/>
      <c r="FV1259" s="4"/>
      <c r="FW1259" s="4"/>
      <c r="FX1259" s="4"/>
      <c r="FY1259" s="4"/>
      <c r="FZ1259" s="4"/>
      <c r="GA1259" s="4"/>
      <c r="GB1259" s="4"/>
      <c r="GC1259" s="4"/>
      <c r="GD1259" s="4"/>
      <c r="GE1259" s="4"/>
      <c r="GF1259" s="4"/>
      <c r="GG1259" s="4"/>
      <c r="GH1259" s="4"/>
      <c r="GI1259" s="4"/>
      <c r="GJ1259" s="4"/>
      <c r="GK1259" s="4"/>
      <c r="GL1259" s="4"/>
      <c r="GM1259" s="4"/>
      <c r="GN1259" s="4"/>
      <c r="GO1259" s="4"/>
      <c r="GP1259" s="4"/>
      <c r="GQ1259" s="4"/>
      <c r="GR1259" s="4"/>
      <c r="GS1259" s="4"/>
      <c r="GT1259" s="4"/>
      <c r="GU1259" s="4"/>
      <c r="GV1259" s="4"/>
      <c r="GW1259" s="4"/>
      <c r="GX1259" s="4"/>
      <c r="GY1259" s="4"/>
      <c r="GZ1259" s="4"/>
      <c r="HA1259" s="4"/>
      <c r="HB1259" s="4"/>
      <c r="HC1259" s="4"/>
      <c r="HD1259" s="4"/>
      <c r="HE1259" s="4"/>
      <c r="HF1259" s="4"/>
      <c r="HG1259" s="4"/>
      <c r="HH1259" s="4"/>
      <c r="HI1259" s="4"/>
      <c r="HJ1259" s="4"/>
      <c r="HK1259" s="4"/>
      <c r="HL1259" s="4"/>
      <c r="HM1259" s="4"/>
      <c r="HN1259" s="4"/>
      <c r="HO1259" s="4"/>
      <c r="HP1259" s="4"/>
      <c r="HQ1259" s="4"/>
      <c r="HR1259" s="4"/>
      <c r="HS1259" s="4"/>
      <c r="HT1259" s="4"/>
      <c r="HU1259" s="4"/>
      <c r="HV1259" s="4"/>
      <c r="HW1259" s="4"/>
      <c r="HX1259" s="4"/>
      <c r="HY1259" s="4"/>
      <c r="HZ1259" s="4"/>
      <c r="IA1259" s="4"/>
      <c r="IB1259" s="4"/>
      <c r="IC1259" s="4"/>
      <c r="ID1259" s="4"/>
      <c r="IE1259" s="4"/>
      <c r="IF1259" s="4"/>
    </row>
    <row r="1260" spans="26:240" x14ac:dyDescent="0.2">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c r="BC1260" s="4"/>
      <c r="BD1260" s="4"/>
      <c r="BE1260" s="4"/>
      <c r="BF1260" s="4"/>
      <c r="BG1260" s="4"/>
      <c r="BH1260" s="4"/>
      <c r="BI1260" s="4"/>
      <c r="BJ1260" s="4"/>
      <c r="BK1260" s="4"/>
      <c r="BL1260" s="4"/>
      <c r="BM1260" s="4"/>
      <c r="BN1260" s="4"/>
      <c r="BO1260" s="4"/>
      <c r="BP1260" s="4"/>
      <c r="BQ1260" s="4"/>
      <c r="BR1260" s="4"/>
      <c r="BS1260" s="4"/>
      <c r="BT1260" s="4"/>
      <c r="BU1260" s="4"/>
      <c r="BV1260" s="4"/>
      <c r="BW1260" s="4"/>
      <c r="BX1260" s="4"/>
      <c r="BY1260" s="4"/>
      <c r="BZ1260" s="4"/>
      <c r="CA1260" s="4"/>
      <c r="CB1260" s="4"/>
      <c r="CC1260" s="4"/>
      <c r="CD1260" s="4"/>
      <c r="CE1260" s="4"/>
      <c r="CF1260" s="4"/>
      <c r="CG1260" s="4"/>
      <c r="CH1260" s="4"/>
      <c r="CI1260" s="4"/>
      <c r="CJ1260" s="4"/>
      <c r="CK1260" s="4"/>
      <c r="CL1260" s="4"/>
      <c r="CM1260" s="4"/>
      <c r="CN1260" s="4"/>
      <c r="CO1260" s="4"/>
      <c r="CP1260" s="4"/>
      <c r="CQ1260" s="4"/>
      <c r="CR1260" s="4"/>
      <c r="CS1260" s="4"/>
      <c r="CT1260" s="4"/>
      <c r="CU1260" s="4"/>
      <c r="CV1260" s="4"/>
      <c r="CW1260" s="4"/>
      <c r="CX1260" s="4"/>
      <c r="CY1260" s="4"/>
      <c r="CZ1260" s="4"/>
      <c r="DA1260" s="4"/>
      <c r="DB1260" s="4"/>
      <c r="DC1260" s="4"/>
      <c r="DD1260" s="4"/>
      <c r="DE1260" s="4"/>
      <c r="DF1260" s="4"/>
      <c r="DG1260" s="4"/>
      <c r="DH1260" s="4"/>
      <c r="DI1260" s="4"/>
      <c r="DJ1260" s="4"/>
      <c r="DK1260" s="4"/>
      <c r="DL1260" s="4"/>
      <c r="DM1260" s="4"/>
      <c r="DN1260" s="4"/>
      <c r="DO1260" s="4"/>
      <c r="DP1260" s="4"/>
      <c r="DQ1260" s="4"/>
      <c r="DR1260" s="4"/>
      <c r="DS1260" s="4"/>
      <c r="DT1260" s="4"/>
      <c r="DU1260" s="4"/>
      <c r="DV1260" s="4"/>
      <c r="DW1260" s="4"/>
      <c r="DX1260" s="4"/>
      <c r="DY1260" s="4"/>
      <c r="DZ1260" s="4"/>
      <c r="EA1260" s="4"/>
      <c r="EB1260" s="4"/>
      <c r="EC1260" s="4"/>
      <c r="ED1260" s="4"/>
      <c r="EE1260" s="4"/>
      <c r="EF1260" s="4"/>
      <c r="EG1260" s="4"/>
      <c r="EH1260" s="4"/>
      <c r="EI1260" s="4"/>
      <c r="EJ1260" s="4"/>
      <c r="EK1260" s="4"/>
      <c r="EL1260" s="4"/>
      <c r="EM1260" s="4"/>
      <c r="EN1260" s="4"/>
      <c r="EO1260" s="4"/>
      <c r="EP1260" s="4"/>
      <c r="EQ1260" s="4"/>
      <c r="ER1260" s="4"/>
      <c r="ES1260" s="4"/>
      <c r="ET1260" s="4"/>
      <c r="EU1260" s="4"/>
      <c r="EV1260" s="4"/>
      <c r="EW1260" s="4"/>
      <c r="EX1260" s="4"/>
      <c r="EY1260" s="4"/>
      <c r="EZ1260" s="4"/>
      <c r="FA1260" s="4"/>
      <c r="FB1260" s="4"/>
      <c r="FC1260" s="4"/>
      <c r="FD1260" s="4"/>
      <c r="FE1260" s="4"/>
      <c r="FF1260" s="4"/>
      <c r="FG1260" s="4"/>
      <c r="FH1260" s="4"/>
      <c r="FI1260" s="4"/>
      <c r="FJ1260" s="4"/>
      <c r="FK1260" s="4"/>
      <c r="FL1260" s="4"/>
      <c r="FM1260" s="4"/>
      <c r="FN1260" s="4"/>
      <c r="FO1260" s="4"/>
      <c r="FP1260" s="4"/>
      <c r="FQ1260" s="4"/>
      <c r="FR1260" s="4"/>
      <c r="FS1260" s="4"/>
      <c r="FT1260" s="4"/>
      <c r="FU1260" s="4"/>
      <c r="FV1260" s="4"/>
      <c r="FW1260" s="4"/>
      <c r="FX1260" s="4"/>
      <c r="FY1260" s="4"/>
      <c r="FZ1260" s="4"/>
      <c r="GA1260" s="4"/>
      <c r="GB1260" s="4"/>
      <c r="GC1260" s="4"/>
      <c r="GD1260" s="4"/>
      <c r="GE1260" s="4"/>
      <c r="GF1260" s="4"/>
      <c r="GG1260" s="4"/>
      <c r="GH1260" s="4"/>
      <c r="GI1260" s="4"/>
      <c r="GJ1260" s="4"/>
      <c r="GK1260" s="4"/>
      <c r="GL1260" s="4"/>
      <c r="GM1260" s="4"/>
      <c r="GN1260" s="4"/>
      <c r="GO1260" s="4"/>
      <c r="GP1260" s="4"/>
      <c r="GQ1260" s="4"/>
      <c r="GR1260" s="4"/>
      <c r="GS1260" s="4"/>
      <c r="GT1260" s="4"/>
      <c r="GU1260" s="4"/>
      <c r="GV1260" s="4"/>
      <c r="GW1260" s="4"/>
      <c r="GX1260" s="4"/>
      <c r="GY1260" s="4"/>
      <c r="GZ1260" s="4"/>
      <c r="HA1260" s="4"/>
      <c r="HB1260" s="4"/>
      <c r="HC1260" s="4"/>
      <c r="HD1260" s="4"/>
      <c r="HE1260" s="4"/>
      <c r="HF1260" s="4"/>
      <c r="HG1260" s="4"/>
      <c r="HH1260" s="4"/>
      <c r="HI1260" s="4"/>
      <c r="HJ1260" s="4"/>
      <c r="HK1260" s="4"/>
      <c r="HL1260" s="4"/>
      <c r="HM1260" s="4"/>
      <c r="HN1260" s="4"/>
      <c r="HO1260" s="4"/>
      <c r="HP1260" s="4"/>
      <c r="HQ1260" s="4"/>
      <c r="HR1260" s="4"/>
      <c r="HS1260" s="4"/>
      <c r="HT1260" s="4"/>
      <c r="HU1260" s="4"/>
      <c r="HV1260" s="4"/>
      <c r="HW1260" s="4"/>
      <c r="HX1260" s="4"/>
      <c r="HY1260" s="4"/>
      <c r="HZ1260" s="4"/>
      <c r="IA1260" s="4"/>
      <c r="IB1260" s="4"/>
      <c r="IC1260" s="4"/>
      <c r="ID1260" s="4"/>
      <c r="IE1260" s="4"/>
      <c r="IF1260" s="4"/>
    </row>
    <row r="1261" spans="26:240" x14ac:dyDescent="0.2">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c r="BC1261" s="4"/>
      <c r="BD1261" s="4"/>
      <c r="BE1261" s="4"/>
      <c r="BF1261" s="4"/>
      <c r="BG1261" s="4"/>
      <c r="BH1261" s="4"/>
      <c r="BI1261" s="4"/>
      <c r="BJ1261" s="4"/>
      <c r="BK1261" s="4"/>
      <c r="BL1261" s="4"/>
      <c r="BM1261" s="4"/>
      <c r="BN1261" s="4"/>
      <c r="BO1261" s="4"/>
      <c r="BP1261" s="4"/>
      <c r="BQ1261" s="4"/>
      <c r="BR1261" s="4"/>
      <c r="BS1261" s="4"/>
      <c r="BT1261" s="4"/>
      <c r="BU1261" s="4"/>
      <c r="BV1261" s="4"/>
      <c r="BW1261" s="4"/>
      <c r="BX1261" s="4"/>
      <c r="BY1261" s="4"/>
      <c r="BZ1261" s="4"/>
      <c r="CA1261" s="4"/>
      <c r="CB1261" s="4"/>
      <c r="CC1261" s="4"/>
      <c r="CD1261" s="4"/>
      <c r="CE1261" s="4"/>
      <c r="CF1261" s="4"/>
      <c r="CG1261" s="4"/>
      <c r="CH1261" s="4"/>
      <c r="CI1261" s="4"/>
      <c r="CJ1261" s="4"/>
      <c r="CK1261" s="4"/>
      <c r="CL1261" s="4"/>
      <c r="CM1261" s="4"/>
      <c r="CN1261" s="4"/>
      <c r="CO1261" s="4"/>
      <c r="CP1261" s="4"/>
      <c r="CQ1261" s="4"/>
      <c r="CR1261" s="4"/>
      <c r="CS1261" s="4"/>
      <c r="CT1261" s="4"/>
      <c r="CU1261" s="4"/>
      <c r="CV1261" s="4"/>
      <c r="CW1261" s="4"/>
      <c r="CX1261" s="4"/>
      <c r="CY1261" s="4"/>
      <c r="CZ1261" s="4"/>
      <c r="DA1261" s="4"/>
      <c r="DB1261" s="4"/>
      <c r="DC1261" s="4"/>
      <c r="DD1261" s="4"/>
      <c r="DE1261" s="4"/>
      <c r="DF1261" s="4"/>
      <c r="DG1261" s="4"/>
      <c r="DH1261" s="4"/>
      <c r="DI1261" s="4"/>
      <c r="DJ1261" s="4"/>
      <c r="DK1261" s="4"/>
      <c r="DL1261" s="4"/>
      <c r="DM1261" s="4"/>
      <c r="DN1261" s="4"/>
      <c r="DO1261" s="4"/>
      <c r="DP1261" s="4"/>
      <c r="DQ1261" s="4"/>
      <c r="DR1261" s="4"/>
      <c r="DS1261" s="4"/>
      <c r="DT1261" s="4"/>
      <c r="DU1261" s="4"/>
      <c r="DV1261" s="4"/>
      <c r="DW1261" s="4"/>
      <c r="DX1261" s="4"/>
      <c r="DY1261" s="4"/>
      <c r="DZ1261" s="4"/>
      <c r="EA1261" s="4"/>
      <c r="EB1261" s="4"/>
      <c r="EC1261" s="4"/>
      <c r="ED1261" s="4"/>
      <c r="EE1261" s="4"/>
      <c r="EF1261" s="4"/>
      <c r="EG1261" s="4"/>
      <c r="EH1261" s="4"/>
      <c r="EI1261" s="4"/>
      <c r="EJ1261" s="4"/>
      <c r="EK1261" s="4"/>
      <c r="EL1261" s="4"/>
      <c r="EM1261" s="4"/>
      <c r="EN1261" s="4"/>
      <c r="EO1261" s="4"/>
      <c r="EP1261" s="4"/>
      <c r="EQ1261" s="4"/>
      <c r="ER1261" s="4"/>
      <c r="ES1261" s="4"/>
      <c r="ET1261" s="4"/>
      <c r="EU1261" s="4"/>
      <c r="EV1261" s="4"/>
      <c r="EW1261" s="4"/>
      <c r="EX1261" s="4"/>
      <c r="EY1261" s="4"/>
      <c r="EZ1261" s="4"/>
      <c r="FA1261" s="4"/>
      <c r="FB1261" s="4"/>
      <c r="FC1261" s="4"/>
      <c r="FD1261" s="4"/>
      <c r="FE1261" s="4"/>
      <c r="FF1261" s="4"/>
      <c r="FG1261" s="4"/>
      <c r="FH1261" s="4"/>
      <c r="FI1261" s="4"/>
      <c r="FJ1261" s="4"/>
      <c r="FK1261" s="4"/>
      <c r="FL1261" s="4"/>
      <c r="FM1261" s="4"/>
      <c r="FN1261" s="4"/>
      <c r="FO1261" s="4"/>
      <c r="FP1261" s="4"/>
      <c r="FQ1261" s="4"/>
      <c r="FR1261" s="4"/>
      <c r="FS1261" s="4"/>
      <c r="FT1261" s="4"/>
      <c r="FU1261" s="4"/>
      <c r="FV1261" s="4"/>
      <c r="FW1261" s="4"/>
      <c r="FX1261" s="4"/>
      <c r="FY1261" s="4"/>
      <c r="FZ1261" s="4"/>
      <c r="GA1261" s="4"/>
      <c r="GB1261" s="4"/>
      <c r="GC1261" s="4"/>
      <c r="GD1261" s="4"/>
      <c r="GE1261" s="4"/>
      <c r="GF1261" s="4"/>
      <c r="GG1261" s="4"/>
      <c r="GH1261" s="4"/>
      <c r="GI1261" s="4"/>
      <c r="GJ1261" s="4"/>
      <c r="GK1261" s="4"/>
      <c r="GL1261" s="4"/>
      <c r="GM1261" s="4"/>
      <c r="GN1261" s="4"/>
      <c r="GO1261" s="4"/>
      <c r="GP1261" s="4"/>
      <c r="GQ1261" s="4"/>
      <c r="GR1261" s="4"/>
      <c r="GS1261" s="4"/>
      <c r="GT1261" s="4"/>
      <c r="GU1261" s="4"/>
      <c r="GV1261" s="4"/>
      <c r="GW1261" s="4"/>
      <c r="GX1261" s="4"/>
      <c r="GY1261" s="4"/>
      <c r="GZ1261" s="4"/>
      <c r="HA1261" s="4"/>
      <c r="HB1261" s="4"/>
      <c r="HC1261" s="4"/>
      <c r="HD1261" s="4"/>
      <c r="HE1261" s="4"/>
      <c r="HF1261" s="4"/>
      <c r="HG1261" s="4"/>
      <c r="HH1261" s="4"/>
      <c r="HI1261" s="4"/>
      <c r="HJ1261" s="4"/>
      <c r="HK1261" s="4"/>
      <c r="HL1261" s="4"/>
      <c r="HM1261" s="4"/>
      <c r="HN1261" s="4"/>
      <c r="HO1261" s="4"/>
      <c r="HP1261" s="4"/>
      <c r="HQ1261" s="4"/>
      <c r="HR1261" s="4"/>
      <c r="HS1261" s="4"/>
      <c r="HT1261" s="4"/>
      <c r="HU1261" s="4"/>
      <c r="HV1261" s="4"/>
      <c r="HW1261" s="4"/>
      <c r="HX1261" s="4"/>
      <c r="HY1261" s="4"/>
      <c r="HZ1261" s="4"/>
      <c r="IA1261" s="4"/>
      <c r="IB1261" s="4"/>
      <c r="IC1261" s="4"/>
      <c r="ID1261" s="4"/>
      <c r="IE1261" s="4"/>
      <c r="IF1261" s="4"/>
    </row>
    <row r="1262" spans="26:240" x14ac:dyDescent="0.2">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4"/>
      <c r="BE1262" s="4"/>
      <c r="BF1262" s="4"/>
      <c r="BG1262" s="4"/>
      <c r="BH1262" s="4"/>
      <c r="BI1262" s="4"/>
      <c r="BJ1262" s="4"/>
      <c r="BK1262" s="4"/>
      <c r="BL1262" s="4"/>
      <c r="BM1262" s="4"/>
      <c r="BN1262" s="4"/>
      <c r="BO1262" s="4"/>
      <c r="BP1262" s="4"/>
      <c r="BQ1262" s="4"/>
      <c r="BR1262" s="4"/>
      <c r="BS1262" s="4"/>
      <c r="BT1262" s="4"/>
      <c r="BU1262" s="4"/>
      <c r="BV1262" s="4"/>
      <c r="BW1262" s="4"/>
      <c r="BX1262" s="4"/>
      <c r="BY1262" s="4"/>
      <c r="BZ1262" s="4"/>
      <c r="CA1262" s="4"/>
      <c r="CB1262" s="4"/>
      <c r="CC1262" s="4"/>
      <c r="CD1262" s="4"/>
      <c r="CE1262" s="4"/>
      <c r="CF1262" s="4"/>
      <c r="CG1262" s="4"/>
      <c r="CH1262" s="4"/>
      <c r="CI1262" s="4"/>
      <c r="CJ1262" s="4"/>
      <c r="CK1262" s="4"/>
      <c r="CL1262" s="4"/>
      <c r="CM1262" s="4"/>
      <c r="CN1262" s="4"/>
      <c r="CO1262" s="4"/>
      <c r="CP1262" s="4"/>
      <c r="CQ1262" s="4"/>
      <c r="CR1262" s="4"/>
      <c r="CS1262" s="4"/>
      <c r="CT1262" s="4"/>
      <c r="CU1262" s="4"/>
      <c r="CV1262" s="4"/>
      <c r="CW1262" s="4"/>
      <c r="CX1262" s="4"/>
      <c r="CY1262" s="4"/>
      <c r="CZ1262" s="4"/>
      <c r="DA1262" s="4"/>
      <c r="DB1262" s="4"/>
      <c r="DC1262" s="4"/>
      <c r="DD1262" s="4"/>
      <c r="DE1262" s="4"/>
      <c r="DF1262" s="4"/>
      <c r="DG1262" s="4"/>
      <c r="DH1262" s="4"/>
      <c r="DI1262" s="4"/>
      <c r="DJ1262" s="4"/>
      <c r="DK1262" s="4"/>
      <c r="DL1262" s="4"/>
      <c r="DM1262" s="4"/>
      <c r="DN1262" s="4"/>
      <c r="DO1262" s="4"/>
      <c r="DP1262" s="4"/>
      <c r="DQ1262" s="4"/>
      <c r="DR1262" s="4"/>
      <c r="DS1262" s="4"/>
      <c r="DT1262" s="4"/>
      <c r="DU1262" s="4"/>
      <c r="DV1262" s="4"/>
      <c r="DW1262" s="4"/>
      <c r="DX1262" s="4"/>
      <c r="DY1262" s="4"/>
      <c r="DZ1262" s="4"/>
      <c r="EA1262" s="4"/>
      <c r="EB1262" s="4"/>
      <c r="EC1262" s="4"/>
      <c r="ED1262" s="4"/>
      <c r="EE1262" s="4"/>
      <c r="EF1262" s="4"/>
      <c r="EG1262" s="4"/>
      <c r="EH1262" s="4"/>
      <c r="EI1262" s="4"/>
      <c r="EJ1262" s="4"/>
      <c r="EK1262" s="4"/>
      <c r="EL1262" s="4"/>
      <c r="EM1262" s="4"/>
      <c r="EN1262" s="4"/>
      <c r="EO1262" s="4"/>
      <c r="EP1262" s="4"/>
      <c r="EQ1262" s="4"/>
      <c r="ER1262" s="4"/>
      <c r="ES1262" s="4"/>
      <c r="ET1262" s="4"/>
      <c r="EU1262" s="4"/>
      <c r="EV1262" s="4"/>
      <c r="EW1262" s="4"/>
      <c r="EX1262" s="4"/>
      <c r="EY1262" s="4"/>
      <c r="EZ1262" s="4"/>
      <c r="FA1262" s="4"/>
      <c r="FB1262" s="4"/>
      <c r="FC1262" s="4"/>
      <c r="FD1262" s="4"/>
      <c r="FE1262" s="4"/>
      <c r="FF1262" s="4"/>
      <c r="FG1262" s="4"/>
      <c r="FH1262" s="4"/>
      <c r="FI1262" s="4"/>
      <c r="FJ1262" s="4"/>
      <c r="FK1262" s="4"/>
      <c r="FL1262" s="4"/>
      <c r="FM1262" s="4"/>
      <c r="FN1262" s="4"/>
      <c r="FO1262" s="4"/>
      <c r="FP1262" s="4"/>
      <c r="FQ1262" s="4"/>
      <c r="FR1262" s="4"/>
      <c r="FS1262" s="4"/>
      <c r="FT1262" s="4"/>
      <c r="FU1262" s="4"/>
      <c r="FV1262" s="4"/>
      <c r="FW1262" s="4"/>
      <c r="FX1262" s="4"/>
      <c r="FY1262" s="4"/>
      <c r="FZ1262" s="4"/>
      <c r="GA1262" s="4"/>
      <c r="GB1262" s="4"/>
      <c r="GC1262" s="4"/>
      <c r="GD1262" s="4"/>
      <c r="GE1262" s="4"/>
      <c r="GF1262" s="4"/>
      <c r="GG1262" s="4"/>
      <c r="GH1262" s="4"/>
      <c r="GI1262" s="4"/>
      <c r="GJ1262" s="4"/>
      <c r="GK1262" s="4"/>
      <c r="GL1262" s="4"/>
      <c r="GM1262" s="4"/>
      <c r="GN1262" s="4"/>
      <c r="GO1262" s="4"/>
      <c r="GP1262" s="4"/>
      <c r="GQ1262" s="4"/>
      <c r="GR1262" s="4"/>
      <c r="GS1262" s="4"/>
      <c r="GT1262" s="4"/>
      <c r="GU1262" s="4"/>
      <c r="GV1262" s="4"/>
      <c r="GW1262" s="4"/>
      <c r="GX1262" s="4"/>
      <c r="GY1262" s="4"/>
      <c r="GZ1262" s="4"/>
      <c r="HA1262" s="4"/>
      <c r="HB1262" s="4"/>
      <c r="HC1262" s="4"/>
      <c r="HD1262" s="4"/>
      <c r="HE1262" s="4"/>
      <c r="HF1262" s="4"/>
      <c r="HG1262" s="4"/>
      <c r="HH1262" s="4"/>
      <c r="HI1262" s="4"/>
      <c r="HJ1262" s="4"/>
      <c r="HK1262" s="4"/>
      <c r="HL1262" s="4"/>
      <c r="HM1262" s="4"/>
      <c r="HN1262" s="4"/>
      <c r="HO1262" s="4"/>
      <c r="HP1262" s="4"/>
      <c r="HQ1262" s="4"/>
      <c r="HR1262" s="4"/>
      <c r="HS1262" s="4"/>
      <c r="HT1262" s="4"/>
      <c r="HU1262" s="4"/>
      <c r="HV1262" s="4"/>
      <c r="HW1262" s="4"/>
      <c r="HX1262" s="4"/>
      <c r="HY1262" s="4"/>
      <c r="HZ1262" s="4"/>
      <c r="IA1262" s="4"/>
      <c r="IB1262" s="4"/>
      <c r="IC1262" s="4"/>
      <c r="ID1262" s="4"/>
      <c r="IE1262" s="4"/>
      <c r="IF1262" s="4"/>
    </row>
    <row r="1263" spans="26:240" x14ac:dyDescent="0.2">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c r="BC1263" s="4"/>
      <c r="BD1263" s="4"/>
      <c r="BE1263" s="4"/>
      <c r="BF1263" s="4"/>
      <c r="BG1263" s="4"/>
      <c r="BH1263" s="4"/>
      <c r="BI1263" s="4"/>
      <c r="BJ1263" s="4"/>
      <c r="BK1263" s="4"/>
      <c r="BL1263" s="4"/>
      <c r="BM1263" s="4"/>
      <c r="BN1263" s="4"/>
      <c r="BO1263" s="4"/>
      <c r="BP1263" s="4"/>
      <c r="BQ1263" s="4"/>
      <c r="BR1263" s="4"/>
      <c r="BS1263" s="4"/>
      <c r="BT1263" s="4"/>
      <c r="BU1263" s="4"/>
      <c r="BV1263" s="4"/>
      <c r="BW1263" s="4"/>
      <c r="BX1263" s="4"/>
      <c r="BY1263" s="4"/>
      <c r="BZ1263" s="4"/>
      <c r="CA1263" s="4"/>
      <c r="CB1263" s="4"/>
      <c r="CC1263" s="4"/>
      <c r="CD1263" s="4"/>
      <c r="CE1263" s="4"/>
      <c r="CF1263" s="4"/>
      <c r="CG1263" s="4"/>
      <c r="CH1263" s="4"/>
      <c r="CI1263" s="4"/>
      <c r="CJ1263" s="4"/>
      <c r="CK1263" s="4"/>
      <c r="CL1263" s="4"/>
      <c r="CM1263" s="4"/>
      <c r="CN1263" s="4"/>
      <c r="CO1263" s="4"/>
      <c r="CP1263" s="4"/>
      <c r="CQ1263" s="4"/>
      <c r="CR1263" s="4"/>
      <c r="CS1263" s="4"/>
      <c r="CT1263" s="4"/>
      <c r="CU1263" s="4"/>
      <c r="CV1263" s="4"/>
      <c r="CW1263" s="4"/>
      <c r="CX1263" s="4"/>
      <c r="CY1263" s="4"/>
      <c r="CZ1263" s="4"/>
      <c r="DA1263" s="4"/>
      <c r="DB1263" s="4"/>
      <c r="DC1263" s="4"/>
      <c r="DD1263" s="4"/>
      <c r="DE1263" s="4"/>
      <c r="DF1263" s="4"/>
      <c r="DG1263" s="4"/>
      <c r="DH1263" s="4"/>
      <c r="DI1263" s="4"/>
      <c r="DJ1263" s="4"/>
      <c r="DK1263" s="4"/>
      <c r="DL1263" s="4"/>
      <c r="DM1263" s="4"/>
      <c r="DN1263" s="4"/>
      <c r="DO1263" s="4"/>
      <c r="DP1263" s="4"/>
      <c r="DQ1263" s="4"/>
      <c r="DR1263" s="4"/>
      <c r="DS1263" s="4"/>
      <c r="DT1263" s="4"/>
      <c r="DU1263" s="4"/>
      <c r="DV1263" s="4"/>
      <c r="DW1263" s="4"/>
      <c r="DX1263" s="4"/>
      <c r="DY1263" s="4"/>
      <c r="DZ1263" s="4"/>
      <c r="EA1263" s="4"/>
      <c r="EB1263" s="4"/>
      <c r="EC1263" s="4"/>
      <c r="ED1263" s="4"/>
      <c r="EE1263" s="4"/>
      <c r="EF1263" s="4"/>
      <c r="EG1263" s="4"/>
      <c r="EH1263" s="4"/>
      <c r="EI1263" s="4"/>
      <c r="EJ1263" s="4"/>
      <c r="EK1263" s="4"/>
      <c r="EL1263" s="4"/>
      <c r="EM1263" s="4"/>
      <c r="EN1263" s="4"/>
      <c r="EO1263" s="4"/>
      <c r="EP1263" s="4"/>
      <c r="EQ1263" s="4"/>
      <c r="ER1263" s="4"/>
      <c r="ES1263" s="4"/>
      <c r="ET1263" s="4"/>
      <c r="EU1263" s="4"/>
      <c r="EV1263" s="4"/>
      <c r="EW1263" s="4"/>
      <c r="EX1263" s="4"/>
      <c r="EY1263" s="4"/>
      <c r="EZ1263" s="4"/>
      <c r="FA1263" s="4"/>
      <c r="FB1263" s="4"/>
      <c r="FC1263" s="4"/>
      <c r="FD1263" s="4"/>
      <c r="FE1263" s="4"/>
      <c r="FF1263" s="4"/>
      <c r="FG1263" s="4"/>
      <c r="FH1263" s="4"/>
      <c r="FI1263" s="4"/>
      <c r="FJ1263" s="4"/>
      <c r="FK1263" s="4"/>
      <c r="FL1263" s="4"/>
      <c r="FM1263" s="4"/>
      <c r="FN1263" s="4"/>
      <c r="FO1263" s="4"/>
      <c r="FP1263" s="4"/>
      <c r="FQ1263" s="4"/>
      <c r="FR1263" s="4"/>
      <c r="FS1263" s="4"/>
      <c r="FT1263" s="4"/>
      <c r="FU1263" s="4"/>
      <c r="FV1263" s="4"/>
      <c r="FW1263" s="4"/>
      <c r="FX1263" s="4"/>
      <c r="FY1263" s="4"/>
      <c r="FZ1263" s="4"/>
      <c r="GA1263" s="4"/>
      <c r="GB1263" s="4"/>
      <c r="GC1263" s="4"/>
      <c r="GD1263" s="4"/>
      <c r="GE1263" s="4"/>
      <c r="GF1263" s="4"/>
      <c r="GG1263" s="4"/>
      <c r="GH1263" s="4"/>
      <c r="GI1263" s="4"/>
      <c r="GJ1263" s="4"/>
      <c r="GK1263" s="4"/>
      <c r="GL1263" s="4"/>
      <c r="GM1263" s="4"/>
      <c r="GN1263" s="4"/>
      <c r="GO1263" s="4"/>
      <c r="GP1263" s="4"/>
      <c r="GQ1263" s="4"/>
      <c r="GR1263" s="4"/>
      <c r="GS1263" s="4"/>
      <c r="GT1263" s="4"/>
      <c r="GU1263" s="4"/>
      <c r="GV1263" s="4"/>
      <c r="GW1263" s="4"/>
      <c r="GX1263" s="4"/>
      <c r="GY1263" s="4"/>
      <c r="GZ1263" s="4"/>
      <c r="HA1263" s="4"/>
      <c r="HB1263" s="4"/>
      <c r="HC1263" s="4"/>
      <c r="HD1263" s="4"/>
      <c r="HE1263" s="4"/>
      <c r="HF1263" s="4"/>
      <c r="HG1263" s="4"/>
      <c r="HH1263" s="4"/>
      <c r="HI1263" s="4"/>
      <c r="HJ1263" s="4"/>
      <c r="HK1263" s="4"/>
      <c r="HL1263" s="4"/>
      <c r="HM1263" s="4"/>
      <c r="HN1263" s="4"/>
      <c r="HO1263" s="4"/>
      <c r="HP1263" s="4"/>
      <c r="HQ1263" s="4"/>
      <c r="HR1263" s="4"/>
      <c r="HS1263" s="4"/>
      <c r="HT1263" s="4"/>
      <c r="HU1263" s="4"/>
      <c r="HV1263" s="4"/>
      <c r="HW1263" s="4"/>
      <c r="HX1263" s="4"/>
      <c r="HY1263" s="4"/>
      <c r="HZ1263" s="4"/>
      <c r="IA1263" s="4"/>
      <c r="IB1263" s="4"/>
      <c r="IC1263" s="4"/>
      <c r="ID1263" s="4"/>
      <c r="IE1263" s="4"/>
      <c r="IF1263" s="4"/>
    </row>
    <row r="1264" spans="26:240" x14ac:dyDescent="0.2">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4"/>
      <c r="BE1264" s="4"/>
      <c r="BF1264" s="4"/>
      <c r="BG1264" s="4"/>
      <c r="BH1264" s="4"/>
      <c r="BI1264" s="4"/>
      <c r="BJ1264" s="4"/>
      <c r="BK1264" s="4"/>
      <c r="BL1264" s="4"/>
      <c r="BM1264" s="4"/>
      <c r="BN1264" s="4"/>
      <c r="BO1264" s="4"/>
      <c r="BP1264" s="4"/>
      <c r="BQ1264" s="4"/>
      <c r="BR1264" s="4"/>
      <c r="BS1264" s="4"/>
      <c r="BT1264" s="4"/>
      <c r="BU1264" s="4"/>
      <c r="BV1264" s="4"/>
      <c r="BW1264" s="4"/>
      <c r="BX1264" s="4"/>
      <c r="BY1264" s="4"/>
      <c r="BZ1264" s="4"/>
      <c r="CA1264" s="4"/>
      <c r="CB1264" s="4"/>
      <c r="CC1264" s="4"/>
      <c r="CD1264" s="4"/>
      <c r="CE1264" s="4"/>
      <c r="CF1264" s="4"/>
      <c r="CG1264" s="4"/>
      <c r="CH1264" s="4"/>
      <c r="CI1264" s="4"/>
      <c r="CJ1264" s="4"/>
      <c r="CK1264" s="4"/>
      <c r="CL1264" s="4"/>
      <c r="CM1264" s="4"/>
      <c r="CN1264" s="4"/>
      <c r="CO1264" s="4"/>
      <c r="CP1264" s="4"/>
      <c r="CQ1264" s="4"/>
      <c r="CR1264" s="4"/>
      <c r="CS1264" s="4"/>
      <c r="CT1264" s="4"/>
      <c r="CU1264" s="4"/>
      <c r="CV1264" s="4"/>
      <c r="CW1264" s="4"/>
      <c r="CX1264" s="4"/>
      <c r="CY1264" s="4"/>
      <c r="CZ1264" s="4"/>
      <c r="DA1264" s="4"/>
      <c r="DB1264" s="4"/>
      <c r="DC1264" s="4"/>
      <c r="DD1264" s="4"/>
      <c r="DE1264" s="4"/>
      <c r="DF1264" s="4"/>
      <c r="DG1264" s="4"/>
      <c r="DH1264" s="4"/>
      <c r="DI1264" s="4"/>
      <c r="DJ1264" s="4"/>
      <c r="DK1264" s="4"/>
      <c r="DL1264" s="4"/>
      <c r="DM1264" s="4"/>
      <c r="DN1264" s="4"/>
      <c r="DO1264" s="4"/>
      <c r="DP1264" s="4"/>
      <c r="DQ1264" s="4"/>
      <c r="DR1264" s="4"/>
      <c r="DS1264" s="4"/>
      <c r="DT1264" s="4"/>
      <c r="DU1264" s="4"/>
      <c r="DV1264" s="4"/>
      <c r="DW1264" s="4"/>
      <c r="DX1264" s="4"/>
      <c r="DY1264" s="4"/>
      <c r="DZ1264" s="4"/>
      <c r="EA1264" s="4"/>
      <c r="EB1264" s="4"/>
      <c r="EC1264" s="4"/>
      <c r="ED1264" s="4"/>
      <c r="EE1264" s="4"/>
      <c r="EF1264" s="4"/>
      <c r="EG1264" s="4"/>
      <c r="EH1264" s="4"/>
      <c r="EI1264" s="4"/>
      <c r="EJ1264" s="4"/>
      <c r="EK1264" s="4"/>
      <c r="EL1264" s="4"/>
      <c r="EM1264" s="4"/>
      <c r="EN1264" s="4"/>
      <c r="EO1264" s="4"/>
      <c r="EP1264" s="4"/>
      <c r="EQ1264" s="4"/>
      <c r="ER1264" s="4"/>
      <c r="ES1264" s="4"/>
      <c r="ET1264" s="4"/>
      <c r="EU1264" s="4"/>
      <c r="EV1264" s="4"/>
      <c r="EW1264" s="4"/>
      <c r="EX1264" s="4"/>
      <c r="EY1264" s="4"/>
      <c r="EZ1264" s="4"/>
      <c r="FA1264" s="4"/>
      <c r="FB1264" s="4"/>
      <c r="FC1264" s="4"/>
      <c r="FD1264" s="4"/>
      <c r="FE1264" s="4"/>
      <c r="FF1264" s="4"/>
      <c r="FG1264" s="4"/>
      <c r="FH1264" s="4"/>
      <c r="FI1264" s="4"/>
      <c r="FJ1264" s="4"/>
      <c r="FK1264" s="4"/>
      <c r="FL1264" s="4"/>
      <c r="FM1264" s="4"/>
      <c r="FN1264" s="4"/>
      <c r="FO1264" s="4"/>
      <c r="FP1264" s="4"/>
      <c r="FQ1264" s="4"/>
      <c r="FR1264" s="4"/>
      <c r="FS1264" s="4"/>
      <c r="FT1264" s="4"/>
      <c r="FU1264" s="4"/>
      <c r="FV1264" s="4"/>
      <c r="FW1264" s="4"/>
      <c r="FX1264" s="4"/>
      <c r="FY1264" s="4"/>
      <c r="FZ1264" s="4"/>
      <c r="GA1264" s="4"/>
      <c r="GB1264" s="4"/>
      <c r="GC1264" s="4"/>
      <c r="GD1264" s="4"/>
      <c r="GE1264" s="4"/>
      <c r="GF1264" s="4"/>
      <c r="GG1264" s="4"/>
      <c r="GH1264" s="4"/>
      <c r="GI1264" s="4"/>
      <c r="GJ1264" s="4"/>
      <c r="GK1264" s="4"/>
      <c r="GL1264" s="4"/>
      <c r="GM1264" s="4"/>
      <c r="GN1264" s="4"/>
      <c r="GO1264" s="4"/>
      <c r="GP1264" s="4"/>
      <c r="GQ1264" s="4"/>
      <c r="GR1264" s="4"/>
      <c r="GS1264" s="4"/>
      <c r="GT1264" s="4"/>
      <c r="GU1264" s="4"/>
      <c r="GV1264" s="4"/>
      <c r="GW1264" s="4"/>
      <c r="GX1264" s="4"/>
      <c r="GY1264" s="4"/>
      <c r="GZ1264" s="4"/>
      <c r="HA1264" s="4"/>
      <c r="HB1264" s="4"/>
      <c r="HC1264" s="4"/>
      <c r="HD1264" s="4"/>
      <c r="HE1264" s="4"/>
      <c r="HF1264" s="4"/>
      <c r="HG1264" s="4"/>
      <c r="HH1264" s="4"/>
      <c r="HI1264" s="4"/>
      <c r="HJ1264" s="4"/>
      <c r="HK1264" s="4"/>
      <c r="HL1264" s="4"/>
      <c r="HM1264" s="4"/>
      <c r="HN1264" s="4"/>
      <c r="HO1264" s="4"/>
      <c r="HP1264" s="4"/>
      <c r="HQ1264" s="4"/>
      <c r="HR1264" s="4"/>
      <c r="HS1264" s="4"/>
      <c r="HT1264" s="4"/>
      <c r="HU1264" s="4"/>
      <c r="HV1264" s="4"/>
      <c r="HW1264" s="4"/>
      <c r="HX1264" s="4"/>
      <c r="HY1264" s="4"/>
      <c r="HZ1264" s="4"/>
      <c r="IA1264" s="4"/>
      <c r="IB1264" s="4"/>
      <c r="IC1264" s="4"/>
      <c r="ID1264" s="4"/>
      <c r="IE1264" s="4"/>
      <c r="IF1264" s="4"/>
    </row>
    <row r="1265" spans="26:240" x14ac:dyDescent="0.2">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4"/>
      <c r="BE1265" s="4"/>
      <c r="BF1265" s="4"/>
      <c r="BG1265" s="4"/>
      <c r="BH1265" s="4"/>
      <c r="BI1265" s="4"/>
      <c r="BJ1265" s="4"/>
      <c r="BK1265" s="4"/>
      <c r="BL1265" s="4"/>
      <c r="BM1265" s="4"/>
      <c r="BN1265" s="4"/>
      <c r="BO1265" s="4"/>
      <c r="BP1265" s="4"/>
      <c r="BQ1265" s="4"/>
      <c r="BR1265" s="4"/>
      <c r="BS1265" s="4"/>
      <c r="BT1265" s="4"/>
      <c r="BU1265" s="4"/>
      <c r="BV1265" s="4"/>
      <c r="BW1265" s="4"/>
      <c r="BX1265" s="4"/>
      <c r="BY1265" s="4"/>
      <c r="BZ1265" s="4"/>
      <c r="CA1265" s="4"/>
      <c r="CB1265" s="4"/>
      <c r="CC1265" s="4"/>
      <c r="CD1265" s="4"/>
      <c r="CE1265" s="4"/>
      <c r="CF1265" s="4"/>
      <c r="CG1265" s="4"/>
      <c r="CH1265" s="4"/>
      <c r="CI1265" s="4"/>
      <c r="CJ1265" s="4"/>
      <c r="CK1265" s="4"/>
      <c r="CL1265" s="4"/>
      <c r="CM1265" s="4"/>
      <c r="CN1265" s="4"/>
      <c r="CO1265" s="4"/>
      <c r="CP1265" s="4"/>
      <c r="CQ1265" s="4"/>
      <c r="CR1265" s="4"/>
      <c r="CS1265" s="4"/>
      <c r="CT1265" s="4"/>
      <c r="CU1265" s="4"/>
      <c r="CV1265" s="4"/>
      <c r="CW1265" s="4"/>
      <c r="CX1265" s="4"/>
      <c r="CY1265" s="4"/>
      <c r="CZ1265" s="4"/>
      <c r="DA1265" s="4"/>
      <c r="DB1265" s="4"/>
      <c r="DC1265" s="4"/>
      <c r="DD1265" s="4"/>
      <c r="DE1265" s="4"/>
      <c r="DF1265" s="4"/>
      <c r="DG1265" s="4"/>
      <c r="DH1265" s="4"/>
      <c r="DI1265" s="4"/>
      <c r="DJ1265" s="4"/>
      <c r="DK1265" s="4"/>
      <c r="DL1265" s="4"/>
      <c r="DM1265" s="4"/>
      <c r="DN1265" s="4"/>
      <c r="DO1265" s="4"/>
      <c r="DP1265" s="4"/>
      <c r="DQ1265" s="4"/>
      <c r="DR1265" s="4"/>
      <c r="DS1265" s="4"/>
      <c r="DT1265" s="4"/>
      <c r="DU1265" s="4"/>
      <c r="DV1265" s="4"/>
      <c r="DW1265" s="4"/>
      <c r="DX1265" s="4"/>
      <c r="DY1265" s="4"/>
      <c r="DZ1265" s="4"/>
      <c r="EA1265" s="4"/>
      <c r="EB1265" s="4"/>
      <c r="EC1265" s="4"/>
      <c r="ED1265" s="4"/>
      <c r="EE1265" s="4"/>
      <c r="EF1265" s="4"/>
      <c r="EG1265" s="4"/>
      <c r="EH1265" s="4"/>
      <c r="EI1265" s="4"/>
      <c r="EJ1265" s="4"/>
      <c r="EK1265" s="4"/>
      <c r="EL1265" s="4"/>
      <c r="EM1265" s="4"/>
      <c r="EN1265" s="4"/>
      <c r="EO1265" s="4"/>
      <c r="EP1265" s="4"/>
      <c r="EQ1265" s="4"/>
      <c r="ER1265" s="4"/>
      <c r="ES1265" s="4"/>
      <c r="ET1265" s="4"/>
      <c r="EU1265" s="4"/>
      <c r="EV1265" s="4"/>
      <c r="EW1265" s="4"/>
      <c r="EX1265" s="4"/>
      <c r="EY1265" s="4"/>
      <c r="EZ1265" s="4"/>
      <c r="FA1265" s="4"/>
      <c r="FB1265" s="4"/>
      <c r="FC1265" s="4"/>
      <c r="FD1265" s="4"/>
      <c r="FE1265" s="4"/>
      <c r="FF1265" s="4"/>
      <c r="FG1265" s="4"/>
      <c r="FH1265" s="4"/>
      <c r="FI1265" s="4"/>
      <c r="FJ1265" s="4"/>
      <c r="FK1265" s="4"/>
      <c r="FL1265" s="4"/>
      <c r="FM1265" s="4"/>
      <c r="FN1265" s="4"/>
      <c r="FO1265" s="4"/>
      <c r="FP1265" s="4"/>
      <c r="FQ1265" s="4"/>
      <c r="FR1265" s="4"/>
      <c r="FS1265" s="4"/>
      <c r="FT1265" s="4"/>
      <c r="FU1265" s="4"/>
      <c r="FV1265" s="4"/>
      <c r="FW1265" s="4"/>
      <c r="FX1265" s="4"/>
      <c r="FY1265" s="4"/>
      <c r="FZ1265" s="4"/>
      <c r="GA1265" s="4"/>
      <c r="GB1265" s="4"/>
      <c r="GC1265" s="4"/>
      <c r="GD1265" s="4"/>
      <c r="GE1265" s="4"/>
      <c r="GF1265" s="4"/>
      <c r="GG1265" s="4"/>
      <c r="GH1265" s="4"/>
      <c r="GI1265" s="4"/>
      <c r="GJ1265" s="4"/>
      <c r="GK1265" s="4"/>
      <c r="GL1265" s="4"/>
      <c r="GM1265" s="4"/>
      <c r="GN1265" s="4"/>
      <c r="GO1265" s="4"/>
      <c r="GP1265" s="4"/>
      <c r="GQ1265" s="4"/>
      <c r="GR1265" s="4"/>
      <c r="GS1265" s="4"/>
      <c r="GT1265" s="4"/>
      <c r="GU1265" s="4"/>
      <c r="GV1265" s="4"/>
      <c r="GW1265" s="4"/>
      <c r="GX1265" s="4"/>
      <c r="GY1265" s="4"/>
      <c r="GZ1265" s="4"/>
      <c r="HA1265" s="4"/>
      <c r="HB1265" s="4"/>
      <c r="HC1265" s="4"/>
      <c r="HD1265" s="4"/>
      <c r="HE1265" s="4"/>
      <c r="HF1265" s="4"/>
      <c r="HG1265" s="4"/>
      <c r="HH1265" s="4"/>
      <c r="HI1265" s="4"/>
      <c r="HJ1265" s="4"/>
      <c r="HK1265" s="4"/>
      <c r="HL1265" s="4"/>
      <c r="HM1265" s="4"/>
      <c r="HN1265" s="4"/>
      <c r="HO1265" s="4"/>
      <c r="HP1265" s="4"/>
      <c r="HQ1265" s="4"/>
      <c r="HR1265" s="4"/>
      <c r="HS1265" s="4"/>
      <c r="HT1265" s="4"/>
      <c r="HU1265" s="4"/>
      <c r="HV1265" s="4"/>
      <c r="HW1265" s="4"/>
      <c r="HX1265" s="4"/>
      <c r="HY1265" s="4"/>
      <c r="HZ1265" s="4"/>
      <c r="IA1265" s="4"/>
      <c r="IB1265" s="4"/>
      <c r="IC1265" s="4"/>
      <c r="ID1265" s="4"/>
      <c r="IE1265" s="4"/>
      <c r="IF1265" s="4"/>
    </row>
    <row r="1266" spans="26:240" x14ac:dyDescent="0.2">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c r="BC1266" s="4"/>
      <c r="BD1266" s="4"/>
      <c r="BE1266" s="4"/>
      <c r="BF1266" s="4"/>
      <c r="BG1266" s="4"/>
      <c r="BH1266" s="4"/>
      <c r="BI1266" s="4"/>
      <c r="BJ1266" s="4"/>
      <c r="BK1266" s="4"/>
      <c r="BL1266" s="4"/>
      <c r="BM1266" s="4"/>
      <c r="BN1266" s="4"/>
      <c r="BO1266" s="4"/>
      <c r="BP1266" s="4"/>
      <c r="BQ1266" s="4"/>
      <c r="BR1266" s="4"/>
      <c r="BS1266" s="4"/>
      <c r="BT1266" s="4"/>
      <c r="BU1266" s="4"/>
      <c r="BV1266" s="4"/>
      <c r="BW1266" s="4"/>
      <c r="BX1266" s="4"/>
      <c r="BY1266" s="4"/>
      <c r="BZ1266" s="4"/>
      <c r="CA1266" s="4"/>
      <c r="CB1266" s="4"/>
      <c r="CC1266" s="4"/>
      <c r="CD1266" s="4"/>
      <c r="CE1266" s="4"/>
      <c r="CF1266" s="4"/>
      <c r="CG1266" s="4"/>
      <c r="CH1266" s="4"/>
      <c r="CI1266" s="4"/>
      <c r="CJ1266" s="4"/>
      <c r="CK1266" s="4"/>
      <c r="CL1266" s="4"/>
      <c r="CM1266" s="4"/>
      <c r="CN1266" s="4"/>
      <c r="CO1266" s="4"/>
      <c r="CP1266" s="4"/>
      <c r="CQ1266" s="4"/>
      <c r="CR1266" s="4"/>
      <c r="CS1266" s="4"/>
      <c r="CT1266" s="4"/>
      <c r="CU1266" s="4"/>
      <c r="CV1266" s="4"/>
      <c r="CW1266" s="4"/>
      <c r="CX1266" s="4"/>
      <c r="CY1266" s="4"/>
      <c r="CZ1266" s="4"/>
      <c r="DA1266" s="4"/>
      <c r="DB1266" s="4"/>
      <c r="DC1266" s="4"/>
      <c r="DD1266" s="4"/>
      <c r="DE1266" s="4"/>
      <c r="DF1266" s="4"/>
      <c r="DG1266" s="4"/>
      <c r="DH1266" s="4"/>
      <c r="DI1266" s="4"/>
      <c r="DJ1266" s="4"/>
      <c r="DK1266" s="4"/>
      <c r="DL1266" s="4"/>
      <c r="DM1266" s="4"/>
      <c r="DN1266" s="4"/>
      <c r="DO1266" s="4"/>
      <c r="DP1266" s="4"/>
      <c r="DQ1266" s="4"/>
      <c r="DR1266" s="4"/>
      <c r="DS1266" s="4"/>
      <c r="DT1266" s="4"/>
      <c r="DU1266" s="4"/>
      <c r="DV1266" s="4"/>
      <c r="DW1266" s="4"/>
      <c r="DX1266" s="4"/>
      <c r="DY1266" s="4"/>
      <c r="DZ1266" s="4"/>
      <c r="EA1266" s="4"/>
      <c r="EB1266" s="4"/>
      <c r="EC1266" s="4"/>
      <c r="ED1266" s="4"/>
      <c r="EE1266" s="4"/>
      <c r="EF1266" s="4"/>
      <c r="EG1266" s="4"/>
      <c r="EH1266" s="4"/>
      <c r="EI1266" s="4"/>
      <c r="EJ1266" s="4"/>
      <c r="EK1266" s="4"/>
      <c r="EL1266" s="4"/>
      <c r="EM1266" s="4"/>
      <c r="EN1266" s="4"/>
      <c r="EO1266" s="4"/>
      <c r="EP1266" s="4"/>
      <c r="EQ1266" s="4"/>
      <c r="ER1266" s="4"/>
      <c r="ES1266" s="4"/>
      <c r="ET1266" s="4"/>
      <c r="EU1266" s="4"/>
      <c r="EV1266" s="4"/>
      <c r="EW1266" s="4"/>
      <c r="EX1266" s="4"/>
      <c r="EY1266" s="4"/>
      <c r="EZ1266" s="4"/>
      <c r="FA1266" s="4"/>
      <c r="FB1266" s="4"/>
      <c r="FC1266" s="4"/>
      <c r="FD1266" s="4"/>
      <c r="FE1266" s="4"/>
      <c r="FF1266" s="4"/>
      <c r="FG1266" s="4"/>
      <c r="FH1266" s="4"/>
      <c r="FI1266" s="4"/>
      <c r="FJ1266" s="4"/>
      <c r="FK1266" s="4"/>
      <c r="FL1266" s="4"/>
      <c r="FM1266" s="4"/>
      <c r="FN1266" s="4"/>
      <c r="FO1266" s="4"/>
      <c r="FP1266" s="4"/>
      <c r="FQ1266" s="4"/>
      <c r="FR1266" s="4"/>
      <c r="FS1266" s="4"/>
      <c r="FT1266" s="4"/>
      <c r="FU1266" s="4"/>
      <c r="FV1266" s="4"/>
      <c r="FW1266" s="4"/>
      <c r="FX1266" s="4"/>
      <c r="FY1266" s="4"/>
      <c r="FZ1266" s="4"/>
      <c r="GA1266" s="4"/>
      <c r="GB1266" s="4"/>
      <c r="GC1266" s="4"/>
      <c r="GD1266" s="4"/>
      <c r="GE1266" s="4"/>
      <c r="GF1266" s="4"/>
      <c r="GG1266" s="4"/>
      <c r="GH1266" s="4"/>
      <c r="GI1266" s="4"/>
      <c r="GJ1266" s="4"/>
      <c r="GK1266" s="4"/>
      <c r="GL1266" s="4"/>
      <c r="GM1266" s="4"/>
      <c r="GN1266" s="4"/>
      <c r="GO1266" s="4"/>
      <c r="GP1266" s="4"/>
      <c r="GQ1266" s="4"/>
      <c r="GR1266" s="4"/>
      <c r="GS1266" s="4"/>
      <c r="GT1266" s="4"/>
      <c r="GU1266" s="4"/>
      <c r="GV1266" s="4"/>
      <c r="GW1266" s="4"/>
      <c r="GX1266" s="4"/>
      <c r="GY1266" s="4"/>
      <c r="GZ1266" s="4"/>
      <c r="HA1266" s="4"/>
      <c r="HB1266" s="4"/>
      <c r="HC1266" s="4"/>
      <c r="HD1266" s="4"/>
      <c r="HE1266" s="4"/>
      <c r="HF1266" s="4"/>
      <c r="HG1266" s="4"/>
      <c r="HH1266" s="4"/>
      <c r="HI1266" s="4"/>
      <c r="HJ1266" s="4"/>
      <c r="HK1266" s="4"/>
      <c r="HL1266" s="4"/>
      <c r="HM1266" s="4"/>
      <c r="HN1266" s="4"/>
      <c r="HO1266" s="4"/>
      <c r="HP1266" s="4"/>
      <c r="HQ1266" s="4"/>
      <c r="HR1266" s="4"/>
      <c r="HS1266" s="4"/>
      <c r="HT1266" s="4"/>
      <c r="HU1266" s="4"/>
      <c r="HV1266" s="4"/>
      <c r="HW1266" s="4"/>
      <c r="HX1266" s="4"/>
      <c r="HY1266" s="4"/>
      <c r="HZ1266" s="4"/>
      <c r="IA1266" s="4"/>
      <c r="IB1266" s="4"/>
      <c r="IC1266" s="4"/>
      <c r="ID1266" s="4"/>
      <c r="IE1266" s="4"/>
      <c r="IF1266" s="4"/>
    </row>
    <row r="1267" spans="26:240" x14ac:dyDescent="0.2">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c r="BC1267" s="4"/>
      <c r="BD1267" s="4"/>
      <c r="BE1267" s="4"/>
      <c r="BF1267" s="4"/>
      <c r="BG1267" s="4"/>
      <c r="BH1267" s="4"/>
      <c r="BI1267" s="4"/>
      <c r="BJ1267" s="4"/>
      <c r="BK1267" s="4"/>
      <c r="BL1267" s="4"/>
      <c r="BM1267" s="4"/>
      <c r="BN1267" s="4"/>
      <c r="BO1267" s="4"/>
      <c r="BP1267" s="4"/>
      <c r="BQ1267" s="4"/>
      <c r="BR1267" s="4"/>
      <c r="BS1267" s="4"/>
      <c r="BT1267" s="4"/>
      <c r="BU1267" s="4"/>
      <c r="BV1267" s="4"/>
      <c r="BW1267" s="4"/>
      <c r="BX1267" s="4"/>
      <c r="BY1267" s="4"/>
      <c r="BZ1267" s="4"/>
      <c r="CA1267" s="4"/>
      <c r="CB1267" s="4"/>
      <c r="CC1267" s="4"/>
      <c r="CD1267" s="4"/>
      <c r="CE1267" s="4"/>
      <c r="CF1267" s="4"/>
      <c r="CG1267" s="4"/>
      <c r="CH1267" s="4"/>
      <c r="CI1267" s="4"/>
      <c r="CJ1267" s="4"/>
      <c r="CK1267" s="4"/>
      <c r="CL1267" s="4"/>
      <c r="CM1267" s="4"/>
      <c r="CN1267" s="4"/>
      <c r="CO1267" s="4"/>
      <c r="CP1267" s="4"/>
      <c r="CQ1267" s="4"/>
      <c r="CR1267" s="4"/>
      <c r="CS1267" s="4"/>
      <c r="CT1267" s="4"/>
      <c r="CU1267" s="4"/>
      <c r="CV1267" s="4"/>
      <c r="CW1267" s="4"/>
      <c r="CX1267" s="4"/>
      <c r="CY1267" s="4"/>
      <c r="CZ1267" s="4"/>
      <c r="DA1267" s="4"/>
      <c r="DB1267" s="4"/>
      <c r="DC1267" s="4"/>
      <c r="DD1267" s="4"/>
      <c r="DE1267" s="4"/>
      <c r="DF1267" s="4"/>
      <c r="DG1267" s="4"/>
      <c r="DH1267" s="4"/>
      <c r="DI1267" s="4"/>
      <c r="DJ1267" s="4"/>
      <c r="DK1267" s="4"/>
      <c r="DL1267" s="4"/>
      <c r="DM1267" s="4"/>
      <c r="DN1267" s="4"/>
      <c r="DO1267" s="4"/>
      <c r="DP1267" s="4"/>
      <c r="DQ1267" s="4"/>
      <c r="DR1267" s="4"/>
      <c r="DS1267" s="4"/>
      <c r="DT1267" s="4"/>
      <c r="DU1267" s="4"/>
      <c r="DV1267" s="4"/>
      <c r="DW1267" s="4"/>
      <c r="DX1267" s="4"/>
      <c r="DY1267" s="4"/>
      <c r="DZ1267" s="4"/>
      <c r="EA1267" s="4"/>
      <c r="EB1267" s="4"/>
      <c r="EC1267" s="4"/>
      <c r="ED1267" s="4"/>
      <c r="EE1267" s="4"/>
      <c r="EF1267" s="4"/>
      <c r="EG1267" s="4"/>
      <c r="EH1267" s="4"/>
      <c r="EI1267" s="4"/>
      <c r="EJ1267" s="4"/>
      <c r="EK1267" s="4"/>
      <c r="EL1267" s="4"/>
      <c r="EM1267" s="4"/>
      <c r="EN1267" s="4"/>
      <c r="EO1267" s="4"/>
      <c r="EP1267" s="4"/>
      <c r="EQ1267" s="4"/>
      <c r="ER1267" s="4"/>
      <c r="ES1267" s="4"/>
      <c r="ET1267" s="4"/>
      <c r="EU1267" s="4"/>
      <c r="EV1267" s="4"/>
      <c r="EW1267" s="4"/>
      <c r="EX1267" s="4"/>
      <c r="EY1267" s="4"/>
      <c r="EZ1267" s="4"/>
      <c r="FA1267" s="4"/>
      <c r="FB1267" s="4"/>
      <c r="FC1267" s="4"/>
      <c r="FD1267" s="4"/>
      <c r="FE1267" s="4"/>
      <c r="FF1267" s="4"/>
      <c r="FG1267" s="4"/>
      <c r="FH1267" s="4"/>
      <c r="FI1267" s="4"/>
      <c r="FJ1267" s="4"/>
      <c r="FK1267" s="4"/>
      <c r="FL1267" s="4"/>
      <c r="FM1267" s="4"/>
      <c r="FN1267" s="4"/>
      <c r="FO1267" s="4"/>
      <c r="FP1267" s="4"/>
      <c r="FQ1267" s="4"/>
      <c r="FR1267" s="4"/>
      <c r="FS1267" s="4"/>
      <c r="FT1267" s="4"/>
      <c r="FU1267" s="4"/>
      <c r="FV1267" s="4"/>
      <c r="FW1267" s="4"/>
      <c r="FX1267" s="4"/>
      <c r="FY1267" s="4"/>
      <c r="FZ1267" s="4"/>
      <c r="GA1267" s="4"/>
      <c r="GB1267" s="4"/>
      <c r="GC1267" s="4"/>
      <c r="GD1267" s="4"/>
      <c r="GE1267" s="4"/>
      <c r="GF1267" s="4"/>
      <c r="GG1267" s="4"/>
      <c r="GH1267" s="4"/>
      <c r="GI1267" s="4"/>
      <c r="GJ1267" s="4"/>
      <c r="GK1267" s="4"/>
      <c r="GL1267" s="4"/>
      <c r="GM1267" s="4"/>
      <c r="GN1267" s="4"/>
      <c r="GO1267" s="4"/>
      <c r="GP1267" s="4"/>
      <c r="GQ1267" s="4"/>
      <c r="GR1267" s="4"/>
      <c r="GS1267" s="4"/>
      <c r="GT1267" s="4"/>
      <c r="GU1267" s="4"/>
      <c r="GV1267" s="4"/>
      <c r="GW1267" s="4"/>
      <c r="GX1267" s="4"/>
      <c r="GY1267" s="4"/>
      <c r="GZ1267" s="4"/>
      <c r="HA1267" s="4"/>
      <c r="HB1267" s="4"/>
      <c r="HC1267" s="4"/>
      <c r="HD1267" s="4"/>
      <c r="HE1267" s="4"/>
      <c r="HF1267" s="4"/>
      <c r="HG1267" s="4"/>
      <c r="HH1267" s="4"/>
      <c r="HI1267" s="4"/>
      <c r="HJ1267" s="4"/>
      <c r="HK1267" s="4"/>
      <c r="HL1267" s="4"/>
      <c r="HM1267" s="4"/>
      <c r="HN1267" s="4"/>
      <c r="HO1267" s="4"/>
      <c r="HP1267" s="4"/>
      <c r="HQ1267" s="4"/>
      <c r="HR1267" s="4"/>
      <c r="HS1267" s="4"/>
      <c r="HT1267" s="4"/>
      <c r="HU1267" s="4"/>
      <c r="HV1267" s="4"/>
      <c r="HW1267" s="4"/>
      <c r="HX1267" s="4"/>
      <c r="HY1267" s="4"/>
      <c r="HZ1267" s="4"/>
      <c r="IA1267" s="4"/>
      <c r="IB1267" s="4"/>
      <c r="IC1267" s="4"/>
      <c r="ID1267" s="4"/>
      <c r="IE1267" s="4"/>
      <c r="IF1267" s="4"/>
    </row>
    <row r="1268" spans="26:240" x14ac:dyDescent="0.2">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c r="BC1268" s="4"/>
      <c r="BD1268" s="4"/>
      <c r="BE1268" s="4"/>
      <c r="BF1268" s="4"/>
      <c r="BG1268" s="4"/>
      <c r="BH1268" s="4"/>
      <c r="BI1268" s="4"/>
      <c r="BJ1268" s="4"/>
      <c r="BK1268" s="4"/>
      <c r="BL1268" s="4"/>
      <c r="BM1268" s="4"/>
      <c r="BN1268" s="4"/>
      <c r="BO1268" s="4"/>
      <c r="BP1268" s="4"/>
      <c r="BQ1268" s="4"/>
      <c r="BR1268" s="4"/>
      <c r="BS1268" s="4"/>
      <c r="BT1268" s="4"/>
      <c r="BU1268" s="4"/>
      <c r="BV1268" s="4"/>
      <c r="BW1268" s="4"/>
      <c r="BX1268" s="4"/>
      <c r="BY1268" s="4"/>
      <c r="BZ1268" s="4"/>
      <c r="CA1268" s="4"/>
      <c r="CB1268" s="4"/>
      <c r="CC1268" s="4"/>
      <c r="CD1268" s="4"/>
      <c r="CE1268" s="4"/>
      <c r="CF1268" s="4"/>
      <c r="CG1268" s="4"/>
      <c r="CH1268" s="4"/>
      <c r="CI1268" s="4"/>
      <c r="CJ1268" s="4"/>
      <c r="CK1268" s="4"/>
      <c r="CL1268" s="4"/>
      <c r="CM1268" s="4"/>
      <c r="CN1268" s="4"/>
      <c r="CO1268" s="4"/>
      <c r="CP1268" s="4"/>
      <c r="CQ1268" s="4"/>
      <c r="CR1268" s="4"/>
      <c r="CS1268" s="4"/>
      <c r="CT1268" s="4"/>
      <c r="CU1268" s="4"/>
      <c r="CV1268" s="4"/>
      <c r="CW1268" s="4"/>
      <c r="CX1268" s="4"/>
      <c r="CY1268" s="4"/>
      <c r="CZ1268" s="4"/>
      <c r="DA1268" s="4"/>
      <c r="DB1268" s="4"/>
      <c r="DC1268" s="4"/>
      <c r="DD1268" s="4"/>
      <c r="DE1268" s="4"/>
      <c r="DF1268" s="4"/>
      <c r="DG1268" s="4"/>
      <c r="DH1268" s="4"/>
      <c r="DI1268" s="4"/>
      <c r="DJ1268" s="4"/>
      <c r="DK1268" s="4"/>
      <c r="DL1268" s="4"/>
      <c r="DM1268" s="4"/>
      <c r="DN1268" s="4"/>
      <c r="DO1268" s="4"/>
      <c r="DP1268" s="4"/>
      <c r="DQ1268" s="4"/>
      <c r="DR1268" s="4"/>
      <c r="DS1268" s="4"/>
      <c r="DT1268" s="4"/>
      <c r="DU1268" s="4"/>
      <c r="DV1268" s="4"/>
      <c r="DW1268" s="4"/>
      <c r="DX1268" s="4"/>
      <c r="DY1268" s="4"/>
      <c r="DZ1268" s="4"/>
      <c r="EA1268" s="4"/>
      <c r="EB1268" s="4"/>
      <c r="EC1268" s="4"/>
      <c r="ED1268" s="4"/>
      <c r="EE1268" s="4"/>
      <c r="EF1268" s="4"/>
      <c r="EG1268" s="4"/>
      <c r="EH1268" s="4"/>
      <c r="EI1268" s="4"/>
      <c r="EJ1268" s="4"/>
      <c r="EK1268" s="4"/>
      <c r="EL1268" s="4"/>
      <c r="EM1268" s="4"/>
      <c r="EN1268" s="4"/>
      <c r="EO1268" s="4"/>
      <c r="EP1268" s="4"/>
      <c r="EQ1268" s="4"/>
      <c r="ER1268" s="4"/>
      <c r="ES1268" s="4"/>
      <c r="ET1268" s="4"/>
      <c r="EU1268" s="4"/>
      <c r="EV1268" s="4"/>
      <c r="EW1268" s="4"/>
      <c r="EX1268" s="4"/>
      <c r="EY1268" s="4"/>
      <c r="EZ1268" s="4"/>
      <c r="FA1268" s="4"/>
      <c r="FB1268" s="4"/>
      <c r="FC1268" s="4"/>
      <c r="FD1268" s="4"/>
      <c r="FE1268" s="4"/>
      <c r="FF1268" s="4"/>
      <c r="FG1268" s="4"/>
      <c r="FH1268" s="4"/>
      <c r="FI1268" s="4"/>
      <c r="FJ1268" s="4"/>
      <c r="FK1268" s="4"/>
      <c r="FL1268" s="4"/>
      <c r="FM1268" s="4"/>
      <c r="FN1268" s="4"/>
      <c r="FO1268" s="4"/>
      <c r="FP1268" s="4"/>
      <c r="FQ1268" s="4"/>
      <c r="FR1268" s="4"/>
      <c r="FS1268" s="4"/>
      <c r="FT1268" s="4"/>
      <c r="FU1268" s="4"/>
      <c r="FV1268" s="4"/>
      <c r="FW1268" s="4"/>
      <c r="FX1268" s="4"/>
      <c r="FY1268" s="4"/>
      <c r="FZ1268" s="4"/>
      <c r="GA1268" s="4"/>
      <c r="GB1268" s="4"/>
      <c r="GC1268" s="4"/>
      <c r="GD1268" s="4"/>
      <c r="GE1268" s="4"/>
      <c r="GF1268" s="4"/>
      <c r="GG1268" s="4"/>
      <c r="GH1268" s="4"/>
      <c r="GI1268" s="4"/>
      <c r="GJ1268" s="4"/>
      <c r="GK1268" s="4"/>
      <c r="GL1268" s="4"/>
      <c r="GM1268" s="4"/>
      <c r="GN1268" s="4"/>
      <c r="GO1268" s="4"/>
      <c r="GP1268" s="4"/>
      <c r="GQ1268" s="4"/>
      <c r="GR1268" s="4"/>
      <c r="GS1268" s="4"/>
      <c r="GT1268" s="4"/>
      <c r="GU1268" s="4"/>
      <c r="GV1268" s="4"/>
      <c r="GW1268" s="4"/>
      <c r="GX1268" s="4"/>
      <c r="GY1268" s="4"/>
      <c r="GZ1268" s="4"/>
      <c r="HA1268" s="4"/>
      <c r="HB1268" s="4"/>
      <c r="HC1268" s="4"/>
      <c r="HD1268" s="4"/>
      <c r="HE1268" s="4"/>
      <c r="HF1268" s="4"/>
      <c r="HG1268" s="4"/>
      <c r="HH1268" s="4"/>
      <c r="HI1268" s="4"/>
      <c r="HJ1268" s="4"/>
      <c r="HK1268" s="4"/>
      <c r="HL1268" s="4"/>
      <c r="HM1268" s="4"/>
      <c r="HN1268" s="4"/>
      <c r="HO1268" s="4"/>
      <c r="HP1268" s="4"/>
      <c r="HQ1268" s="4"/>
      <c r="HR1268" s="4"/>
      <c r="HS1268" s="4"/>
      <c r="HT1268" s="4"/>
      <c r="HU1268" s="4"/>
      <c r="HV1268" s="4"/>
      <c r="HW1268" s="4"/>
      <c r="HX1268" s="4"/>
      <c r="HY1268" s="4"/>
      <c r="HZ1268" s="4"/>
      <c r="IA1268" s="4"/>
      <c r="IB1268" s="4"/>
      <c r="IC1268" s="4"/>
      <c r="ID1268" s="4"/>
      <c r="IE1268" s="4"/>
      <c r="IF1268" s="4"/>
    </row>
    <row r="1269" spans="26:240" x14ac:dyDescent="0.2">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c r="BF1269" s="4"/>
      <c r="BG1269" s="4"/>
      <c r="BH1269" s="4"/>
      <c r="BI1269" s="4"/>
      <c r="BJ1269" s="4"/>
      <c r="BK1269" s="4"/>
      <c r="BL1269" s="4"/>
      <c r="BM1269" s="4"/>
      <c r="BN1269" s="4"/>
      <c r="BO1269" s="4"/>
      <c r="BP1269" s="4"/>
      <c r="BQ1269" s="4"/>
      <c r="BR1269" s="4"/>
      <c r="BS1269" s="4"/>
      <c r="BT1269" s="4"/>
      <c r="BU1269" s="4"/>
      <c r="BV1269" s="4"/>
      <c r="BW1269" s="4"/>
      <c r="BX1269" s="4"/>
      <c r="BY1269" s="4"/>
      <c r="BZ1269" s="4"/>
      <c r="CA1269" s="4"/>
      <c r="CB1269" s="4"/>
      <c r="CC1269" s="4"/>
      <c r="CD1269" s="4"/>
      <c r="CE1269" s="4"/>
      <c r="CF1269" s="4"/>
      <c r="CG1269" s="4"/>
      <c r="CH1269" s="4"/>
      <c r="CI1269" s="4"/>
      <c r="CJ1269" s="4"/>
      <c r="CK1269" s="4"/>
      <c r="CL1269" s="4"/>
      <c r="CM1269" s="4"/>
      <c r="CN1269" s="4"/>
      <c r="CO1269" s="4"/>
      <c r="CP1269" s="4"/>
      <c r="CQ1269" s="4"/>
      <c r="CR1269" s="4"/>
      <c r="CS1269" s="4"/>
      <c r="CT1269" s="4"/>
      <c r="CU1269" s="4"/>
      <c r="CV1269" s="4"/>
      <c r="CW1269" s="4"/>
      <c r="CX1269" s="4"/>
      <c r="CY1269" s="4"/>
      <c r="CZ1269" s="4"/>
      <c r="DA1269" s="4"/>
      <c r="DB1269" s="4"/>
      <c r="DC1269" s="4"/>
      <c r="DD1269" s="4"/>
      <c r="DE1269" s="4"/>
      <c r="DF1269" s="4"/>
      <c r="DG1269" s="4"/>
      <c r="DH1269" s="4"/>
      <c r="DI1269" s="4"/>
      <c r="DJ1269" s="4"/>
      <c r="DK1269" s="4"/>
      <c r="DL1269" s="4"/>
      <c r="DM1269" s="4"/>
      <c r="DN1269" s="4"/>
      <c r="DO1269" s="4"/>
      <c r="DP1269" s="4"/>
      <c r="DQ1269" s="4"/>
      <c r="DR1269" s="4"/>
      <c r="DS1269" s="4"/>
      <c r="DT1269" s="4"/>
      <c r="DU1269" s="4"/>
      <c r="DV1269" s="4"/>
      <c r="DW1269" s="4"/>
      <c r="DX1269" s="4"/>
      <c r="DY1269" s="4"/>
      <c r="DZ1269" s="4"/>
      <c r="EA1269" s="4"/>
      <c r="EB1269" s="4"/>
      <c r="EC1269" s="4"/>
      <c r="ED1269" s="4"/>
      <c r="EE1269" s="4"/>
      <c r="EF1269" s="4"/>
      <c r="EG1269" s="4"/>
      <c r="EH1269" s="4"/>
      <c r="EI1269" s="4"/>
      <c r="EJ1269" s="4"/>
      <c r="EK1269" s="4"/>
      <c r="EL1269" s="4"/>
      <c r="EM1269" s="4"/>
      <c r="EN1269" s="4"/>
      <c r="EO1269" s="4"/>
      <c r="EP1269" s="4"/>
      <c r="EQ1269" s="4"/>
      <c r="ER1269" s="4"/>
      <c r="ES1269" s="4"/>
      <c r="ET1269" s="4"/>
      <c r="EU1269" s="4"/>
      <c r="EV1269" s="4"/>
      <c r="EW1269" s="4"/>
      <c r="EX1269" s="4"/>
      <c r="EY1269" s="4"/>
      <c r="EZ1269" s="4"/>
      <c r="FA1269" s="4"/>
      <c r="FB1269" s="4"/>
      <c r="FC1269" s="4"/>
      <c r="FD1269" s="4"/>
      <c r="FE1269" s="4"/>
      <c r="FF1269" s="4"/>
      <c r="FG1269" s="4"/>
      <c r="FH1269" s="4"/>
      <c r="FI1269" s="4"/>
      <c r="FJ1269" s="4"/>
      <c r="FK1269" s="4"/>
      <c r="FL1269" s="4"/>
      <c r="FM1269" s="4"/>
      <c r="FN1269" s="4"/>
      <c r="FO1269" s="4"/>
      <c r="FP1269" s="4"/>
      <c r="FQ1269" s="4"/>
      <c r="FR1269" s="4"/>
      <c r="FS1269" s="4"/>
      <c r="FT1269" s="4"/>
      <c r="FU1269" s="4"/>
      <c r="FV1269" s="4"/>
      <c r="FW1269" s="4"/>
      <c r="FX1269" s="4"/>
      <c r="FY1269" s="4"/>
      <c r="FZ1269" s="4"/>
      <c r="GA1269" s="4"/>
      <c r="GB1269" s="4"/>
      <c r="GC1269" s="4"/>
      <c r="GD1269" s="4"/>
      <c r="GE1269" s="4"/>
      <c r="GF1269" s="4"/>
      <c r="GG1269" s="4"/>
      <c r="GH1269" s="4"/>
      <c r="GI1269" s="4"/>
      <c r="GJ1269" s="4"/>
      <c r="GK1269" s="4"/>
      <c r="GL1269" s="4"/>
      <c r="GM1269" s="4"/>
      <c r="GN1269" s="4"/>
      <c r="GO1269" s="4"/>
      <c r="GP1269" s="4"/>
      <c r="GQ1269" s="4"/>
      <c r="GR1269" s="4"/>
      <c r="GS1269" s="4"/>
      <c r="GT1269" s="4"/>
      <c r="GU1269" s="4"/>
      <c r="GV1269" s="4"/>
      <c r="GW1269" s="4"/>
      <c r="GX1269" s="4"/>
      <c r="GY1269" s="4"/>
      <c r="GZ1269" s="4"/>
      <c r="HA1269" s="4"/>
      <c r="HB1269" s="4"/>
      <c r="HC1269" s="4"/>
      <c r="HD1269" s="4"/>
      <c r="HE1269" s="4"/>
      <c r="HF1269" s="4"/>
      <c r="HG1269" s="4"/>
      <c r="HH1269" s="4"/>
      <c r="HI1269" s="4"/>
      <c r="HJ1269" s="4"/>
      <c r="HK1269" s="4"/>
      <c r="HL1269" s="4"/>
      <c r="HM1269" s="4"/>
      <c r="HN1269" s="4"/>
      <c r="HO1269" s="4"/>
      <c r="HP1269" s="4"/>
      <c r="HQ1269" s="4"/>
      <c r="HR1269" s="4"/>
      <c r="HS1269" s="4"/>
      <c r="HT1269" s="4"/>
      <c r="HU1269" s="4"/>
      <c r="HV1269" s="4"/>
      <c r="HW1269" s="4"/>
      <c r="HX1269" s="4"/>
      <c r="HY1269" s="4"/>
      <c r="HZ1269" s="4"/>
      <c r="IA1269" s="4"/>
      <c r="IB1269" s="4"/>
      <c r="IC1269" s="4"/>
      <c r="ID1269" s="4"/>
      <c r="IE1269" s="4"/>
      <c r="IF1269" s="4"/>
    </row>
    <row r="1270" spans="26:240" x14ac:dyDescent="0.2">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c r="BC1270" s="4"/>
      <c r="BD1270" s="4"/>
      <c r="BE1270" s="4"/>
      <c r="BF1270" s="4"/>
      <c r="BG1270" s="4"/>
      <c r="BH1270" s="4"/>
      <c r="BI1270" s="4"/>
      <c r="BJ1270" s="4"/>
      <c r="BK1270" s="4"/>
      <c r="BL1270" s="4"/>
      <c r="BM1270" s="4"/>
      <c r="BN1270" s="4"/>
      <c r="BO1270" s="4"/>
      <c r="BP1270" s="4"/>
      <c r="BQ1270" s="4"/>
      <c r="BR1270" s="4"/>
      <c r="BS1270" s="4"/>
      <c r="BT1270" s="4"/>
      <c r="BU1270" s="4"/>
      <c r="BV1270" s="4"/>
      <c r="BW1270" s="4"/>
      <c r="BX1270" s="4"/>
      <c r="BY1270" s="4"/>
      <c r="BZ1270" s="4"/>
      <c r="CA1270" s="4"/>
      <c r="CB1270" s="4"/>
      <c r="CC1270" s="4"/>
      <c r="CD1270" s="4"/>
      <c r="CE1270" s="4"/>
      <c r="CF1270" s="4"/>
      <c r="CG1270" s="4"/>
      <c r="CH1270" s="4"/>
      <c r="CI1270" s="4"/>
      <c r="CJ1270" s="4"/>
      <c r="CK1270" s="4"/>
      <c r="CL1270" s="4"/>
      <c r="CM1270" s="4"/>
      <c r="CN1270" s="4"/>
      <c r="CO1270" s="4"/>
      <c r="CP1270" s="4"/>
      <c r="CQ1270" s="4"/>
      <c r="CR1270" s="4"/>
      <c r="CS1270" s="4"/>
      <c r="CT1270" s="4"/>
      <c r="CU1270" s="4"/>
      <c r="CV1270" s="4"/>
      <c r="CW1270" s="4"/>
      <c r="CX1270" s="4"/>
      <c r="CY1270" s="4"/>
      <c r="CZ1270" s="4"/>
      <c r="DA1270" s="4"/>
      <c r="DB1270" s="4"/>
      <c r="DC1270" s="4"/>
      <c r="DD1270" s="4"/>
      <c r="DE1270" s="4"/>
      <c r="DF1270" s="4"/>
      <c r="DG1270" s="4"/>
      <c r="DH1270" s="4"/>
      <c r="DI1270" s="4"/>
      <c r="DJ1270" s="4"/>
      <c r="DK1270" s="4"/>
      <c r="DL1270" s="4"/>
      <c r="DM1270" s="4"/>
      <c r="DN1270" s="4"/>
      <c r="DO1270" s="4"/>
      <c r="DP1270" s="4"/>
      <c r="DQ1270" s="4"/>
      <c r="DR1270" s="4"/>
      <c r="DS1270" s="4"/>
      <c r="DT1270" s="4"/>
      <c r="DU1270" s="4"/>
      <c r="DV1270" s="4"/>
      <c r="DW1270" s="4"/>
      <c r="DX1270" s="4"/>
      <c r="DY1270" s="4"/>
      <c r="DZ1270" s="4"/>
      <c r="EA1270" s="4"/>
      <c r="EB1270" s="4"/>
      <c r="EC1270" s="4"/>
      <c r="ED1270" s="4"/>
      <c r="EE1270" s="4"/>
      <c r="EF1270" s="4"/>
      <c r="EG1270" s="4"/>
      <c r="EH1270" s="4"/>
      <c r="EI1270" s="4"/>
      <c r="EJ1270" s="4"/>
      <c r="EK1270" s="4"/>
      <c r="EL1270" s="4"/>
      <c r="EM1270" s="4"/>
      <c r="EN1270" s="4"/>
      <c r="EO1270" s="4"/>
      <c r="EP1270" s="4"/>
      <c r="EQ1270" s="4"/>
      <c r="ER1270" s="4"/>
      <c r="ES1270" s="4"/>
      <c r="ET1270" s="4"/>
      <c r="EU1270" s="4"/>
      <c r="EV1270" s="4"/>
      <c r="EW1270" s="4"/>
      <c r="EX1270" s="4"/>
      <c r="EY1270" s="4"/>
      <c r="EZ1270" s="4"/>
      <c r="FA1270" s="4"/>
      <c r="FB1270" s="4"/>
      <c r="FC1270" s="4"/>
      <c r="FD1270" s="4"/>
      <c r="FE1270" s="4"/>
      <c r="FF1270" s="4"/>
      <c r="FG1270" s="4"/>
      <c r="FH1270" s="4"/>
      <c r="FI1270" s="4"/>
      <c r="FJ1270" s="4"/>
      <c r="FK1270" s="4"/>
      <c r="FL1270" s="4"/>
      <c r="FM1270" s="4"/>
      <c r="FN1270" s="4"/>
      <c r="FO1270" s="4"/>
      <c r="FP1270" s="4"/>
      <c r="FQ1270" s="4"/>
      <c r="FR1270" s="4"/>
      <c r="FS1270" s="4"/>
      <c r="FT1270" s="4"/>
      <c r="FU1270" s="4"/>
      <c r="FV1270" s="4"/>
      <c r="FW1270" s="4"/>
      <c r="FX1270" s="4"/>
      <c r="FY1270" s="4"/>
      <c r="FZ1270" s="4"/>
      <c r="GA1270" s="4"/>
      <c r="GB1270" s="4"/>
      <c r="GC1270" s="4"/>
      <c r="GD1270" s="4"/>
      <c r="GE1270" s="4"/>
      <c r="GF1270" s="4"/>
      <c r="GG1270" s="4"/>
      <c r="GH1270" s="4"/>
      <c r="GI1270" s="4"/>
      <c r="GJ1270" s="4"/>
      <c r="GK1270" s="4"/>
      <c r="GL1270" s="4"/>
      <c r="GM1270" s="4"/>
      <c r="GN1270" s="4"/>
      <c r="GO1270" s="4"/>
      <c r="GP1270" s="4"/>
      <c r="GQ1270" s="4"/>
      <c r="GR1270" s="4"/>
      <c r="GS1270" s="4"/>
      <c r="GT1270" s="4"/>
      <c r="GU1270" s="4"/>
      <c r="GV1270" s="4"/>
      <c r="GW1270" s="4"/>
      <c r="GX1270" s="4"/>
      <c r="GY1270" s="4"/>
      <c r="GZ1270" s="4"/>
      <c r="HA1270" s="4"/>
      <c r="HB1270" s="4"/>
      <c r="HC1270" s="4"/>
      <c r="HD1270" s="4"/>
      <c r="HE1270" s="4"/>
      <c r="HF1270" s="4"/>
      <c r="HG1270" s="4"/>
      <c r="HH1270" s="4"/>
      <c r="HI1270" s="4"/>
      <c r="HJ1270" s="4"/>
      <c r="HK1270" s="4"/>
      <c r="HL1270" s="4"/>
      <c r="HM1270" s="4"/>
      <c r="HN1270" s="4"/>
      <c r="HO1270" s="4"/>
      <c r="HP1270" s="4"/>
      <c r="HQ1270" s="4"/>
      <c r="HR1270" s="4"/>
      <c r="HS1270" s="4"/>
      <c r="HT1270" s="4"/>
      <c r="HU1270" s="4"/>
      <c r="HV1270" s="4"/>
      <c r="HW1270" s="4"/>
      <c r="HX1270" s="4"/>
      <c r="HY1270" s="4"/>
      <c r="HZ1270" s="4"/>
      <c r="IA1270" s="4"/>
      <c r="IB1270" s="4"/>
      <c r="IC1270" s="4"/>
      <c r="ID1270" s="4"/>
      <c r="IE1270" s="4"/>
      <c r="IF1270" s="4"/>
    </row>
    <row r="1271" spans="26:240" x14ac:dyDescent="0.2">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c r="BC1271" s="4"/>
      <c r="BD1271" s="4"/>
      <c r="BE1271" s="4"/>
      <c r="BF1271" s="4"/>
      <c r="BG1271" s="4"/>
      <c r="BH1271" s="4"/>
      <c r="BI1271" s="4"/>
      <c r="BJ1271" s="4"/>
      <c r="BK1271" s="4"/>
      <c r="BL1271" s="4"/>
      <c r="BM1271" s="4"/>
      <c r="BN1271" s="4"/>
      <c r="BO1271" s="4"/>
      <c r="BP1271" s="4"/>
      <c r="BQ1271" s="4"/>
      <c r="BR1271" s="4"/>
      <c r="BS1271" s="4"/>
      <c r="BT1271" s="4"/>
      <c r="BU1271" s="4"/>
      <c r="BV1271" s="4"/>
      <c r="BW1271" s="4"/>
      <c r="BX1271" s="4"/>
      <c r="BY1271" s="4"/>
      <c r="BZ1271" s="4"/>
      <c r="CA1271" s="4"/>
      <c r="CB1271" s="4"/>
      <c r="CC1271" s="4"/>
      <c r="CD1271" s="4"/>
      <c r="CE1271" s="4"/>
      <c r="CF1271" s="4"/>
      <c r="CG1271" s="4"/>
      <c r="CH1271" s="4"/>
      <c r="CI1271" s="4"/>
      <c r="CJ1271" s="4"/>
      <c r="CK1271" s="4"/>
      <c r="CL1271" s="4"/>
      <c r="CM1271" s="4"/>
      <c r="CN1271" s="4"/>
      <c r="CO1271" s="4"/>
      <c r="CP1271" s="4"/>
      <c r="CQ1271" s="4"/>
      <c r="CR1271" s="4"/>
      <c r="CS1271" s="4"/>
      <c r="CT1271" s="4"/>
      <c r="CU1271" s="4"/>
      <c r="CV1271" s="4"/>
      <c r="CW1271" s="4"/>
      <c r="CX1271" s="4"/>
      <c r="CY1271" s="4"/>
      <c r="CZ1271" s="4"/>
      <c r="DA1271" s="4"/>
      <c r="DB1271" s="4"/>
      <c r="DC1271" s="4"/>
      <c r="DD1271" s="4"/>
      <c r="DE1271" s="4"/>
      <c r="DF1271" s="4"/>
      <c r="DG1271" s="4"/>
      <c r="DH1271" s="4"/>
      <c r="DI1271" s="4"/>
      <c r="DJ1271" s="4"/>
      <c r="DK1271" s="4"/>
      <c r="DL1271" s="4"/>
      <c r="DM1271" s="4"/>
      <c r="DN1271" s="4"/>
      <c r="DO1271" s="4"/>
      <c r="DP1271" s="4"/>
      <c r="DQ1271" s="4"/>
      <c r="DR1271" s="4"/>
      <c r="DS1271" s="4"/>
      <c r="DT1271" s="4"/>
      <c r="DU1271" s="4"/>
      <c r="DV1271" s="4"/>
      <c r="DW1271" s="4"/>
      <c r="DX1271" s="4"/>
      <c r="DY1271" s="4"/>
      <c r="DZ1271" s="4"/>
      <c r="EA1271" s="4"/>
      <c r="EB1271" s="4"/>
      <c r="EC1271" s="4"/>
      <c r="ED1271" s="4"/>
      <c r="EE1271" s="4"/>
      <c r="EF1271" s="4"/>
      <c r="EG1271" s="4"/>
      <c r="EH1271" s="4"/>
      <c r="EI1271" s="4"/>
      <c r="EJ1271" s="4"/>
      <c r="EK1271" s="4"/>
      <c r="EL1271" s="4"/>
      <c r="EM1271" s="4"/>
      <c r="EN1271" s="4"/>
      <c r="EO1271" s="4"/>
      <c r="EP1271" s="4"/>
      <c r="EQ1271" s="4"/>
      <c r="ER1271" s="4"/>
      <c r="ES1271" s="4"/>
      <c r="ET1271" s="4"/>
      <c r="EU1271" s="4"/>
      <c r="EV1271" s="4"/>
      <c r="EW1271" s="4"/>
      <c r="EX1271" s="4"/>
      <c r="EY1271" s="4"/>
      <c r="EZ1271" s="4"/>
      <c r="FA1271" s="4"/>
      <c r="FB1271" s="4"/>
      <c r="FC1271" s="4"/>
      <c r="FD1271" s="4"/>
      <c r="FE1271" s="4"/>
      <c r="FF1271" s="4"/>
      <c r="FG1271" s="4"/>
      <c r="FH1271" s="4"/>
      <c r="FI1271" s="4"/>
      <c r="FJ1271" s="4"/>
      <c r="FK1271" s="4"/>
      <c r="FL1271" s="4"/>
      <c r="FM1271" s="4"/>
      <c r="FN1271" s="4"/>
      <c r="FO1271" s="4"/>
      <c r="FP1271" s="4"/>
      <c r="FQ1271" s="4"/>
      <c r="FR1271" s="4"/>
      <c r="FS1271" s="4"/>
      <c r="FT1271" s="4"/>
      <c r="FU1271" s="4"/>
      <c r="FV1271" s="4"/>
      <c r="FW1271" s="4"/>
      <c r="FX1271" s="4"/>
      <c r="FY1271" s="4"/>
      <c r="FZ1271" s="4"/>
      <c r="GA1271" s="4"/>
      <c r="GB1271" s="4"/>
      <c r="GC1271" s="4"/>
      <c r="GD1271" s="4"/>
      <c r="GE1271" s="4"/>
      <c r="GF1271" s="4"/>
      <c r="GG1271" s="4"/>
      <c r="GH1271" s="4"/>
      <c r="GI1271" s="4"/>
      <c r="GJ1271" s="4"/>
      <c r="GK1271" s="4"/>
      <c r="GL1271" s="4"/>
      <c r="GM1271" s="4"/>
      <c r="GN1271" s="4"/>
      <c r="GO1271" s="4"/>
      <c r="GP1271" s="4"/>
      <c r="GQ1271" s="4"/>
      <c r="GR1271" s="4"/>
      <c r="GS1271" s="4"/>
      <c r="GT1271" s="4"/>
      <c r="GU1271" s="4"/>
      <c r="GV1271" s="4"/>
      <c r="GW1271" s="4"/>
      <c r="GX1271" s="4"/>
      <c r="GY1271" s="4"/>
      <c r="GZ1271" s="4"/>
      <c r="HA1271" s="4"/>
      <c r="HB1271" s="4"/>
      <c r="HC1271" s="4"/>
      <c r="HD1271" s="4"/>
      <c r="HE1271" s="4"/>
      <c r="HF1271" s="4"/>
      <c r="HG1271" s="4"/>
      <c r="HH1271" s="4"/>
      <c r="HI1271" s="4"/>
      <c r="HJ1271" s="4"/>
      <c r="HK1271" s="4"/>
      <c r="HL1271" s="4"/>
      <c r="HM1271" s="4"/>
      <c r="HN1271" s="4"/>
      <c r="HO1271" s="4"/>
      <c r="HP1271" s="4"/>
      <c r="HQ1271" s="4"/>
      <c r="HR1271" s="4"/>
      <c r="HS1271" s="4"/>
      <c r="HT1271" s="4"/>
      <c r="HU1271" s="4"/>
      <c r="HV1271" s="4"/>
      <c r="HW1271" s="4"/>
      <c r="HX1271" s="4"/>
      <c r="HY1271" s="4"/>
      <c r="HZ1271" s="4"/>
      <c r="IA1271" s="4"/>
      <c r="IB1271" s="4"/>
      <c r="IC1271" s="4"/>
      <c r="ID1271" s="4"/>
      <c r="IE1271" s="4"/>
      <c r="IF1271" s="4"/>
    </row>
    <row r="1272" spans="26:240" x14ac:dyDescent="0.2">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4"/>
      <c r="BE1272" s="4"/>
      <c r="BF1272" s="4"/>
      <c r="BG1272" s="4"/>
      <c r="BH1272" s="4"/>
      <c r="BI1272" s="4"/>
      <c r="BJ1272" s="4"/>
      <c r="BK1272" s="4"/>
      <c r="BL1272" s="4"/>
      <c r="BM1272" s="4"/>
      <c r="BN1272" s="4"/>
      <c r="BO1272" s="4"/>
      <c r="BP1272" s="4"/>
      <c r="BQ1272" s="4"/>
      <c r="BR1272" s="4"/>
      <c r="BS1272" s="4"/>
      <c r="BT1272" s="4"/>
      <c r="BU1272" s="4"/>
      <c r="BV1272" s="4"/>
      <c r="BW1272" s="4"/>
      <c r="BX1272" s="4"/>
      <c r="BY1272" s="4"/>
      <c r="BZ1272" s="4"/>
      <c r="CA1272" s="4"/>
      <c r="CB1272" s="4"/>
      <c r="CC1272" s="4"/>
      <c r="CD1272" s="4"/>
      <c r="CE1272" s="4"/>
      <c r="CF1272" s="4"/>
      <c r="CG1272" s="4"/>
      <c r="CH1272" s="4"/>
      <c r="CI1272" s="4"/>
      <c r="CJ1272" s="4"/>
      <c r="CK1272" s="4"/>
      <c r="CL1272" s="4"/>
      <c r="CM1272" s="4"/>
      <c r="CN1272" s="4"/>
      <c r="CO1272" s="4"/>
      <c r="CP1272" s="4"/>
      <c r="CQ1272" s="4"/>
      <c r="CR1272" s="4"/>
      <c r="CS1272" s="4"/>
      <c r="CT1272" s="4"/>
      <c r="CU1272" s="4"/>
      <c r="CV1272" s="4"/>
      <c r="CW1272" s="4"/>
      <c r="CX1272" s="4"/>
      <c r="CY1272" s="4"/>
      <c r="CZ1272" s="4"/>
      <c r="DA1272" s="4"/>
      <c r="DB1272" s="4"/>
      <c r="DC1272" s="4"/>
      <c r="DD1272" s="4"/>
      <c r="DE1272" s="4"/>
      <c r="DF1272" s="4"/>
      <c r="DG1272" s="4"/>
      <c r="DH1272" s="4"/>
      <c r="DI1272" s="4"/>
      <c r="DJ1272" s="4"/>
      <c r="DK1272" s="4"/>
      <c r="DL1272" s="4"/>
      <c r="DM1272" s="4"/>
      <c r="DN1272" s="4"/>
      <c r="DO1272" s="4"/>
      <c r="DP1272" s="4"/>
      <c r="DQ1272" s="4"/>
      <c r="DR1272" s="4"/>
      <c r="DS1272" s="4"/>
      <c r="DT1272" s="4"/>
      <c r="DU1272" s="4"/>
      <c r="DV1272" s="4"/>
      <c r="DW1272" s="4"/>
      <c r="DX1272" s="4"/>
      <c r="DY1272" s="4"/>
      <c r="DZ1272" s="4"/>
      <c r="EA1272" s="4"/>
      <c r="EB1272" s="4"/>
      <c r="EC1272" s="4"/>
      <c r="ED1272" s="4"/>
      <c r="EE1272" s="4"/>
      <c r="EF1272" s="4"/>
      <c r="EG1272" s="4"/>
      <c r="EH1272" s="4"/>
      <c r="EI1272" s="4"/>
      <c r="EJ1272" s="4"/>
      <c r="EK1272" s="4"/>
      <c r="EL1272" s="4"/>
      <c r="EM1272" s="4"/>
      <c r="EN1272" s="4"/>
      <c r="EO1272" s="4"/>
      <c r="EP1272" s="4"/>
      <c r="EQ1272" s="4"/>
      <c r="ER1272" s="4"/>
      <c r="ES1272" s="4"/>
      <c r="ET1272" s="4"/>
      <c r="EU1272" s="4"/>
      <c r="EV1272" s="4"/>
      <c r="EW1272" s="4"/>
      <c r="EX1272" s="4"/>
      <c r="EY1272" s="4"/>
      <c r="EZ1272" s="4"/>
      <c r="FA1272" s="4"/>
      <c r="FB1272" s="4"/>
      <c r="FC1272" s="4"/>
      <c r="FD1272" s="4"/>
      <c r="FE1272" s="4"/>
      <c r="FF1272" s="4"/>
      <c r="FG1272" s="4"/>
      <c r="FH1272" s="4"/>
      <c r="FI1272" s="4"/>
      <c r="FJ1272" s="4"/>
      <c r="FK1272" s="4"/>
      <c r="FL1272" s="4"/>
      <c r="FM1272" s="4"/>
      <c r="FN1272" s="4"/>
      <c r="FO1272" s="4"/>
      <c r="FP1272" s="4"/>
      <c r="FQ1272" s="4"/>
      <c r="FR1272" s="4"/>
      <c r="FS1272" s="4"/>
      <c r="FT1272" s="4"/>
      <c r="FU1272" s="4"/>
      <c r="FV1272" s="4"/>
      <c r="FW1272" s="4"/>
      <c r="FX1272" s="4"/>
      <c r="FY1272" s="4"/>
      <c r="FZ1272" s="4"/>
      <c r="GA1272" s="4"/>
      <c r="GB1272" s="4"/>
      <c r="GC1272" s="4"/>
      <c r="GD1272" s="4"/>
      <c r="GE1272" s="4"/>
      <c r="GF1272" s="4"/>
      <c r="GG1272" s="4"/>
      <c r="GH1272" s="4"/>
      <c r="GI1272" s="4"/>
      <c r="GJ1272" s="4"/>
      <c r="GK1272" s="4"/>
      <c r="GL1272" s="4"/>
      <c r="GM1272" s="4"/>
      <c r="GN1272" s="4"/>
      <c r="GO1272" s="4"/>
      <c r="GP1272" s="4"/>
      <c r="GQ1272" s="4"/>
      <c r="GR1272" s="4"/>
      <c r="GS1272" s="4"/>
      <c r="GT1272" s="4"/>
      <c r="GU1272" s="4"/>
      <c r="GV1272" s="4"/>
      <c r="GW1272" s="4"/>
      <c r="GX1272" s="4"/>
      <c r="GY1272" s="4"/>
      <c r="GZ1272" s="4"/>
      <c r="HA1272" s="4"/>
      <c r="HB1272" s="4"/>
      <c r="HC1272" s="4"/>
      <c r="HD1272" s="4"/>
      <c r="HE1272" s="4"/>
      <c r="HF1272" s="4"/>
      <c r="HG1272" s="4"/>
      <c r="HH1272" s="4"/>
      <c r="HI1272" s="4"/>
      <c r="HJ1272" s="4"/>
      <c r="HK1272" s="4"/>
      <c r="HL1272" s="4"/>
      <c r="HM1272" s="4"/>
      <c r="HN1272" s="4"/>
      <c r="HO1272" s="4"/>
      <c r="HP1272" s="4"/>
      <c r="HQ1272" s="4"/>
      <c r="HR1272" s="4"/>
      <c r="HS1272" s="4"/>
      <c r="HT1272" s="4"/>
      <c r="HU1272" s="4"/>
      <c r="HV1272" s="4"/>
      <c r="HW1272" s="4"/>
      <c r="HX1272" s="4"/>
      <c r="HY1272" s="4"/>
      <c r="HZ1272" s="4"/>
      <c r="IA1272" s="4"/>
      <c r="IB1272" s="4"/>
      <c r="IC1272" s="4"/>
      <c r="ID1272" s="4"/>
      <c r="IE1272" s="4"/>
      <c r="IF1272" s="4"/>
    </row>
    <row r="1273" spans="26:240" x14ac:dyDescent="0.2">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c r="BC1273" s="4"/>
      <c r="BD1273" s="4"/>
      <c r="BE1273" s="4"/>
      <c r="BF1273" s="4"/>
      <c r="BG1273" s="4"/>
      <c r="BH1273" s="4"/>
      <c r="BI1273" s="4"/>
      <c r="BJ1273" s="4"/>
      <c r="BK1273" s="4"/>
      <c r="BL1273" s="4"/>
      <c r="BM1273" s="4"/>
      <c r="BN1273" s="4"/>
      <c r="BO1273" s="4"/>
      <c r="BP1273" s="4"/>
      <c r="BQ1273" s="4"/>
      <c r="BR1273" s="4"/>
      <c r="BS1273" s="4"/>
      <c r="BT1273" s="4"/>
      <c r="BU1273" s="4"/>
      <c r="BV1273" s="4"/>
      <c r="BW1273" s="4"/>
      <c r="BX1273" s="4"/>
      <c r="BY1273" s="4"/>
      <c r="BZ1273" s="4"/>
      <c r="CA1273" s="4"/>
      <c r="CB1273" s="4"/>
      <c r="CC1273" s="4"/>
      <c r="CD1273" s="4"/>
      <c r="CE1273" s="4"/>
      <c r="CF1273" s="4"/>
      <c r="CG1273" s="4"/>
      <c r="CH1273" s="4"/>
      <c r="CI1273" s="4"/>
      <c r="CJ1273" s="4"/>
      <c r="CK1273" s="4"/>
      <c r="CL1273" s="4"/>
      <c r="CM1273" s="4"/>
      <c r="CN1273" s="4"/>
      <c r="CO1273" s="4"/>
      <c r="CP1273" s="4"/>
      <c r="CQ1273" s="4"/>
      <c r="CR1273" s="4"/>
      <c r="CS1273" s="4"/>
      <c r="CT1273" s="4"/>
      <c r="CU1273" s="4"/>
      <c r="CV1273" s="4"/>
      <c r="CW1273" s="4"/>
      <c r="CX1273" s="4"/>
      <c r="CY1273" s="4"/>
      <c r="CZ1273" s="4"/>
      <c r="DA1273" s="4"/>
      <c r="DB1273" s="4"/>
      <c r="DC1273" s="4"/>
      <c r="DD1273" s="4"/>
      <c r="DE1273" s="4"/>
      <c r="DF1273" s="4"/>
      <c r="DG1273" s="4"/>
      <c r="DH1273" s="4"/>
      <c r="DI1273" s="4"/>
      <c r="DJ1273" s="4"/>
      <c r="DK1273" s="4"/>
      <c r="DL1273" s="4"/>
      <c r="DM1273" s="4"/>
      <c r="DN1273" s="4"/>
      <c r="DO1273" s="4"/>
      <c r="DP1273" s="4"/>
      <c r="DQ1273" s="4"/>
      <c r="DR1273" s="4"/>
      <c r="DS1273" s="4"/>
      <c r="DT1273" s="4"/>
      <c r="DU1273" s="4"/>
      <c r="DV1273" s="4"/>
      <c r="DW1273" s="4"/>
      <c r="DX1273" s="4"/>
      <c r="DY1273" s="4"/>
      <c r="DZ1273" s="4"/>
      <c r="EA1273" s="4"/>
      <c r="EB1273" s="4"/>
      <c r="EC1273" s="4"/>
      <c r="ED1273" s="4"/>
      <c r="EE1273" s="4"/>
      <c r="EF1273" s="4"/>
      <c r="EG1273" s="4"/>
      <c r="EH1273" s="4"/>
      <c r="EI1273" s="4"/>
      <c r="EJ1273" s="4"/>
      <c r="EK1273" s="4"/>
      <c r="EL1273" s="4"/>
      <c r="EM1273" s="4"/>
      <c r="EN1273" s="4"/>
      <c r="EO1273" s="4"/>
      <c r="EP1273" s="4"/>
      <c r="EQ1273" s="4"/>
      <c r="ER1273" s="4"/>
      <c r="ES1273" s="4"/>
      <c r="ET1273" s="4"/>
      <c r="EU1273" s="4"/>
      <c r="EV1273" s="4"/>
      <c r="EW1273" s="4"/>
      <c r="EX1273" s="4"/>
      <c r="EY1273" s="4"/>
      <c r="EZ1273" s="4"/>
      <c r="FA1273" s="4"/>
      <c r="FB1273" s="4"/>
      <c r="FC1273" s="4"/>
      <c r="FD1273" s="4"/>
      <c r="FE1273" s="4"/>
      <c r="FF1273" s="4"/>
      <c r="FG1273" s="4"/>
      <c r="FH1273" s="4"/>
      <c r="FI1273" s="4"/>
      <c r="FJ1273" s="4"/>
      <c r="FK1273" s="4"/>
      <c r="FL1273" s="4"/>
      <c r="FM1273" s="4"/>
      <c r="FN1273" s="4"/>
      <c r="FO1273" s="4"/>
      <c r="FP1273" s="4"/>
      <c r="FQ1273" s="4"/>
      <c r="FR1273" s="4"/>
      <c r="FS1273" s="4"/>
      <c r="FT1273" s="4"/>
      <c r="FU1273" s="4"/>
      <c r="FV1273" s="4"/>
      <c r="FW1273" s="4"/>
      <c r="FX1273" s="4"/>
      <c r="FY1273" s="4"/>
      <c r="FZ1273" s="4"/>
      <c r="GA1273" s="4"/>
      <c r="GB1273" s="4"/>
      <c r="GC1273" s="4"/>
      <c r="GD1273" s="4"/>
      <c r="GE1273" s="4"/>
      <c r="GF1273" s="4"/>
      <c r="GG1273" s="4"/>
      <c r="GH1273" s="4"/>
      <c r="GI1273" s="4"/>
      <c r="GJ1273" s="4"/>
      <c r="GK1273" s="4"/>
      <c r="GL1273" s="4"/>
      <c r="GM1273" s="4"/>
      <c r="GN1273" s="4"/>
      <c r="GO1273" s="4"/>
      <c r="GP1273" s="4"/>
      <c r="GQ1273" s="4"/>
      <c r="GR1273" s="4"/>
      <c r="GS1273" s="4"/>
      <c r="GT1273" s="4"/>
      <c r="GU1273" s="4"/>
      <c r="GV1273" s="4"/>
      <c r="GW1273" s="4"/>
      <c r="GX1273" s="4"/>
      <c r="GY1273" s="4"/>
      <c r="GZ1273" s="4"/>
      <c r="HA1273" s="4"/>
      <c r="HB1273" s="4"/>
      <c r="HC1273" s="4"/>
      <c r="HD1273" s="4"/>
      <c r="HE1273" s="4"/>
      <c r="HF1273" s="4"/>
      <c r="HG1273" s="4"/>
      <c r="HH1273" s="4"/>
      <c r="HI1273" s="4"/>
      <c r="HJ1273" s="4"/>
      <c r="HK1273" s="4"/>
      <c r="HL1273" s="4"/>
      <c r="HM1273" s="4"/>
      <c r="HN1273" s="4"/>
      <c r="HO1273" s="4"/>
      <c r="HP1273" s="4"/>
      <c r="HQ1273" s="4"/>
      <c r="HR1273" s="4"/>
      <c r="HS1273" s="4"/>
      <c r="HT1273" s="4"/>
      <c r="HU1273" s="4"/>
      <c r="HV1273" s="4"/>
      <c r="HW1273" s="4"/>
      <c r="HX1273" s="4"/>
      <c r="HY1273" s="4"/>
      <c r="HZ1273" s="4"/>
      <c r="IA1273" s="4"/>
      <c r="IB1273" s="4"/>
      <c r="IC1273" s="4"/>
      <c r="ID1273" s="4"/>
      <c r="IE1273" s="4"/>
      <c r="IF1273" s="4"/>
    </row>
    <row r="1274" spans="26:240" x14ac:dyDescent="0.2">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c r="BC1274" s="4"/>
      <c r="BD1274" s="4"/>
      <c r="BE1274" s="4"/>
      <c r="BF1274" s="4"/>
      <c r="BG1274" s="4"/>
      <c r="BH1274" s="4"/>
      <c r="BI1274" s="4"/>
      <c r="BJ1274" s="4"/>
      <c r="BK1274" s="4"/>
      <c r="BL1274" s="4"/>
      <c r="BM1274" s="4"/>
      <c r="BN1274" s="4"/>
      <c r="BO1274" s="4"/>
      <c r="BP1274" s="4"/>
      <c r="BQ1274" s="4"/>
      <c r="BR1274" s="4"/>
      <c r="BS1274" s="4"/>
      <c r="BT1274" s="4"/>
      <c r="BU1274" s="4"/>
      <c r="BV1274" s="4"/>
      <c r="BW1274" s="4"/>
      <c r="BX1274" s="4"/>
      <c r="BY1274" s="4"/>
      <c r="BZ1274" s="4"/>
      <c r="CA1274" s="4"/>
      <c r="CB1274" s="4"/>
      <c r="CC1274" s="4"/>
      <c r="CD1274" s="4"/>
      <c r="CE1274" s="4"/>
      <c r="CF1274" s="4"/>
      <c r="CG1274" s="4"/>
      <c r="CH1274" s="4"/>
      <c r="CI1274" s="4"/>
      <c r="CJ1274" s="4"/>
      <c r="CK1274" s="4"/>
      <c r="CL1274" s="4"/>
      <c r="CM1274" s="4"/>
      <c r="CN1274" s="4"/>
      <c r="CO1274" s="4"/>
      <c r="CP1274" s="4"/>
      <c r="CQ1274" s="4"/>
      <c r="CR1274" s="4"/>
      <c r="CS1274" s="4"/>
      <c r="CT1274" s="4"/>
      <c r="CU1274" s="4"/>
      <c r="CV1274" s="4"/>
      <c r="CW1274" s="4"/>
      <c r="CX1274" s="4"/>
      <c r="CY1274" s="4"/>
      <c r="CZ1274" s="4"/>
      <c r="DA1274" s="4"/>
      <c r="DB1274" s="4"/>
      <c r="DC1274" s="4"/>
      <c r="DD1274" s="4"/>
      <c r="DE1274" s="4"/>
      <c r="DF1274" s="4"/>
      <c r="DG1274" s="4"/>
      <c r="DH1274" s="4"/>
      <c r="DI1274" s="4"/>
      <c r="DJ1274" s="4"/>
      <c r="DK1274" s="4"/>
      <c r="DL1274" s="4"/>
      <c r="DM1274" s="4"/>
      <c r="DN1274" s="4"/>
      <c r="DO1274" s="4"/>
      <c r="DP1274" s="4"/>
      <c r="DQ1274" s="4"/>
      <c r="DR1274" s="4"/>
      <c r="DS1274" s="4"/>
      <c r="DT1274" s="4"/>
      <c r="DU1274" s="4"/>
      <c r="DV1274" s="4"/>
      <c r="DW1274" s="4"/>
      <c r="DX1274" s="4"/>
      <c r="DY1274" s="4"/>
      <c r="DZ1274" s="4"/>
      <c r="EA1274" s="4"/>
      <c r="EB1274" s="4"/>
      <c r="EC1274" s="4"/>
      <c r="ED1274" s="4"/>
      <c r="EE1274" s="4"/>
      <c r="EF1274" s="4"/>
      <c r="EG1274" s="4"/>
      <c r="EH1274" s="4"/>
      <c r="EI1274" s="4"/>
      <c r="EJ1274" s="4"/>
      <c r="EK1274" s="4"/>
      <c r="EL1274" s="4"/>
      <c r="EM1274" s="4"/>
      <c r="EN1274" s="4"/>
      <c r="EO1274" s="4"/>
      <c r="EP1274" s="4"/>
      <c r="EQ1274" s="4"/>
      <c r="ER1274" s="4"/>
      <c r="ES1274" s="4"/>
      <c r="ET1274" s="4"/>
      <c r="EU1274" s="4"/>
      <c r="EV1274" s="4"/>
      <c r="EW1274" s="4"/>
      <c r="EX1274" s="4"/>
      <c r="EY1274" s="4"/>
      <c r="EZ1274" s="4"/>
      <c r="FA1274" s="4"/>
      <c r="FB1274" s="4"/>
      <c r="FC1274" s="4"/>
      <c r="FD1274" s="4"/>
      <c r="FE1274" s="4"/>
      <c r="FF1274" s="4"/>
      <c r="FG1274" s="4"/>
      <c r="FH1274" s="4"/>
      <c r="FI1274" s="4"/>
      <c r="FJ1274" s="4"/>
      <c r="FK1274" s="4"/>
      <c r="FL1274" s="4"/>
      <c r="FM1274" s="4"/>
      <c r="FN1274" s="4"/>
      <c r="FO1274" s="4"/>
      <c r="FP1274" s="4"/>
      <c r="FQ1274" s="4"/>
      <c r="FR1274" s="4"/>
      <c r="FS1274" s="4"/>
      <c r="FT1274" s="4"/>
      <c r="FU1274" s="4"/>
      <c r="FV1274" s="4"/>
      <c r="FW1274" s="4"/>
      <c r="FX1274" s="4"/>
      <c r="FY1274" s="4"/>
      <c r="FZ1274" s="4"/>
      <c r="GA1274" s="4"/>
      <c r="GB1274" s="4"/>
      <c r="GC1274" s="4"/>
      <c r="GD1274" s="4"/>
      <c r="GE1274" s="4"/>
      <c r="GF1274" s="4"/>
      <c r="GG1274" s="4"/>
      <c r="GH1274" s="4"/>
      <c r="GI1274" s="4"/>
      <c r="GJ1274" s="4"/>
      <c r="GK1274" s="4"/>
      <c r="GL1274" s="4"/>
      <c r="GM1274" s="4"/>
      <c r="GN1274" s="4"/>
      <c r="GO1274" s="4"/>
      <c r="GP1274" s="4"/>
      <c r="GQ1274" s="4"/>
      <c r="GR1274" s="4"/>
      <c r="GS1274" s="4"/>
      <c r="GT1274" s="4"/>
      <c r="GU1274" s="4"/>
      <c r="GV1274" s="4"/>
      <c r="GW1274" s="4"/>
      <c r="GX1274" s="4"/>
      <c r="GY1274" s="4"/>
      <c r="GZ1274" s="4"/>
      <c r="HA1274" s="4"/>
      <c r="HB1274" s="4"/>
      <c r="HC1274" s="4"/>
      <c r="HD1274" s="4"/>
      <c r="HE1274" s="4"/>
      <c r="HF1274" s="4"/>
      <c r="HG1274" s="4"/>
      <c r="HH1274" s="4"/>
      <c r="HI1274" s="4"/>
      <c r="HJ1274" s="4"/>
      <c r="HK1274" s="4"/>
      <c r="HL1274" s="4"/>
      <c r="HM1274" s="4"/>
      <c r="HN1274" s="4"/>
      <c r="HO1274" s="4"/>
      <c r="HP1274" s="4"/>
      <c r="HQ1274" s="4"/>
      <c r="HR1274" s="4"/>
      <c r="HS1274" s="4"/>
      <c r="HT1274" s="4"/>
      <c r="HU1274" s="4"/>
      <c r="HV1274" s="4"/>
      <c r="HW1274" s="4"/>
      <c r="HX1274" s="4"/>
      <c r="HY1274" s="4"/>
      <c r="HZ1274" s="4"/>
      <c r="IA1274" s="4"/>
      <c r="IB1274" s="4"/>
      <c r="IC1274" s="4"/>
      <c r="ID1274" s="4"/>
      <c r="IE1274" s="4"/>
      <c r="IF1274" s="4"/>
    </row>
    <row r="1275" spans="26:240" x14ac:dyDescent="0.2">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c r="BC1275" s="4"/>
      <c r="BD1275" s="4"/>
      <c r="BE1275" s="4"/>
      <c r="BF1275" s="4"/>
      <c r="BG1275" s="4"/>
      <c r="BH1275" s="4"/>
      <c r="BI1275" s="4"/>
      <c r="BJ1275" s="4"/>
      <c r="BK1275" s="4"/>
      <c r="BL1275" s="4"/>
      <c r="BM1275" s="4"/>
      <c r="BN1275" s="4"/>
      <c r="BO1275" s="4"/>
      <c r="BP1275" s="4"/>
      <c r="BQ1275" s="4"/>
      <c r="BR1275" s="4"/>
      <c r="BS1275" s="4"/>
      <c r="BT1275" s="4"/>
      <c r="BU1275" s="4"/>
      <c r="BV1275" s="4"/>
      <c r="BW1275" s="4"/>
      <c r="BX1275" s="4"/>
      <c r="BY1275" s="4"/>
      <c r="BZ1275" s="4"/>
      <c r="CA1275" s="4"/>
      <c r="CB1275" s="4"/>
      <c r="CC1275" s="4"/>
      <c r="CD1275" s="4"/>
      <c r="CE1275" s="4"/>
      <c r="CF1275" s="4"/>
      <c r="CG1275" s="4"/>
      <c r="CH1275" s="4"/>
      <c r="CI1275" s="4"/>
      <c r="CJ1275" s="4"/>
      <c r="CK1275" s="4"/>
      <c r="CL1275" s="4"/>
      <c r="CM1275" s="4"/>
      <c r="CN1275" s="4"/>
      <c r="CO1275" s="4"/>
      <c r="CP1275" s="4"/>
      <c r="CQ1275" s="4"/>
      <c r="CR1275" s="4"/>
      <c r="CS1275" s="4"/>
      <c r="CT1275" s="4"/>
      <c r="CU1275" s="4"/>
      <c r="CV1275" s="4"/>
      <c r="CW1275" s="4"/>
      <c r="CX1275" s="4"/>
      <c r="CY1275" s="4"/>
      <c r="CZ1275" s="4"/>
      <c r="DA1275" s="4"/>
      <c r="DB1275" s="4"/>
      <c r="DC1275" s="4"/>
      <c r="DD1275" s="4"/>
      <c r="DE1275" s="4"/>
      <c r="DF1275" s="4"/>
      <c r="DG1275" s="4"/>
      <c r="DH1275" s="4"/>
      <c r="DI1275" s="4"/>
      <c r="DJ1275" s="4"/>
      <c r="DK1275" s="4"/>
      <c r="DL1275" s="4"/>
      <c r="DM1275" s="4"/>
      <c r="DN1275" s="4"/>
      <c r="DO1275" s="4"/>
      <c r="DP1275" s="4"/>
      <c r="DQ1275" s="4"/>
      <c r="DR1275" s="4"/>
      <c r="DS1275" s="4"/>
      <c r="DT1275" s="4"/>
      <c r="DU1275" s="4"/>
      <c r="DV1275" s="4"/>
      <c r="DW1275" s="4"/>
      <c r="DX1275" s="4"/>
      <c r="DY1275" s="4"/>
      <c r="DZ1275" s="4"/>
      <c r="EA1275" s="4"/>
      <c r="EB1275" s="4"/>
      <c r="EC1275" s="4"/>
      <c r="ED1275" s="4"/>
      <c r="EE1275" s="4"/>
      <c r="EF1275" s="4"/>
      <c r="EG1275" s="4"/>
      <c r="EH1275" s="4"/>
      <c r="EI1275" s="4"/>
      <c r="EJ1275" s="4"/>
      <c r="EK1275" s="4"/>
      <c r="EL1275" s="4"/>
      <c r="EM1275" s="4"/>
      <c r="EN1275" s="4"/>
      <c r="EO1275" s="4"/>
      <c r="EP1275" s="4"/>
      <c r="EQ1275" s="4"/>
      <c r="ER1275" s="4"/>
      <c r="ES1275" s="4"/>
      <c r="ET1275" s="4"/>
      <c r="EU1275" s="4"/>
      <c r="EV1275" s="4"/>
      <c r="EW1275" s="4"/>
      <c r="EX1275" s="4"/>
      <c r="EY1275" s="4"/>
      <c r="EZ1275" s="4"/>
      <c r="FA1275" s="4"/>
      <c r="FB1275" s="4"/>
      <c r="FC1275" s="4"/>
      <c r="FD1275" s="4"/>
      <c r="FE1275" s="4"/>
      <c r="FF1275" s="4"/>
      <c r="FG1275" s="4"/>
      <c r="FH1275" s="4"/>
      <c r="FI1275" s="4"/>
      <c r="FJ1275" s="4"/>
      <c r="FK1275" s="4"/>
      <c r="FL1275" s="4"/>
      <c r="FM1275" s="4"/>
      <c r="FN1275" s="4"/>
      <c r="FO1275" s="4"/>
      <c r="FP1275" s="4"/>
      <c r="FQ1275" s="4"/>
      <c r="FR1275" s="4"/>
      <c r="FS1275" s="4"/>
      <c r="FT1275" s="4"/>
      <c r="FU1275" s="4"/>
      <c r="FV1275" s="4"/>
      <c r="FW1275" s="4"/>
      <c r="FX1275" s="4"/>
      <c r="FY1275" s="4"/>
      <c r="FZ1275" s="4"/>
      <c r="GA1275" s="4"/>
      <c r="GB1275" s="4"/>
      <c r="GC1275" s="4"/>
      <c r="GD1275" s="4"/>
      <c r="GE1275" s="4"/>
      <c r="GF1275" s="4"/>
      <c r="GG1275" s="4"/>
      <c r="GH1275" s="4"/>
      <c r="GI1275" s="4"/>
      <c r="GJ1275" s="4"/>
      <c r="GK1275" s="4"/>
      <c r="GL1275" s="4"/>
      <c r="GM1275" s="4"/>
      <c r="GN1275" s="4"/>
      <c r="GO1275" s="4"/>
      <c r="GP1275" s="4"/>
      <c r="GQ1275" s="4"/>
      <c r="GR1275" s="4"/>
      <c r="GS1275" s="4"/>
      <c r="GT1275" s="4"/>
      <c r="GU1275" s="4"/>
      <c r="GV1275" s="4"/>
      <c r="GW1275" s="4"/>
      <c r="GX1275" s="4"/>
      <c r="GY1275" s="4"/>
      <c r="GZ1275" s="4"/>
      <c r="HA1275" s="4"/>
      <c r="HB1275" s="4"/>
      <c r="HC1275" s="4"/>
      <c r="HD1275" s="4"/>
      <c r="HE1275" s="4"/>
      <c r="HF1275" s="4"/>
      <c r="HG1275" s="4"/>
      <c r="HH1275" s="4"/>
      <c r="HI1275" s="4"/>
      <c r="HJ1275" s="4"/>
      <c r="HK1275" s="4"/>
      <c r="HL1275" s="4"/>
      <c r="HM1275" s="4"/>
      <c r="HN1275" s="4"/>
      <c r="HO1275" s="4"/>
      <c r="HP1275" s="4"/>
      <c r="HQ1275" s="4"/>
      <c r="HR1275" s="4"/>
      <c r="HS1275" s="4"/>
      <c r="HT1275" s="4"/>
      <c r="HU1275" s="4"/>
      <c r="HV1275" s="4"/>
      <c r="HW1275" s="4"/>
      <c r="HX1275" s="4"/>
      <c r="HY1275" s="4"/>
      <c r="HZ1275" s="4"/>
      <c r="IA1275" s="4"/>
      <c r="IB1275" s="4"/>
      <c r="IC1275" s="4"/>
      <c r="ID1275" s="4"/>
      <c r="IE1275" s="4"/>
      <c r="IF1275" s="4"/>
    </row>
    <row r="1276" spans="26:240" x14ac:dyDescent="0.2">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c r="BC1276" s="4"/>
      <c r="BD1276" s="4"/>
      <c r="BE1276" s="4"/>
      <c r="BF1276" s="4"/>
      <c r="BG1276" s="4"/>
      <c r="BH1276" s="4"/>
      <c r="BI1276" s="4"/>
      <c r="BJ1276" s="4"/>
      <c r="BK1276" s="4"/>
      <c r="BL1276" s="4"/>
      <c r="BM1276" s="4"/>
      <c r="BN1276" s="4"/>
      <c r="BO1276" s="4"/>
      <c r="BP1276" s="4"/>
      <c r="BQ1276" s="4"/>
      <c r="BR1276" s="4"/>
      <c r="BS1276" s="4"/>
      <c r="BT1276" s="4"/>
      <c r="BU1276" s="4"/>
      <c r="BV1276" s="4"/>
      <c r="BW1276" s="4"/>
      <c r="BX1276" s="4"/>
      <c r="BY1276" s="4"/>
      <c r="BZ1276" s="4"/>
      <c r="CA1276" s="4"/>
      <c r="CB1276" s="4"/>
      <c r="CC1276" s="4"/>
      <c r="CD1276" s="4"/>
      <c r="CE1276" s="4"/>
      <c r="CF1276" s="4"/>
      <c r="CG1276" s="4"/>
      <c r="CH1276" s="4"/>
      <c r="CI1276" s="4"/>
      <c r="CJ1276" s="4"/>
      <c r="CK1276" s="4"/>
      <c r="CL1276" s="4"/>
      <c r="CM1276" s="4"/>
      <c r="CN1276" s="4"/>
      <c r="CO1276" s="4"/>
      <c r="CP1276" s="4"/>
      <c r="CQ1276" s="4"/>
      <c r="CR1276" s="4"/>
      <c r="CS1276" s="4"/>
      <c r="CT1276" s="4"/>
      <c r="CU1276" s="4"/>
      <c r="CV1276" s="4"/>
      <c r="CW1276" s="4"/>
      <c r="CX1276" s="4"/>
      <c r="CY1276" s="4"/>
      <c r="CZ1276" s="4"/>
      <c r="DA1276" s="4"/>
      <c r="DB1276" s="4"/>
      <c r="DC1276" s="4"/>
      <c r="DD1276" s="4"/>
      <c r="DE1276" s="4"/>
      <c r="DF1276" s="4"/>
      <c r="DG1276" s="4"/>
      <c r="DH1276" s="4"/>
      <c r="DI1276" s="4"/>
      <c r="DJ1276" s="4"/>
      <c r="DK1276" s="4"/>
      <c r="DL1276" s="4"/>
      <c r="DM1276" s="4"/>
      <c r="DN1276" s="4"/>
      <c r="DO1276" s="4"/>
      <c r="DP1276" s="4"/>
      <c r="DQ1276" s="4"/>
      <c r="DR1276" s="4"/>
      <c r="DS1276" s="4"/>
      <c r="DT1276" s="4"/>
      <c r="DU1276" s="4"/>
      <c r="DV1276" s="4"/>
      <c r="DW1276" s="4"/>
      <c r="DX1276" s="4"/>
      <c r="DY1276" s="4"/>
      <c r="DZ1276" s="4"/>
      <c r="EA1276" s="4"/>
      <c r="EB1276" s="4"/>
      <c r="EC1276" s="4"/>
      <c r="ED1276" s="4"/>
      <c r="EE1276" s="4"/>
      <c r="EF1276" s="4"/>
      <c r="EG1276" s="4"/>
      <c r="EH1276" s="4"/>
      <c r="EI1276" s="4"/>
      <c r="EJ1276" s="4"/>
      <c r="EK1276" s="4"/>
      <c r="EL1276" s="4"/>
      <c r="EM1276" s="4"/>
      <c r="EN1276" s="4"/>
      <c r="EO1276" s="4"/>
      <c r="EP1276" s="4"/>
      <c r="EQ1276" s="4"/>
      <c r="ER1276" s="4"/>
      <c r="ES1276" s="4"/>
      <c r="ET1276" s="4"/>
      <c r="EU1276" s="4"/>
      <c r="EV1276" s="4"/>
      <c r="EW1276" s="4"/>
      <c r="EX1276" s="4"/>
      <c r="EY1276" s="4"/>
      <c r="EZ1276" s="4"/>
      <c r="FA1276" s="4"/>
      <c r="FB1276" s="4"/>
      <c r="FC1276" s="4"/>
      <c r="FD1276" s="4"/>
      <c r="FE1276" s="4"/>
      <c r="FF1276" s="4"/>
      <c r="FG1276" s="4"/>
      <c r="FH1276" s="4"/>
      <c r="FI1276" s="4"/>
      <c r="FJ1276" s="4"/>
      <c r="FK1276" s="4"/>
      <c r="FL1276" s="4"/>
      <c r="FM1276" s="4"/>
      <c r="FN1276" s="4"/>
      <c r="FO1276" s="4"/>
      <c r="FP1276" s="4"/>
      <c r="FQ1276" s="4"/>
      <c r="FR1276" s="4"/>
      <c r="FS1276" s="4"/>
      <c r="FT1276" s="4"/>
      <c r="FU1276" s="4"/>
      <c r="FV1276" s="4"/>
      <c r="FW1276" s="4"/>
      <c r="FX1276" s="4"/>
      <c r="FY1276" s="4"/>
      <c r="FZ1276" s="4"/>
      <c r="GA1276" s="4"/>
      <c r="GB1276" s="4"/>
      <c r="GC1276" s="4"/>
      <c r="GD1276" s="4"/>
      <c r="GE1276" s="4"/>
      <c r="GF1276" s="4"/>
      <c r="GG1276" s="4"/>
      <c r="GH1276" s="4"/>
      <c r="GI1276" s="4"/>
      <c r="GJ1276" s="4"/>
      <c r="GK1276" s="4"/>
      <c r="GL1276" s="4"/>
      <c r="GM1276" s="4"/>
      <c r="GN1276" s="4"/>
      <c r="GO1276" s="4"/>
      <c r="GP1276" s="4"/>
      <c r="GQ1276" s="4"/>
      <c r="GR1276" s="4"/>
      <c r="GS1276" s="4"/>
      <c r="GT1276" s="4"/>
      <c r="GU1276" s="4"/>
      <c r="GV1276" s="4"/>
      <c r="GW1276" s="4"/>
      <c r="GX1276" s="4"/>
      <c r="GY1276" s="4"/>
      <c r="GZ1276" s="4"/>
      <c r="HA1276" s="4"/>
      <c r="HB1276" s="4"/>
      <c r="HC1276" s="4"/>
      <c r="HD1276" s="4"/>
      <c r="HE1276" s="4"/>
      <c r="HF1276" s="4"/>
      <c r="HG1276" s="4"/>
      <c r="HH1276" s="4"/>
      <c r="HI1276" s="4"/>
      <c r="HJ1276" s="4"/>
      <c r="HK1276" s="4"/>
      <c r="HL1276" s="4"/>
      <c r="HM1276" s="4"/>
      <c r="HN1276" s="4"/>
      <c r="HO1276" s="4"/>
      <c r="HP1276" s="4"/>
      <c r="HQ1276" s="4"/>
      <c r="HR1276" s="4"/>
      <c r="HS1276" s="4"/>
      <c r="HT1276" s="4"/>
      <c r="HU1276" s="4"/>
      <c r="HV1276" s="4"/>
      <c r="HW1276" s="4"/>
      <c r="HX1276" s="4"/>
      <c r="HY1276" s="4"/>
      <c r="HZ1276" s="4"/>
      <c r="IA1276" s="4"/>
      <c r="IB1276" s="4"/>
      <c r="IC1276" s="4"/>
      <c r="ID1276" s="4"/>
      <c r="IE1276" s="4"/>
      <c r="IF1276" s="4"/>
    </row>
    <row r="1277" spans="26:240" x14ac:dyDescent="0.2">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4"/>
      <c r="BE1277" s="4"/>
      <c r="BF1277" s="4"/>
      <c r="BG1277" s="4"/>
      <c r="BH1277" s="4"/>
      <c r="BI1277" s="4"/>
      <c r="BJ1277" s="4"/>
      <c r="BK1277" s="4"/>
      <c r="BL1277" s="4"/>
      <c r="BM1277" s="4"/>
      <c r="BN1277" s="4"/>
      <c r="BO1277" s="4"/>
      <c r="BP1277" s="4"/>
      <c r="BQ1277" s="4"/>
      <c r="BR1277" s="4"/>
      <c r="BS1277" s="4"/>
      <c r="BT1277" s="4"/>
      <c r="BU1277" s="4"/>
      <c r="BV1277" s="4"/>
      <c r="BW1277" s="4"/>
      <c r="BX1277" s="4"/>
      <c r="BY1277" s="4"/>
      <c r="BZ1277" s="4"/>
      <c r="CA1277" s="4"/>
      <c r="CB1277" s="4"/>
      <c r="CC1277" s="4"/>
      <c r="CD1277" s="4"/>
      <c r="CE1277" s="4"/>
      <c r="CF1277" s="4"/>
      <c r="CG1277" s="4"/>
      <c r="CH1277" s="4"/>
      <c r="CI1277" s="4"/>
      <c r="CJ1277" s="4"/>
      <c r="CK1277" s="4"/>
      <c r="CL1277" s="4"/>
      <c r="CM1277" s="4"/>
      <c r="CN1277" s="4"/>
      <c r="CO1277" s="4"/>
      <c r="CP1277" s="4"/>
      <c r="CQ1277" s="4"/>
      <c r="CR1277" s="4"/>
      <c r="CS1277" s="4"/>
      <c r="CT1277" s="4"/>
      <c r="CU1277" s="4"/>
      <c r="CV1277" s="4"/>
      <c r="CW1277" s="4"/>
      <c r="CX1277" s="4"/>
      <c r="CY1277" s="4"/>
      <c r="CZ1277" s="4"/>
      <c r="DA1277" s="4"/>
      <c r="DB1277" s="4"/>
      <c r="DC1277" s="4"/>
      <c r="DD1277" s="4"/>
      <c r="DE1277" s="4"/>
      <c r="DF1277" s="4"/>
      <c r="DG1277" s="4"/>
      <c r="DH1277" s="4"/>
      <c r="DI1277" s="4"/>
      <c r="DJ1277" s="4"/>
      <c r="DK1277" s="4"/>
      <c r="DL1277" s="4"/>
      <c r="DM1277" s="4"/>
      <c r="DN1277" s="4"/>
      <c r="DO1277" s="4"/>
      <c r="DP1277" s="4"/>
      <c r="DQ1277" s="4"/>
      <c r="DR1277" s="4"/>
      <c r="DS1277" s="4"/>
      <c r="DT1277" s="4"/>
      <c r="DU1277" s="4"/>
      <c r="DV1277" s="4"/>
      <c r="DW1277" s="4"/>
      <c r="DX1277" s="4"/>
      <c r="DY1277" s="4"/>
      <c r="DZ1277" s="4"/>
      <c r="EA1277" s="4"/>
      <c r="EB1277" s="4"/>
      <c r="EC1277" s="4"/>
      <c r="ED1277" s="4"/>
      <c r="EE1277" s="4"/>
      <c r="EF1277" s="4"/>
      <c r="EG1277" s="4"/>
      <c r="EH1277" s="4"/>
      <c r="EI1277" s="4"/>
      <c r="EJ1277" s="4"/>
      <c r="EK1277" s="4"/>
      <c r="EL1277" s="4"/>
      <c r="EM1277" s="4"/>
      <c r="EN1277" s="4"/>
      <c r="EO1277" s="4"/>
      <c r="EP1277" s="4"/>
      <c r="EQ1277" s="4"/>
      <c r="ER1277" s="4"/>
      <c r="ES1277" s="4"/>
      <c r="ET1277" s="4"/>
      <c r="EU1277" s="4"/>
      <c r="EV1277" s="4"/>
      <c r="EW1277" s="4"/>
      <c r="EX1277" s="4"/>
      <c r="EY1277" s="4"/>
      <c r="EZ1277" s="4"/>
      <c r="FA1277" s="4"/>
      <c r="FB1277" s="4"/>
      <c r="FC1277" s="4"/>
      <c r="FD1277" s="4"/>
      <c r="FE1277" s="4"/>
      <c r="FF1277" s="4"/>
      <c r="FG1277" s="4"/>
      <c r="FH1277" s="4"/>
      <c r="FI1277" s="4"/>
      <c r="FJ1277" s="4"/>
      <c r="FK1277" s="4"/>
      <c r="FL1277" s="4"/>
      <c r="FM1277" s="4"/>
      <c r="FN1277" s="4"/>
      <c r="FO1277" s="4"/>
      <c r="FP1277" s="4"/>
      <c r="FQ1277" s="4"/>
      <c r="FR1277" s="4"/>
      <c r="FS1277" s="4"/>
      <c r="FT1277" s="4"/>
      <c r="FU1277" s="4"/>
      <c r="FV1277" s="4"/>
      <c r="FW1277" s="4"/>
      <c r="FX1277" s="4"/>
      <c r="FY1277" s="4"/>
      <c r="FZ1277" s="4"/>
      <c r="GA1277" s="4"/>
      <c r="GB1277" s="4"/>
      <c r="GC1277" s="4"/>
      <c r="GD1277" s="4"/>
      <c r="GE1277" s="4"/>
      <c r="GF1277" s="4"/>
      <c r="GG1277" s="4"/>
      <c r="GH1277" s="4"/>
      <c r="GI1277" s="4"/>
      <c r="GJ1277" s="4"/>
      <c r="GK1277" s="4"/>
      <c r="GL1277" s="4"/>
      <c r="GM1277" s="4"/>
      <c r="GN1277" s="4"/>
      <c r="GO1277" s="4"/>
      <c r="GP1277" s="4"/>
      <c r="GQ1277" s="4"/>
      <c r="GR1277" s="4"/>
      <c r="GS1277" s="4"/>
      <c r="GT1277" s="4"/>
      <c r="GU1277" s="4"/>
      <c r="GV1277" s="4"/>
      <c r="GW1277" s="4"/>
      <c r="GX1277" s="4"/>
      <c r="GY1277" s="4"/>
      <c r="GZ1277" s="4"/>
      <c r="HA1277" s="4"/>
      <c r="HB1277" s="4"/>
      <c r="HC1277" s="4"/>
      <c r="HD1277" s="4"/>
      <c r="HE1277" s="4"/>
      <c r="HF1277" s="4"/>
      <c r="HG1277" s="4"/>
      <c r="HH1277" s="4"/>
      <c r="HI1277" s="4"/>
      <c r="HJ1277" s="4"/>
      <c r="HK1277" s="4"/>
      <c r="HL1277" s="4"/>
      <c r="HM1277" s="4"/>
      <c r="HN1277" s="4"/>
      <c r="HO1277" s="4"/>
      <c r="HP1277" s="4"/>
      <c r="HQ1277" s="4"/>
      <c r="HR1277" s="4"/>
      <c r="HS1277" s="4"/>
      <c r="HT1277" s="4"/>
      <c r="HU1277" s="4"/>
      <c r="HV1277" s="4"/>
      <c r="HW1277" s="4"/>
      <c r="HX1277" s="4"/>
      <c r="HY1277" s="4"/>
      <c r="HZ1277" s="4"/>
      <c r="IA1277" s="4"/>
      <c r="IB1277" s="4"/>
      <c r="IC1277" s="4"/>
      <c r="ID1277" s="4"/>
      <c r="IE1277" s="4"/>
      <c r="IF1277" s="4"/>
    </row>
    <row r="1278" spans="26:240" x14ac:dyDescent="0.2">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c r="BC1278" s="4"/>
      <c r="BD1278" s="4"/>
      <c r="BE1278" s="4"/>
      <c r="BF1278" s="4"/>
      <c r="BG1278" s="4"/>
      <c r="BH1278" s="4"/>
      <c r="BI1278" s="4"/>
      <c r="BJ1278" s="4"/>
      <c r="BK1278" s="4"/>
      <c r="BL1278" s="4"/>
      <c r="BM1278" s="4"/>
      <c r="BN1278" s="4"/>
      <c r="BO1278" s="4"/>
      <c r="BP1278" s="4"/>
      <c r="BQ1278" s="4"/>
      <c r="BR1278" s="4"/>
      <c r="BS1278" s="4"/>
      <c r="BT1278" s="4"/>
      <c r="BU1278" s="4"/>
      <c r="BV1278" s="4"/>
      <c r="BW1278" s="4"/>
      <c r="BX1278" s="4"/>
      <c r="BY1278" s="4"/>
      <c r="BZ1278" s="4"/>
      <c r="CA1278" s="4"/>
      <c r="CB1278" s="4"/>
      <c r="CC1278" s="4"/>
      <c r="CD1278" s="4"/>
      <c r="CE1278" s="4"/>
      <c r="CF1278" s="4"/>
      <c r="CG1278" s="4"/>
      <c r="CH1278" s="4"/>
      <c r="CI1278" s="4"/>
      <c r="CJ1278" s="4"/>
      <c r="CK1278" s="4"/>
      <c r="CL1278" s="4"/>
      <c r="CM1278" s="4"/>
      <c r="CN1278" s="4"/>
      <c r="CO1278" s="4"/>
      <c r="CP1278" s="4"/>
      <c r="CQ1278" s="4"/>
      <c r="CR1278" s="4"/>
      <c r="CS1278" s="4"/>
      <c r="CT1278" s="4"/>
      <c r="CU1278" s="4"/>
      <c r="CV1278" s="4"/>
      <c r="CW1278" s="4"/>
      <c r="CX1278" s="4"/>
      <c r="CY1278" s="4"/>
      <c r="CZ1278" s="4"/>
      <c r="DA1278" s="4"/>
      <c r="DB1278" s="4"/>
      <c r="DC1278" s="4"/>
      <c r="DD1278" s="4"/>
      <c r="DE1278" s="4"/>
      <c r="DF1278" s="4"/>
      <c r="DG1278" s="4"/>
      <c r="DH1278" s="4"/>
      <c r="DI1278" s="4"/>
      <c r="DJ1278" s="4"/>
      <c r="DK1278" s="4"/>
      <c r="DL1278" s="4"/>
      <c r="DM1278" s="4"/>
      <c r="DN1278" s="4"/>
      <c r="DO1278" s="4"/>
      <c r="DP1278" s="4"/>
      <c r="DQ1278" s="4"/>
      <c r="DR1278" s="4"/>
      <c r="DS1278" s="4"/>
      <c r="DT1278" s="4"/>
      <c r="DU1278" s="4"/>
      <c r="DV1278" s="4"/>
      <c r="DW1278" s="4"/>
      <c r="DX1278" s="4"/>
      <c r="DY1278" s="4"/>
      <c r="DZ1278" s="4"/>
      <c r="EA1278" s="4"/>
      <c r="EB1278" s="4"/>
      <c r="EC1278" s="4"/>
      <c r="ED1278" s="4"/>
      <c r="EE1278" s="4"/>
      <c r="EF1278" s="4"/>
      <c r="EG1278" s="4"/>
      <c r="EH1278" s="4"/>
      <c r="EI1278" s="4"/>
      <c r="EJ1278" s="4"/>
      <c r="EK1278" s="4"/>
      <c r="EL1278" s="4"/>
      <c r="EM1278" s="4"/>
      <c r="EN1278" s="4"/>
      <c r="EO1278" s="4"/>
      <c r="EP1278" s="4"/>
      <c r="EQ1278" s="4"/>
      <c r="ER1278" s="4"/>
      <c r="ES1278" s="4"/>
      <c r="ET1278" s="4"/>
      <c r="EU1278" s="4"/>
      <c r="EV1278" s="4"/>
      <c r="EW1278" s="4"/>
      <c r="EX1278" s="4"/>
      <c r="EY1278" s="4"/>
      <c r="EZ1278" s="4"/>
      <c r="FA1278" s="4"/>
      <c r="FB1278" s="4"/>
      <c r="FC1278" s="4"/>
      <c r="FD1278" s="4"/>
      <c r="FE1278" s="4"/>
      <c r="FF1278" s="4"/>
      <c r="FG1278" s="4"/>
      <c r="FH1278" s="4"/>
      <c r="FI1278" s="4"/>
      <c r="FJ1278" s="4"/>
      <c r="FK1278" s="4"/>
      <c r="FL1278" s="4"/>
      <c r="FM1278" s="4"/>
      <c r="FN1278" s="4"/>
      <c r="FO1278" s="4"/>
      <c r="FP1278" s="4"/>
      <c r="FQ1278" s="4"/>
      <c r="FR1278" s="4"/>
      <c r="FS1278" s="4"/>
      <c r="FT1278" s="4"/>
      <c r="FU1278" s="4"/>
      <c r="FV1278" s="4"/>
      <c r="FW1278" s="4"/>
      <c r="FX1278" s="4"/>
      <c r="FY1278" s="4"/>
      <c r="FZ1278" s="4"/>
      <c r="GA1278" s="4"/>
      <c r="GB1278" s="4"/>
      <c r="GC1278" s="4"/>
      <c r="GD1278" s="4"/>
      <c r="GE1278" s="4"/>
      <c r="GF1278" s="4"/>
      <c r="GG1278" s="4"/>
      <c r="GH1278" s="4"/>
      <c r="GI1278" s="4"/>
      <c r="GJ1278" s="4"/>
      <c r="GK1278" s="4"/>
      <c r="GL1278" s="4"/>
      <c r="GM1278" s="4"/>
      <c r="GN1278" s="4"/>
      <c r="GO1278" s="4"/>
      <c r="GP1278" s="4"/>
      <c r="GQ1278" s="4"/>
      <c r="GR1278" s="4"/>
      <c r="GS1278" s="4"/>
      <c r="GT1278" s="4"/>
      <c r="GU1278" s="4"/>
      <c r="GV1278" s="4"/>
      <c r="GW1278" s="4"/>
      <c r="GX1278" s="4"/>
      <c r="GY1278" s="4"/>
      <c r="GZ1278" s="4"/>
      <c r="HA1278" s="4"/>
      <c r="HB1278" s="4"/>
      <c r="HC1278" s="4"/>
      <c r="HD1278" s="4"/>
      <c r="HE1278" s="4"/>
      <c r="HF1278" s="4"/>
      <c r="HG1278" s="4"/>
      <c r="HH1278" s="4"/>
      <c r="HI1278" s="4"/>
      <c r="HJ1278" s="4"/>
      <c r="HK1278" s="4"/>
      <c r="HL1278" s="4"/>
      <c r="HM1278" s="4"/>
      <c r="HN1278" s="4"/>
      <c r="HO1278" s="4"/>
      <c r="HP1278" s="4"/>
      <c r="HQ1278" s="4"/>
      <c r="HR1278" s="4"/>
      <c r="HS1278" s="4"/>
      <c r="HT1278" s="4"/>
      <c r="HU1278" s="4"/>
      <c r="HV1278" s="4"/>
      <c r="HW1278" s="4"/>
      <c r="HX1278" s="4"/>
      <c r="HY1278" s="4"/>
      <c r="HZ1278" s="4"/>
      <c r="IA1278" s="4"/>
      <c r="IB1278" s="4"/>
      <c r="IC1278" s="4"/>
      <c r="ID1278" s="4"/>
      <c r="IE1278" s="4"/>
      <c r="IF1278" s="4"/>
    </row>
    <row r="1279" spans="26:240" x14ac:dyDescent="0.2">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c r="BC1279" s="4"/>
      <c r="BD1279" s="4"/>
      <c r="BE1279" s="4"/>
      <c r="BF1279" s="4"/>
      <c r="BG1279" s="4"/>
      <c r="BH1279" s="4"/>
      <c r="BI1279" s="4"/>
      <c r="BJ1279" s="4"/>
      <c r="BK1279" s="4"/>
      <c r="BL1279" s="4"/>
      <c r="BM1279" s="4"/>
      <c r="BN1279" s="4"/>
      <c r="BO1279" s="4"/>
      <c r="BP1279" s="4"/>
      <c r="BQ1279" s="4"/>
      <c r="BR1279" s="4"/>
      <c r="BS1279" s="4"/>
      <c r="BT1279" s="4"/>
      <c r="BU1279" s="4"/>
      <c r="BV1279" s="4"/>
      <c r="BW1279" s="4"/>
      <c r="BX1279" s="4"/>
      <c r="BY1279" s="4"/>
      <c r="BZ1279" s="4"/>
      <c r="CA1279" s="4"/>
      <c r="CB1279" s="4"/>
      <c r="CC1279" s="4"/>
      <c r="CD1279" s="4"/>
      <c r="CE1279" s="4"/>
      <c r="CF1279" s="4"/>
      <c r="CG1279" s="4"/>
      <c r="CH1279" s="4"/>
      <c r="CI1279" s="4"/>
      <c r="CJ1279" s="4"/>
      <c r="CK1279" s="4"/>
      <c r="CL1279" s="4"/>
      <c r="CM1279" s="4"/>
      <c r="CN1279" s="4"/>
      <c r="CO1279" s="4"/>
      <c r="CP1279" s="4"/>
      <c r="CQ1279" s="4"/>
      <c r="CR1279" s="4"/>
      <c r="CS1279" s="4"/>
      <c r="CT1279" s="4"/>
      <c r="CU1279" s="4"/>
      <c r="CV1279" s="4"/>
      <c r="CW1279" s="4"/>
      <c r="CX1279" s="4"/>
      <c r="CY1279" s="4"/>
      <c r="CZ1279" s="4"/>
      <c r="DA1279" s="4"/>
      <c r="DB1279" s="4"/>
      <c r="DC1279" s="4"/>
      <c r="DD1279" s="4"/>
      <c r="DE1279" s="4"/>
      <c r="DF1279" s="4"/>
      <c r="DG1279" s="4"/>
      <c r="DH1279" s="4"/>
      <c r="DI1279" s="4"/>
      <c r="DJ1279" s="4"/>
      <c r="DK1279" s="4"/>
      <c r="DL1279" s="4"/>
      <c r="DM1279" s="4"/>
      <c r="DN1279" s="4"/>
      <c r="DO1279" s="4"/>
      <c r="DP1279" s="4"/>
      <c r="DQ1279" s="4"/>
      <c r="DR1279" s="4"/>
      <c r="DS1279" s="4"/>
      <c r="DT1279" s="4"/>
      <c r="DU1279" s="4"/>
      <c r="DV1279" s="4"/>
      <c r="DW1279" s="4"/>
      <c r="DX1279" s="4"/>
      <c r="DY1279" s="4"/>
      <c r="DZ1279" s="4"/>
      <c r="EA1279" s="4"/>
      <c r="EB1279" s="4"/>
      <c r="EC1279" s="4"/>
      <c r="ED1279" s="4"/>
      <c r="EE1279" s="4"/>
      <c r="EF1279" s="4"/>
      <c r="EG1279" s="4"/>
      <c r="EH1279" s="4"/>
      <c r="EI1279" s="4"/>
      <c r="EJ1279" s="4"/>
      <c r="EK1279" s="4"/>
      <c r="EL1279" s="4"/>
      <c r="EM1279" s="4"/>
      <c r="EN1279" s="4"/>
      <c r="EO1279" s="4"/>
      <c r="EP1279" s="4"/>
      <c r="EQ1279" s="4"/>
      <c r="ER1279" s="4"/>
      <c r="ES1279" s="4"/>
      <c r="ET1279" s="4"/>
      <c r="EU1279" s="4"/>
      <c r="EV1279" s="4"/>
      <c r="EW1279" s="4"/>
      <c r="EX1279" s="4"/>
      <c r="EY1279" s="4"/>
      <c r="EZ1279" s="4"/>
      <c r="FA1279" s="4"/>
      <c r="FB1279" s="4"/>
      <c r="FC1279" s="4"/>
      <c r="FD1279" s="4"/>
      <c r="FE1279" s="4"/>
      <c r="FF1279" s="4"/>
      <c r="FG1279" s="4"/>
      <c r="FH1279" s="4"/>
      <c r="FI1279" s="4"/>
      <c r="FJ1279" s="4"/>
      <c r="FK1279" s="4"/>
      <c r="FL1279" s="4"/>
      <c r="FM1279" s="4"/>
      <c r="FN1279" s="4"/>
      <c r="FO1279" s="4"/>
      <c r="FP1279" s="4"/>
      <c r="FQ1279" s="4"/>
      <c r="FR1279" s="4"/>
      <c r="FS1279" s="4"/>
      <c r="FT1279" s="4"/>
      <c r="FU1279" s="4"/>
      <c r="FV1279" s="4"/>
      <c r="FW1279" s="4"/>
      <c r="FX1279" s="4"/>
      <c r="FY1279" s="4"/>
      <c r="FZ1279" s="4"/>
      <c r="GA1279" s="4"/>
      <c r="GB1279" s="4"/>
      <c r="GC1279" s="4"/>
      <c r="GD1279" s="4"/>
      <c r="GE1279" s="4"/>
      <c r="GF1279" s="4"/>
      <c r="GG1279" s="4"/>
      <c r="GH1279" s="4"/>
      <c r="GI1279" s="4"/>
      <c r="GJ1279" s="4"/>
      <c r="GK1279" s="4"/>
      <c r="GL1279" s="4"/>
      <c r="GM1279" s="4"/>
      <c r="GN1279" s="4"/>
      <c r="GO1279" s="4"/>
      <c r="GP1279" s="4"/>
      <c r="GQ1279" s="4"/>
      <c r="GR1279" s="4"/>
      <c r="GS1279" s="4"/>
      <c r="GT1279" s="4"/>
      <c r="GU1279" s="4"/>
      <c r="GV1279" s="4"/>
      <c r="GW1279" s="4"/>
      <c r="GX1279" s="4"/>
      <c r="GY1279" s="4"/>
      <c r="GZ1279" s="4"/>
      <c r="HA1279" s="4"/>
      <c r="HB1279" s="4"/>
      <c r="HC1279" s="4"/>
      <c r="HD1279" s="4"/>
      <c r="HE1279" s="4"/>
      <c r="HF1279" s="4"/>
      <c r="HG1279" s="4"/>
      <c r="HH1279" s="4"/>
      <c r="HI1279" s="4"/>
      <c r="HJ1279" s="4"/>
      <c r="HK1279" s="4"/>
      <c r="HL1279" s="4"/>
      <c r="HM1279" s="4"/>
      <c r="HN1279" s="4"/>
      <c r="HO1279" s="4"/>
      <c r="HP1279" s="4"/>
      <c r="HQ1279" s="4"/>
      <c r="HR1279" s="4"/>
      <c r="HS1279" s="4"/>
      <c r="HT1279" s="4"/>
      <c r="HU1279" s="4"/>
      <c r="HV1279" s="4"/>
      <c r="HW1279" s="4"/>
      <c r="HX1279" s="4"/>
      <c r="HY1279" s="4"/>
      <c r="HZ1279" s="4"/>
      <c r="IA1279" s="4"/>
      <c r="IB1279" s="4"/>
      <c r="IC1279" s="4"/>
      <c r="ID1279" s="4"/>
      <c r="IE1279" s="4"/>
      <c r="IF1279" s="4"/>
    </row>
    <row r="1280" spans="26:240" x14ac:dyDescent="0.2">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c r="BC1280" s="4"/>
      <c r="BD1280" s="4"/>
      <c r="BE1280" s="4"/>
      <c r="BF1280" s="4"/>
      <c r="BG1280" s="4"/>
      <c r="BH1280" s="4"/>
      <c r="BI1280" s="4"/>
      <c r="BJ1280" s="4"/>
      <c r="BK1280" s="4"/>
      <c r="BL1280" s="4"/>
      <c r="BM1280" s="4"/>
      <c r="BN1280" s="4"/>
      <c r="BO1280" s="4"/>
      <c r="BP1280" s="4"/>
      <c r="BQ1280" s="4"/>
      <c r="BR1280" s="4"/>
      <c r="BS1280" s="4"/>
      <c r="BT1280" s="4"/>
      <c r="BU1280" s="4"/>
      <c r="BV1280" s="4"/>
      <c r="BW1280" s="4"/>
      <c r="BX1280" s="4"/>
      <c r="BY1280" s="4"/>
      <c r="BZ1280" s="4"/>
      <c r="CA1280" s="4"/>
      <c r="CB1280" s="4"/>
      <c r="CC1280" s="4"/>
      <c r="CD1280" s="4"/>
      <c r="CE1280" s="4"/>
      <c r="CF1280" s="4"/>
      <c r="CG1280" s="4"/>
      <c r="CH1280" s="4"/>
      <c r="CI1280" s="4"/>
      <c r="CJ1280" s="4"/>
      <c r="CK1280" s="4"/>
      <c r="CL1280" s="4"/>
      <c r="CM1280" s="4"/>
      <c r="CN1280" s="4"/>
      <c r="CO1280" s="4"/>
      <c r="CP1280" s="4"/>
      <c r="CQ1280" s="4"/>
      <c r="CR1280" s="4"/>
      <c r="CS1280" s="4"/>
      <c r="CT1280" s="4"/>
      <c r="CU1280" s="4"/>
      <c r="CV1280" s="4"/>
      <c r="CW1280" s="4"/>
      <c r="CX1280" s="4"/>
      <c r="CY1280" s="4"/>
      <c r="CZ1280" s="4"/>
      <c r="DA1280" s="4"/>
      <c r="DB1280" s="4"/>
      <c r="DC1280" s="4"/>
      <c r="DD1280" s="4"/>
      <c r="DE1280" s="4"/>
      <c r="DF1280" s="4"/>
      <c r="DG1280" s="4"/>
      <c r="DH1280" s="4"/>
      <c r="DI1280" s="4"/>
      <c r="DJ1280" s="4"/>
      <c r="DK1280" s="4"/>
      <c r="DL1280" s="4"/>
      <c r="DM1280" s="4"/>
      <c r="DN1280" s="4"/>
      <c r="DO1280" s="4"/>
      <c r="DP1280" s="4"/>
      <c r="DQ1280" s="4"/>
      <c r="DR1280" s="4"/>
      <c r="DS1280" s="4"/>
      <c r="DT1280" s="4"/>
      <c r="DU1280" s="4"/>
      <c r="DV1280" s="4"/>
      <c r="DW1280" s="4"/>
      <c r="DX1280" s="4"/>
      <c r="DY1280" s="4"/>
      <c r="DZ1280" s="4"/>
      <c r="EA1280" s="4"/>
      <c r="EB1280" s="4"/>
      <c r="EC1280" s="4"/>
      <c r="ED1280" s="4"/>
      <c r="EE1280" s="4"/>
      <c r="EF1280" s="4"/>
      <c r="EG1280" s="4"/>
      <c r="EH1280" s="4"/>
      <c r="EI1280" s="4"/>
      <c r="EJ1280" s="4"/>
      <c r="EK1280" s="4"/>
      <c r="EL1280" s="4"/>
      <c r="EM1280" s="4"/>
      <c r="EN1280" s="4"/>
      <c r="EO1280" s="4"/>
      <c r="EP1280" s="4"/>
      <c r="EQ1280" s="4"/>
      <c r="ER1280" s="4"/>
      <c r="ES1280" s="4"/>
      <c r="ET1280" s="4"/>
      <c r="EU1280" s="4"/>
      <c r="EV1280" s="4"/>
      <c r="EW1280" s="4"/>
      <c r="EX1280" s="4"/>
      <c r="EY1280" s="4"/>
      <c r="EZ1280" s="4"/>
      <c r="FA1280" s="4"/>
      <c r="FB1280" s="4"/>
      <c r="FC1280" s="4"/>
      <c r="FD1280" s="4"/>
      <c r="FE1280" s="4"/>
      <c r="FF1280" s="4"/>
      <c r="FG1280" s="4"/>
      <c r="FH1280" s="4"/>
      <c r="FI1280" s="4"/>
      <c r="FJ1280" s="4"/>
      <c r="FK1280" s="4"/>
      <c r="FL1280" s="4"/>
      <c r="FM1280" s="4"/>
      <c r="FN1280" s="4"/>
      <c r="FO1280" s="4"/>
      <c r="FP1280" s="4"/>
      <c r="FQ1280" s="4"/>
      <c r="FR1280" s="4"/>
      <c r="FS1280" s="4"/>
      <c r="FT1280" s="4"/>
      <c r="FU1280" s="4"/>
      <c r="FV1280" s="4"/>
      <c r="FW1280" s="4"/>
      <c r="FX1280" s="4"/>
      <c r="FY1280" s="4"/>
      <c r="FZ1280" s="4"/>
      <c r="GA1280" s="4"/>
      <c r="GB1280" s="4"/>
      <c r="GC1280" s="4"/>
      <c r="GD1280" s="4"/>
      <c r="GE1280" s="4"/>
      <c r="GF1280" s="4"/>
      <c r="GG1280" s="4"/>
      <c r="GH1280" s="4"/>
      <c r="GI1280" s="4"/>
      <c r="GJ1280" s="4"/>
      <c r="GK1280" s="4"/>
      <c r="GL1280" s="4"/>
      <c r="GM1280" s="4"/>
      <c r="GN1280" s="4"/>
      <c r="GO1280" s="4"/>
      <c r="GP1280" s="4"/>
      <c r="GQ1280" s="4"/>
      <c r="GR1280" s="4"/>
      <c r="GS1280" s="4"/>
      <c r="GT1280" s="4"/>
      <c r="GU1280" s="4"/>
      <c r="GV1280" s="4"/>
      <c r="GW1280" s="4"/>
      <c r="GX1280" s="4"/>
      <c r="GY1280" s="4"/>
      <c r="GZ1280" s="4"/>
      <c r="HA1280" s="4"/>
      <c r="HB1280" s="4"/>
      <c r="HC1280" s="4"/>
      <c r="HD1280" s="4"/>
      <c r="HE1280" s="4"/>
      <c r="HF1280" s="4"/>
      <c r="HG1280" s="4"/>
      <c r="HH1280" s="4"/>
      <c r="HI1280" s="4"/>
      <c r="HJ1280" s="4"/>
      <c r="HK1280" s="4"/>
      <c r="HL1280" s="4"/>
      <c r="HM1280" s="4"/>
      <c r="HN1280" s="4"/>
      <c r="HO1280" s="4"/>
      <c r="HP1280" s="4"/>
      <c r="HQ1280" s="4"/>
      <c r="HR1280" s="4"/>
      <c r="HS1280" s="4"/>
      <c r="HT1280" s="4"/>
      <c r="HU1280" s="4"/>
      <c r="HV1280" s="4"/>
      <c r="HW1280" s="4"/>
      <c r="HX1280" s="4"/>
      <c r="HY1280" s="4"/>
      <c r="HZ1280" s="4"/>
      <c r="IA1280" s="4"/>
      <c r="IB1280" s="4"/>
      <c r="IC1280" s="4"/>
      <c r="ID1280" s="4"/>
      <c r="IE1280" s="4"/>
      <c r="IF1280" s="4"/>
    </row>
    <row r="1281" spans="26:240" x14ac:dyDescent="0.2">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c r="BF1281" s="4"/>
      <c r="BG1281" s="4"/>
      <c r="BH1281" s="4"/>
      <c r="BI1281" s="4"/>
      <c r="BJ1281" s="4"/>
      <c r="BK1281" s="4"/>
      <c r="BL1281" s="4"/>
      <c r="BM1281" s="4"/>
      <c r="BN1281" s="4"/>
      <c r="BO1281" s="4"/>
      <c r="BP1281" s="4"/>
      <c r="BQ1281" s="4"/>
      <c r="BR1281" s="4"/>
      <c r="BS1281" s="4"/>
      <c r="BT1281" s="4"/>
      <c r="BU1281" s="4"/>
      <c r="BV1281" s="4"/>
      <c r="BW1281" s="4"/>
      <c r="BX1281" s="4"/>
      <c r="BY1281" s="4"/>
      <c r="BZ1281" s="4"/>
      <c r="CA1281" s="4"/>
      <c r="CB1281" s="4"/>
      <c r="CC1281" s="4"/>
      <c r="CD1281" s="4"/>
      <c r="CE1281" s="4"/>
      <c r="CF1281" s="4"/>
      <c r="CG1281" s="4"/>
      <c r="CH1281" s="4"/>
      <c r="CI1281" s="4"/>
      <c r="CJ1281" s="4"/>
      <c r="CK1281" s="4"/>
      <c r="CL1281" s="4"/>
      <c r="CM1281" s="4"/>
      <c r="CN1281" s="4"/>
      <c r="CO1281" s="4"/>
      <c r="CP1281" s="4"/>
      <c r="CQ1281" s="4"/>
      <c r="CR1281" s="4"/>
      <c r="CS1281" s="4"/>
      <c r="CT1281" s="4"/>
      <c r="CU1281" s="4"/>
      <c r="CV1281" s="4"/>
      <c r="CW1281" s="4"/>
      <c r="CX1281" s="4"/>
      <c r="CY1281" s="4"/>
      <c r="CZ1281" s="4"/>
      <c r="DA1281" s="4"/>
      <c r="DB1281" s="4"/>
      <c r="DC1281" s="4"/>
      <c r="DD1281" s="4"/>
      <c r="DE1281" s="4"/>
      <c r="DF1281" s="4"/>
      <c r="DG1281" s="4"/>
      <c r="DH1281" s="4"/>
      <c r="DI1281" s="4"/>
      <c r="DJ1281" s="4"/>
      <c r="DK1281" s="4"/>
      <c r="DL1281" s="4"/>
      <c r="DM1281" s="4"/>
      <c r="DN1281" s="4"/>
      <c r="DO1281" s="4"/>
      <c r="DP1281" s="4"/>
      <c r="DQ1281" s="4"/>
      <c r="DR1281" s="4"/>
      <c r="DS1281" s="4"/>
      <c r="DT1281" s="4"/>
      <c r="DU1281" s="4"/>
      <c r="DV1281" s="4"/>
      <c r="DW1281" s="4"/>
      <c r="DX1281" s="4"/>
      <c r="DY1281" s="4"/>
      <c r="DZ1281" s="4"/>
      <c r="EA1281" s="4"/>
      <c r="EB1281" s="4"/>
      <c r="EC1281" s="4"/>
      <c r="ED1281" s="4"/>
      <c r="EE1281" s="4"/>
      <c r="EF1281" s="4"/>
      <c r="EG1281" s="4"/>
      <c r="EH1281" s="4"/>
      <c r="EI1281" s="4"/>
      <c r="EJ1281" s="4"/>
      <c r="EK1281" s="4"/>
      <c r="EL1281" s="4"/>
      <c r="EM1281" s="4"/>
      <c r="EN1281" s="4"/>
      <c r="EO1281" s="4"/>
      <c r="EP1281" s="4"/>
      <c r="EQ1281" s="4"/>
      <c r="ER1281" s="4"/>
      <c r="ES1281" s="4"/>
      <c r="ET1281" s="4"/>
      <c r="EU1281" s="4"/>
      <c r="EV1281" s="4"/>
      <c r="EW1281" s="4"/>
      <c r="EX1281" s="4"/>
      <c r="EY1281" s="4"/>
      <c r="EZ1281" s="4"/>
      <c r="FA1281" s="4"/>
      <c r="FB1281" s="4"/>
      <c r="FC1281" s="4"/>
      <c r="FD1281" s="4"/>
      <c r="FE1281" s="4"/>
      <c r="FF1281" s="4"/>
      <c r="FG1281" s="4"/>
      <c r="FH1281" s="4"/>
      <c r="FI1281" s="4"/>
      <c r="FJ1281" s="4"/>
      <c r="FK1281" s="4"/>
      <c r="FL1281" s="4"/>
      <c r="FM1281" s="4"/>
      <c r="FN1281" s="4"/>
      <c r="FO1281" s="4"/>
      <c r="FP1281" s="4"/>
      <c r="FQ1281" s="4"/>
      <c r="FR1281" s="4"/>
      <c r="FS1281" s="4"/>
      <c r="FT1281" s="4"/>
      <c r="FU1281" s="4"/>
      <c r="FV1281" s="4"/>
      <c r="FW1281" s="4"/>
      <c r="FX1281" s="4"/>
      <c r="FY1281" s="4"/>
      <c r="FZ1281" s="4"/>
      <c r="GA1281" s="4"/>
      <c r="GB1281" s="4"/>
      <c r="GC1281" s="4"/>
      <c r="GD1281" s="4"/>
      <c r="GE1281" s="4"/>
      <c r="GF1281" s="4"/>
      <c r="GG1281" s="4"/>
      <c r="GH1281" s="4"/>
      <c r="GI1281" s="4"/>
      <c r="GJ1281" s="4"/>
      <c r="GK1281" s="4"/>
      <c r="GL1281" s="4"/>
      <c r="GM1281" s="4"/>
      <c r="GN1281" s="4"/>
      <c r="GO1281" s="4"/>
      <c r="GP1281" s="4"/>
      <c r="GQ1281" s="4"/>
      <c r="GR1281" s="4"/>
      <c r="GS1281" s="4"/>
      <c r="GT1281" s="4"/>
      <c r="GU1281" s="4"/>
      <c r="GV1281" s="4"/>
      <c r="GW1281" s="4"/>
      <c r="GX1281" s="4"/>
      <c r="GY1281" s="4"/>
      <c r="GZ1281" s="4"/>
      <c r="HA1281" s="4"/>
      <c r="HB1281" s="4"/>
      <c r="HC1281" s="4"/>
      <c r="HD1281" s="4"/>
      <c r="HE1281" s="4"/>
      <c r="HF1281" s="4"/>
      <c r="HG1281" s="4"/>
      <c r="HH1281" s="4"/>
      <c r="HI1281" s="4"/>
      <c r="HJ1281" s="4"/>
      <c r="HK1281" s="4"/>
      <c r="HL1281" s="4"/>
      <c r="HM1281" s="4"/>
      <c r="HN1281" s="4"/>
      <c r="HO1281" s="4"/>
      <c r="HP1281" s="4"/>
      <c r="HQ1281" s="4"/>
      <c r="HR1281" s="4"/>
      <c r="HS1281" s="4"/>
      <c r="HT1281" s="4"/>
      <c r="HU1281" s="4"/>
      <c r="HV1281" s="4"/>
      <c r="HW1281" s="4"/>
      <c r="HX1281" s="4"/>
      <c r="HY1281" s="4"/>
      <c r="HZ1281" s="4"/>
      <c r="IA1281" s="4"/>
      <c r="IB1281" s="4"/>
      <c r="IC1281" s="4"/>
      <c r="ID1281" s="4"/>
      <c r="IE1281" s="4"/>
      <c r="IF1281" s="4"/>
    </row>
    <row r="1282" spans="26:240" x14ac:dyDescent="0.2">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4"/>
      <c r="BE1282" s="4"/>
      <c r="BF1282" s="4"/>
      <c r="BG1282" s="4"/>
      <c r="BH1282" s="4"/>
      <c r="BI1282" s="4"/>
      <c r="BJ1282" s="4"/>
      <c r="BK1282" s="4"/>
      <c r="BL1282" s="4"/>
      <c r="BM1282" s="4"/>
      <c r="BN1282" s="4"/>
      <c r="BO1282" s="4"/>
      <c r="BP1282" s="4"/>
      <c r="BQ1282" s="4"/>
      <c r="BR1282" s="4"/>
      <c r="BS1282" s="4"/>
      <c r="BT1282" s="4"/>
      <c r="BU1282" s="4"/>
      <c r="BV1282" s="4"/>
      <c r="BW1282" s="4"/>
      <c r="BX1282" s="4"/>
      <c r="BY1282" s="4"/>
      <c r="BZ1282" s="4"/>
      <c r="CA1282" s="4"/>
      <c r="CB1282" s="4"/>
      <c r="CC1282" s="4"/>
      <c r="CD1282" s="4"/>
      <c r="CE1282" s="4"/>
      <c r="CF1282" s="4"/>
      <c r="CG1282" s="4"/>
      <c r="CH1282" s="4"/>
      <c r="CI1282" s="4"/>
      <c r="CJ1282" s="4"/>
      <c r="CK1282" s="4"/>
      <c r="CL1282" s="4"/>
      <c r="CM1282" s="4"/>
      <c r="CN1282" s="4"/>
      <c r="CO1282" s="4"/>
      <c r="CP1282" s="4"/>
      <c r="CQ1282" s="4"/>
      <c r="CR1282" s="4"/>
      <c r="CS1282" s="4"/>
      <c r="CT1282" s="4"/>
      <c r="CU1282" s="4"/>
      <c r="CV1282" s="4"/>
      <c r="CW1282" s="4"/>
      <c r="CX1282" s="4"/>
      <c r="CY1282" s="4"/>
      <c r="CZ1282" s="4"/>
      <c r="DA1282" s="4"/>
      <c r="DB1282" s="4"/>
      <c r="DC1282" s="4"/>
      <c r="DD1282" s="4"/>
      <c r="DE1282" s="4"/>
      <c r="DF1282" s="4"/>
      <c r="DG1282" s="4"/>
      <c r="DH1282" s="4"/>
      <c r="DI1282" s="4"/>
      <c r="DJ1282" s="4"/>
      <c r="DK1282" s="4"/>
      <c r="DL1282" s="4"/>
      <c r="DM1282" s="4"/>
      <c r="DN1282" s="4"/>
      <c r="DO1282" s="4"/>
      <c r="DP1282" s="4"/>
      <c r="DQ1282" s="4"/>
      <c r="DR1282" s="4"/>
      <c r="DS1282" s="4"/>
      <c r="DT1282" s="4"/>
      <c r="DU1282" s="4"/>
      <c r="DV1282" s="4"/>
      <c r="DW1282" s="4"/>
      <c r="DX1282" s="4"/>
      <c r="DY1282" s="4"/>
      <c r="DZ1282" s="4"/>
      <c r="EA1282" s="4"/>
      <c r="EB1282" s="4"/>
      <c r="EC1282" s="4"/>
      <c r="ED1282" s="4"/>
      <c r="EE1282" s="4"/>
      <c r="EF1282" s="4"/>
      <c r="EG1282" s="4"/>
      <c r="EH1282" s="4"/>
      <c r="EI1282" s="4"/>
      <c r="EJ1282" s="4"/>
      <c r="EK1282" s="4"/>
      <c r="EL1282" s="4"/>
      <c r="EM1282" s="4"/>
      <c r="EN1282" s="4"/>
      <c r="EO1282" s="4"/>
      <c r="EP1282" s="4"/>
      <c r="EQ1282" s="4"/>
      <c r="ER1282" s="4"/>
      <c r="ES1282" s="4"/>
      <c r="ET1282" s="4"/>
      <c r="EU1282" s="4"/>
      <c r="EV1282" s="4"/>
      <c r="EW1282" s="4"/>
      <c r="EX1282" s="4"/>
      <c r="EY1282" s="4"/>
      <c r="EZ1282" s="4"/>
      <c r="FA1282" s="4"/>
      <c r="FB1282" s="4"/>
      <c r="FC1282" s="4"/>
      <c r="FD1282" s="4"/>
      <c r="FE1282" s="4"/>
      <c r="FF1282" s="4"/>
      <c r="FG1282" s="4"/>
      <c r="FH1282" s="4"/>
      <c r="FI1282" s="4"/>
      <c r="FJ1282" s="4"/>
      <c r="FK1282" s="4"/>
      <c r="FL1282" s="4"/>
      <c r="FM1282" s="4"/>
      <c r="FN1282" s="4"/>
      <c r="FO1282" s="4"/>
      <c r="FP1282" s="4"/>
      <c r="FQ1282" s="4"/>
      <c r="FR1282" s="4"/>
      <c r="FS1282" s="4"/>
      <c r="FT1282" s="4"/>
      <c r="FU1282" s="4"/>
      <c r="FV1282" s="4"/>
      <c r="FW1282" s="4"/>
      <c r="FX1282" s="4"/>
      <c r="FY1282" s="4"/>
      <c r="FZ1282" s="4"/>
      <c r="GA1282" s="4"/>
      <c r="GB1282" s="4"/>
      <c r="GC1282" s="4"/>
      <c r="GD1282" s="4"/>
      <c r="GE1282" s="4"/>
      <c r="GF1282" s="4"/>
      <c r="GG1282" s="4"/>
      <c r="GH1282" s="4"/>
      <c r="GI1282" s="4"/>
      <c r="GJ1282" s="4"/>
      <c r="GK1282" s="4"/>
      <c r="GL1282" s="4"/>
      <c r="GM1282" s="4"/>
      <c r="GN1282" s="4"/>
      <c r="GO1282" s="4"/>
      <c r="GP1282" s="4"/>
      <c r="GQ1282" s="4"/>
      <c r="GR1282" s="4"/>
      <c r="GS1282" s="4"/>
      <c r="GT1282" s="4"/>
      <c r="GU1282" s="4"/>
      <c r="GV1282" s="4"/>
      <c r="GW1282" s="4"/>
      <c r="GX1282" s="4"/>
      <c r="GY1282" s="4"/>
      <c r="GZ1282" s="4"/>
      <c r="HA1282" s="4"/>
      <c r="HB1282" s="4"/>
      <c r="HC1282" s="4"/>
      <c r="HD1282" s="4"/>
      <c r="HE1282" s="4"/>
      <c r="HF1282" s="4"/>
      <c r="HG1282" s="4"/>
      <c r="HH1282" s="4"/>
      <c r="HI1282" s="4"/>
      <c r="HJ1282" s="4"/>
      <c r="HK1282" s="4"/>
      <c r="HL1282" s="4"/>
      <c r="HM1282" s="4"/>
      <c r="HN1282" s="4"/>
      <c r="HO1282" s="4"/>
      <c r="HP1282" s="4"/>
      <c r="HQ1282" s="4"/>
      <c r="HR1282" s="4"/>
      <c r="HS1282" s="4"/>
      <c r="HT1282" s="4"/>
      <c r="HU1282" s="4"/>
      <c r="HV1282" s="4"/>
      <c r="HW1282" s="4"/>
      <c r="HX1282" s="4"/>
      <c r="HY1282" s="4"/>
      <c r="HZ1282" s="4"/>
      <c r="IA1282" s="4"/>
      <c r="IB1282" s="4"/>
      <c r="IC1282" s="4"/>
      <c r="ID1282" s="4"/>
      <c r="IE1282" s="4"/>
      <c r="IF1282" s="4"/>
    </row>
    <row r="1283" spans="26:240" x14ac:dyDescent="0.2">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c r="BC1283" s="4"/>
      <c r="BD1283" s="4"/>
      <c r="BE1283" s="4"/>
      <c r="BF1283" s="4"/>
      <c r="BG1283" s="4"/>
      <c r="BH1283" s="4"/>
      <c r="BI1283" s="4"/>
      <c r="BJ1283" s="4"/>
      <c r="BK1283" s="4"/>
      <c r="BL1283" s="4"/>
      <c r="BM1283" s="4"/>
      <c r="BN1283" s="4"/>
      <c r="BO1283" s="4"/>
      <c r="BP1283" s="4"/>
      <c r="BQ1283" s="4"/>
      <c r="BR1283" s="4"/>
      <c r="BS1283" s="4"/>
      <c r="BT1283" s="4"/>
      <c r="BU1283" s="4"/>
      <c r="BV1283" s="4"/>
      <c r="BW1283" s="4"/>
      <c r="BX1283" s="4"/>
      <c r="BY1283" s="4"/>
      <c r="BZ1283" s="4"/>
      <c r="CA1283" s="4"/>
      <c r="CB1283" s="4"/>
      <c r="CC1283" s="4"/>
      <c r="CD1283" s="4"/>
      <c r="CE1283" s="4"/>
      <c r="CF1283" s="4"/>
      <c r="CG1283" s="4"/>
      <c r="CH1283" s="4"/>
      <c r="CI1283" s="4"/>
      <c r="CJ1283" s="4"/>
      <c r="CK1283" s="4"/>
      <c r="CL1283" s="4"/>
      <c r="CM1283" s="4"/>
      <c r="CN1283" s="4"/>
      <c r="CO1283" s="4"/>
      <c r="CP1283" s="4"/>
      <c r="CQ1283" s="4"/>
      <c r="CR1283" s="4"/>
      <c r="CS1283" s="4"/>
      <c r="CT1283" s="4"/>
      <c r="CU1283" s="4"/>
      <c r="CV1283" s="4"/>
      <c r="CW1283" s="4"/>
      <c r="CX1283" s="4"/>
      <c r="CY1283" s="4"/>
      <c r="CZ1283" s="4"/>
      <c r="DA1283" s="4"/>
      <c r="DB1283" s="4"/>
      <c r="DC1283" s="4"/>
      <c r="DD1283" s="4"/>
      <c r="DE1283" s="4"/>
      <c r="DF1283" s="4"/>
      <c r="DG1283" s="4"/>
      <c r="DH1283" s="4"/>
      <c r="DI1283" s="4"/>
      <c r="DJ1283" s="4"/>
      <c r="DK1283" s="4"/>
      <c r="DL1283" s="4"/>
      <c r="DM1283" s="4"/>
      <c r="DN1283" s="4"/>
      <c r="DO1283" s="4"/>
      <c r="DP1283" s="4"/>
      <c r="DQ1283" s="4"/>
      <c r="DR1283" s="4"/>
      <c r="DS1283" s="4"/>
      <c r="DT1283" s="4"/>
      <c r="DU1283" s="4"/>
      <c r="DV1283" s="4"/>
      <c r="DW1283" s="4"/>
      <c r="DX1283" s="4"/>
      <c r="DY1283" s="4"/>
      <c r="DZ1283" s="4"/>
      <c r="EA1283" s="4"/>
      <c r="EB1283" s="4"/>
      <c r="EC1283" s="4"/>
      <c r="ED1283" s="4"/>
      <c r="EE1283" s="4"/>
      <c r="EF1283" s="4"/>
      <c r="EG1283" s="4"/>
      <c r="EH1283" s="4"/>
      <c r="EI1283" s="4"/>
      <c r="EJ1283" s="4"/>
      <c r="EK1283" s="4"/>
      <c r="EL1283" s="4"/>
      <c r="EM1283" s="4"/>
      <c r="EN1283" s="4"/>
      <c r="EO1283" s="4"/>
      <c r="EP1283" s="4"/>
      <c r="EQ1283" s="4"/>
      <c r="ER1283" s="4"/>
      <c r="ES1283" s="4"/>
      <c r="ET1283" s="4"/>
      <c r="EU1283" s="4"/>
      <c r="EV1283" s="4"/>
      <c r="EW1283" s="4"/>
      <c r="EX1283" s="4"/>
      <c r="EY1283" s="4"/>
      <c r="EZ1283" s="4"/>
      <c r="FA1283" s="4"/>
      <c r="FB1283" s="4"/>
      <c r="FC1283" s="4"/>
      <c r="FD1283" s="4"/>
      <c r="FE1283" s="4"/>
      <c r="FF1283" s="4"/>
      <c r="FG1283" s="4"/>
      <c r="FH1283" s="4"/>
      <c r="FI1283" s="4"/>
      <c r="FJ1283" s="4"/>
      <c r="FK1283" s="4"/>
      <c r="FL1283" s="4"/>
      <c r="FM1283" s="4"/>
      <c r="FN1283" s="4"/>
      <c r="FO1283" s="4"/>
      <c r="FP1283" s="4"/>
      <c r="FQ1283" s="4"/>
      <c r="FR1283" s="4"/>
      <c r="FS1283" s="4"/>
      <c r="FT1283" s="4"/>
      <c r="FU1283" s="4"/>
      <c r="FV1283" s="4"/>
      <c r="FW1283" s="4"/>
      <c r="FX1283" s="4"/>
      <c r="FY1283" s="4"/>
      <c r="FZ1283" s="4"/>
      <c r="GA1283" s="4"/>
      <c r="GB1283" s="4"/>
      <c r="GC1283" s="4"/>
      <c r="GD1283" s="4"/>
      <c r="GE1283" s="4"/>
      <c r="GF1283" s="4"/>
      <c r="GG1283" s="4"/>
      <c r="GH1283" s="4"/>
      <c r="GI1283" s="4"/>
      <c r="GJ1283" s="4"/>
      <c r="GK1283" s="4"/>
      <c r="GL1283" s="4"/>
      <c r="GM1283" s="4"/>
      <c r="GN1283" s="4"/>
      <c r="GO1283" s="4"/>
      <c r="GP1283" s="4"/>
      <c r="GQ1283" s="4"/>
      <c r="GR1283" s="4"/>
      <c r="GS1283" s="4"/>
      <c r="GT1283" s="4"/>
      <c r="GU1283" s="4"/>
      <c r="GV1283" s="4"/>
      <c r="GW1283" s="4"/>
      <c r="GX1283" s="4"/>
      <c r="GY1283" s="4"/>
      <c r="GZ1283" s="4"/>
      <c r="HA1283" s="4"/>
      <c r="HB1283" s="4"/>
      <c r="HC1283" s="4"/>
      <c r="HD1283" s="4"/>
      <c r="HE1283" s="4"/>
      <c r="HF1283" s="4"/>
      <c r="HG1283" s="4"/>
      <c r="HH1283" s="4"/>
      <c r="HI1283" s="4"/>
      <c r="HJ1283" s="4"/>
      <c r="HK1283" s="4"/>
      <c r="HL1283" s="4"/>
      <c r="HM1283" s="4"/>
      <c r="HN1283" s="4"/>
      <c r="HO1283" s="4"/>
      <c r="HP1283" s="4"/>
      <c r="HQ1283" s="4"/>
      <c r="HR1283" s="4"/>
      <c r="HS1283" s="4"/>
      <c r="HT1283" s="4"/>
      <c r="HU1283" s="4"/>
      <c r="HV1283" s="4"/>
      <c r="HW1283" s="4"/>
      <c r="HX1283" s="4"/>
      <c r="HY1283" s="4"/>
      <c r="HZ1283" s="4"/>
      <c r="IA1283" s="4"/>
      <c r="IB1283" s="4"/>
      <c r="IC1283" s="4"/>
      <c r="ID1283" s="4"/>
      <c r="IE1283" s="4"/>
      <c r="IF1283" s="4"/>
    </row>
    <row r="1284" spans="26:240" x14ac:dyDescent="0.2">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c r="BC1284" s="4"/>
      <c r="BD1284" s="4"/>
      <c r="BE1284" s="4"/>
      <c r="BF1284" s="4"/>
      <c r="BG1284" s="4"/>
      <c r="BH1284" s="4"/>
      <c r="BI1284" s="4"/>
      <c r="BJ1284" s="4"/>
      <c r="BK1284" s="4"/>
      <c r="BL1284" s="4"/>
      <c r="BM1284" s="4"/>
      <c r="BN1284" s="4"/>
      <c r="BO1284" s="4"/>
      <c r="BP1284" s="4"/>
      <c r="BQ1284" s="4"/>
      <c r="BR1284" s="4"/>
      <c r="BS1284" s="4"/>
      <c r="BT1284" s="4"/>
      <c r="BU1284" s="4"/>
      <c r="BV1284" s="4"/>
      <c r="BW1284" s="4"/>
      <c r="BX1284" s="4"/>
      <c r="BY1284" s="4"/>
      <c r="BZ1284" s="4"/>
      <c r="CA1284" s="4"/>
      <c r="CB1284" s="4"/>
      <c r="CC1284" s="4"/>
      <c r="CD1284" s="4"/>
      <c r="CE1284" s="4"/>
      <c r="CF1284" s="4"/>
      <c r="CG1284" s="4"/>
      <c r="CH1284" s="4"/>
      <c r="CI1284" s="4"/>
      <c r="CJ1284" s="4"/>
      <c r="CK1284" s="4"/>
      <c r="CL1284" s="4"/>
      <c r="CM1284" s="4"/>
      <c r="CN1284" s="4"/>
      <c r="CO1284" s="4"/>
      <c r="CP1284" s="4"/>
      <c r="CQ1284" s="4"/>
      <c r="CR1284" s="4"/>
      <c r="CS1284" s="4"/>
      <c r="CT1284" s="4"/>
      <c r="CU1284" s="4"/>
      <c r="CV1284" s="4"/>
      <c r="CW1284" s="4"/>
      <c r="CX1284" s="4"/>
      <c r="CY1284" s="4"/>
      <c r="CZ1284" s="4"/>
      <c r="DA1284" s="4"/>
      <c r="DB1284" s="4"/>
      <c r="DC1284" s="4"/>
      <c r="DD1284" s="4"/>
      <c r="DE1284" s="4"/>
      <c r="DF1284" s="4"/>
      <c r="DG1284" s="4"/>
      <c r="DH1284" s="4"/>
      <c r="DI1284" s="4"/>
      <c r="DJ1284" s="4"/>
      <c r="DK1284" s="4"/>
      <c r="DL1284" s="4"/>
      <c r="DM1284" s="4"/>
      <c r="DN1284" s="4"/>
      <c r="DO1284" s="4"/>
      <c r="DP1284" s="4"/>
      <c r="DQ1284" s="4"/>
      <c r="DR1284" s="4"/>
      <c r="DS1284" s="4"/>
      <c r="DT1284" s="4"/>
      <c r="DU1284" s="4"/>
      <c r="DV1284" s="4"/>
      <c r="DW1284" s="4"/>
      <c r="DX1284" s="4"/>
      <c r="DY1284" s="4"/>
      <c r="DZ1284" s="4"/>
      <c r="EA1284" s="4"/>
      <c r="EB1284" s="4"/>
      <c r="EC1284" s="4"/>
      <c r="ED1284" s="4"/>
      <c r="EE1284" s="4"/>
      <c r="EF1284" s="4"/>
      <c r="EG1284" s="4"/>
      <c r="EH1284" s="4"/>
      <c r="EI1284" s="4"/>
      <c r="EJ1284" s="4"/>
      <c r="EK1284" s="4"/>
      <c r="EL1284" s="4"/>
      <c r="EM1284" s="4"/>
      <c r="EN1284" s="4"/>
      <c r="EO1284" s="4"/>
      <c r="EP1284" s="4"/>
      <c r="EQ1284" s="4"/>
      <c r="ER1284" s="4"/>
      <c r="ES1284" s="4"/>
      <c r="ET1284" s="4"/>
      <c r="EU1284" s="4"/>
      <c r="EV1284" s="4"/>
      <c r="EW1284" s="4"/>
      <c r="EX1284" s="4"/>
      <c r="EY1284" s="4"/>
      <c r="EZ1284" s="4"/>
      <c r="FA1284" s="4"/>
      <c r="FB1284" s="4"/>
      <c r="FC1284" s="4"/>
      <c r="FD1284" s="4"/>
      <c r="FE1284" s="4"/>
      <c r="FF1284" s="4"/>
      <c r="FG1284" s="4"/>
      <c r="FH1284" s="4"/>
      <c r="FI1284" s="4"/>
      <c r="FJ1284" s="4"/>
      <c r="FK1284" s="4"/>
      <c r="FL1284" s="4"/>
      <c r="FM1284" s="4"/>
      <c r="FN1284" s="4"/>
      <c r="FO1284" s="4"/>
      <c r="FP1284" s="4"/>
      <c r="FQ1284" s="4"/>
      <c r="FR1284" s="4"/>
      <c r="FS1284" s="4"/>
      <c r="FT1284" s="4"/>
      <c r="FU1284" s="4"/>
      <c r="FV1284" s="4"/>
      <c r="FW1284" s="4"/>
      <c r="FX1284" s="4"/>
      <c r="FY1284" s="4"/>
      <c r="FZ1284" s="4"/>
      <c r="GA1284" s="4"/>
      <c r="GB1284" s="4"/>
      <c r="GC1284" s="4"/>
      <c r="GD1284" s="4"/>
      <c r="GE1284" s="4"/>
      <c r="GF1284" s="4"/>
      <c r="GG1284" s="4"/>
      <c r="GH1284" s="4"/>
      <c r="GI1284" s="4"/>
      <c r="GJ1284" s="4"/>
      <c r="GK1284" s="4"/>
      <c r="GL1284" s="4"/>
      <c r="GM1284" s="4"/>
      <c r="GN1284" s="4"/>
      <c r="GO1284" s="4"/>
      <c r="GP1284" s="4"/>
      <c r="GQ1284" s="4"/>
      <c r="GR1284" s="4"/>
      <c r="GS1284" s="4"/>
      <c r="GT1284" s="4"/>
      <c r="GU1284" s="4"/>
      <c r="GV1284" s="4"/>
      <c r="GW1284" s="4"/>
      <c r="GX1284" s="4"/>
      <c r="GY1284" s="4"/>
      <c r="GZ1284" s="4"/>
      <c r="HA1284" s="4"/>
      <c r="HB1284" s="4"/>
      <c r="HC1284" s="4"/>
      <c r="HD1284" s="4"/>
      <c r="HE1284" s="4"/>
      <c r="HF1284" s="4"/>
      <c r="HG1284" s="4"/>
      <c r="HH1284" s="4"/>
      <c r="HI1284" s="4"/>
      <c r="HJ1284" s="4"/>
      <c r="HK1284" s="4"/>
      <c r="HL1284" s="4"/>
      <c r="HM1284" s="4"/>
      <c r="HN1284" s="4"/>
      <c r="HO1284" s="4"/>
      <c r="HP1284" s="4"/>
      <c r="HQ1284" s="4"/>
      <c r="HR1284" s="4"/>
      <c r="HS1284" s="4"/>
      <c r="HT1284" s="4"/>
      <c r="HU1284" s="4"/>
      <c r="HV1284" s="4"/>
      <c r="HW1284" s="4"/>
      <c r="HX1284" s="4"/>
      <c r="HY1284" s="4"/>
      <c r="HZ1284" s="4"/>
      <c r="IA1284" s="4"/>
      <c r="IB1284" s="4"/>
      <c r="IC1284" s="4"/>
      <c r="ID1284" s="4"/>
      <c r="IE1284" s="4"/>
      <c r="IF1284" s="4"/>
    </row>
    <row r="1285" spans="26:240" x14ac:dyDescent="0.2">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c r="BC1285" s="4"/>
      <c r="BD1285" s="4"/>
      <c r="BE1285" s="4"/>
      <c r="BF1285" s="4"/>
      <c r="BG1285" s="4"/>
      <c r="BH1285" s="4"/>
      <c r="BI1285" s="4"/>
      <c r="BJ1285" s="4"/>
      <c r="BK1285" s="4"/>
      <c r="BL1285" s="4"/>
      <c r="BM1285" s="4"/>
      <c r="BN1285" s="4"/>
      <c r="BO1285" s="4"/>
      <c r="BP1285" s="4"/>
      <c r="BQ1285" s="4"/>
      <c r="BR1285" s="4"/>
      <c r="BS1285" s="4"/>
      <c r="BT1285" s="4"/>
      <c r="BU1285" s="4"/>
      <c r="BV1285" s="4"/>
      <c r="BW1285" s="4"/>
      <c r="BX1285" s="4"/>
      <c r="BY1285" s="4"/>
      <c r="BZ1285" s="4"/>
      <c r="CA1285" s="4"/>
      <c r="CB1285" s="4"/>
      <c r="CC1285" s="4"/>
      <c r="CD1285" s="4"/>
      <c r="CE1285" s="4"/>
      <c r="CF1285" s="4"/>
      <c r="CG1285" s="4"/>
      <c r="CH1285" s="4"/>
      <c r="CI1285" s="4"/>
      <c r="CJ1285" s="4"/>
      <c r="CK1285" s="4"/>
      <c r="CL1285" s="4"/>
      <c r="CM1285" s="4"/>
      <c r="CN1285" s="4"/>
      <c r="CO1285" s="4"/>
      <c r="CP1285" s="4"/>
      <c r="CQ1285" s="4"/>
      <c r="CR1285" s="4"/>
      <c r="CS1285" s="4"/>
      <c r="CT1285" s="4"/>
      <c r="CU1285" s="4"/>
      <c r="CV1285" s="4"/>
      <c r="CW1285" s="4"/>
      <c r="CX1285" s="4"/>
      <c r="CY1285" s="4"/>
      <c r="CZ1285" s="4"/>
      <c r="DA1285" s="4"/>
      <c r="DB1285" s="4"/>
      <c r="DC1285" s="4"/>
      <c r="DD1285" s="4"/>
      <c r="DE1285" s="4"/>
      <c r="DF1285" s="4"/>
      <c r="DG1285" s="4"/>
      <c r="DH1285" s="4"/>
      <c r="DI1285" s="4"/>
      <c r="DJ1285" s="4"/>
      <c r="DK1285" s="4"/>
      <c r="DL1285" s="4"/>
      <c r="DM1285" s="4"/>
      <c r="DN1285" s="4"/>
      <c r="DO1285" s="4"/>
      <c r="DP1285" s="4"/>
      <c r="DQ1285" s="4"/>
      <c r="DR1285" s="4"/>
      <c r="DS1285" s="4"/>
      <c r="DT1285" s="4"/>
      <c r="DU1285" s="4"/>
      <c r="DV1285" s="4"/>
      <c r="DW1285" s="4"/>
      <c r="DX1285" s="4"/>
      <c r="DY1285" s="4"/>
      <c r="DZ1285" s="4"/>
      <c r="EA1285" s="4"/>
      <c r="EB1285" s="4"/>
      <c r="EC1285" s="4"/>
      <c r="ED1285" s="4"/>
      <c r="EE1285" s="4"/>
      <c r="EF1285" s="4"/>
      <c r="EG1285" s="4"/>
      <c r="EH1285" s="4"/>
      <c r="EI1285" s="4"/>
      <c r="EJ1285" s="4"/>
      <c r="EK1285" s="4"/>
      <c r="EL1285" s="4"/>
      <c r="EM1285" s="4"/>
      <c r="EN1285" s="4"/>
      <c r="EO1285" s="4"/>
      <c r="EP1285" s="4"/>
      <c r="EQ1285" s="4"/>
      <c r="ER1285" s="4"/>
      <c r="ES1285" s="4"/>
      <c r="ET1285" s="4"/>
      <c r="EU1285" s="4"/>
      <c r="EV1285" s="4"/>
      <c r="EW1285" s="4"/>
      <c r="EX1285" s="4"/>
      <c r="EY1285" s="4"/>
      <c r="EZ1285" s="4"/>
      <c r="FA1285" s="4"/>
      <c r="FB1285" s="4"/>
      <c r="FC1285" s="4"/>
      <c r="FD1285" s="4"/>
      <c r="FE1285" s="4"/>
      <c r="FF1285" s="4"/>
      <c r="FG1285" s="4"/>
      <c r="FH1285" s="4"/>
      <c r="FI1285" s="4"/>
      <c r="FJ1285" s="4"/>
      <c r="FK1285" s="4"/>
      <c r="FL1285" s="4"/>
      <c r="FM1285" s="4"/>
      <c r="FN1285" s="4"/>
      <c r="FO1285" s="4"/>
      <c r="FP1285" s="4"/>
      <c r="FQ1285" s="4"/>
      <c r="FR1285" s="4"/>
      <c r="FS1285" s="4"/>
      <c r="FT1285" s="4"/>
      <c r="FU1285" s="4"/>
      <c r="FV1285" s="4"/>
      <c r="FW1285" s="4"/>
      <c r="FX1285" s="4"/>
      <c r="FY1285" s="4"/>
      <c r="FZ1285" s="4"/>
      <c r="GA1285" s="4"/>
      <c r="GB1285" s="4"/>
      <c r="GC1285" s="4"/>
      <c r="GD1285" s="4"/>
      <c r="GE1285" s="4"/>
      <c r="GF1285" s="4"/>
      <c r="GG1285" s="4"/>
      <c r="GH1285" s="4"/>
      <c r="GI1285" s="4"/>
      <c r="GJ1285" s="4"/>
      <c r="GK1285" s="4"/>
      <c r="GL1285" s="4"/>
      <c r="GM1285" s="4"/>
      <c r="GN1285" s="4"/>
      <c r="GO1285" s="4"/>
      <c r="GP1285" s="4"/>
      <c r="GQ1285" s="4"/>
      <c r="GR1285" s="4"/>
      <c r="GS1285" s="4"/>
      <c r="GT1285" s="4"/>
      <c r="GU1285" s="4"/>
      <c r="GV1285" s="4"/>
      <c r="GW1285" s="4"/>
      <c r="GX1285" s="4"/>
      <c r="GY1285" s="4"/>
      <c r="GZ1285" s="4"/>
      <c r="HA1285" s="4"/>
      <c r="HB1285" s="4"/>
      <c r="HC1285" s="4"/>
      <c r="HD1285" s="4"/>
      <c r="HE1285" s="4"/>
      <c r="HF1285" s="4"/>
      <c r="HG1285" s="4"/>
      <c r="HH1285" s="4"/>
      <c r="HI1285" s="4"/>
      <c r="HJ1285" s="4"/>
      <c r="HK1285" s="4"/>
      <c r="HL1285" s="4"/>
      <c r="HM1285" s="4"/>
      <c r="HN1285" s="4"/>
      <c r="HO1285" s="4"/>
      <c r="HP1285" s="4"/>
      <c r="HQ1285" s="4"/>
      <c r="HR1285" s="4"/>
      <c r="HS1285" s="4"/>
      <c r="HT1285" s="4"/>
      <c r="HU1285" s="4"/>
      <c r="HV1285" s="4"/>
      <c r="HW1285" s="4"/>
      <c r="HX1285" s="4"/>
      <c r="HY1285" s="4"/>
      <c r="HZ1285" s="4"/>
      <c r="IA1285" s="4"/>
      <c r="IB1285" s="4"/>
      <c r="IC1285" s="4"/>
      <c r="ID1285" s="4"/>
      <c r="IE1285" s="4"/>
      <c r="IF1285" s="4"/>
    </row>
    <row r="1286" spans="26:240" x14ac:dyDescent="0.2">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c r="BC1286" s="4"/>
      <c r="BD1286" s="4"/>
      <c r="BE1286" s="4"/>
      <c r="BF1286" s="4"/>
      <c r="BG1286" s="4"/>
      <c r="BH1286" s="4"/>
      <c r="BI1286" s="4"/>
      <c r="BJ1286" s="4"/>
      <c r="BK1286" s="4"/>
      <c r="BL1286" s="4"/>
      <c r="BM1286" s="4"/>
      <c r="BN1286" s="4"/>
      <c r="BO1286" s="4"/>
      <c r="BP1286" s="4"/>
      <c r="BQ1286" s="4"/>
      <c r="BR1286" s="4"/>
      <c r="BS1286" s="4"/>
      <c r="BT1286" s="4"/>
      <c r="BU1286" s="4"/>
      <c r="BV1286" s="4"/>
      <c r="BW1286" s="4"/>
      <c r="BX1286" s="4"/>
      <c r="BY1286" s="4"/>
      <c r="BZ1286" s="4"/>
      <c r="CA1286" s="4"/>
      <c r="CB1286" s="4"/>
      <c r="CC1286" s="4"/>
      <c r="CD1286" s="4"/>
      <c r="CE1286" s="4"/>
      <c r="CF1286" s="4"/>
      <c r="CG1286" s="4"/>
      <c r="CH1286" s="4"/>
      <c r="CI1286" s="4"/>
      <c r="CJ1286" s="4"/>
      <c r="CK1286" s="4"/>
      <c r="CL1286" s="4"/>
      <c r="CM1286" s="4"/>
      <c r="CN1286" s="4"/>
      <c r="CO1286" s="4"/>
      <c r="CP1286" s="4"/>
      <c r="CQ1286" s="4"/>
      <c r="CR1286" s="4"/>
      <c r="CS1286" s="4"/>
      <c r="CT1286" s="4"/>
      <c r="CU1286" s="4"/>
      <c r="CV1286" s="4"/>
      <c r="CW1286" s="4"/>
      <c r="CX1286" s="4"/>
      <c r="CY1286" s="4"/>
      <c r="CZ1286" s="4"/>
      <c r="DA1286" s="4"/>
      <c r="DB1286" s="4"/>
      <c r="DC1286" s="4"/>
      <c r="DD1286" s="4"/>
      <c r="DE1286" s="4"/>
      <c r="DF1286" s="4"/>
      <c r="DG1286" s="4"/>
      <c r="DH1286" s="4"/>
      <c r="DI1286" s="4"/>
      <c r="DJ1286" s="4"/>
      <c r="DK1286" s="4"/>
      <c r="DL1286" s="4"/>
      <c r="DM1286" s="4"/>
      <c r="DN1286" s="4"/>
      <c r="DO1286" s="4"/>
      <c r="DP1286" s="4"/>
      <c r="DQ1286" s="4"/>
      <c r="DR1286" s="4"/>
      <c r="DS1286" s="4"/>
      <c r="DT1286" s="4"/>
      <c r="DU1286" s="4"/>
      <c r="DV1286" s="4"/>
      <c r="DW1286" s="4"/>
      <c r="DX1286" s="4"/>
      <c r="DY1286" s="4"/>
      <c r="DZ1286" s="4"/>
      <c r="EA1286" s="4"/>
      <c r="EB1286" s="4"/>
      <c r="EC1286" s="4"/>
      <c r="ED1286" s="4"/>
      <c r="EE1286" s="4"/>
      <c r="EF1286" s="4"/>
      <c r="EG1286" s="4"/>
      <c r="EH1286" s="4"/>
      <c r="EI1286" s="4"/>
      <c r="EJ1286" s="4"/>
      <c r="EK1286" s="4"/>
      <c r="EL1286" s="4"/>
      <c r="EM1286" s="4"/>
      <c r="EN1286" s="4"/>
      <c r="EO1286" s="4"/>
      <c r="EP1286" s="4"/>
      <c r="EQ1286" s="4"/>
      <c r="ER1286" s="4"/>
      <c r="ES1286" s="4"/>
      <c r="ET1286" s="4"/>
      <c r="EU1286" s="4"/>
      <c r="EV1286" s="4"/>
      <c r="EW1286" s="4"/>
      <c r="EX1286" s="4"/>
      <c r="EY1286" s="4"/>
      <c r="EZ1286" s="4"/>
      <c r="FA1286" s="4"/>
      <c r="FB1286" s="4"/>
      <c r="FC1286" s="4"/>
      <c r="FD1286" s="4"/>
      <c r="FE1286" s="4"/>
      <c r="FF1286" s="4"/>
      <c r="FG1286" s="4"/>
      <c r="FH1286" s="4"/>
      <c r="FI1286" s="4"/>
      <c r="FJ1286" s="4"/>
      <c r="FK1286" s="4"/>
      <c r="FL1286" s="4"/>
      <c r="FM1286" s="4"/>
      <c r="FN1286" s="4"/>
      <c r="FO1286" s="4"/>
      <c r="FP1286" s="4"/>
      <c r="FQ1286" s="4"/>
      <c r="FR1286" s="4"/>
      <c r="FS1286" s="4"/>
      <c r="FT1286" s="4"/>
      <c r="FU1286" s="4"/>
      <c r="FV1286" s="4"/>
      <c r="FW1286" s="4"/>
      <c r="FX1286" s="4"/>
      <c r="FY1286" s="4"/>
      <c r="FZ1286" s="4"/>
      <c r="GA1286" s="4"/>
      <c r="GB1286" s="4"/>
      <c r="GC1286" s="4"/>
      <c r="GD1286" s="4"/>
      <c r="GE1286" s="4"/>
      <c r="GF1286" s="4"/>
      <c r="GG1286" s="4"/>
      <c r="GH1286" s="4"/>
      <c r="GI1286" s="4"/>
      <c r="GJ1286" s="4"/>
      <c r="GK1286" s="4"/>
      <c r="GL1286" s="4"/>
      <c r="GM1286" s="4"/>
      <c r="GN1286" s="4"/>
      <c r="GO1286" s="4"/>
      <c r="GP1286" s="4"/>
      <c r="GQ1286" s="4"/>
      <c r="GR1286" s="4"/>
      <c r="GS1286" s="4"/>
      <c r="GT1286" s="4"/>
      <c r="GU1286" s="4"/>
      <c r="GV1286" s="4"/>
      <c r="GW1286" s="4"/>
      <c r="GX1286" s="4"/>
      <c r="GY1286" s="4"/>
      <c r="GZ1286" s="4"/>
      <c r="HA1286" s="4"/>
      <c r="HB1286" s="4"/>
      <c r="HC1286" s="4"/>
      <c r="HD1286" s="4"/>
      <c r="HE1286" s="4"/>
      <c r="HF1286" s="4"/>
      <c r="HG1286" s="4"/>
      <c r="HH1286" s="4"/>
      <c r="HI1286" s="4"/>
      <c r="HJ1286" s="4"/>
      <c r="HK1286" s="4"/>
      <c r="HL1286" s="4"/>
      <c r="HM1286" s="4"/>
      <c r="HN1286" s="4"/>
      <c r="HO1286" s="4"/>
      <c r="HP1286" s="4"/>
      <c r="HQ1286" s="4"/>
      <c r="HR1286" s="4"/>
      <c r="HS1286" s="4"/>
      <c r="HT1286" s="4"/>
      <c r="HU1286" s="4"/>
      <c r="HV1286" s="4"/>
      <c r="HW1286" s="4"/>
      <c r="HX1286" s="4"/>
      <c r="HY1286" s="4"/>
      <c r="HZ1286" s="4"/>
      <c r="IA1286" s="4"/>
      <c r="IB1286" s="4"/>
      <c r="IC1286" s="4"/>
      <c r="ID1286" s="4"/>
      <c r="IE1286" s="4"/>
      <c r="IF1286" s="4"/>
    </row>
    <row r="1287" spans="26:240" x14ac:dyDescent="0.2">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4"/>
      <c r="BE1287" s="4"/>
      <c r="BF1287" s="4"/>
      <c r="BG1287" s="4"/>
      <c r="BH1287" s="4"/>
      <c r="BI1287" s="4"/>
      <c r="BJ1287" s="4"/>
      <c r="BK1287" s="4"/>
      <c r="BL1287" s="4"/>
      <c r="BM1287" s="4"/>
      <c r="BN1287" s="4"/>
      <c r="BO1287" s="4"/>
      <c r="BP1287" s="4"/>
      <c r="BQ1287" s="4"/>
      <c r="BR1287" s="4"/>
      <c r="BS1287" s="4"/>
      <c r="BT1287" s="4"/>
      <c r="BU1287" s="4"/>
      <c r="BV1287" s="4"/>
      <c r="BW1287" s="4"/>
      <c r="BX1287" s="4"/>
      <c r="BY1287" s="4"/>
      <c r="BZ1287" s="4"/>
      <c r="CA1287" s="4"/>
      <c r="CB1287" s="4"/>
      <c r="CC1287" s="4"/>
      <c r="CD1287" s="4"/>
      <c r="CE1287" s="4"/>
      <c r="CF1287" s="4"/>
      <c r="CG1287" s="4"/>
      <c r="CH1287" s="4"/>
      <c r="CI1287" s="4"/>
      <c r="CJ1287" s="4"/>
      <c r="CK1287" s="4"/>
      <c r="CL1287" s="4"/>
      <c r="CM1287" s="4"/>
      <c r="CN1287" s="4"/>
      <c r="CO1287" s="4"/>
      <c r="CP1287" s="4"/>
      <c r="CQ1287" s="4"/>
      <c r="CR1287" s="4"/>
      <c r="CS1287" s="4"/>
      <c r="CT1287" s="4"/>
      <c r="CU1287" s="4"/>
      <c r="CV1287" s="4"/>
      <c r="CW1287" s="4"/>
      <c r="CX1287" s="4"/>
      <c r="CY1287" s="4"/>
      <c r="CZ1287" s="4"/>
      <c r="DA1287" s="4"/>
      <c r="DB1287" s="4"/>
      <c r="DC1287" s="4"/>
      <c r="DD1287" s="4"/>
      <c r="DE1287" s="4"/>
      <c r="DF1287" s="4"/>
      <c r="DG1287" s="4"/>
      <c r="DH1287" s="4"/>
      <c r="DI1287" s="4"/>
      <c r="DJ1287" s="4"/>
      <c r="DK1287" s="4"/>
      <c r="DL1287" s="4"/>
      <c r="DM1287" s="4"/>
      <c r="DN1287" s="4"/>
      <c r="DO1287" s="4"/>
      <c r="DP1287" s="4"/>
      <c r="DQ1287" s="4"/>
      <c r="DR1287" s="4"/>
      <c r="DS1287" s="4"/>
      <c r="DT1287" s="4"/>
      <c r="DU1287" s="4"/>
      <c r="DV1287" s="4"/>
      <c r="DW1287" s="4"/>
      <c r="DX1287" s="4"/>
      <c r="DY1287" s="4"/>
      <c r="DZ1287" s="4"/>
      <c r="EA1287" s="4"/>
      <c r="EB1287" s="4"/>
      <c r="EC1287" s="4"/>
      <c r="ED1287" s="4"/>
      <c r="EE1287" s="4"/>
      <c r="EF1287" s="4"/>
      <c r="EG1287" s="4"/>
      <c r="EH1287" s="4"/>
      <c r="EI1287" s="4"/>
      <c r="EJ1287" s="4"/>
      <c r="EK1287" s="4"/>
      <c r="EL1287" s="4"/>
      <c r="EM1287" s="4"/>
      <c r="EN1287" s="4"/>
      <c r="EO1287" s="4"/>
      <c r="EP1287" s="4"/>
      <c r="EQ1287" s="4"/>
      <c r="ER1287" s="4"/>
      <c r="ES1287" s="4"/>
      <c r="ET1287" s="4"/>
      <c r="EU1287" s="4"/>
      <c r="EV1287" s="4"/>
      <c r="EW1287" s="4"/>
      <c r="EX1287" s="4"/>
      <c r="EY1287" s="4"/>
      <c r="EZ1287" s="4"/>
      <c r="FA1287" s="4"/>
      <c r="FB1287" s="4"/>
      <c r="FC1287" s="4"/>
      <c r="FD1287" s="4"/>
      <c r="FE1287" s="4"/>
      <c r="FF1287" s="4"/>
      <c r="FG1287" s="4"/>
      <c r="FH1287" s="4"/>
      <c r="FI1287" s="4"/>
      <c r="FJ1287" s="4"/>
      <c r="FK1287" s="4"/>
      <c r="FL1287" s="4"/>
      <c r="FM1287" s="4"/>
      <c r="FN1287" s="4"/>
      <c r="FO1287" s="4"/>
      <c r="FP1287" s="4"/>
      <c r="FQ1287" s="4"/>
      <c r="FR1287" s="4"/>
      <c r="FS1287" s="4"/>
      <c r="FT1287" s="4"/>
      <c r="FU1287" s="4"/>
      <c r="FV1287" s="4"/>
      <c r="FW1287" s="4"/>
      <c r="FX1287" s="4"/>
      <c r="FY1287" s="4"/>
      <c r="FZ1287" s="4"/>
      <c r="GA1287" s="4"/>
      <c r="GB1287" s="4"/>
      <c r="GC1287" s="4"/>
      <c r="GD1287" s="4"/>
      <c r="GE1287" s="4"/>
      <c r="GF1287" s="4"/>
      <c r="GG1287" s="4"/>
      <c r="GH1287" s="4"/>
      <c r="GI1287" s="4"/>
      <c r="GJ1287" s="4"/>
      <c r="GK1287" s="4"/>
      <c r="GL1287" s="4"/>
      <c r="GM1287" s="4"/>
      <c r="GN1287" s="4"/>
      <c r="GO1287" s="4"/>
      <c r="GP1287" s="4"/>
      <c r="GQ1287" s="4"/>
      <c r="GR1287" s="4"/>
      <c r="GS1287" s="4"/>
      <c r="GT1287" s="4"/>
      <c r="GU1287" s="4"/>
      <c r="GV1287" s="4"/>
      <c r="GW1287" s="4"/>
      <c r="GX1287" s="4"/>
      <c r="GY1287" s="4"/>
      <c r="GZ1287" s="4"/>
      <c r="HA1287" s="4"/>
      <c r="HB1287" s="4"/>
      <c r="HC1287" s="4"/>
      <c r="HD1287" s="4"/>
      <c r="HE1287" s="4"/>
      <c r="HF1287" s="4"/>
      <c r="HG1287" s="4"/>
      <c r="HH1287" s="4"/>
      <c r="HI1287" s="4"/>
      <c r="HJ1287" s="4"/>
      <c r="HK1287" s="4"/>
      <c r="HL1287" s="4"/>
      <c r="HM1287" s="4"/>
      <c r="HN1287" s="4"/>
      <c r="HO1287" s="4"/>
      <c r="HP1287" s="4"/>
      <c r="HQ1287" s="4"/>
      <c r="HR1287" s="4"/>
      <c r="HS1287" s="4"/>
      <c r="HT1287" s="4"/>
      <c r="HU1287" s="4"/>
      <c r="HV1287" s="4"/>
      <c r="HW1287" s="4"/>
      <c r="HX1287" s="4"/>
      <c r="HY1287" s="4"/>
      <c r="HZ1287" s="4"/>
      <c r="IA1287" s="4"/>
      <c r="IB1287" s="4"/>
      <c r="IC1287" s="4"/>
      <c r="ID1287" s="4"/>
      <c r="IE1287" s="4"/>
      <c r="IF1287" s="4"/>
    </row>
    <row r="1288" spans="26:240" x14ac:dyDescent="0.2">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4"/>
      <c r="BE1288" s="4"/>
      <c r="BF1288" s="4"/>
      <c r="BG1288" s="4"/>
      <c r="BH1288" s="4"/>
      <c r="BI1288" s="4"/>
      <c r="BJ1288" s="4"/>
      <c r="BK1288" s="4"/>
      <c r="BL1288" s="4"/>
      <c r="BM1288" s="4"/>
      <c r="BN1288" s="4"/>
      <c r="BO1288" s="4"/>
      <c r="BP1288" s="4"/>
      <c r="BQ1288" s="4"/>
      <c r="BR1288" s="4"/>
      <c r="BS1288" s="4"/>
      <c r="BT1288" s="4"/>
      <c r="BU1288" s="4"/>
      <c r="BV1288" s="4"/>
      <c r="BW1288" s="4"/>
      <c r="BX1288" s="4"/>
      <c r="BY1288" s="4"/>
      <c r="BZ1288" s="4"/>
      <c r="CA1288" s="4"/>
      <c r="CB1288" s="4"/>
      <c r="CC1288" s="4"/>
      <c r="CD1288" s="4"/>
      <c r="CE1288" s="4"/>
      <c r="CF1288" s="4"/>
      <c r="CG1288" s="4"/>
      <c r="CH1288" s="4"/>
      <c r="CI1288" s="4"/>
      <c r="CJ1288" s="4"/>
      <c r="CK1288" s="4"/>
      <c r="CL1288" s="4"/>
      <c r="CM1288" s="4"/>
      <c r="CN1288" s="4"/>
      <c r="CO1288" s="4"/>
      <c r="CP1288" s="4"/>
      <c r="CQ1288" s="4"/>
      <c r="CR1288" s="4"/>
      <c r="CS1288" s="4"/>
      <c r="CT1288" s="4"/>
      <c r="CU1288" s="4"/>
      <c r="CV1288" s="4"/>
      <c r="CW1288" s="4"/>
      <c r="CX1288" s="4"/>
      <c r="CY1288" s="4"/>
      <c r="CZ1288" s="4"/>
      <c r="DA1288" s="4"/>
      <c r="DB1288" s="4"/>
      <c r="DC1288" s="4"/>
      <c r="DD1288" s="4"/>
      <c r="DE1288" s="4"/>
      <c r="DF1288" s="4"/>
      <c r="DG1288" s="4"/>
      <c r="DH1288" s="4"/>
      <c r="DI1288" s="4"/>
      <c r="DJ1288" s="4"/>
      <c r="DK1288" s="4"/>
      <c r="DL1288" s="4"/>
      <c r="DM1288" s="4"/>
      <c r="DN1288" s="4"/>
      <c r="DO1288" s="4"/>
      <c r="DP1288" s="4"/>
      <c r="DQ1288" s="4"/>
      <c r="DR1288" s="4"/>
      <c r="DS1288" s="4"/>
      <c r="DT1288" s="4"/>
      <c r="DU1288" s="4"/>
      <c r="DV1288" s="4"/>
      <c r="DW1288" s="4"/>
      <c r="DX1288" s="4"/>
      <c r="DY1288" s="4"/>
      <c r="DZ1288" s="4"/>
      <c r="EA1288" s="4"/>
      <c r="EB1288" s="4"/>
      <c r="EC1288" s="4"/>
      <c r="ED1288" s="4"/>
      <c r="EE1288" s="4"/>
      <c r="EF1288" s="4"/>
      <c r="EG1288" s="4"/>
      <c r="EH1288" s="4"/>
      <c r="EI1288" s="4"/>
      <c r="EJ1288" s="4"/>
      <c r="EK1288" s="4"/>
      <c r="EL1288" s="4"/>
      <c r="EM1288" s="4"/>
      <c r="EN1288" s="4"/>
      <c r="EO1288" s="4"/>
      <c r="EP1288" s="4"/>
      <c r="EQ1288" s="4"/>
      <c r="ER1288" s="4"/>
      <c r="ES1288" s="4"/>
      <c r="ET1288" s="4"/>
      <c r="EU1288" s="4"/>
      <c r="EV1288" s="4"/>
      <c r="EW1288" s="4"/>
      <c r="EX1288" s="4"/>
      <c r="EY1288" s="4"/>
      <c r="EZ1288" s="4"/>
      <c r="FA1288" s="4"/>
      <c r="FB1288" s="4"/>
      <c r="FC1288" s="4"/>
      <c r="FD1288" s="4"/>
      <c r="FE1288" s="4"/>
      <c r="FF1288" s="4"/>
      <c r="FG1288" s="4"/>
      <c r="FH1288" s="4"/>
      <c r="FI1288" s="4"/>
      <c r="FJ1288" s="4"/>
      <c r="FK1288" s="4"/>
      <c r="FL1288" s="4"/>
      <c r="FM1288" s="4"/>
      <c r="FN1288" s="4"/>
      <c r="FO1288" s="4"/>
      <c r="FP1288" s="4"/>
      <c r="FQ1288" s="4"/>
      <c r="FR1288" s="4"/>
      <c r="FS1288" s="4"/>
      <c r="FT1288" s="4"/>
      <c r="FU1288" s="4"/>
      <c r="FV1288" s="4"/>
      <c r="FW1288" s="4"/>
      <c r="FX1288" s="4"/>
      <c r="FY1288" s="4"/>
      <c r="FZ1288" s="4"/>
      <c r="GA1288" s="4"/>
      <c r="GB1288" s="4"/>
      <c r="GC1288" s="4"/>
      <c r="GD1288" s="4"/>
      <c r="GE1288" s="4"/>
      <c r="GF1288" s="4"/>
      <c r="GG1288" s="4"/>
      <c r="GH1288" s="4"/>
      <c r="GI1288" s="4"/>
      <c r="GJ1288" s="4"/>
      <c r="GK1288" s="4"/>
      <c r="GL1288" s="4"/>
      <c r="GM1288" s="4"/>
      <c r="GN1288" s="4"/>
      <c r="GO1288" s="4"/>
      <c r="GP1288" s="4"/>
      <c r="GQ1288" s="4"/>
      <c r="GR1288" s="4"/>
      <c r="GS1288" s="4"/>
      <c r="GT1288" s="4"/>
      <c r="GU1288" s="4"/>
      <c r="GV1288" s="4"/>
      <c r="GW1288" s="4"/>
      <c r="GX1288" s="4"/>
      <c r="GY1288" s="4"/>
      <c r="GZ1288" s="4"/>
      <c r="HA1288" s="4"/>
      <c r="HB1288" s="4"/>
      <c r="HC1288" s="4"/>
      <c r="HD1288" s="4"/>
      <c r="HE1288" s="4"/>
      <c r="HF1288" s="4"/>
      <c r="HG1288" s="4"/>
      <c r="HH1288" s="4"/>
      <c r="HI1288" s="4"/>
      <c r="HJ1288" s="4"/>
      <c r="HK1288" s="4"/>
      <c r="HL1288" s="4"/>
      <c r="HM1288" s="4"/>
      <c r="HN1288" s="4"/>
      <c r="HO1288" s="4"/>
      <c r="HP1288" s="4"/>
      <c r="HQ1288" s="4"/>
      <c r="HR1288" s="4"/>
      <c r="HS1288" s="4"/>
      <c r="HT1288" s="4"/>
      <c r="HU1288" s="4"/>
      <c r="HV1288" s="4"/>
      <c r="HW1288" s="4"/>
      <c r="HX1288" s="4"/>
      <c r="HY1288" s="4"/>
      <c r="HZ1288" s="4"/>
      <c r="IA1288" s="4"/>
      <c r="IB1288" s="4"/>
      <c r="IC1288" s="4"/>
      <c r="ID1288" s="4"/>
      <c r="IE1288" s="4"/>
      <c r="IF1288" s="4"/>
    </row>
    <row r="1289" spans="26:240" x14ac:dyDescent="0.2">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4"/>
      <c r="BE1289" s="4"/>
      <c r="BF1289" s="4"/>
      <c r="BG1289" s="4"/>
      <c r="BH1289" s="4"/>
      <c r="BI1289" s="4"/>
      <c r="BJ1289" s="4"/>
      <c r="BK1289" s="4"/>
      <c r="BL1289" s="4"/>
      <c r="BM1289" s="4"/>
      <c r="BN1289" s="4"/>
      <c r="BO1289" s="4"/>
      <c r="BP1289" s="4"/>
      <c r="BQ1289" s="4"/>
      <c r="BR1289" s="4"/>
      <c r="BS1289" s="4"/>
      <c r="BT1289" s="4"/>
      <c r="BU1289" s="4"/>
      <c r="BV1289" s="4"/>
      <c r="BW1289" s="4"/>
      <c r="BX1289" s="4"/>
      <c r="BY1289" s="4"/>
      <c r="BZ1289" s="4"/>
      <c r="CA1289" s="4"/>
      <c r="CB1289" s="4"/>
      <c r="CC1289" s="4"/>
      <c r="CD1289" s="4"/>
      <c r="CE1289" s="4"/>
      <c r="CF1289" s="4"/>
      <c r="CG1289" s="4"/>
      <c r="CH1289" s="4"/>
      <c r="CI1289" s="4"/>
      <c r="CJ1289" s="4"/>
      <c r="CK1289" s="4"/>
      <c r="CL1289" s="4"/>
      <c r="CM1289" s="4"/>
      <c r="CN1289" s="4"/>
      <c r="CO1289" s="4"/>
      <c r="CP1289" s="4"/>
      <c r="CQ1289" s="4"/>
      <c r="CR1289" s="4"/>
      <c r="CS1289" s="4"/>
      <c r="CT1289" s="4"/>
      <c r="CU1289" s="4"/>
      <c r="CV1289" s="4"/>
      <c r="CW1289" s="4"/>
      <c r="CX1289" s="4"/>
      <c r="CY1289" s="4"/>
      <c r="CZ1289" s="4"/>
      <c r="DA1289" s="4"/>
      <c r="DB1289" s="4"/>
      <c r="DC1289" s="4"/>
      <c r="DD1289" s="4"/>
      <c r="DE1289" s="4"/>
      <c r="DF1289" s="4"/>
      <c r="DG1289" s="4"/>
      <c r="DH1289" s="4"/>
      <c r="DI1289" s="4"/>
      <c r="DJ1289" s="4"/>
      <c r="DK1289" s="4"/>
      <c r="DL1289" s="4"/>
      <c r="DM1289" s="4"/>
      <c r="DN1289" s="4"/>
      <c r="DO1289" s="4"/>
      <c r="DP1289" s="4"/>
      <c r="DQ1289" s="4"/>
      <c r="DR1289" s="4"/>
      <c r="DS1289" s="4"/>
      <c r="DT1289" s="4"/>
      <c r="DU1289" s="4"/>
      <c r="DV1289" s="4"/>
      <c r="DW1289" s="4"/>
      <c r="DX1289" s="4"/>
      <c r="DY1289" s="4"/>
      <c r="DZ1289" s="4"/>
      <c r="EA1289" s="4"/>
      <c r="EB1289" s="4"/>
      <c r="EC1289" s="4"/>
      <c r="ED1289" s="4"/>
      <c r="EE1289" s="4"/>
      <c r="EF1289" s="4"/>
      <c r="EG1289" s="4"/>
      <c r="EH1289" s="4"/>
      <c r="EI1289" s="4"/>
      <c r="EJ1289" s="4"/>
      <c r="EK1289" s="4"/>
      <c r="EL1289" s="4"/>
      <c r="EM1289" s="4"/>
      <c r="EN1289" s="4"/>
      <c r="EO1289" s="4"/>
      <c r="EP1289" s="4"/>
      <c r="EQ1289" s="4"/>
      <c r="ER1289" s="4"/>
      <c r="ES1289" s="4"/>
      <c r="ET1289" s="4"/>
      <c r="EU1289" s="4"/>
      <c r="EV1289" s="4"/>
      <c r="EW1289" s="4"/>
      <c r="EX1289" s="4"/>
      <c r="EY1289" s="4"/>
      <c r="EZ1289" s="4"/>
      <c r="FA1289" s="4"/>
      <c r="FB1289" s="4"/>
      <c r="FC1289" s="4"/>
      <c r="FD1289" s="4"/>
      <c r="FE1289" s="4"/>
      <c r="FF1289" s="4"/>
      <c r="FG1289" s="4"/>
      <c r="FH1289" s="4"/>
      <c r="FI1289" s="4"/>
      <c r="FJ1289" s="4"/>
      <c r="FK1289" s="4"/>
      <c r="FL1289" s="4"/>
      <c r="FM1289" s="4"/>
      <c r="FN1289" s="4"/>
      <c r="FO1289" s="4"/>
      <c r="FP1289" s="4"/>
      <c r="FQ1289" s="4"/>
      <c r="FR1289" s="4"/>
      <c r="FS1289" s="4"/>
      <c r="FT1289" s="4"/>
      <c r="FU1289" s="4"/>
      <c r="FV1289" s="4"/>
      <c r="FW1289" s="4"/>
      <c r="FX1289" s="4"/>
      <c r="FY1289" s="4"/>
      <c r="FZ1289" s="4"/>
      <c r="GA1289" s="4"/>
      <c r="GB1289" s="4"/>
      <c r="GC1289" s="4"/>
      <c r="GD1289" s="4"/>
      <c r="GE1289" s="4"/>
      <c r="GF1289" s="4"/>
      <c r="GG1289" s="4"/>
      <c r="GH1289" s="4"/>
      <c r="GI1289" s="4"/>
      <c r="GJ1289" s="4"/>
      <c r="GK1289" s="4"/>
      <c r="GL1289" s="4"/>
      <c r="GM1289" s="4"/>
      <c r="GN1289" s="4"/>
      <c r="GO1289" s="4"/>
      <c r="GP1289" s="4"/>
      <c r="GQ1289" s="4"/>
      <c r="GR1289" s="4"/>
      <c r="GS1289" s="4"/>
      <c r="GT1289" s="4"/>
      <c r="GU1289" s="4"/>
      <c r="GV1289" s="4"/>
      <c r="GW1289" s="4"/>
      <c r="GX1289" s="4"/>
      <c r="GY1289" s="4"/>
      <c r="GZ1289" s="4"/>
      <c r="HA1289" s="4"/>
      <c r="HB1289" s="4"/>
      <c r="HC1289" s="4"/>
      <c r="HD1289" s="4"/>
      <c r="HE1289" s="4"/>
      <c r="HF1289" s="4"/>
      <c r="HG1289" s="4"/>
      <c r="HH1289" s="4"/>
      <c r="HI1289" s="4"/>
      <c r="HJ1289" s="4"/>
      <c r="HK1289" s="4"/>
      <c r="HL1289" s="4"/>
      <c r="HM1289" s="4"/>
      <c r="HN1289" s="4"/>
      <c r="HO1289" s="4"/>
      <c r="HP1289" s="4"/>
      <c r="HQ1289" s="4"/>
      <c r="HR1289" s="4"/>
      <c r="HS1289" s="4"/>
      <c r="HT1289" s="4"/>
      <c r="HU1289" s="4"/>
      <c r="HV1289" s="4"/>
      <c r="HW1289" s="4"/>
      <c r="HX1289" s="4"/>
      <c r="HY1289" s="4"/>
      <c r="HZ1289" s="4"/>
      <c r="IA1289" s="4"/>
      <c r="IB1289" s="4"/>
      <c r="IC1289" s="4"/>
      <c r="ID1289" s="4"/>
      <c r="IE1289" s="4"/>
      <c r="IF1289" s="4"/>
    </row>
    <row r="1290" spans="26:240" x14ac:dyDescent="0.2">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c r="BH1290" s="4"/>
      <c r="BI1290" s="4"/>
      <c r="BJ1290" s="4"/>
      <c r="BK1290" s="4"/>
      <c r="BL1290" s="4"/>
      <c r="BM1290" s="4"/>
      <c r="BN1290" s="4"/>
      <c r="BO1290" s="4"/>
      <c r="BP1290" s="4"/>
      <c r="BQ1290" s="4"/>
      <c r="BR1290" s="4"/>
      <c r="BS1290" s="4"/>
      <c r="BT1290" s="4"/>
      <c r="BU1290" s="4"/>
      <c r="BV1290" s="4"/>
      <c r="BW1290" s="4"/>
      <c r="BX1290" s="4"/>
      <c r="BY1290" s="4"/>
      <c r="BZ1290" s="4"/>
      <c r="CA1290" s="4"/>
      <c r="CB1290" s="4"/>
      <c r="CC1290" s="4"/>
      <c r="CD1290" s="4"/>
      <c r="CE1290" s="4"/>
      <c r="CF1290" s="4"/>
      <c r="CG1290" s="4"/>
      <c r="CH1290" s="4"/>
      <c r="CI1290" s="4"/>
      <c r="CJ1290" s="4"/>
      <c r="CK1290" s="4"/>
      <c r="CL1290" s="4"/>
      <c r="CM1290" s="4"/>
      <c r="CN1290" s="4"/>
      <c r="CO1290" s="4"/>
      <c r="CP1290" s="4"/>
      <c r="CQ1290" s="4"/>
      <c r="CR1290" s="4"/>
      <c r="CS1290" s="4"/>
      <c r="CT1290" s="4"/>
      <c r="CU1290" s="4"/>
      <c r="CV1290" s="4"/>
      <c r="CW1290" s="4"/>
      <c r="CX1290" s="4"/>
      <c r="CY1290" s="4"/>
      <c r="CZ1290" s="4"/>
      <c r="DA1290" s="4"/>
      <c r="DB1290" s="4"/>
      <c r="DC1290" s="4"/>
      <c r="DD1290" s="4"/>
      <c r="DE1290" s="4"/>
      <c r="DF1290" s="4"/>
      <c r="DG1290" s="4"/>
      <c r="DH1290" s="4"/>
      <c r="DI1290" s="4"/>
      <c r="DJ1290" s="4"/>
      <c r="DK1290" s="4"/>
      <c r="DL1290" s="4"/>
      <c r="DM1290" s="4"/>
      <c r="DN1290" s="4"/>
      <c r="DO1290" s="4"/>
      <c r="DP1290" s="4"/>
      <c r="DQ1290" s="4"/>
      <c r="DR1290" s="4"/>
      <c r="DS1290" s="4"/>
      <c r="DT1290" s="4"/>
      <c r="DU1290" s="4"/>
      <c r="DV1290" s="4"/>
      <c r="DW1290" s="4"/>
      <c r="DX1290" s="4"/>
      <c r="DY1290" s="4"/>
      <c r="DZ1290" s="4"/>
      <c r="EA1290" s="4"/>
      <c r="EB1290" s="4"/>
      <c r="EC1290" s="4"/>
      <c r="ED1290" s="4"/>
      <c r="EE1290" s="4"/>
      <c r="EF1290" s="4"/>
      <c r="EG1290" s="4"/>
      <c r="EH1290" s="4"/>
      <c r="EI1290" s="4"/>
      <c r="EJ1290" s="4"/>
      <c r="EK1290" s="4"/>
      <c r="EL1290" s="4"/>
      <c r="EM1290" s="4"/>
      <c r="EN1290" s="4"/>
      <c r="EO1290" s="4"/>
      <c r="EP1290" s="4"/>
      <c r="EQ1290" s="4"/>
      <c r="ER1290" s="4"/>
      <c r="ES1290" s="4"/>
      <c r="ET1290" s="4"/>
      <c r="EU1290" s="4"/>
      <c r="EV1290" s="4"/>
      <c r="EW1290" s="4"/>
      <c r="EX1290" s="4"/>
      <c r="EY1290" s="4"/>
      <c r="EZ1290" s="4"/>
      <c r="FA1290" s="4"/>
      <c r="FB1290" s="4"/>
      <c r="FC1290" s="4"/>
      <c r="FD1290" s="4"/>
      <c r="FE1290" s="4"/>
      <c r="FF1290" s="4"/>
      <c r="FG1290" s="4"/>
      <c r="FH1290" s="4"/>
      <c r="FI1290" s="4"/>
      <c r="FJ1290" s="4"/>
      <c r="FK1290" s="4"/>
      <c r="FL1290" s="4"/>
      <c r="FM1290" s="4"/>
      <c r="FN1290" s="4"/>
      <c r="FO1290" s="4"/>
      <c r="FP1290" s="4"/>
      <c r="FQ1290" s="4"/>
      <c r="FR1290" s="4"/>
      <c r="FS1290" s="4"/>
      <c r="FT1290" s="4"/>
      <c r="FU1290" s="4"/>
      <c r="FV1290" s="4"/>
      <c r="FW1290" s="4"/>
      <c r="FX1290" s="4"/>
      <c r="FY1290" s="4"/>
      <c r="FZ1290" s="4"/>
      <c r="GA1290" s="4"/>
      <c r="GB1290" s="4"/>
      <c r="GC1290" s="4"/>
      <c r="GD1290" s="4"/>
      <c r="GE1290" s="4"/>
      <c r="GF1290" s="4"/>
      <c r="GG1290" s="4"/>
      <c r="GH1290" s="4"/>
      <c r="GI1290" s="4"/>
      <c r="GJ1290" s="4"/>
      <c r="GK1290" s="4"/>
      <c r="GL1290" s="4"/>
      <c r="GM1290" s="4"/>
      <c r="GN1290" s="4"/>
      <c r="GO1290" s="4"/>
      <c r="GP1290" s="4"/>
      <c r="GQ1290" s="4"/>
      <c r="GR1290" s="4"/>
      <c r="GS1290" s="4"/>
      <c r="GT1290" s="4"/>
      <c r="GU1290" s="4"/>
      <c r="GV1290" s="4"/>
      <c r="GW1290" s="4"/>
      <c r="GX1290" s="4"/>
      <c r="GY1290" s="4"/>
      <c r="GZ1290" s="4"/>
      <c r="HA1290" s="4"/>
      <c r="HB1290" s="4"/>
      <c r="HC1290" s="4"/>
      <c r="HD1290" s="4"/>
      <c r="HE1290" s="4"/>
      <c r="HF1290" s="4"/>
      <c r="HG1290" s="4"/>
      <c r="HH1290" s="4"/>
      <c r="HI1290" s="4"/>
      <c r="HJ1290" s="4"/>
      <c r="HK1290" s="4"/>
      <c r="HL1290" s="4"/>
      <c r="HM1290" s="4"/>
      <c r="HN1290" s="4"/>
      <c r="HO1290" s="4"/>
      <c r="HP1290" s="4"/>
      <c r="HQ1290" s="4"/>
      <c r="HR1290" s="4"/>
      <c r="HS1290" s="4"/>
      <c r="HT1290" s="4"/>
      <c r="HU1290" s="4"/>
      <c r="HV1290" s="4"/>
      <c r="HW1290" s="4"/>
      <c r="HX1290" s="4"/>
      <c r="HY1290" s="4"/>
      <c r="HZ1290" s="4"/>
      <c r="IA1290" s="4"/>
      <c r="IB1290" s="4"/>
      <c r="IC1290" s="4"/>
      <c r="ID1290" s="4"/>
      <c r="IE1290" s="4"/>
      <c r="IF1290" s="4"/>
    </row>
    <row r="1291" spans="26:240" x14ac:dyDescent="0.2">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c r="BG1291" s="4"/>
      <c r="BH1291" s="4"/>
      <c r="BI1291" s="4"/>
      <c r="BJ1291" s="4"/>
      <c r="BK1291" s="4"/>
      <c r="BL1291" s="4"/>
      <c r="BM1291" s="4"/>
      <c r="BN1291" s="4"/>
      <c r="BO1291" s="4"/>
      <c r="BP1291" s="4"/>
      <c r="BQ1291" s="4"/>
      <c r="BR1291" s="4"/>
      <c r="BS1291" s="4"/>
      <c r="BT1291" s="4"/>
      <c r="BU1291" s="4"/>
      <c r="BV1291" s="4"/>
      <c r="BW1291" s="4"/>
      <c r="BX1291" s="4"/>
      <c r="BY1291" s="4"/>
      <c r="BZ1291" s="4"/>
      <c r="CA1291" s="4"/>
      <c r="CB1291" s="4"/>
      <c r="CC1291" s="4"/>
      <c r="CD1291" s="4"/>
      <c r="CE1291" s="4"/>
      <c r="CF1291" s="4"/>
      <c r="CG1291" s="4"/>
      <c r="CH1291" s="4"/>
      <c r="CI1291" s="4"/>
      <c r="CJ1291" s="4"/>
      <c r="CK1291" s="4"/>
      <c r="CL1291" s="4"/>
      <c r="CM1291" s="4"/>
      <c r="CN1291" s="4"/>
      <c r="CO1291" s="4"/>
      <c r="CP1291" s="4"/>
      <c r="CQ1291" s="4"/>
      <c r="CR1291" s="4"/>
      <c r="CS1291" s="4"/>
      <c r="CT1291" s="4"/>
      <c r="CU1291" s="4"/>
      <c r="CV1291" s="4"/>
      <c r="CW1291" s="4"/>
      <c r="CX1291" s="4"/>
      <c r="CY1291" s="4"/>
      <c r="CZ1291" s="4"/>
      <c r="DA1291" s="4"/>
      <c r="DB1291" s="4"/>
      <c r="DC1291" s="4"/>
      <c r="DD1291" s="4"/>
      <c r="DE1291" s="4"/>
      <c r="DF1291" s="4"/>
      <c r="DG1291" s="4"/>
      <c r="DH1291" s="4"/>
      <c r="DI1291" s="4"/>
      <c r="DJ1291" s="4"/>
      <c r="DK1291" s="4"/>
      <c r="DL1291" s="4"/>
      <c r="DM1291" s="4"/>
      <c r="DN1291" s="4"/>
      <c r="DO1291" s="4"/>
      <c r="DP1291" s="4"/>
      <c r="DQ1291" s="4"/>
      <c r="DR1291" s="4"/>
      <c r="DS1291" s="4"/>
      <c r="DT1291" s="4"/>
      <c r="DU1291" s="4"/>
      <c r="DV1291" s="4"/>
      <c r="DW1291" s="4"/>
      <c r="DX1291" s="4"/>
      <c r="DY1291" s="4"/>
      <c r="DZ1291" s="4"/>
      <c r="EA1291" s="4"/>
      <c r="EB1291" s="4"/>
      <c r="EC1291" s="4"/>
      <c r="ED1291" s="4"/>
      <c r="EE1291" s="4"/>
      <c r="EF1291" s="4"/>
      <c r="EG1291" s="4"/>
      <c r="EH1291" s="4"/>
      <c r="EI1291" s="4"/>
      <c r="EJ1291" s="4"/>
      <c r="EK1291" s="4"/>
      <c r="EL1291" s="4"/>
      <c r="EM1291" s="4"/>
      <c r="EN1291" s="4"/>
      <c r="EO1291" s="4"/>
      <c r="EP1291" s="4"/>
      <c r="EQ1291" s="4"/>
      <c r="ER1291" s="4"/>
      <c r="ES1291" s="4"/>
      <c r="ET1291" s="4"/>
      <c r="EU1291" s="4"/>
      <c r="EV1291" s="4"/>
      <c r="EW1291" s="4"/>
      <c r="EX1291" s="4"/>
      <c r="EY1291" s="4"/>
      <c r="EZ1291" s="4"/>
      <c r="FA1291" s="4"/>
      <c r="FB1291" s="4"/>
      <c r="FC1291" s="4"/>
      <c r="FD1291" s="4"/>
      <c r="FE1291" s="4"/>
      <c r="FF1291" s="4"/>
      <c r="FG1291" s="4"/>
      <c r="FH1291" s="4"/>
      <c r="FI1291" s="4"/>
      <c r="FJ1291" s="4"/>
      <c r="FK1291" s="4"/>
      <c r="FL1291" s="4"/>
      <c r="FM1291" s="4"/>
      <c r="FN1291" s="4"/>
      <c r="FO1291" s="4"/>
      <c r="FP1291" s="4"/>
      <c r="FQ1291" s="4"/>
      <c r="FR1291" s="4"/>
      <c r="FS1291" s="4"/>
      <c r="FT1291" s="4"/>
      <c r="FU1291" s="4"/>
      <c r="FV1291" s="4"/>
      <c r="FW1291" s="4"/>
      <c r="FX1291" s="4"/>
      <c r="FY1291" s="4"/>
      <c r="FZ1291" s="4"/>
      <c r="GA1291" s="4"/>
      <c r="GB1291" s="4"/>
      <c r="GC1291" s="4"/>
      <c r="GD1291" s="4"/>
      <c r="GE1291" s="4"/>
      <c r="GF1291" s="4"/>
      <c r="GG1291" s="4"/>
      <c r="GH1291" s="4"/>
      <c r="GI1291" s="4"/>
      <c r="GJ1291" s="4"/>
      <c r="GK1291" s="4"/>
      <c r="GL1291" s="4"/>
      <c r="GM1291" s="4"/>
      <c r="GN1291" s="4"/>
      <c r="GO1291" s="4"/>
      <c r="GP1291" s="4"/>
      <c r="GQ1291" s="4"/>
      <c r="GR1291" s="4"/>
      <c r="GS1291" s="4"/>
      <c r="GT1291" s="4"/>
      <c r="GU1291" s="4"/>
      <c r="GV1291" s="4"/>
      <c r="GW1291" s="4"/>
      <c r="GX1291" s="4"/>
      <c r="GY1291" s="4"/>
      <c r="GZ1291" s="4"/>
      <c r="HA1291" s="4"/>
      <c r="HB1291" s="4"/>
      <c r="HC1291" s="4"/>
      <c r="HD1291" s="4"/>
      <c r="HE1291" s="4"/>
      <c r="HF1291" s="4"/>
      <c r="HG1291" s="4"/>
      <c r="HH1291" s="4"/>
      <c r="HI1291" s="4"/>
      <c r="HJ1291" s="4"/>
      <c r="HK1291" s="4"/>
      <c r="HL1291" s="4"/>
      <c r="HM1291" s="4"/>
      <c r="HN1291" s="4"/>
      <c r="HO1291" s="4"/>
      <c r="HP1291" s="4"/>
      <c r="HQ1291" s="4"/>
      <c r="HR1291" s="4"/>
      <c r="HS1291" s="4"/>
      <c r="HT1291" s="4"/>
      <c r="HU1291" s="4"/>
      <c r="HV1291" s="4"/>
      <c r="HW1291" s="4"/>
      <c r="HX1291" s="4"/>
      <c r="HY1291" s="4"/>
      <c r="HZ1291" s="4"/>
      <c r="IA1291" s="4"/>
      <c r="IB1291" s="4"/>
      <c r="IC1291" s="4"/>
      <c r="ID1291" s="4"/>
      <c r="IE1291" s="4"/>
      <c r="IF1291" s="4"/>
    </row>
    <row r="1292" spans="26:240" x14ac:dyDescent="0.2">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c r="BH1292" s="4"/>
      <c r="BI1292" s="4"/>
      <c r="BJ1292" s="4"/>
      <c r="BK1292" s="4"/>
      <c r="BL1292" s="4"/>
      <c r="BM1292" s="4"/>
      <c r="BN1292" s="4"/>
      <c r="BO1292" s="4"/>
      <c r="BP1292" s="4"/>
      <c r="BQ1292" s="4"/>
      <c r="BR1292" s="4"/>
      <c r="BS1292" s="4"/>
      <c r="BT1292" s="4"/>
      <c r="BU1292" s="4"/>
      <c r="BV1292" s="4"/>
      <c r="BW1292" s="4"/>
      <c r="BX1292" s="4"/>
      <c r="BY1292" s="4"/>
      <c r="BZ1292" s="4"/>
      <c r="CA1292" s="4"/>
      <c r="CB1292" s="4"/>
      <c r="CC1292" s="4"/>
      <c r="CD1292" s="4"/>
      <c r="CE1292" s="4"/>
      <c r="CF1292" s="4"/>
      <c r="CG1292" s="4"/>
      <c r="CH1292" s="4"/>
      <c r="CI1292" s="4"/>
      <c r="CJ1292" s="4"/>
      <c r="CK1292" s="4"/>
      <c r="CL1292" s="4"/>
      <c r="CM1292" s="4"/>
      <c r="CN1292" s="4"/>
      <c r="CO1292" s="4"/>
      <c r="CP1292" s="4"/>
      <c r="CQ1292" s="4"/>
      <c r="CR1292" s="4"/>
      <c r="CS1292" s="4"/>
      <c r="CT1292" s="4"/>
      <c r="CU1292" s="4"/>
      <c r="CV1292" s="4"/>
      <c r="CW1292" s="4"/>
      <c r="CX1292" s="4"/>
      <c r="CY1292" s="4"/>
      <c r="CZ1292" s="4"/>
      <c r="DA1292" s="4"/>
      <c r="DB1292" s="4"/>
      <c r="DC1292" s="4"/>
      <c r="DD1292" s="4"/>
      <c r="DE1292" s="4"/>
      <c r="DF1292" s="4"/>
      <c r="DG1292" s="4"/>
      <c r="DH1292" s="4"/>
      <c r="DI1292" s="4"/>
      <c r="DJ1292" s="4"/>
      <c r="DK1292" s="4"/>
      <c r="DL1292" s="4"/>
      <c r="DM1292" s="4"/>
      <c r="DN1292" s="4"/>
      <c r="DO1292" s="4"/>
      <c r="DP1292" s="4"/>
      <c r="DQ1292" s="4"/>
      <c r="DR1292" s="4"/>
      <c r="DS1292" s="4"/>
      <c r="DT1292" s="4"/>
      <c r="DU1292" s="4"/>
      <c r="DV1292" s="4"/>
      <c r="DW1292" s="4"/>
      <c r="DX1292" s="4"/>
      <c r="DY1292" s="4"/>
      <c r="DZ1292" s="4"/>
      <c r="EA1292" s="4"/>
      <c r="EB1292" s="4"/>
      <c r="EC1292" s="4"/>
      <c r="ED1292" s="4"/>
      <c r="EE1292" s="4"/>
      <c r="EF1292" s="4"/>
      <c r="EG1292" s="4"/>
      <c r="EH1292" s="4"/>
      <c r="EI1292" s="4"/>
      <c r="EJ1292" s="4"/>
      <c r="EK1292" s="4"/>
      <c r="EL1292" s="4"/>
      <c r="EM1292" s="4"/>
      <c r="EN1292" s="4"/>
      <c r="EO1292" s="4"/>
      <c r="EP1292" s="4"/>
      <c r="EQ1292" s="4"/>
      <c r="ER1292" s="4"/>
      <c r="ES1292" s="4"/>
      <c r="ET1292" s="4"/>
      <c r="EU1292" s="4"/>
      <c r="EV1292" s="4"/>
      <c r="EW1292" s="4"/>
      <c r="EX1292" s="4"/>
      <c r="EY1292" s="4"/>
      <c r="EZ1292" s="4"/>
      <c r="FA1292" s="4"/>
      <c r="FB1292" s="4"/>
      <c r="FC1292" s="4"/>
      <c r="FD1292" s="4"/>
      <c r="FE1292" s="4"/>
      <c r="FF1292" s="4"/>
      <c r="FG1292" s="4"/>
      <c r="FH1292" s="4"/>
      <c r="FI1292" s="4"/>
      <c r="FJ1292" s="4"/>
      <c r="FK1292" s="4"/>
      <c r="FL1292" s="4"/>
      <c r="FM1292" s="4"/>
      <c r="FN1292" s="4"/>
      <c r="FO1292" s="4"/>
      <c r="FP1292" s="4"/>
      <c r="FQ1292" s="4"/>
      <c r="FR1292" s="4"/>
      <c r="FS1292" s="4"/>
      <c r="FT1292" s="4"/>
      <c r="FU1292" s="4"/>
      <c r="FV1292" s="4"/>
      <c r="FW1292" s="4"/>
      <c r="FX1292" s="4"/>
      <c r="FY1292" s="4"/>
      <c r="FZ1292" s="4"/>
      <c r="GA1292" s="4"/>
      <c r="GB1292" s="4"/>
      <c r="GC1292" s="4"/>
      <c r="GD1292" s="4"/>
      <c r="GE1292" s="4"/>
      <c r="GF1292" s="4"/>
      <c r="GG1292" s="4"/>
      <c r="GH1292" s="4"/>
      <c r="GI1292" s="4"/>
      <c r="GJ1292" s="4"/>
      <c r="GK1292" s="4"/>
      <c r="GL1292" s="4"/>
      <c r="GM1292" s="4"/>
      <c r="GN1292" s="4"/>
      <c r="GO1292" s="4"/>
      <c r="GP1292" s="4"/>
      <c r="GQ1292" s="4"/>
      <c r="GR1292" s="4"/>
      <c r="GS1292" s="4"/>
      <c r="GT1292" s="4"/>
      <c r="GU1292" s="4"/>
      <c r="GV1292" s="4"/>
      <c r="GW1292" s="4"/>
      <c r="GX1292" s="4"/>
      <c r="GY1292" s="4"/>
      <c r="GZ1292" s="4"/>
      <c r="HA1292" s="4"/>
      <c r="HB1292" s="4"/>
      <c r="HC1292" s="4"/>
      <c r="HD1292" s="4"/>
      <c r="HE1292" s="4"/>
      <c r="HF1292" s="4"/>
      <c r="HG1292" s="4"/>
      <c r="HH1292" s="4"/>
      <c r="HI1292" s="4"/>
      <c r="HJ1292" s="4"/>
      <c r="HK1292" s="4"/>
      <c r="HL1292" s="4"/>
      <c r="HM1292" s="4"/>
      <c r="HN1292" s="4"/>
      <c r="HO1292" s="4"/>
      <c r="HP1292" s="4"/>
      <c r="HQ1292" s="4"/>
      <c r="HR1292" s="4"/>
      <c r="HS1292" s="4"/>
      <c r="HT1292" s="4"/>
      <c r="HU1292" s="4"/>
      <c r="HV1292" s="4"/>
      <c r="HW1292" s="4"/>
      <c r="HX1292" s="4"/>
      <c r="HY1292" s="4"/>
      <c r="HZ1292" s="4"/>
      <c r="IA1292" s="4"/>
      <c r="IB1292" s="4"/>
      <c r="IC1292" s="4"/>
      <c r="ID1292" s="4"/>
      <c r="IE1292" s="4"/>
      <c r="IF1292" s="4"/>
    </row>
    <row r="1293" spans="26:240" x14ac:dyDescent="0.2">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c r="BH1293" s="4"/>
      <c r="BI1293" s="4"/>
      <c r="BJ1293" s="4"/>
      <c r="BK1293" s="4"/>
      <c r="BL1293" s="4"/>
      <c r="BM1293" s="4"/>
      <c r="BN1293" s="4"/>
      <c r="BO1293" s="4"/>
      <c r="BP1293" s="4"/>
      <c r="BQ1293" s="4"/>
      <c r="BR1293" s="4"/>
      <c r="BS1293" s="4"/>
      <c r="BT1293" s="4"/>
      <c r="BU1293" s="4"/>
      <c r="BV1293" s="4"/>
      <c r="BW1293" s="4"/>
      <c r="BX1293" s="4"/>
      <c r="BY1293" s="4"/>
      <c r="BZ1293" s="4"/>
      <c r="CA1293" s="4"/>
      <c r="CB1293" s="4"/>
      <c r="CC1293" s="4"/>
      <c r="CD1293" s="4"/>
      <c r="CE1293" s="4"/>
      <c r="CF1293" s="4"/>
      <c r="CG1293" s="4"/>
      <c r="CH1293" s="4"/>
      <c r="CI1293" s="4"/>
      <c r="CJ1293" s="4"/>
      <c r="CK1293" s="4"/>
      <c r="CL1293" s="4"/>
      <c r="CM1293" s="4"/>
      <c r="CN1293" s="4"/>
      <c r="CO1293" s="4"/>
      <c r="CP1293" s="4"/>
      <c r="CQ1293" s="4"/>
      <c r="CR1293" s="4"/>
      <c r="CS1293" s="4"/>
      <c r="CT1293" s="4"/>
      <c r="CU1293" s="4"/>
      <c r="CV1293" s="4"/>
      <c r="CW1293" s="4"/>
      <c r="CX1293" s="4"/>
      <c r="CY1293" s="4"/>
      <c r="CZ1293" s="4"/>
      <c r="DA1293" s="4"/>
      <c r="DB1293" s="4"/>
      <c r="DC1293" s="4"/>
      <c r="DD1293" s="4"/>
      <c r="DE1293" s="4"/>
      <c r="DF1293" s="4"/>
      <c r="DG1293" s="4"/>
      <c r="DH1293" s="4"/>
      <c r="DI1293" s="4"/>
      <c r="DJ1293" s="4"/>
      <c r="DK1293" s="4"/>
      <c r="DL1293" s="4"/>
      <c r="DM1293" s="4"/>
      <c r="DN1293" s="4"/>
      <c r="DO1293" s="4"/>
      <c r="DP1293" s="4"/>
      <c r="DQ1293" s="4"/>
      <c r="DR1293" s="4"/>
      <c r="DS1293" s="4"/>
      <c r="DT1293" s="4"/>
      <c r="DU1293" s="4"/>
      <c r="DV1293" s="4"/>
      <c r="DW1293" s="4"/>
      <c r="DX1293" s="4"/>
      <c r="DY1293" s="4"/>
      <c r="DZ1293" s="4"/>
      <c r="EA1293" s="4"/>
      <c r="EB1293" s="4"/>
      <c r="EC1293" s="4"/>
      <c r="ED1293" s="4"/>
      <c r="EE1293" s="4"/>
      <c r="EF1293" s="4"/>
      <c r="EG1293" s="4"/>
      <c r="EH1293" s="4"/>
      <c r="EI1293" s="4"/>
      <c r="EJ1293" s="4"/>
      <c r="EK1293" s="4"/>
      <c r="EL1293" s="4"/>
      <c r="EM1293" s="4"/>
      <c r="EN1293" s="4"/>
      <c r="EO1293" s="4"/>
      <c r="EP1293" s="4"/>
      <c r="EQ1293" s="4"/>
      <c r="ER1293" s="4"/>
      <c r="ES1293" s="4"/>
      <c r="ET1293" s="4"/>
      <c r="EU1293" s="4"/>
      <c r="EV1293" s="4"/>
      <c r="EW1293" s="4"/>
      <c r="EX1293" s="4"/>
      <c r="EY1293" s="4"/>
      <c r="EZ1293" s="4"/>
      <c r="FA1293" s="4"/>
      <c r="FB1293" s="4"/>
      <c r="FC1293" s="4"/>
      <c r="FD1293" s="4"/>
      <c r="FE1293" s="4"/>
      <c r="FF1293" s="4"/>
      <c r="FG1293" s="4"/>
      <c r="FH1293" s="4"/>
      <c r="FI1293" s="4"/>
      <c r="FJ1293" s="4"/>
      <c r="FK1293" s="4"/>
      <c r="FL1293" s="4"/>
      <c r="FM1293" s="4"/>
      <c r="FN1293" s="4"/>
      <c r="FO1293" s="4"/>
      <c r="FP1293" s="4"/>
      <c r="FQ1293" s="4"/>
      <c r="FR1293" s="4"/>
      <c r="FS1293" s="4"/>
      <c r="FT1293" s="4"/>
      <c r="FU1293" s="4"/>
      <c r="FV1293" s="4"/>
      <c r="FW1293" s="4"/>
      <c r="FX1293" s="4"/>
      <c r="FY1293" s="4"/>
      <c r="FZ1293" s="4"/>
      <c r="GA1293" s="4"/>
      <c r="GB1293" s="4"/>
      <c r="GC1293" s="4"/>
      <c r="GD1293" s="4"/>
      <c r="GE1293" s="4"/>
      <c r="GF1293" s="4"/>
      <c r="GG1293" s="4"/>
      <c r="GH1293" s="4"/>
      <c r="GI1293" s="4"/>
      <c r="GJ1293" s="4"/>
      <c r="GK1293" s="4"/>
      <c r="GL1293" s="4"/>
      <c r="GM1293" s="4"/>
      <c r="GN1293" s="4"/>
      <c r="GO1293" s="4"/>
      <c r="GP1293" s="4"/>
      <c r="GQ1293" s="4"/>
      <c r="GR1293" s="4"/>
      <c r="GS1293" s="4"/>
      <c r="GT1293" s="4"/>
      <c r="GU1293" s="4"/>
      <c r="GV1293" s="4"/>
      <c r="GW1293" s="4"/>
      <c r="GX1293" s="4"/>
      <c r="GY1293" s="4"/>
      <c r="GZ1293" s="4"/>
      <c r="HA1293" s="4"/>
      <c r="HB1293" s="4"/>
      <c r="HC1293" s="4"/>
      <c r="HD1293" s="4"/>
      <c r="HE1293" s="4"/>
      <c r="HF1293" s="4"/>
      <c r="HG1293" s="4"/>
      <c r="HH1293" s="4"/>
      <c r="HI1293" s="4"/>
      <c r="HJ1293" s="4"/>
      <c r="HK1293" s="4"/>
      <c r="HL1293" s="4"/>
      <c r="HM1293" s="4"/>
      <c r="HN1293" s="4"/>
      <c r="HO1293" s="4"/>
      <c r="HP1293" s="4"/>
      <c r="HQ1293" s="4"/>
      <c r="HR1293" s="4"/>
      <c r="HS1293" s="4"/>
      <c r="HT1293" s="4"/>
      <c r="HU1293" s="4"/>
      <c r="HV1293" s="4"/>
      <c r="HW1293" s="4"/>
      <c r="HX1293" s="4"/>
      <c r="HY1293" s="4"/>
      <c r="HZ1293" s="4"/>
      <c r="IA1293" s="4"/>
      <c r="IB1293" s="4"/>
      <c r="IC1293" s="4"/>
      <c r="ID1293" s="4"/>
      <c r="IE1293" s="4"/>
      <c r="IF1293" s="4"/>
    </row>
    <row r="1294" spans="26:240" x14ac:dyDescent="0.2">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4"/>
      <c r="BE1294" s="4"/>
      <c r="BF1294" s="4"/>
      <c r="BG1294" s="4"/>
      <c r="BH1294" s="4"/>
      <c r="BI1294" s="4"/>
      <c r="BJ1294" s="4"/>
      <c r="BK1294" s="4"/>
      <c r="BL1294" s="4"/>
      <c r="BM1294" s="4"/>
      <c r="BN1294" s="4"/>
      <c r="BO1294" s="4"/>
      <c r="BP1294" s="4"/>
      <c r="BQ1294" s="4"/>
      <c r="BR1294" s="4"/>
      <c r="BS1294" s="4"/>
      <c r="BT1294" s="4"/>
      <c r="BU1294" s="4"/>
      <c r="BV1294" s="4"/>
      <c r="BW1294" s="4"/>
      <c r="BX1294" s="4"/>
      <c r="BY1294" s="4"/>
      <c r="BZ1294" s="4"/>
      <c r="CA1294" s="4"/>
      <c r="CB1294" s="4"/>
      <c r="CC1294" s="4"/>
      <c r="CD1294" s="4"/>
      <c r="CE1294" s="4"/>
      <c r="CF1294" s="4"/>
      <c r="CG1294" s="4"/>
      <c r="CH1294" s="4"/>
      <c r="CI1294" s="4"/>
      <c r="CJ1294" s="4"/>
      <c r="CK1294" s="4"/>
      <c r="CL1294" s="4"/>
      <c r="CM1294" s="4"/>
      <c r="CN1294" s="4"/>
      <c r="CO1294" s="4"/>
      <c r="CP1294" s="4"/>
      <c r="CQ1294" s="4"/>
      <c r="CR1294" s="4"/>
      <c r="CS1294" s="4"/>
      <c r="CT1294" s="4"/>
      <c r="CU1294" s="4"/>
      <c r="CV1294" s="4"/>
      <c r="CW1294" s="4"/>
      <c r="CX1294" s="4"/>
      <c r="CY1294" s="4"/>
      <c r="CZ1294" s="4"/>
      <c r="DA1294" s="4"/>
      <c r="DB1294" s="4"/>
      <c r="DC1294" s="4"/>
      <c r="DD1294" s="4"/>
      <c r="DE1294" s="4"/>
      <c r="DF1294" s="4"/>
      <c r="DG1294" s="4"/>
      <c r="DH1294" s="4"/>
      <c r="DI1294" s="4"/>
      <c r="DJ1294" s="4"/>
      <c r="DK1294" s="4"/>
      <c r="DL1294" s="4"/>
      <c r="DM1294" s="4"/>
      <c r="DN1294" s="4"/>
      <c r="DO1294" s="4"/>
      <c r="DP1294" s="4"/>
      <c r="DQ1294" s="4"/>
      <c r="DR1294" s="4"/>
      <c r="DS1294" s="4"/>
      <c r="DT1294" s="4"/>
      <c r="DU1294" s="4"/>
      <c r="DV1294" s="4"/>
      <c r="DW1294" s="4"/>
      <c r="DX1294" s="4"/>
      <c r="DY1294" s="4"/>
      <c r="DZ1294" s="4"/>
      <c r="EA1294" s="4"/>
      <c r="EB1294" s="4"/>
      <c r="EC1294" s="4"/>
      <c r="ED1294" s="4"/>
      <c r="EE1294" s="4"/>
      <c r="EF1294" s="4"/>
      <c r="EG1294" s="4"/>
      <c r="EH1294" s="4"/>
      <c r="EI1294" s="4"/>
      <c r="EJ1294" s="4"/>
      <c r="EK1294" s="4"/>
      <c r="EL1294" s="4"/>
      <c r="EM1294" s="4"/>
      <c r="EN1294" s="4"/>
      <c r="EO1294" s="4"/>
      <c r="EP1294" s="4"/>
      <c r="EQ1294" s="4"/>
      <c r="ER1294" s="4"/>
      <c r="ES1294" s="4"/>
      <c r="ET1294" s="4"/>
      <c r="EU1294" s="4"/>
      <c r="EV1294" s="4"/>
      <c r="EW1294" s="4"/>
      <c r="EX1294" s="4"/>
      <c r="EY1294" s="4"/>
      <c r="EZ1294" s="4"/>
      <c r="FA1294" s="4"/>
      <c r="FB1294" s="4"/>
      <c r="FC1294" s="4"/>
      <c r="FD1294" s="4"/>
      <c r="FE1294" s="4"/>
      <c r="FF1294" s="4"/>
      <c r="FG1294" s="4"/>
      <c r="FH1294" s="4"/>
      <c r="FI1294" s="4"/>
      <c r="FJ1294" s="4"/>
      <c r="FK1294" s="4"/>
      <c r="FL1294" s="4"/>
      <c r="FM1294" s="4"/>
      <c r="FN1294" s="4"/>
      <c r="FO1294" s="4"/>
      <c r="FP1294" s="4"/>
      <c r="FQ1294" s="4"/>
      <c r="FR1294" s="4"/>
      <c r="FS1294" s="4"/>
      <c r="FT1294" s="4"/>
      <c r="FU1294" s="4"/>
      <c r="FV1294" s="4"/>
      <c r="FW1294" s="4"/>
      <c r="FX1294" s="4"/>
      <c r="FY1294" s="4"/>
      <c r="FZ1294" s="4"/>
      <c r="GA1294" s="4"/>
      <c r="GB1294" s="4"/>
      <c r="GC1294" s="4"/>
      <c r="GD1294" s="4"/>
      <c r="GE1294" s="4"/>
      <c r="GF1294" s="4"/>
      <c r="GG1294" s="4"/>
      <c r="GH1294" s="4"/>
      <c r="GI1294" s="4"/>
      <c r="GJ1294" s="4"/>
      <c r="GK1294" s="4"/>
      <c r="GL1294" s="4"/>
      <c r="GM1294" s="4"/>
      <c r="GN1294" s="4"/>
      <c r="GO1294" s="4"/>
      <c r="GP1294" s="4"/>
      <c r="GQ1294" s="4"/>
      <c r="GR1294" s="4"/>
      <c r="GS1294" s="4"/>
      <c r="GT1294" s="4"/>
      <c r="GU1294" s="4"/>
      <c r="GV1294" s="4"/>
      <c r="GW1294" s="4"/>
      <c r="GX1294" s="4"/>
      <c r="GY1294" s="4"/>
      <c r="GZ1294" s="4"/>
      <c r="HA1294" s="4"/>
      <c r="HB1294" s="4"/>
      <c r="HC1294" s="4"/>
      <c r="HD1294" s="4"/>
      <c r="HE1294" s="4"/>
      <c r="HF1294" s="4"/>
      <c r="HG1294" s="4"/>
      <c r="HH1294" s="4"/>
      <c r="HI1294" s="4"/>
      <c r="HJ1294" s="4"/>
      <c r="HK1294" s="4"/>
      <c r="HL1294" s="4"/>
      <c r="HM1294" s="4"/>
      <c r="HN1294" s="4"/>
      <c r="HO1294" s="4"/>
      <c r="HP1294" s="4"/>
      <c r="HQ1294" s="4"/>
      <c r="HR1294" s="4"/>
      <c r="HS1294" s="4"/>
      <c r="HT1294" s="4"/>
      <c r="HU1294" s="4"/>
      <c r="HV1294" s="4"/>
      <c r="HW1294" s="4"/>
      <c r="HX1294" s="4"/>
      <c r="HY1294" s="4"/>
      <c r="HZ1294" s="4"/>
      <c r="IA1294" s="4"/>
      <c r="IB1294" s="4"/>
      <c r="IC1294" s="4"/>
      <c r="ID1294" s="4"/>
      <c r="IE1294" s="4"/>
      <c r="IF1294" s="4"/>
    </row>
    <row r="1295" spans="26:240" x14ac:dyDescent="0.2">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L1295" s="4"/>
      <c r="BM1295" s="4"/>
      <c r="BN1295" s="4"/>
      <c r="BO1295" s="4"/>
      <c r="BP1295" s="4"/>
      <c r="BQ1295" s="4"/>
      <c r="BR1295" s="4"/>
      <c r="BS1295" s="4"/>
      <c r="BT1295" s="4"/>
      <c r="BU1295" s="4"/>
      <c r="BV1295" s="4"/>
      <c r="BW1295" s="4"/>
      <c r="BX1295" s="4"/>
      <c r="BY1295" s="4"/>
      <c r="BZ1295" s="4"/>
      <c r="CA1295" s="4"/>
      <c r="CB1295" s="4"/>
      <c r="CC1295" s="4"/>
      <c r="CD1295" s="4"/>
      <c r="CE1295" s="4"/>
      <c r="CF1295" s="4"/>
      <c r="CG1295" s="4"/>
      <c r="CH1295" s="4"/>
      <c r="CI1295" s="4"/>
      <c r="CJ1295" s="4"/>
      <c r="CK1295" s="4"/>
      <c r="CL1295" s="4"/>
      <c r="CM1295" s="4"/>
      <c r="CN1295" s="4"/>
      <c r="CO1295" s="4"/>
      <c r="CP1295" s="4"/>
      <c r="CQ1295" s="4"/>
      <c r="CR1295" s="4"/>
      <c r="CS1295" s="4"/>
      <c r="CT1295" s="4"/>
      <c r="CU1295" s="4"/>
      <c r="CV1295" s="4"/>
      <c r="CW1295" s="4"/>
      <c r="CX1295" s="4"/>
      <c r="CY1295" s="4"/>
      <c r="CZ1295" s="4"/>
      <c r="DA1295" s="4"/>
      <c r="DB1295" s="4"/>
      <c r="DC1295" s="4"/>
      <c r="DD1295" s="4"/>
      <c r="DE1295" s="4"/>
      <c r="DF1295" s="4"/>
      <c r="DG1295" s="4"/>
      <c r="DH1295" s="4"/>
      <c r="DI1295" s="4"/>
      <c r="DJ1295" s="4"/>
      <c r="DK1295" s="4"/>
      <c r="DL1295" s="4"/>
      <c r="DM1295" s="4"/>
      <c r="DN1295" s="4"/>
      <c r="DO1295" s="4"/>
      <c r="DP1295" s="4"/>
      <c r="DQ1295" s="4"/>
      <c r="DR1295" s="4"/>
      <c r="DS1295" s="4"/>
      <c r="DT1295" s="4"/>
      <c r="DU1295" s="4"/>
      <c r="DV1295" s="4"/>
      <c r="DW1295" s="4"/>
      <c r="DX1295" s="4"/>
      <c r="DY1295" s="4"/>
      <c r="DZ1295" s="4"/>
      <c r="EA1295" s="4"/>
      <c r="EB1295" s="4"/>
      <c r="EC1295" s="4"/>
      <c r="ED1295" s="4"/>
      <c r="EE1295" s="4"/>
      <c r="EF1295" s="4"/>
      <c r="EG1295" s="4"/>
      <c r="EH1295" s="4"/>
      <c r="EI1295" s="4"/>
      <c r="EJ1295" s="4"/>
      <c r="EK1295" s="4"/>
      <c r="EL1295" s="4"/>
      <c r="EM1295" s="4"/>
      <c r="EN1295" s="4"/>
      <c r="EO1295" s="4"/>
      <c r="EP1295" s="4"/>
      <c r="EQ1295" s="4"/>
      <c r="ER1295" s="4"/>
      <c r="ES1295" s="4"/>
      <c r="ET1295" s="4"/>
      <c r="EU1295" s="4"/>
      <c r="EV1295" s="4"/>
      <c r="EW1295" s="4"/>
      <c r="EX1295" s="4"/>
      <c r="EY1295" s="4"/>
      <c r="EZ1295" s="4"/>
      <c r="FA1295" s="4"/>
      <c r="FB1295" s="4"/>
      <c r="FC1295" s="4"/>
      <c r="FD1295" s="4"/>
      <c r="FE1295" s="4"/>
      <c r="FF1295" s="4"/>
      <c r="FG1295" s="4"/>
      <c r="FH1295" s="4"/>
      <c r="FI1295" s="4"/>
      <c r="FJ1295" s="4"/>
      <c r="FK1295" s="4"/>
      <c r="FL1295" s="4"/>
      <c r="FM1295" s="4"/>
      <c r="FN1295" s="4"/>
      <c r="FO1295" s="4"/>
      <c r="FP1295" s="4"/>
      <c r="FQ1295" s="4"/>
      <c r="FR1295" s="4"/>
      <c r="FS1295" s="4"/>
      <c r="FT1295" s="4"/>
      <c r="FU1295" s="4"/>
      <c r="FV1295" s="4"/>
      <c r="FW1295" s="4"/>
      <c r="FX1295" s="4"/>
      <c r="FY1295" s="4"/>
      <c r="FZ1295" s="4"/>
      <c r="GA1295" s="4"/>
      <c r="GB1295" s="4"/>
      <c r="GC1295" s="4"/>
      <c r="GD1295" s="4"/>
      <c r="GE1295" s="4"/>
      <c r="GF1295" s="4"/>
      <c r="GG1295" s="4"/>
      <c r="GH1295" s="4"/>
      <c r="GI1295" s="4"/>
      <c r="GJ1295" s="4"/>
      <c r="GK1295" s="4"/>
      <c r="GL1295" s="4"/>
      <c r="GM1295" s="4"/>
      <c r="GN1295" s="4"/>
      <c r="GO1295" s="4"/>
      <c r="GP1295" s="4"/>
      <c r="GQ1295" s="4"/>
      <c r="GR1295" s="4"/>
      <c r="GS1295" s="4"/>
      <c r="GT1295" s="4"/>
      <c r="GU1295" s="4"/>
      <c r="GV1295" s="4"/>
      <c r="GW1295" s="4"/>
      <c r="GX1295" s="4"/>
      <c r="GY1295" s="4"/>
      <c r="GZ1295" s="4"/>
      <c r="HA1295" s="4"/>
      <c r="HB1295" s="4"/>
      <c r="HC1295" s="4"/>
      <c r="HD1295" s="4"/>
      <c r="HE1295" s="4"/>
      <c r="HF1295" s="4"/>
      <c r="HG1295" s="4"/>
      <c r="HH1295" s="4"/>
      <c r="HI1295" s="4"/>
      <c r="HJ1295" s="4"/>
      <c r="HK1295" s="4"/>
      <c r="HL1295" s="4"/>
      <c r="HM1295" s="4"/>
      <c r="HN1295" s="4"/>
      <c r="HO1295" s="4"/>
      <c r="HP1295" s="4"/>
      <c r="HQ1295" s="4"/>
      <c r="HR1295" s="4"/>
      <c r="HS1295" s="4"/>
      <c r="HT1295" s="4"/>
      <c r="HU1295" s="4"/>
      <c r="HV1295" s="4"/>
      <c r="HW1295" s="4"/>
      <c r="HX1295" s="4"/>
      <c r="HY1295" s="4"/>
      <c r="HZ1295" s="4"/>
      <c r="IA1295" s="4"/>
      <c r="IB1295" s="4"/>
      <c r="IC1295" s="4"/>
      <c r="ID1295" s="4"/>
      <c r="IE1295" s="4"/>
      <c r="IF1295" s="4"/>
    </row>
    <row r="1296" spans="26:240" x14ac:dyDescent="0.2">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4"/>
      <c r="BE1296" s="4"/>
      <c r="BF1296" s="4"/>
      <c r="BG1296" s="4"/>
      <c r="BH1296" s="4"/>
      <c r="BI1296" s="4"/>
      <c r="BJ1296" s="4"/>
      <c r="BK1296" s="4"/>
      <c r="BL1296" s="4"/>
      <c r="BM1296" s="4"/>
      <c r="BN1296" s="4"/>
      <c r="BO1296" s="4"/>
      <c r="BP1296" s="4"/>
      <c r="BQ1296" s="4"/>
      <c r="BR1296" s="4"/>
      <c r="BS1296" s="4"/>
      <c r="BT1296" s="4"/>
      <c r="BU1296" s="4"/>
      <c r="BV1296" s="4"/>
      <c r="BW1296" s="4"/>
      <c r="BX1296" s="4"/>
      <c r="BY1296" s="4"/>
      <c r="BZ1296" s="4"/>
      <c r="CA1296" s="4"/>
      <c r="CB1296" s="4"/>
      <c r="CC1296" s="4"/>
      <c r="CD1296" s="4"/>
      <c r="CE1296" s="4"/>
      <c r="CF1296" s="4"/>
      <c r="CG1296" s="4"/>
      <c r="CH1296" s="4"/>
      <c r="CI1296" s="4"/>
      <c r="CJ1296" s="4"/>
      <c r="CK1296" s="4"/>
      <c r="CL1296" s="4"/>
      <c r="CM1296" s="4"/>
      <c r="CN1296" s="4"/>
      <c r="CO1296" s="4"/>
      <c r="CP1296" s="4"/>
      <c r="CQ1296" s="4"/>
      <c r="CR1296" s="4"/>
      <c r="CS1296" s="4"/>
      <c r="CT1296" s="4"/>
      <c r="CU1296" s="4"/>
      <c r="CV1296" s="4"/>
      <c r="CW1296" s="4"/>
      <c r="CX1296" s="4"/>
      <c r="CY1296" s="4"/>
      <c r="CZ1296" s="4"/>
      <c r="DA1296" s="4"/>
      <c r="DB1296" s="4"/>
      <c r="DC1296" s="4"/>
      <c r="DD1296" s="4"/>
      <c r="DE1296" s="4"/>
      <c r="DF1296" s="4"/>
      <c r="DG1296" s="4"/>
      <c r="DH1296" s="4"/>
      <c r="DI1296" s="4"/>
      <c r="DJ1296" s="4"/>
      <c r="DK1296" s="4"/>
      <c r="DL1296" s="4"/>
      <c r="DM1296" s="4"/>
      <c r="DN1296" s="4"/>
      <c r="DO1296" s="4"/>
      <c r="DP1296" s="4"/>
      <c r="DQ1296" s="4"/>
      <c r="DR1296" s="4"/>
      <c r="DS1296" s="4"/>
      <c r="DT1296" s="4"/>
      <c r="DU1296" s="4"/>
      <c r="DV1296" s="4"/>
      <c r="DW1296" s="4"/>
      <c r="DX1296" s="4"/>
      <c r="DY1296" s="4"/>
      <c r="DZ1296" s="4"/>
      <c r="EA1296" s="4"/>
      <c r="EB1296" s="4"/>
      <c r="EC1296" s="4"/>
      <c r="ED1296" s="4"/>
      <c r="EE1296" s="4"/>
      <c r="EF1296" s="4"/>
      <c r="EG1296" s="4"/>
      <c r="EH1296" s="4"/>
      <c r="EI1296" s="4"/>
      <c r="EJ1296" s="4"/>
      <c r="EK1296" s="4"/>
      <c r="EL1296" s="4"/>
      <c r="EM1296" s="4"/>
      <c r="EN1296" s="4"/>
      <c r="EO1296" s="4"/>
      <c r="EP1296" s="4"/>
      <c r="EQ1296" s="4"/>
      <c r="ER1296" s="4"/>
      <c r="ES1296" s="4"/>
      <c r="ET1296" s="4"/>
      <c r="EU1296" s="4"/>
      <c r="EV1296" s="4"/>
      <c r="EW1296" s="4"/>
      <c r="EX1296" s="4"/>
      <c r="EY1296" s="4"/>
      <c r="EZ1296" s="4"/>
      <c r="FA1296" s="4"/>
      <c r="FB1296" s="4"/>
      <c r="FC1296" s="4"/>
      <c r="FD1296" s="4"/>
      <c r="FE1296" s="4"/>
      <c r="FF1296" s="4"/>
      <c r="FG1296" s="4"/>
      <c r="FH1296" s="4"/>
      <c r="FI1296" s="4"/>
      <c r="FJ1296" s="4"/>
      <c r="FK1296" s="4"/>
      <c r="FL1296" s="4"/>
      <c r="FM1296" s="4"/>
      <c r="FN1296" s="4"/>
      <c r="FO1296" s="4"/>
      <c r="FP1296" s="4"/>
      <c r="FQ1296" s="4"/>
      <c r="FR1296" s="4"/>
      <c r="FS1296" s="4"/>
      <c r="FT1296" s="4"/>
      <c r="FU1296" s="4"/>
      <c r="FV1296" s="4"/>
      <c r="FW1296" s="4"/>
      <c r="FX1296" s="4"/>
      <c r="FY1296" s="4"/>
      <c r="FZ1296" s="4"/>
      <c r="GA1296" s="4"/>
      <c r="GB1296" s="4"/>
      <c r="GC1296" s="4"/>
      <c r="GD1296" s="4"/>
      <c r="GE1296" s="4"/>
      <c r="GF1296" s="4"/>
      <c r="GG1296" s="4"/>
      <c r="GH1296" s="4"/>
      <c r="GI1296" s="4"/>
      <c r="GJ1296" s="4"/>
      <c r="GK1296" s="4"/>
      <c r="GL1296" s="4"/>
      <c r="GM1296" s="4"/>
      <c r="GN1296" s="4"/>
      <c r="GO1296" s="4"/>
      <c r="GP1296" s="4"/>
      <c r="GQ1296" s="4"/>
      <c r="GR1296" s="4"/>
      <c r="GS1296" s="4"/>
      <c r="GT1296" s="4"/>
      <c r="GU1296" s="4"/>
      <c r="GV1296" s="4"/>
      <c r="GW1296" s="4"/>
      <c r="GX1296" s="4"/>
      <c r="GY1296" s="4"/>
      <c r="GZ1296" s="4"/>
      <c r="HA1296" s="4"/>
      <c r="HB1296" s="4"/>
      <c r="HC1296" s="4"/>
      <c r="HD1296" s="4"/>
      <c r="HE1296" s="4"/>
      <c r="HF1296" s="4"/>
      <c r="HG1296" s="4"/>
      <c r="HH1296" s="4"/>
      <c r="HI1296" s="4"/>
      <c r="HJ1296" s="4"/>
      <c r="HK1296" s="4"/>
      <c r="HL1296" s="4"/>
      <c r="HM1296" s="4"/>
      <c r="HN1296" s="4"/>
      <c r="HO1296" s="4"/>
      <c r="HP1296" s="4"/>
      <c r="HQ1296" s="4"/>
      <c r="HR1296" s="4"/>
      <c r="HS1296" s="4"/>
      <c r="HT1296" s="4"/>
      <c r="HU1296" s="4"/>
      <c r="HV1296" s="4"/>
      <c r="HW1296" s="4"/>
      <c r="HX1296" s="4"/>
      <c r="HY1296" s="4"/>
      <c r="HZ1296" s="4"/>
      <c r="IA1296" s="4"/>
      <c r="IB1296" s="4"/>
      <c r="IC1296" s="4"/>
      <c r="ID1296" s="4"/>
      <c r="IE1296" s="4"/>
      <c r="IF1296" s="4"/>
    </row>
    <row r="1297" spans="26:240" x14ac:dyDescent="0.2">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4"/>
      <c r="BE1297" s="4"/>
      <c r="BF1297" s="4"/>
      <c r="BG1297" s="4"/>
      <c r="BH1297" s="4"/>
      <c r="BI1297" s="4"/>
      <c r="BJ1297" s="4"/>
      <c r="BK1297" s="4"/>
      <c r="BL1297" s="4"/>
      <c r="BM1297" s="4"/>
      <c r="BN1297" s="4"/>
      <c r="BO1297" s="4"/>
      <c r="BP1297" s="4"/>
      <c r="BQ1297" s="4"/>
      <c r="BR1297" s="4"/>
      <c r="BS1297" s="4"/>
      <c r="BT1297" s="4"/>
      <c r="BU1297" s="4"/>
      <c r="BV1297" s="4"/>
      <c r="BW1297" s="4"/>
      <c r="BX1297" s="4"/>
      <c r="BY1297" s="4"/>
      <c r="BZ1297" s="4"/>
      <c r="CA1297" s="4"/>
      <c r="CB1297" s="4"/>
      <c r="CC1297" s="4"/>
      <c r="CD1297" s="4"/>
      <c r="CE1297" s="4"/>
      <c r="CF1297" s="4"/>
      <c r="CG1297" s="4"/>
      <c r="CH1297" s="4"/>
      <c r="CI1297" s="4"/>
      <c r="CJ1297" s="4"/>
      <c r="CK1297" s="4"/>
      <c r="CL1297" s="4"/>
      <c r="CM1297" s="4"/>
      <c r="CN1297" s="4"/>
      <c r="CO1297" s="4"/>
      <c r="CP1297" s="4"/>
      <c r="CQ1297" s="4"/>
      <c r="CR1297" s="4"/>
      <c r="CS1297" s="4"/>
      <c r="CT1297" s="4"/>
      <c r="CU1297" s="4"/>
      <c r="CV1297" s="4"/>
      <c r="CW1297" s="4"/>
      <c r="CX1297" s="4"/>
      <c r="CY1297" s="4"/>
      <c r="CZ1297" s="4"/>
      <c r="DA1297" s="4"/>
      <c r="DB1297" s="4"/>
      <c r="DC1297" s="4"/>
      <c r="DD1297" s="4"/>
      <c r="DE1297" s="4"/>
      <c r="DF1297" s="4"/>
      <c r="DG1297" s="4"/>
      <c r="DH1297" s="4"/>
      <c r="DI1297" s="4"/>
      <c r="DJ1297" s="4"/>
      <c r="DK1297" s="4"/>
      <c r="DL1297" s="4"/>
      <c r="DM1297" s="4"/>
      <c r="DN1297" s="4"/>
      <c r="DO1297" s="4"/>
      <c r="DP1297" s="4"/>
      <c r="DQ1297" s="4"/>
      <c r="DR1297" s="4"/>
      <c r="DS1297" s="4"/>
      <c r="DT1297" s="4"/>
      <c r="DU1297" s="4"/>
      <c r="DV1297" s="4"/>
      <c r="DW1297" s="4"/>
      <c r="DX1297" s="4"/>
      <c r="DY1297" s="4"/>
      <c r="DZ1297" s="4"/>
      <c r="EA1297" s="4"/>
      <c r="EB1297" s="4"/>
      <c r="EC1297" s="4"/>
      <c r="ED1297" s="4"/>
      <c r="EE1297" s="4"/>
      <c r="EF1297" s="4"/>
      <c r="EG1297" s="4"/>
      <c r="EH1297" s="4"/>
      <c r="EI1297" s="4"/>
      <c r="EJ1297" s="4"/>
      <c r="EK1297" s="4"/>
      <c r="EL1297" s="4"/>
      <c r="EM1297" s="4"/>
      <c r="EN1297" s="4"/>
      <c r="EO1297" s="4"/>
      <c r="EP1297" s="4"/>
      <c r="EQ1297" s="4"/>
      <c r="ER1297" s="4"/>
      <c r="ES1297" s="4"/>
      <c r="ET1297" s="4"/>
      <c r="EU1297" s="4"/>
      <c r="EV1297" s="4"/>
      <c r="EW1297" s="4"/>
      <c r="EX1297" s="4"/>
      <c r="EY1297" s="4"/>
      <c r="EZ1297" s="4"/>
      <c r="FA1297" s="4"/>
      <c r="FB1297" s="4"/>
      <c r="FC1297" s="4"/>
      <c r="FD1297" s="4"/>
      <c r="FE1297" s="4"/>
      <c r="FF1297" s="4"/>
      <c r="FG1297" s="4"/>
      <c r="FH1297" s="4"/>
      <c r="FI1297" s="4"/>
      <c r="FJ1297" s="4"/>
      <c r="FK1297" s="4"/>
      <c r="FL1297" s="4"/>
      <c r="FM1297" s="4"/>
      <c r="FN1297" s="4"/>
      <c r="FO1297" s="4"/>
      <c r="FP1297" s="4"/>
      <c r="FQ1297" s="4"/>
      <c r="FR1297" s="4"/>
      <c r="FS1297" s="4"/>
      <c r="FT1297" s="4"/>
      <c r="FU1297" s="4"/>
      <c r="FV1297" s="4"/>
      <c r="FW1297" s="4"/>
      <c r="FX1297" s="4"/>
      <c r="FY1297" s="4"/>
      <c r="FZ1297" s="4"/>
      <c r="GA1297" s="4"/>
      <c r="GB1297" s="4"/>
      <c r="GC1297" s="4"/>
      <c r="GD1297" s="4"/>
      <c r="GE1297" s="4"/>
      <c r="GF1297" s="4"/>
      <c r="GG1297" s="4"/>
      <c r="GH1297" s="4"/>
      <c r="GI1297" s="4"/>
      <c r="GJ1297" s="4"/>
      <c r="GK1297" s="4"/>
      <c r="GL1297" s="4"/>
      <c r="GM1297" s="4"/>
      <c r="GN1297" s="4"/>
      <c r="GO1297" s="4"/>
      <c r="GP1297" s="4"/>
      <c r="GQ1297" s="4"/>
      <c r="GR1297" s="4"/>
      <c r="GS1297" s="4"/>
      <c r="GT1297" s="4"/>
      <c r="GU1297" s="4"/>
      <c r="GV1297" s="4"/>
      <c r="GW1297" s="4"/>
      <c r="GX1297" s="4"/>
      <c r="GY1297" s="4"/>
      <c r="GZ1297" s="4"/>
      <c r="HA1297" s="4"/>
      <c r="HB1297" s="4"/>
      <c r="HC1297" s="4"/>
      <c r="HD1297" s="4"/>
      <c r="HE1297" s="4"/>
      <c r="HF1297" s="4"/>
      <c r="HG1297" s="4"/>
      <c r="HH1297" s="4"/>
      <c r="HI1297" s="4"/>
      <c r="HJ1297" s="4"/>
      <c r="HK1297" s="4"/>
      <c r="HL1297" s="4"/>
      <c r="HM1297" s="4"/>
      <c r="HN1297" s="4"/>
      <c r="HO1297" s="4"/>
      <c r="HP1297" s="4"/>
      <c r="HQ1297" s="4"/>
      <c r="HR1297" s="4"/>
      <c r="HS1297" s="4"/>
      <c r="HT1297" s="4"/>
      <c r="HU1297" s="4"/>
      <c r="HV1297" s="4"/>
      <c r="HW1297" s="4"/>
      <c r="HX1297" s="4"/>
      <c r="HY1297" s="4"/>
      <c r="HZ1297" s="4"/>
      <c r="IA1297" s="4"/>
      <c r="IB1297" s="4"/>
      <c r="IC1297" s="4"/>
      <c r="ID1297" s="4"/>
      <c r="IE1297" s="4"/>
      <c r="IF1297" s="4"/>
    </row>
    <row r="1298" spans="26:240" x14ac:dyDescent="0.2">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4"/>
      <c r="BE1298" s="4"/>
      <c r="BF1298" s="4"/>
      <c r="BG1298" s="4"/>
      <c r="BH1298" s="4"/>
      <c r="BI1298" s="4"/>
      <c r="BJ1298" s="4"/>
      <c r="BK1298" s="4"/>
      <c r="BL1298" s="4"/>
      <c r="BM1298" s="4"/>
      <c r="BN1298" s="4"/>
      <c r="BO1298" s="4"/>
      <c r="BP1298" s="4"/>
      <c r="BQ1298" s="4"/>
      <c r="BR1298" s="4"/>
      <c r="BS1298" s="4"/>
      <c r="BT1298" s="4"/>
      <c r="BU1298" s="4"/>
      <c r="BV1298" s="4"/>
      <c r="BW1298" s="4"/>
      <c r="BX1298" s="4"/>
      <c r="BY1298" s="4"/>
      <c r="BZ1298" s="4"/>
      <c r="CA1298" s="4"/>
      <c r="CB1298" s="4"/>
      <c r="CC1298" s="4"/>
      <c r="CD1298" s="4"/>
      <c r="CE1298" s="4"/>
      <c r="CF1298" s="4"/>
      <c r="CG1298" s="4"/>
      <c r="CH1298" s="4"/>
      <c r="CI1298" s="4"/>
      <c r="CJ1298" s="4"/>
      <c r="CK1298" s="4"/>
      <c r="CL1298" s="4"/>
      <c r="CM1298" s="4"/>
      <c r="CN1298" s="4"/>
      <c r="CO1298" s="4"/>
      <c r="CP1298" s="4"/>
      <c r="CQ1298" s="4"/>
      <c r="CR1298" s="4"/>
      <c r="CS1298" s="4"/>
      <c r="CT1298" s="4"/>
      <c r="CU1298" s="4"/>
      <c r="CV1298" s="4"/>
      <c r="CW1298" s="4"/>
      <c r="CX1298" s="4"/>
      <c r="CY1298" s="4"/>
      <c r="CZ1298" s="4"/>
      <c r="DA1298" s="4"/>
      <c r="DB1298" s="4"/>
      <c r="DC1298" s="4"/>
      <c r="DD1298" s="4"/>
      <c r="DE1298" s="4"/>
      <c r="DF1298" s="4"/>
      <c r="DG1298" s="4"/>
      <c r="DH1298" s="4"/>
      <c r="DI1298" s="4"/>
      <c r="DJ1298" s="4"/>
      <c r="DK1298" s="4"/>
      <c r="DL1298" s="4"/>
      <c r="DM1298" s="4"/>
      <c r="DN1298" s="4"/>
      <c r="DO1298" s="4"/>
      <c r="DP1298" s="4"/>
      <c r="DQ1298" s="4"/>
      <c r="DR1298" s="4"/>
      <c r="DS1298" s="4"/>
      <c r="DT1298" s="4"/>
      <c r="DU1298" s="4"/>
      <c r="DV1298" s="4"/>
      <c r="DW1298" s="4"/>
      <c r="DX1298" s="4"/>
      <c r="DY1298" s="4"/>
      <c r="DZ1298" s="4"/>
      <c r="EA1298" s="4"/>
      <c r="EB1298" s="4"/>
      <c r="EC1298" s="4"/>
      <c r="ED1298" s="4"/>
      <c r="EE1298" s="4"/>
      <c r="EF1298" s="4"/>
      <c r="EG1298" s="4"/>
      <c r="EH1298" s="4"/>
      <c r="EI1298" s="4"/>
      <c r="EJ1298" s="4"/>
      <c r="EK1298" s="4"/>
      <c r="EL1298" s="4"/>
      <c r="EM1298" s="4"/>
      <c r="EN1298" s="4"/>
      <c r="EO1298" s="4"/>
      <c r="EP1298" s="4"/>
      <c r="EQ1298" s="4"/>
      <c r="ER1298" s="4"/>
      <c r="ES1298" s="4"/>
      <c r="ET1298" s="4"/>
      <c r="EU1298" s="4"/>
      <c r="EV1298" s="4"/>
      <c r="EW1298" s="4"/>
      <c r="EX1298" s="4"/>
      <c r="EY1298" s="4"/>
      <c r="EZ1298" s="4"/>
      <c r="FA1298" s="4"/>
      <c r="FB1298" s="4"/>
      <c r="FC1298" s="4"/>
      <c r="FD1298" s="4"/>
      <c r="FE1298" s="4"/>
      <c r="FF1298" s="4"/>
      <c r="FG1298" s="4"/>
      <c r="FH1298" s="4"/>
      <c r="FI1298" s="4"/>
      <c r="FJ1298" s="4"/>
      <c r="FK1298" s="4"/>
      <c r="FL1298" s="4"/>
      <c r="FM1298" s="4"/>
      <c r="FN1298" s="4"/>
      <c r="FO1298" s="4"/>
      <c r="FP1298" s="4"/>
      <c r="FQ1298" s="4"/>
      <c r="FR1298" s="4"/>
      <c r="FS1298" s="4"/>
      <c r="FT1298" s="4"/>
      <c r="FU1298" s="4"/>
      <c r="FV1298" s="4"/>
      <c r="FW1298" s="4"/>
      <c r="FX1298" s="4"/>
      <c r="FY1298" s="4"/>
      <c r="FZ1298" s="4"/>
      <c r="GA1298" s="4"/>
      <c r="GB1298" s="4"/>
      <c r="GC1298" s="4"/>
      <c r="GD1298" s="4"/>
      <c r="GE1298" s="4"/>
      <c r="GF1298" s="4"/>
      <c r="GG1298" s="4"/>
      <c r="GH1298" s="4"/>
      <c r="GI1298" s="4"/>
      <c r="GJ1298" s="4"/>
      <c r="GK1298" s="4"/>
      <c r="GL1298" s="4"/>
      <c r="GM1298" s="4"/>
      <c r="GN1298" s="4"/>
      <c r="GO1298" s="4"/>
      <c r="GP1298" s="4"/>
      <c r="GQ1298" s="4"/>
      <c r="GR1298" s="4"/>
      <c r="GS1298" s="4"/>
      <c r="GT1298" s="4"/>
      <c r="GU1298" s="4"/>
      <c r="GV1298" s="4"/>
      <c r="GW1298" s="4"/>
      <c r="GX1298" s="4"/>
      <c r="GY1298" s="4"/>
      <c r="GZ1298" s="4"/>
      <c r="HA1298" s="4"/>
      <c r="HB1298" s="4"/>
      <c r="HC1298" s="4"/>
      <c r="HD1298" s="4"/>
      <c r="HE1298" s="4"/>
      <c r="HF1298" s="4"/>
      <c r="HG1298" s="4"/>
      <c r="HH1298" s="4"/>
      <c r="HI1298" s="4"/>
      <c r="HJ1298" s="4"/>
      <c r="HK1298" s="4"/>
      <c r="HL1298" s="4"/>
      <c r="HM1298" s="4"/>
      <c r="HN1298" s="4"/>
      <c r="HO1298" s="4"/>
      <c r="HP1298" s="4"/>
      <c r="HQ1298" s="4"/>
      <c r="HR1298" s="4"/>
      <c r="HS1298" s="4"/>
      <c r="HT1298" s="4"/>
      <c r="HU1298" s="4"/>
      <c r="HV1298" s="4"/>
      <c r="HW1298" s="4"/>
      <c r="HX1298" s="4"/>
      <c r="HY1298" s="4"/>
      <c r="HZ1298" s="4"/>
      <c r="IA1298" s="4"/>
      <c r="IB1298" s="4"/>
      <c r="IC1298" s="4"/>
      <c r="ID1298" s="4"/>
      <c r="IE1298" s="4"/>
      <c r="IF1298" s="4"/>
    </row>
    <row r="1299" spans="26:240" x14ac:dyDescent="0.2">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c r="BI1299" s="4"/>
      <c r="BJ1299" s="4"/>
      <c r="BK1299" s="4"/>
      <c r="BL1299" s="4"/>
      <c r="BM1299" s="4"/>
      <c r="BN1299" s="4"/>
      <c r="BO1299" s="4"/>
      <c r="BP1299" s="4"/>
      <c r="BQ1299" s="4"/>
      <c r="BR1299" s="4"/>
      <c r="BS1299" s="4"/>
      <c r="BT1299" s="4"/>
      <c r="BU1299" s="4"/>
      <c r="BV1299" s="4"/>
      <c r="BW1299" s="4"/>
      <c r="BX1299" s="4"/>
      <c r="BY1299" s="4"/>
      <c r="BZ1299" s="4"/>
      <c r="CA1299" s="4"/>
      <c r="CB1299" s="4"/>
      <c r="CC1299" s="4"/>
      <c r="CD1299" s="4"/>
      <c r="CE1299" s="4"/>
      <c r="CF1299" s="4"/>
      <c r="CG1299" s="4"/>
      <c r="CH1299" s="4"/>
      <c r="CI1299" s="4"/>
      <c r="CJ1299" s="4"/>
      <c r="CK1299" s="4"/>
      <c r="CL1299" s="4"/>
      <c r="CM1299" s="4"/>
      <c r="CN1299" s="4"/>
      <c r="CO1299" s="4"/>
      <c r="CP1299" s="4"/>
      <c r="CQ1299" s="4"/>
      <c r="CR1299" s="4"/>
      <c r="CS1299" s="4"/>
      <c r="CT1299" s="4"/>
      <c r="CU1299" s="4"/>
      <c r="CV1299" s="4"/>
      <c r="CW1299" s="4"/>
      <c r="CX1299" s="4"/>
      <c r="CY1299" s="4"/>
      <c r="CZ1299" s="4"/>
      <c r="DA1299" s="4"/>
      <c r="DB1299" s="4"/>
      <c r="DC1299" s="4"/>
      <c r="DD1299" s="4"/>
      <c r="DE1299" s="4"/>
      <c r="DF1299" s="4"/>
      <c r="DG1299" s="4"/>
      <c r="DH1299" s="4"/>
      <c r="DI1299" s="4"/>
      <c r="DJ1299" s="4"/>
      <c r="DK1299" s="4"/>
      <c r="DL1299" s="4"/>
      <c r="DM1299" s="4"/>
      <c r="DN1299" s="4"/>
      <c r="DO1299" s="4"/>
      <c r="DP1299" s="4"/>
      <c r="DQ1299" s="4"/>
      <c r="DR1299" s="4"/>
      <c r="DS1299" s="4"/>
      <c r="DT1299" s="4"/>
      <c r="DU1299" s="4"/>
      <c r="DV1299" s="4"/>
      <c r="DW1299" s="4"/>
      <c r="DX1299" s="4"/>
      <c r="DY1299" s="4"/>
      <c r="DZ1299" s="4"/>
      <c r="EA1299" s="4"/>
      <c r="EB1299" s="4"/>
      <c r="EC1299" s="4"/>
      <c r="ED1299" s="4"/>
      <c r="EE1299" s="4"/>
      <c r="EF1299" s="4"/>
      <c r="EG1299" s="4"/>
      <c r="EH1299" s="4"/>
      <c r="EI1299" s="4"/>
      <c r="EJ1299" s="4"/>
      <c r="EK1299" s="4"/>
      <c r="EL1299" s="4"/>
      <c r="EM1299" s="4"/>
      <c r="EN1299" s="4"/>
      <c r="EO1299" s="4"/>
      <c r="EP1299" s="4"/>
      <c r="EQ1299" s="4"/>
      <c r="ER1299" s="4"/>
      <c r="ES1299" s="4"/>
      <c r="ET1299" s="4"/>
      <c r="EU1299" s="4"/>
      <c r="EV1299" s="4"/>
      <c r="EW1299" s="4"/>
      <c r="EX1299" s="4"/>
      <c r="EY1299" s="4"/>
      <c r="EZ1299" s="4"/>
      <c r="FA1299" s="4"/>
      <c r="FB1299" s="4"/>
      <c r="FC1299" s="4"/>
      <c r="FD1299" s="4"/>
      <c r="FE1299" s="4"/>
      <c r="FF1299" s="4"/>
      <c r="FG1299" s="4"/>
      <c r="FH1299" s="4"/>
      <c r="FI1299" s="4"/>
      <c r="FJ1299" s="4"/>
      <c r="FK1299" s="4"/>
      <c r="FL1299" s="4"/>
      <c r="FM1299" s="4"/>
      <c r="FN1299" s="4"/>
      <c r="FO1299" s="4"/>
      <c r="FP1299" s="4"/>
      <c r="FQ1299" s="4"/>
      <c r="FR1299" s="4"/>
      <c r="FS1299" s="4"/>
      <c r="FT1299" s="4"/>
      <c r="FU1299" s="4"/>
      <c r="FV1299" s="4"/>
      <c r="FW1299" s="4"/>
      <c r="FX1299" s="4"/>
      <c r="FY1299" s="4"/>
      <c r="FZ1299" s="4"/>
      <c r="GA1299" s="4"/>
      <c r="GB1299" s="4"/>
      <c r="GC1299" s="4"/>
      <c r="GD1299" s="4"/>
      <c r="GE1299" s="4"/>
      <c r="GF1299" s="4"/>
      <c r="GG1299" s="4"/>
      <c r="GH1299" s="4"/>
      <c r="GI1299" s="4"/>
      <c r="GJ1299" s="4"/>
      <c r="GK1299" s="4"/>
      <c r="GL1299" s="4"/>
      <c r="GM1299" s="4"/>
      <c r="GN1299" s="4"/>
      <c r="GO1299" s="4"/>
      <c r="GP1299" s="4"/>
      <c r="GQ1299" s="4"/>
      <c r="GR1299" s="4"/>
      <c r="GS1299" s="4"/>
      <c r="GT1299" s="4"/>
      <c r="GU1299" s="4"/>
      <c r="GV1299" s="4"/>
      <c r="GW1299" s="4"/>
      <c r="GX1299" s="4"/>
      <c r="GY1299" s="4"/>
      <c r="GZ1299" s="4"/>
      <c r="HA1299" s="4"/>
      <c r="HB1299" s="4"/>
      <c r="HC1299" s="4"/>
      <c r="HD1299" s="4"/>
      <c r="HE1299" s="4"/>
      <c r="HF1299" s="4"/>
      <c r="HG1299" s="4"/>
      <c r="HH1299" s="4"/>
      <c r="HI1299" s="4"/>
      <c r="HJ1299" s="4"/>
      <c r="HK1299" s="4"/>
      <c r="HL1299" s="4"/>
      <c r="HM1299" s="4"/>
      <c r="HN1299" s="4"/>
      <c r="HO1299" s="4"/>
      <c r="HP1299" s="4"/>
      <c r="HQ1299" s="4"/>
      <c r="HR1299" s="4"/>
      <c r="HS1299" s="4"/>
      <c r="HT1299" s="4"/>
      <c r="HU1299" s="4"/>
      <c r="HV1299" s="4"/>
      <c r="HW1299" s="4"/>
      <c r="HX1299" s="4"/>
      <c r="HY1299" s="4"/>
      <c r="HZ1299" s="4"/>
      <c r="IA1299" s="4"/>
      <c r="IB1299" s="4"/>
      <c r="IC1299" s="4"/>
      <c r="ID1299" s="4"/>
      <c r="IE1299" s="4"/>
      <c r="IF1299" s="4"/>
    </row>
    <row r="1300" spans="26:240" x14ac:dyDescent="0.2">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c r="BC1300" s="4"/>
      <c r="BD1300" s="4"/>
      <c r="BE1300" s="4"/>
      <c r="BF1300" s="4"/>
      <c r="BG1300" s="4"/>
      <c r="BH1300" s="4"/>
      <c r="BI1300" s="4"/>
      <c r="BJ1300" s="4"/>
      <c r="BK1300" s="4"/>
      <c r="BL1300" s="4"/>
      <c r="BM1300" s="4"/>
      <c r="BN1300" s="4"/>
      <c r="BO1300" s="4"/>
      <c r="BP1300" s="4"/>
      <c r="BQ1300" s="4"/>
      <c r="BR1300" s="4"/>
      <c r="BS1300" s="4"/>
      <c r="BT1300" s="4"/>
      <c r="BU1300" s="4"/>
      <c r="BV1300" s="4"/>
      <c r="BW1300" s="4"/>
      <c r="BX1300" s="4"/>
      <c r="BY1300" s="4"/>
      <c r="BZ1300" s="4"/>
      <c r="CA1300" s="4"/>
      <c r="CB1300" s="4"/>
      <c r="CC1300" s="4"/>
      <c r="CD1300" s="4"/>
      <c r="CE1300" s="4"/>
      <c r="CF1300" s="4"/>
      <c r="CG1300" s="4"/>
      <c r="CH1300" s="4"/>
      <c r="CI1300" s="4"/>
      <c r="CJ1300" s="4"/>
      <c r="CK1300" s="4"/>
      <c r="CL1300" s="4"/>
      <c r="CM1300" s="4"/>
      <c r="CN1300" s="4"/>
      <c r="CO1300" s="4"/>
      <c r="CP1300" s="4"/>
      <c r="CQ1300" s="4"/>
      <c r="CR1300" s="4"/>
      <c r="CS1300" s="4"/>
      <c r="CT1300" s="4"/>
      <c r="CU1300" s="4"/>
      <c r="CV1300" s="4"/>
      <c r="CW1300" s="4"/>
      <c r="CX1300" s="4"/>
      <c r="CY1300" s="4"/>
      <c r="CZ1300" s="4"/>
      <c r="DA1300" s="4"/>
      <c r="DB1300" s="4"/>
      <c r="DC1300" s="4"/>
      <c r="DD1300" s="4"/>
      <c r="DE1300" s="4"/>
      <c r="DF1300" s="4"/>
      <c r="DG1300" s="4"/>
      <c r="DH1300" s="4"/>
      <c r="DI1300" s="4"/>
      <c r="DJ1300" s="4"/>
      <c r="DK1300" s="4"/>
      <c r="DL1300" s="4"/>
      <c r="DM1300" s="4"/>
      <c r="DN1300" s="4"/>
      <c r="DO1300" s="4"/>
      <c r="DP1300" s="4"/>
      <c r="DQ1300" s="4"/>
      <c r="DR1300" s="4"/>
      <c r="DS1300" s="4"/>
      <c r="DT1300" s="4"/>
      <c r="DU1300" s="4"/>
      <c r="DV1300" s="4"/>
      <c r="DW1300" s="4"/>
      <c r="DX1300" s="4"/>
      <c r="DY1300" s="4"/>
      <c r="DZ1300" s="4"/>
      <c r="EA1300" s="4"/>
      <c r="EB1300" s="4"/>
      <c r="EC1300" s="4"/>
      <c r="ED1300" s="4"/>
      <c r="EE1300" s="4"/>
      <c r="EF1300" s="4"/>
      <c r="EG1300" s="4"/>
      <c r="EH1300" s="4"/>
      <c r="EI1300" s="4"/>
      <c r="EJ1300" s="4"/>
      <c r="EK1300" s="4"/>
      <c r="EL1300" s="4"/>
      <c r="EM1300" s="4"/>
      <c r="EN1300" s="4"/>
      <c r="EO1300" s="4"/>
      <c r="EP1300" s="4"/>
      <c r="EQ1300" s="4"/>
      <c r="ER1300" s="4"/>
      <c r="ES1300" s="4"/>
      <c r="ET1300" s="4"/>
      <c r="EU1300" s="4"/>
      <c r="EV1300" s="4"/>
      <c r="EW1300" s="4"/>
      <c r="EX1300" s="4"/>
      <c r="EY1300" s="4"/>
      <c r="EZ1300" s="4"/>
      <c r="FA1300" s="4"/>
      <c r="FB1300" s="4"/>
      <c r="FC1300" s="4"/>
      <c r="FD1300" s="4"/>
      <c r="FE1300" s="4"/>
      <c r="FF1300" s="4"/>
      <c r="FG1300" s="4"/>
      <c r="FH1300" s="4"/>
      <c r="FI1300" s="4"/>
      <c r="FJ1300" s="4"/>
      <c r="FK1300" s="4"/>
      <c r="FL1300" s="4"/>
      <c r="FM1300" s="4"/>
      <c r="FN1300" s="4"/>
      <c r="FO1300" s="4"/>
      <c r="FP1300" s="4"/>
      <c r="FQ1300" s="4"/>
      <c r="FR1300" s="4"/>
      <c r="FS1300" s="4"/>
      <c r="FT1300" s="4"/>
      <c r="FU1300" s="4"/>
      <c r="FV1300" s="4"/>
      <c r="FW1300" s="4"/>
      <c r="FX1300" s="4"/>
      <c r="FY1300" s="4"/>
      <c r="FZ1300" s="4"/>
      <c r="GA1300" s="4"/>
      <c r="GB1300" s="4"/>
      <c r="GC1300" s="4"/>
      <c r="GD1300" s="4"/>
      <c r="GE1300" s="4"/>
      <c r="GF1300" s="4"/>
      <c r="GG1300" s="4"/>
      <c r="GH1300" s="4"/>
      <c r="GI1300" s="4"/>
      <c r="GJ1300" s="4"/>
      <c r="GK1300" s="4"/>
      <c r="GL1300" s="4"/>
      <c r="GM1300" s="4"/>
      <c r="GN1300" s="4"/>
      <c r="GO1300" s="4"/>
      <c r="GP1300" s="4"/>
      <c r="GQ1300" s="4"/>
      <c r="GR1300" s="4"/>
      <c r="GS1300" s="4"/>
      <c r="GT1300" s="4"/>
      <c r="GU1300" s="4"/>
      <c r="GV1300" s="4"/>
      <c r="GW1300" s="4"/>
      <c r="GX1300" s="4"/>
      <c r="GY1300" s="4"/>
      <c r="GZ1300" s="4"/>
      <c r="HA1300" s="4"/>
      <c r="HB1300" s="4"/>
      <c r="HC1300" s="4"/>
      <c r="HD1300" s="4"/>
      <c r="HE1300" s="4"/>
      <c r="HF1300" s="4"/>
      <c r="HG1300" s="4"/>
      <c r="HH1300" s="4"/>
      <c r="HI1300" s="4"/>
      <c r="HJ1300" s="4"/>
      <c r="HK1300" s="4"/>
      <c r="HL1300" s="4"/>
      <c r="HM1300" s="4"/>
      <c r="HN1300" s="4"/>
      <c r="HO1300" s="4"/>
      <c r="HP1300" s="4"/>
      <c r="HQ1300" s="4"/>
      <c r="HR1300" s="4"/>
      <c r="HS1300" s="4"/>
      <c r="HT1300" s="4"/>
      <c r="HU1300" s="4"/>
      <c r="HV1300" s="4"/>
      <c r="HW1300" s="4"/>
      <c r="HX1300" s="4"/>
      <c r="HY1300" s="4"/>
      <c r="HZ1300" s="4"/>
      <c r="IA1300" s="4"/>
      <c r="IB1300" s="4"/>
      <c r="IC1300" s="4"/>
      <c r="ID1300" s="4"/>
      <c r="IE1300" s="4"/>
      <c r="IF1300" s="4"/>
    </row>
    <row r="1301" spans="26:240" x14ac:dyDescent="0.2">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c r="BC1301" s="4"/>
      <c r="BD1301" s="4"/>
      <c r="BE1301" s="4"/>
      <c r="BF1301" s="4"/>
      <c r="BG1301" s="4"/>
      <c r="BH1301" s="4"/>
      <c r="BI1301" s="4"/>
      <c r="BJ1301" s="4"/>
      <c r="BK1301" s="4"/>
      <c r="BL1301" s="4"/>
      <c r="BM1301" s="4"/>
      <c r="BN1301" s="4"/>
      <c r="BO1301" s="4"/>
      <c r="BP1301" s="4"/>
      <c r="BQ1301" s="4"/>
      <c r="BR1301" s="4"/>
      <c r="BS1301" s="4"/>
      <c r="BT1301" s="4"/>
      <c r="BU1301" s="4"/>
      <c r="BV1301" s="4"/>
      <c r="BW1301" s="4"/>
      <c r="BX1301" s="4"/>
      <c r="BY1301" s="4"/>
      <c r="BZ1301" s="4"/>
      <c r="CA1301" s="4"/>
      <c r="CB1301" s="4"/>
      <c r="CC1301" s="4"/>
      <c r="CD1301" s="4"/>
      <c r="CE1301" s="4"/>
      <c r="CF1301" s="4"/>
      <c r="CG1301" s="4"/>
      <c r="CH1301" s="4"/>
      <c r="CI1301" s="4"/>
      <c r="CJ1301" s="4"/>
      <c r="CK1301" s="4"/>
      <c r="CL1301" s="4"/>
      <c r="CM1301" s="4"/>
      <c r="CN1301" s="4"/>
      <c r="CO1301" s="4"/>
      <c r="CP1301" s="4"/>
      <c r="CQ1301" s="4"/>
      <c r="CR1301" s="4"/>
      <c r="CS1301" s="4"/>
      <c r="CT1301" s="4"/>
      <c r="CU1301" s="4"/>
      <c r="CV1301" s="4"/>
      <c r="CW1301" s="4"/>
      <c r="CX1301" s="4"/>
      <c r="CY1301" s="4"/>
      <c r="CZ1301" s="4"/>
      <c r="DA1301" s="4"/>
      <c r="DB1301" s="4"/>
      <c r="DC1301" s="4"/>
      <c r="DD1301" s="4"/>
      <c r="DE1301" s="4"/>
      <c r="DF1301" s="4"/>
      <c r="DG1301" s="4"/>
      <c r="DH1301" s="4"/>
      <c r="DI1301" s="4"/>
      <c r="DJ1301" s="4"/>
      <c r="DK1301" s="4"/>
      <c r="DL1301" s="4"/>
      <c r="DM1301" s="4"/>
      <c r="DN1301" s="4"/>
      <c r="DO1301" s="4"/>
      <c r="DP1301" s="4"/>
      <c r="DQ1301" s="4"/>
      <c r="DR1301" s="4"/>
      <c r="DS1301" s="4"/>
      <c r="DT1301" s="4"/>
      <c r="DU1301" s="4"/>
      <c r="DV1301" s="4"/>
      <c r="DW1301" s="4"/>
      <c r="DX1301" s="4"/>
      <c r="DY1301" s="4"/>
      <c r="DZ1301" s="4"/>
      <c r="EA1301" s="4"/>
      <c r="EB1301" s="4"/>
      <c r="EC1301" s="4"/>
      <c r="ED1301" s="4"/>
      <c r="EE1301" s="4"/>
      <c r="EF1301" s="4"/>
      <c r="EG1301" s="4"/>
      <c r="EH1301" s="4"/>
      <c r="EI1301" s="4"/>
      <c r="EJ1301" s="4"/>
      <c r="EK1301" s="4"/>
      <c r="EL1301" s="4"/>
      <c r="EM1301" s="4"/>
      <c r="EN1301" s="4"/>
      <c r="EO1301" s="4"/>
      <c r="EP1301" s="4"/>
      <c r="EQ1301" s="4"/>
      <c r="ER1301" s="4"/>
      <c r="ES1301" s="4"/>
      <c r="ET1301" s="4"/>
      <c r="EU1301" s="4"/>
      <c r="EV1301" s="4"/>
      <c r="EW1301" s="4"/>
      <c r="EX1301" s="4"/>
      <c r="EY1301" s="4"/>
      <c r="EZ1301" s="4"/>
      <c r="FA1301" s="4"/>
      <c r="FB1301" s="4"/>
      <c r="FC1301" s="4"/>
      <c r="FD1301" s="4"/>
      <c r="FE1301" s="4"/>
      <c r="FF1301" s="4"/>
      <c r="FG1301" s="4"/>
      <c r="FH1301" s="4"/>
      <c r="FI1301" s="4"/>
      <c r="FJ1301" s="4"/>
      <c r="FK1301" s="4"/>
      <c r="FL1301" s="4"/>
      <c r="FM1301" s="4"/>
      <c r="FN1301" s="4"/>
      <c r="FO1301" s="4"/>
      <c r="FP1301" s="4"/>
      <c r="FQ1301" s="4"/>
      <c r="FR1301" s="4"/>
      <c r="FS1301" s="4"/>
      <c r="FT1301" s="4"/>
      <c r="FU1301" s="4"/>
      <c r="FV1301" s="4"/>
      <c r="FW1301" s="4"/>
      <c r="FX1301" s="4"/>
      <c r="FY1301" s="4"/>
      <c r="FZ1301" s="4"/>
      <c r="GA1301" s="4"/>
      <c r="GB1301" s="4"/>
      <c r="GC1301" s="4"/>
      <c r="GD1301" s="4"/>
      <c r="GE1301" s="4"/>
      <c r="GF1301" s="4"/>
      <c r="GG1301" s="4"/>
      <c r="GH1301" s="4"/>
      <c r="GI1301" s="4"/>
      <c r="GJ1301" s="4"/>
      <c r="GK1301" s="4"/>
      <c r="GL1301" s="4"/>
      <c r="GM1301" s="4"/>
      <c r="GN1301" s="4"/>
      <c r="GO1301" s="4"/>
      <c r="GP1301" s="4"/>
      <c r="GQ1301" s="4"/>
      <c r="GR1301" s="4"/>
      <c r="GS1301" s="4"/>
      <c r="GT1301" s="4"/>
      <c r="GU1301" s="4"/>
      <c r="GV1301" s="4"/>
      <c r="GW1301" s="4"/>
      <c r="GX1301" s="4"/>
      <c r="GY1301" s="4"/>
      <c r="GZ1301" s="4"/>
      <c r="HA1301" s="4"/>
      <c r="HB1301" s="4"/>
      <c r="HC1301" s="4"/>
      <c r="HD1301" s="4"/>
      <c r="HE1301" s="4"/>
      <c r="HF1301" s="4"/>
      <c r="HG1301" s="4"/>
      <c r="HH1301" s="4"/>
      <c r="HI1301" s="4"/>
      <c r="HJ1301" s="4"/>
      <c r="HK1301" s="4"/>
      <c r="HL1301" s="4"/>
      <c r="HM1301" s="4"/>
      <c r="HN1301" s="4"/>
      <c r="HO1301" s="4"/>
      <c r="HP1301" s="4"/>
      <c r="HQ1301" s="4"/>
      <c r="HR1301" s="4"/>
      <c r="HS1301" s="4"/>
      <c r="HT1301" s="4"/>
      <c r="HU1301" s="4"/>
      <c r="HV1301" s="4"/>
      <c r="HW1301" s="4"/>
      <c r="HX1301" s="4"/>
      <c r="HY1301" s="4"/>
      <c r="HZ1301" s="4"/>
      <c r="IA1301" s="4"/>
      <c r="IB1301" s="4"/>
      <c r="IC1301" s="4"/>
      <c r="ID1301" s="4"/>
      <c r="IE1301" s="4"/>
      <c r="IF1301" s="4"/>
    </row>
    <row r="1302" spans="26:240" x14ac:dyDescent="0.2">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c r="BF1302" s="4"/>
      <c r="BG1302" s="4"/>
      <c r="BH1302" s="4"/>
      <c r="BI1302" s="4"/>
      <c r="BJ1302" s="4"/>
      <c r="BK1302" s="4"/>
      <c r="BL1302" s="4"/>
      <c r="BM1302" s="4"/>
      <c r="BN1302" s="4"/>
      <c r="BO1302" s="4"/>
      <c r="BP1302" s="4"/>
      <c r="BQ1302" s="4"/>
      <c r="BR1302" s="4"/>
      <c r="BS1302" s="4"/>
      <c r="BT1302" s="4"/>
      <c r="BU1302" s="4"/>
      <c r="BV1302" s="4"/>
      <c r="BW1302" s="4"/>
      <c r="BX1302" s="4"/>
      <c r="BY1302" s="4"/>
      <c r="BZ1302" s="4"/>
      <c r="CA1302" s="4"/>
      <c r="CB1302" s="4"/>
      <c r="CC1302" s="4"/>
      <c r="CD1302" s="4"/>
      <c r="CE1302" s="4"/>
      <c r="CF1302" s="4"/>
      <c r="CG1302" s="4"/>
      <c r="CH1302" s="4"/>
      <c r="CI1302" s="4"/>
      <c r="CJ1302" s="4"/>
      <c r="CK1302" s="4"/>
      <c r="CL1302" s="4"/>
      <c r="CM1302" s="4"/>
      <c r="CN1302" s="4"/>
      <c r="CO1302" s="4"/>
      <c r="CP1302" s="4"/>
      <c r="CQ1302" s="4"/>
      <c r="CR1302" s="4"/>
      <c r="CS1302" s="4"/>
      <c r="CT1302" s="4"/>
      <c r="CU1302" s="4"/>
      <c r="CV1302" s="4"/>
      <c r="CW1302" s="4"/>
      <c r="CX1302" s="4"/>
      <c r="CY1302" s="4"/>
      <c r="CZ1302" s="4"/>
      <c r="DA1302" s="4"/>
      <c r="DB1302" s="4"/>
      <c r="DC1302" s="4"/>
      <c r="DD1302" s="4"/>
      <c r="DE1302" s="4"/>
      <c r="DF1302" s="4"/>
      <c r="DG1302" s="4"/>
      <c r="DH1302" s="4"/>
      <c r="DI1302" s="4"/>
      <c r="DJ1302" s="4"/>
      <c r="DK1302" s="4"/>
      <c r="DL1302" s="4"/>
      <c r="DM1302" s="4"/>
      <c r="DN1302" s="4"/>
      <c r="DO1302" s="4"/>
      <c r="DP1302" s="4"/>
      <c r="DQ1302" s="4"/>
      <c r="DR1302" s="4"/>
      <c r="DS1302" s="4"/>
      <c r="DT1302" s="4"/>
      <c r="DU1302" s="4"/>
      <c r="DV1302" s="4"/>
      <c r="DW1302" s="4"/>
      <c r="DX1302" s="4"/>
      <c r="DY1302" s="4"/>
      <c r="DZ1302" s="4"/>
      <c r="EA1302" s="4"/>
      <c r="EB1302" s="4"/>
      <c r="EC1302" s="4"/>
      <c r="ED1302" s="4"/>
      <c r="EE1302" s="4"/>
      <c r="EF1302" s="4"/>
      <c r="EG1302" s="4"/>
      <c r="EH1302" s="4"/>
      <c r="EI1302" s="4"/>
      <c r="EJ1302" s="4"/>
      <c r="EK1302" s="4"/>
      <c r="EL1302" s="4"/>
      <c r="EM1302" s="4"/>
      <c r="EN1302" s="4"/>
      <c r="EO1302" s="4"/>
      <c r="EP1302" s="4"/>
      <c r="EQ1302" s="4"/>
      <c r="ER1302" s="4"/>
      <c r="ES1302" s="4"/>
      <c r="ET1302" s="4"/>
      <c r="EU1302" s="4"/>
      <c r="EV1302" s="4"/>
      <c r="EW1302" s="4"/>
      <c r="EX1302" s="4"/>
      <c r="EY1302" s="4"/>
      <c r="EZ1302" s="4"/>
      <c r="FA1302" s="4"/>
      <c r="FB1302" s="4"/>
      <c r="FC1302" s="4"/>
      <c r="FD1302" s="4"/>
      <c r="FE1302" s="4"/>
      <c r="FF1302" s="4"/>
      <c r="FG1302" s="4"/>
      <c r="FH1302" s="4"/>
      <c r="FI1302" s="4"/>
      <c r="FJ1302" s="4"/>
      <c r="FK1302" s="4"/>
      <c r="FL1302" s="4"/>
      <c r="FM1302" s="4"/>
      <c r="FN1302" s="4"/>
      <c r="FO1302" s="4"/>
      <c r="FP1302" s="4"/>
      <c r="FQ1302" s="4"/>
      <c r="FR1302" s="4"/>
      <c r="FS1302" s="4"/>
      <c r="FT1302" s="4"/>
      <c r="FU1302" s="4"/>
      <c r="FV1302" s="4"/>
      <c r="FW1302" s="4"/>
      <c r="FX1302" s="4"/>
      <c r="FY1302" s="4"/>
      <c r="FZ1302" s="4"/>
      <c r="GA1302" s="4"/>
      <c r="GB1302" s="4"/>
      <c r="GC1302" s="4"/>
      <c r="GD1302" s="4"/>
      <c r="GE1302" s="4"/>
      <c r="GF1302" s="4"/>
      <c r="GG1302" s="4"/>
      <c r="GH1302" s="4"/>
      <c r="GI1302" s="4"/>
      <c r="GJ1302" s="4"/>
      <c r="GK1302" s="4"/>
      <c r="GL1302" s="4"/>
      <c r="GM1302" s="4"/>
      <c r="GN1302" s="4"/>
      <c r="GO1302" s="4"/>
      <c r="GP1302" s="4"/>
      <c r="GQ1302" s="4"/>
      <c r="GR1302" s="4"/>
      <c r="GS1302" s="4"/>
      <c r="GT1302" s="4"/>
      <c r="GU1302" s="4"/>
      <c r="GV1302" s="4"/>
      <c r="GW1302" s="4"/>
      <c r="GX1302" s="4"/>
      <c r="GY1302" s="4"/>
      <c r="GZ1302" s="4"/>
      <c r="HA1302" s="4"/>
      <c r="HB1302" s="4"/>
      <c r="HC1302" s="4"/>
      <c r="HD1302" s="4"/>
      <c r="HE1302" s="4"/>
      <c r="HF1302" s="4"/>
      <c r="HG1302" s="4"/>
      <c r="HH1302" s="4"/>
      <c r="HI1302" s="4"/>
      <c r="HJ1302" s="4"/>
      <c r="HK1302" s="4"/>
      <c r="HL1302" s="4"/>
      <c r="HM1302" s="4"/>
      <c r="HN1302" s="4"/>
      <c r="HO1302" s="4"/>
      <c r="HP1302" s="4"/>
      <c r="HQ1302" s="4"/>
      <c r="HR1302" s="4"/>
      <c r="HS1302" s="4"/>
      <c r="HT1302" s="4"/>
      <c r="HU1302" s="4"/>
      <c r="HV1302" s="4"/>
      <c r="HW1302" s="4"/>
      <c r="HX1302" s="4"/>
      <c r="HY1302" s="4"/>
      <c r="HZ1302" s="4"/>
      <c r="IA1302" s="4"/>
      <c r="IB1302" s="4"/>
      <c r="IC1302" s="4"/>
      <c r="ID1302" s="4"/>
      <c r="IE1302" s="4"/>
      <c r="IF1302" s="4"/>
    </row>
    <row r="1303" spans="26:240" x14ac:dyDescent="0.2">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c r="BC1303" s="4"/>
      <c r="BD1303" s="4"/>
      <c r="BE1303" s="4"/>
      <c r="BF1303" s="4"/>
      <c r="BG1303" s="4"/>
      <c r="BH1303" s="4"/>
      <c r="BI1303" s="4"/>
      <c r="BJ1303" s="4"/>
      <c r="BK1303" s="4"/>
      <c r="BL1303" s="4"/>
      <c r="BM1303" s="4"/>
      <c r="BN1303" s="4"/>
      <c r="BO1303" s="4"/>
      <c r="BP1303" s="4"/>
      <c r="BQ1303" s="4"/>
      <c r="BR1303" s="4"/>
      <c r="BS1303" s="4"/>
      <c r="BT1303" s="4"/>
      <c r="BU1303" s="4"/>
      <c r="BV1303" s="4"/>
      <c r="BW1303" s="4"/>
      <c r="BX1303" s="4"/>
      <c r="BY1303" s="4"/>
      <c r="BZ1303" s="4"/>
      <c r="CA1303" s="4"/>
      <c r="CB1303" s="4"/>
      <c r="CC1303" s="4"/>
      <c r="CD1303" s="4"/>
      <c r="CE1303" s="4"/>
      <c r="CF1303" s="4"/>
      <c r="CG1303" s="4"/>
      <c r="CH1303" s="4"/>
      <c r="CI1303" s="4"/>
      <c r="CJ1303" s="4"/>
      <c r="CK1303" s="4"/>
      <c r="CL1303" s="4"/>
      <c r="CM1303" s="4"/>
      <c r="CN1303" s="4"/>
      <c r="CO1303" s="4"/>
      <c r="CP1303" s="4"/>
      <c r="CQ1303" s="4"/>
      <c r="CR1303" s="4"/>
      <c r="CS1303" s="4"/>
      <c r="CT1303" s="4"/>
      <c r="CU1303" s="4"/>
      <c r="CV1303" s="4"/>
      <c r="CW1303" s="4"/>
      <c r="CX1303" s="4"/>
      <c r="CY1303" s="4"/>
      <c r="CZ1303" s="4"/>
      <c r="DA1303" s="4"/>
      <c r="DB1303" s="4"/>
      <c r="DC1303" s="4"/>
      <c r="DD1303" s="4"/>
      <c r="DE1303" s="4"/>
      <c r="DF1303" s="4"/>
      <c r="DG1303" s="4"/>
      <c r="DH1303" s="4"/>
      <c r="DI1303" s="4"/>
      <c r="DJ1303" s="4"/>
      <c r="DK1303" s="4"/>
      <c r="DL1303" s="4"/>
      <c r="DM1303" s="4"/>
      <c r="DN1303" s="4"/>
      <c r="DO1303" s="4"/>
      <c r="DP1303" s="4"/>
      <c r="DQ1303" s="4"/>
      <c r="DR1303" s="4"/>
      <c r="DS1303" s="4"/>
      <c r="DT1303" s="4"/>
      <c r="DU1303" s="4"/>
      <c r="DV1303" s="4"/>
      <c r="DW1303" s="4"/>
      <c r="DX1303" s="4"/>
      <c r="DY1303" s="4"/>
      <c r="DZ1303" s="4"/>
      <c r="EA1303" s="4"/>
      <c r="EB1303" s="4"/>
      <c r="EC1303" s="4"/>
      <c r="ED1303" s="4"/>
      <c r="EE1303" s="4"/>
      <c r="EF1303" s="4"/>
      <c r="EG1303" s="4"/>
      <c r="EH1303" s="4"/>
      <c r="EI1303" s="4"/>
      <c r="EJ1303" s="4"/>
      <c r="EK1303" s="4"/>
      <c r="EL1303" s="4"/>
      <c r="EM1303" s="4"/>
      <c r="EN1303" s="4"/>
      <c r="EO1303" s="4"/>
      <c r="EP1303" s="4"/>
      <c r="EQ1303" s="4"/>
      <c r="ER1303" s="4"/>
      <c r="ES1303" s="4"/>
      <c r="ET1303" s="4"/>
      <c r="EU1303" s="4"/>
      <c r="EV1303" s="4"/>
      <c r="EW1303" s="4"/>
      <c r="EX1303" s="4"/>
      <c r="EY1303" s="4"/>
      <c r="EZ1303" s="4"/>
      <c r="FA1303" s="4"/>
      <c r="FB1303" s="4"/>
      <c r="FC1303" s="4"/>
      <c r="FD1303" s="4"/>
      <c r="FE1303" s="4"/>
      <c r="FF1303" s="4"/>
      <c r="FG1303" s="4"/>
      <c r="FH1303" s="4"/>
      <c r="FI1303" s="4"/>
      <c r="FJ1303" s="4"/>
      <c r="FK1303" s="4"/>
      <c r="FL1303" s="4"/>
      <c r="FM1303" s="4"/>
      <c r="FN1303" s="4"/>
      <c r="FO1303" s="4"/>
      <c r="FP1303" s="4"/>
      <c r="FQ1303" s="4"/>
      <c r="FR1303" s="4"/>
      <c r="FS1303" s="4"/>
      <c r="FT1303" s="4"/>
      <c r="FU1303" s="4"/>
      <c r="FV1303" s="4"/>
      <c r="FW1303" s="4"/>
      <c r="FX1303" s="4"/>
      <c r="FY1303" s="4"/>
      <c r="FZ1303" s="4"/>
      <c r="GA1303" s="4"/>
      <c r="GB1303" s="4"/>
      <c r="GC1303" s="4"/>
      <c r="GD1303" s="4"/>
      <c r="GE1303" s="4"/>
      <c r="GF1303" s="4"/>
      <c r="GG1303" s="4"/>
      <c r="GH1303" s="4"/>
      <c r="GI1303" s="4"/>
      <c r="GJ1303" s="4"/>
      <c r="GK1303" s="4"/>
      <c r="GL1303" s="4"/>
      <c r="GM1303" s="4"/>
      <c r="GN1303" s="4"/>
      <c r="GO1303" s="4"/>
      <c r="GP1303" s="4"/>
      <c r="GQ1303" s="4"/>
      <c r="GR1303" s="4"/>
      <c r="GS1303" s="4"/>
      <c r="GT1303" s="4"/>
      <c r="GU1303" s="4"/>
      <c r="GV1303" s="4"/>
      <c r="GW1303" s="4"/>
      <c r="GX1303" s="4"/>
      <c r="GY1303" s="4"/>
      <c r="GZ1303" s="4"/>
      <c r="HA1303" s="4"/>
      <c r="HB1303" s="4"/>
      <c r="HC1303" s="4"/>
      <c r="HD1303" s="4"/>
      <c r="HE1303" s="4"/>
      <c r="HF1303" s="4"/>
      <c r="HG1303" s="4"/>
      <c r="HH1303" s="4"/>
      <c r="HI1303" s="4"/>
      <c r="HJ1303" s="4"/>
      <c r="HK1303" s="4"/>
      <c r="HL1303" s="4"/>
      <c r="HM1303" s="4"/>
      <c r="HN1303" s="4"/>
      <c r="HO1303" s="4"/>
      <c r="HP1303" s="4"/>
      <c r="HQ1303" s="4"/>
      <c r="HR1303" s="4"/>
      <c r="HS1303" s="4"/>
      <c r="HT1303" s="4"/>
      <c r="HU1303" s="4"/>
      <c r="HV1303" s="4"/>
      <c r="HW1303" s="4"/>
      <c r="HX1303" s="4"/>
      <c r="HY1303" s="4"/>
      <c r="HZ1303" s="4"/>
      <c r="IA1303" s="4"/>
      <c r="IB1303" s="4"/>
      <c r="IC1303" s="4"/>
      <c r="ID1303" s="4"/>
      <c r="IE1303" s="4"/>
      <c r="IF1303" s="4"/>
    </row>
    <row r="1304" spans="26:240" x14ac:dyDescent="0.2">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c r="BC1304" s="4"/>
      <c r="BD1304" s="4"/>
      <c r="BE1304" s="4"/>
      <c r="BF1304" s="4"/>
      <c r="BG1304" s="4"/>
      <c r="BH1304" s="4"/>
      <c r="BI1304" s="4"/>
      <c r="BJ1304" s="4"/>
      <c r="BK1304" s="4"/>
      <c r="BL1304" s="4"/>
      <c r="BM1304" s="4"/>
      <c r="BN1304" s="4"/>
      <c r="BO1304" s="4"/>
      <c r="BP1304" s="4"/>
      <c r="BQ1304" s="4"/>
      <c r="BR1304" s="4"/>
      <c r="BS1304" s="4"/>
      <c r="BT1304" s="4"/>
      <c r="BU1304" s="4"/>
      <c r="BV1304" s="4"/>
      <c r="BW1304" s="4"/>
      <c r="BX1304" s="4"/>
      <c r="BY1304" s="4"/>
      <c r="BZ1304" s="4"/>
      <c r="CA1304" s="4"/>
      <c r="CB1304" s="4"/>
      <c r="CC1304" s="4"/>
      <c r="CD1304" s="4"/>
      <c r="CE1304" s="4"/>
      <c r="CF1304" s="4"/>
      <c r="CG1304" s="4"/>
      <c r="CH1304" s="4"/>
      <c r="CI1304" s="4"/>
      <c r="CJ1304" s="4"/>
      <c r="CK1304" s="4"/>
      <c r="CL1304" s="4"/>
      <c r="CM1304" s="4"/>
      <c r="CN1304" s="4"/>
      <c r="CO1304" s="4"/>
      <c r="CP1304" s="4"/>
      <c r="CQ1304" s="4"/>
      <c r="CR1304" s="4"/>
      <c r="CS1304" s="4"/>
      <c r="CT1304" s="4"/>
      <c r="CU1304" s="4"/>
      <c r="CV1304" s="4"/>
      <c r="CW1304" s="4"/>
      <c r="CX1304" s="4"/>
      <c r="CY1304" s="4"/>
      <c r="CZ1304" s="4"/>
      <c r="DA1304" s="4"/>
      <c r="DB1304" s="4"/>
      <c r="DC1304" s="4"/>
      <c r="DD1304" s="4"/>
      <c r="DE1304" s="4"/>
      <c r="DF1304" s="4"/>
      <c r="DG1304" s="4"/>
      <c r="DH1304" s="4"/>
      <c r="DI1304" s="4"/>
      <c r="DJ1304" s="4"/>
      <c r="DK1304" s="4"/>
      <c r="DL1304" s="4"/>
      <c r="DM1304" s="4"/>
      <c r="DN1304" s="4"/>
      <c r="DO1304" s="4"/>
      <c r="DP1304" s="4"/>
      <c r="DQ1304" s="4"/>
      <c r="DR1304" s="4"/>
      <c r="DS1304" s="4"/>
      <c r="DT1304" s="4"/>
      <c r="DU1304" s="4"/>
      <c r="DV1304" s="4"/>
      <c r="DW1304" s="4"/>
      <c r="DX1304" s="4"/>
      <c r="DY1304" s="4"/>
      <c r="DZ1304" s="4"/>
      <c r="EA1304" s="4"/>
      <c r="EB1304" s="4"/>
      <c r="EC1304" s="4"/>
      <c r="ED1304" s="4"/>
      <c r="EE1304" s="4"/>
      <c r="EF1304" s="4"/>
      <c r="EG1304" s="4"/>
      <c r="EH1304" s="4"/>
      <c r="EI1304" s="4"/>
      <c r="EJ1304" s="4"/>
      <c r="EK1304" s="4"/>
      <c r="EL1304" s="4"/>
      <c r="EM1304" s="4"/>
      <c r="EN1304" s="4"/>
      <c r="EO1304" s="4"/>
      <c r="EP1304" s="4"/>
      <c r="EQ1304" s="4"/>
      <c r="ER1304" s="4"/>
      <c r="ES1304" s="4"/>
      <c r="ET1304" s="4"/>
      <c r="EU1304" s="4"/>
      <c r="EV1304" s="4"/>
      <c r="EW1304" s="4"/>
      <c r="EX1304" s="4"/>
      <c r="EY1304" s="4"/>
      <c r="EZ1304" s="4"/>
      <c r="FA1304" s="4"/>
      <c r="FB1304" s="4"/>
      <c r="FC1304" s="4"/>
      <c r="FD1304" s="4"/>
      <c r="FE1304" s="4"/>
      <c r="FF1304" s="4"/>
      <c r="FG1304" s="4"/>
      <c r="FH1304" s="4"/>
      <c r="FI1304" s="4"/>
      <c r="FJ1304" s="4"/>
      <c r="FK1304" s="4"/>
      <c r="FL1304" s="4"/>
      <c r="FM1304" s="4"/>
      <c r="FN1304" s="4"/>
      <c r="FO1304" s="4"/>
      <c r="FP1304" s="4"/>
      <c r="FQ1304" s="4"/>
      <c r="FR1304" s="4"/>
      <c r="FS1304" s="4"/>
      <c r="FT1304" s="4"/>
      <c r="FU1304" s="4"/>
      <c r="FV1304" s="4"/>
      <c r="FW1304" s="4"/>
      <c r="FX1304" s="4"/>
      <c r="FY1304" s="4"/>
      <c r="FZ1304" s="4"/>
      <c r="GA1304" s="4"/>
      <c r="GB1304" s="4"/>
      <c r="GC1304" s="4"/>
      <c r="GD1304" s="4"/>
      <c r="GE1304" s="4"/>
      <c r="GF1304" s="4"/>
      <c r="GG1304" s="4"/>
      <c r="GH1304" s="4"/>
      <c r="GI1304" s="4"/>
      <c r="GJ1304" s="4"/>
      <c r="GK1304" s="4"/>
      <c r="GL1304" s="4"/>
      <c r="GM1304" s="4"/>
      <c r="GN1304" s="4"/>
      <c r="GO1304" s="4"/>
      <c r="GP1304" s="4"/>
      <c r="GQ1304" s="4"/>
      <c r="GR1304" s="4"/>
      <c r="GS1304" s="4"/>
      <c r="GT1304" s="4"/>
      <c r="GU1304" s="4"/>
      <c r="GV1304" s="4"/>
      <c r="GW1304" s="4"/>
      <c r="GX1304" s="4"/>
      <c r="GY1304" s="4"/>
      <c r="GZ1304" s="4"/>
      <c r="HA1304" s="4"/>
      <c r="HB1304" s="4"/>
      <c r="HC1304" s="4"/>
      <c r="HD1304" s="4"/>
      <c r="HE1304" s="4"/>
      <c r="HF1304" s="4"/>
      <c r="HG1304" s="4"/>
      <c r="HH1304" s="4"/>
      <c r="HI1304" s="4"/>
      <c r="HJ1304" s="4"/>
      <c r="HK1304" s="4"/>
      <c r="HL1304" s="4"/>
      <c r="HM1304" s="4"/>
      <c r="HN1304" s="4"/>
      <c r="HO1304" s="4"/>
      <c r="HP1304" s="4"/>
      <c r="HQ1304" s="4"/>
      <c r="HR1304" s="4"/>
      <c r="HS1304" s="4"/>
      <c r="HT1304" s="4"/>
      <c r="HU1304" s="4"/>
      <c r="HV1304" s="4"/>
      <c r="HW1304" s="4"/>
      <c r="HX1304" s="4"/>
      <c r="HY1304" s="4"/>
      <c r="HZ1304" s="4"/>
      <c r="IA1304" s="4"/>
      <c r="IB1304" s="4"/>
      <c r="IC1304" s="4"/>
      <c r="ID1304" s="4"/>
      <c r="IE1304" s="4"/>
      <c r="IF1304" s="4"/>
    </row>
    <row r="1305" spans="26:240" x14ac:dyDescent="0.2">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4"/>
      <c r="BE1305" s="4"/>
      <c r="BF1305" s="4"/>
      <c r="BG1305" s="4"/>
      <c r="BH1305" s="4"/>
      <c r="BI1305" s="4"/>
      <c r="BJ1305" s="4"/>
      <c r="BK1305" s="4"/>
      <c r="BL1305" s="4"/>
      <c r="BM1305" s="4"/>
      <c r="BN1305" s="4"/>
      <c r="BO1305" s="4"/>
      <c r="BP1305" s="4"/>
      <c r="BQ1305" s="4"/>
      <c r="BR1305" s="4"/>
      <c r="BS1305" s="4"/>
      <c r="BT1305" s="4"/>
      <c r="BU1305" s="4"/>
      <c r="BV1305" s="4"/>
      <c r="BW1305" s="4"/>
      <c r="BX1305" s="4"/>
      <c r="BY1305" s="4"/>
      <c r="BZ1305" s="4"/>
      <c r="CA1305" s="4"/>
      <c r="CB1305" s="4"/>
      <c r="CC1305" s="4"/>
      <c r="CD1305" s="4"/>
      <c r="CE1305" s="4"/>
      <c r="CF1305" s="4"/>
      <c r="CG1305" s="4"/>
      <c r="CH1305" s="4"/>
      <c r="CI1305" s="4"/>
      <c r="CJ1305" s="4"/>
      <c r="CK1305" s="4"/>
      <c r="CL1305" s="4"/>
      <c r="CM1305" s="4"/>
      <c r="CN1305" s="4"/>
      <c r="CO1305" s="4"/>
      <c r="CP1305" s="4"/>
      <c r="CQ1305" s="4"/>
      <c r="CR1305" s="4"/>
      <c r="CS1305" s="4"/>
      <c r="CT1305" s="4"/>
      <c r="CU1305" s="4"/>
      <c r="CV1305" s="4"/>
      <c r="CW1305" s="4"/>
      <c r="CX1305" s="4"/>
      <c r="CY1305" s="4"/>
      <c r="CZ1305" s="4"/>
      <c r="DA1305" s="4"/>
      <c r="DB1305" s="4"/>
      <c r="DC1305" s="4"/>
      <c r="DD1305" s="4"/>
      <c r="DE1305" s="4"/>
      <c r="DF1305" s="4"/>
      <c r="DG1305" s="4"/>
      <c r="DH1305" s="4"/>
      <c r="DI1305" s="4"/>
      <c r="DJ1305" s="4"/>
      <c r="DK1305" s="4"/>
      <c r="DL1305" s="4"/>
      <c r="DM1305" s="4"/>
      <c r="DN1305" s="4"/>
      <c r="DO1305" s="4"/>
      <c r="DP1305" s="4"/>
      <c r="DQ1305" s="4"/>
      <c r="DR1305" s="4"/>
      <c r="DS1305" s="4"/>
      <c r="DT1305" s="4"/>
      <c r="DU1305" s="4"/>
      <c r="DV1305" s="4"/>
      <c r="DW1305" s="4"/>
      <c r="DX1305" s="4"/>
      <c r="DY1305" s="4"/>
      <c r="DZ1305" s="4"/>
      <c r="EA1305" s="4"/>
      <c r="EB1305" s="4"/>
      <c r="EC1305" s="4"/>
      <c r="ED1305" s="4"/>
      <c r="EE1305" s="4"/>
      <c r="EF1305" s="4"/>
      <c r="EG1305" s="4"/>
      <c r="EH1305" s="4"/>
      <c r="EI1305" s="4"/>
      <c r="EJ1305" s="4"/>
      <c r="EK1305" s="4"/>
      <c r="EL1305" s="4"/>
      <c r="EM1305" s="4"/>
      <c r="EN1305" s="4"/>
      <c r="EO1305" s="4"/>
      <c r="EP1305" s="4"/>
      <c r="EQ1305" s="4"/>
      <c r="ER1305" s="4"/>
      <c r="ES1305" s="4"/>
      <c r="ET1305" s="4"/>
      <c r="EU1305" s="4"/>
      <c r="EV1305" s="4"/>
      <c r="EW1305" s="4"/>
      <c r="EX1305" s="4"/>
      <c r="EY1305" s="4"/>
      <c r="EZ1305" s="4"/>
      <c r="FA1305" s="4"/>
      <c r="FB1305" s="4"/>
      <c r="FC1305" s="4"/>
      <c r="FD1305" s="4"/>
      <c r="FE1305" s="4"/>
      <c r="FF1305" s="4"/>
      <c r="FG1305" s="4"/>
      <c r="FH1305" s="4"/>
      <c r="FI1305" s="4"/>
      <c r="FJ1305" s="4"/>
      <c r="FK1305" s="4"/>
      <c r="FL1305" s="4"/>
      <c r="FM1305" s="4"/>
      <c r="FN1305" s="4"/>
      <c r="FO1305" s="4"/>
      <c r="FP1305" s="4"/>
      <c r="FQ1305" s="4"/>
      <c r="FR1305" s="4"/>
      <c r="FS1305" s="4"/>
      <c r="FT1305" s="4"/>
      <c r="FU1305" s="4"/>
      <c r="FV1305" s="4"/>
      <c r="FW1305" s="4"/>
      <c r="FX1305" s="4"/>
      <c r="FY1305" s="4"/>
      <c r="FZ1305" s="4"/>
      <c r="GA1305" s="4"/>
      <c r="GB1305" s="4"/>
      <c r="GC1305" s="4"/>
      <c r="GD1305" s="4"/>
      <c r="GE1305" s="4"/>
      <c r="GF1305" s="4"/>
      <c r="GG1305" s="4"/>
      <c r="GH1305" s="4"/>
      <c r="GI1305" s="4"/>
      <c r="GJ1305" s="4"/>
      <c r="GK1305" s="4"/>
      <c r="GL1305" s="4"/>
      <c r="GM1305" s="4"/>
      <c r="GN1305" s="4"/>
      <c r="GO1305" s="4"/>
      <c r="GP1305" s="4"/>
      <c r="GQ1305" s="4"/>
      <c r="GR1305" s="4"/>
      <c r="GS1305" s="4"/>
      <c r="GT1305" s="4"/>
      <c r="GU1305" s="4"/>
      <c r="GV1305" s="4"/>
      <c r="GW1305" s="4"/>
      <c r="GX1305" s="4"/>
      <c r="GY1305" s="4"/>
      <c r="GZ1305" s="4"/>
      <c r="HA1305" s="4"/>
      <c r="HB1305" s="4"/>
      <c r="HC1305" s="4"/>
      <c r="HD1305" s="4"/>
      <c r="HE1305" s="4"/>
      <c r="HF1305" s="4"/>
      <c r="HG1305" s="4"/>
      <c r="HH1305" s="4"/>
      <c r="HI1305" s="4"/>
      <c r="HJ1305" s="4"/>
      <c r="HK1305" s="4"/>
      <c r="HL1305" s="4"/>
      <c r="HM1305" s="4"/>
      <c r="HN1305" s="4"/>
      <c r="HO1305" s="4"/>
      <c r="HP1305" s="4"/>
      <c r="HQ1305" s="4"/>
      <c r="HR1305" s="4"/>
      <c r="HS1305" s="4"/>
      <c r="HT1305" s="4"/>
      <c r="HU1305" s="4"/>
      <c r="HV1305" s="4"/>
      <c r="HW1305" s="4"/>
      <c r="HX1305" s="4"/>
      <c r="HY1305" s="4"/>
      <c r="HZ1305" s="4"/>
      <c r="IA1305" s="4"/>
      <c r="IB1305" s="4"/>
      <c r="IC1305" s="4"/>
      <c r="ID1305" s="4"/>
      <c r="IE1305" s="4"/>
      <c r="IF1305" s="4"/>
    </row>
    <row r="1306" spans="26:240" x14ac:dyDescent="0.2">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4"/>
      <c r="BE1306" s="4"/>
      <c r="BF1306" s="4"/>
      <c r="BG1306" s="4"/>
      <c r="BH1306" s="4"/>
      <c r="BI1306" s="4"/>
      <c r="BJ1306" s="4"/>
      <c r="BK1306" s="4"/>
      <c r="BL1306" s="4"/>
      <c r="BM1306" s="4"/>
      <c r="BN1306" s="4"/>
      <c r="BO1306" s="4"/>
      <c r="BP1306" s="4"/>
      <c r="BQ1306" s="4"/>
      <c r="BR1306" s="4"/>
      <c r="BS1306" s="4"/>
      <c r="BT1306" s="4"/>
      <c r="BU1306" s="4"/>
      <c r="BV1306" s="4"/>
      <c r="BW1306" s="4"/>
      <c r="BX1306" s="4"/>
      <c r="BY1306" s="4"/>
      <c r="BZ1306" s="4"/>
      <c r="CA1306" s="4"/>
      <c r="CB1306" s="4"/>
      <c r="CC1306" s="4"/>
      <c r="CD1306" s="4"/>
      <c r="CE1306" s="4"/>
      <c r="CF1306" s="4"/>
      <c r="CG1306" s="4"/>
      <c r="CH1306" s="4"/>
      <c r="CI1306" s="4"/>
      <c r="CJ1306" s="4"/>
      <c r="CK1306" s="4"/>
      <c r="CL1306" s="4"/>
      <c r="CM1306" s="4"/>
      <c r="CN1306" s="4"/>
      <c r="CO1306" s="4"/>
      <c r="CP1306" s="4"/>
      <c r="CQ1306" s="4"/>
      <c r="CR1306" s="4"/>
      <c r="CS1306" s="4"/>
      <c r="CT1306" s="4"/>
      <c r="CU1306" s="4"/>
      <c r="CV1306" s="4"/>
      <c r="CW1306" s="4"/>
      <c r="CX1306" s="4"/>
      <c r="CY1306" s="4"/>
      <c r="CZ1306" s="4"/>
      <c r="DA1306" s="4"/>
      <c r="DB1306" s="4"/>
      <c r="DC1306" s="4"/>
      <c r="DD1306" s="4"/>
      <c r="DE1306" s="4"/>
      <c r="DF1306" s="4"/>
      <c r="DG1306" s="4"/>
      <c r="DH1306" s="4"/>
      <c r="DI1306" s="4"/>
      <c r="DJ1306" s="4"/>
      <c r="DK1306" s="4"/>
      <c r="DL1306" s="4"/>
      <c r="DM1306" s="4"/>
      <c r="DN1306" s="4"/>
      <c r="DO1306" s="4"/>
      <c r="DP1306" s="4"/>
      <c r="DQ1306" s="4"/>
      <c r="DR1306" s="4"/>
      <c r="DS1306" s="4"/>
      <c r="DT1306" s="4"/>
      <c r="DU1306" s="4"/>
      <c r="DV1306" s="4"/>
      <c r="DW1306" s="4"/>
      <c r="DX1306" s="4"/>
      <c r="DY1306" s="4"/>
      <c r="DZ1306" s="4"/>
      <c r="EA1306" s="4"/>
      <c r="EB1306" s="4"/>
      <c r="EC1306" s="4"/>
      <c r="ED1306" s="4"/>
      <c r="EE1306" s="4"/>
      <c r="EF1306" s="4"/>
      <c r="EG1306" s="4"/>
      <c r="EH1306" s="4"/>
      <c r="EI1306" s="4"/>
      <c r="EJ1306" s="4"/>
      <c r="EK1306" s="4"/>
      <c r="EL1306" s="4"/>
      <c r="EM1306" s="4"/>
      <c r="EN1306" s="4"/>
      <c r="EO1306" s="4"/>
      <c r="EP1306" s="4"/>
      <c r="EQ1306" s="4"/>
      <c r="ER1306" s="4"/>
      <c r="ES1306" s="4"/>
      <c r="ET1306" s="4"/>
      <c r="EU1306" s="4"/>
      <c r="EV1306" s="4"/>
      <c r="EW1306" s="4"/>
      <c r="EX1306" s="4"/>
      <c r="EY1306" s="4"/>
      <c r="EZ1306" s="4"/>
      <c r="FA1306" s="4"/>
      <c r="FB1306" s="4"/>
      <c r="FC1306" s="4"/>
      <c r="FD1306" s="4"/>
      <c r="FE1306" s="4"/>
      <c r="FF1306" s="4"/>
      <c r="FG1306" s="4"/>
      <c r="FH1306" s="4"/>
      <c r="FI1306" s="4"/>
      <c r="FJ1306" s="4"/>
      <c r="FK1306" s="4"/>
      <c r="FL1306" s="4"/>
      <c r="FM1306" s="4"/>
      <c r="FN1306" s="4"/>
      <c r="FO1306" s="4"/>
      <c r="FP1306" s="4"/>
      <c r="FQ1306" s="4"/>
      <c r="FR1306" s="4"/>
      <c r="FS1306" s="4"/>
      <c r="FT1306" s="4"/>
      <c r="FU1306" s="4"/>
      <c r="FV1306" s="4"/>
      <c r="FW1306" s="4"/>
      <c r="FX1306" s="4"/>
      <c r="FY1306" s="4"/>
      <c r="FZ1306" s="4"/>
      <c r="GA1306" s="4"/>
      <c r="GB1306" s="4"/>
      <c r="GC1306" s="4"/>
      <c r="GD1306" s="4"/>
      <c r="GE1306" s="4"/>
      <c r="GF1306" s="4"/>
      <c r="GG1306" s="4"/>
      <c r="GH1306" s="4"/>
      <c r="GI1306" s="4"/>
      <c r="GJ1306" s="4"/>
      <c r="GK1306" s="4"/>
      <c r="GL1306" s="4"/>
      <c r="GM1306" s="4"/>
      <c r="GN1306" s="4"/>
      <c r="GO1306" s="4"/>
      <c r="GP1306" s="4"/>
      <c r="GQ1306" s="4"/>
      <c r="GR1306" s="4"/>
      <c r="GS1306" s="4"/>
      <c r="GT1306" s="4"/>
      <c r="GU1306" s="4"/>
      <c r="GV1306" s="4"/>
      <c r="GW1306" s="4"/>
      <c r="GX1306" s="4"/>
      <c r="GY1306" s="4"/>
      <c r="GZ1306" s="4"/>
      <c r="HA1306" s="4"/>
      <c r="HB1306" s="4"/>
      <c r="HC1306" s="4"/>
      <c r="HD1306" s="4"/>
      <c r="HE1306" s="4"/>
      <c r="HF1306" s="4"/>
      <c r="HG1306" s="4"/>
      <c r="HH1306" s="4"/>
      <c r="HI1306" s="4"/>
      <c r="HJ1306" s="4"/>
      <c r="HK1306" s="4"/>
      <c r="HL1306" s="4"/>
      <c r="HM1306" s="4"/>
      <c r="HN1306" s="4"/>
      <c r="HO1306" s="4"/>
      <c r="HP1306" s="4"/>
      <c r="HQ1306" s="4"/>
      <c r="HR1306" s="4"/>
      <c r="HS1306" s="4"/>
      <c r="HT1306" s="4"/>
      <c r="HU1306" s="4"/>
      <c r="HV1306" s="4"/>
      <c r="HW1306" s="4"/>
      <c r="HX1306" s="4"/>
      <c r="HY1306" s="4"/>
      <c r="HZ1306" s="4"/>
      <c r="IA1306" s="4"/>
      <c r="IB1306" s="4"/>
      <c r="IC1306" s="4"/>
      <c r="ID1306" s="4"/>
      <c r="IE1306" s="4"/>
      <c r="IF1306" s="4"/>
    </row>
    <row r="1307" spans="26:240" x14ac:dyDescent="0.2">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c r="BP1307" s="4"/>
      <c r="BQ1307" s="4"/>
      <c r="BR1307" s="4"/>
      <c r="BS1307" s="4"/>
      <c r="BT1307" s="4"/>
      <c r="BU1307" s="4"/>
      <c r="BV1307" s="4"/>
      <c r="BW1307" s="4"/>
      <c r="BX1307" s="4"/>
      <c r="BY1307" s="4"/>
      <c r="BZ1307" s="4"/>
      <c r="CA1307" s="4"/>
      <c r="CB1307" s="4"/>
      <c r="CC1307" s="4"/>
      <c r="CD1307" s="4"/>
      <c r="CE1307" s="4"/>
      <c r="CF1307" s="4"/>
      <c r="CG1307" s="4"/>
      <c r="CH1307" s="4"/>
      <c r="CI1307" s="4"/>
      <c r="CJ1307" s="4"/>
      <c r="CK1307" s="4"/>
      <c r="CL1307" s="4"/>
      <c r="CM1307" s="4"/>
      <c r="CN1307" s="4"/>
      <c r="CO1307" s="4"/>
      <c r="CP1307" s="4"/>
      <c r="CQ1307" s="4"/>
      <c r="CR1307" s="4"/>
      <c r="CS1307" s="4"/>
      <c r="CT1307" s="4"/>
      <c r="CU1307" s="4"/>
      <c r="CV1307" s="4"/>
      <c r="CW1307" s="4"/>
      <c r="CX1307" s="4"/>
      <c r="CY1307" s="4"/>
      <c r="CZ1307" s="4"/>
      <c r="DA1307" s="4"/>
      <c r="DB1307" s="4"/>
      <c r="DC1307" s="4"/>
      <c r="DD1307" s="4"/>
      <c r="DE1307" s="4"/>
      <c r="DF1307" s="4"/>
      <c r="DG1307" s="4"/>
      <c r="DH1307" s="4"/>
      <c r="DI1307" s="4"/>
      <c r="DJ1307" s="4"/>
      <c r="DK1307" s="4"/>
      <c r="DL1307" s="4"/>
      <c r="DM1307" s="4"/>
      <c r="DN1307" s="4"/>
      <c r="DO1307" s="4"/>
      <c r="DP1307" s="4"/>
      <c r="DQ1307" s="4"/>
      <c r="DR1307" s="4"/>
      <c r="DS1307" s="4"/>
      <c r="DT1307" s="4"/>
      <c r="DU1307" s="4"/>
      <c r="DV1307" s="4"/>
      <c r="DW1307" s="4"/>
      <c r="DX1307" s="4"/>
      <c r="DY1307" s="4"/>
      <c r="DZ1307" s="4"/>
      <c r="EA1307" s="4"/>
      <c r="EB1307" s="4"/>
      <c r="EC1307" s="4"/>
      <c r="ED1307" s="4"/>
      <c r="EE1307" s="4"/>
      <c r="EF1307" s="4"/>
      <c r="EG1307" s="4"/>
      <c r="EH1307" s="4"/>
      <c r="EI1307" s="4"/>
      <c r="EJ1307" s="4"/>
      <c r="EK1307" s="4"/>
      <c r="EL1307" s="4"/>
      <c r="EM1307" s="4"/>
      <c r="EN1307" s="4"/>
      <c r="EO1307" s="4"/>
      <c r="EP1307" s="4"/>
      <c r="EQ1307" s="4"/>
      <c r="ER1307" s="4"/>
      <c r="ES1307" s="4"/>
      <c r="ET1307" s="4"/>
      <c r="EU1307" s="4"/>
      <c r="EV1307" s="4"/>
      <c r="EW1307" s="4"/>
      <c r="EX1307" s="4"/>
      <c r="EY1307" s="4"/>
      <c r="EZ1307" s="4"/>
      <c r="FA1307" s="4"/>
      <c r="FB1307" s="4"/>
      <c r="FC1307" s="4"/>
      <c r="FD1307" s="4"/>
      <c r="FE1307" s="4"/>
      <c r="FF1307" s="4"/>
      <c r="FG1307" s="4"/>
      <c r="FH1307" s="4"/>
      <c r="FI1307" s="4"/>
      <c r="FJ1307" s="4"/>
      <c r="FK1307" s="4"/>
      <c r="FL1307" s="4"/>
      <c r="FM1307" s="4"/>
      <c r="FN1307" s="4"/>
      <c r="FO1307" s="4"/>
      <c r="FP1307" s="4"/>
      <c r="FQ1307" s="4"/>
      <c r="FR1307" s="4"/>
      <c r="FS1307" s="4"/>
      <c r="FT1307" s="4"/>
      <c r="FU1307" s="4"/>
      <c r="FV1307" s="4"/>
      <c r="FW1307" s="4"/>
      <c r="FX1307" s="4"/>
      <c r="FY1307" s="4"/>
      <c r="FZ1307" s="4"/>
      <c r="GA1307" s="4"/>
      <c r="GB1307" s="4"/>
      <c r="GC1307" s="4"/>
      <c r="GD1307" s="4"/>
      <c r="GE1307" s="4"/>
      <c r="GF1307" s="4"/>
      <c r="GG1307" s="4"/>
      <c r="GH1307" s="4"/>
      <c r="GI1307" s="4"/>
      <c r="GJ1307" s="4"/>
      <c r="GK1307" s="4"/>
      <c r="GL1307" s="4"/>
      <c r="GM1307" s="4"/>
      <c r="GN1307" s="4"/>
      <c r="GO1307" s="4"/>
      <c r="GP1307" s="4"/>
      <c r="GQ1307" s="4"/>
      <c r="GR1307" s="4"/>
      <c r="GS1307" s="4"/>
      <c r="GT1307" s="4"/>
      <c r="GU1307" s="4"/>
      <c r="GV1307" s="4"/>
      <c r="GW1307" s="4"/>
      <c r="GX1307" s="4"/>
      <c r="GY1307" s="4"/>
      <c r="GZ1307" s="4"/>
      <c r="HA1307" s="4"/>
      <c r="HB1307" s="4"/>
      <c r="HC1307" s="4"/>
      <c r="HD1307" s="4"/>
      <c r="HE1307" s="4"/>
      <c r="HF1307" s="4"/>
      <c r="HG1307" s="4"/>
      <c r="HH1307" s="4"/>
      <c r="HI1307" s="4"/>
      <c r="HJ1307" s="4"/>
      <c r="HK1307" s="4"/>
      <c r="HL1307" s="4"/>
      <c r="HM1307" s="4"/>
      <c r="HN1307" s="4"/>
      <c r="HO1307" s="4"/>
      <c r="HP1307" s="4"/>
      <c r="HQ1307" s="4"/>
      <c r="HR1307" s="4"/>
      <c r="HS1307" s="4"/>
      <c r="HT1307" s="4"/>
      <c r="HU1307" s="4"/>
      <c r="HV1307" s="4"/>
      <c r="HW1307" s="4"/>
      <c r="HX1307" s="4"/>
      <c r="HY1307" s="4"/>
      <c r="HZ1307" s="4"/>
      <c r="IA1307" s="4"/>
      <c r="IB1307" s="4"/>
      <c r="IC1307" s="4"/>
      <c r="ID1307" s="4"/>
      <c r="IE1307" s="4"/>
      <c r="IF1307" s="4"/>
    </row>
    <row r="1308" spans="26:240" x14ac:dyDescent="0.2">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4"/>
      <c r="BE1308" s="4"/>
      <c r="BF1308" s="4"/>
      <c r="BG1308" s="4"/>
      <c r="BH1308" s="4"/>
      <c r="BI1308" s="4"/>
      <c r="BJ1308" s="4"/>
      <c r="BK1308" s="4"/>
      <c r="BL1308" s="4"/>
      <c r="BM1308" s="4"/>
      <c r="BN1308" s="4"/>
      <c r="BO1308" s="4"/>
      <c r="BP1308" s="4"/>
      <c r="BQ1308" s="4"/>
      <c r="BR1308" s="4"/>
      <c r="BS1308" s="4"/>
      <c r="BT1308" s="4"/>
      <c r="BU1308" s="4"/>
      <c r="BV1308" s="4"/>
      <c r="BW1308" s="4"/>
      <c r="BX1308" s="4"/>
      <c r="BY1308" s="4"/>
      <c r="BZ1308" s="4"/>
      <c r="CA1308" s="4"/>
      <c r="CB1308" s="4"/>
      <c r="CC1308" s="4"/>
      <c r="CD1308" s="4"/>
      <c r="CE1308" s="4"/>
      <c r="CF1308" s="4"/>
      <c r="CG1308" s="4"/>
      <c r="CH1308" s="4"/>
      <c r="CI1308" s="4"/>
      <c r="CJ1308" s="4"/>
      <c r="CK1308" s="4"/>
      <c r="CL1308" s="4"/>
      <c r="CM1308" s="4"/>
      <c r="CN1308" s="4"/>
      <c r="CO1308" s="4"/>
      <c r="CP1308" s="4"/>
      <c r="CQ1308" s="4"/>
      <c r="CR1308" s="4"/>
      <c r="CS1308" s="4"/>
      <c r="CT1308" s="4"/>
      <c r="CU1308" s="4"/>
      <c r="CV1308" s="4"/>
      <c r="CW1308" s="4"/>
      <c r="CX1308" s="4"/>
      <c r="CY1308" s="4"/>
      <c r="CZ1308" s="4"/>
      <c r="DA1308" s="4"/>
      <c r="DB1308" s="4"/>
      <c r="DC1308" s="4"/>
      <c r="DD1308" s="4"/>
      <c r="DE1308" s="4"/>
      <c r="DF1308" s="4"/>
      <c r="DG1308" s="4"/>
      <c r="DH1308" s="4"/>
      <c r="DI1308" s="4"/>
      <c r="DJ1308" s="4"/>
      <c r="DK1308" s="4"/>
      <c r="DL1308" s="4"/>
      <c r="DM1308" s="4"/>
      <c r="DN1308" s="4"/>
      <c r="DO1308" s="4"/>
      <c r="DP1308" s="4"/>
      <c r="DQ1308" s="4"/>
      <c r="DR1308" s="4"/>
      <c r="DS1308" s="4"/>
      <c r="DT1308" s="4"/>
      <c r="DU1308" s="4"/>
      <c r="DV1308" s="4"/>
      <c r="DW1308" s="4"/>
      <c r="DX1308" s="4"/>
      <c r="DY1308" s="4"/>
      <c r="DZ1308" s="4"/>
      <c r="EA1308" s="4"/>
      <c r="EB1308" s="4"/>
      <c r="EC1308" s="4"/>
      <c r="ED1308" s="4"/>
      <c r="EE1308" s="4"/>
      <c r="EF1308" s="4"/>
      <c r="EG1308" s="4"/>
      <c r="EH1308" s="4"/>
      <c r="EI1308" s="4"/>
      <c r="EJ1308" s="4"/>
      <c r="EK1308" s="4"/>
      <c r="EL1308" s="4"/>
      <c r="EM1308" s="4"/>
      <c r="EN1308" s="4"/>
      <c r="EO1308" s="4"/>
      <c r="EP1308" s="4"/>
      <c r="EQ1308" s="4"/>
      <c r="ER1308" s="4"/>
      <c r="ES1308" s="4"/>
      <c r="ET1308" s="4"/>
      <c r="EU1308" s="4"/>
      <c r="EV1308" s="4"/>
      <c r="EW1308" s="4"/>
      <c r="EX1308" s="4"/>
      <c r="EY1308" s="4"/>
      <c r="EZ1308" s="4"/>
      <c r="FA1308" s="4"/>
      <c r="FB1308" s="4"/>
      <c r="FC1308" s="4"/>
      <c r="FD1308" s="4"/>
      <c r="FE1308" s="4"/>
      <c r="FF1308" s="4"/>
      <c r="FG1308" s="4"/>
      <c r="FH1308" s="4"/>
      <c r="FI1308" s="4"/>
      <c r="FJ1308" s="4"/>
      <c r="FK1308" s="4"/>
      <c r="FL1308" s="4"/>
      <c r="FM1308" s="4"/>
      <c r="FN1308" s="4"/>
      <c r="FO1308" s="4"/>
      <c r="FP1308" s="4"/>
      <c r="FQ1308" s="4"/>
      <c r="FR1308" s="4"/>
      <c r="FS1308" s="4"/>
      <c r="FT1308" s="4"/>
      <c r="FU1308" s="4"/>
      <c r="FV1308" s="4"/>
      <c r="FW1308" s="4"/>
      <c r="FX1308" s="4"/>
      <c r="FY1308" s="4"/>
      <c r="FZ1308" s="4"/>
      <c r="GA1308" s="4"/>
      <c r="GB1308" s="4"/>
      <c r="GC1308" s="4"/>
      <c r="GD1308" s="4"/>
      <c r="GE1308" s="4"/>
      <c r="GF1308" s="4"/>
      <c r="GG1308" s="4"/>
      <c r="GH1308" s="4"/>
      <c r="GI1308" s="4"/>
      <c r="GJ1308" s="4"/>
      <c r="GK1308" s="4"/>
      <c r="GL1308" s="4"/>
      <c r="GM1308" s="4"/>
      <c r="GN1308" s="4"/>
      <c r="GO1308" s="4"/>
      <c r="GP1308" s="4"/>
      <c r="GQ1308" s="4"/>
      <c r="GR1308" s="4"/>
      <c r="GS1308" s="4"/>
      <c r="GT1308" s="4"/>
      <c r="GU1308" s="4"/>
      <c r="GV1308" s="4"/>
      <c r="GW1308" s="4"/>
      <c r="GX1308" s="4"/>
      <c r="GY1308" s="4"/>
      <c r="GZ1308" s="4"/>
      <c r="HA1308" s="4"/>
      <c r="HB1308" s="4"/>
      <c r="HC1308" s="4"/>
      <c r="HD1308" s="4"/>
      <c r="HE1308" s="4"/>
      <c r="HF1308" s="4"/>
      <c r="HG1308" s="4"/>
      <c r="HH1308" s="4"/>
      <c r="HI1308" s="4"/>
      <c r="HJ1308" s="4"/>
      <c r="HK1308" s="4"/>
      <c r="HL1308" s="4"/>
      <c r="HM1308" s="4"/>
      <c r="HN1308" s="4"/>
      <c r="HO1308" s="4"/>
      <c r="HP1308" s="4"/>
      <c r="HQ1308" s="4"/>
      <c r="HR1308" s="4"/>
      <c r="HS1308" s="4"/>
      <c r="HT1308" s="4"/>
      <c r="HU1308" s="4"/>
      <c r="HV1308" s="4"/>
      <c r="HW1308" s="4"/>
      <c r="HX1308" s="4"/>
      <c r="HY1308" s="4"/>
      <c r="HZ1308" s="4"/>
      <c r="IA1308" s="4"/>
      <c r="IB1308" s="4"/>
      <c r="IC1308" s="4"/>
      <c r="ID1308" s="4"/>
      <c r="IE1308" s="4"/>
      <c r="IF1308" s="4"/>
    </row>
    <row r="1309" spans="26:240" x14ac:dyDescent="0.2">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c r="BC1309" s="4"/>
      <c r="BD1309" s="4"/>
      <c r="BE1309" s="4"/>
      <c r="BF1309" s="4"/>
      <c r="BG1309" s="4"/>
      <c r="BH1309" s="4"/>
      <c r="BI1309" s="4"/>
      <c r="BJ1309" s="4"/>
      <c r="BK1309" s="4"/>
      <c r="BL1309" s="4"/>
      <c r="BM1309" s="4"/>
      <c r="BN1309" s="4"/>
      <c r="BO1309" s="4"/>
      <c r="BP1309" s="4"/>
      <c r="BQ1309" s="4"/>
      <c r="BR1309" s="4"/>
      <c r="BS1309" s="4"/>
      <c r="BT1309" s="4"/>
      <c r="BU1309" s="4"/>
      <c r="BV1309" s="4"/>
      <c r="BW1309" s="4"/>
      <c r="BX1309" s="4"/>
      <c r="BY1309" s="4"/>
      <c r="BZ1309" s="4"/>
      <c r="CA1309" s="4"/>
      <c r="CB1309" s="4"/>
      <c r="CC1309" s="4"/>
      <c r="CD1309" s="4"/>
      <c r="CE1309" s="4"/>
      <c r="CF1309" s="4"/>
      <c r="CG1309" s="4"/>
      <c r="CH1309" s="4"/>
      <c r="CI1309" s="4"/>
      <c r="CJ1309" s="4"/>
      <c r="CK1309" s="4"/>
      <c r="CL1309" s="4"/>
      <c r="CM1309" s="4"/>
      <c r="CN1309" s="4"/>
      <c r="CO1309" s="4"/>
      <c r="CP1309" s="4"/>
      <c r="CQ1309" s="4"/>
      <c r="CR1309" s="4"/>
      <c r="CS1309" s="4"/>
      <c r="CT1309" s="4"/>
      <c r="CU1309" s="4"/>
      <c r="CV1309" s="4"/>
      <c r="CW1309" s="4"/>
      <c r="CX1309" s="4"/>
      <c r="CY1309" s="4"/>
      <c r="CZ1309" s="4"/>
      <c r="DA1309" s="4"/>
      <c r="DB1309" s="4"/>
      <c r="DC1309" s="4"/>
      <c r="DD1309" s="4"/>
      <c r="DE1309" s="4"/>
      <c r="DF1309" s="4"/>
      <c r="DG1309" s="4"/>
      <c r="DH1309" s="4"/>
      <c r="DI1309" s="4"/>
      <c r="DJ1309" s="4"/>
      <c r="DK1309" s="4"/>
      <c r="DL1309" s="4"/>
      <c r="DM1309" s="4"/>
      <c r="DN1309" s="4"/>
      <c r="DO1309" s="4"/>
      <c r="DP1309" s="4"/>
      <c r="DQ1309" s="4"/>
      <c r="DR1309" s="4"/>
      <c r="DS1309" s="4"/>
      <c r="DT1309" s="4"/>
      <c r="DU1309" s="4"/>
      <c r="DV1309" s="4"/>
      <c r="DW1309" s="4"/>
      <c r="DX1309" s="4"/>
      <c r="DY1309" s="4"/>
      <c r="DZ1309" s="4"/>
      <c r="EA1309" s="4"/>
      <c r="EB1309" s="4"/>
      <c r="EC1309" s="4"/>
      <c r="ED1309" s="4"/>
      <c r="EE1309" s="4"/>
      <c r="EF1309" s="4"/>
      <c r="EG1309" s="4"/>
      <c r="EH1309" s="4"/>
      <c r="EI1309" s="4"/>
      <c r="EJ1309" s="4"/>
      <c r="EK1309" s="4"/>
      <c r="EL1309" s="4"/>
      <c r="EM1309" s="4"/>
      <c r="EN1309" s="4"/>
      <c r="EO1309" s="4"/>
      <c r="EP1309" s="4"/>
      <c r="EQ1309" s="4"/>
      <c r="ER1309" s="4"/>
      <c r="ES1309" s="4"/>
      <c r="ET1309" s="4"/>
      <c r="EU1309" s="4"/>
      <c r="EV1309" s="4"/>
      <c r="EW1309" s="4"/>
      <c r="EX1309" s="4"/>
      <c r="EY1309" s="4"/>
      <c r="EZ1309" s="4"/>
      <c r="FA1309" s="4"/>
      <c r="FB1309" s="4"/>
      <c r="FC1309" s="4"/>
      <c r="FD1309" s="4"/>
      <c r="FE1309" s="4"/>
      <c r="FF1309" s="4"/>
      <c r="FG1309" s="4"/>
      <c r="FH1309" s="4"/>
      <c r="FI1309" s="4"/>
      <c r="FJ1309" s="4"/>
      <c r="FK1309" s="4"/>
      <c r="FL1309" s="4"/>
      <c r="FM1309" s="4"/>
      <c r="FN1309" s="4"/>
      <c r="FO1309" s="4"/>
      <c r="FP1309" s="4"/>
      <c r="FQ1309" s="4"/>
      <c r="FR1309" s="4"/>
      <c r="FS1309" s="4"/>
      <c r="FT1309" s="4"/>
      <c r="FU1309" s="4"/>
      <c r="FV1309" s="4"/>
      <c r="FW1309" s="4"/>
      <c r="FX1309" s="4"/>
      <c r="FY1309" s="4"/>
      <c r="FZ1309" s="4"/>
      <c r="GA1309" s="4"/>
      <c r="GB1309" s="4"/>
      <c r="GC1309" s="4"/>
      <c r="GD1309" s="4"/>
      <c r="GE1309" s="4"/>
      <c r="GF1309" s="4"/>
      <c r="GG1309" s="4"/>
      <c r="GH1309" s="4"/>
      <c r="GI1309" s="4"/>
      <c r="GJ1309" s="4"/>
      <c r="GK1309" s="4"/>
      <c r="GL1309" s="4"/>
      <c r="GM1309" s="4"/>
      <c r="GN1309" s="4"/>
      <c r="GO1309" s="4"/>
      <c r="GP1309" s="4"/>
      <c r="GQ1309" s="4"/>
      <c r="GR1309" s="4"/>
      <c r="GS1309" s="4"/>
      <c r="GT1309" s="4"/>
      <c r="GU1309" s="4"/>
      <c r="GV1309" s="4"/>
      <c r="GW1309" s="4"/>
      <c r="GX1309" s="4"/>
      <c r="GY1309" s="4"/>
      <c r="GZ1309" s="4"/>
      <c r="HA1309" s="4"/>
      <c r="HB1309" s="4"/>
      <c r="HC1309" s="4"/>
      <c r="HD1309" s="4"/>
      <c r="HE1309" s="4"/>
      <c r="HF1309" s="4"/>
      <c r="HG1309" s="4"/>
      <c r="HH1309" s="4"/>
      <c r="HI1309" s="4"/>
      <c r="HJ1309" s="4"/>
      <c r="HK1309" s="4"/>
      <c r="HL1309" s="4"/>
      <c r="HM1309" s="4"/>
      <c r="HN1309" s="4"/>
      <c r="HO1309" s="4"/>
      <c r="HP1309" s="4"/>
      <c r="HQ1309" s="4"/>
      <c r="HR1309" s="4"/>
      <c r="HS1309" s="4"/>
      <c r="HT1309" s="4"/>
      <c r="HU1309" s="4"/>
      <c r="HV1309" s="4"/>
      <c r="HW1309" s="4"/>
      <c r="HX1309" s="4"/>
      <c r="HY1309" s="4"/>
      <c r="HZ1309" s="4"/>
      <c r="IA1309" s="4"/>
      <c r="IB1309" s="4"/>
      <c r="IC1309" s="4"/>
      <c r="ID1309" s="4"/>
      <c r="IE1309" s="4"/>
      <c r="IF1309" s="4"/>
    </row>
    <row r="1310" spans="26:240" x14ac:dyDescent="0.2">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c r="BC1310" s="4"/>
      <c r="BD1310" s="4"/>
      <c r="BE1310" s="4"/>
      <c r="BF1310" s="4"/>
      <c r="BG1310" s="4"/>
      <c r="BH1310" s="4"/>
      <c r="BI1310" s="4"/>
      <c r="BJ1310" s="4"/>
      <c r="BK1310" s="4"/>
      <c r="BL1310" s="4"/>
      <c r="BM1310" s="4"/>
      <c r="BN1310" s="4"/>
      <c r="BO1310" s="4"/>
      <c r="BP1310" s="4"/>
      <c r="BQ1310" s="4"/>
      <c r="BR1310" s="4"/>
      <c r="BS1310" s="4"/>
      <c r="BT1310" s="4"/>
      <c r="BU1310" s="4"/>
      <c r="BV1310" s="4"/>
      <c r="BW1310" s="4"/>
      <c r="BX1310" s="4"/>
      <c r="BY1310" s="4"/>
      <c r="BZ1310" s="4"/>
      <c r="CA1310" s="4"/>
      <c r="CB1310" s="4"/>
      <c r="CC1310" s="4"/>
      <c r="CD1310" s="4"/>
      <c r="CE1310" s="4"/>
      <c r="CF1310" s="4"/>
      <c r="CG1310" s="4"/>
      <c r="CH1310" s="4"/>
      <c r="CI1310" s="4"/>
      <c r="CJ1310" s="4"/>
      <c r="CK1310" s="4"/>
      <c r="CL1310" s="4"/>
      <c r="CM1310" s="4"/>
      <c r="CN1310" s="4"/>
      <c r="CO1310" s="4"/>
      <c r="CP1310" s="4"/>
      <c r="CQ1310" s="4"/>
      <c r="CR1310" s="4"/>
      <c r="CS1310" s="4"/>
      <c r="CT1310" s="4"/>
      <c r="CU1310" s="4"/>
      <c r="CV1310" s="4"/>
      <c r="CW1310" s="4"/>
      <c r="CX1310" s="4"/>
      <c r="CY1310" s="4"/>
      <c r="CZ1310" s="4"/>
      <c r="DA1310" s="4"/>
      <c r="DB1310" s="4"/>
      <c r="DC1310" s="4"/>
      <c r="DD1310" s="4"/>
      <c r="DE1310" s="4"/>
      <c r="DF1310" s="4"/>
      <c r="DG1310" s="4"/>
      <c r="DH1310" s="4"/>
      <c r="DI1310" s="4"/>
      <c r="DJ1310" s="4"/>
      <c r="DK1310" s="4"/>
      <c r="DL1310" s="4"/>
      <c r="DM1310" s="4"/>
      <c r="DN1310" s="4"/>
      <c r="DO1310" s="4"/>
      <c r="DP1310" s="4"/>
      <c r="DQ1310" s="4"/>
      <c r="DR1310" s="4"/>
      <c r="DS1310" s="4"/>
      <c r="DT1310" s="4"/>
      <c r="DU1310" s="4"/>
      <c r="DV1310" s="4"/>
      <c r="DW1310" s="4"/>
      <c r="DX1310" s="4"/>
      <c r="DY1310" s="4"/>
      <c r="DZ1310" s="4"/>
      <c r="EA1310" s="4"/>
      <c r="EB1310" s="4"/>
      <c r="EC1310" s="4"/>
      <c r="ED1310" s="4"/>
      <c r="EE1310" s="4"/>
      <c r="EF1310" s="4"/>
      <c r="EG1310" s="4"/>
      <c r="EH1310" s="4"/>
      <c r="EI1310" s="4"/>
      <c r="EJ1310" s="4"/>
      <c r="EK1310" s="4"/>
      <c r="EL1310" s="4"/>
      <c r="EM1310" s="4"/>
      <c r="EN1310" s="4"/>
      <c r="EO1310" s="4"/>
      <c r="EP1310" s="4"/>
      <c r="EQ1310" s="4"/>
      <c r="ER1310" s="4"/>
      <c r="ES1310" s="4"/>
      <c r="ET1310" s="4"/>
      <c r="EU1310" s="4"/>
      <c r="EV1310" s="4"/>
      <c r="EW1310" s="4"/>
      <c r="EX1310" s="4"/>
      <c r="EY1310" s="4"/>
      <c r="EZ1310" s="4"/>
      <c r="FA1310" s="4"/>
      <c r="FB1310" s="4"/>
      <c r="FC1310" s="4"/>
      <c r="FD1310" s="4"/>
      <c r="FE1310" s="4"/>
      <c r="FF1310" s="4"/>
      <c r="FG1310" s="4"/>
      <c r="FH1310" s="4"/>
      <c r="FI1310" s="4"/>
      <c r="FJ1310" s="4"/>
      <c r="FK1310" s="4"/>
      <c r="FL1310" s="4"/>
      <c r="FM1310" s="4"/>
      <c r="FN1310" s="4"/>
      <c r="FO1310" s="4"/>
      <c r="FP1310" s="4"/>
      <c r="FQ1310" s="4"/>
      <c r="FR1310" s="4"/>
      <c r="FS1310" s="4"/>
      <c r="FT1310" s="4"/>
      <c r="FU1310" s="4"/>
      <c r="FV1310" s="4"/>
      <c r="FW1310" s="4"/>
      <c r="FX1310" s="4"/>
      <c r="FY1310" s="4"/>
      <c r="FZ1310" s="4"/>
      <c r="GA1310" s="4"/>
      <c r="GB1310" s="4"/>
      <c r="GC1310" s="4"/>
      <c r="GD1310" s="4"/>
      <c r="GE1310" s="4"/>
      <c r="GF1310" s="4"/>
      <c r="GG1310" s="4"/>
      <c r="GH1310" s="4"/>
      <c r="GI1310" s="4"/>
      <c r="GJ1310" s="4"/>
      <c r="GK1310" s="4"/>
      <c r="GL1310" s="4"/>
      <c r="GM1310" s="4"/>
      <c r="GN1310" s="4"/>
      <c r="GO1310" s="4"/>
      <c r="GP1310" s="4"/>
      <c r="GQ1310" s="4"/>
      <c r="GR1310" s="4"/>
      <c r="GS1310" s="4"/>
      <c r="GT1310" s="4"/>
      <c r="GU1310" s="4"/>
      <c r="GV1310" s="4"/>
      <c r="GW1310" s="4"/>
      <c r="GX1310" s="4"/>
      <c r="GY1310" s="4"/>
      <c r="GZ1310" s="4"/>
      <c r="HA1310" s="4"/>
      <c r="HB1310" s="4"/>
      <c r="HC1310" s="4"/>
      <c r="HD1310" s="4"/>
      <c r="HE1310" s="4"/>
      <c r="HF1310" s="4"/>
      <c r="HG1310" s="4"/>
      <c r="HH1310" s="4"/>
      <c r="HI1310" s="4"/>
      <c r="HJ1310" s="4"/>
      <c r="HK1310" s="4"/>
      <c r="HL1310" s="4"/>
      <c r="HM1310" s="4"/>
      <c r="HN1310" s="4"/>
      <c r="HO1310" s="4"/>
      <c r="HP1310" s="4"/>
      <c r="HQ1310" s="4"/>
      <c r="HR1310" s="4"/>
      <c r="HS1310" s="4"/>
      <c r="HT1310" s="4"/>
      <c r="HU1310" s="4"/>
      <c r="HV1310" s="4"/>
      <c r="HW1310" s="4"/>
      <c r="HX1310" s="4"/>
      <c r="HY1310" s="4"/>
      <c r="HZ1310" s="4"/>
      <c r="IA1310" s="4"/>
      <c r="IB1310" s="4"/>
      <c r="IC1310" s="4"/>
      <c r="ID1310" s="4"/>
      <c r="IE1310" s="4"/>
      <c r="IF1310" s="4"/>
    </row>
    <row r="1311" spans="26:240" x14ac:dyDescent="0.2">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4"/>
      <c r="BE1311" s="4"/>
      <c r="BF1311" s="4"/>
      <c r="BG1311" s="4"/>
      <c r="BH1311" s="4"/>
      <c r="BI1311" s="4"/>
      <c r="BJ1311" s="4"/>
      <c r="BK1311" s="4"/>
      <c r="BL1311" s="4"/>
      <c r="BM1311" s="4"/>
      <c r="BN1311" s="4"/>
      <c r="BO1311" s="4"/>
      <c r="BP1311" s="4"/>
      <c r="BQ1311" s="4"/>
      <c r="BR1311" s="4"/>
      <c r="BS1311" s="4"/>
      <c r="BT1311" s="4"/>
      <c r="BU1311" s="4"/>
      <c r="BV1311" s="4"/>
      <c r="BW1311" s="4"/>
      <c r="BX1311" s="4"/>
      <c r="BY1311" s="4"/>
      <c r="BZ1311" s="4"/>
      <c r="CA1311" s="4"/>
      <c r="CB1311" s="4"/>
      <c r="CC1311" s="4"/>
      <c r="CD1311" s="4"/>
      <c r="CE1311" s="4"/>
      <c r="CF1311" s="4"/>
      <c r="CG1311" s="4"/>
      <c r="CH1311" s="4"/>
      <c r="CI1311" s="4"/>
      <c r="CJ1311" s="4"/>
      <c r="CK1311" s="4"/>
      <c r="CL1311" s="4"/>
      <c r="CM1311" s="4"/>
      <c r="CN1311" s="4"/>
      <c r="CO1311" s="4"/>
      <c r="CP1311" s="4"/>
      <c r="CQ1311" s="4"/>
      <c r="CR1311" s="4"/>
      <c r="CS1311" s="4"/>
      <c r="CT1311" s="4"/>
      <c r="CU1311" s="4"/>
      <c r="CV1311" s="4"/>
      <c r="CW1311" s="4"/>
      <c r="CX1311" s="4"/>
      <c r="CY1311" s="4"/>
      <c r="CZ1311" s="4"/>
      <c r="DA1311" s="4"/>
      <c r="DB1311" s="4"/>
      <c r="DC1311" s="4"/>
      <c r="DD1311" s="4"/>
      <c r="DE1311" s="4"/>
      <c r="DF1311" s="4"/>
      <c r="DG1311" s="4"/>
      <c r="DH1311" s="4"/>
      <c r="DI1311" s="4"/>
      <c r="DJ1311" s="4"/>
      <c r="DK1311" s="4"/>
      <c r="DL1311" s="4"/>
      <c r="DM1311" s="4"/>
      <c r="DN1311" s="4"/>
      <c r="DO1311" s="4"/>
      <c r="DP1311" s="4"/>
      <c r="DQ1311" s="4"/>
      <c r="DR1311" s="4"/>
      <c r="DS1311" s="4"/>
      <c r="DT1311" s="4"/>
      <c r="DU1311" s="4"/>
      <c r="DV1311" s="4"/>
      <c r="DW1311" s="4"/>
      <c r="DX1311" s="4"/>
      <c r="DY1311" s="4"/>
      <c r="DZ1311" s="4"/>
      <c r="EA1311" s="4"/>
      <c r="EB1311" s="4"/>
      <c r="EC1311" s="4"/>
      <c r="ED1311" s="4"/>
      <c r="EE1311" s="4"/>
      <c r="EF1311" s="4"/>
      <c r="EG1311" s="4"/>
      <c r="EH1311" s="4"/>
      <c r="EI1311" s="4"/>
      <c r="EJ1311" s="4"/>
      <c r="EK1311" s="4"/>
      <c r="EL1311" s="4"/>
      <c r="EM1311" s="4"/>
      <c r="EN1311" s="4"/>
      <c r="EO1311" s="4"/>
      <c r="EP1311" s="4"/>
      <c r="EQ1311" s="4"/>
      <c r="ER1311" s="4"/>
      <c r="ES1311" s="4"/>
      <c r="ET1311" s="4"/>
      <c r="EU1311" s="4"/>
      <c r="EV1311" s="4"/>
      <c r="EW1311" s="4"/>
      <c r="EX1311" s="4"/>
      <c r="EY1311" s="4"/>
      <c r="EZ1311" s="4"/>
      <c r="FA1311" s="4"/>
      <c r="FB1311" s="4"/>
      <c r="FC1311" s="4"/>
      <c r="FD1311" s="4"/>
      <c r="FE1311" s="4"/>
      <c r="FF1311" s="4"/>
      <c r="FG1311" s="4"/>
      <c r="FH1311" s="4"/>
      <c r="FI1311" s="4"/>
      <c r="FJ1311" s="4"/>
      <c r="FK1311" s="4"/>
      <c r="FL1311" s="4"/>
      <c r="FM1311" s="4"/>
      <c r="FN1311" s="4"/>
      <c r="FO1311" s="4"/>
      <c r="FP1311" s="4"/>
      <c r="FQ1311" s="4"/>
      <c r="FR1311" s="4"/>
      <c r="FS1311" s="4"/>
      <c r="FT1311" s="4"/>
      <c r="FU1311" s="4"/>
      <c r="FV1311" s="4"/>
      <c r="FW1311" s="4"/>
      <c r="FX1311" s="4"/>
      <c r="FY1311" s="4"/>
      <c r="FZ1311" s="4"/>
      <c r="GA1311" s="4"/>
      <c r="GB1311" s="4"/>
      <c r="GC1311" s="4"/>
      <c r="GD1311" s="4"/>
      <c r="GE1311" s="4"/>
      <c r="GF1311" s="4"/>
      <c r="GG1311" s="4"/>
      <c r="GH1311" s="4"/>
      <c r="GI1311" s="4"/>
      <c r="GJ1311" s="4"/>
      <c r="GK1311" s="4"/>
      <c r="GL1311" s="4"/>
      <c r="GM1311" s="4"/>
      <c r="GN1311" s="4"/>
      <c r="GO1311" s="4"/>
      <c r="GP1311" s="4"/>
      <c r="GQ1311" s="4"/>
      <c r="GR1311" s="4"/>
      <c r="GS1311" s="4"/>
      <c r="GT1311" s="4"/>
      <c r="GU1311" s="4"/>
      <c r="GV1311" s="4"/>
      <c r="GW1311" s="4"/>
      <c r="GX1311" s="4"/>
      <c r="GY1311" s="4"/>
      <c r="GZ1311" s="4"/>
      <c r="HA1311" s="4"/>
      <c r="HB1311" s="4"/>
      <c r="HC1311" s="4"/>
      <c r="HD1311" s="4"/>
      <c r="HE1311" s="4"/>
      <c r="HF1311" s="4"/>
      <c r="HG1311" s="4"/>
      <c r="HH1311" s="4"/>
      <c r="HI1311" s="4"/>
      <c r="HJ1311" s="4"/>
      <c r="HK1311" s="4"/>
      <c r="HL1311" s="4"/>
      <c r="HM1311" s="4"/>
      <c r="HN1311" s="4"/>
      <c r="HO1311" s="4"/>
      <c r="HP1311" s="4"/>
      <c r="HQ1311" s="4"/>
      <c r="HR1311" s="4"/>
      <c r="HS1311" s="4"/>
      <c r="HT1311" s="4"/>
      <c r="HU1311" s="4"/>
      <c r="HV1311" s="4"/>
      <c r="HW1311" s="4"/>
      <c r="HX1311" s="4"/>
      <c r="HY1311" s="4"/>
      <c r="HZ1311" s="4"/>
      <c r="IA1311" s="4"/>
      <c r="IB1311" s="4"/>
      <c r="IC1311" s="4"/>
      <c r="ID1311" s="4"/>
      <c r="IE1311" s="4"/>
      <c r="IF1311" s="4"/>
    </row>
    <row r="1312" spans="26:240" x14ac:dyDescent="0.2">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4"/>
      <c r="BE1312" s="4"/>
      <c r="BF1312" s="4"/>
      <c r="BG1312" s="4"/>
      <c r="BH1312" s="4"/>
      <c r="BI1312" s="4"/>
      <c r="BJ1312" s="4"/>
      <c r="BK1312" s="4"/>
      <c r="BL1312" s="4"/>
      <c r="BM1312" s="4"/>
      <c r="BN1312" s="4"/>
      <c r="BO1312" s="4"/>
      <c r="BP1312" s="4"/>
      <c r="BQ1312" s="4"/>
      <c r="BR1312" s="4"/>
      <c r="BS1312" s="4"/>
      <c r="BT1312" s="4"/>
      <c r="BU1312" s="4"/>
      <c r="BV1312" s="4"/>
      <c r="BW1312" s="4"/>
      <c r="BX1312" s="4"/>
      <c r="BY1312" s="4"/>
      <c r="BZ1312" s="4"/>
      <c r="CA1312" s="4"/>
      <c r="CB1312" s="4"/>
      <c r="CC1312" s="4"/>
      <c r="CD1312" s="4"/>
      <c r="CE1312" s="4"/>
      <c r="CF1312" s="4"/>
      <c r="CG1312" s="4"/>
      <c r="CH1312" s="4"/>
      <c r="CI1312" s="4"/>
      <c r="CJ1312" s="4"/>
      <c r="CK1312" s="4"/>
      <c r="CL1312" s="4"/>
      <c r="CM1312" s="4"/>
      <c r="CN1312" s="4"/>
      <c r="CO1312" s="4"/>
      <c r="CP1312" s="4"/>
      <c r="CQ1312" s="4"/>
      <c r="CR1312" s="4"/>
      <c r="CS1312" s="4"/>
      <c r="CT1312" s="4"/>
      <c r="CU1312" s="4"/>
      <c r="CV1312" s="4"/>
      <c r="CW1312" s="4"/>
      <c r="CX1312" s="4"/>
      <c r="CY1312" s="4"/>
      <c r="CZ1312" s="4"/>
      <c r="DA1312" s="4"/>
      <c r="DB1312" s="4"/>
      <c r="DC1312" s="4"/>
      <c r="DD1312" s="4"/>
      <c r="DE1312" s="4"/>
      <c r="DF1312" s="4"/>
      <c r="DG1312" s="4"/>
      <c r="DH1312" s="4"/>
      <c r="DI1312" s="4"/>
      <c r="DJ1312" s="4"/>
      <c r="DK1312" s="4"/>
      <c r="DL1312" s="4"/>
      <c r="DM1312" s="4"/>
      <c r="DN1312" s="4"/>
      <c r="DO1312" s="4"/>
      <c r="DP1312" s="4"/>
      <c r="DQ1312" s="4"/>
      <c r="DR1312" s="4"/>
      <c r="DS1312" s="4"/>
      <c r="DT1312" s="4"/>
      <c r="DU1312" s="4"/>
      <c r="DV1312" s="4"/>
      <c r="DW1312" s="4"/>
      <c r="DX1312" s="4"/>
      <c r="DY1312" s="4"/>
      <c r="DZ1312" s="4"/>
      <c r="EA1312" s="4"/>
      <c r="EB1312" s="4"/>
      <c r="EC1312" s="4"/>
      <c r="ED1312" s="4"/>
      <c r="EE1312" s="4"/>
      <c r="EF1312" s="4"/>
      <c r="EG1312" s="4"/>
      <c r="EH1312" s="4"/>
      <c r="EI1312" s="4"/>
      <c r="EJ1312" s="4"/>
      <c r="EK1312" s="4"/>
      <c r="EL1312" s="4"/>
      <c r="EM1312" s="4"/>
      <c r="EN1312" s="4"/>
      <c r="EO1312" s="4"/>
      <c r="EP1312" s="4"/>
      <c r="EQ1312" s="4"/>
      <c r="ER1312" s="4"/>
      <c r="ES1312" s="4"/>
      <c r="ET1312" s="4"/>
      <c r="EU1312" s="4"/>
      <c r="EV1312" s="4"/>
      <c r="EW1312" s="4"/>
      <c r="EX1312" s="4"/>
      <c r="EY1312" s="4"/>
      <c r="EZ1312" s="4"/>
      <c r="FA1312" s="4"/>
      <c r="FB1312" s="4"/>
      <c r="FC1312" s="4"/>
      <c r="FD1312" s="4"/>
      <c r="FE1312" s="4"/>
      <c r="FF1312" s="4"/>
      <c r="FG1312" s="4"/>
      <c r="FH1312" s="4"/>
      <c r="FI1312" s="4"/>
      <c r="FJ1312" s="4"/>
      <c r="FK1312" s="4"/>
      <c r="FL1312" s="4"/>
      <c r="FM1312" s="4"/>
      <c r="FN1312" s="4"/>
      <c r="FO1312" s="4"/>
      <c r="FP1312" s="4"/>
      <c r="FQ1312" s="4"/>
      <c r="FR1312" s="4"/>
      <c r="FS1312" s="4"/>
      <c r="FT1312" s="4"/>
      <c r="FU1312" s="4"/>
      <c r="FV1312" s="4"/>
      <c r="FW1312" s="4"/>
      <c r="FX1312" s="4"/>
      <c r="FY1312" s="4"/>
      <c r="FZ1312" s="4"/>
      <c r="GA1312" s="4"/>
      <c r="GB1312" s="4"/>
      <c r="GC1312" s="4"/>
      <c r="GD1312" s="4"/>
      <c r="GE1312" s="4"/>
      <c r="GF1312" s="4"/>
      <c r="GG1312" s="4"/>
      <c r="GH1312" s="4"/>
      <c r="GI1312" s="4"/>
      <c r="GJ1312" s="4"/>
      <c r="GK1312" s="4"/>
      <c r="GL1312" s="4"/>
      <c r="GM1312" s="4"/>
      <c r="GN1312" s="4"/>
      <c r="GO1312" s="4"/>
      <c r="GP1312" s="4"/>
      <c r="GQ1312" s="4"/>
      <c r="GR1312" s="4"/>
      <c r="GS1312" s="4"/>
      <c r="GT1312" s="4"/>
      <c r="GU1312" s="4"/>
      <c r="GV1312" s="4"/>
      <c r="GW1312" s="4"/>
      <c r="GX1312" s="4"/>
      <c r="GY1312" s="4"/>
      <c r="GZ1312" s="4"/>
      <c r="HA1312" s="4"/>
      <c r="HB1312" s="4"/>
      <c r="HC1312" s="4"/>
      <c r="HD1312" s="4"/>
      <c r="HE1312" s="4"/>
      <c r="HF1312" s="4"/>
      <c r="HG1312" s="4"/>
      <c r="HH1312" s="4"/>
      <c r="HI1312" s="4"/>
      <c r="HJ1312" s="4"/>
      <c r="HK1312" s="4"/>
      <c r="HL1312" s="4"/>
      <c r="HM1312" s="4"/>
      <c r="HN1312" s="4"/>
      <c r="HO1312" s="4"/>
      <c r="HP1312" s="4"/>
      <c r="HQ1312" s="4"/>
      <c r="HR1312" s="4"/>
      <c r="HS1312" s="4"/>
      <c r="HT1312" s="4"/>
      <c r="HU1312" s="4"/>
      <c r="HV1312" s="4"/>
      <c r="HW1312" s="4"/>
      <c r="HX1312" s="4"/>
      <c r="HY1312" s="4"/>
      <c r="HZ1312" s="4"/>
      <c r="IA1312" s="4"/>
      <c r="IB1312" s="4"/>
      <c r="IC1312" s="4"/>
      <c r="ID1312" s="4"/>
      <c r="IE1312" s="4"/>
      <c r="IF1312" s="4"/>
    </row>
    <row r="1313" spans="26:240" x14ac:dyDescent="0.2">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c r="BC1313" s="4"/>
      <c r="BD1313" s="4"/>
      <c r="BE1313" s="4"/>
      <c r="BF1313" s="4"/>
      <c r="BG1313" s="4"/>
      <c r="BH1313" s="4"/>
      <c r="BI1313" s="4"/>
      <c r="BJ1313" s="4"/>
      <c r="BK1313" s="4"/>
      <c r="BL1313" s="4"/>
      <c r="BM1313" s="4"/>
      <c r="BN1313" s="4"/>
      <c r="BO1313" s="4"/>
      <c r="BP1313" s="4"/>
      <c r="BQ1313" s="4"/>
      <c r="BR1313" s="4"/>
      <c r="BS1313" s="4"/>
      <c r="BT1313" s="4"/>
      <c r="BU1313" s="4"/>
      <c r="BV1313" s="4"/>
      <c r="BW1313" s="4"/>
      <c r="BX1313" s="4"/>
      <c r="BY1313" s="4"/>
      <c r="BZ1313" s="4"/>
      <c r="CA1313" s="4"/>
      <c r="CB1313" s="4"/>
      <c r="CC1313" s="4"/>
      <c r="CD1313" s="4"/>
      <c r="CE1313" s="4"/>
      <c r="CF1313" s="4"/>
      <c r="CG1313" s="4"/>
      <c r="CH1313" s="4"/>
      <c r="CI1313" s="4"/>
      <c r="CJ1313" s="4"/>
      <c r="CK1313" s="4"/>
      <c r="CL1313" s="4"/>
      <c r="CM1313" s="4"/>
      <c r="CN1313" s="4"/>
      <c r="CO1313" s="4"/>
      <c r="CP1313" s="4"/>
      <c r="CQ1313" s="4"/>
      <c r="CR1313" s="4"/>
      <c r="CS1313" s="4"/>
      <c r="CT1313" s="4"/>
      <c r="CU1313" s="4"/>
      <c r="CV1313" s="4"/>
      <c r="CW1313" s="4"/>
      <c r="CX1313" s="4"/>
      <c r="CY1313" s="4"/>
      <c r="CZ1313" s="4"/>
      <c r="DA1313" s="4"/>
      <c r="DB1313" s="4"/>
      <c r="DC1313" s="4"/>
      <c r="DD1313" s="4"/>
      <c r="DE1313" s="4"/>
      <c r="DF1313" s="4"/>
      <c r="DG1313" s="4"/>
      <c r="DH1313" s="4"/>
      <c r="DI1313" s="4"/>
      <c r="DJ1313" s="4"/>
      <c r="DK1313" s="4"/>
      <c r="DL1313" s="4"/>
      <c r="DM1313" s="4"/>
      <c r="DN1313" s="4"/>
      <c r="DO1313" s="4"/>
      <c r="DP1313" s="4"/>
      <c r="DQ1313" s="4"/>
      <c r="DR1313" s="4"/>
      <c r="DS1313" s="4"/>
      <c r="DT1313" s="4"/>
      <c r="DU1313" s="4"/>
      <c r="DV1313" s="4"/>
      <c r="DW1313" s="4"/>
      <c r="DX1313" s="4"/>
      <c r="DY1313" s="4"/>
      <c r="DZ1313" s="4"/>
      <c r="EA1313" s="4"/>
      <c r="EB1313" s="4"/>
      <c r="EC1313" s="4"/>
      <c r="ED1313" s="4"/>
      <c r="EE1313" s="4"/>
      <c r="EF1313" s="4"/>
      <c r="EG1313" s="4"/>
      <c r="EH1313" s="4"/>
      <c r="EI1313" s="4"/>
      <c r="EJ1313" s="4"/>
      <c r="EK1313" s="4"/>
      <c r="EL1313" s="4"/>
      <c r="EM1313" s="4"/>
      <c r="EN1313" s="4"/>
      <c r="EO1313" s="4"/>
      <c r="EP1313" s="4"/>
      <c r="EQ1313" s="4"/>
      <c r="ER1313" s="4"/>
      <c r="ES1313" s="4"/>
      <c r="ET1313" s="4"/>
      <c r="EU1313" s="4"/>
      <c r="EV1313" s="4"/>
      <c r="EW1313" s="4"/>
      <c r="EX1313" s="4"/>
      <c r="EY1313" s="4"/>
      <c r="EZ1313" s="4"/>
      <c r="FA1313" s="4"/>
      <c r="FB1313" s="4"/>
      <c r="FC1313" s="4"/>
      <c r="FD1313" s="4"/>
      <c r="FE1313" s="4"/>
      <c r="FF1313" s="4"/>
      <c r="FG1313" s="4"/>
      <c r="FH1313" s="4"/>
      <c r="FI1313" s="4"/>
      <c r="FJ1313" s="4"/>
      <c r="FK1313" s="4"/>
      <c r="FL1313" s="4"/>
      <c r="FM1313" s="4"/>
      <c r="FN1313" s="4"/>
      <c r="FO1313" s="4"/>
      <c r="FP1313" s="4"/>
      <c r="FQ1313" s="4"/>
      <c r="FR1313" s="4"/>
      <c r="FS1313" s="4"/>
      <c r="FT1313" s="4"/>
      <c r="FU1313" s="4"/>
      <c r="FV1313" s="4"/>
      <c r="FW1313" s="4"/>
      <c r="FX1313" s="4"/>
      <c r="FY1313" s="4"/>
      <c r="FZ1313" s="4"/>
      <c r="GA1313" s="4"/>
      <c r="GB1313" s="4"/>
      <c r="GC1313" s="4"/>
      <c r="GD1313" s="4"/>
      <c r="GE1313" s="4"/>
      <c r="GF1313" s="4"/>
      <c r="GG1313" s="4"/>
      <c r="GH1313" s="4"/>
      <c r="GI1313" s="4"/>
      <c r="GJ1313" s="4"/>
      <c r="GK1313" s="4"/>
      <c r="GL1313" s="4"/>
      <c r="GM1313" s="4"/>
      <c r="GN1313" s="4"/>
      <c r="GO1313" s="4"/>
      <c r="GP1313" s="4"/>
      <c r="GQ1313" s="4"/>
      <c r="GR1313" s="4"/>
      <c r="GS1313" s="4"/>
      <c r="GT1313" s="4"/>
      <c r="GU1313" s="4"/>
      <c r="GV1313" s="4"/>
      <c r="GW1313" s="4"/>
      <c r="GX1313" s="4"/>
      <c r="GY1313" s="4"/>
      <c r="GZ1313" s="4"/>
      <c r="HA1313" s="4"/>
      <c r="HB1313" s="4"/>
      <c r="HC1313" s="4"/>
      <c r="HD1313" s="4"/>
      <c r="HE1313" s="4"/>
      <c r="HF1313" s="4"/>
      <c r="HG1313" s="4"/>
      <c r="HH1313" s="4"/>
      <c r="HI1313" s="4"/>
      <c r="HJ1313" s="4"/>
      <c r="HK1313" s="4"/>
      <c r="HL1313" s="4"/>
      <c r="HM1313" s="4"/>
      <c r="HN1313" s="4"/>
      <c r="HO1313" s="4"/>
      <c r="HP1313" s="4"/>
      <c r="HQ1313" s="4"/>
      <c r="HR1313" s="4"/>
      <c r="HS1313" s="4"/>
      <c r="HT1313" s="4"/>
      <c r="HU1313" s="4"/>
      <c r="HV1313" s="4"/>
      <c r="HW1313" s="4"/>
      <c r="HX1313" s="4"/>
      <c r="HY1313" s="4"/>
      <c r="HZ1313" s="4"/>
      <c r="IA1313" s="4"/>
      <c r="IB1313" s="4"/>
      <c r="IC1313" s="4"/>
      <c r="ID1313" s="4"/>
      <c r="IE1313" s="4"/>
      <c r="IF1313" s="4"/>
    </row>
    <row r="1314" spans="26:240" x14ac:dyDescent="0.2">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c r="BC1314" s="4"/>
      <c r="BD1314" s="4"/>
      <c r="BE1314" s="4"/>
      <c r="BF1314" s="4"/>
      <c r="BG1314" s="4"/>
      <c r="BH1314" s="4"/>
      <c r="BI1314" s="4"/>
      <c r="BJ1314" s="4"/>
      <c r="BK1314" s="4"/>
      <c r="BL1314" s="4"/>
      <c r="BM1314" s="4"/>
      <c r="BN1314" s="4"/>
      <c r="BO1314" s="4"/>
      <c r="BP1314" s="4"/>
      <c r="BQ1314" s="4"/>
      <c r="BR1314" s="4"/>
      <c r="BS1314" s="4"/>
      <c r="BT1314" s="4"/>
      <c r="BU1314" s="4"/>
      <c r="BV1314" s="4"/>
      <c r="BW1314" s="4"/>
      <c r="BX1314" s="4"/>
      <c r="BY1314" s="4"/>
      <c r="BZ1314" s="4"/>
      <c r="CA1314" s="4"/>
      <c r="CB1314" s="4"/>
      <c r="CC1314" s="4"/>
      <c r="CD1314" s="4"/>
      <c r="CE1314" s="4"/>
      <c r="CF1314" s="4"/>
      <c r="CG1314" s="4"/>
      <c r="CH1314" s="4"/>
      <c r="CI1314" s="4"/>
      <c r="CJ1314" s="4"/>
      <c r="CK1314" s="4"/>
      <c r="CL1314" s="4"/>
      <c r="CM1314" s="4"/>
      <c r="CN1314" s="4"/>
      <c r="CO1314" s="4"/>
      <c r="CP1314" s="4"/>
      <c r="CQ1314" s="4"/>
      <c r="CR1314" s="4"/>
      <c r="CS1314" s="4"/>
      <c r="CT1314" s="4"/>
      <c r="CU1314" s="4"/>
      <c r="CV1314" s="4"/>
      <c r="CW1314" s="4"/>
      <c r="CX1314" s="4"/>
      <c r="CY1314" s="4"/>
      <c r="CZ1314" s="4"/>
      <c r="DA1314" s="4"/>
      <c r="DB1314" s="4"/>
      <c r="DC1314" s="4"/>
      <c r="DD1314" s="4"/>
      <c r="DE1314" s="4"/>
      <c r="DF1314" s="4"/>
      <c r="DG1314" s="4"/>
      <c r="DH1314" s="4"/>
      <c r="DI1314" s="4"/>
      <c r="DJ1314" s="4"/>
      <c r="DK1314" s="4"/>
      <c r="DL1314" s="4"/>
      <c r="DM1314" s="4"/>
      <c r="DN1314" s="4"/>
      <c r="DO1314" s="4"/>
      <c r="DP1314" s="4"/>
      <c r="DQ1314" s="4"/>
      <c r="DR1314" s="4"/>
      <c r="DS1314" s="4"/>
      <c r="DT1314" s="4"/>
      <c r="DU1314" s="4"/>
      <c r="DV1314" s="4"/>
      <c r="DW1314" s="4"/>
      <c r="DX1314" s="4"/>
      <c r="DY1314" s="4"/>
      <c r="DZ1314" s="4"/>
      <c r="EA1314" s="4"/>
      <c r="EB1314" s="4"/>
      <c r="EC1314" s="4"/>
      <c r="ED1314" s="4"/>
      <c r="EE1314" s="4"/>
      <c r="EF1314" s="4"/>
      <c r="EG1314" s="4"/>
      <c r="EH1314" s="4"/>
      <c r="EI1314" s="4"/>
      <c r="EJ1314" s="4"/>
      <c r="EK1314" s="4"/>
      <c r="EL1314" s="4"/>
      <c r="EM1314" s="4"/>
      <c r="EN1314" s="4"/>
      <c r="EO1314" s="4"/>
      <c r="EP1314" s="4"/>
      <c r="EQ1314" s="4"/>
      <c r="ER1314" s="4"/>
      <c r="ES1314" s="4"/>
      <c r="ET1314" s="4"/>
      <c r="EU1314" s="4"/>
      <c r="EV1314" s="4"/>
      <c r="EW1314" s="4"/>
      <c r="EX1314" s="4"/>
      <c r="EY1314" s="4"/>
      <c r="EZ1314" s="4"/>
      <c r="FA1314" s="4"/>
      <c r="FB1314" s="4"/>
      <c r="FC1314" s="4"/>
      <c r="FD1314" s="4"/>
      <c r="FE1314" s="4"/>
      <c r="FF1314" s="4"/>
      <c r="FG1314" s="4"/>
      <c r="FH1314" s="4"/>
      <c r="FI1314" s="4"/>
      <c r="FJ1314" s="4"/>
      <c r="FK1314" s="4"/>
      <c r="FL1314" s="4"/>
      <c r="FM1314" s="4"/>
      <c r="FN1314" s="4"/>
      <c r="FO1314" s="4"/>
      <c r="FP1314" s="4"/>
      <c r="FQ1314" s="4"/>
      <c r="FR1314" s="4"/>
      <c r="FS1314" s="4"/>
      <c r="FT1314" s="4"/>
      <c r="FU1314" s="4"/>
      <c r="FV1314" s="4"/>
      <c r="FW1314" s="4"/>
      <c r="FX1314" s="4"/>
      <c r="FY1314" s="4"/>
      <c r="FZ1314" s="4"/>
      <c r="GA1314" s="4"/>
      <c r="GB1314" s="4"/>
      <c r="GC1314" s="4"/>
      <c r="GD1314" s="4"/>
      <c r="GE1314" s="4"/>
      <c r="GF1314" s="4"/>
      <c r="GG1314" s="4"/>
      <c r="GH1314" s="4"/>
      <c r="GI1314" s="4"/>
      <c r="GJ1314" s="4"/>
      <c r="GK1314" s="4"/>
      <c r="GL1314" s="4"/>
      <c r="GM1314" s="4"/>
      <c r="GN1314" s="4"/>
      <c r="GO1314" s="4"/>
      <c r="GP1314" s="4"/>
      <c r="GQ1314" s="4"/>
      <c r="GR1314" s="4"/>
      <c r="GS1314" s="4"/>
      <c r="GT1314" s="4"/>
      <c r="GU1314" s="4"/>
      <c r="GV1314" s="4"/>
      <c r="GW1314" s="4"/>
      <c r="GX1314" s="4"/>
      <c r="GY1314" s="4"/>
      <c r="GZ1314" s="4"/>
      <c r="HA1314" s="4"/>
      <c r="HB1314" s="4"/>
      <c r="HC1314" s="4"/>
      <c r="HD1314" s="4"/>
      <c r="HE1314" s="4"/>
      <c r="HF1314" s="4"/>
      <c r="HG1314" s="4"/>
      <c r="HH1314" s="4"/>
      <c r="HI1314" s="4"/>
      <c r="HJ1314" s="4"/>
      <c r="HK1314" s="4"/>
      <c r="HL1314" s="4"/>
      <c r="HM1314" s="4"/>
      <c r="HN1314" s="4"/>
      <c r="HO1314" s="4"/>
      <c r="HP1314" s="4"/>
      <c r="HQ1314" s="4"/>
      <c r="HR1314" s="4"/>
      <c r="HS1314" s="4"/>
      <c r="HT1314" s="4"/>
      <c r="HU1314" s="4"/>
      <c r="HV1314" s="4"/>
      <c r="HW1314" s="4"/>
      <c r="HX1314" s="4"/>
      <c r="HY1314" s="4"/>
      <c r="HZ1314" s="4"/>
      <c r="IA1314" s="4"/>
      <c r="IB1314" s="4"/>
      <c r="IC1314" s="4"/>
      <c r="ID1314" s="4"/>
      <c r="IE1314" s="4"/>
      <c r="IF1314" s="4"/>
    </row>
    <row r="1315" spans="26:240" x14ac:dyDescent="0.2">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c r="BC1315" s="4"/>
      <c r="BD1315" s="4"/>
      <c r="BE1315" s="4"/>
      <c r="BF1315" s="4"/>
      <c r="BG1315" s="4"/>
      <c r="BH1315" s="4"/>
      <c r="BI1315" s="4"/>
      <c r="BJ1315" s="4"/>
      <c r="BK1315" s="4"/>
      <c r="BL1315" s="4"/>
      <c r="BM1315" s="4"/>
      <c r="BN1315" s="4"/>
      <c r="BO1315" s="4"/>
      <c r="BP1315" s="4"/>
      <c r="BQ1315" s="4"/>
      <c r="BR1315" s="4"/>
      <c r="BS1315" s="4"/>
      <c r="BT1315" s="4"/>
      <c r="BU1315" s="4"/>
      <c r="BV1315" s="4"/>
      <c r="BW1315" s="4"/>
      <c r="BX1315" s="4"/>
      <c r="BY1315" s="4"/>
      <c r="BZ1315" s="4"/>
      <c r="CA1315" s="4"/>
      <c r="CB1315" s="4"/>
      <c r="CC1315" s="4"/>
      <c r="CD1315" s="4"/>
      <c r="CE1315" s="4"/>
      <c r="CF1315" s="4"/>
      <c r="CG1315" s="4"/>
      <c r="CH1315" s="4"/>
      <c r="CI1315" s="4"/>
      <c r="CJ1315" s="4"/>
      <c r="CK1315" s="4"/>
      <c r="CL1315" s="4"/>
      <c r="CM1315" s="4"/>
      <c r="CN1315" s="4"/>
      <c r="CO1315" s="4"/>
      <c r="CP1315" s="4"/>
      <c r="CQ1315" s="4"/>
      <c r="CR1315" s="4"/>
      <c r="CS1315" s="4"/>
      <c r="CT1315" s="4"/>
      <c r="CU1315" s="4"/>
      <c r="CV1315" s="4"/>
      <c r="CW1315" s="4"/>
      <c r="CX1315" s="4"/>
      <c r="CY1315" s="4"/>
      <c r="CZ1315" s="4"/>
      <c r="DA1315" s="4"/>
      <c r="DB1315" s="4"/>
      <c r="DC1315" s="4"/>
      <c r="DD1315" s="4"/>
      <c r="DE1315" s="4"/>
      <c r="DF1315" s="4"/>
      <c r="DG1315" s="4"/>
      <c r="DH1315" s="4"/>
      <c r="DI1315" s="4"/>
      <c r="DJ1315" s="4"/>
      <c r="DK1315" s="4"/>
      <c r="DL1315" s="4"/>
      <c r="DM1315" s="4"/>
      <c r="DN1315" s="4"/>
      <c r="DO1315" s="4"/>
      <c r="DP1315" s="4"/>
      <c r="DQ1315" s="4"/>
      <c r="DR1315" s="4"/>
      <c r="DS1315" s="4"/>
      <c r="DT1315" s="4"/>
      <c r="DU1315" s="4"/>
      <c r="DV1315" s="4"/>
      <c r="DW1315" s="4"/>
      <c r="DX1315" s="4"/>
      <c r="DY1315" s="4"/>
      <c r="DZ1315" s="4"/>
      <c r="EA1315" s="4"/>
      <c r="EB1315" s="4"/>
      <c r="EC1315" s="4"/>
      <c r="ED1315" s="4"/>
      <c r="EE1315" s="4"/>
      <c r="EF1315" s="4"/>
      <c r="EG1315" s="4"/>
      <c r="EH1315" s="4"/>
      <c r="EI1315" s="4"/>
      <c r="EJ1315" s="4"/>
      <c r="EK1315" s="4"/>
      <c r="EL1315" s="4"/>
      <c r="EM1315" s="4"/>
      <c r="EN1315" s="4"/>
      <c r="EO1315" s="4"/>
      <c r="EP1315" s="4"/>
      <c r="EQ1315" s="4"/>
      <c r="ER1315" s="4"/>
      <c r="ES1315" s="4"/>
      <c r="ET1315" s="4"/>
      <c r="EU1315" s="4"/>
      <c r="EV1315" s="4"/>
      <c r="EW1315" s="4"/>
      <c r="EX1315" s="4"/>
      <c r="EY1315" s="4"/>
      <c r="EZ1315" s="4"/>
      <c r="FA1315" s="4"/>
      <c r="FB1315" s="4"/>
      <c r="FC1315" s="4"/>
      <c r="FD1315" s="4"/>
      <c r="FE1315" s="4"/>
      <c r="FF1315" s="4"/>
      <c r="FG1315" s="4"/>
      <c r="FH1315" s="4"/>
      <c r="FI1315" s="4"/>
      <c r="FJ1315" s="4"/>
      <c r="FK1315" s="4"/>
      <c r="FL1315" s="4"/>
      <c r="FM1315" s="4"/>
      <c r="FN1315" s="4"/>
      <c r="FO1315" s="4"/>
      <c r="FP1315" s="4"/>
      <c r="FQ1315" s="4"/>
      <c r="FR1315" s="4"/>
      <c r="FS1315" s="4"/>
      <c r="FT1315" s="4"/>
      <c r="FU1315" s="4"/>
      <c r="FV1315" s="4"/>
      <c r="FW1315" s="4"/>
      <c r="FX1315" s="4"/>
      <c r="FY1315" s="4"/>
      <c r="FZ1315" s="4"/>
      <c r="GA1315" s="4"/>
      <c r="GB1315" s="4"/>
      <c r="GC1315" s="4"/>
      <c r="GD1315" s="4"/>
      <c r="GE1315" s="4"/>
      <c r="GF1315" s="4"/>
      <c r="GG1315" s="4"/>
      <c r="GH1315" s="4"/>
      <c r="GI1315" s="4"/>
      <c r="GJ1315" s="4"/>
      <c r="GK1315" s="4"/>
      <c r="GL1315" s="4"/>
      <c r="GM1315" s="4"/>
      <c r="GN1315" s="4"/>
      <c r="GO1315" s="4"/>
      <c r="GP1315" s="4"/>
      <c r="GQ1315" s="4"/>
      <c r="GR1315" s="4"/>
      <c r="GS1315" s="4"/>
      <c r="GT1315" s="4"/>
      <c r="GU1315" s="4"/>
      <c r="GV1315" s="4"/>
      <c r="GW1315" s="4"/>
      <c r="GX1315" s="4"/>
      <c r="GY1315" s="4"/>
      <c r="GZ1315" s="4"/>
      <c r="HA1315" s="4"/>
      <c r="HB1315" s="4"/>
      <c r="HC1315" s="4"/>
      <c r="HD1315" s="4"/>
      <c r="HE1315" s="4"/>
      <c r="HF1315" s="4"/>
      <c r="HG1315" s="4"/>
      <c r="HH1315" s="4"/>
      <c r="HI1315" s="4"/>
      <c r="HJ1315" s="4"/>
      <c r="HK1315" s="4"/>
      <c r="HL1315" s="4"/>
      <c r="HM1315" s="4"/>
      <c r="HN1315" s="4"/>
      <c r="HO1315" s="4"/>
      <c r="HP1315" s="4"/>
      <c r="HQ1315" s="4"/>
      <c r="HR1315" s="4"/>
      <c r="HS1315" s="4"/>
      <c r="HT1315" s="4"/>
      <c r="HU1315" s="4"/>
      <c r="HV1315" s="4"/>
      <c r="HW1315" s="4"/>
      <c r="HX1315" s="4"/>
      <c r="HY1315" s="4"/>
      <c r="HZ1315" s="4"/>
      <c r="IA1315" s="4"/>
      <c r="IB1315" s="4"/>
      <c r="IC1315" s="4"/>
      <c r="ID1315" s="4"/>
      <c r="IE1315" s="4"/>
      <c r="IF1315" s="4"/>
    </row>
    <row r="1316" spans="26:240" x14ac:dyDescent="0.2">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c r="BC1316" s="4"/>
      <c r="BD1316" s="4"/>
      <c r="BE1316" s="4"/>
      <c r="BF1316" s="4"/>
      <c r="BG1316" s="4"/>
      <c r="BH1316" s="4"/>
      <c r="BI1316" s="4"/>
      <c r="BJ1316" s="4"/>
      <c r="BK1316" s="4"/>
      <c r="BL1316" s="4"/>
      <c r="BM1316" s="4"/>
      <c r="BN1316" s="4"/>
      <c r="BO1316" s="4"/>
      <c r="BP1316" s="4"/>
      <c r="BQ1316" s="4"/>
      <c r="BR1316" s="4"/>
      <c r="BS1316" s="4"/>
      <c r="BT1316" s="4"/>
      <c r="BU1316" s="4"/>
      <c r="BV1316" s="4"/>
      <c r="BW1316" s="4"/>
      <c r="BX1316" s="4"/>
      <c r="BY1316" s="4"/>
      <c r="BZ1316" s="4"/>
      <c r="CA1316" s="4"/>
      <c r="CB1316" s="4"/>
      <c r="CC1316" s="4"/>
      <c r="CD1316" s="4"/>
      <c r="CE1316" s="4"/>
      <c r="CF1316" s="4"/>
      <c r="CG1316" s="4"/>
      <c r="CH1316" s="4"/>
      <c r="CI1316" s="4"/>
      <c r="CJ1316" s="4"/>
      <c r="CK1316" s="4"/>
      <c r="CL1316" s="4"/>
      <c r="CM1316" s="4"/>
      <c r="CN1316" s="4"/>
      <c r="CO1316" s="4"/>
      <c r="CP1316" s="4"/>
      <c r="CQ1316" s="4"/>
      <c r="CR1316" s="4"/>
      <c r="CS1316" s="4"/>
      <c r="CT1316" s="4"/>
      <c r="CU1316" s="4"/>
      <c r="CV1316" s="4"/>
      <c r="CW1316" s="4"/>
      <c r="CX1316" s="4"/>
      <c r="CY1316" s="4"/>
      <c r="CZ1316" s="4"/>
      <c r="DA1316" s="4"/>
      <c r="DB1316" s="4"/>
      <c r="DC1316" s="4"/>
      <c r="DD1316" s="4"/>
      <c r="DE1316" s="4"/>
      <c r="DF1316" s="4"/>
      <c r="DG1316" s="4"/>
      <c r="DH1316" s="4"/>
      <c r="DI1316" s="4"/>
      <c r="DJ1316" s="4"/>
      <c r="DK1316" s="4"/>
      <c r="DL1316" s="4"/>
      <c r="DM1316" s="4"/>
      <c r="DN1316" s="4"/>
      <c r="DO1316" s="4"/>
      <c r="DP1316" s="4"/>
      <c r="DQ1316" s="4"/>
      <c r="DR1316" s="4"/>
      <c r="DS1316" s="4"/>
      <c r="DT1316" s="4"/>
      <c r="DU1316" s="4"/>
      <c r="DV1316" s="4"/>
      <c r="DW1316" s="4"/>
      <c r="DX1316" s="4"/>
      <c r="DY1316" s="4"/>
      <c r="DZ1316" s="4"/>
      <c r="EA1316" s="4"/>
      <c r="EB1316" s="4"/>
      <c r="EC1316" s="4"/>
      <c r="ED1316" s="4"/>
      <c r="EE1316" s="4"/>
      <c r="EF1316" s="4"/>
      <c r="EG1316" s="4"/>
      <c r="EH1316" s="4"/>
      <c r="EI1316" s="4"/>
      <c r="EJ1316" s="4"/>
      <c r="EK1316" s="4"/>
      <c r="EL1316" s="4"/>
      <c r="EM1316" s="4"/>
      <c r="EN1316" s="4"/>
      <c r="EO1316" s="4"/>
      <c r="EP1316" s="4"/>
      <c r="EQ1316" s="4"/>
      <c r="ER1316" s="4"/>
      <c r="ES1316" s="4"/>
      <c r="ET1316" s="4"/>
      <c r="EU1316" s="4"/>
      <c r="EV1316" s="4"/>
      <c r="EW1316" s="4"/>
      <c r="EX1316" s="4"/>
      <c r="EY1316" s="4"/>
      <c r="EZ1316" s="4"/>
      <c r="FA1316" s="4"/>
      <c r="FB1316" s="4"/>
      <c r="FC1316" s="4"/>
      <c r="FD1316" s="4"/>
      <c r="FE1316" s="4"/>
      <c r="FF1316" s="4"/>
      <c r="FG1316" s="4"/>
      <c r="FH1316" s="4"/>
      <c r="FI1316" s="4"/>
      <c r="FJ1316" s="4"/>
      <c r="FK1316" s="4"/>
      <c r="FL1316" s="4"/>
      <c r="FM1316" s="4"/>
      <c r="FN1316" s="4"/>
      <c r="FO1316" s="4"/>
      <c r="FP1316" s="4"/>
      <c r="FQ1316" s="4"/>
      <c r="FR1316" s="4"/>
      <c r="FS1316" s="4"/>
      <c r="FT1316" s="4"/>
      <c r="FU1316" s="4"/>
      <c r="FV1316" s="4"/>
      <c r="FW1316" s="4"/>
      <c r="FX1316" s="4"/>
      <c r="FY1316" s="4"/>
      <c r="FZ1316" s="4"/>
      <c r="GA1316" s="4"/>
      <c r="GB1316" s="4"/>
      <c r="GC1316" s="4"/>
      <c r="GD1316" s="4"/>
      <c r="GE1316" s="4"/>
      <c r="GF1316" s="4"/>
      <c r="GG1316" s="4"/>
      <c r="GH1316" s="4"/>
      <c r="GI1316" s="4"/>
      <c r="GJ1316" s="4"/>
      <c r="GK1316" s="4"/>
      <c r="GL1316" s="4"/>
      <c r="GM1316" s="4"/>
      <c r="GN1316" s="4"/>
      <c r="GO1316" s="4"/>
      <c r="GP1316" s="4"/>
      <c r="GQ1316" s="4"/>
      <c r="GR1316" s="4"/>
      <c r="GS1316" s="4"/>
      <c r="GT1316" s="4"/>
      <c r="GU1316" s="4"/>
      <c r="GV1316" s="4"/>
      <c r="GW1316" s="4"/>
      <c r="GX1316" s="4"/>
      <c r="GY1316" s="4"/>
      <c r="GZ1316" s="4"/>
      <c r="HA1316" s="4"/>
      <c r="HB1316" s="4"/>
      <c r="HC1316" s="4"/>
      <c r="HD1316" s="4"/>
      <c r="HE1316" s="4"/>
      <c r="HF1316" s="4"/>
      <c r="HG1316" s="4"/>
      <c r="HH1316" s="4"/>
      <c r="HI1316" s="4"/>
      <c r="HJ1316" s="4"/>
      <c r="HK1316" s="4"/>
      <c r="HL1316" s="4"/>
      <c r="HM1316" s="4"/>
      <c r="HN1316" s="4"/>
      <c r="HO1316" s="4"/>
      <c r="HP1316" s="4"/>
      <c r="HQ1316" s="4"/>
      <c r="HR1316" s="4"/>
      <c r="HS1316" s="4"/>
      <c r="HT1316" s="4"/>
      <c r="HU1316" s="4"/>
      <c r="HV1316" s="4"/>
      <c r="HW1316" s="4"/>
      <c r="HX1316" s="4"/>
      <c r="HY1316" s="4"/>
      <c r="HZ1316" s="4"/>
      <c r="IA1316" s="4"/>
      <c r="IB1316" s="4"/>
      <c r="IC1316" s="4"/>
      <c r="ID1316" s="4"/>
      <c r="IE1316" s="4"/>
      <c r="IF1316" s="4"/>
    </row>
    <row r="1317" spans="26:240" x14ac:dyDescent="0.2">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c r="BO1317" s="4"/>
      <c r="BP1317" s="4"/>
      <c r="BQ1317" s="4"/>
      <c r="BR1317" s="4"/>
      <c r="BS1317" s="4"/>
      <c r="BT1317" s="4"/>
      <c r="BU1317" s="4"/>
      <c r="BV1317" s="4"/>
      <c r="BW1317" s="4"/>
      <c r="BX1317" s="4"/>
      <c r="BY1317" s="4"/>
      <c r="BZ1317" s="4"/>
      <c r="CA1317" s="4"/>
      <c r="CB1317" s="4"/>
      <c r="CC1317" s="4"/>
      <c r="CD1317" s="4"/>
      <c r="CE1317" s="4"/>
      <c r="CF1317" s="4"/>
      <c r="CG1317" s="4"/>
      <c r="CH1317" s="4"/>
      <c r="CI1317" s="4"/>
      <c r="CJ1317" s="4"/>
      <c r="CK1317" s="4"/>
      <c r="CL1317" s="4"/>
      <c r="CM1317" s="4"/>
      <c r="CN1317" s="4"/>
      <c r="CO1317" s="4"/>
      <c r="CP1317" s="4"/>
      <c r="CQ1317" s="4"/>
      <c r="CR1317" s="4"/>
      <c r="CS1317" s="4"/>
      <c r="CT1317" s="4"/>
      <c r="CU1317" s="4"/>
      <c r="CV1317" s="4"/>
      <c r="CW1317" s="4"/>
      <c r="CX1317" s="4"/>
      <c r="CY1317" s="4"/>
      <c r="CZ1317" s="4"/>
      <c r="DA1317" s="4"/>
      <c r="DB1317" s="4"/>
      <c r="DC1317" s="4"/>
      <c r="DD1317" s="4"/>
      <c r="DE1317" s="4"/>
      <c r="DF1317" s="4"/>
      <c r="DG1317" s="4"/>
      <c r="DH1317" s="4"/>
      <c r="DI1317" s="4"/>
      <c r="DJ1317" s="4"/>
      <c r="DK1317" s="4"/>
      <c r="DL1317" s="4"/>
      <c r="DM1317" s="4"/>
      <c r="DN1317" s="4"/>
      <c r="DO1317" s="4"/>
      <c r="DP1317" s="4"/>
      <c r="DQ1317" s="4"/>
      <c r="DR1317" s="4"/>
      <c r="DS1317" s="4"/>
      <c r="DT1317" s="4"/>
      <c r="DU1317" s="4"/>
      <c r="DV1317" s="4"/>
      <c r="DW1317" s="4"/>
      <c r="DX1317" s="4"/>
      <c r="DY1317" s="4"/>
      <c r="DZ1317" s="4"/>
      <c r="EA1317" s="4"/>
      <c r="EB1317" s="4"/>
      <c r="EC1317" s="4"/>
      <c r="ED1317" s="4"/>
      <c r="EE1317" s="4"/>
      <c r="EF1317" s="4"/>
      <c r="EG1317" s="4"/>
      <c r="EH1317" s="4"/>
      <c r="EI1317" s="4"/>
      <c r="EJ1317" s="4"/>
      <c r="EK1317" s="4"/>
      <c r="EL1317" s="4"/>
      <c r="EM1317" s="4"/>
      <c r="EN1317" s="4"/>
      <c r="EO1317" s="4"/>
      <c r="EP1317" s="4"/>
      <c r="EQ1317" s="4"/>
      <c r="ER1317" s="4"/>
      <c r="ES1317" s="4"/>
      <c r="ET1317" s="4"/>
      <c r="EU1317" s="4"/>
      <c r="EV1317" s="4"/>
      <c r="EW1317" s="4"/>
      <c r="EX1317" s="4"/>
      <c r="EY1317" s="4"/>
      <c r="EZ1317" s="4"/>
      <c r="FA1317" s="4"/>
      <c r="FB1317" s="4"/>
      <c r="FC1317" s="4"/>
      <c r="FD1317" s="4"/>
      <c r="FE1317" s="4"/>
      <c r="FF1317" s="4"/>
      <c r="FG1317" s="4"/>
      <c r="FH1317" s="4"/>
      <c r="FI1317" s="4"/>
      <c r="FJ1317" s="4"/>
      <c r="FK1317" s="4"/>
      <c r="FL1317" s="4"/>
      <c r="FM1317" s="4"/>
      <c r="FN1317" s="4"/>
      <c r="FO1317" s="4"/>
      <c r="FP1317" s="4"/>
      <c r="FQ1317" s="4"/>
      <c r="FR1317" s="4"/>
      <c r="FS1317" s="4"/>
      <c r="FT1317" s="4"/>
      <c r="FU1317" s="4"/>
      <c r="FV1317" s="4"/>
      <c r="FW1317" s="4"/>
      <c r="FX1317" s="4"/>
      <c r="FY1317" s="4"/>
      <c r="FZ1317" s="4"/>
      <c r="GA1317" s="4"/>
      <c r="GB1317" s="4"/>
      <c r="GC1317" s="4"/>
      <c r="GD1317" s="4"/>
      <c r="GE1317" s="4"/>
      <c r="GF1317" s="4"/>
      <c r="GG1317" s="4"/>
      <c r="GH1317" s="4"/>
      <c r="GI1317" s="4"/>
      <c r="GJ1317" s="4"/>
      <c r="GK1317" s="4"/>
      <c r="GL1317" s="4"/>
      <c r="GM1317" s="4"/>
      <c r="GN1317" s="4"/>
      <c r="GO1317" s="4"/>
      <c r="GP1317" s="4"/>
      <c r="GQ1317" s="4"/>
      <c r="GR1317" s="4"/>
      <c r="GS1317" s="4"/>
      <c r="GT1317" s="4"/>
      <c r="GU1317" s="4"/>
      <c r="GV1317" s="4"/>
      <c r="GW1317" s="4"/>
      <c r="GX1317" s="4"/>
      <c r="GY1317" s="4"/>
      <c r="GZ1317" s="4"/>
      <c r="HA1317" s="4"/>
      <c r="HB1317" s="4"/>
      <c r="HC1317" s="4"/>
      <c r="HD1317" s="4"/>
      <c r="HE1317" s="4"/>
      <c r="HF1317" s="4"/>
      <c r="HG1317" s="4"/>
      <c r="HH1317" s="4"/>
      <c r="HI1317" s="4"/>
      <c r="HJ1317" s="4"/>
      <c r="HK1317" s="4"/>
      <c r="HL1317" s="4"/>
      <c r="HM1317" s="4"/>
      <c r="HN1317" s="4"/>
      <c r="HO1317" s="4"/>
      <c r="HP1317" s="4"/>
      <c r="HQ1317" s="4"/>
      <c r="HR1317" s="4"/>
      <c r="HS1317" s="4"/>
      <c r="HT1317" s="4"/>
      <c r="HU1317" s="4"/>
      <c r="HV1317" s="4"/>
      <c r="HW1317" s="4"/>
      <c r="HX1317" s="4"/>
      <c r="HY1317" s="4"/>
      <c r="HZ1317" s="4"/>
      <c r="IA1317" s="4"/>
      <c r="IB1317" s="4"/>
      <c r="IC1317" s="4"/>
      <c r="ID1317" s="4"/>
      <c r="IE1317" s="4"/>
      <c r="IF1317" s="4"/>
    </row>
    <row r="1318" spans="26:240" x14ac:dyDescent="0.2">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4"/>
      <c r="BE1318" s="4"/>
      <c r="BF1318" s="4"/>
      <c r="BG1318" s="4"/>
      <c r="BH1318" s="4"/>
      <c r="BI1318" s="4"/>
      <c r="BJ1318" s="4"/>
      <c r="BK1318" s="4"/>
      <c r="BL1318" s="4"/>
      <c r="BM1318" s="4"/>
      <c r="BN1318" s="4"/>
      <c r="BO1318" s="4"/>
      <c r="BP1318" s="4"/>
      <c r="BQ1318" s="4"/>
      <c r="BR1318" s="4"/>
      <c r="BS1318" s="4"/>
      <c r="BT1318" s="4"/>
      <c r="BU1318" s="4"/>
      <c r="BV1318" s="4"/>
      <c r="BW1318" s="4"/>
      <c r="BX1318" s="4"/>
      <c r="BY1318" s="4"/>
      <c r="BZ1318" s="4"/>
      <c r="CA1318" s="4"/>
      <c r="CB1318" s="4"/>
      <c r="CC1318" s="4"/>
      <c r="CD1318" s="4"/>
      <c r="CE1318" s="4"/>
      <c r="CF1318" s="4"/>
      <c r="CG1318" s="4"/>
      <c r="CH1318" s="4"/>
      <c r="CI1318" s="4"/>
      <c r="CJ1318" s="4"/>
      <c r="CK1318" s="4"/>
      <c r="CL1318" s="4"/>
      <c r="CM1318" s="4"/>
      <c r="CN1318" s="4"/>
      <c r="CO1318" s="4"/>
      <c r="CP1318" s="4"/>
      <c r="CQ1318" s="4"/>
      <c r="CR1318" s="4"/>
      <c r="CS1318" s="4"/>
      <c r="CT1318" s="4"/>
      <c r="CU1318" s="4"/>
      <c r="CV1318" s="4"/>
      <c r="CW1318" s="4"/>
      <c r="CX1318" s="4"/>
      <c r="CY1318" s="4"/>
      <c r="CZ1318" s="4"/>
      <c r="DA1318" s="4"/>
      <c r="DB1318" s="4"/>
      <c r="DC1318" s="4"/>
      <c r="DD1318" s="4"/>
      <c r="DE1318" s="4"/>
      <c r="DF1318" s="4"/>
      <c r="DG1318" s="4"/>
      <c r="DH1318" s="4"/>
      <c r="DI1318" s="4"/>
      <c r="DJ1318" s="4"/>
      <c r="DK1318" s="4"/>
      <c r="DL1318" s="4"/>
      <c r="DM1318" s="4"/>
      <c r="DN1318" s="4"/>
      <c r="DO1318" s="4"/>
      <c r="DP1318" s="4"/>
      <c r="DQ1318" s="4"/>
      <c r="DR1318" s="4"/>
      <c r="DS1318" s="4"/>
      <c r="DT1318" s="4"/>
      <c r="DU1318" s="4"/>
      <c r="DV1318" s="4"/>
      <c r="DW1318" s="4"/>
      <c r="DX1318" s="4"/>
      <c r="DY1318" s="4"/>
      <c r="DZ1318" s="4"/>
      <c r="EA1318" s="4"/>
      <c r="EB1318" s="4"/>
      <c r="EC1318" s="4"/>
      <c r="ED1318" s="4"/>
      <c r="EE1318" s="4"/>
      <c r="EF1318" s="4"/>
      <c r="EG1318" s="4"/>
      <c r="EH1318" s="4"/>
      <c r="EI1318" s="4"/>
      <c r="EJ1318" s="4"/>
      <c r="EK1318" s="4"/>
      <c r="EL1318" s="4"/>
      <c r="EM1318" s="4"/>
      <c r="EN1318" s="4"/>
      <c r="EO1318" s="4"/>
      <c r="EP1318" s="4"/>
      <c r="EQ1318" s="4"/>
      <c r="ER1318" s="4"/>
      <c r="ES1318" s="4"/>
      <c r="ET1318" s="4"/>
      <c r="EU1318" s="4"/>
      <c r="EV1318" s="4"/>
      <c r="EW1318" s="4"/>
      <c r="EX1318" s="4"/>
      <c r="EY1318" s="4"/>
      <c r="EZ1318" s="4"/>
      <c r="FA1318" s="4"/>
      <c r="FB1318" s="4"/>
      <c r="FC1318" s="4"/>
      <c r="FD1318" s="4"/>
      <c r="FE1318" s="4"/>
      <c r="FF1318" s="4"/>
      <c r="FG1318" s="4"/>
      <c r="FH1318" s="4"/>
      <c r="FI1318" s="4"/>
      <c r="FJ1318" s="4"/>
      <c r="FK1318" s="4"/>
      <c r="FL1318" s="4"/>
      <c r="FM1318" s="4"/>
      <c r="FN1318" s="4"/>
      <c r="FO1318" s="4"/>
      <c r="FP1318" s="4"/>
      <c r="FQ1318" s="4"/>
      <c r="FR1318" s="4"/>
      <c r="FS1318" s="4"/>
      <c r="FT1318" s="4"/>
      <c r="FU1318" s="4"/>
      <c r="FV1318" s="4"/>
      <c r="FW1318" s="4"/>
      <c r="FX1318" s="4"/>
      <c r="FY1318" s="4"/>
      <c r="FZ1318" s="4"/>
      <c r="GA1318" s="4"/>
      <c r="GB1318" s="4"/>
      <c r="GC1318" s="4"/>
      <c r="GD1318" s="4"/>
      <c r="GE1318" s="4"/>
      <c r="GF1318" s="4"/>
      <c r="GG1318" s="4"/>
      <c r="GH1318" s="4"/>
      <c r="GI1318" s="4"/>
      <c r="GJ1318" s="4"/>
      <c r="GK1318" s="4"/>
      <c r="GL1318" s="4"/>
      <c r="GM1318" s="4"/>
      <c r="GN1318" s="4"/>
      <c r="GO1318" s="4"/>
      <c r="GP1318" s="4"/>
      <c r="GQ1318" s="4"/>
      <c r="GR1318" s="4"/>
      <c r="GS1318" s="4"/>
      <c r="GT1318" s="4"/>
      <c r="GU1318" s="4"/>
      <c r="GV1318" s="4"/>
      <c r="GW1318" s="4"/>
      <c r="GX1318" s="4"/>
      <c r="GY1318" s="4"/>
      <c r="GZ1318" s="4"/>
      <c r="HA1318" s="4"/>
      <c r="HB1318" s="4"/>
      <c r="HC1318" s="4"/>
      <c r="HD1318" s="4"/>
      <c r="HE1318" s="4"/>
      <c r="HF1318" s="4"/>
      <c r="HG1318" s="4"/>
      <c r="HH1318" s="4"/>
      <c r="HI1318" s="4"/>
      <c r="HJ1318" s="4"/>
      <c r="HK1318" s="4"/>
      <c r="HL1318" s="4"/>
      <c r="HM1318" s="4"/>
      <c r="HN1318" s="4"/>
      <c r="HO1318" s="4"/>
      <c r="HP1318" s="4"/>
      <c r="HQ1318" s="4"/>
      <c r="HR1318" s="4"/>
      <c r="HS1318" s="4"/>
      <c r="HT1318" s="4"/>
      <c r="HU1318" s="4"/>
      <c r="HV1318" s="4"/>
      <c r="HW1318" s="4"/>
      <c r="HX1318" s="4"/>
      <c r="HY1318" s="4"/>
      <c r="HZ1318" s="4"/>
      <c r="IA1318" s="4"/>
      <c r="IB1318" s="4"/>
      <c r="IC1318" s="4"/>
      <c r="ID1318" s="4"/>
      <c r="IE1318" s="4"/>
      <c r="IF1318" s="4"/>
    </row>
    <row r="1319" spans="26:240" x14ac:dyDescent="0.2">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c r="BC1319" s="4"/>
      <c r="BD1319" s="4"/>
      <c r="BE1319" s="4"/>
      <c r="BF1319" s="4"/>
      <c r="BG1319" s="4"/>
      <c r="BH1319" s="4"/>
      <c r="BI1319" s="4"/>
      <c r="BJ1319" s="4"/>
      <c r="BK1319" s="4"/>
      <c r="BL1319" s="4"/>
      <c r="BM1319" s="4"/>
      <c r="BN1319" s="4"/>
      <c r="BO1319" s="4"/>
      <c r="BP1319" s="4"/>
      <c r="BQ1319" s="4"/>
      <c r="BR1319" s="4"/>
      <c r="BS1319" s="4"/>
      <c r="BT1319" s="4"/>
      <c r="BU1319" s="4"/>
      <c r="BV1319" s="4"/>
      <c r="BW1319" s="4"/>
      <c r="BX1319" s="4"/>
      <c r="BY1319" s="4"/>
      <c r="BZ1319" s="4"/>
      <c r="CA1319" s="4"/>
      <c r="CB1319" s="4"/>
      <c r="CC1319" s="4"/>
      <c r="CD1319" s="4"/>
      <c r="CE1319" s="4"/>
      <c r="CF1319" s="4"/>
      <c r="CG1319" s="4"/>
      <c r="CH1319" s="4"/>
      <c r="CI1319" s="4"/>
      <c r="CJ1319" s="4"/>
      <c r="CK1319" s="4"/>
      <c r="CL1319" s="4"/>
      <c r="CM1319" s="4"/>
      <c r="CN1319" s="4"/>
      <c r="CO1319" s="4"/>
      <c r="CP1319" s="4"/>
      <c r="CQ1319" s="4"/>
      <c r="CR1319" s="4"/>
      <c r="CS1319" s="4"/>
      <c r="CT1319" s="4"/>
      <c r="CU1319" s="4"/>
      <c r="CV1319" s="4"/>
      <c r="CW1319" s="4"/>
      <c r="CX1319" s="4"/>
      <c r="CY1319" s="4"/>
      <c r="CZ1319" s="4"/>
      <c r="DA1319" s="4"/>
      <c r="DB1319" s="4"/>
      <c r="DC1319" s="4"/>
      <c r="DD1319" s="4"/>
      <c r="DE1319" s="4"/>
      <c r="DF1319" s="4"/>
      <c r="DG1319" s="4"/>
      <c r="DH1319" s="4"/>
      <c r="DI1319" s="4"/>
      <c r="DJ1319" s="4"/>
      <c r="DK1319" s="4"/>
      <c r="DL1319" s="4"/>
      <c r="DM1319" s="4"/>
      <c r="DN1319" s="4"/>
      <c r="DO1319" s="4"/>
      <c r="DP1319" s="4"/>
      <c r="DQ1319" s="4"/>
      <c r="DR1319" s="4"/>
      <c r="DS1319" s="4"/>
      <c r="DT1319" s="4"/>
      <c r="DU1319" s="4"/>
      <c r="DV1319" s="4"/>
      <c r="DW1319" s="4"/>
      <c r="DX1319" s="4"/>
      <c r="DY1319" s="4"/>
      <c r="DZ1319" s="4"/>
      <c r="EA1319" s="4"/>
      <c r="EB1319" s="4"/>
      <c r="EC1319" s="4"/>
      <c r="ED1319" s="4"/>
      <c r="EE1319" s="4"/>
      <c r="EF1319" s="4"/>
      <c r="EG1319" s="4"/>
      <c r="EH1319" s="4"/>
      <c r="EI1319" s="4"/>
      <c r="EJ1319" s="4"/>
      <c r="EK1319" s="4"/>
      <c r="EL1319" s="4"/>
      <c r="EM1319" s="4"/>
      <c r="EN1319" s="4"/>
      <c r="EO1319" s="4"/>
      <c r="EP1319" s="4"/>
      <c r="EQ1319" s="4"/>
      <c r="ER1319" s="4"/>
      <c r="ES1319" s="4"/>
      <c r="ET1319" s="4"/>
      <c r="EU1319" s="4"/>
      <c r="EV1319" s="4"/>
      <c r="EW1319" s="4"/>
      <c r="EX1319" s="4"/>
      <c r="EY1319" s="4"/>
      <c r="EZ1319" s="4"/>
      <c r="FA1319" s="4"/>
      <c r="FB1319" s="4"/>
      <c r="FC1319" s="4"/>
      <c r="FD1319" s="4"/>
      <c r="FE1319" s="4"/>
      <c r="FF1319" s="4"/>
      <c r="FG1319" s="4"/>
      <c r="FH1319" s="4"/>
      <c r="FI1319" s="4"/>
      <c r="FJ1319" s="4"/>
      <c r="FK1319" s="4"/>
      <c r="FL1319" s="4"/>
      <c r="FM1319" s="4"/>
      <c r="FN1319" s="4"/>
      <c r="FO1319" s="4"/>
      <c r="FP1319" s="4"/>
      <c r="FQ1319" s="4"/>
      <c r="FR1319" s="4"/>
      <c r="FS1319" s="4"/>
      <c r="FT1319" s="4"/>
      <c r="FU1319" s="4"/>
      <c r="FV1319" s="4"/>
      <c r="FW1319" s="4"/>
      <c r="FX1319" s="4"/>
      <c r="FY1319" s="4"/>
      <c r="FZ1319" s="4"/>
      <c r="GA1319" s="4"/>
      <c r="GB1319" s="4"/>
      <c r="GC1319" s="4"/>
      <c r="GD1319" s="4"/>
      <c r="GE1319" s="4"/>
      <c r="GF1319" s="4"/>
      <c r="GG1319" s="4"/>
      <c r="GH1319" s="4"/>
      <c r="GI1319" s="4"/>
      <c r="GJ1319" s="4"/>
      <c r="GK1319" s="4"/>
      <c r="GL1319" s="4"/>
      <c r="GM1319" s="4"/>
      <c r="GN1319" s="4"/>
      <c r="GO1319" s="4"/>
      <c r="GP1319" s="4"/>
      <c r="GQ1319" s="4"/>
      <c r="GR1319" s="4"/>
      <c r="GS1319" s="4"/>
      <c r="GT1319" s="4"/>
      <c r="GU1319" s="4"/>
      <c r="GV1319" s="4"/>
      <c r="GW1319" s="4"/>
      <c r="GX1319" s="4"/>
      <c r="GY1319" s="4"/>
      <c r="GZ1319" s="4"/>
      <c r="HA1319" s="4"/>
      <c r="HB1319" s="4"/>
      <c r="HC1319" s="4"/>
      <c r="HD1319" s="4"/>
      <c r="HE1319" s="4"/>
      <c r="HF1319" s="4"/>
      <c r="HG1319" s="4"/>
      <c r="HH1319" s="4"/>
      <c r="HI1319" s="4"/>
      <c r="HJ1319" s="4"/>
      <c r="HK1319" s="4"/>
      <c r="HL1319" s="4"/>
      <c r="HM1319" s="4"/>
      <c r="HN1319" s="4"/>
      <c r="HO1319" s="4"/>
      <c r="HP1319" s="4"/>
      <c r="HQ1319" s="4"/>
      <c r="HR1319" s="4"/>
      <c r="HS1319" s="4"/>
      <c r="HT1319" s="4"/>
      <c r="HU1319" s="4"/>
      <c r="HV1319" s="4"/>
      <c r="HW1319" s="4"/>
      <c r="HX1319" s="4"/>
      <c r="HY1319" s="4"/>
      <c r="HZ1319" s="4"/>
      <c r="IA1319" s="4"/>
      <c r="IB1319" s="4"/>
      <c r="IC1319" s="4"/>
      <c r="ID1319" s="4"/>
      <c r="IE1319" s="4"/>
      <c r="IF1319" s="4"/>
    </row>
    <row r="1320" spans="26:240" x14ac:dyDescent="0.2">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c r="BC1320" s="4"/>
      <c r="BD1320" s="4"/>
      <c r="BE1320" s="4"/>
      <c r="BF1320" s="4"/>
      <c r="BG1320" s="4"/>
      <c r="BH1320" s="4"/>
      <c r="BI1320" s="4"/>
      <c r="BJ1320" s="4"/>
      <c r="BK1320" s="4"/>
      <c r="BL1320" s="4"/>
      <c r="BM1320" s="4"/>
      <c r="BN1320" s="4"/>
      <c r="BO1320" s="4"/>
      <c r="BP1320" s="4"/>
      <c r="BQ1320" s="4"/>
      <c r="BR1320" s="4"/>
      <c r="BS1320" s="4"/>
      <c r="BT1320" s="4"/>
      <c r="BU1320" s="4"/>
      <c r="BV1320" s="4"/>
      <c r="BW1320" s="4"/>
      <c r="BX1320" s="4"/>
      <c r="BY1320" s="4"/>
      <c r="BZ1320" s="4"/>
      <c r="CA1320" s="4"/>
      <c r="CB1320" s="4"/>
      <c r="CC1320" s="4"/>
      <c r="CD1320" s="4"/>
      <c r="CE1320" s="4"/>
      <c r="CF1320" s="4"/>
      <c r="CG1320" s="4"/>
      <c r="CH1320" s="4"/>
      <c r="CI1320" s="4"/>
      <c r="CJ1320" s="4"/>
      <c r="CK1320" s="4"/>
      <c r="CL1320" s="4"/>
      <c r="CM1320" s="4"/>
      <c r="CN1320" s="4"/>
      <c r="CO1320" s="4"/>
      <c r="CP1320" s="4"/>
      <c r="CQ1320" s="4"/>
      <c r="CR1320" s="4"/>
      <c r="CS1320" s="4"/>
      <c r="CT1320" s="4"/>
      <c r="CU1320" s="4"/>
      <c r="CV1320" s="4"/>
      <c r="CW1320" s="4"/>
      <c r="CX1320" s="4"/>
      <c r="CY1320" s="4"/>
      <c r="CZ1320" s="4"/>
      <c r="DA1320" s="4"/>
      <c r="DB1320" s="4"/>
      <c r="DC1320" s="4"/>
      <c r="DD1320" s="4"/>
      <c r="DE1320" s="4"/>
      <c r="DF1320" s="4"/>
      <c r="DG1320" s="4"/>
      <c r="DH1320" s="4"/>
      <c r="DI1320" s="4"/>
      <c r="DJ1320" s="4"/>
      <c r="DK1320" s="4"/>
      <c r="DL1320" s="4"/>
      <c r="DM1320" s="4"/>
      <c r="DN1320" s="4"/>
      <c r="DO1320" s="4"/>
      <c r="DP1320" s="4"/>
      <c r="DQ1320" s="4"/>
      <c r="DR1320" s="4"/>
      <c r="DS1320" s="4"/>
      <c r="DT1320" s="4"/>
      <c r="DU1320" s="4"/>
      <c r="DV1320" s="4"/>
      <c r="DW1320" s="4"/>
      <c r="DX1320" s="4"/>
      <c r="DY1320" s="4"/>
      <c r="DZ1320" s="4"/>
      <c r="EA1320" s="4"/>
      <c r="EB1320" s="4"/>
      <c r="EC1320" s="4"/>
      <c r="ED1320" s="4"/>
      <c r="EE1320" s="4"/>
      <c r="EF1320" s="4"/>
      <c r="EG1320" s="4"/>
      <c r="EH1320" s="4"/>
      <c r="EI1320" s="4"/>
      <c r="EJ1320" s="4"/>
      <c r="EK1320" s="4"/>
      <c r="EL1320" s="4"/>
      <c r="EM1320" s="4"/>
      <c r="EN1320" s="4"/>
      <c r="EO1320" s="4"/>
      <c r="EP1320" s="4"/>
      <c r="EQ1320" s="4"/>
      <c r="ER1320" s="4"/>
      <c r="ES1320" s="4"/>
      <c r="ET1320" s="4"/>
      <c r="EU1320" s="4"/>
      <c r="EV1320" s="4"/>
      <c r="EW1320" s="4"/>
      <c r="EX1320" s="4"/>
      <c r="EY1320" s="4"/>
      <c r="EZ1320" s="4"/>
      <c r="FA1320" s="4"/>
      <c r="FB1320" s="4"/>
      <c r="FC1320" s="4"/>
      <c r="FD1320" s="4"/>
      <c r="FE1320" s="4"/>
      <c r="FF1320" s="4"/>
      <c r="FG1320" s="4"/>
      <c r="FH1320" s="4"/>
      <c r="FI1320" s="4"/>
      <c r="FJ1320" s="4"/>
      <c r="FK1320" s="4"/>
      <c r="FL1320" s="4"/>
      <c r="FM1320" s="4"/>
      <c r="FN1320" s="4"/>
      <c r="FO1320" s="4"/>
      <c r="FP1320" s="4"/>
      <c r="FQ1320" s="4"/>
      <c r="FR1320" s="4"/>
      <c r="FS1320" s="4"/>
      <c r="FT1320" s="4"/>
      <c r="FU1320" s="4"/>
      <c r="FV1320" s="4"/>
      <c r="FW1320" s="4"/>
      <c r="FX1320" s="4"/>
      <c r="FY1320" s="4"/>
      <c r="FZ1320" s="4"/>
      <c r="GA1320" s="4"/>
      <c r="GB1320" s="4"/>
      <c r="GC1320" s="4"/>
      <c r="GD1320" s="4"/>
      <c r="GE1320" s="4"/>
      <c r="GF1320" s="4"/>
      <c r="GG1320" s="4"/>
      <c r="GH1320" s="4"/>
      <c r="GI1320" s="4"/>
      <c r="GJ1320" s="4"/>
      <c r="GK1320" s="4"/>
      <c r="GL1320" s="4"/>
      <c r="GM1320" s="4"/>
      <c r="GN1320" s="4"/>
      <c r="GO1320" s="4"/>
      <c r="GP1320" s="4"/>
      <c r="GQ1320" s="4"/>
      <c r="GR1320" s="4"/>
      <c r="GS1320" s="4"/>
      <c r="GT1320" s="4"/>
      <c r="GU1320" s="4"/>
      <c r="GV1320" s="4"/>
      <c r="GW1320" s="4"/>
      <c r="GX1320" s="4"/>
      <c r="GY1320" s="4"/>
      <c r="GZ1320" s="4"/>
      <c r="HA1320" s="4"/>
      <c r="HB1320" s="4"/>
      <c r="HC1320" s="4"/>
      <c r="HD1320" s="4"/>
      <c r="HE1320" s="4"/>
      <c r="HF1320" s="4"/>
      <c r="HG1320" s="4"/>
      <c r="HH1320" s="4"/>
      <c r="HI1320" s="4"/>
      <c r="HJ1320" s="4"/>
      <c r="HK1320" s="4"/>
      <c r="HL1320" s="4"/>
      <c r="HM1320" s="4"/>
      <c r="HN1320" s="4"/>
      <c r="HO1320" s="4"/>
      <c r="HP1320" s="4"/>
      <c r="HQ1320" s="4"/>
      <c r="HR1320" s="4"/>
      <c r="HS1320" s="4"/>
      <c r="HT1320" s="4"/>
      <c r="HU1320" s="4"/>
      <c r="HV1320" s="4"/>
      <c r="HW1320" s="4"/>
      <c r="HX1320" s="4"/>
      <c r="HY1320" s="4"/>
      <c r="HZ1320" s="4"/>
      <c r="IA1320" s="4"/>
      <c r="IB1320" s="4"/>
      <c r="IC1320" s="4"/>
      <c r="ID1320" s="4"/>
      <c r="IE1320" s="4"/>
      <c r="IF1320" s="4"/>
    </row>
    <row r="1321" spans="26:240" x14ac:dyDescent="0.2">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c r="BC1321" s="4"/>
      <c r="BD1321" s="4"/>
      <c r="BE1321" s="4"/>
      <c r="BF1321" s="4"/>
      <c r="BG1321" s="4"/>
      <c r="BH1321" s="4"/>
      <c r="BI1321" s="4"/>
      <c r="BJ1321" s="4"/>
      <c r="BK1321" s="4"/>
      <c r="BL1321" s="4"/>
      <c r="BM1321" s="4"/>
      <c r="BN1321" s="4"/>
      <c r="BO1321" s="4"/>
      <c r="BP1321" s="4"/>
      <c r="BQ1321" s="4"/>
      <c r="BR1321" s="4"/>
      <c r="BS1321" s="4"/>
      <c r="BT1321" s="4"/>
      <c r="BU1321" s="4"/>
      <c r="BV1321" s="4"/>
      <c r="BW1321" s="4"/>
      <c r="BX1321" s="4"/>
      <c r="BY1321" s="4"/>
      <c r="BZ1321" s="4"/>
      <c r="CA1321" s="4"/>
      <c r="CB1321" s="4"/>
      <c r="CC1321" s="4"/>
      <c r="CD1321" s="4"/>
      <c r="CE1321" s="4"/>
      <c r="CF1321" s="4"/>
      <c r="CG1321" s="4"/>
      <c r="CH1321" s="4"/>
      <c r="CI1321" s="4"/>
      <c r="CJ1321" s="4"/>
      <c r="CK1321" s="4"/>
      <c r="CL1321" s="4"/>
      <c r="CM1321" s="4"/>
      <c r="CN1321" s="4"/>
      <c r="CO1321" s="4"/>
      <c r="CP1321" s="4"/>
      <c r="CQ1321" s="4"/>
      <c r="CR1321" s="4"/>
      <c r="CS1321" s="4"/>
      <c r="CT1321" s="4"/>
      <c r="CU1321" s="4"/>
      <c r="CV1321" s="4"/>
      <c r="CW1321" s="4"/>
      <c r="CX1321" s="4"/>
      <c r="CY1321" s="4"/>
      <c r="CZ1321" s="4"/>
      <c r="DA1321" s="4"/>
      <c r="DB1321" s="4"/>
      <c r="DC1321" s="4"/>
      <c r="DD1321" s="4"/>
      <c r="DE1321" s="4"/>
      <c r="DF1321" s="4"/>
      <c r="DG1321" s="4"/>
      <c r="DH1321" s="4"/>
      <c r="DI1321" s="4"/>
      <c r="DJ1321" s="4"/>
      <c r="DK1321" s="4"/>
      <c r="DL1321" s="4"/>
      <c r="DM1321" s="4"/>
      <c r="DN1321" s="4"/>
      <c r="DO1321" s="4"/>
      <c r="DP1321" s="4"/>
      <c r="DQ1321" s="4"/>
      <c r="DR1321" s="4"/>
      <c r="DS1321" s="4"/>
      <c r="DT1321" s="4"/>
      <c r="DU1321" s="4"/>
      <c r="DV1321" s="4"/>
      <c r="DW1321" s="4"/>
      <c r="DX1321" s="4"/>
      <c r="DY1321" s="4"/>
      <c r="DZ1321" s="4"/>
      <c r="EA1321" s="4"/>
      <c r="EB1321" s="4"/>
      <c r="EC1321" s="4"/>
      <c r="ED1321" s="4"/>
      <c r="EE1321" s="4"/>
      <c r="EF1321" s="4"/>
      <c r="EG1321" s="4"/>
      <c r="EH1321" s="4"/>
      <c r="EI1321" s="4"/>
      <c r="EJ1321" s="4"/>
      <c r="EK1321" s="4"/>
      <c r="EL1321" s="4"/>
      <c r="EM1321" s="4"/>
      <c r="EN1321" s="4"/>
      <c r="EO1321" s="4"/>
      <c r="EP1321" s="4"/>
      <c r="EQ1321" s="4"/>
      <c r="ER1321" s="4"/>
      <c r="ES1321" s="4"/>
      <c r="ET1321" s="4"/>
      <c r="EU1321" s="4"/>
      <c r="EV1321" s="4"/>
      <c r="EW1321" s="4"/>
      <c r="EX1321" s="4"/>
      <c r="EY1321" s="4"/>
      <c r="EZ1321" s="4"/>
      <c r="FA1321" s="4"/>
      <c r="FB1321" s="4"/>
      <c r="FC1321" s="4"/>
      <c r="FD1321" s="4"/>
      <c r="FE1321" s="4"/>
      <c r="FF1321" s="4"/>
      <c r="FG1321" s="4"/>
      <c r="FH1321" s="4"/>
      <c r="FI1321" s="4"/>
      <c r="FJ1321" s="4"/>
      <c r="FK1321" s="4"/>
      <c r="FL1321" s="4"/>
      <c r="FM1321" s="4"/>
      <c r="FN1321" s="4"/>
      <c r="FO1321" s="4"/>
      <c r="FP1321" s="4"/>
      <c r="FQ1321" s="4"/>
      <c r="FR1321" s="4"/>
      <c r="FS1321" s="4"/>
      <c r="FT1321" s="4"/>
      <c r="FU1321" s="4"/>
      <c r="FV1321" s="4"/>
      <c r="FW1321" s="4"/>
      <c r="FX1321" s="4"/>
      <c r="FY1321" s="4"/>
      <c r="FZ1321" s="4"/>
      <c r="GA1321" s="4"/>
      <c r="GB1321" s="4"/>
      <c r="GC1321" s="4"/>
      <c r="GD1321" s="4"/>
      <c r="GE1321" s="4"/>
      <c r="GF1321" s="4"/>
      <c r="GG1321" s="4"/>
      <c r="GH1321" s="4"/>
      <c r="GI1321" s="4"/>
      <c r="GJ1321" s="4"/>
      <c r="GK1321" s="4"/>
      <c r="GL1321" s="4"/>
      <c r="GM1321" s="4"/>
      <c r="GN1321" s="4"/>
      <c r="GO1321" s="4"/>
      <c r="GP1321" s="4"/>
      <c r="GQ1321" s="4"/>
      <c r="GR1321" s="4"/>
      <c r="GS1321" s="4"/>
      <c r="GT1321" s="4"/>
      <c r="GU1321" s="4"/>
      <c r="GV1321" s="4"/>
      <c r="GW1321" s="4"/>
      <c r="GX1321" s="4"/>
      <c r="GY1321" s="4"/>
      <c r="GZ1321" s="4"/>
      <c r="HA1321" s="4"/>
      <c r="HB1321" s="4"/>
      <c r="HC1321" s="4"/>
      <c r="HD1321" s="4"/>
      <c r="HE1321" s="4"/>
      <c r="HF1321" s="4"/>
      <c r="HG1321" s="4"/>
      <c r="HH1321" s="4"/>
      <c r="HI1321" s="4"/>
      <c r="HJ1321" s="4"/>
      <c r="HK1321" s="4"/>
      <c r="HL1321" s="4"/>
      <c r="HM1321" s="4"/>
      <c r="HN1321" s="4"/>
      <c r="HO1321" s="4"/>
      <c r="HP1321" s="4"/>
      <c r="HQ1321" s="4"/>
      <c r="HR1321" s="4"/>
      <c r="HS1321" s="4"/>
      <c r="HT1321" s="4"/>
      <c r="HU1321" s="4"/>
      <c r="HV1321" s="4"/>
      <c r="HW1321" s="4"/>
      <c r="HX1321" s="4"/>
      <c r="HY1321" s="4"/>
      <c r="HZ1321" s="4"/>
      <c r="IA1321" s="4"/>
      <c r="IB1321" s="4"/>
      <c r="IC1321" s="4"/>
      <c r="ID1321" s="4"/>
      <c r="IE1321" s="4"/>
      <c r="IF1321" s="4"/>
    </row>
    <row r="1322" spans="26:240" x14ac:dyDescent="0.2">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4"/>
      <c r="BE1322" s="4"/>
      <c r="BF1322" s="4"/>
      <c r="BG1322" s="4"/>
      <c r="BH1322" s="4"/>
      <c r="BI1322" s="4"/>
      <c r="BJ1322" s="4"/>
      <c r="BK1322" s="4"/>
      <c r="BL1322" s="4"/>
      <c r="BM1322" s="4"/>
      <c r="BN1322" s="4"/>
      <c r="BO1322" s="4"/>
      <c r="BP1322" s="4"/>
      <c r="BQ1322" s="4"/>
      <c r="BR1322" s="4"/>
      <c r="BS1322" s="4"/>
      <c r="BT1322" s="4"/>
      <c r="BU1322" s="4"/>
      <c r="BV1322" s="4"/>
      <c r="BW1322" s="4"/>
      <c r="BX1322" s="4"/>
      <c r="BY1322" s="4"/>
      <c r="BZ1322" s="4"/>
      <c r="CA1322" s="4"/>
      <c r="CB1322" s="4"/>
      <c r="CC1322" s="4"/>
      <c r="CD1322" s="4"/>
      <c r="CE1322" s="4"/>
      <c r="CF1322" s="4"/>
      <c r="CG1322" s="4"/>
      <c r="CH1322" s="4"/>
      <c r="CI1322" s="4"/>
      <c r="CJ1322" s="4"/>
      <c r="CK1322" s="4"/>
      <c r="CL1322" s="4"/>
      <c r="CM1322" s="4"/>
      <c r="CN1322" s="4"/>
      <c r="CO1322" s="4"/>
      <c r="CP1322" s="4"/>
      <c r="CQ1322" s="4"/>
      <c r="CR1322" s="4"/>
      <c r="CS1322" s="4"/>
      <c r="CT1322" s="4"/>
      <c r="CU1322" s="4"/>
      <c r="CV1322" s="4"/>
      <c r="CW1322" s="4"/>
      <c r="CX1322" s="4"/>
      <c r="CY1322" s="4"/>
      <c r="CZ1322" s="4"/>
      <c r="DA1322" s="4"/>
      <c r="DB1322" s="4"/>
      <c r="DC1322" s="4"/>
      <c r="DD1322" s="4"/>
      <c r="DE1322" s="4"/>
      <c r="DF1322" s="4"/>
      <c r="DG1322" s="4"/>
      <c r="DH1322" s="4"/>
      <c r="DI1322" s="4"/>
      <c r="DJ1322" s="4"/>
      <c r="DK1322" s="4"/>
      <c r="DL1322" s="4"/>
      <c r="DM1322" s="4"/>
      <c r="DN1322" s="4"/>
      <c r="DO1322" s="4"/>
      <c r="DP1322" s="4"/>
      <c r="DQ1322" s="4"/>
      <c r="DR1322" s="4"/>
      <c r="DS1322" s="4"/>
      <c r="DT1322" s="4"/>
      <c r="DU1322" s="4"/>
      <c r="DV1322" s="4"/>
      <c r="DW1322" s="4"/>
      <c r="DX1322" s="4"/>
      <c r="DY1322" s="4"/>
      <c r="DZ1322" s="4"/>
      <c r="EA1322" s="4"/>
      <c r="EB1322" s="4"/>
      <c r="EC1322" s="4"/>
      <c r="ED1322" s="4"/>
      <c r="EE1322" s="4"/>
      <c r="EF1322" s="4"/>
      <c r="EG1322" s="4"/>
      <c r="EH1322" s="4"/>
      <c r="EI1322" s="4"/>
      <c r="EJ1322" s="4"/>
      <c r="EK1322" s="4"/>
      <c r="EL1322" s="4"/>
      <c r="EM1322" s="4"/>
      <c r="EN1322" s="4"/>
      <c r="EO1322" s="4"/>
      <c r="EP1322" s="4"/>
      <c r="EQ1322" s="4"/>
      <c r="ER1322" s="4"/>
      <c r="ES1322" s="4"/>
      <c r="ET1322" s="4"/>
      <c r="EU1322" s="4"/>
      <c r="EV1322" s="4"/>
      <c r="EW1322" s="4"/>
      <c r="EX1322" s="4"/>
      <c r="EY1322" s="4"/>
      <c r="EZ1322" s="4"/>
      <c r="FA1322" s="4"/>
      <c r="FB1322" s="4"/>
      <c r="FC1322" s="4"/>
      <c r="FD1322" s="4"/>
      <c r="FE1322" s="4"/>
      <c r="FF1322" s="4"/>
      <c r="FG1322" s="4"/>
      <c r="FH1322" s="4"/>
      <c r="FI1322" s="4"/>
      <c r="FJ1322" s="4"/>
      <c r="FK1322" s="4"/>
      <c r="FL1322" s="4"/>
      <c r="FM1322" s="4"/>
      <c r="FN1322" s="4"/>
      <c r="FO1322" s="4"/>
      <c r="FP1322" s="4"/>
      <c r="FQ1322" s="4"/>
      <c r="FR1322" s="4"/>
      <c r="FS1322" s="4"/>
      <c r="FT1322" s="4"/>
      <c r="FU1322" s="4"/>
      <c r="FV1322" s="4"/>
      <c r="FW1322" s="4"/>
      <c r="FX1322" s="4"/>
      <c r="FY1322" s="4"/>
      <c r="FZ1322" s="4"/>
      <c r="GA1322" s="4"/>
      <c r="GB1322" s="4"/>
      <c r="GC1322" s="4"/>
      <c r="GD1322" s="4"/>
      <c r="GE1322" s="4"/>
      <c r="GF1322" s="4"/>
      <c r="GG1322" s="4"/>
      <c r="GH1322" s="4"/>
      <c r="GI1322" s="4"/>
      <c r="GJ1322" s="4"/>
      <c r="GK1322" s="4"/>
      <c r="GL1322" s="4"/>
      <c r="GM1322" s="4"/>
      <c r="GN1322" s="4"/>
      <c r="GO1322" s="4"/>
      <c r="GP1322" s="4"/>
      <c r="GQ1322" s="4"/>
      <c r="GR1322" s="4"/>
      <c r="GS1322" s="4"/>
      <c r="GT1322" s="4"/>
      <c r="GU1322" s="4"/>
      <c r="GV1322" s="4"/>
      <c r="GW1322" s="4"/>
      <c r="GX1322" s="4"/>
      <c r="GY1322" s="4"/>
      <c r="GZ1322" s="4"/>
      <c r="HA1322" s="4"/>
      <c r="HB1322" s="4"/>
      <c r="HC1322" s="4"/>
      <c r="HD1322" s="4"/>
      <c r="HE1322" s="4"/>
      <c r="HF1322" s="4"/>
      <c r="HG1322" s="4"/>
      <c r="HH1322" s="4"/>
      <c r="HI1322" s="4"/>
      <c r="HJ1322" s="4"/>
      <c r="HK1322" s="4"/>
      <c r="HL1322" s="4"/>
      <c r="HM1322" s="4"/>
      <c r="HN1322" s="4"/>
      <c r="HO1322" s="4"/>
      <c r="HP1322" s="4"/>
      <c r="HQ1322" s="4"/>
      <c r="HR1322" s="4"/>
      <c r="HS1322" s="4"/>
      <c r="HT1322" s="4"/>
      <c r="HU1322" s="4"/>
      <c r="HV1322" s="4"/>
      <c r="HW1322" s="4"/>
      <c r="HX1322" s="4"/>
      <c r="HY1322" s="4"/>
      <c r="HZ1322" s="4"/>
      <c r="IA1322" s="4"/>
      <c r="IB1322" s="4"/>
      <c r="IC1322" s="4"/>
      <c r="ID1322" s="4"/>
      <c r="IE1322" s="4"/>
      <c r="IF1322" s="4"/>
    </row>
    <row r="1323" spans="26:240" x14ac:dyDescent="0.2">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c r="BC1323" s="4"/>
      <c r="BD1323" s="4"/>
      <c r="BE1323" s="4"/>
      <c r="BF1323" s="4"/>
      <c r="BG1323" s="4"/>
      <c r="BH1323" s="4"/>
      <c r="BI1323" s="4"/>
      <c r="BJ1323" s="4"/>
      <c r="BK1323" s="4"/>
      <c r="BL1323" s="4"/>
      <c r="BM1323" s="4"/>
      <c r="BN1323" s="4"/>
      <c r="BO1323" s="4"/>
      <c r="BP1323" s="4"/>
      <c r="BQ1323" s="4"/>
      <c r="BR1323" s="4"/>
      <c r="BS1323" s="4"/>
      <c r="BT1323" s="4"/>
      <c r="BU1323" s="4"/>
      <c r="BV1323" s="4"/>
      <c r="BW1323" s="4"/>
      <c r="BX1323" s="4"/>
      <c r="BY1323" s="4"/>
      <c r="BZ1323" s="4"/>
      <c r="CA1323" s="4"/>
      <c r="CB1323" s="4"/>
      <c r="CC1323" s="4"/>
      <c r="CD1323" s="4"/>
      <c r="CE1323" s="4"/>
      <c r="CF1323" s="4"/>
      <c r="CG1323" s="4"/>
      <c r="CH1323" s="4"/>
      <c r="CI1323" s="4"/>
      <c r="CJ1323" s="4"/>
      <c r="CK1323" s="4"/>
      <c r="CL1323" s="4"/>
      <c r="CM1323" s="4"/>
      <c r="CN1323" s="4"/>
      <c r="CO1323" s="4"/>
      <c r="CP1323" s="4"/>
      <c r="CQ1323" s="4"/>
      <c r="CR1323" s="4"/>
      <c r="CS1323" s="4"/>
      <c r="CT1323" s="4"/>
      <c r="CU1323" s="4"/>
      <c r="CV1323" s="4"/>
      <c r="CW1323" s="4"/>
      <c r="CX1323" s="4"/>
      <c r="CY1323" s="4"/>
      <c r="CZ1323" s="4"/>
      <c r="DA1323" s="4"/>
      <c r="DB1323" s="4"/>
      <c r="DC1323" s="4"/>
      <c r="DD1323" s="4"/>
      <c r="DE1323" s="4"/>
      <c r="DF1323" s="4"/>
      <c r="DG1323" s="4"/>
      <c r="DH1323" s="4"/>
      <c r="DI1323" s="4"/>
      <c r="DJ1323" s="4"/>
      <c r="DK1323" s="4"/>
      <c r="DL1323" s="4"/>
      <c r="DM1323" s="4"/>
      <c r="DN1323" s="4"/>
      <c r="DO1323" s="4"/>
      <c r="DP1323" s="4"/>
      <c r="DQ1323" s="4"/>
      <c r="DR1323" s="4"/>
      <c r="DS1323" s="4"/>
      <c r="DT1323" s="4"/>
      <c r="DU1323" s="4"/>
      <c r="DV1323" s="4"/>
      <c r="DW1323" s="4"/>
      <c r="DX1323" s="4"/>
      <c r="DY1323" s="4"/>
      <c r="DZ1323" s="4"/>
      <c r="EA1323" s="4"/>
      <c r="EB1323" s="4"/>
      <c r="EC1323" s="4"/>
      <c r="ED1323" s="4"/>
      <c r="EE1323" s="4"/>
      <c r="EF1323" s="4"/>
      <c r="EG1323" s="4"/>
      <c r="EH1323" s="4"/>
      <c r="EI1323" s="4"/>
      <c r="EJ1323" s="4"/>
      <c r="EK1323" s="4"/>
      <c r="EL1323" s="4"/>
      <c r="EM1323" s="4"/>
      <c r="EN1323" s="4"/>
      <c r="EO1323" s="4"/>
      <c r="EP1323" s="4"/>
      <c r="EQ1323" s="4"/>
      <c r="ER1323" s="4"/>
      <c r="ES1323" s="4"/>
      <c r="ET1323" s="4"/>
      <c r="EU1323" s="4"/>
      <c r="EV1323" s="4"/>
      <c r="EW1323" s="4"/>
      <c r="EX1323" s="4"/>
      <c r="EY1323" s="4"/>
      <c r="EZ1323" s="4"/>
      <c r="FA1323" s="4"/>
      <c r="FB1323" s="4"/>
      <c r="FC1323" s="4"/>
      <c r="FD1323" s="4"/>
      <c r="FE1323" s="4"/>
      <c r="FF1323" s="4"/>
      <c r="FG1323" s="4"/>
      <c r="FH1323" s="4"/>
      <c r="FI1323" s="4"/>
      <c r="FJ1323" s="4"/>
      <c r="FK1323" s="4"/>
      <c r="FL1323" s="4"/>
      <c r="FM1323" s="4"/>
      <c r="FN1323" s="4"/>
      <c r="FO1323" s="4"/>
      <c r="FP1323" s="4"/>
      <c r="FQ1323" s="4"/>
      <c r="FR1323" s="4"/>
      <c r="FS1323" s="4"/>
      <c r="FT1323" s="4"/>
      <c r="FU1323" s="4"/>
      <c r="FV1323" s="4"/>
      <c r="FW1323" s="4"/>
      <c r="FX1323" s="4"/>
      <c r="FY1323" s="4"/>
      <c r="FZ1323" s="4"/>
      <c r="GA1323" s="4"/>
      <c r="GB1323" s="4"/>
      <c r="GC1323" s="4"/>
      <c r="GD1323" s="4"/>
      <c r="GE1323" s="4"/>
      <c r="GF1323" s="4"/>
      <c r="GG1323" s="4"/>
      <c r="GH1323" s="4"/>
      <c r="GI1323" s="4"/>
      <c r="GJ1323" s="4"/>
      <c r="GK1323" s="4"/>
      <c r="GL1323" s="4"/>
      <c r="GM1323" s="4"/>
      <c r="GN1323" s="4"/>
      <c r="GO1323" s="4"/>
      <c r="GP1323" s="4"/>
      <c r="GQ1323" s="4"/>
      <c r="GR1323" s="4"/>
      <c r="GS1323" s="4"/>
      <c r="GT1323" s="4"/>
      <c r="GU1323" s="4"/>
      <c r="GV1323" s="4"/>
      <c r="GW1323" s="4"/>
      <c r="GX1323" s="4"/>
      <c r="GY1323" s="4"/>
      <c r="GZ1323" s="4"/>
      <c r="HA1323" s="4"/>
      <c r="HB1323" s="4"/>
      <c r="HC1323" s="4"/>
      <c r="HD1323" s="4"/>
      <c r="HE1323" s="4"/>
      <c r="HF1323" s="4"/>
      <c r="HG1323" s="4"/>
      <c r="HH1323" s="4"/>
      <c r="HI1323" s="4"/>
      <c r="HJ1323" s="4"/>
      <c r="HK1323" s="4"/>
      <c r="HL1323" s="4"/>
      <c r="HM1323" s="4"/>
      <c r="HN1323" s="4"/>
      <c r="HO1323" s="4"/>
      <c r="HP1323" s="4"/>
      <c r="HQ1323" s="4"/>
      <c r="HR1323" s="4"/>
      <c r="HS1323" s="4"/>
      <c r="HT1323" s="4"/>
      <c r="HU1323" s="4"/>
      <c r="HV1323" s="4"/>
      <c r="HW1323" s="4"/>
      <c r="HX1323" s="4"/>
      <c r="HY1323" s="4"/>
      <c r="HZ1323" s="4"/>
      <c r="IA1323" s="4"/>
      <c r="IB1323" s="4"/>
      <c r="IC1323" s="4"/>
      <c r="ID1323" s="4"/>
      <c r="IE1323" s="4"/>
      <c r="IF1323" s="4"/>
    </row>
    <row r="1324" spans="26:240" x14ac:dyDescent="0.2">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c r="BF1324" s="4"/>
      <c r="BG1324" s="4"/>
      <c r="BH1324" s="4"/>
      <c r="BI1324" s="4"/>
      <c r="BJ1324" s="4"/>
      <c r="BK1324" s="4"/>
      <c r="BL1324" s="4"/>
      <c r="BM1324" s="4"/>
      <c r="BN1324" s="4"/>
      <c r="BO1324" s="4"/>
      <c r="BP1324" s="4"/>
      <c r="BQ1324" s="4"/>
      <c r="BR1324" s="4"/>
      <c r="BS1324" s="4"/>
      <c r="BT1324" s="4"/>
      <c r="BU1324" s="4"/>
      <c r="BV1324" s="4"/>
      <c r="BW1324" s="4"/>
      <c r="BX1324" s="4"/>
      <c r="BY1324" s="4"/>
      <c r="BZ1324" s="4"/>
      <c r="CA1324" s="4"/>
      <c r="CB1324" s="4"/>
      <c r="CC1324" s="4"/>
      <c r="CD1324" s="4"/>
      <c r="CE1324" s="4"/>
      <c r="CF1324" s="4"/>
      <c r="CG1324" s="4"/>
      <c r="CH1324" s="4"/>
      <c r="CI1324" s="4"/>
      <c r="CJ1324" s="4"/>
      <c r="CK1324" s="4"/>
      <c r="CL1324" s="4"/>
      <c r="CM1324" s="4"/>
      <c r="CN1324" s="4"/>
      <c r="CO1324" s="4"/>
      <c r="CP1324" s="4"/>
      <c r="CQ1324" s="4"/>
      <c r="CR1324" s="4"/>
      <c r="CS1324" s="4"/>
      <c r="CT1324" s="4"/>
      <c r="CU1324" s="4"/>
      <c r="CV1324" s="4"/>
      <c r="CW1324" s="4"/>
      <c r="CX1324" s="4"/>
      <c r="CY1324" s="4"/>
      <c r="CZ1324" s="4"/>
      <c r="DA1324" s="4"/>
      <c r="DB1324" s="4"/>
      <c r="DC1324" s="4"/>
      <c r="DD1324" s="4"/>
      <c r="DE1324" s="4"/>
      <c r="DF1324" s="4"/>
      <c r="DG1324" s="4"/>
      <c r="DH1324" s="4"/>
      <c r="DI1324" s="4"/>
      <c r="DJ1324" s="4"/>
      <c r="DK1324" s="4"/>
      <c r="DL1324" s="4"/>
      <c r="DM1324" s="4"/>
      <c r="DN1324" s="4"/>
      <c r="DO1324" s="4"/>
      <c r="DP1324" s="4"/>
      <c r="DQ1324" s="4"/>
      <c r="DR1324" s="4"/>
      <c r="DS1324" s="4"/>
      <c r="DT1324" s="4"/>
      <c r="DU1324" s="4"/>
      <c r="DV1324" s="4"/>
      <c r="DW1324" s="4"/>
      <c r="DX1324" s="4"/>
      <c r="DY1324" s="4"/>
      <c r="DZ1324" s="4"/>
      <c r="EA1324" s="4"/>
      <c r="EB1324" s="4"/>
      <c r="EC1324" s="4"/>
      <c r="ED1324" s="4"/>
      <c r="EE1324" s="4"/>
      <c r="EF1324" s="4"/>
      <c r="EG1324" s="4"/>
      <c r="EH1324" s="4"/>
      <c r="EI1324" s="4"/>
      <c r="EJ1324" s="4"/>
      <c r="EK1324" s="4"/>
      <c r="EL1324" s="4"/>
      <c r="EM1324" s="4"/>
      <c r="EN1324" s="4"/>
      <c r="EO1324" s="4"/>
      <c r="EP1324" s="4"/>
      <c r="EQ1324" s="4"/>
      <c r="ER1324" s="4"/>
      <c r="ES1324" s="4"/>
      <c r="ET1324" s="4"/>
      <c r="EU1324" s="4"/>
      <c r="EV1324" s="4"/>
      <c r="EW1324" s="4"/>
      <c r="EX1324" s="4"/>
      <c r="EY1324" s="4"/>
      <c r="EZ1324" s="4"/>
      <c r="FA1324" s="4"/>
      <c r="FB1324" s="4"/>
      <c r="FC1324" s="4"/>
      <c r="FD1324" s="4"/>
      <c r="FE1324" s="4"/>
      <c r="FF1324" s="4"/>
      <c r="FG1324" s="4"/>
      <c r="FH1324" s="4"/>
      <c r="FI1324" s="4"/>
      <c r="FJ1324" s="4"/>
      <c r="FK1324" s="4"/>
      <c r="FL1324" s="4"/>
      <c r="FM1324" s="4"/>
      <c r="FN1324" s="4"/>
      <c r="FO1324" s="4"/>
      <c r="FP1324" s="4"/>
      <c r="FQ1324" s="4"/>
      <c r="FR1324" s="4"/>
      <c r="FS1324" s="4"/>
      <c r="FT1324" s="4"/>
      <c r="FU1324" s="4"/>
      <c r="FV1324" s="4"/>
      <c r="FW1324" s="4"/>
      <c r="FX1324" s="4"/>
      <c r="FY1324" s="4"/>
      <c r="FZ1324" s="4"/>
      <c r="GA1324" s="4"/>
      <c r="GB1324" s="4"/>
      <c r="GC1324" s="4"/>
      <c r="GD1324" s="4"/>
      <c r="GE1324" s="4"/>
      <c r="GF1324" s="4"/>
      <c r="GG1324" s="4"/>
      <c r="GH1324" s="4"/>
      <c r="GI1324" s="4"/>
      <c r="GJ1324" s="4"/>
      <c r="GK1324" s="4"/>
      <c r="GL1324" s="4"/>
      <c r="GM1324" s="4"/>
      <c r="GN1324" s="4"/>
      <c r="GO1324" s="4"/>
      <c r="GP1324" s="4"/>
      <c r="GQ1324" s="4"/>
      <c r="GR1324" s="4"/>
      <c r="GS1324" s="4"/>
      <c r="GT1324" s="4"/>
      <c r="GU1324" s="4"/>
      <c r="GV1324" s="4"/>
      <c r="GW1324" s="4"/>
      <c r="GX1324" s="4"/>
      <c r="GY1324" s="4"/>
      <c r="GZ1324" s="4"/>
      <c r="HA1324" s="4"/>
      <c r="HB1324" s="4"/>
      <c r="HC1324" s="4"/>
      <c r="HD1324" s="4"/>
      <c r="HE1324" s="4"/>
      <c r="HF1324" s="4"/>
      <c r="HG1324" s="4"/>
      <c r="HH1324" s="4"/>
      <c r="HI1324" s="4"/>
      <c r="HJ1324" s="4"/>
      <c r="HK1324" s="4"/>
      <c r="HL1324" s="4"/>
      <c r="HM1324" s="4"/>
      <c r="HN1324" s="4"/>
      <c r="HO1324" s="4"/>
      <c r="HP1324" s="4"/>
      <c r="HQ1324" s="4"/>
      <c r="HR1324" s="4"/>
      <c r="HS1324" s="4"/>
      <c r="HT1324" s="4"/>
      <c r="HU1324" s="4"/>
      <c r="HV1324" s="4"/>
      <c r="HW1324" s="4"/>
      <c r="HX1324" s="4"/>
      <c r="HY1324" s="4"/>
      <c r="HZ1324" s="4"/>
      <c r="IA1324" s="4"/>
      <c r="IB1324" s="4"/>
      <c r="IC1324" s="4"/>
      <c r="ID1324" s="4"/>
      <c r="IE1324" s="4"/>
      <c r="IF1324" s="4"/>
    </row>
    <row r="1325" spans="26:240" x14ac:dyDescent="0.2">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4"/>
      <c r="BE1325" s="4"/>
      <c r="BF1325" s="4"/>
      <c r="BG1325" s="4"/>
      <c r="BH1325" s="4"/>
      <c r="BI1325" s="4"/>
      <c r="BJ1325" s="4"/>
      <c r="BK1325" s="4"/>
      <c r="BL1325" s="4"/>
      <c r="BM1325" s="4"/>
      <c r="BN1325" s="4"/>
      <c r="BO1325" s="4"/>
      <c r="BP1325" s="4"/>
      <c r="BQ1325" s="4"/>
      <c r="BR1325" s="4"/>
      <c r="BS1325" s="4"/>
      <c r="BT1325" s="4"/>
      <c r="BU1325" s="4"/>
      <c r="BV1325" s="4"/>
      <c r="BW1325" s="4"/>
      <c r="BX1325" s="4"/>
      <c r="BY1325" s="4"/>
      <c r="BZ1325" s="4"/>
      <c r="CA1325" s="4"/>
      <c r="CB1325" s="4"/>
      <c r="CC1325" s="4"/>
      <c r="CD1325" s="4"/>
      <c r="CE1325" s="4"/>
      <c r="CF1325" s="4"/>
      <c r="CG1325" s="4"/>
      <c r="CH1325" s="4"/>
      <c r="CI1325" s="4"/>
      <c r="CJ1325" s="4"/>
      <c r="CK1325" s="4"/>
      <c r="CL1325" s="4"/>
      <c r="CM1325" s="4"/>
      <c r="CN1325" s="4"/>
      <c r="CO1325" s="4"/>
      <c r="CP1325" s="4"/>
      <c r="CQ1325" s="4"/>
      <c r="CR1325" s="4"/>
      <c r="CS1325" s="4"/>
      <c r="CT1325" s="4"/>
      <c r="CU1325" s="4"/>
      <c r="CV1325" s="4"/>
      <c r="CW1325" s="4"/>
      <c r="CX1325" s="4"/>
      <c r="CY1325" s="4"/>
      <c r="CZ1325" s="4"/>
      <c r="DA1325" s="4"/>
      <c r="DB1325" s="4"/>
      <c r="DC1325" s="4"/>
      <c r="DD1325" s="4"/>
      <c r="DE1325" s="4"/>
      <c r="DF1325" s="4"/>
      <c r="DG1325" s="4"/>
      <c r="DH1325" s="4"/>
      <c r="DI1325" s="4"/>
      <c r="DJ1325" s="4"/>
      <c r="DK1325" s="4"/>
      <c r="DL1325" s="4"/>
      <c r="DM1325" s="4"/>
      <c r="DN1325" s="4"/>
      <c r="DO1325" s="4"/>
      <c r="DP1325" s="4"/>
      <c r="DQ1325" s="4"/>
      <c r="DR1325" s="4"/>
      <c r="DS1325" s="4"/>
      <c r="DT1325" s="4"/>
      <c r="DU1325" s="4"/>
      <c r="DV1325" s="4"/>
      <c r="DW1325" s="4"/>
      <c r="DX1325" s="4"/>
      <c r="DY1325" s="4"/>
      <c r="DZ1325" s="4"/>
      <c r="EA1325" s="4"/>
      <c r="EB1325" s="4"/>
      <c r="EC1325" s="4"/>
      <c r="ED1325" s="4"/>
      <c r="EE1325" s="4"/>
      <c r="EF1325" s="4"/>
      <c r="EG1325" s="4"/>
      <c r="EH1325" s="4"/>
      <c r="EI1325" s="4"/>
      <c r="EJ1325" s="4"/>
      <c r="EK1325" s="4"/>
      <c r="EL1325" s="4"/>
      <c r="EM1325" s="4"/>
      <c r="EN1325" s="4"/>
      <c r="EO1325" s="4"/>
      <c r="EP1325" s="4"/>
      <c r="EQ1325" s="4"/>
      <c r="ER1325" s="4"/>
      <c r="ES1325" s="4"/>
      <c r="ET1325" s="4"/>
      <c r="EU1325" s="4"/>
      <c r="EV1325" s="4"/>
      <c r="EW1325" s="4"/>
      <c r="EX1325" s="4"/>
      <c r="EY1325" s="4"/>
      <c r="EZ1325" s="4"/>
      <c r="FA1325" s="4"/>
      <c r="FB1325" s="4"/>
      <c r="FC1325" s="4"/>
      <c r="FD1325" s="4"/>
      <c r="FE1325" s="4"/>
      <c r="FF1325" s="4"/>
      <c r="FG1325" s="4"/>
      <c r="FH1325" s="4"/>
      <c r="FI1325" s="4"/>
      <c r="FJ1325" s="4"/>
      <c r="FK1325" s="4"/>
      <c r="FL1325" s="4"/>
      <c r="FM1325" s="4"/>
      <c r="FN1325" s="4"/>
      <c r="FO1325" s="4"/>
      <c r="FP1325" s="4"/>
      <c r="FQ1325" s="4"/>
      <c r="FR1325" s="4"/>
      <c r="FS1325" s="4"/>
      <c r="FT1325" s="4"/>
      <c r="FU1325" s="4"/>
      <c r="FV1325" s="4"/>
      <c r="FW1325" s="4"/>
      <c r="FX1325" s="4"/>
      <c r="FY1325" s="4"/>
      <c r="FZ1325" s="4"/>
      <c r="GA1325" s="4"/>
      <c r="GB1325" s="4"/>
      <c r="GC1325" s="4"/>
      <c r="GD1325" s="4"/>
      <c r="GE1325" s="4"/>
      <c r="GF1325" s="4"/>
      <c r="GG1325" s="4"/>
      <c r="GH1325" s="4"/>
      <c r="GI1325" s="4"/>
      <c r="GJ1325" s="4"/>
      <c r="GK1325" s="4"/>
      <c r="GL1325" s="4"/>
      <c r="GM1325" s="4"/>
      <c r="GN1325" s="4"/>
      <c r="GO1325" s="4"/>
      <c r="GP1325" s="4"/>
      <c r="GQ1325" s="4"/>
      <c r="GR1325" s="4"/>
      <c r="GS1325" s="4"/>
      <c r="GT1325" s="4"/>
      <c r="GU1325" s="4"/>
      <c r="GV1325" s="4"/>
      <c r="GW1325" s="4"/>
      <c r="GX1325" s="4"/>
      <c r="GY1325" s="4"/>
      <c r="GZ1325" s="4"/>
      <c r="HA1325" s="4"/>
      <c r="HB1325" s="4"/>
      <c r="HC1325" s="4"/>
      <c r="HD1325" s="4"/>
      <c r="HE1325" s="4"/>
      <c r="HF1325" s="4"/>
      <c r="HG1325" s="4"/>
      <c r="HH1325" s="4"/>
      <c r="HI1325" s="4"/>
      <c r="HJ1325" s="4"/>
      <c r="HK1325" s="4"/>
      <c r="HL1325" s="4"/>
      <c r="HM1325" s="4"/>
      <c r="HN1325" s="4"/>
      <c r="HO1325" s="4"/>
      <c r="HP1325" s="4"/>
      <c r="HQ1325" s="4"/>
      <c r="HR1325" s="4"/>
      <c r="HS1325" s="4"/>
      <c r="HT1325" s="4"/>
      <c r="HU1325" s="4"/>
      <c r="HV1325" s="4"/>
      <c r="HW1325" s="4"/>
      <c r="HX1325" s="4"/>
      <c r="HY1325" s="4"/>
      <c r="HZ1325" s="4"/>
      <c r="IA1325" s="4"/>
      <c r="IB1325" s="4"/>
      <c r="IC1325" s="4"/>
      <c r="ID1325" s="4"/>
      <c r="IE1325" s="4"/>
      <c r="IF1325" s="4"/>
    </row>
    <row r="1326" spans="26:240" x14ac:dyDescent="0.2">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c r="BC1326" s="4"/>
      <c r="BD1326" s="4"/>
      <c r="BE1326" s="4"/>
      <c r="BF1326" s="4"/>
      <c r="BG1326" s="4"/>
      <c r="BH1326" s="4"/>
      <c r="BI1326" s="4"/>
      <c r="BJ1326" s="4"/>
      <c r="BK1326" s="4"/>
      <c r="BL1326" s="4"/>
      <c r="BM1326" s="4"/>
      <c r="BN1326" s="4"/>
      <c r="BO1326" s="4"/>
      <c r="BP1326" s="4"/>
      <c r="BQ1326" s="4"/>
      <c r="BR1326" s="4"/>
      <c r="BS1326" s="4"/>
      <c r="BT1326" s="4"/>
      <c r="BU1326" s="4"/>
      <c r="BV1326" s="4"/>
      <c r="BW1326" s="4"/>
      <c r="BX1326" s="4"/>
      <c r="BY1326" s="4"/>
      <c r="BZ1326" s="4"/>
      <c r="CA1326" s="4"/>
      <c r="CB1326" s="4"/>
      <c r="CC1326" s="4"/>
      <c r="CD1326" s="4"/>
      <c r="CE1326" s="4"/>
      <c r="CF1326" s="4"/>
      <c r="CG1326" s="4"/>
      <c r="CH1326" s="4"/>
      <c r="CI1326" s="4"/>
      <c r="CJ1326" s="4"/>
      <c r="CK1326" s="4"/>
      <c r="CL1326" s="4"/>
      <c r="CM1326" s="4"/>
      <c r="CN1326" s="4"/>
      <c r="CO1326" s="4"/>
      <c r="CP1326" s="4"/>
      <c r="CQ1326" s="4"/>
      <c r="CR1326" s="4"/>
      <c r="CS1326" s="4"/>
      <c r="CT1326" s="4"/>
      <c r="CU1326" s="4"/>
      <c r="CV1326" s="4"/>
      <c r="CW1326" s="4"/>
      <c r="CX1326" s="4"/>
      <c r="CY1326" s="4"/>
      <c r="CZ1326" s="4"/>
      <c r="DA1326" s="4"/>
      <c r="DB1326" s="4"/>
      <c r="DC1326" s="4"/>
      <c r="DD1326" s="4"/>
      <c r="DE1326" s="4"/>
      <c r="DF1326" s="4"/>
      <c r="DG1326" s="4"/>
      <c r="DH1326" s="4"/>
      <c r="DI1326" s="4"/>
      <c r="DJ1326" s="4"/>
      <c r="DK1326" s="4"/>
      <c r="DL1326" s="4"/>
      <c r="DM1326" s="4"/>
      <c r="DN1326" s="4"/>
      <c r="DO1326" s="4"/>
      <c r="DP1326" s="4"/>
      <c r="DQ1326" s="4"/>
      <c r="DR1326" s="4"/>
      <c r="DS1326" s="4"/>
      <c r="DT1326" s="4"/>
      <c r="DU1326" s="4"/>
      <c r="DV1326" s="4"/>
      <c r="DW1326" s="4"/>
      <c r="DX1326" s="4"/>
      <c r="DY1326" s="4"/>
      <c r="DZ1326" s="4"/>
      <c r="EA1326" s="4"/>
      <c r="EB1326" s="4"/>
      <c r="EC1326" s="4"/>
      <c r="ED1326" s="4"/>
      <c r="EE1326" s="4"/>
      <c r="EF1326" s="4"/>
      <c r="EG1326" s="4"/>
      <c r="EH1326" s="4"/>
      <c r="EI1326" s="4"/>
      <c r="EJ1326" s="4"/>
      <c r="EK1326" s="4"/>
      <c r="EL1326" s="4"/>
      <c r="EM1326" s="4"/>
      <c r="EN1326" s="4"/>
      <c r="EO1326" s="4"/>
      <c r="EP1326" s="4"/>
      <c r="EQ1326" s="4"/>
      <c r="ER1326" s="4"/>
      <c r="ES1326" s="4"/>
      <c r="ET1326" s="4"/>
      <c r="EU1326" s="4"/>
      <c r="EV1326" s="4"/>
      <c r="EW1326" s="4"/>
      <c r="EX1326" s="4"/>
      <c r="EY1326" s="4"/>
      <c r="EZ1326" s="4"/>
      <c r="FA1326" s="4"/>
      <c r="FB1326" s="4"/>
      <c r="FC1326" s="4"/>
      <c r="FD1326" s="4"/>
      <c r="FE1326" s="4"/>
      <c r="FF1326" s="4"/>
      <c r="FG1326" s="4"/>
      <c r="FH1326" s="4"/>
      <c r="FI1326" s="4"/>
      <c r="FJ1326" s="4"/>
      <c r="FK1326" s="4"/>
      <c r="FL1326" s="4"/>
      <c r="FM1326" s="4"/>
      <c r="FN1326" s="4"/>
      <c r="FO1326" s="4"/>
      <c r="FP1326" s="4"/>
      <c r="FQ1326" s="4"/>
      <c r="FR1326" s="4"/>
      <c r="FS1326" s="4"/>
      <c r="FT1326" s="4"/>
      <c r="FU1326" s="4"/>
      <c r="FV1326" s="4"/>
      <c r="FW1326" s="4"/>
      <c r="FX1326" s="4"/>
      <c r="FY1326" s="4"/>
      <c r="FZ1326" s="4"/>
      <c r="GA1326" s="4"/>
      <c r="GB1326" s="4"/>
      <c r="GC1326" s="4"/>
      <c r="GD1326" s="4"/>
      <c r="GE1326" s="4"/>
      <c r="GF1326" s="4"/>
      <c r="GG1326" s="4"/>
      <c r="GH1326" s="4"/>
      <c r="GI1326" s="4"/>
      <c r="GJ1326" s="4"/>
      <c r="GK1326" s="4"/>
      <c r="GL1326" s="4"/>
      <c r="GM1326" s="4"/>
      <c r="GN1326" s="4"/>
      <c r="GO1326" s="4"/>
      <c r="GP1326" s="4"/>
      <c r="GQ1326" s="4"/>
      <c r="GR1326" s="4"/>
      <c r="GS1326" s="4"/>
      <c r="GT1326" s="4"/>
      <c r="GU1326" s="4"/>
      <c r="GV1326" s="4"/>
      <c r="GW1326" s="4"/>
      <c r="GX1326" s="4"/>
      <c r="GY1326" s="4"/>
      <c r="GZ1326" s="4"/>
      <c r="HA1326" s="4"/>
      <c r="HB1326" s="4"/>
      <c r="HC1326" s="4"/>
      <c r="HD1326" s="4"/>
      <c r="HE1326" s="4"/>
      <c r="HF1326" s="4"/>
      <c r="HG1326" s="4"/>
      <c r="HH1326" s="4"/>
      <c r="HI1326" s="4"/>
      <c r="HJ1326" s="4"/>
      <c r="HK1326" s="4"/>
      <c r="HL1326" s="4"/>
      <c r="HM1326" s="4"/>
      <c r="HN1326" s="4"/>
      <c r="HO1326" s="4"/>
      <c r="HP1326" s="4"/>
      <c r="HQ1326" s="4"/>
      <c r="HR1326" s="4"/>
      <c r="HS1326" s="4"/>
      <c r="HT1326" s="4"/>
      <c r="HU1326" s="4"/>
      <c r="HV1326" s="4"/>
      <c r="HW1326" s="4"/>
      <c r="HX1326" s="4"/>
      <c r="HY1326" s="4"/>
      <c r="HZ1326" s="4"/>
      <c r="IA1326" s="4"/>
      <c r="IB1326" s="4"/>
      <c r="IC1326" s="4"/>
      <c r="ID1326" s="4"/>
      <c r="IE1326" s="4"/>
      <c r="IF1326" s="4"/>
    </row>
    <row r="1327" spans="26:240" x14ac:dyDescent="0.2">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c r="BC1327" s="4"/>
      <c r="BD1327" s="4"/>
      <c r="BE1327" s="4"/>
      <c r="BF1327" s="4"/>
      <c r="BG1327" s="4"/>
      <c r="BH1327" s="4"/>
      <c r="BI1327" s="4"/>
      <c r="BJ1327" s="4"/>
      <c r="BK1327" s="4"/>
      <c r="BL1327" s="4"/>
      <c r="BM1327" s="4"/>
      <c r="BN1327" s="4"/>
      <c r="BO1327" s="4"/>
      <c r="BP1327" s="4"/>
      <c r="BQ1327" s="4"/>
      <c r="BR1327" s="4"/>
      <c r="BS1327" s="4"/>
      <c r="BT1327" s="4"/>
      <c r="BU1327" s="4"/>
      <c r="BV1327" s="4"/>
      <c r="BW1327" s="4"/>
      <c r="BX1327" s="4"/>
      <c r="BY1327" s="4"/>
      <c r="BZ1327" s="4"/>
      <c r="CA1327" s="4"/>
      <c r="CB1327" s="4"/>
      <c r="CC1327" s="4"/>
      <c r="CD1327" s="4"/>
      <c r="CE1327" s="4"/>
      <c r="CF1327" s="4"/>
      <c r="CG1327" s="4"/>
      <c r="CH1327" s="4"/>
      <c r="CI1327" s="4"/>
      <c r="CJ1327" s="4"/>
      <c r="CK1327" s="4"/>
      <c r="CL1327" s="4"/>
      <c r="CM1327" s="4"/>
      <c r="CN1327" s="4"/>
      <c r="CO1327" s="4"/>
      <c r="CP1327" s="4"/>
      <c r="CQ1327" s="4"/>
      <c r="CR1327" s="4"/>
      <c r="CS1327" s="4"/>
      <c r="CT1327" s="4"/>
      <c r="CU1327" s="4"/>
      <c r="CV1327" s="4"/>
      <c r="CW1327" s="4"/>
      <c r="CX1327" s="4"/>
      <c r="CY1327" s="4"/>
      <c r="CZ1327" s="4"/>
      <c r="DA1327" s="4"/>
      <c r="DB1327" s="4"/>
      <c r="DC1327" s="4"/>
      <c r="DD1327" s="4"/>
      <c r="DE1327" s="4"/>
      <c r="DF1327" s="4"/>
      <c r="DG1327" s="4"/>
      <c r="DH1327" s="4"/>
      <c r="DI1327" s="4"/>
      <c r="DJ1327" s="4"/>
      <c r="DK1327" s="4"/>
      <c r="DL1327" s="4"/>
      <c r="DM1327" s="4"/>
      <c r="DN1327" s="4"/>
      <c r="DO1327" s="4"/>
      <c r="DP1327" s="4"/>
      <c r="DQ1327" s="4"/>
      <c r="DR1327" s="4"/>
      <c r="DS1327" s="4"/>
      <c r="DT1327" s="4"/>
      <c r="DU1327" s="4"/>
      <c r="DV1327" s="4"/>
      <c r="DW1327" s="4"/>
      <c r="DX1327" s="4"/>
      <c r="DY1327" s="4"/>
      <c r="DZ1327" s="4"/>
      <c r="EA1327" s="4"/>
      <c r="EB1327" s="4"/>
      <c r="EC1327" s="4"/>
      <c r="ED1327" s="4"/>
      <c r="EE1327" s="4"/>
      <c r="EF1327" s="4"/>
      <c r="EG1327" s="4"/>
      <c r="EH1327" s="4"/>
      <c r="EI1327" s="4"/>
      <c r="EJ1327" s="4"/>
      <c r="EK1327" s="4"/>
      <c r="EL1327" s="4"/>
      <c r="EM1327" s="4"/>
      <c r="EN1327" s="4"/>
      <c r="EO1327" s="4"/>
      <c r="EP1327" s="4"/>
      <c r="EQ1327" s="4"/>
      <c r="ER1327" s="4"/>
      <c r="ES1327" s="4"/>
      <c r="ET1327" s="4"/>
      <c r="EU1327" s="4"/>
      <c r="EV1327" s="4"/>
      <c r="EW1327" s="4"/>
      <c r="EX1327" s="4"/>
      <c r="EY1327" s="4"/>
      <c r="EZ1327" s="4"/>
      <c r="FA1327" s="4"/>
      <c r="FB1327" s="4"/>
      <c r="FC1327" s="4"/>
      <c r="FD1327" s="4"/>
      <c r="FE1327" s="4"/>
      <c r="FF1327" s="4"/>
      <c r="FG1327" s="4"/>
      <c r="FH1327" s="4"/>
      <c r="FI1327" s="4"/>
      <c r="FJ1327" s="4"/>
      <c r="FK1327" s="4"/>
      <c r="FL1327" s="4"/>
      <c r="FM1327" s="4"/>
      <c r="FN1327" s="4"/>
      <c r="FO1327" s="4"/>
      <c r="FP1327" s="4"/>
      <c r="FQ1327" s="4"/>
      <c r="FR1327" s="4"/>
      <c r="FS1327" s="4"/>
      <c r="FT1327" s="4"/>
      <c r="FU1327" s="4"/>
      <c r="FV1327" s="4"/>
      <c r="FW1327" s="4"/>
      <c r="FX1327" s="4"/>
      <c r="FY1327" s="4"/>
      <c r="FZ1327" s="4"/>
      <c r="GA1327" s="4"/>
      <c r="GB1327" s="4"/>
      <c r="GC1327" s="4"/>
      <c r="GD1327" s="4"/>
      <c r="GE1327" s="4"/>
      <c r="GF1327" s="4"/>
      <c r="GG1327" s="4"/>
      <c r="GH1327" s="4"/>
      <c r="GI1327" s="4"/>
      <c r="GJ1327" s="4"/>
      <c r="GK1327" s="4"/>
      <c r="GL1327" s="4"/>
      <c r="GM1327" s="4"/>
      <c r="GN1327" s="4"/>
      <c r="GO1327" s="4"/>
      <c r="GP1327" s="4"/>
      <c r="GQ1327" s="4"/>
      <c r="GR1327" s="4"/>
      <c r="GS1327" s="4"/>
      <c r="GT1327" s="4"/>
      <c r="GU1327" s="4"/>
      <c r="GV1327" s="4"/>
      <c r="GW1327" s="4"/>
      <c r="GX1327" s="4"/>
      <c r="GY1327" s="4"/>
      <c r="GZ1327" s="4"/>
      <c r="HA1327" s="4"/>
      <c r="HB1327" s="4"/>
      <c r="HC1327" s="4"/>
      <c r="HD1327" s="4"/>
      <c r="HE1327" s="4"/>
      <c r="HF1327" s="4"/>
      <c r="HG1327" s="4"/>
      <c r="HH1327" s="4"/>
      <c r="HI1327" s="4"/>
      <c r="HJ1327" s="4"/>
      <c r="HK1327" s="4"/>
      <c r="HL1327" s="4"/>
      <c r="HM1327" s="4"/>
      <c r="HN1327" s="4"/>
      <c r="HO1327" s="4"/>
      <c r="HP1327" s="4"/>
      <c r="HQ1327" s="4"/>
      <c r="HR1327" s="4"/>
      <c r="HS1327" s="4"/>
      <c r="HT1327" s="4"/>
      <c r="HU1327" s="4"/>
      <c r="HV1327" s="4"/>
      <c r="HW1327" s="4"/>
      <c r="HX1327" s="4"/>
      <c r="HY1327" s="4"/>
      <c r="HZ1327" s="4"/>
      <c r="IA1327" s="4"/>
      <c r="IB1327" s="4"/>
      <c r="IC1327" s="4"/>
      <c r="ID1327" s="4"/>
      <c r="IE1327" s="4"/>
      <c r="IF1327" s="4"/>
    </row>
    <row r="1328" spans="26:240" x14ac:dyDescent="0.2">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4"/>
      <c r="BE1328" s="4"/>
      <c r="BF1328" s="4"/>
      <c r="BG1328" s="4"/>
      <c r="BH1328" s="4"/>
      <c r="BI1328" s="4"/>
      <c r="BJ1328" s="4"/>
      <c r="BK1328" s="4"/>
      <c r="BL1328" s="4"/>
      <c r="BM1328" s="4"/>
      <c r="BN1328" s="4"/>
      <c r="BO1328" s="4"/>
      <c r="BP1328" s="4"/>
      <c r="BQ1328" s="4"/>
      <c r="BR1328" s="4"/>
      <c r="BS1328" s="4"/>
      <c r="BT1328" s="4"/>
      <c r="BU1328" s="4"/>
      <c r="BV1328" s="4"/>
      <c r="BW1328" s="4"/>
      <c r="BX1328" s="4"/>
      <c r="BY1328" s="4"/>
      <c r="BZ1328" s="4"/>
      <c r="CA1328" s="4"/>
      <c r="CB1328" s="4"/>
      <c r="CC1328" s="4"/>
      <c r="CD1328" s="4"/>
      <c r="CE1328" s="4"/>
      <c r="CF1328" s="4"/>
      <c r="CG1328" s="4"/>
      <c r="CH1328" s="4"/>
      <c r="CI1328" s="4"/>
      <c r="CJ1328" s="4"/>
      <c r="CK1328" s="4"/>
      <c r="CL1328" s="4"/>
      <c r="CM1328" s="4"/>
      <c r="CN1328" s="4"/>
      <c r="CO1328" s="4"/>
      <c r="CP1328" s="4"/>
      <c r="CQ1328" s="4"/>
      <c r="CR1328" s="4"/>
      <c r="CS1328" s="4"/>
      <c r="CT1328" s="4"/>
      <c r="CU1328" s="4"/>
      <c r="CV1328" s="4"/>
      <c r="CW1328" s="4"/>
      <c r="CX1328" s="4"/>
      <c r="CY1328" s="4"/>
      <c r="CZ1328" s="4"/>
      <c r="DA1328" s="4"/>
      <c r="DB1328" s="4"/>
      <c r="DC1328" s="4"/>
      <c r="DD1328" s="4"/>
      <c r="DE1328" s="4"/>
      <c r="DF1328" s="4"/>
      <c r="DG1328" s="4"/>
      <c r="DH1328" s="4"/>
      <c r="DI1328" s="4"/>
      <c r="DJ1328" s="4"/>
      <c r="DK1328" s="4"/>
      <c r="DL1328" s="4"/>
      <c r="DM1328" s="4"/>
      <c r="DN1328" s="4"/>
      <c r="DO1328" s="4"/>
      <c r="DP1328" s="4"/>
      <c r="DQ1328" s="4"/>
      <c r="DR1328" s="4"/>
      <c r="DS1328" s="4"/>
      <c r="DT1328" s="4"/>
      <c r="DU1328" s="4"/>
      <c r="DV1328" s="4"/>
      <c r="DW1328" s="4"/>
      <c r="DX1328" s="4"/>
      <c r="DY1328" s="4"/>
      <c r="DZ1328" s="4"/>
      <c r="EA1328" s="4"/>
      <c r="EB1328" s="4"/>
      <c r="EC1328" s="4"/>
      <c r="ED1328" s="4"/>
      <c r="EE1328" s="4"/>
      <c r="EF1328" s="4"/>
      <c r="EG1328" s="4"/>
      <c r="EH1328" s="4"/>
      <c r="EI1328" s="4"/>
      <c r="EJ1328" s="4"/>
      <c r="EK1328" s="4"/>
      <c r="EL1328" s="4"/>
      <c r="EM1328" s="4"/>
      <c r="EN1328" s="4"/>
      <c r="EO1328" s="4"/>
      <c r="EP1328" s="4"/>
      <c r="EQ1328" s="4"/>
      <c r="ER1328" s="4"/>
      <c r="ES1328" s="4"/>
      <c r="ET1328" s="4"/>
      <c r="EU1328" s="4"/>
      <c r="EV1328" s="4"/>
      <c r="EW1328" s="4"/>
      <c r="EX1328" s="4"/>
      <c r="EY1328" s="4"/>
      <c r="EZ1328" s="4"/>
      <c r="FA1328" s="4"/>
      <c r="FB1328" s="4"/>
      <c r="FC1328" s="4"/>
      <c r="FD1328" s="4"/>
      <c r="FE1328" s="4"/>
      <c r="FF1328" s="4"/>
      <c r="FG1328" s="4"/>
      <c r="FH1328" s="4"/>
      <c r="FI1328" s="4"/>
      <c r="FJ1328" s="4"/>
      <c r="FK1328" s="4"/>
      <c r="FL1328" s="4"/>
      <c r="FM1328" s="4"/>
      <c r="FN1328" s="4"/>
      <c r="FO1328" s="4"/>
      <c r="FP1328" s="4"/>
      <c r="FQ1328" s="4"/>
      <c r="FR1328" s="4"/>
      <c r="FS1328" s="4"/>
      <c r="FT1328" s="4"/>
      <c r="FU1328" s="4"/>
      <c r="FV1328" s="4"/>
      <c r="FW1328" s="4"/>
      <c r="FX1328" s="4"/>
      <c r="FY1328" s="4"/>
      <c r="FZ1328" s="4"/>
      <c r="GA1328" s="4"/>
      <c r="GB1328" s="4"/>
      <c r="GC1328" s="4"/>
      <c r="GD1328" s="4"/>
      <c r="GE1328" s="4"/>
      <c r="GF1328" s="4"/>
      <c r="GG1328" s="4"/>
      <c r="GH1328" s="4"/>
      <c r="GI1328" s="4"/>
      <c r="GJ1328" s="4"/>
      <c r="GK1328" s="4"/>
      <c r="GL1328" s="4"/>
      <c r="GM1328" s="4"/>
      <c r="GN1328" s="4"/>
      <c r="GO1328" s="4"/>
      <c r="GP1328" s="4"/>
      <c r="GQ1328" s="4"/>
      <c r="GR1328" s="4"/>
      <c r="GS1328" s="4"/>
      <c r="GT1328" s="4"/>
      <c r="GU1328" s="4"/>
      <c r="GV1328" s="4"/>
      <c r="GW1328" s="4"/>
      <c r="GX1328" s="4"/>
      <c r="GY1328" s="4"/>
      <c r="GZ1328" s="4"/>
      <c r="HA1328" s="4"/>
      <c r="HB1328" s="4"/>
      <c r="HC1328" s="4"/>
      <c r="HD1328" s="4"/>
      <c r="HE1328" s="4"/>
      <c r="HF1328" s="4"/>
      <c r="HG1328" s="4"/>
      <c r="HH1328" s="4"/>
      <c r="HI1328" s="4"/>
      <c r="HJ1328" s="4"/>
      <c r="HK1328" s="4"/>
      <c r="HL1328" s="4"/>
      <c r="HM1328" s="4"/>
      <c r="HN1328" s="4"/>
      <c r="HO1328" s="4"/>
      <c r="HP1328" s="4"/>
      <c r="HQ1328" s="4"/>
      <c r="HR1328" s="4"/>
      <c r="HS1328" s="4"/>
      <c r="HT1328" s="4"/>
      <c r="HU1328" s="4"/>
      <c r="HV1328" s="4"/>
      <c r="HW1328" s="4"/>
      <c r="HX1328" s="4"/>
      <c r="HY1328" s="4"/>
      <c r="HZ1328" s="4"/>
      <c r="IA1328" s="4"/>
      <c r="IB1328" s="4"/>
      <c r="IC1328" s="4"/>
      <c r="ID1328" s="4"/>
      <c r="IE1328" s="4"/>
      <c r="IF1328" s="4"/>
    </row>
    <row r="1329" spans="26:240" x14ac:dyDescent="0.2">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c r="BF1329" s="4"/>
      <c r="BG1329" s="4"/>
      <c r="BH1329" s="4"/>
      <c r="BI1329" s="4"/>
      <c r="BJ1329" s="4"/>
      <c r="BK1329" s="4"/>
      <c r="BL1329" s="4"/>
      <c r="BM1329" s="4"/>
      <c r="BN1329" s="4"/>
      <c r="BO1329" s="4"/>
      <c r="BP1329" s="4"/>
      <c r="BQ1329" s="4"/>
      <c r="BR1329" s="4"/>
      <c r="BS1329" s="4"/>
      <c r="BT1329" s="4"/>
      <c r="BU1329" s="4"/>
      <c r="BV1329" s="4"/>
      <c r="BW1329" s="4"/>
      <c r="BX1329" s="4"/>
      <c r="BY1329" s="4"/>
      <c r="BZ1329" s="4"/>
      <c r="CA1329" s="4"/>
      <c r="CB1329" s="4"/>
      <c r="CC1329" s="4"/>
      <c r="CD1329" s="4"/>
      <c r="CE1329" s="4"/>
      <c r="CF1329" s="4"/>
      <c r="CG1329" s="4"/>
      <c r="CH1329" s="4"/>
      <c r="CI1329" s="4"/>
      <c r="CJ1329" s="4"/>
      <c r="CK1329" s="4"/>
      <c r="CL1329" s="4"/>
      <c r="CM1329" s="4"/>
      <c r="CN1329" s="4"/>
      <c r="CO1329" s="4"/>
      <c r="CP1329" s="4"/>
      <c r="CQ1329" s="4"/>
      <c r="CR1329" s="4"/>
      <c r="CS1329" s="4"/>
      <c r="CT1329" s="4"/>
      <c r="CU1329" s="4"/>
      <c r="CV1329" s="4"/>
      <c r="CW1329" s="4"/>
      <c r="CX1329" s="4"/>
      <c r="CY1329" s="4"/>
      <c r="CZ1329" s="4"/>
      <c r="DA1329" s="4"/>
      <c r="DB1329" s="4"/>
      <c r="DC1329" s="4"/>
      <c r="DD1329" s="4"/>
      <c r="DE1329" s="4"/>
      <c r="DF1329" s="4"/>
      <c r="DG1329" s="4"/>
      <c r="DH1329" s="4"/>
      <c r="DI1329" s="4"/>
      <c r="DJ1329" s="4"/>
      <c r="DK1329" s="4"/>
      <c r="DL1329" s="4"/>
      <c r="DM1329" s="4"/>
      <c r="DN1329" s="4"/>
      <c r="DO1329" s="4"/>
      <c r="DP1329" s="4"/>
      <c r="DQ1329" s="4"/>
      <c r="DR1329" s="4"/>
      <c r="DS1329" s="4"/>
      <c r="DT1329" s="4"/>
      <c r="DU1329" s="4"/>
      <c r="DV1329" s="4"/>
      <c r="DW1329" s="4"/>
      <c r="DX1329" s="4"/>
      <c r="DY1329" s="4"/>
      <c r="DZ1329" s="4"/>
      <c r="EA1329" s="4"/>
      <c r="EB1329" s="4"/>
      <c r="EC1329" s="4"/>
      <c r="ED1329" s="4"/>
      <c r="EE1329" s="4"/>
      <c r="EF1329" s="4"/>
      <c r="EG1329" s="4"/>
      <c r="EH1329" s="4"/>
      <c r="EI1329" s="4"/>
      <c r="EJ1329" s="4"/>
      <c r="EK1329" s="4"/>
      <c r="EL1329" s="4"/>
      <c r="EM1329" s="4"/>
      <c r="EN1329" s="4"/>
      <c r="EO1329" s="4"/>
      <c r="EP1329" s="4"/>
      <c r="EQ1329" s="4"/>
      <c r="ER1329" s="4"/>
      <c r="ES1329" s="4"/>
      <c r="ET1329" s="4"/>
      <c r="EU1329" s="4"/>
      <c r="EV1329" s="4"/>
      <c r="EW1329" s="4"/>
      <c r="EX1329" s="4"/>
      <c r="EY1329" s="4"/>
      <c r="EZ1329" s="4"/>
      <c r="FA1329" s="4"/>
      <c r="FB1329" s="4"/>
      <c r="FC1329" s="4"/>
      <c r="FD1329" s="4"/>
      <c r="FE1329" s="4"/>
      <c r="FF1329" s="4"/>
      <c r="FG1329" s="4"/>
      <c r="FH1329" s="4"/>
      <c r="FI1329" s="4"/>
      <c r="FJ1329" s="4"/>
      <c r="FK1329" s="4"/>
      <c r="FL1329" s="4"/>
      <c r="FM1329" s="4"/>
      <c r="FN1329" s="4"/>
      <c r="FO1329" s="4"/>
      <c r="FP1329" s="4"/>
      <c r="FQ1329" s="4"/>
      <c r="FR1329" s="4"/>
      <c r="FS1329" s="4"/>
      <c r="FT1329" s="4"/>
      <c r="FU1329" s="4"/>
      <c r="FV1329" s="4"/>
      <c r="FW1329" s="4"/>
      <c r="FX1329" s="4"/>
      <c r="FY1329" s="4"/>
      <c r="FZ1329" s="4"/>
      <c r="GA1329" s="4"/>
      <c r="GB1329" s="4"/>
      <c r="GC1329" s="4"/>
      <c r="GD1329" s="4"/>
      <c r="GE1329" s="4"/>
      <c r="GF1329" s="4"/>
      <c r="GG1329" s="4"/>
      <c r="GH1329" s="4"/>
      <c r="GI1329" s="4"/>
      <c r="GJ1329" s="4"/>
      <c r="GK1329" s="4"/>
      <c r="GL1329" s="4"/>
      <c r="GM1329" s="4"/>
      <c r="GN1329" s="4"/>
      <c r="GO1329" s="4"/>
      <c r="GP1329" s="4"/>
      <c r="GQ1329" s="4"/>
      <c r="GR1329" s="4"/>
      <c r="GS1329" s="4"/>
      <c r="GT1329" s="4"/>
      <c r="GU1329" s="4"/>
      <c r="GV1329" s="4"/>
      <c r="GW1329" s="4"/>
      <c r="GX1329" s="4"/>
      <c r="GY1329" s="4"/>
      <c r="GZ1329" s="4"/>
      <c r="HA1329" s="4"/>
      <c r="HB1329" s="4"/>
      <c r="HC1329" s="4"/>
      <c r="HD1329" s="4"/>
      <c r="HE1329" s="4"/>
      <c r="HF1329" s="4"/>
      <c r="HG1329" s="4"/>
      <c r="HH1329" s="4"/>
      <c r="HI1329" s="4"/>
      <c r="HJ1329" s="4"/>
      <c r="HK1329" s="4"/>
      <c r="HL1329" s="4"/>
      <c r="HM1329" s="4"/>
      <c r="HN1329" s="4"/>
      <c r="HO1329" s="4"/>
      <c r="HP1329" s="4"/>
      <c r="HQ1329" s="4"/>
      <c r="HR1329" s="4"/>
      <c r="HS1329" s="4"/>
      <c r="HT1329" s="4"/>
      <c r="HU1329" s="4"/>
      <c r="HV1329" s="4"/>
      <c r="HW1329" s="4"/>
      <c r="HX1329" s="4"/>
      <c r="HY1329" s="4"/>
      <c r="HZ1329" s="4"/>
      <c r="IA1329" s="4"/>
      <c r="IB1329" s="4"/>
      <c r="IC1329" s="4"/>
      <c r="ID1329" s="4"/>
      <c r="IE1329" s="4"/>
      <c r="IF1329" s="4"/>
    </row>
    <row r="1330" spans="26:240" x14ac:dyDescent="0.2">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4"/>
      <c r="BE1330" s="4"/>
      <c r="BF1330" s="4"/>
      <c r="BG1330" s="4"/>
      <c r="BH1330" s="4"/>
      <c r="BI1330" s="4"/>
      <c r="BJ1330" s="4"/>
      <c r="BK1330" s="4"/>
      <c r="BL1330" s="4"/>
      <c r="BM1330" s="4"/>
      <c r="BN1330" s="4"/>
      <c r="BO1330" s="4"/>
      <c r="BP1330" s="4"/>
      <c r="BQ1330" s="4"/>
      <c r="BR1330" s="4"/>
      <c r="BS1330" s="4"/>
      <c r="BT1330" s="4"/>
      <c r="BU1330" s="4"/>
      <c r="BV1330" s="4"/>
      <c r="BW1330" s="4"/>
      <c r="BX1330" s="4"/>
      <c r="BY1330" s="4"/>
      <c r="BZ1330" s="4"/>
      <c r="CA1330" s="4"/>
      <c r="CB1330" s="4"/>
      <c r="CC1330" s="4"/>
      <c r="CD1330" s="4"/>
      <c r="CE1330" s="4"/>
      <c r="CF1330" s="4"/>
      <c r="CG1330" s="4"/>
      <c r="CH1330" s="4"/>
      <c r="CI1330" s="4"/>
      <c r="CJ1330" s="4"/>
      <c r="CK1330" s="4"/>
      <c r="CL1330" s="4"/>
      <c r="CM1330" s="4"/>
      <c r="CN1330" s="4"/>
      <c r="CO1330" s="4"/>
      <c r="CP1330" s="4"/>
      <c r="CQ1330" s="4"/>
      <c r="CR1330" s="4"/>
      <c r="CS1330" s="4"/>
      <c r="CT1330" s="4"/>
      <c r="CU1330" s="4"/>
      <c r="CV1330" s="4"/>
      <c r="CW1330" s="4"/>
      <c r="CX1330" s="4"/>
      <c r="CY1330" s="4"/>
      <c r="CZ1330" s="4"/>
      <c r="DA1330" s="4"/>
      <c r="DB1330" s="4"/>
      <c r="DC1330" s="4"/>
      <c r="DD1330" s="4"/>
      <c r="DE1330" s="4"/>
      <c r="DF1330" s="4"/>
      <c r="DG1330" s="4"/>
      <c r="DH1330" s="4"/>
      <c r="DI1330" s="4"/>
      <c r="DJ1330" s="4"/>
      <c r="DK1330" s="4"/>
      <c r="DL1330" s="4"/>
      <c r="DM1330" s="4"/>
      <c r="DN1330" s="4"/>
      <c r="DO1330" s="4"/>
      <c r="DP1330" s="4"/>
      <c r="DQ1330" s="4"/>
      <c r="DR1330" s="4"/>
      <c r="DS1330" s="4"/>
      <c r="DT1330" s="4"/>
      <c r="DU1330" s="4"/>
      <c r="DV1330" s="4"/>
      <c r="DW1330" s="4"/>
      <c r="DX1330" s="4"/>
      <c r="DY1330" s="4"/>
      <c r="DZ1330" s="4"/>
      <c r="EA1330" s="4"/>
      <c r="EB1330" s="4"/>
      <c r="EC1330" s="4"/>
      <c r="ED1330" s="4"/>
      <c r="EE1330" s="4"/>
      <c r="EF1330" s="4"/>
      <c r="EG1330" s="4"/>
      <c r="EH1330" s="4"/>
      <c r="EI1330" s="4"/>
      <c r="EJ1330" s="4"/>
      <c r="EK1330" s="4"/>
      <c r="EL1330" s="4"/>
      <c r="EM1330" s="4"/>
      <c r="EN1330" s="4"/>
      <c r="EO1330" s="4"/>
      <c r="EP1330" s="4"/>
      <c r="EQ1330" s="4"/>
      <c r="ER1330" s="4"/>
      <c r="ES1330" s="4"/>
      <c r="ET1330" s="4"/>
      <c r="EU1330" s="4"/>
      <c r="EV1330" s="4"/>
      <c r="EW1330" s="4"/>
      <c r="EX1330" s="4"/>
      <c r="EY1330" s="4"/>
      <c r="EZ1330" s="4"/>
      <c r="FA1330" s="4"/>
      <c r="FB1330" s="4"/>
      <c r="FC1330" s="4"/>
      <c r="FD1330" s="4"/>
      <c r="FE1330" s="4"/>
      <c r="FF1330" s="4"/>
      <c r="FG1330" s="4"/>
      <c r="FH1330" s="4"/>
      <c r="FI1330" s="4"/>
      <c r="FJ1330" s="4"/>
      <c r="FK1330" s="4"/>
      <c r="FL1330" s="4"/>
      <c r="FM1330" s="4"/>
      <c r="FN1330" s="4"/>
      <c r="FO1330" s="4"/>
      <c r="FP1330" s="4"/>
      <c r="FQ1330" s="4"/>
      <c r="FR1330" s="4"/>
      <c r="FS1330" s="4"/>
      <c r="FT1330" s="4"/>
      <c r="FU1330" s="4"/>
      <c r="FV1330" s="4"/>
      <c r="FW1330" s="4"/>
      <c r="FX1330" s="4"/>
      <c r="FY1330" s="4"/>
      <c r="FZ1330" s="4"/>
      <c r="GA1330" s="4"/>
      <c r="GB1330" s="4"/>
      <c r="GC1330" s="4"/>
      <c r="GD1330" s="4"/>
      <c r="GE1330" s="4"/>
      <c r="GF1330" s="4"/>
      <c r="GG1330" s="4"/>
      <c r="GH1330" s="4"/>
      <c r="GI1330" s="4"/>
      <c r="GJ1330" s="4"/>
      <c r="GK1330" s="4"/>
      <c r="GL1330" s="4"/>
      <c r="GM1330" s="4"/>
      <c r="GN1330" s="4"/>
      <c r="GO1330" s="4"/>
      <c r="GP1330" s="4"/>
      <c r="GQ1330" s="4"/>
      <c r="GR1330" s="4"/>
      <c r="GS1330" s="4"/>
      <c r="GT1330" s="4"/>
      <c r="GU1330" s="4"/>
      <c r="GV1330" s="4"/>
      <c r="GW1330" s="4"/>
      <c r="GX1330" s="4"/>
      <c r="GY1330" s="4"/>
      <c r="GZ1330" s="4"/>
      <c r="HA1330" s="4"/>
      <c r="HB1330" s="4"/>
      <c r="HC1330" s="4"/>
      <c r="HD1330" s="4"/>
      <c r="HE1330" s="4"/>
      <c r="HF1330" s="4"/>
      <c r="HG1330" s="4"/>
      <c r="HH1330" s="4"/>
      <c r="HI1330" s="4"/>
      <c r="HJ1330" s="4"/>
      <c r="HK1330" s="4"/>
      <c r="HL1330" s="4"/>
      <c r="HM1330" s="4"/>
      <c r="HN1330" s="4"/>
      <c r="HO1330" s="4"/>
      <c r="HP1330" s="4"/>
      <c r="HQ1330" s="4"/>
      <c r="HR1330" s="4"/>
      <c r="HS1330" s="4"/>
      <c r="HT1330" s="4"/>
      <c r="HU1330" s="4"/>
      <c r="HV1330" s="4"/>
      <c r="HW1330" s="4"/>
      <c r="HX1330" s="4"/>
      <c r="HY1330" s="4"/>
      <c r="HZ1330" s="4"/>
      <c r="IA1330" s="4"/>
      <c r="IB1330" s="4"/>
      <c r="IC1330" s="4"/>
      <c r="ID1330" s="4"/>
      <c r="IE1330" s="4"/>
      <c r="IF1330" s="4"/>
    </row>
    <row r="1331" spans="26:240" x14ac:dyDescent="0.2">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c r="BC1331" s="4"/>
      <c r="BD1331" s="4"/>
      <c r="BE1331" s="4"/>
      <c r="BF1331" s="4"/>
      <c r="BG1331" s="4"/>
      <c r="BH1331" s="4"/>
      <c r="BI1331" s="4"/>
      <c r="BJ1331" s="4"/>
      <c r="BK1331" s="4"/>
      <c r="BL1331" s="4"/>
      <c r="BM1331" s="4"/>
      <c r="BN1331" s="4"/>
      <c r="BO1331" s="4"/>
      <c r="BP1331" s="4"/>
      <c r="BQ1331" s="4"/>
      <c r="BR1331" s="4"/>
      <c r="BS1331" s="4"/>
      <c r="BT1331" s="4"/>
      <c r="BU1331" s="4"/>
      <c r="BV1331" s="4"/>
      <c r="BW1331" s="4"/>
      <c r="BX1331" s="4"/>
      <c r="BY1331" s="4"/>
      <c r="BZ1331" s="4"/>
      <c r="CA1331" s="4"/>
      <c r="CB1331" s="4"/>
      <c r="CC1331" s="4"/>
      <c r="CD1331" s="4"/>
      <c r="CE1331" s="4"/>
      <c r="CF1331" s="4"/>
      <c r="CG1331" s="4"/>
      <c r="CH1331" s="4"/>
      <c r="CI1331" s="4"/>
      <c r="CJ1331" s="4"/>
      <c r="CK1331" s="4"/>
      <c r="CL1331" s="4"/>
      <c r="CM1331" s="4"/>
      <c r="CN1331" s="4"/>
      <c r="CO1331" s="4"/>
      <c r="CP1331" s="4"/>
      <c r="CQ1331" s="4"/>
      <c r="CR1331" s="4"/>
      <c r="CS1331" s="4"/>
      <c r="CT1331" s="4"/>
      <c r="CU1331" s="4"/>
      <c r="CV1331" s="4"/>
      <c r="CW1331" s="4"/>
      <c r="CX1331" s="4"/>
      <c r="CY1331" s="4"/>
      <c r="CZ1331" s="4"/>
      <c r="DA1331" s="4"/>
      <c r="DB1331" s="4"/>
      <c r="DC1331" s="4"/>
      <c r="DD1331" s="4"/>
      <c r="DE1331" s="4"/>
      <c r="DF1331" s="4"/>
      <c r="DG1331" s="4"/>
      <c r="DH1331" s="4"/>
      <c r="DI1331" s="4"/>
      <c r="DJ1331" s="4"/>
      <c r="DK1331" s="4"/>
      <c r="DL1331" s="4"/>
      <c r="DM1331" s="4"/>
      <c r="DN1331" s="4"/>
      <c r="DO1331" s="4"/>
      <c r="DP1331" s="4"/>
      <c r="DQ1331" s="4"/>
      <c r="DR1331" s="4"/>
      <c r="DS1331" s="4"/>
      <c r="DT1331" s="4"/>
      <c r="DU1331" s="4"/>
      <c r="DV1331" s="4"/>
      <c r="DW1331" s="4"/>
      <c r="DX1331" s="4"/>
      <c r="DY1331" s="4"/>
      <c r="DZ1331" s="4"/>
      <c r="EA1331" s="4"/>
      <c r="EB1331" s="4"/>
      <c r="EC1331" s="4"/>
      <c r="ED1331" s="4"/>
      <c r="EE1331" s="4"/>
      <c r="EF1331" s="4"/>
      <c r="EG1331" s="4"/>
      <c r="EH1331" s="4"/>
      <c r="EI1331" s="4"/>
      <c r="EJ1331" s="4"/>
      <c r="EK1331" s="4"/>
      <c r="EL1331" s="4"/>
      <c r="EM1331" s="4"/>
      <c r="EN1331" s="4"/>
      <c r="EO1331" s="4"/>
      <c r="EP1331" s="4"/>
      <c r="EQ1331" s="4"/>
      <c r="ER1331" s="4"/>
      <c r="ES1331" s="4"/>
      <c r="ET1331" s="4"/>
      <c r="EU1331" s="4"/>
      <c r="EV1331" s="4"/>
      <c r="EW1331" s="4"/>
      <c r="EX1331" s="4"/>
      <c r="EY1331" s="4"/>
      <c r="EZ1331" s="4"/>
      <c r="FA1331" s="4"/>
      <c r="FB1331" s="4"/>
      <c r="FC1331" s="4"/>
      <c r="FD1331" s="4"/>
      <c r="FE1331" s="4"/>
      <c r="FF1331" s="4"/>
      <c r="FG1331" s="4"/>
      <c r="FH1331" s="4"/>
      <c r="FI1331" s="4"/>
      <c r="FJ1331" s="4"/>
      <c r="FK1331" s="4"/>
      <c r="FL1331" s="4"/>
      <c r="FM1331" s="4"/>
      <c r="FN1331" s="4"/>
      <c r="FO1331" s="4"/>
      <c r="FP1331" s="4"/>
      <c r="FQ1331" s="4"/>
      <c r="FR1331" s="4"/>
      <c r="FS1331" s="4"/>
      <c r="FT1331" s="4"/>
      <c r="FU1331" s="4"/>
      <c r="FV1331" s="4"/>
      <c r="FW1331" s="4"/>
      <c r="FX1331" s="4"/>
      <c r="FY1331" s="4"/>
      <c r="FZ1331" s="4"/>
      <c r="GA1331" s="4"/>
      <c r="GB1331" s="4"/>
      <c r="GC1331" s="4"/>
      <c r="GD1331" s="4"/>
      <c r="GE1331" s="4"/>
      <c r="GF1331" s="4"/>
      <c r="GG1331" s="4"/>
      <c r="GH1331" s="4"/>
      <c r="GI1331" s="4"/>
      <c r="GJ1331" s="4"/>
      <c r="GK1331" s="4"/>
      <c r="GL1331" s="4"/>
      <c r="GM1331" s="4"/>
      <c r="GN1331" s="4"/>
      <c r="GO1331" s="4"/>
      <c r="GP1331" s="4"/>
      <c r="GQ1331" s="4"/>
      <c r="GR1331" s="4"/>
      <c r="GS1331" s="4"/>
      <c r="GT1331" s="4"/>
      <c r="GU1331" s="4"/>
      <c r="GV1331" s="4"/>
      <c r="GW1331" s="4"/>
      <c r="GX1331" s="4"/>
      <c r="GY1331" s="4"/>
      <c r="GZ1331" s="4"/>
      <c r="HA1331" s="4"/>
      <c r="HB1331" s="4"/>
      <c r="HC1331" s="4"/>
      <c r="HD1331" s="4"/>
      <c r="HE1331" s="4"/>
      <c r="HF1331" s="4"/>
      <c r="HG1331" s="4"/>
      <c r="HH1331" s="4"/>
      <c r="HI1331" s="4"/>
      <c r="HJ1331" s="4"/>
      <c r="HK1331" s="4"/>
      <c r="HL1331" s="4"/>
      <c r="HM1331" s="4"/>
      <c r="HN1331" s="4"/>
      <c r="HO1331" s="4"/>
      <c r="HP1331" s="4"/>
      <c r="HQ1331" s="4"/>
      <c r="HR1331" s="4"/>
      <c r="HS1331" s="4"/>
      <c r="HT1331" s="4"/>
      <c r="HU1331" s="4"/>
      <c r="HV1331" s="4"/>
      <c r="HW1331" s="4"/>
      <c r="HX1331" s="4"/>
      <c r="HY1331" s="4"/>
      <c r="HZ1331" s="4"/>
      <c r="IA1331" s="4"/>
      <c r="IB1331" s="4"/>
      <c r="IC1331" s="4"/>
      <c r="ID1331" s="4"/>
      <c r="IE1331" s="4"/>
      <c r="IF1331" s="4"/>
    </row>
    <row r="1332" spans="26:240" x14ac:dyDescent="0.2">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c r="BC1332" s="4"/>
      <c r="BD1332" s="4"/>
      <c r="BE1332" s="4"/>
      <c r="BF1332" s="4"/>
      <c r="BG1332" s="4"/>
      <c r="BH1332" s="4"/>
      <c r="BI1332" s="4"/>
      <c r="BJ1332" s="4"/>
      <c r="BK1332" s="4"/>
      <c r="BL1332" s="4"/>
      <c r="BM1332" s="4"/>
      <c r="BN1332" s="4"/>
      <c r="BO1332" s="4"/>
      <c r="BP1332" s="4"/>
      <c r="BQ1332" s="4"/>
      <c r="BR1332" s="4"/>
      <c r="BS1332" s="4"/>
      <c r="BT1332" s="4"/>
      <c r="BU1332" s="4"/>
      <c r="BV1332" s="4"/>
      <c r="BW1332" s="4"/>
      <c r="BX1332" s="4"/>
      <c r="BY1332" s="4"/>
      <c r="BZ1332" s="4"/>
      <c r="CA1332" s="4"/>
      <c r="CB1332" s="4"/>
      <c r="CC1332" s="4"/>
      <c r="CD1332" s="4"/>
      <c r="CE1332" s="4"/>
      <c r="CF1332" s="4"/>
      <c r="CG1332" s="4"/>
      <c r="CH1332" s="4"/>
      <c r="CI1332" s="4"/>
      <c r="CJ1332" s="4"/>
      <c r="CK1332" s="4"/>
      <c r="CL1332" s="4"/>
      <c r="CM1332" s="4"/>
      <c r="CN1332" s="4"/>
      <c r="CO1332" s="4"/>
      <c r="CP1332" s="4"/>
      <c r="CQ1332" s="4"/>
      <c r="CR1332" s="4"/>
      <c r="CS1332" s="4"/>
      <c r="CT1332" s="4"/>
      <c r="CU1332" s="4"/>
      <c r="CV1332" s="4"/>
      <c r="CW1332" s="4"/>
      <c r="CX1332" s="4"/>
      <c r="CY1332" s="4"/>
      <c r="CZ1332" s="4"/>
      <c r="DA1332" s="4"/>
      <c r="DB1332" s="4"/>
      <c r="DC1332" s="4"/>
      <c r="DD1332" s="4"/>
      <c r="DE1332" s="4"/>
      <c r="DF1332" s="4"/>
      <c r="DG1332" s="4"/>
      <c r="DH1332" s="4"/>
      <c r="DI1332" s="4"/>
      <c r="DJ1332" s="4"/>
      <c r="DK1332" s="4"/>
      <c r="DL1332" s="4"/>
      <c r="DM1332" s="4"/>
      <c r="DN1332" s="4"/>
      <c r="DO1332" s="4"/>
      <c r="DP1332" s="4"/>
      <c r="DQ1332" s="4"/>
      <c r="DR1332" s="4"/>
      <c r="DS1332" s="4"/>
      <c r="DT1332" s="4"/>
      <c r="DU1332" s="4"/>
      <c r="DV1332" s="4"/>
      <c r="DW1332" s="4"/>
      <c r="DX1332" s="4"/>
      <c r="DY1332" s="4"/>
      <c r="DZ1332" s="4"/>
      <c r="EA1332" s="4"/>
      <c r="EB1332" s="4"/>
      <c r="EC1332" s="4"/>
      <c r="ED1332" s="4"/>
      <c r="EE1332" s="4"/>
      <c r="EF1332" s="4"/>
      <c r="EG1332" s="4"/>
      <c r="EH1332" s="4"/>
      <c r="EI1332" s="4"/>
      <c r="EJ1332" s="4"/>
      <c r="EK1332" s="4"/>
      <c r="EL1332" s="4"/>
      <c r="EM1332" s="4"/>
      <c r="EN1332" s="4"/>
      <c r="EO1332" s="4"/>
      <c r="EP1332" s="4"/>
      <c r="EQ1332" s="4"/>
      <c r="ER1332" s="4"/>
      <c r="ES1332" s="4"/>
      <c r="ET1332" s="4"/>
      <c r="EU1332" s="4"/>
      <c r="EV1332" s="4"/>
      <c r="EW1332" s="4"/>
      <c r="EX1332" s="4"/>
      <c r="EY1332" s="4"/>
      <c r="EZ1332" s="4"/>
      <c r="FA1332" s="4"/>
      <c r="FB1332" s="4"/>
      <c r="FC1332" s="4"/>
      <c r="FD1332" s="4"/>
      <c r="FE1332" s="4"/>
      <c r="FF1332" s="4"/>
      <c r="FG1332" s="4"/>
      <c r="FH1332" s="4"/>
      <c r="FI1332" s="4"/>
      <c r="FJ1332" s="4"/>
      <c r="FK1332" s="4"/>
      <c r="FL1332" s="4"/>
      <c r="FM1332" s="4"/>
      <c r="FN1332" s="4"/>
      <c r="FO1332" s="4"/>
      <c r="FP1332" s="4"/>
      <c r="FQ1332" s="4"/>
      <c r="FR1332" s="4"/>
      <c r="FS1332" s="4"/>
      <c r="FT1332" s="4"/>
      <c r="FU1332" s="4"/>
      <c r="FV1332" s="4"/>
      <c r="FW1332" s="4"/>
      <c r="FX1332" s="4"/>
      <c r="FY1332" s="4"/>
      <c r="FZ1332" s="4"/>
      <c r="GA1332" s="4"/>
      <c r="GB1332" s="4"/>
      <c r="GC1332" s="4"/>
      <c r="GD1332" s="4"/>
      <c r="GE1332" s="4"/>
      <c r="GF1332" s="4"/>
      <c r="GG1332" s="4"/>
      <c r="GH1332" s="4"/>
      <c r="GI1332" s="4"/>
      <c r="GJ1332" s="4"/>
      <c r="GK1332" s="4"/>
      <c r="GL1332" s="4"/>
      <c r="GM1332" s="4"/>
      <c r="GN1332" s="4"/>
      <c r="GO1332" s="4"/>
      <c r="GP1332" s="4"/>
      <c r="GQ1332" s="4"/>
      <c r="GR1332" s="4"/>
      <c r="GS1332" s="4"/>
      <c r="GT1332" s="4"/>
      <c r="GU1332" s="4"/>
      <c r="GV1332" s="4"/>
      <c r="GW1332" s="4"/>
      <c r="GX1332" s="4"/>
      <c r="GY1332" s="4"/>
      <c r="GZ1332" s="4"/>
      <c r="HA1332" s="4"/>
      <c r="HB1332" s="4"/>
      <c r="HC1332" s="4"/>
      <c r="HD1332" s="4"/>
      <c r="HE1332" s="4"/>
      <c r="HF1332" s="4"/>
      <c r="HG1332" s="4"/>
      <c r="HH1332" s="4"/>
      <c r="HI1332" s="4"/>
      <c r="HJ1332" s="4"/>
      <c r="HK1332" s="4"/>
      <c r="HL1332" s="4"/>
      <c r="HM1332" s="4"/>
      <c r="HN1332" s="4"/>
      <c r="HO1332" s="4"/>
      <c r="HP1332" s="4"/>
      <c r="HQ1332" s="4"/>
      <c r="HR1332" s="4"/>
      <c r="HS1332" s="4"/>
      <c r="HT1332" s="4"/>
      <c r="HU1332" s="4"/>
      <c r="HV1332" s="4"/>
      <c r="HW1332" s="4"/>
      <c r="HX1332" s="4"/>
      <c r="HY1332" s="4"/>
      <c r="HZ1332" s="4"/>
      <c r="IA1332" s="4"/>
      <c r="IB1332" s="4"/>
      <c r="IC1332" s="4"/>
      <c r="ID1332" s="4"/>
      <c r="IE1332" s="4"/>
      <c r="IF1332" s="4"/>
    </row>
    <row r="1333" spans="26:240" x14ac:dyDescent="0.2">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4"/>
      <c r="BE1333" s="4"/>
      <c r="BF1333" s="4"/>
      <c r="BG1333" s="4"/>
      <c r="BH1333" s="4"/>
      <c r="BI1333" s="4"/>
      <c r="BJ1333" s="4"/>
      <c r="BK1333" s="4"/>
      <c r="BL1333" s="4"/>
      <c r="BM1333" s="4"/>
      <c r="BN1333" s="4"/>
      <c r="BO1333" s="4"/>
      <c r="BP1333" s="4"/>
      <c r="BQ1333" s="4"/>
      <c r="BR1333" s="4"/>
      <c r="BS1333" s="4"/>
      <c r="BT1333" s="4"/>
      <c r="BU1333" s="4"/>
      <c r="BV1333" s="4"/>
      <c r="BW1333" s="4"/>
      <c r="BX1333" s="4"/>
      <c r="BY1333" s="4"/>
      <c r="BZ1333" s="4"/>
      <c r="CA1333" s="4"/>
      <c r="CB1333" s="4"/>
      <c r="CC1333" s="4"/>
      <c r="CD1333" s="4"/>
      <c r="CE1333" s="4"/>
      <c r="CF1333" s="4"/>
      <c r="CG1333" s="4"/>
      <c r="CH1333" s="4"/>
      <c r="CI1333" s="4"/>
      <c r="CJ1333" s="4"/>
      <c r="CK1333" s="4"/>
      <c r="CL1333" s="4"/>
      <c r="CM1333" s="4"/>
      <c r="CN1333" s="4"/>
      <c r="CO1333" s="4"/>
      <c r="CP1333" s="4"/>
      <c r="CQ1333" s="4"/>
      <c r="CR1333" s="4"/>
      <c r="CS1333" s="4"/>
      <c r="CT1333" s="4"/>
      <c r="CU1333" s="4"/>
      <c r="CV1333" s="4"/>
      <c r="CW1333" s="4"/>
      <c r="CX1333" s="4"/>
      <c r="CY1333" s="4"/>
      <c r="CZ1333" s="4"/>
      <c r="DA1333" s="4"/>
      <c r="DB1333" s="4"/>
      <c r="DC1333" s="4"/>
      <c r="DD1333" s="4"/>
      <c r="DE1333" s="4"/>
      <c r="DF1333" s="4"/>
      <c r="DG1333" s="4"/>
      <c r="DH1333" s="4"/>
      <c r="DI1333" s="4"/>
      <c r="DJ1333" s="4"/>
      <c r="DK1333" s="4"/>
      <c r="DL1333" s="4"/>
      <c r="DM1333" s="4"/>
      <c r="DN1333" s="4"/>
      <c r="DO1333" s="4"/>
      <c r="DP1333" s="4"/>
      <c r="DQ1333" s="4"/>
      <c r="DR1333" s="4"/>
      <c r="DS1333" s="4"/>
      <c r="DT1333" s="4"/>
      <c r="DU1333" s="4"/>
      <c r="DV1333" s="4"/>
      <c r="DW1333" s="4"/>
      <c r="DX1333" s="4"/>
      <c r="DY1333" s="4"/>
      <c r="DZ1333" s="4"/>
      <c r="EA1333" s="4"/>
      <c r="EB1333" s="4"/>
      <c r="EC1333" s="4"/>
      <c r="ED1333" s="4"/>
      <c r="EE1333" s="4"/>
      <c r="EF1333" s="4"/>
      <c r="EG1333" s="4"/>
      <c r="EH1333" s="4"/>
      <c r="EI1333" s="4"/>
      <c r="EJ1333" s="4"/>
      <c r="EK1333" s="4"/>
      <c r="EL1333" s="4"/>
      <c r="EM1333" s="4"/>
      <c r="EN1333" s="4"/>
      <c r="EO1333" s="4"/>
      <c r="EP1333" s="4"/>
      <c r="EQ1333" s="4"/>
      <c r="ER1333" s="4"/>
      <c r="ES1333" s="4"/>
      <c r="ET1333" s="4"/>
      <c r="EU1333" s="4"/>
      <c r="EV1333" s="4"/>
      <c r="EW1333" s="4"/>
      <c r="EX1333" s="4"/>
      <c r="EY1333" s="4"/>
      <c r="EZ1333" s="4"/>
      <c r="FA1333" s="4"/>
      <c r="FB1333" s="4"/>
      <c r="FC1333" s="4"/>
      <c r="FD1333" s="4"/>
      <c r="FE1333" s="4"/>
      <c r="FF1333" s="4"/>
      <c r="FG1333" s="4"/>
      <c r="FH1333" s="4"/>
      <c r="FI1333" s="4"/>
      <c r="FJ1333" s="4"/>
      <c r="FK1333" s="4"/>
      <c r="FL1333" s="4"/>
      <c r="FM1333" s="4"/>
      <c r="FN1333" s="4"/>
      <c r="FO1333" s="4"/>
      <c r="FP1333" s="4"/>
      <c r="FQ1333" s="4"/>
      <c r="FR1333" s="4"/>
      <c r="FS1333" s="4"/>
      <c r="FT1333" s="4"/>
      <c r="FU1333" s="4"/>
      <c r="FV1333" s="4"/>
      <c r="FW1333" s="4"/>
      <c r="FX1333" s="4"/>
      <c r="FY1333" s="4"/>
      <c r="FZ1333" s="4"/>
      <c r="GA1333" s="4"/>
      <c r="GB1333" s="4"/>
      <c r="GC1333" s="4"/>
      <c r="GD1333" s="4"/>
      <c r="GE1333" s="4"/>
      <c r="GF1333" s="4"/>
      <c r="GG1333" s="4"/>
      <c r="GH1333" s="4"/>
      <c r="GI1333" s="4"/>
      <c r="GJ1333" s="4"/>
      <c r="GK1333" s="4"/>
      <c r="GL1333" s="4"/>
      <c r="GM1333" s="4"/>
      <c r="GN1333" s="4"/>
      <c r="GO1333" s="4"/>
      <c r="GP1333" s="4"/>
      <c r="GQ1333" s="4"/>
      <c r="GR1333" s="4"/>
      <c r="GS1333" s="4"/>
      <c r="GT1333" s="4"/>
      <c r="GU1333" s="4"/>
      <c r="GV1333" s="4"/>
      <c r="GW1333" s="4"/>
      <c r="GX1333" s="4"/>
      <c r="GY1333" s="4"/>
      <c r="GZ1333" s="4"/>
      <c r="HA1333" s="4"/>
      <c r="HB1333" s="4"/>
      <c r="HC1333" s="4"/>
      <c r="HD1333" s="4"/>
      <c r="HE1333" s="4"/>
      <c r="HF1333" s="4"/>
      <c r="HG1333" s="4"/>
      <c r="HH1333" s="4"/>
      <c r="HI1333" s="4"/>
      <c r="HJ1333" s="4"/>
      <c r="HK1333" s="4"/>
      <c r="HL1333" s="4"/>
      <c r="HM1333" s="4"/>
      <c r="HN1333" s="4"/>
      <c r="HO1333" s="4"/>
      <c r="HP1333" s="4"/>
      <c r="HQ1333" s="4"/>
      <c r="HR1333" s="4"/>
      <c r="HS1333" s="4"/>
      <c r="HT1333" s="4"/>
      <c r="HU1333" s="4"/>
      <c r="HV1333" s="4"/>
      <c r="HW1333" s="4"/>
      <c r="HX1333" s="4"/>
      <c r="HY1333" s="4"/>
      <c r="HZ1333" s="4"/>
      <c r="IA1333" s="4"/>
      <c r="IB1333" s="4"/>
      <c r="IC1333" s="4"/>
      <c r="ID1333" s="4"/>
      <c r="IE1333" s="4"/>
      <c r="IF1333" s="4"/>
    </row>
    <row r="1334" spans="26:240" x14ac:dyDescent="0.2">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c r="BC1334" s="4"/>
      <c r="BD1334" s="4"/>
      <c r="BE1334" s="4"/>
      <c r="BF1334" s="4"/>
      <c r="BG1334" s="4"/>
      <c r="BH1334" s="4"/>
      <c r="BI1334" s="4"/>
      <c r="BJ1334" s="4"/>
      <c r="BK1334" s="4"/>
      <c r="BL1334" s="4"/>
      <c r="BM1334" s="4"/>
      <c r="BN1334" s="4"/>
      <c r="BO1334" s="4"/>
      <c r="BP1334" s="4"/>
      <c r="BQ1334" s="4"/>
      <c r="BR1334" s="4"/>
      <c r="BS1334" s="4"/>
      <c r="BT1334" s="4"/>
      <c r="BU1334" s="4"/>
      <c r="BV1334" s="4"/>
      <c r="BW1334" s="4"/>
      <c r="BX1334" s="4"/>
      <c r="BY1334" s="4"/>
      <c r="BZ1334" s="4"/>
      <c r="CA1334" s="4"/>
      <c r="CB1334" s="4"/>
      <c r="CC1334" s="4"/>
      <c r="CD1334" s="4"/>
      <c r="CE1334" s="4"/>
      <c r="CF1334" s="4"/>
      <c r="CG1334" s="4"/>
      <c r="CH1334" s="4"/>
      <c r="CI1334" s="4"/>
      <c r="CJ1334" s="4"/>
      <c r="CK1334" s="4"/>
      <c r="CL1334" s="4"/>
      <c r="CM1334" s="4"/>
      <c r="CN1334" s="4"/>
      <c r="CO1334" s="4"/>
      <c r="CP1334" s="4"/>
      <c r="CQ1334" s="4"/>
      <c r="CR1334" s="4"/>
      <c r="CS1334" s="4"/>
      <c r="CT1334" s="4"/>
      <c r="CU1334" s="4"/>
      <c r="CV1334" s="4"/>
      <c r="CW1334" s="4"/>
      <c r="CX1334" s="4"/>
      <c r="CY1334" s="4"/>
      <c r="CZ1334" s="4"/>
      <c r="DA1334" s="4"/>
      <c r="DB1334" s="4"/>
      <c r="DC1334" s="4"/>
      <c r="DD1334" s="4"/>
      <c r="DE1334" s="4"/>
      <c r="DF1334" s="4"/>
      <c r="DG1334" s="4"/>
      <c r="DH1334" s="4"/>
      <c r="DI1334" s="4"/>
      <c r="DJ1334" s="4"/>
      <c r="DK1334" s="4"/>
      <c r="DL1334" s="4"/>
      <c r="DM1334" s="4"/>
      <c r="DN1334" s="4"/>
      <c r="DO1334" s="4"/>
      <c r="DP1334" s="4"/>
      <c r="DQ1334" s="4"/>
      <c r="DR1334" s="4"/>
      <c r="DS1334" s="4"/>
      <c r="DT1334" s="4"/>
      <c r="DU1334" s="4"/>
      <c r="DV1334" s="4"/>
      <c r="DW1334" s="4"/>
      <c r="DX1334" s="4"/>
      <c r="DY1334" s="4"/>
      <c r="DZ1334" s="4"/>
      <c r="EA1334" s="4"/>
      <c r="EB1334" s="4"/>
      <c r="EC1334" s="4"/>
      <c r="ED1334" s="4"/>
      <c r="EE1334" s="4"/>
      <c r="EF1334" s="4"/>
      <c r="EG1334" s="4"/>
      <c r="EH1334" s="4"/>
      <c r="EI1334" s="4"/>
      <c r="EJ1334" s="4"/>
      <c r="EK1334" s="4"/>
      <c r="EL1334" s="4"/>
      <c r="EM1334" s="4"/>
      <c r="EN1334" s="4"/>
      <c r="EO1334" s="4"/>
      <c r="EP1334" s="4"/>
      <c r="EQ1334" s="4"/>
      <c r="ER1334" s="4"/>
      <c r="ES1334" s="4"/>
      <c r="ET1334" s="4"/>
      <c r="EU1334" s="4"/>
      <c r="EV1334" s="4"/>
      <c r="EW1334" s="4"/>
      <c r="EX1334" s="4"/>
      <c r="EY1334" s="4"/>
      <c r="EZ1334" s="4"/>
      <c r="FA1334" s="4"/>
      <c r="FB1334" s="4"/>
      <c r="FC1334" s="4"/>
      <c r="FD1334" s="4"/>
      <c r="FE1334" s="4"/>
      <c r="FF1334" s="4"/>
      <c r="FG1334" s="4"/>
      <c r="FH1334" s="4"/>
      <c r="FI1334" s="4"/>
      <c r="FJ1334" s="4"/>
      <c r="FK1334" s="4"/>
      <c r="FL1334" s="4"/>
      <c r="FM1334" s="4"/>
      <c r="FN1334" s="4"/>
      <c r="FO1334" s="4"/>
      <c r="FP1334" s="4"/>
      <c r="FQ1334" s="4"/>
      <c r="FR1334" s="4"/>
      <c r="FS1334" s="4"/>
      <c r="FT1334" s="4"/>
      <c r="FU1334" s="4"/>
      <c r="FV1334" s="4"/>
      <c r="FW1334" s="4"/>
      <c r="FX1334" s="4"/>
      <c r="FY1334" s="4"/>
      <c r="FZ1334" s="4"/>
      <c r="GA1334" s="4"/>
      <c r="GB1334" s="4"/>
      <c r="GC1334" s="4"/>
      <c r="GD1334" s="4"/>
      <c r="GE1334" s="4"/>
      <c r="GF1334" s="4"/>
      <c r="GG1334" s="4"/>
      <c r="GH1334" s="4"/>
      <c r="GI1334" s="4"/>
      <c r="GJ1334" s="4"/>
      <c r="GK1334" s="4"/>
      <c r="GL1334" s="4"/>
      <c r="GM1334" s="4"/>
      <c r="GN1334" s="4"/>
      <c r="GO1334" s="4"/>
      <c r="GP1334" s="4"/>
      <c r="GQ1334" s="4"/>
      <c r="GR1334" s="4"/>
      <c r="GS1334" s="4"/>
      <c r="GT1334" s="4"/>
      <c r="GU1334" s="4"/>
      <c r="GV1334" s="4"/>
      <c r="GW1334" s="4"/>
      <c r="GX1334" s="4"/>
      <c r="GY1334" s="4"/>
      <c r="GZ1334" s="4"/>
      <c r="HA1334" s="4"/>
      <c r="HB1334" s="4"/>
      <c r="HC1334" s="4"/>
      <c r="HD1334" s="4"/>
      <c r="HE1334" s="4"/>
      <c r="HF1334" s="4"/>
      <c r="HG1334" s="4"/>
      <c r="HH1334" s="4"/>
      <c r="HI1334" s="4"/>
      <c r="HJ1334" s="4"/>
      <c r="HK1334" s="4"/>
      <c r="HL1334" s="4"/>
      <c r="HM1334" s="4"/>
      <c r="HN1334" s="4"/>
      <c r="HO1334" s="4"/>
      <c r="HP1334" s="4"/>
      <c r="HQ1334" s="4"/>
      <c r="HR1334" s="4"/>
      <c r="HS1334" s="4"/>
      <c r="HT1334" s="4"/>
      <c r="HU1334" s="4"/>
      <c r="HV1334" s="4"/>
      <c r="HW1334" s="4"/>
      <c r="HX1334" s="4"/>
      <c r="HY1334" s="4"/>
      <c r="HZ1334" s="4"/>
      <c r="IA1334" s="4"/>
      <c r="IB1334" s="4"/>
      <c r="IC1334" s="4"/>
      <c r="ID1334" s="4"/>
      <c r="IE1334" s="4"/>
      <c r="IF1334" s="4"/>
    </row>
    <row r="1335" spans="26:240" x14ac:dyDescent="0.2">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c r="BC1335" s="4"/>
      <c r="BD1335" s="4"/>
      <c r="BE1335" s="4"/>
      <c r="BF1335" s="4"/>
      <c r="BG1335" s="4"/>
      <c r="BH1335" s="4"/>
      <c r="BI1335" s="4"/>
      <c r="BJ1335" s="4"/>
      <c r="BK1335" s="4"/>
      <c r="BL1335" s="4"/>
      <c r="BM1335" s="4"/>
      <c r="BN1335" s="4"/>
      <c r="BO1335" s="4"/>
      <c r="BP1335" s="4"/>
      <c r="BQ1335" s="4"/>
      <c r="BR1335" s="4"/>
      <c r="BS1335" s="4"/>
      <c r="BT1335" s="4"/>
      <c r="BU1335" s="4"/>
      <c r="BV1335" s="4"/>
      <c r="BW1335" s="4"/>
      <c r="BX1335" s="4"/>
      <c r="BY1335" s="4"/>
      <c r="BZ1335" s="4"/>
      <c r="CA1335" s="4"/>
      <c r="CB1335" s="4"/>
      <c r="CC1335" s="4"/>
      <c r="CD1335" s="4"/>
      <c r="CE1335" s="4"/>
      <c r="CF1335" s="4"/>
      <c r="CG1335" s="4"/>
      <c r="CH1335" s="4"/>
      <c r="CI1335" s="4"/>
      <c r="CJ1335" s="4"/>
      <c r="CK1335" s="4"/>
      <c r="CL1335" s="4"/>
      <c r="CM1335" s="4"/>
      <c r="CN1335" s="4"/>
      <c r="CO1335" s="4"/>
      <c r="CP1335" s="4"/>
      <c r="CQ1335" s="4"/>
      <c r="CR1335" s="4"/>
      <c r="CS1335" s="4"/>
      <c r="CT1335" s="4"/>
      <c r="CU1335" s="4"/>
      <c r="CV1335" s="4"/>
      <c r="CW1335" s="4"/>
      <c r="CX1335" s="4"/>
      <c r="CY1335" s="4"/>
      <c r="CZ1335" s="4"/>
      <c r="DA1335" s="4"/>
      <c r="DB1335" s="4"/>
      <c r="DC1335" s="4"/>
      <c r="DD1335" s="4"/>
      <c r="DE1335" s="4"/>
      <c r="DF1335" s="4"/>
      <c r="DG1335" s="4"/>
      <c r="DH1335" s="4"/>
      <c r="DI1335" s="4"/>
      <c r="DJ1335" s="4"/>
      <c r="DK1335" s="4"/>
      <c r="DL1335" s="4"/>
      <c r="DM1335" s="4"/>
      <c r="DN1335" s="4"/>
      <c r="DO1335" s="4"/>
      <c r="DP1335" s="4"/>
      <c r="DQ1335" s="4"/>
      <c r="DR1335" s="4"/>
      <c r="DS1335" s="4"/>
      <c r="DT1335" s="4"/>
      <c r="DU1335" s="4"/>
      <c r="DV1335" s="4"/>
      <c r="DW1335" s="4"/>
      <c r="DX1335" s="4"/>
      <c r="DY1335" s="4"/>
      <c r="DZ1335" s="4"/>
      <c r="EA1335" s="4"/>
      <c r="EB1335" s="4"/>
      <c r="EC1335" s="4"/>
      <c r="ED1335" s="4"/>
      <c r="EE1335" s="4"/>
      <c r="EF1335" s="4"/>
      <c r="EG1335" s="4"/>
      <c r="EH1335" s="4"/>
      <c r="EI1335" s="4"/>
      <c r="EJ1335" s="4"/>
      <c r="EK1335" s="4"/>
      <c r="EL1335" s="4"/>
      <c r="EM1335" s="4"/>
      <c r="EN1335" s="4"/>
      <c r="EO1335" s="4"/>
      <c r="EP1335" s="4"/>
      <c r="EQ1335" s="4"/>
      <c r="ER1335" s="4"/>
      <c r="ES1335" s="4"/>
      <c r="ET1335" s="4"/>
      <c r="EU1335" s="4"/>
      <c r="EV1335" s="4"/>
      <c r="EW1335" s="4"/>
      <c r="EX1335" s="4"/>
      <c r="EY1335" s="4"/>
      <c r="EZ1335" s="4"/>
      <c r="FA1335" s="4"/>
      <c r="FB1335" s="4"/>
      <c r="FC1335" s="4"/>
      <c r="FD1335" s="4"/>
      <c r="FE1335" s="4"/>
      <c r="FF1335" s="4"/>
      <c r="FG1335" s="4"/>
      <c r="FH1335" s="4"/>
      <c r="FI1335" s="4"/>
      <c r="FJ1335" s="4"/>
      <c r="FK1335" s="4"/>
      <c r="FL1335" s="4"/>
      <c r="FM1335" s="4"/>
      <c r="FN1335" s="4"/>
      <c r="FO1335" s="4"/>
      <c r="FP1335" s="4"/>
      <c r="FQ1335" s="4"/>
      <c r="FR1335" s="4"/>
      <c r="FS1335" s="4"/>
      <c r="FT1335" s="4"/>
      <c r="FU1335" s="4"/>
      <c r="FV1335" s="4"/>
      <c r="FW1335" s="4"/>
      <c r="FX1335" s="4"/>
      <c r="FY1335" s="4"/>
      <c r="FZ1335" s="4"/>
      <c r="GA1335" s="4"/>
      <c r="GB1335" s="4"/>
      <c r="GC1335" s="4"/>
      <c r="GD1335" s="4"/>
      <c r="GE1335" s="4"/>
      <c r="GF1335" s="4"/>
      <c r="GG1335" s="4"/>
      <c r="GH1335" s="4"/>
      <c r="GI1335" s="4"/>
      <c r="GJ1335" s="4"/>
      <c r="GK1335" s="4"/>
      <c r="GL1335" s="4"/>
      <c r="GM1335" s="4"/>
      <c r="GN1335" s="4"/>
      <c r="GO1335" s="4"/>
      <c r="GP1335" s="4"/>
      <c r="GQ1335" s="4"/>
      <c r="GR1335" s="4"/>
      <c r="GS1335" s="4"/>
      <c r="GT1335" s="4"/>
      <c r="GU1335" s="4"/>
      <c r="GV1335" s="4"/>
      <c r="GW1335" s="4"/>
      <c r="GX1335" s="4"/>
      <c r="GY1335" s="4"/>
      <c r="GZ1335" s="4"/>
      <c r="HA1335" s="4"/>
      <c r="HB1335" s="4"/>
      <c r="HC1335" s="4"/>
      <c r="HD1335" s="4"/>
      <c r="HE1335" s="4"/>
      <c r="HF1335" s="4"/>
      <c r="HG1335" s="4"/>
      <c r="HH1335" s="4"/>
      <c r="HI1335" s="4"/>
      <c r="HJ1335" s="4"/>
      <c r="HK1335" s="4"/>
      <c r="HL1335" s="4"/>
      <c r="HM1335" s="4"/>
      <c r="HN1335" s="4"/>
      <c r="HO1335" s="4"/>
      <c r="HP1335" s="4"/>
      <c r="HQ1335" s="4"/>
      <c r="HR1335" s="4"/>
      <c r="HS1335" s="4"/>
      <c r="HT1335" s="4"/>
      <c r="HU1335" s="4"/>
      <c r="HV1335" s="4"/>
      <c r="HW1335" s="4"/>
      <c r="HX1335" s="4"/>
      <c r="HY1335" s="4"/>
      <c r="HZ1335" s="4"/>
      <c r="IA1335" s="4"/>
      <c r="IB1335" s="4"/>
      <c r="IC1335" s="4"/>
      <c r="ID1335" s="4"/>
      <c r="IE1335" s="4"/>
      <c r="IF1335" s="4"/>
    </row>
    <row r="1336" spans="26:240" x14ac:dyDescent="0.2">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L1336" s="4"/>
      <c r="BM1336" s="4"/>
      <c r="BN1336" s="4"/>
      <c r="BO1336" s="4"/>
      <c r="BP1336" s="4"/>
      <c r="BQ1336" s="4"/>
      <c r="BR1336" s="4"/>
      <c r="BS1336" s="4"/>
      <c r="BT1336" s="4"/>
      <c r="BU1336" s="4"/>
      <c r="BV1336" s="4"/>
      <c r="BW1336" s="4"/>
      <c r="BX1336" s="4"/>
      <c r="BY1336" s="4"/>
      <c r="BZ1336" s="4"/>
      <c r="CA1336" s="4"/>
      <c r="CB1336" s="4"/>
      <c r="CC1336" s="4"/>
      <c r="CD1336" s="4"/>
      <c r="CE1336" s="4"/>
      <c r="CF1336" s="4"/>
      <c r="CG1336" s="4"/>
      <c r="CH1336" s="4"/>
      <c r="CI1336" s="4"/>
      <c r="CJ1336" s="4"/>
      <c r="CK1336" s="4"/>
      <c r="CL1336" s="4"/>
      <c r="CM1336" s="4"/>
      <c r="CN1336" s="4"/>
      <c r="CO1336" s="4"/>
      <c r="CP1336" s="4"/>
      <c r="CQ1336" s="4"/>
      <c r="CR1336" s="4"/>
      <c r="CS1336" s="4"/>
      <c r="CT1336" s="4"/>
      <c r="CU1336" s="4"/>
      <c r="CV1336" s="4"/>
      <c r="CW1336" s="4"/>
      <c r="CX1336" s="4"/>
      <c r="CY1336" s="4"/>
      <c r="CZ1336" s="4"/>
      <c r="DA1336" s="4"/>
      <c r="DB1336" s="4"/>
      <c r="DC1336" s="4"/>
      <c r="DD1336" s="4"/>
      <c r="DE1336" s="4"/>
      <c r="DF1336" s="4"/>
      <c r="DG1336" s="4"/>
      <c r="DH1336" s="4"/>
      <c r="DI1336" s="4"/>
      <c r="DJ1336" s="4"/>
      <c r="DK1336" s="4"/>
      <c r="DL1336" s="4"/>
      <c r="DM1336" s="4"/>
      <c r="DN1336" s="4"/>
      <c r="DO1336" s="4"/>
      <c r="DP1336" s="4"/>
      <c r="DQ1336" s="4"/>
      <c r="DR1336" s="4"/>
      <c r="DS1336" s="4"/>
      <c r="DT1336" s="4"/>
      <c r="DU1336" s="4"/>
      <c r="DV1336" s="4"/>
      <c r="DW1336" s="4"/>
      <c r="DX1336" s="4"/>
      <c r="DY1336" s="4"/>
      <c r="DZ1336" s="4"/>
      <c r="EA1336" s="4"/>
      <c r="EB1336" s="4"/>
      <c r="EC1336" s="4"/>
      <c r="ED1336" s="4"/>
      <c r="EE1336" s="4"/>
      <c r="EF1336" s="4"/>
      <c r="EG1336" s="4"/>
      <c r="EH1336" s="4"/>
      <c r="EI1336" s="4"/>
      <c r="EJ1336" s="4"/>
      <c r="EK1336" s="4"/>
      <c r="EL1336" s="4"/>
      <c r="EM1336" s="4"/>
      <c r="EN1336" s="4"/>
      <c r="EO1336" s="4"/>
      <c r="EP1336" s="4"/>
      <c r="EQ1336" s="4"/>
      <c r="ER1336" s="4"/>
      <c r="ES1336" s="4"/>
      <c r="ET1336" s="4"/>
      <c r="EU1336" s="4"/>
      <c r="EV1336" s="4"/>
      <c r="EW1336" s="4"/>
      <c r="EX1336" s="4"/>
      <c r="EY1336" s="4"/>
      <c r="EZ1336" s="4"/>
      <c r="FA1336" s="4"/>
      <c r="FB1336" s="4"/>
      <c r="FC1336" s="4"/>
      <c r="FD1336" s="4"/>
      <c r="FE1336" s="4"/>
      <c r="FF1336" s="4"/>
      <c r="FG1336" s="4"/>
      <c r="FH1336" s="4"/>
      <c r="FI1336" s="4"/>
      <c r="FJ1336" s="4"/>
      <c r="FK1336" s="4"/>
      <c r="FL1336" s="4"/>
      <c r="FM1336" s="4"/>
      <c r="FN1336" s="4"/>
      <c r="FO1336" s="4"/>
      <c r="FP1336" s="4"/>
      <c r="FQ1336" s="4"/>
      <c r="FR1336" s="4"/>
      <c r="FS1336" s="4"/>
      <c r="FT1336" s="4"/>
      <c r="FU1336" s="4"/>
      <c r="FV1336" s="4"/>
      <c r="FW1336" s="4"/>
      <c r="FX1336" s="4"/>
      <c r="FY1336" s="4"/>
      <c r="FZ1336" s="4"/>
      <c r="GA1336" s="4"/>
      <c r="GB1336" s="4"/>
      <c r="GC1336" s="4"/>
      <c r="GD1336" s="4"/>
      <c r="GE1336" s="4"/>
      <c r="GF1336" s="4"/>
      <c r="GG1336" s="4"/>
      <c r="GH1336" s="4"/>
      <c r="GI1336" s="4"/>
      <c r="GJ1336" s="4"/>
      <c r="GK1336" s="4"/>
      <c r="GL1336" s="4"/>
      <c r="GM1336" s="4"/>
      <c r="GN1336" s="4"/>
      <c r="GO1336" s="4"/>
      <c r="GP1336" s="4"/>
      <c r="GQ1336" s="4"/>
      <c r="GR1336" s="4"/>
      <c r="GS1336" s="4"/>
      <c r="GT1336" s="4"/>
      <c r="GU1336" s="4"/>
      <c r="GV1336" s="4"/>
      <c r="GW1336" s="4"/>
      <c r="GX1336" s="4"/>
      <c r="GY1336" s="4"/>
      <c r="GZ1336" s="4"/>
      <c r="HA1336" s="4"/>
      <c r="HB1336" s="4"/>
      <c r="HC1336" s="4"/>
      <c r="HD1336" s="4"/>
      <c r="HE1336" s="4"/>
      <c r="HF1336" s="4"/>
      <c r="HG1336" s="4"/>
      <c r="HH1336" s="4"/>
      <c r="HI1336" s="4"/>
      <c r="HJ1336" s="4"/>
      <c r="HK1336" s="4"/>
      <c r="HL1336" s="4"/>
      <c r="HM1336" s="4"/>
      <c r="HN1336" s="4"/>
      <c r="HO1336" s="4"/>
      <c r="HP1336" s="4"/>
      <c r="HQ1336" s="4"/>
      <c r="HR1336" s="4"/>
      <c r="HS1336" s="4"/>
      <c r="HT1336" s="4"/>
      <c r="HU1336" s="4"/>
      <c r="HV1336" s="4"/>
      <c r="HW1336" s="4"/>
      <c r="HX1336" s="4"/>
      <c r="HY1336" s="4"/>
      <c r="HZ1336" s="4"/>
      <c r="IA1336" s="4"/>
      <c r="IB1336" s="4"/>
      <c r="IC1336" s="4"/>
      <c r="ID1336" s="4"/>
      <c r="IE1336" s="4"/>
      <c r="IF1336" s="4"/>
    </row>
    <row r="1337" spans="26:240" x14ac:dyDescent="0.2">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c r="BF1337" s="4"/>
      <c r="BG1337" s="4"/>
      <c r="BH1337" s="4"/>
      <c r="BI1337" s="4"/>
      <c r="BJ1337" s="4"/>
      <c r="BK1337" s="4"/>
      <c r="BL1337" s="4"/>
      <c r="BM1337" s="4"/>
      <c r="BN1337" s="4"/>
      <c r="BO1337" s="4"/>
      <c r="BP1337" s="4"/>
      <c r="BQ1337" s="4"/>
      <c r="BR1337" s="4"/>
      <c r="BS1337" s="4"/>
      <c r="BT1337" s="4"/>
      <c r="BU1337" s="4"/>
      <c r="BV1337" s="4"/>
      <c r="BW1337" s="4"/>
      <c r="BX1337" s="4"/>
      <c r="BY1337" s="4"/>
      <c r="BZ1337" s="4"/>
      <c r="CA1337" s="4"/>
      <c r="CB1337" s="4"/>
      <c r="CC1337" s="4"/>
      <c r="CD1337" s="4"/>
      <c r="CE1337" s="4"/>
      <c r="CF1337" s="4"/>
      <c r="CG1337" s="4"/>
      <c r="CH1337" s="4"/>
      <c r="CI1337" s="4"/>
      <c r="CJ1337" s="4"/>
      <c r="CK1337" s="4"/>
      <c r="CL1337" s="4"/>
      <c r="CM1337" s="4"/>
      <c r="CN1337" s="4"/>
      <c r="CO1337" s="4"/>
      <c r="CP1337" s="4"/>
      <c r="CQ1337" s="4"/>
      <c r="CR1337" s="4"/>
      <c r="CS1337" s="4"/>
      <c r="CT1337" s="4"/>
      <c r="CU1337" s="4"/>
      <c r="CV1337" s="4"/>
      <c r="CW1337" s="4"/>
      <c r="CX1337" s="4"/>
      <c r="CY1337" s="4"/>
      <c r="CZ1337" s="4"/>
      <c r="DA1337" s="4"/>
      <c r="DB1337" s="4"/>
      <c r="DC1337" s="4"/>
      <c r="DD1337" s="4"/>
      <c r="DE1337" s="4"/>
      <c r="DF1337" s="4"/>
      <c r="DG1337" s="4"/>
      <c r="DH1337" s="4"/>
      <c r="DI1337" s="4"/>
      <c r="DJ1337" s="4"/>
      <c r="DK1337" s="4"/>
      <c r="DL1337" s="4"/>
      <c r="DM1337" s="4"/>
      <c r="DN1337" s="4"/>
      <c r="DO1337" s="4"/>
      <c r="DP1337" s="4"/>
      <c r="DQ1337" s="4"/>
      <c r="DR1337" s="4"/>
      <c r="DS1337" s="4"/>
      <c r="DT1337" s="4"/>
      <c r="DU1337" s="4"/>
      <c r="DV1337" s="4"/>
      <c r="DW1337" s="4"/>
      <c r="DX1337" s="4"/>
      <c r="DY1337" s="4"/>
      <c r="DZ1337" s="4"/>
      <c r="EA1337" s="4"/>
      <c r="EB1337" s="4"/>
      <c r="EC1337" s="4"/>
      <c r="ED1337" s="4"/>
      <c r="EE1337" s="4"/>
      <c r="EF1337" s="4"/>
      <c r="EG1337" s="4"/>
      <c r="EH1337" s="4"/>
      <c r="EI1337" s="4"/>
      <c r="EJ1337" s="4"/>
      <c r="EK1337" s="4"/>
      <c r="EL1337" s="4"/>
      <c r="EM1337" s="4"/>
      <c r="EN1337" s="4"/>
      <c r="EO1337" s="4"/>
      <c r="EP1337" s="4"/>
      <c r="EQ1337" s="4"/>
      <c r="ER1337" s="4"/>
      <c r="ES1337" s="4"/>
      <c r="ET1337" s="4"/>
      <c r="EU1337" s="4"/>
      <c r="EV1337" s="4"/>
      <c r="EW1337" s="4"/>
      <c r="EX1337" s="4"/>
      <c r="EY1337" s="4"/>
      <c r="EZ1337" s="4"/>
      <c r="FA1337" s="4"/>
      <c r="FB1337" s="4"/>
      <c r="FC1337" s="4"/>
      <c r="FD1337" s="4"/>
      <c r="FE1337" s="4"/>
      <c r="FF1337" s="4"/>
      <c r="FG1337" s="4"/>
      <c r="FH1337" s="4"/>
      <c r="FI1337" s="4"/>
      <c r="FJ1337" s="4"/>
      <c r="FK1337" s="4"/>
      <c r="FL1337" s="4"/>
      <c r="FM1337" s="4"/>
      <c r="FN1337" s="4"/>
      <c r="FO1337" s="4"/>
      <c r="FP1337" s="4"/>
      <c r="FQ1337" s="4"/>
      <c r="FR1337" s="4"/>
      <c r="FS1337" s="4"/>
      <c r="FT1337" s="4"/>
      <c r="FU1337" s="4"/>
      <c r="FV1337" s="4"/>
      <c r="FW1337" s="4"/>
      <c r="FX1337" s="4"/>
      <c r="FY1337" s="4"/>
      <c r="FZ1337" s="4"/>
      <c r="GA1337" s="4"/>
      <c r="GB1337" s="4"/>
      <c r="GC1337" s="4"/>
      <c r="GD1337" s="4"/>
      <c r="GE1337" s="4"/>
      <c r="GF1337" s="4"/>
      <c r="GG1337" s="4"/>
      <c r="GH1337" s="4"/>
      <c r="GI1337" s="4"/>
      <c r="GJ1337" s="4"/>
      <c r="GK1337" s="4"/>
      <c r="GL1337" s="4"/>
      <c r="GM1337" s="4"/>
      <c r="GN1337" s="4"/>
      <c r="GO1337" s="4"/>
      <c r="GP1337" s="4"/>
      <c r="GQ1337" s="4"/>
      <c r="GR1337" s="4"/>
      <c r="GS1337" s="4"/>
      <c r="GT1337" s="4"/>
      <c r="GU1337" s="4"/>
      <c r="GV1337" s="4"/>
      <c r="GW1337" s="4"/>
      <c r="GX1337" s="4"/>
      <c r="GY1337" s="4"/>
      <c r="GZ1337" s="4"/>
      <c r="HA1337" s="4"/>
      <c r="HB1337" s="4"/>
      <c r="HC1337" s="4"/>
      <c r="HD1337" s="4"/>
      <c r="HE1337" s="4"/>
      <c r="HF1337" s="4"/>
      <c r="HG1337" s="4"/>
      <c r="HH1337" s="4"/>
      <c r="HI1337" s="4"/>
      <c r="HJ1337" s="4"/>
      <c r="HK1337" s="4"/>
      <c r="HL1337" s="4"/>
      <c r="HM1337" s="4"/>
      <c r="HN1337" s="4"/>
      <c r="HO1337" s="4"/>
      <c r="HP1337" s="4"/>
      <c r="HQ1337" s="4"/>
      <c r="HR1337" s="4"/>
      <c r="HS1337" s="4"/>
      <c r="HT1337" s="4"/>
      <c r="HU1337" s="4"/>
      <c r="HV1337" s="4"/>
      <c r="HW1337" s="4"/>
      <c r="HX1337" s="4"/>
      <c r="HY1337" s="4"/>
      <c r="HZ1337" s="4"/>
      <c r="IA1337" s="4"/>
      <c r="IB1337" s="4"/>
      <c r="IC1337" s="4"/>
      <c r="ID1337" s="4"/>
      <c r="IE1337" s="4"/>
      <c r="IF1337" s="4"/>
    </row>
    <row r="1338" spans="26:240" x14ac:dyDescent="0.2">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c r="BC1338" s="4"/>
      <c r="BD1338" s="4"/>
      <c r="BE1338" s="4"/>
      <c r="BF1338" s="4"/>
      <c r="BG1338" s="4"/>
      <c r="BH1338" s="4"/>
      <c r="BI1338" s="4"/>
      <c r="BJ1338" s="4"/>
      <c r="BK1338" s="4"/>
      <c r="BL1338" s="4"/>
      <c r="BM1338" s="4"/>
      <c r="BN1338" s="4"/>
      <c r="BO1338" s="4"/>
      <c r="BP1338" s="4"/>
      <c r="BQ1338" s="4"/>
      <c r="BR1338" s="4"/>
      <c r="BS1338" s="4"/>
      <c r="BT1338" s="4"/>
      <c r="BU1338" s="4"/>
      <c r="BV1338" s="4"/>
      <c r="BW1338" s="4"/>
      <c r="BX1338" s="4"/>
      <c r="BY1338" s="4"/>
      <c r="BZ1338" s="4"/>
      <c r="CA1338" s="4"/>
      <c r="CB1338" s="4"/>
      <c r="CC1338" s="4"/>
      <c r="CD1338" s="4"/>
      <c r="CE1338" s="4"/>
      <c r="CF1338" s="4"/>
      <c r="CG1338" s="4"/>
      <c r="CH1338" s="4"/>
      <c r="CI1338" s="4"/>
      <c r="CJ1338" s="4"/>
      <c r="CK1338" s="4"/>
      <c r="CL1338" s="4"/>
      <c r="CM1338" s="4"/>
      <c r="CN1338" s="4"/>
      <c r="CO1338" s="4"/>
      <c r="CP1338" s="4"/>
      <c r="CQ1338" s="4"/>
      <c r="CR1338" s="4"/>
      <c r="CS1338" s="4"/>
      <c r="CT1338" s="4"/>
      <c r="CU1338" s="4"/>
      <c r="CV1338" s="4"/>
      <c r="CW1338" s="4"/>
      <c r="CX1338" s="4"/>
      <c r="CY1338" s="4"/>
      <c r="CZ1338" s="4"/>
      <c r="DA1338" s="4"/>
      <c r="DB1338" s="4"/>
      <c r="DC1338" s="4"/>
      <c r="DD1338" s="4"/>
      <c r="DE1338" s="4"/>
      <c r="DF1338" s="4"/>
      <c r="DG1338" s="4"/>
      <c r="DH1338" s="4"/>
      <c r="DI1338" s="4"/>
      <c r="DJ1338" s="4"/>
      <c r="DK1338" s="4"/>
      <c r="DL1338" s="4"/>
      <c r="DM1338" s="4"/>
      <c r="DN1338" s="4"/>
      <c r="DO1338" s="4"/>
      <c r="DP1338" s="4"/>
      <c r="DQ1338" s="4"/>
      <c r="DR1338" s="4"/>
      <c r="DS1338" s="4"/>
      <c r="DT1338" s="4"/>
      <c r="DU1338" s="4"/>
      <c r="DV1338" s="4"/>
      <c r="DW1338" s="4"/>
      <c r="DX1338" s="4"/>
      <c r="DY1338" s="4"/>
      <c r="DZ1338" s="4"/>
      <c r="EA1338" s="4"/>
      <c r="EB1338" s="4"/>
      <c r="EC1338" s="4"/>
      <c r="ED1338" s="4"/>
      <c r="EE1338" s="4"/>
      <c r="EF1338" s="4"/>
      <c r="EG1338" s="4"/>
      <c r="EH1338" s="4"/>
      <c r="EI1338" s="4"/>
      <c r="EJ1338" s="4"/>
      <c r="EK1338" s="4"/>
      <c r="EL1338" s="4"/>
      <c r="EM1338" s="4"/>
      <c r="EN1338" s="4"/>
      <c r="EO1338" s="4"/>
      <c r="EP1338" s="4"/>
      <c r="EQ1338" s="4"/>
      <c r="ER1338" s="4"/>
      <c r="ES1338" s="4"/>
      <c r="ET1338" s="4"/>
      <c r="EU1338" s="4"/>
      <c r="EV1338" s="4"/>
      <c r="EW1338" s="4"/>
      <c r="EX1338" s="4"/>
      <c r="EY1338" s="4"/>
      <c r="EZ1338" s="4"/>
      <c r="FA1338" s="4"/>
      <c r="FB1338" s="4"/>
      <c r="FC1338" s="4"/>
      <c r="FD1338" s="4"/>
      <c r="FE1338" s="4"/>
      <c r="FF1338" s="4"/>
      <c r="FG1338" s="4"/>
      <c r="FH1338" s="4"/>
      <c r="FI1338" s="4"/>
      <c r="FJ1338" s="4"/>
      <c r="FK1338" s="4"/>
      <c r="FL1338" s="4"/>
      <c r="FM1338" s="4"/>
      <c r="FN1338" s="4"/>
      <c r="FO1338" s="4"/>
      <c r="FP1338" s="4"/>
      <c r="FQ1338" s="4"/>
      <c r="FR1338" s="4"/>
      <c r="FS1338" s="4"/>
      <c r="FT1338" s="4"/>
      <c r="FU1338" s="4"/>
      <c r="FV1338" s="4"/>
      <c r="FW1338" s="4"/>
      <c r="FX1338" s="4"/>
      <c r="FY1338" s="4"/>
      <c r="FZ1338" s="4"/>
      <c r="GA1338" s="4"/>
      <c r="GB1338" s="4"/>
      <c r="GC1338" s="4"/>
      <c r="GD1338" s="4"/>
      <c r="GE1338" s="4"/>
      <c r="GF1338" s="4"/>
      <c r="GG1338" s="4"/>
      <c r="GH1338" s="4"/>
      <c r="GI1338" s="4"/>
      <c r="GJ1338" s="4"/>
      <c r="GK1338" s="4"/>
      <c r="GL1338" s="4"/>
      <c r="GM1338" s="4"/>
      <c r="GN1338" s="4"/>
      <c r="GO1338" s="4"/>
      <c r="GP1338" s="4"/>
      <c r="GQ1338" s="4"/>
      <c r="GR1338" s="4"/>
      <c r="GS1338" s="4"/>
      <c r="GT1338" s="4"/>
      <c r="GU1338" s="4"/>
      <c r="GV1338" s="4"/>
      <c r="GW1338" s="4"/>
      <c r="GX1338" s="4"/>
      <c r="GY1338" s="4"/>
      <c r="GZ1338" s="4"/>
      <c r="HA1338" s="4"/>
      <c r="HB1338" s="4"/>
      <c r="HC1338" s="4"/>
      <c r="HD1338" s="4"/>
      <c r="HE1338" s="4"/>
      <c r="HF1338" s="4"/>
      <c r="HG1338" s="4"/>
      <c r="HH1338" s="4"/>
      <c r="HI1338" s="4"/>
      <c r="HJ1338" s="4"/>
      <c r="HK1338" s="4"/>
      <c r="HL1338" s="4"/>
      <c r="HM1338" s="4"/>
      <c r="HN1338" s="4"/>
      <c r="HO1338" s="4"/>
      <c r="HP1338" s="4"/>
      <c r="HQ1338" s="4"/>
      <c r="HR1338" s="4"/>
      <c r="HS1338" s="4"/>
      <c r="HT1338" s="4"/>
      <c r="HU1338" s="4"/>
      <c r="HV1338" s="4"/>
      <c r="HW1338" s="4"/>
      <c r="HX1338" s="4"/>
      <c r="HY1338" s="4"/>
      <c r="HZ1338" s="4"/>
      <c r="IA1338" s="4"/>
      <c r="IB1338" s="4"/>
      <c r="IC1338" s="4"/>
      <c r="ID1338" s="4"/>
      <c r="IE1338" s="4"/>
      <c r="IF1338" s="4"/>
    </row>
    <row r="1339" spans="26:240" x14ac:dyDescent="0.2">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c r="BC1339" s="4"/>
      <c r="BD1339" s="4"/>
      <c r="BE1339" s="4"/>
      <c r="BF1339" s="4"/>
      <c r="BG1339" s="4"/>
      <c r="BH1339" s="4"/>
      <c r="BI1339" s="4"/>
      <c r="BJ1339" s="4"/>
      <c r="BK1339" s="4"/>
      <c r="BL1339" s="4"/>
      <c r="BM1339" s="4"/>
      <c r="BN1339" s="4"/>
      <c r="BO1339" s="4"/>
      <c r="BP1339" s="4"/>
      <c r="BQ1339" s="4"/>
      <c r="BR1339" s="4"/>
      <c r="BS1339" s="4"/>
      <c r="BT1339" s="4"/>
      <c r="BU1339" s="4"/>
      <c r="BV1339" s="4"/>
      <c r="BW1339" s="4"/>
      <c r="BX1339" s="4"/>
      <c r="BY1339" s="4"/>
      <c r="BZ1339" s="4"/>
      <c r="CA1339" s="4"/>
      <c r="CB1339" s="4"/>
      <c r="CC1339" s="4"/>
      <c r="CD1339" s="4"/>
      <c r="CE1339" s="4"/>
      <c r="CF1339" s="4"/>
      <c r="CG1339" s="4"/>
      <c r="CH1339" s="4"/>
      <c r="CI1339" s="4"/>
      <c r="CJ1339" s="4"/>
      <c r="CK1339" s="4"/>
      <c r="CL1339" s="4"/>
      <c r="CM1339" s="4"/>
      <c r="CN1339" s="4"/>
      <c r="CO1339" s="4"/>
      <c r="CP1339" s="4"/>
      <c r="CQ1339" s="4"/>
      <c r="CR1339" s="4"/>
      <c r="CS1339" s="4"/>
      <c r="CT1339" s="4"/>
      <c r="CU1339" s="4"/>
      <c r="CV1339" s="4"/>
      <c r="CW1339" s="4"/>
      <c r="CX1339" s="4"/>
      <c r="CY1339" s="4"/>
      <c r="CZ1339" s="4"/>
      <c r="DA1339" s="4"/>
      <c r="DB1339" s="4"/>
      <c r="DC1339" s="4"/>
      <c r="DD1339" s="4"/>
      <c r="DE1339" s="4"/>
      <c r="DF1339" s="4"/>
      <c r="DG1339" s="4"/>
      <c r="DH1339" s="4"/>
      <c r="DI1339" s="4"/>
      <c r="DJ1339" s="4"/>
      <c r="DK1339" s="4"/>
      <c r="DL1339" s="4"/>
      <c r="DM1339" s="4"/>
      <c r="DN1339" s="4"/>
      <c r="DO1339" s="4"/>
      <c r="DP1339" s="4"/>
      <c r="DQ1339" s="4"/>
      <c r="DR1339" s="4"/>
      <c r="DS1339" s="4"/>
      <c r="DT1339" s="4"/>
      <c r="DU1339" s="4"/>
      <c r="DV1339" s="4"/>
      <c r="DW1339" s="4"/>
      <c r="DX1339" s="4"/>
      <c r="DY1339" s="4"/>
      <c r="DZ1339" s="4"/>
      <c r="EA1339" s="4"/>
      <c r="EB1339" s="4"/>
      <c r="EC1339" s="4"/>
      <c r="ED1339" s="4"/>
      <c r="EE1339" s="4"/>
      <c r="EF1339" s="4"/>
      <c r="EG1339" s="4"/>
      <c r="EH1339" s="4"/>
      <c r="EI1339" s="4"/>
      <c r="EJ1339" s="4"/>
      <c r="EK1339" s="4"/>
      <c r="EL1339" s="4"/>
      <c r="EM1339" s="4"/>
      <c r="EN1339" s="4"/>
      <c r="EO1339" s="4"/>
      <c r="EP1339" s="4"/>
      <c r="EQ1339" s="4"/>
      <c r="ER1339" s="4"/>
      <c r="ES1339" s="4"/>
      <c r="ET1339" s="4"/>
      <c r="EU1339" s="4"/>
      <c r="EV1339" s="4"/>
      <c r="EW1339" s="4"/>
      <c r="EX1339" s="4"/>
      <c r="EY1339" s="4"/>
      <c r="EZ1339" s="4"/>
      <c r="FA1339" s="4"/>
      <c r="FB1339" s="4"/>
      <c r="FC1339" s="4"/>
      <c r="FD1339" s="4"/>
      <c r="FE1339" s="4"/>
      <c r="FF1339" s="4"/>
      <c r="FG1339" s="4"/>
      <c r="FH1339" s="4"/>
      <c r="FI1339" s="4"/>
      <c r="FJ1339" s="4"/>
      <c r="FK1339" s="4"/>
      <c r="FL1339" s="4"/>
      <c r="FM1339" s="4"/>
      <c r="FN1339" s="4"/>
      <c r="FO1339" s="4"/>
      <c r="FP1339" s="4"/>
      <c r="FQ1339" s="4"/>
      <c r="FR1339" s="4"/>
      <c r="FS1339" s="4"/>
      <c r="FT1339" s="4"/>
      <c r="FU1339" s="4"/>
      <c r="FV1339" s="4"/>
      <c r="FW1339" s="4"/>
      <c r="FX1339" s="4"/>
      <c r="FY1339" s="4"/>
      <c r="FZ1339" s="4"/>
      <c r="GA1339" s="4"/>
      <c r="GB1339" s="4"/>
      <c r="GC1339" s="4"/>
      <c r="GD1339" s="4"/>
      <c r="GE1339" s="4"/>
      <c r="GF1339" s="4"/>
      <c r="GG1339" s="4"/>
      <c r="GH1339" s="4"/>
      <c r="GI1339" s="4"/>
      <c r="GJ1339" s="4"/>
      <c r="GK1339" s="4"/>
      <c r="GL1339" s="4"/>
      <c r="GM1339" s="4"/>
      <c r="GN1339" s="4"/>
      <c r="GO1339" s="4"/>
      <c r="GP1339" s="4"/>
      <c r="GQ1339" s="4"/>
      <c r="GR1339" s="4"/>
      <c r="GS1339" s="4"/>
      <c r="GT1339" s="4"/>
      <c r="GU1339" s="4"/>
      <c r="GV1339" s="4"/>
      <c r="GW1339" s="4"/>
      <c r="GX1339" s="4"/>
      <c r="GY1339" s="4"/>
      <c r="GZ1339" s="4"/>
      <c r="HA1339" s="4"/>
      <c r="HB1339" s="4"/>
      <c r="HC1339" s="4"/>
      <c r="HD1339" s="4"/>
      <c r="HE1339" s="4"/>
      <c r="HF1339" s="4"/>
      <c r="HG1339" s="4"/>
      <c r="HH1339" s="4"/>
      <c r="HI1339" s="4"/>
      <c r="HJ1339" s="4"/>
      <c r="HK1339" s="4"/>
      <c r="HL1339" s="4"/>
      <c r="HM1339" s="4"/>
      <c r="HN1339" s="4"/>
      <c r="HO1339" s="4"/>
      <c r="HP1339" s="4"/>
      <c r="HQ1339" s="4"/>
      <c r="HR1339" s="4"/>
      <c r="HS1339" s="4"/>
      <c r="HT1339" s="4"/>
      <c r="HU1339" s="4"/>
      <c r="HV1339" s="4"/>
      <c r="HW1339" s="4"/>
      <c r="HX1339" s="4"/>
      <c r="HY1339" s="4"/>
      <c r="HZ1339" s="4"/>
      <c r="IA1339" s="4"/>
      <c r="IB1339" s="4"/>
      <c r="IC1339" s="4"/>
      <c r="ID1339" s="4"/>
      <c r="IE1339" s="4"/>
      <c r="IF1339" s="4"/>
    </row>
    <row r="1340" spans="26:240" x14ac:dyDescent="0.2">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4"/>
      <c r="BE1340" s="4"/>
      <c r="BF1340" s="4"/>
      <c r="BG1340" s="4"/>
      <c r="BH1340" s="4"/>
      <c r="BI1340" s="4"/>
      <c r="BJ1340" s="4"/>
      <c r="BK1340" s="4"/>
      <c r="BL1340" s="4"/>
      <c r="BM1340" s="4"/>
      <c r="BN1340" s="4"/>
      <c r="BO1340" s="4"/>
      <c r="BP1340" s="4"/>
      <c r="BQ1340" s="4"/>
      <c r="BR1340" s="4"/>
      <c r="BS1340" s="4"/>
      <c r="BT1340" s="4"/>
      <c r="BU1340" s="4"/>
      <c r="BV1340" s="4"/>
      <c r="BW1340" s="4"/>
      <c r="BX1340" s="4"/>
      <c r="BY1340" s="4"/>
      <c r="BZ1340" s="4"/>
      <c r="CA1340" s="4"/>
      <c r="CB1340" s="4"/>
      <c r="CC1340" s="4"/>
      <c r="CD1340" s="4"/>
      <c r="CE1340" s="4"/>
      <c r="CF1340" s="4"/>
      <c r="CG1340" s="4"/>
      <c r="CH1340" s="4"/>
      <c r="CI1340" s="4"/>
      <c r="CJ1340" s="4"/>
      <c r="CK1340" s="4"/>
      <c r="CL1340" s="4"/>
      <c r="CM1340" s="4"/>
      <c r="CN1340" s="4"/>
      <c r="CO1340" s="4"/>
      <c r="CP1340" s="4"/>
      <c r="CQ1340" s="4"/>
      <c r="CR1340" s="4"/>
      <c r="CS1340" s="4"/>
      <c r="CT1340" s="4"/>
      <c r="CU1340" s="4"/>
      <c r="CV1340" s="4"/>
      <c r="CW1340" s="4"/>
      <c r="CX1340" s="4"/>
      <c r="CY1340" s="4"/>
      <c r="CZ1340" s="4"/>
      <c r="DA1340" s="4"/>
      <c r="DB1340" s="4"/>
      <c r="DC1340" s="4"/>
      <c r="DD1340" s="4"/>
      <c r="DE1340" s="4"/>
      <c r="DF1340" s="4"/>
      <c r="DG1340" s="4"/>
      <c r="DH1340" s="4"/>
      <c r="DI1340" s="4"/>
      <c r="DJ1340" s="4"/>
      <c r="DK1340" s="4"/>
      <c r="DL1340" s="4"/>
      <c r="DM1340" s="4"/>
      <c r="DN1340" s="4"/>
      <c r="DO1340" s="4"/>
      <c r="DP1340" s="4"/>
      <c r="DQ1340" s="4"/>
      <c r="DR1340" s="4"/>
      <c r="DS1340" s="4"/>
      <c r="DT1340" s="4"/>
      <c r="DU1340" s="4"/>
      <c r="DV1340" s="4"/>
      <c r="DW1340" s="4"/>
      <c r="DX1340" s="4"/>
      <c r="DY1340" s="4"/>
      <c r="DZ1340" s="4"/>
      <c r="EA1340" s="4"/>
      <c r="EB1340" s="4"/>
      <c r="EC1340" s="4"/>
      <c r="ED1340" s="4"/>
      <c r="EE1340" s="4"/>
      <c r="EF1340" s="4"/>
      <c r="EG1340" s="4"/>
      <c r="EH1340" s="4"/>
      <c r="EI1340" s="4"/>
      <c r="EJ1340" s="4"/>
      <c r="EK1340" s="4"/>
      <c r="EL1340" s="4"/>
      <c r="EM1340" s="4"/>
      <c r="EN1340" s="4"/>
      <c r="EO1340" s="4"/>
      <c r="EP1340" s="4"/>
      <c r="EQ1340" s="4"/>
      <c r="ER1340" s="4"/>
      <c r="ES1340" s="4"/>
      <c r="ET1340" s="4"/>
      <c r="EU1340" s="4"/>
      <c r="EV1340" s="4"/>
      <c r="EW1340" s="4"/>
      <c r="EX1340" s="4"/>
      <c r="EY1340" s="4"/>
      <c r="EZ1340" s="4"/>
      <c r="FA1340" s="4"/>
      <c r="FB1340" s="4"/>
      <c r="FC1340" s="4"/>
      <c r="FD1340" s="4"/>
      <c r="FE1340" s="4"/>
      <c r="FF1340" s="4"/>
      <c r="FG1340" s="4"/>
      <c r="FH1340" s="4"/>
      <c r="FI1340" s="4"/>
      <c r="FJ1340" s="4"/>
      <c r="FK1340" s="4"/>
      <c r="FL1340" s="4"/>
      <c r="FM1340" s="4"/>
      <c r="FN1340" s="4"/>
      <c r="FO1340" s="4"/>
      <c r="FP1340" s="4"/>
      <c r="FQ1340" s="4"/>
      <c r="FR1340" s="4"/>
      <c r="FS1340" s="4"/>
      <c r="FT1340" s="4"/>
      <c r="FU1340" s="4"/>
      <c r="FV1340" s="4"/>
      <c r="FW1340" s="4"/>
      <c r="FX1340" s="4"/>
      <c r="FY1340" s="4"/>
      <c r="FZ1340" s="4"/>
      <c r="GA1340" s="4"/>
      <c r="GB1340" s="4"/>
      <c r="GC1340" s="4"/>
      <c r="GD1340" s="4"/>
      <c r="GE1340" s="4"/>
      <c r="GF1340" s="4"/>
      <c r="GG1340" s="4"/>
      <c r="GH1340" s="4"/>
      <c r="GI1340" s="4"/>
      <c r="GJ1340" s="4"/>
      <c r="GK1340" s="4"/>
      <c r="GL1340" s="4"/>
      <c r="GM1340" s="4"/>
      <c r="GN1340" s="4"/>
      <c r="GO1340" s="4"/>
      <c r="GP1340" s="4"/>
      <c r="GQ1340" s="4"/>
      <c r="GR1340" s="4"/>
      <c r="GS1340" s="4"/>
      <c r="GT1340" s="4"/>
      <c r="GU1340" s="4"/>
      <c r="GV1340" s="4"/>
      <c r="GW1340" s="4"/>
      <c r="GX1340" s="4"/>
      <c r="GY1340" s="4"/>
      <c r="GZ1340" s="4"/>
      <c r="HA1340" s="4"/>
      <c r="HB1340" s="4"/>
      <c r="HC1340" s="4"/>
      <c r="HD1340" s="4"/>
      <c r="HE1340" s="4"/>
      <c r="HF1340" s="4"/>
      <c r="HG1340" s="4"/>
      <c r="HH1340" s="4"/>
      <c r="HI1340" s="4"/>
      <c r="HJ1340" s="4"/>
      <c r="HK1340" s="4"/>
      <c r="HL1340" s="4"/>
      <c r="HM1340" s="4"/>
      <c r="HN1340" s="4"/>
      <c r="HO1340" s="4"/>
      <c r="HP1340" s="4"/>
      <c r="HQ1340" s="4"/>
      <c r="HR1340" s="4"/>
      <c r="HS1340" s="4"/>
      <c r="HT1340" s="4"/>
      <c r="HU1340" s="4"/>
      <c r="HV1340" s="4"/>
      <c r="HW1340" s="4"/>
      <c r="HX1340" s="4"/>
      <c r="HY1340" s="4"/>
      <c r="HZ1340" s="4"/>
      <c r="IA1340" s="4"/>
      <c r="IB1340" s="4"/>
      <c r="IC1340" s="4"/>
      <c r="ID1340" s="4"/>
      <c r="IE1340" s="4"/>
      <c r="IF1340" s="4"/>
    </row>
    <row r="1341" spans="26:240" x14ac:dyDescent="0.2">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4"/>
      <c r="BE1341" s="4"/>
      <c r="BF1341" s="4"/>
      <c r="BG1341" s="4"/>
      <c r="BH1341" s="4"/>
      <c r="BI1341" s="4"/>
      <c r="BJ1341" s="4"/>
      <c r="BK1341" s="4"/>
      <c r="BL1341" s="4"/>
      <c r="BM1341" s="4"/>
      <c r="BN1341" s="4"/>
      <c r="BO1341" s="4"/>
      <c r="BP1341" s="4"/>
      <c r="BQ1341" s="4"/>
      <c r="BR1341" s="4"/>
      <c r="BS1341" s="4"/>
      <c r="BT1341" s="4"/>
      <c r="BU1341" s="4"/>
      <c r="BV1341" s="4"/>
      <c r="BW1341" s="4"/>
      <c r="BX1341" s="4"/>
      <c r="BY1341" s="4"/>
      <c r="BZ1341" s="4"/>
      <c r="CA1341" s="4"/>
      <c r="CB1341" s="4"/>
      <c r="CC1341" s="4"/>
      <c r="CD1341" s="4"/>
      <c r="CE1341" s="4"/>
      <c r="CF1341" s="4"/>
      <c r="CG1341" s="4"/>
      <c r="CH1341" s="4"/>
      <c r="CI1341" s="4"/>
      <c r="CJ1341" s="4"/>
      <c r="CK1341" s="4"/>
      <c r="CL1341" s="4"/>
      <c r="CM1341" s="4"/>
      <c r="CN1341" s="4"/>
      <c r="CO1341" s="4"/>
      <c r="CP1341" s="4"/>
      <c r="CQ1341" s="4"/>
      <c r="CR1341" s="4"/>
      <c r="CS1341" s="4"/>
      <c r="CT1341" s="4"/>
      <c r="CU1341" s="4"/>
      <c r="CV1341" s="4"/>
      <c r="CW1341" s="4"/>
      <c r="CX1341" s="4"/>
      <c r="CY1341" s="4"/>
      <c r="CZ1341" s="4"/>
      <c r="DA1341" s="4"/>
      <c r="DB1341" s="4"/>
      <c r="DC1341" s="4"/>
      <c r="DD1341" s="4"/>
      <c r="DE1341" s="4"/>
      <c r="DF1341" s="4"/>
      <c r="DG1341" s="4"/>
      <c r="DH1341" s="4"/>
      <c r="DI1341" s="4"/>
      <c r="DJ1341" s="4"/>
      <c r="DK1341" s="4"/>
      <c r="DL1341" s="4"/>
      <c r="DM1341" s="4"/>
      <c r="DN1341" s="4"/>
      <c r="DO1341" s="4"/>
      <c r="DP1341" s="4"/>
      <c r="DQ1341" s="4"/>
      <c r="DR1341" s="4"/>
      <c r="DS1341" s="4"/>
      <c r="DT1341" s="4"/>
      <c r="DU1341" s="4"/>
      <c r="DV1341" s="4"/>
      <c r="DW1341" s="4"/>
      <c r="DX1341" s="4"/>
      <c r="DY1341" s="4"/>
      <c r="DZ1341" s="4"/>
      <c r="EA1341" s="4"/>
      <c r="EB1341" s="4"/>
      <c r="EC1341" s="4"/>
      <c r="ED1341" s="4"/>
      <c r="EE1341" s="4"/>
      <c r="EF1341" s="4"/>
      <c r="EG1341" s="4"/>
      <c r="EH1341" s="4"/>
      <c r="EI1341" s="4"/>
      <c r="EJ1341" s="4"/>
      <c r="EK1341" s="4"/>
      <c r="EL1341" s="4"/>
      <c r="EM1341" s="4"/>
      <c r="EN1341" s="4"/>
      <c r="EO1341" s="4"/>
      <c r="EP1341" s="4"/>
      <c r="EQ1341" s="4"/>
      <c r="ER1341" s="4"/>
      <c r="ES1341" s="4"/>
      <c r="ET1341" s="4"/>
      <c r="EU1341" s="4"/>
      <c r="EV1341" s="4"/>
      <c r="EW1341" s="4"/>
      <c r="EX1341" s="4"/>
      <c r="EY1341" s="4"/>
      <c r="EZ1341" s="4"/>
      <c r="FA1341" s="4"/>
      <c r="FB1341" s="4"/>
      <c r="FC1341" s="4"/>
      <c r="FD1341" s="4"/>
      <c r="FE1341" s="4"/>
      <c r="FF1341" s="4"/>
      <c r="FG1341" s="4"/>
      <c r="FH1341" s="4"/>
      <c r="FI1341" s="4"/>
      <c r="FJ1341" s="4"/>
      <c r="FK1341" s="4"/>
      <c r="FL1341" s="4"/>
      <c r="FM1341" s="4"/>
      <c r="FN1341" s="4"/>
      <c r="FO1341" s="4"/>
      <c r="FP1341" s="4"/>
      <c r="FQ1341" s="4"/>
      <c r="FR1341" s="4"/>
      <c r="FS1341" s="4"/>
      <c r="FT1341" s="4"/>
      <c r="FU1341" s="4"/>
      <c r="FV1341" s="4"/>
      <c r="FW1341" s="4"/>
      <c r="FX1341" s="4"/>
      <c r="FY1341" s="4"/>
      <c r="FZ1341" s="4"/>
      <c r="GA1341" s="4"/>
      <c r="GB1341" s="4"/>
      <c r="GC1341" s="4"/>
      <c r="GD1341" s="4"/>
      <c r="GE1341" s="4"/>
      <c r="GF1341" s="4"/>
      <c r="GG1341" s="4"/>
      <c r="GH1341" s="4"/>
      <c r="GI1341" s="4"/>
      <c r="GJ1341" s="4"/>
      <c r="GK1341" s="4"/>
      <c r="GL1341" s="4"/>
      <c r="GM1341" s="4"/>
      <c r="GN1341" s="4"/>
      <c r="GO1341" s="4"/>
      <c r="GP1341" s="4"/>
      <c r="GQ1341" s="4"/>
      <c r="GR1341" s="4"/>
      <c r="GS1341" s="4"/>
      <c r="GT1341" s="4"/>
      <c r="GU1341" s="4"/>
      <c r="GV1341" s="4"/>
      <c r="GW1341" s="4"/>
      <c r="GX1341" s="4"/>
      <c r="GY1341" s="4"/>
      <c r="GZ1341" s="4"/>
      <c r="HA1341" s="4"/>
      <c r="HB1341" s="4"/>
      <c r="HC1341" s="4"/>
      <c r="HD1341" s="4"/>
      <c r="HE1341" s="4"/>
      <c r="HF1341" s="4"/>
      <c r="HG1341" s="4"/>
      <c r="HH1341" s="4"/>
      <c r="HI1341" s="4"/>
      <c r="HJ1341" s="4"/>
      <c r="HK1341" s="4"/>
      <c r="HL1341" s="4"/>
      <c r="HM1341" s="4"/>
      <c r="HN1341" s="4"/>
      <c r="HO1341" s="4"/>
      <c r="HP1341" s="4"/>
      <c r="HQ1341" s="4"/>
      <c r="HR1341" s="4"/>
      <c r="HS1341" s="4"/>
      <c r="HT1341" s="4"/>
      <c r="HU1341" s="4"/>
      <c r="HV1341" s="4"/>
      <c r="HW1341" s="4"/>
      <c r="HX1341" s="4"/>
      <c r="HY1341" s="4"/>
      <c r="HZ1341" s="4"/>
      <c r="IA1341" s="4"/>
      <c r="IB1341" s="4"/>
      <c r="IC1341" s="4"/>
      <c r="ID1341" s="4"/>
      <c r="IE1341" s="4"/>
      <c r="IF1341" s="4"/>
    </row>
    <row r="1342" spans="26:240" x14ac:dyDescent="0.2">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c r="BF1342" s="4"/>
      <c r="BG1342" s="4"/>
      <c r="BH1342" s="4"/>
      <c r="BI1342" s="4"/>
      <c r="BJ1342" s="4"/>
      <c r="BK1342" s="4"/>
      <c r="BL1342" s="4"/>
      <c r="BM1342" s="4"/>
      <c r="BN1342" s="4"/>
      <c r="BO1342" s="4"/>
      <c r="BP1342" s="4"/>
      <c r="BQ1342" s="4"/>
      <c r="BR1342" s="4"/>
      <c r="BS1342" s="4"/>
      <c r="BT1342" s="4"/>
      <c r="BU1342" s="4"/>
      <c r="BV1342" s="4"/>
      <c r="BW1342" s="4"/>
      <c r="BX1342" s="4"/>
      <c r="BY1342" s="4"/>
      <c r="BZ1342" s="4"/>
      <c r="CA1342" s="4"/>
      <c r="CB1342" s="4"/>
      <c r="CC1342" s="4"/>
      <c r="CD1342" s="4"/>
      <c r="CE1342" s="4"/>
      <c r="CF1342" s="4"/>
      <c r="CG1342" s="4"/>
      <c r="CH1342" s="4"/>
      <c r="CI1342" s="4"/>
      <c r="CJ1342" s="4"/>
      <c r="CK1342" s="4"/>
      <c r="CL1342" s="4"/>
      <c r="CM1342" s="4"/>
      <c r="CN1342" s="4"/>
      <c r="CO1342" s="4"/>
      <c r="CP1342" s="4"/>
      <c r="CQ1342" s="4"/>
      <c r="CR1342" s="4"/>
      <c r="CS1342" s="4"/>
      <c r="CT1342" s="4"/>
      <c r="CU1342" s="4"/>
      <c r="CV1342" s="4"/>
      <c r="CW1342" s="4"/>
      <c r="CX1342" s="4"/>
      <c r="CY1342" s="4"/>
      <c r="CZ1342" s="4"/>
      <c r="DA1342" s="4"/>
      <c r="DB1342" s="4"/>
      <c r="DC1342" s="4"/>
      <c r="DD1342" s="4"/>
      <c r="DE1342" s="4"/>
      <c r="DF1342" s="4"/>
      <c r="DG1342" s="4"/>
      <c r="DH1342" s="4"/>
      <c r="DI1342" s="4"/>
      <c r="DJ1342" s="4"/>
      <c r="DK1342" s="4"/>
      <c r="DL1342" s="4"/>
      <c r="DM1342" s="4"/>
      <c r="DN1342" s="4"/>
      <c r="DO1342" s="4"/>
      <c r="DP1342" s="4"/>
      <c r="DQ1342" s="4"/>
      <c r="DR1342" s="4"/>
      <c r="DS1342" s="4"/>
      <c r="DT1342" s="4"/>
      <c r="DU1342" s="4"/>
      <c r="DV1342" s="4"/>
      <c r="DW1342" s="4"/>
      <c r="DX1342" s="4"/>
      <c r="DY1342" s="4"/>
      <c r="DZ1342" s="4"/>
      <c r="EA1342" s="4"/>
      <c r="EB1342" s="4"/>
      <c r="EC1342" s="4"/>
      <c r="ED1342" s="4"/>
      <c r="EE1342" s="4"/>
      <c r="EF1342" s="4"/>
      <c r="EG1342" s="4"/>
      <c r="EH1342" s="4"/>
      <c r="EI1342" s="4"/>
      <c r="EJ1342" s="4"/>
      <c r="EK1342" s="4"/>
      <c r="EL1342" s="4"/>
      <c r="EM1342" s="4"/>
      <c r="EN1342" s="4"/>
      <c r="EO1342" s="4"/>
      <c r="EP1342" s="4"/>
      <c r="EQ1342" s="4"/>
      <c r="ER1342" s="4"/>
      <c r="ES1342" s="4"/>
      <c r="ET1342" s="4"/>
      <c r="EU1342" s="4"/>
      <c r="EV1342" s="4"/>
      <c r="EW1342" s="4"/>
      <c r="EX1342" s="4"/>
      <c r="EY1342" s="4"/>
      <c r="EZ1342" s="4"/>
      <c r="FA1342" s="4"/>
      <c r="FB1342" s="4"/>
      <c r="FC1342" s="4"/>
      <c r="FD1342" s="4"/>
      <c r="FE1342" s="4"/>
      <c r="FF1342" s="4"/>
      <c r="FG1342" s="4"/>
      <c r="FH1342" s="4"/>
      <c r="FI1342" s="4"/>
      <c r="FJ1342" s="4"/>
      <c r="FK1342" s="4"/>
      <c r="FL1342" s="4"/>
      <c r="FM1342" s="4"/>
      <c r="FN1342" s="4"/>
      <c r="FO1342" s="4"/>
      <c r="FP1342" s="4"/>
      <c r="FQ1342" s="4"/>
      <c r="FR1342" s="4"/>
      <c r="FS1342" s="4"/>
      <c r="FT1342" s="4"/>
      <c r="FU1342" s="4"/>
      <c r="FV1342" s="4"/>
      <c r="FW1342" s="4"/>
      <c r="FX1342" s="4"/>
      <c r="FY1342" s="4"/>
      <c r="FZ1342" s="4"/>
      <c r="GA1342" s="4"/>
      <c r="GB1342" s="4"/>
      <c r="GC1342" s="4"/>
      <c r="GD1342" s="4"/>
      <c r="GE1342" s="4"/>
      <c r="GF1342" s="4"/>
      <c r="GG1342" s="4"/>
      <c r="GH1342" s="4"/>
      <c r="GI1342" s="4"/>
      <c r="GJ1342" s="4"/>
      <c r="GK1342" s="4"/>
      <c r="GL1342" s="4"/>
      <c r="GM1342" s="4"/>
      <c r="GN1342" s="4"/>
      <c r="GO1342" s="4"/>
      <c r="GP1342" s="4"/>
      <c r="GQ1342" s="4"/>
      <c r="GR1342" s="4"/>
      <c r="GS1342" s="4"/>
      <c r="GT1342" s="4"/>
      <c r="GU1342" s="4"/>
      <c r="GV1342" s="4"/>
      <c r="GW1342" s="4"/>
      <c r="GX1342" s="4"/>
      <c r="GY1342" s="4"/>
      <c r="GZ1342" s="4"/>
      <c r="HA1342" s="4"/>
      <c r="HB1342" s="4"/>
      <c r="HC1342" s="4"/>
      <c r="HD1342" s="4"/>
      <c r="HE1342" s="4"/>
      <c r="HF1342" s="4"/>
      <c r="HG1342" s="4"/>
      <c r="HH1342" s="4"/>
      <c r="HI1342" s="4"/>
      <c r="HJ1342" s="4"/>
      <c r="HK1342" s="4"/>
      <c r="HL1342" s="4"/>
      <c r="HM1342" s="4"/>
      <c r="HN1342" s="4"/>
      <c r="HO1342" s="4"/>
      <c r="HP1342" s="4"/>
      <c r="HQ1342" s="4"/>
      <c r="HR1342" s="4"/>
      <c r="HS1342" s="4"/>
      <c r="HT1342" s="4"/>
      <c r="HU1342" s="4"/>
      <c r="HV1342" s="4"/>
      <c r="HW1342" s="4"/>
      <c r="HX1342" s="4"/>
      <c r="HY1342" s="4"/>
      <c r="HZ1342" s="4"/>
      <c r="IA1342" s="4"/>
      <c r="IB1342" s="4"/>
      <c r="IC1342" s="4"/>
      <c r="ID1342" s="4"/>
      <c r="IE1342" s="4"/>
      <c r="IF1342" s="4"/>
    </row>
    <row r="1343" spans="26:240" x14ac:dyDescent="0.2">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c r="BC1343" s="4"/>
      <c r="BD1343" s="4"/>
      <c r="BE1343" s="4"/>
      <c r="BF1343" s="4"/>
      <c r="BG1343" s="4"/>
      <c r="BH1343" s="4"/>
      <c r="BI1343" s="4"/>
      <c r="BJ1343" s="4"/>
      <c r="BK1343" s="4"/>
      <c r="BL1343" s="4"/>
      <c r="BM1343" s="4"/>
      <c r="BN1343" s="4"/>
      <c r="BO1343" s="4"/>
      <c r="BP1343" s="4"/>
      <c r="BQ1343" s="4"/>
      <c r="BR1343" s="4"/>
      <c r="BS1343" s="4"/>
      <c r="BT1343" s="4"/>
      <c r="BU1343" s="4"/>
      <c r="BV1343" s="4"/>
      <c r="BW1343" s="4"/>
      <c r="BX1343" s="4"/>
      <c r="BY1343" s="4"/>
      <c r="BZ1343" s="4"/>
      <c r="CA1343" s="4"/>
      <c r="CB1343" s="4"/>
      <c r="CC1343" s="4"/>
      <c r="CD1343" s="4"/>
      <c r="CE1343" s="4"/>
      <c r="CF1343" s="4"/>
      <c r="CG1343" s="4"/>
      <c r="CH1343" s="4"/>
      <c r="CI1343" s="4"/>
      <c r="CJ1343" s="4"/>
      <c r="CK1343" s="4"/>
      <c r="CL1343" s="4"/>
      <c r="CM1343" s="4"/>
      <c r="CN1343" s="4"/>
      <c r="CO1343" s="4"/>
      <c r="CP1343" s="4"/>
      <c r="CQ1343" s="4"/>
      <c r="CR1343" s="4"/>
      <c r="CS1343" s="4"/>
      <c r="CT1343" s="4"/>
      <c r="CU1343" s="4"/>
      <c r="CV1343" s="4"/>
      <c r="CW1343" s="4"/>
      <c r="CX1343" s="4"/>
      <c r="CY1343" s="4"/>
      <c r="CZ1343" s="4"/>
      <c r="DA1343" s="4"/>
      <c r="DB1343" s="4"/>
      <c r="DC1343" s="4"/>
      <c r="DD1343" s="4"/>
      <c r="DE1343" s="4"/>
      <c r="DF1343" s="4"/>
      <c r="DG1343" s="4"/>
      <c r="DH1343" s="4"/>
      <c r="DI1343" s="4"/>
      <c r="DJ1343" s="4"/>
      <c r="DK1343" s="4"/>
      <c r="DL1343" s="4"/>
      <c r="DM1343" s="4"/>
      <c r="DN1343" s="4"/>
      <c r="DO1343" s="4"/>
      <c r="DP1343" s="4"/>
      <c r="DQ1343" s="4"/>
      <c r="DR1343" s="4"/>
      <c r="DS1343" s="4"/>
      <c r="DT1343" s="4"/>
      <c r="DU1343" s="4"/>
      <c r="DV1343" s="4"/>
      <c r="DW1343" s="4"/>
      <c r="DX1343" s="4"/>
      <c r="DY1343" s="4"/>
      <c r="DZ1343" s="4"/>
      <c r="EA1343" s="4"/>
      <c r="EB1343" s="4"/>
      <c r="EC1343" s="4"/>
      <c r="ED1343" s="4"/>
      <c r="EE1343" s="4"/>
      <c r="EF1343" s="4"/>
      <c r="EG1343" s="4"/>
      <c r="EH1343" s="4"/>
      <c r="EI1343" s="4"/>
      <c r="EJ1343" s="4"/>
      <c r="EK1343" s="4"/>
      <c r="EL1343" s="4"/>
      <c r="EM1343" s="4"/>
      <c r="EN1343" s="4"/>
      <c r="EO1343" s="4"/>
      <c r="EP1343" s="4"/>
      <c r="EQ1343" s="4"/>
      <c r="ER1343" s="4"/>
      <c r="ES1343" s="4"/>
      <c r="ET1343" s="4"/>
      <c r="EU1343" s="4"/>
      <c r="EV1343" s="4"/>
      <c r="EW1343" s="4"/>
      <c r="EX1343" s="4"/>
      <c r="EY1343" s="4"/>
      <c r="EZ1343" s="4"/>
      <c r="FA1343" s="4"/>
      <c r="FB1343" s="4"/>
      <c r="FC1343" s="4"/>
      <c r="FD1343" s="4"/>
      <c r="FE1343" s="4"/>
      <c r="FF1343" s="4"/>
      <c r="FG1343" s="4"/>
      <c r="FH1343" s="4"/>
      <c r="FI1343" s="4"/>
      <c r="FJ1343" s="4"/>
      <c r="FK1343" s="4"/>
      <c r="FL1343" s="4"/>
      <c r="FM1343" s="4"/>
      <c r="FN1343" s="4"/>
      <c r="FO1343" s="4"/>
      <c r="FP1343" s="4"/>
      <c r="FQ1343" s="4"/>
      <c r="FR1343" s="4"/>
      <c r="FS1343" s="4"/>
      <c r="FT1343" s="4"/>
      <c r="FU1343" s="4"/>
      <c r="FV1343" s="4"/>
      <c r="FW1343" s="4"/>
      <c r="FX1343" s="4"/>
      <c r="FY1343" s="4"/>
      <c r="FZ1343" s="4"/>
      <c r="GA1343" s="4"/>
      <c r="GB1343" s="4"/>
      <c r="GC1343" s="4"/>
      <c r="GD1343" s="4"/>
      <c r="GE1343" s="4"/>
      <c r="GF1343" s="4"/>
      <c r="GG1343" s="4"/>
      <c r="GH1343" s="4"/>
      <c r="GI1343" s="4"/>
      <c r="GJ1343" s="4"/>
      <c r="GK1343" s="4"/>
      <c r="GL1343" s="4"/>
      <c r="GM1343" s="4"/>
      <c r="GN1343" s="4"/>
      <c r="GO1343" s="4"/>
      <c r="GP1343" s="4"/>
      <c r="GQ1343" s="4"/>
      <c r="GR1343" s="4"/>
      <c r="GS1343" s="4"/>
      <c r="GT1343" s="4"/>
      <c r="GU1343" s="4"/>
      <c r="GV1343" s="4"/>
      <c r="GW1343" s="4"/>
      <c r="GX1343" s="4"/>
      <c r="GY1343" s="4"/>
      <c r="GZ1343" s="4"/>
      <c r="HA1343" s="4"/>
      <c r="HB1343" s="4"/>
      <c r="HC1343" s="4"/>
      <c r="HD1343" s="4"/>
      <c r="HE1343" s="4"/>
      <c r="HF1343" s="4"/>
      <c r="HG1343" s="4"/>
      <c r="HH1343" s="4"/>
      <c r="HI1343" s="4"/>
      <c r="HJ1343" s="4"/>
      <c r="HK1343" s="4"/>
      <c r="HL1343" s="4"/>
      <c r="HM1343" s="4"/>
      <c r="HN1343" s="4"/>
      <c r="HO1343" s="4"/>
      <c r="HP1343" s="4"/>
      <c r="HQ1343" s="4"/>
      <c r="HR1343" s="4"/>
      <c r="HS1343" s="4"/>
      <c r="HT1343" s="4"/>
      <c r="HU1343" s="4"/>
      <c r="HV1343" s="4"/>
      <c r="HW1343" s="4"/>
      <c r="HX1343" s="4"/>
      <c r="HY1343" s="4"/>
      <c r="HZ1343" s="4"/>
      <c r="IA1343" s="4"/>
      <c r="IB1343" s="4"/>
      <c r="IC1343" s="4"/>
      <c r="ID1343" s="4"/>
      <c r="IE1343" s="4"/>
      <c r="IF1343" s="4"/>
    </row>
    <row r="1344" spans="26:240" x14ac:dyDescent="0.2">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c r="BC1344" s="4"/>
      <c r="BD1344" s="4"/>
      <c r="BE1344" s="4"/>
      <c r="BF1344" s="4"/>
      <c r="BG1344" s="4"/>
      <c r="BH1344" s="4"/>
      <c r="BI1344" s="4"/>
      <c r="BJ1344" s="4"/>
      <c r="BK1344" s="4"/>
      <c r="BL1344" s="4"/>
      <c r="BM1344" s="4"/>
      <c r="BN1344" s="4"/>
      <c r="BO1344" s="4"/>
      <c r="BP1344" s="4"/>
      <c r="BQ1344" s="4"/>
      <c r="BR1344" s="4"/>
      <c r="BS1344" s="4"/>
      <c r="BT1344" s="4"/>
      <c r="BU1344" s="4"/>
      <c r="BV1344" s="4"/>
      <c r="BW1344" s="4"/>
      <c r="BX1344" s="4"/>
      <c r="BY1344" s="4"/>
      <c r="BZ1344" s="4"/>
      <c r="CA1344" s="4"/>
      <c r="CB1344" s="4"/>
      <c r="CC1344" s="4"/>
      <c r="CD1344" s="4"/>
      <c r="CE1344" s="4"/>
      <c r="CF1344" s="4"/>
      <c r="CG1344" s="4"/>
      <c r="CH1344" s="4"/>
      <c r="CI1344" s="4"/>
      <c r="CJ1344" s="4"/>
      <c r="CK1344" s="4"/>
      <c r="CL1344" s="4"/>
      <c r="CM1344" s="4"/>
      <c r="CN1344" s="4"/>
      <c r="CO1344" s="4"/>
      <c r="CP1344" s="4"/>
      <c r="CQ1344" s="4"/>
      <c r="CR1344" s="4"/>
      <c r="CS1344" s="4"/>
      <c r="CT1344" s="4"/>
      <c r="CU1344" s="4"/>
      <c r="CV1344" s="4"/>
      <c r="CW1344" s="4"/>
      <c r="CX1344" s="4"/>
      <c r="CY1344" s="4"/>
      <c r="CZ1344" s="4"/>
      <c r="DA1344" s="4"/>
      <c r="DB1344" s="4"/>
      <c r="DC1344" s="4"/>
      <c r="DD1344" s="4"/>
      <c r="DE1344" s="4"/>
      <c r="DF1344" s="4"/>
      <c r="DG1344" s="4"/>
      <c r="DH1344" s="4"/>
      <c r="DI1344" s="4"/>
      <c r="DJ1344" s="4"/>
      <c r="DK1344" s="4"/>
      <c r="DL1344" s="4"/>
      <c r="DM1344" s="4"/>
      <c r="DN1344" s="4"/>
      <c r="DO1344" s="4"/>
      <c r="DP1344" s="4"/>
      <c r="DQ1344" s="4"/>
      <c r="DR1344" s="4"/>
      <c r="DS1344" s="4"/>
      <c r="DT1344" s="4"/>
      <c r="DU1344" s="4"/>
      <c r="DV1344" s="4"/>
      <c r="DW1344" s="4"/>
      <c r="DX1344" s="4"/>
      <c r="DY1344" s="4"/>
      <c r="DZ1344" s="4"/>
      <c r="EA1344" s="4"/>
      <c r="EB1344" s="4"/>
      <c r="EC1344" s="4"/>
      <c r="ED1344" s="4"/>
      <c r="EE1344" s="4"/>
      <c r="EF1344" s="4"/>
      <c r="EG1344" s="4"/>
      <c r="EH1344" s="4"/>
      <c r="EI1344" s="4"/>
      <c r="EJ1344" s="4"/>
      <c r="EK1344" s="4"/>
      <c r="EL1344" s="4"/>
      <c r="EM1344" s="4"/>
      <c r="EN1344" s="4"/>
      <c r="EO1344" s="4"/>
      <c r="EP1344" s="4"/>
      <c r="EQ1344" s="4"/>
      <c r="ER1344" s="4"/>
      <c r="ES1344" s="4"/>
      <c r="ET1344" s="4"/>
      <c r="EU1344" s="4"/>
      <c r="EV1344" s="4"/>
      <c r="EW1344" s="4"/>
      <c r="EX1344" s="4"/>
      <c r="EY1344" s="4"/>
      <c r="EZ1344" s="4"/>
      <c r="FA1344" s="4"/>
      <c r="FB1344" s="4"/>
      <c r="FC1344" s="4"/>
      <c r="FD1344" s="4"/>
      <c r="FE1344" s="4"/>
      <c r="FF1344" s="4"/>
      <c r="FG1344" s="4"/>
      <c r="FH1344" s="4"/>
      <c r="FI1344" s="4"/>
      <c r="FJ1344" s="4"/>
      <c r="FK1344" s="4"/>
      <c r="FL1344" s="4"/>
      <c r="FM1344" s="4"/>
      <c r="FN1344" s="4"/>
      <c r="FO1344" s="4"/>
      <c r="FP1344" s="4"/>
      <c r="FQ1344" s="4"/>
      <c r="FR1344" s="4"/>
      <c r="FS1344" s="4"/>
      <c r="FT1344" s="4"/>
      <c r="FU1344" s="4"/>
      <c r="FV1344" s="4"/>
      <c r="FW1344" s="4"/>
      <c r="FX1344" s="4"/>
      <c r="FY1344" s="4"/>
      <c r="FZ1344" s="4"/>
      <c r="GA1344" s="4"/>
      <c r="GB1344" s="4"/>
      <c r="GC1344" s="4"/>
      <c r="GD1344" s="4"/>
      <c r="GE1344" s="4"/>
      <c r="GF1344" s="4"/>
      <c r="GG1344" s="4"/>
      <c r="GH1344" s="4"/>
      <c r="GI1344" s="4"/>
      <c r="GJ1344" s="4"/>
      <c r="GK1344" s="4"/>
      <c r="GL1344" s="4"/>
      <c r="GM1344" s="4"/>
      <c r="GN1344" s="4"/>
      <c r="GO1344" s="4"/>
      <c r="GP1344" s="4"/>
      <c r="GQ1344" s="4"/>
      <c r="GR1344" s="4"/>
      <c r="GS1344" s="4"/>
      <c r="GT1344" s="4"/>
      <c r="GU1344" s="4"/>
      <c r="GV1344" s="4"/>
      <c r="GW1344" s="4"/>
      <c r="GX1344" s="4"/>
      <c r="GY1344" s="4"/>
      <c r="GZ1344" s="4"/>
      <c r="HA1344" s="4"/>
      <c r="HB1344" s="4"/>
      <c r="HC1344" s="4"/>
      <c r="HD1344" s="4"/>
      <c r="HE1344" s="4"/>
      <c r="HF1344" s="4"/>
      <c r="HG1344" s="4"/>
      <c r="HH1344" s="4"/>
      <c r="HI1344" s="4"/>
      <c r="HJ1344" s="4"/>
      <c r="HK1344" s="4"/>
      <c r="HL1344" s="4"/>
      <c r="HM1344" s="4"/>
      <c r="HN1344" s="4"/>
      <c r="HO1344" s="4"/>
      <c r="HP1344" s="4"/>
      <c r="HQ1344" s="4"/>
      <c r="HR1344" s="4"/>
      <c r="HS1344" s="4"/>
      <c r="HT1344" s="4"/>
      <c r="HU1344" s="4"/>
      <c r="HV1344" s="4"/>
      <c r="HW1344" s="4"/>
      <c r="HX1344" s="4"/>
      <c r="HY1344" s="4"/>
      <c r="HZ1344" s="4"/>
      <c r="IA1344" s="4"/>
      <c r="IB1344" s="4"/>
      <c r="IC1344" s="4"/>
      <c r="ID1344" s="4"/>
      <c r="IE1344" s="4"/>
      <c r="IF1344" s="4"/>
    </row>
    <row r="1345" spans="26:240" x14ac:dyDescent="0.2">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c r="BF1345" s="4"/>
      <c r="BG1345" s="4"/>
      <c r="BH1345" s="4"/>
      <c r="BI1345" s="4"/>
      <c r="BJ1345" s="4"/>
      <c r="BK1345" s="4"/>
      <c r="BL1345" s="4"/>
      <c r="BM1345" s="4"/>
      <c r="BN1345" s="4"/>
      <c r="BO1345" s="4"/>
      <c r="BP1345" s="4"/>
      <c r="BQ1345" s="4"/>
      <c r="BR1345" s="4"/>
      <c r="BS1345" s="4"/>
      <c r="BT1345" s="4"/>
      <c r="BU1345" s="4"/>
      <c r="BV1345" s="4"/>
      <c r="BW1345" s="4"/>
      <c r="BX1345" s="4"/>
      <c r="BY1345" s="4"/>
      <c r="BZ1345" s="4"/>
      <c r="CA1345" s="4"/>
      <c r="CB1345" s="4"/>
      <c r="CC1345" s="4"/>
      <c r="CD1345" s="4"/>
      <c r="CE1345" s="4"/>
      <c r="CF1345" s="4"/>
      <c r="CG1345" s="4"/>
      <c r="CH1345" s="4"/>
      <c r="CI1345" s="4"/>
      <c r="CJ1345" s="4"/>
      <c r="CK1345" s="4"/>
      <c r="CL1345" s="4"/>
      <c r="CM1345" s="4"/>
      <c r="CN1345" s="4"/>
      <c r="CO1345" s="4"/>
      <c r="CP1345" s="4"/>
      <c r="CQ1345" s="4"/>
      <c r="CR1345" s="4"/>
      <c r="CS1345" s="4"/>
      <c r="CT1345" s="4"/>
      <c r="CU1345" s="4"/>
      <c r="CV1345" s="4"/>
      <c r="CW1345" s="4"/>
      <c r="CX1345" s="4"/>
      <c r="CY1345" s="4"/>
      <c r="CZ1345" s="4"/>
      <c r="DA1345" s="4"/>
      <c r="DB1345" s="4"/>
      <c r="DC1345" s="4"/>
      <c r="DD1345" s="4"/>
      <c r="DE1345" s="4"/>
      <c r="DF1345" s="4"/>
      <c r="DG1345" s="4"/>
      <c r="DH1345" s="4"/>
      <c r="DI1345" s="4"/>
      <c r="DJ1345" s="4"/>
      <c r="DK1345" s="4"/>
      <c r="DL1345" s="4"/>
      <c r="DM1345" s="4"/>
      <c r="DN1345" s="4"/>
      <c r="DO1345" s="4"/>
      <c r="DP1345" s="4"/>
      <c r="DQ1345" s="4"/>
      <c r="DR1345" s="4"/>
      <c r="DS1345" s="4"/>
      <c r="DT1345" s="4"/>
      <c r="DU1345" s="4"/>
      <c r="DV1345" s="4"/>
      <c r="DW1345" s="4"/>
      <c r="DX1345" s="4"/>
      <c r="DY1345" s="4"/>
      <c r="DZ1345" s="4"/>
      <c r="EA1345" s="4"/>
      <c r="EB1345" s="4"/>
      <c r="EC1345" s="4"/>
      <c r="ED1345" s="4"/>
      <c r="EE1345" s="4"/>
      <c r="EF1345" s="4"/>
      <c r="EG1345" s="4"/>
      <c r="EH1345" s="4"/>
      <c r="EI1345" s="4"/>
      <c r="EJ1345" s="4"/>
      <c r="EK1345" s="4"/>
      <c r="EL1345" s="4"/>
      <c r="EM1345" s="4"/>
      <c r="EN1345" s="4"/>
      <c r="EO1345" s="4"/>
      <c r="EP1345" s="4"/>
      <c r="EQ1345" s="4"/>
      <c r="ER1345" s="4"/>
      <c r="ES1345" s="4"/>
      <c r="ET1345" s="4"/>
      <c r="EU1345" s="4"/>
      <c r="EV1345" s="4"/>
      <c r="EW1345" s="4"/>
      <c r="EX1345" s="4"/>
      <c r="EY1345" s="4"/>
      <c r="EZ1345" s="4"/>
      <c r="FA1345" s="4"/>
      <c r="FB1345" s="4"/>
      <c r="FC1345" s="4"/>
      <c r="FD1345" s="4"/>
      <c r="FE1345" s="4"/>
      <c r="FF1345" s="4"/>
      <c r="FG1345" s="4"/>
      <c r="FH1345" s="4"/>
      <c r="FI1345" s="4"/>
      <c r="FJ1345" s="4"/>
      <c r="FK1345" s="4"/>
      <c r="FL1345" s="4"/>
      <c r="FM1345" s="4"/>
      <c r="FN1345" s="4"/>
      <c r="FO1345" s="4"/>
      <c r="FP1345" s="4"/>
      <c r="FQ1345" s="4"/>
      <c r="FR1345" s="4"/>
      <c r="FS1345" s="4"/>
      <c r="FT1345" s="4"/>
      <c r="FU1345" s="4"/>
      <c r="FV1345" s="4"/>
      <c r="FW1345" s="4"/>
      <c r="FX1345" s="4"/>
      <c r="FY1345" s="4"/>
      <c r="FZ1345" s="4"/>
      <c r="GA1345" s="4"/>
      <c r="GB1345" s="4"/>
      <c r="GC1345" s="4"/>
      <c r="GD1345" s="4"/>
      <c r="GE1345" s="4"/>
      <c r="GF1345" s="4"/>
      <c r="GG1345" s="4"/>
      <c r="GH1345" s="4"/>
      <c r="GI1345" s="4"/>
      <c r="GJ1345" s="4"/>
      <c r="GK1345" s="4"/>
      <c r="GL1345" s="4"/>
      <c r="GM1345" s="4"/>
      <c r="GN1345" s="4"/>
      <c r="GO1345" s="4"/>
      <c r="GP1345" s="4"/>
      <c r="GQ1345" s="4"/>
      <c r="GR1345" s="4"/>
      <c r="GS1345" s="4"/>
      <c r="GT1345" s="4"/>
      <c r="GU1345" s="4"/>
      <c r="GV1345" s="4"/>
      <c r="GW1345" s="4"/>
      <c r="GX1345" s="4"/>
      <c r="GY1345" s="4"/>
      <c r="GZ1345" s="4"/>
      <c r="HA1345" s="4"/>
      <c r="HB1345" s="4"/>
      <c r="HC1345" s="4"/>
      <c r="HD1345" s="4"/>
      <c r="HE1345" s="4"/>
      <c r="HF1345" s="4"/>
      <c r="HG1345" s="4"/>
      <c r="HH1345" s="4"/>
      <c r="HI1345" s="4"/>
      <c r="HJ1345" s="4"/>
      <c r="HK1345" s="4"/>
      <c r="HL1345" s="4"/>
      <c r="HM1345" s="4"/>
      <c r="HN1345" s="4"/>
      <c r="HO1345" s="4"/>
      <c r="HP1345" s="4"/>
      <c r="HQ1345" s="4"/>
      <c r="HR1345" s="4"/>
      <c r="HS1345" s="4"/>
      <c r="HT1345" s="4"/>
      <c r="HU1345" s="4"/>
      <c r="HV1345" s="4"/>
      <c r="HW1345" s="4"/>
      <c r="HX1345" s="4"/>
      <c r="HY1345" s="4"/>
      <c r="HZ1345" s="4"/>
      <c r="IA1345" s="4"/>
      <c r="IB1345" s="4"/>
      <c r="IC1345" s="4"/>
      <c r="ID1345" s="4"/>
      <c r="IE1345" s="4"/>
      <c r="IF1345" s="4"/>
    </row>
    <row r="1346" spans="26:240" x14ac:dyDescent="0.2">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c r="BC1346" s="4"/>
      <c r="BD1346" s="4"/>
      <c r="BE1346" s="4"/>
      <c r="BF1346" s="4"/>
      <c r="BG1346" s="4"/>
      <c r="BH1346" s="4"/>
      <c r="BI1346" s="4"/>
      <c r="BJ1346" s="4"/>
      <c r="BK1346" s="4"/>
      <c r="BL1346" s="4"/>
      <c r="BM1346" s="4"/>
      <c r="BN1346" s="4"/>
      <c r="BO1346" s="4"/>
      <c r="BP1346" s="4"/>
      <c r="BQ1346" s="4"/>
      <c r="BR1346" s="4"/>
      <c r="BS1346" s="4"/>
      <c r="BT1346" s="4"/>
      <c r="BU1346" s="4"/>
      <c r="BV1346" s="4"/>
      <c r="BW1346" s="4"/>
      <c r="BX1346" s="4"/>
      <c r="BY1346" s="4"/>
      <c r="BZ1346" s="4"/>
      <c r="CA1346" s="4"/>
      <c r="CB1346" s="4"/>
      <c r="CC1346" s="4"/>
      <c r="CD1346" s="4"/>
      <c r="CE1346" s="4"/>
      <c r="CF1346" s="4"/>
      <c r="CG1346" s="4"/>
      <c r="CH1346" s="4"/>
      <c r="CI1346" s="4"/>
      <c r="CJ1346" s="4"/>
      <c r="CK1346" s="4"/>
      <c r="CL1346" s="4"/>
      <c r="CM1346" s="4"/>
      <c r="CN1346" s="4"/>
      <c r="CO1346" s="4"/>
      <c r="CP1346" s="4"/>
      <c r="CQ1346" s="4"/>
      <c r="CR1346" s="4"/>
      <c r="CS1346" s="4"/>
      <c r="CT1346" s="4"/>
      <c r="CU1346" s="4"/>
      <c r="CV1346" s="4"/>
      <c r="CW1346" s="4"/>
      <c r="CX1346" s="4"/>
      <c r="CY1346" s="4"/>
      <c r="CZ1346" s="4"/>
      <c r="DA1346" s="4"/>
      <c r="DB1346" s="4"/>
      <c r="DC1346" s="4"/>
      <c r="DD1346" s="4"/>
      <c r="DE1346" s="4"/>
      <c r="DF1346" s="4"/>
      <c r="DG1346" s="4"/>
      <c r="DH1346" s="4"/>
      <c r="DI1346" s="4"/>
      <c r="DJ1346" s="4"/>
      <c r="DK1346" s="4"/>
      <c r="DL1346" s="4"/>
      <c r="DM1346" s="4"/>
      <c r="DN1346" s="4"/>
      <c r="DO1346" s="4"/>
      <c r="DP1346" s="4"/>
      <c r="DQ1346" s="4"/>
      <c r="DR1346" s="4"/>
      <c r="DS1346" s="4"/>
      <c r="DT1346" s="4"/>
      <c r="DU1346" s="4"/>
      <c r="DV1346" s="4"/>
      <c r="DW1346" s="4"/>
      <c r="DX1346" s="4"/>
      <c r="DY1346" s="4"/>
      <c r="DZ1346" s="4"/>
      <c r="EA1346" s="4"/>
      <c r="EB1346" s="4"/>
      <c r="EC1346" s="4"/>
      <c r="ED1346" s="4"/>
      <c r="EE1346" s="4"/>
      <c r="EF1346" s="4"/>
      <c r="EG1346" s="4"/>
      <c r="EH1346" s="4"/>
      <c r="EI1346" s="4"/>
      <c r="EJ1346" s="4"/>
      <c r="EK1346" s="4"/>
      <c r="EL1346" s="4"/>
      <c r="EM1346" s="4"/>
      <c r="EN1346" s="4"/>
      <c r="EO1346" s="4"/>
      <c r="EP1346" s="4"/>
      <c r="EQ1346" s="4"/>
      <c r="ER1346" s="4"/>
      <c r="ES1346" s="4"/>
      <c r="ET1346" s="4"/>
      <c r="EU1346" s="4"/>
      <c r="EV1346" s="4"/>
      <c r="EW1346" s="4"/>
      <c r="EX1346" s="4"/>
      <c r="EY1346" s="4"/>
      <c r="EZ1346" s="4"/>
      <c r="FA1346" s="4"/>
      <c r="FB1346" s="4"/>
      <c r="FC1346" s="4"/>
      <c r="FD1346" s="4"/>
      <c r="FE1346" s="4"/>
      <c r="FF1346" s="4"/>
      <c r="FG1346" s="4"/>
      <c r="FH1346" s="4"/>
      <c r="FI1346" s="4"/>
      <c r="FJ1346" s="4"/>
      <c r="FK1346" s="4"/>
      <c r="FL1346" s="4"/>
      <c r="FM1346" s="4"/>
      <c r="FN1346" s="4"/>
      <c r="FO1346" s="4"/>
      <c r="FP1346" s="4"/>
      <c r="FQ1346" s="4"/>
      <c r="FR1346" s="4"/>
      <c r="FS1346" s="4"/>
      <c r="FT1346" s="4"/>
      <c r="FU1346" s="4"/>
      <c r="FV1346" s="4"/>
      <c r="FW1346" s="4"/>
      <c r="FX1346" s="4"/>
      <c r="FY1346" s="4"/>
      <c r="FZ1346" s="4"/>
      <c r="GA1346" s="4"/>
      <c r="GB1346" s="4"/>
      <c r="GC1346" s="4"/>
      <c r="GD1346" s="4"/>
      <c r="GE1346" s="4"/>
      <c r="GF1346" s="4"/>
      <c r="GG1346" s="4"/>
      <c r="GH1346" s="4"/>
      <c r="GI1346" s="4"/>
      <c r="GJ1346" s="4"/>
      <c r="GK1346" s="4"/>
      <c r="GL1346" s="4"/>
      <c r="GM1346" s="4"/>
      <c r="GN1346" s="4"/>
      <c r="GO1346" s="4"/>
      <c r="GP1346" s="4"/>
      <c r="GQ1346" s="4"/>
      <c r="GR1346" s="4"/>
      <c r="GS1346" s="4"/>
      <c r="GT1346" s="4"/>
      <c r="GU1346" s="4"/>
      <c r="GV1346" s="4"/>
      <c r="GW1346" s="4"/>
      <c r="GX1346" s="4"/>
      <c r="GY1346" s="4"/>
      <c r="GZ1346" s="4"/>
      <c r="HA1346" s="4"/>
      <c r="HB1346" s="4"/>
      <c r="HC1346" s="4"/>
      <c r="HD1346" s="4"/>
      <c r="HE1346" s="4"/>
      <c r="HF1346" s="4"/>
      <c r="HG1346" s="4"/>
      <c r="HH1346" s="4"/>
      <c r="HI1346" s="4"/>
      <c r="HJ1346" s="4"/>
      <c r="HK1346" s="4"/>
      <c r="HL1346" s="4"/>
      <c r="HM1346" s="4"/>
      <c r="HN1346" s="4"/>
      <c r="HO1346" s="4"/>
      <c r="HP1346" s="4"/>
      <c r="HQ1346" s="4"/>
      <c r="HR1346" s="4"/>
      <c r="HS1346" s="4"/>
      <c r="HT1346" s="4"/>
      <c r="HU1346" s="4"/>
      <c r="HV1346" s="4"/>
      <c r="HW1346" s="4"/>
      <c r="HX1346" s="4"/>
      <c r="HY1346" s="4"/>
      <c r="HZ1346" s="4"/>
      <c r="IA1346" s="4"/>
      <c r="IB1346" s="4"/>
      <c r="IC1346" s="4"/>
      <c r="ID1346" s="4"/>
      <c r="IE1346" s="4"/>
      <c r="IF1346" s="4"/>
    </row>
    <row r="1347" spans="26:240" x14ac:dyDescent="0.2">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4"/>
      <c r="BE1347" s="4"/>
      <c r="BF1347" s="4"/>
      <c r="BG1347" s="4"/>
      <c r="BH1347" s="4"/>
      <c r="BI1347" s="4"/>
      <c r="BJ1347" s="4"/>
      <c r="BK1347" s="4"/>
      <c r="BL1347" s="4"/>
      <c r="BM1347" s="4"/>
      <c r="BN1347" s="4"/>
      <c r="BO1347" s="4"/>
      <c r="BP1347" s="4"/>
      <c r="BQ1347" s="4"/>
      <c r="BR1347" s="4"/>
      <c r="BS1347" s="4"/>
      <c r="BT1347" s="4"/>
      <c r="BU1347" s="4"/>
      <c r="BV1347" s="4"/>
      <c r="BW1347" s="4"/>
      <c r="BX1347" s="4"/>
      <c r="BY1347" s="4"/>
      <c r="BZ1347" s="4"/>
      <c r="CA1347" s="4"/>
      <c r="CB1347" s="4"/>
      <c r="CC1347" s="4"/>
      <c r="CD1347" s="4"/>
      <c r="CE1347" s="4"/>
      <c r="CF1347" s="4"/>
      <c r="CG1347" s="4"/>
      <c r="CH1347" s="4"/>
      <c r="CI1347" s="4"/>
      <c r="CJ1347" s="4"/>
      <c r="CK1347" s="4"/>
      <c r="CL1347" s="4"/>
      <c r="CM1347" s="4"/>
      <c r="CN1347" s="4"/>
      <c r="CO1347" s="4"/>
      <c r="CP1347" s="4"/>
      <c r="CQ1347" s="4"/>
      <c r="CR1347" s="4"/>
      <c r="CS1347" s="4"/>
      <c r="CT1347" s="4"/>
      <c r="CU1347" s="4"/>
      <c r="CV1347" s="4"/>
      <c r="CW1347" s="4"/>
      <c r="CX1347" s="4"/>
      <c r="CY1347" s="4"/>
      <c r="CZ1347" s="4"/>
      <c r="DA1347" s="4"/>
      <c r="DB1347" s="4"/>
      <c r="DC1347" s="4"/>
      <c r="DD1347" s="4"/>
      <c r="DE1347" s="4"/>
      <c r="DF1347" s="4"/>
      <c r="DG1347" s="4"/>
      <c r="DH1347" s="4"/>
      <c r="DI1347" s="4"/>
      <c r="DJ1347" s="4"/>
      <c r="DK1347" s="4"/>
      <c r="DL1347" s="4"/>
      <c r="DM1347" s="4"/>
      <c r="DN1347" s="4"/>
      <c r="DO1347" s="4"/>
      <c r="DP1347" s="4"/>
      <c r="DQ1347" s="4"/>
      <c r="DR1347" s="4"/>
      <c r="DS1347" s="4"/>
      <c r="DT1347" s="4"/>
      <c r="DU1347" s="4"/>
      <c r="DV1347" s="4"/>
      <c r="DW1347" s="4"/>
      <c r="DX1347" s="4"/>
      <c r="DY1347" s="4"/>
      <c r="DZ1347" s="4"/>
      <c r="EA1347" s="4"/>
      <c r="EB1347" s="4"/>
      <c r="EC1347" s="4"/>
      <c r="ED1347" s="4"/>
      <c r="EE1347" s="4"/>
      <c r="EF1347" s="4"/>
      <c r="EG1347" s="4"/>
      <c r="EH1347" s="4"/>
      <c r="EI1347" s="4"/>
      <c r="EJ1347" s="4"/>
      <c r="EK1347" s="4"/>
      <c r="EL1347" s="4"/>
      <c r="EM1347" s="4"/>
      <c r="EN1347" s="4"/>
      <c r="EO1347" s="4"/>
      <c r="EP1347" s="4"/>
      <c r="EQ1347" s="4"/>
      <c r="ER1347" s="4"/>
      <c r="ES1347" s="4"/>
      <c r="ET1347" s="4"/>
      <c r="EU1347" s="4"/>
      <c r="EV1347" s="4"/>
      <c r="EW1347" s="4"/>
      <c r="EX1347" s="4"/>
      <c r="EY1347" s="4"/>
      <c r="EZ1347" s="4"/>
      <c r="FA1347" s="4"/>
      <c r="FB1347" s="4"/>
      <c r="FC1347" s="4"/>
      <c r="FD1347" s="4"/>
      <c r="FE1347" s="4"/>
      <c r="FF1347" s="4"/>
      <c r="FG1347" s="4"/>
      <c r="FH1347" s="4"/>
      <c r="FI1347" s="4"/>
      <c r="FJ1347" s="4"/>
      <c r="FK1347" s="4"/>
      <c r="FL1347" s="4"/>
      <c r="FM1347" s="4"/>
      <c r="FN1347" s="4"/>
      <c r="FO1347" s="4"/>
      <c r="FP1347" s="4"/>
      <c r="FQ1347" s="4"/>
      <c r="FR1347" s="4"/>
      <c r="FS1347" s="4"/>
      <c r="FT1347" s="4"/>
      <c r="FU1347" s="4"/>
      <c r="FV1347" s="4"/>
      <c r="FW1347" s="4"/>
      <c r="FX1347" s="4"/>
      <c r="FY1347" s="4"/>
      <c r="FZ1347" s="4"/>
      <c r="GA1347" s="4"/>
      <c r="GB1347" s="4"/>
      <c r="GC1347" s="4"/>
      <c r="GD1347" s="4"/>
      <c r="GE1347" s="4"/>
      <c r="GF1347" s="4"/>
      <c r="GG1347" s="4"/>
      <c r="GH1347" s="4"/>
      <c r="GI1347" s="4"/>
      <c r="GJ1347" s="4"/>
      <c r="GK1347" s="4"/>
      <c r="GL1347" s="4"/>
      <c r="GM1347" s="4"/>
      <c r="GN1347" s="4"/>
      <c r="GO1347" s="4"/>
      <c r="GP1347" s="4"/>
      <c r="GQ1347" s="4"/>
      <c r="GR1347" s="4"/>
      <c r="GS1347" s="4"/>
      <c r="GT1347" s="4"/>
      <c r="GU1347" s="4"/>
      <c r="GV1347" s="4"/>
      <c r="GW1347" s="4"/>
      <c r="GX1347" s="4"/>
      <c r="GY1347" s="4"/>
      <c r="GZ1347" s="4"/>
      <c r="HA1347" s="4"/>
      <c r="HB1347" s="4"/>
      <c r="HC1347" s="4"/>
      <c r="HD1347" s="4"/>
      <c r="HE1347" s="4"/>
      <c r="HF1347" s="4"/>
      <c r="HG1347" s="4"/>
      <c r="HH1347" s="4"/>
      <c r="HI1347" s="4"/>
      <c r="HJ1347" s="4"/>
      <c r="HK1347" s="4"/>
      <c r="HL1347" s="4"/>
      <c r="HM1347" s="4"/>
      <c r="HN1347" s="4"/>
      <c r="HO1347" s="4"/>
      <c r="HP1347" s="4"/>
      <c r="HQ1347" s="4"/>
      <c r="HR1347" s="4"/>
      <c r="HS1347" s="4"/>
      <c r="HT1347" s="4"/>
      <c r="HU1347" s="4"/>
      <c r="HV1347" s="4"/>
      <c r="HW1347" s="4"/>
      <c r="HX1347" s="4"/>
      <c r="HY1347" s="4"/>
      <c r="HZ1347" s="4"/>
      <c r="IA1347" s="4"/>
      <c r="IB1347" s="4"/>
      <c r="IC1347" s="4"/>
      <c r="ID1347" s="4"/>
      <c r="IE1347" s="4"/>
      <c r="IF1347" s="4"/>
    </row>
    <row r="1348" spans="26:240" x14ac:dyDescent="0.2">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4"/>
      <c r="BE1348" s="4"/>
      <c r="BF1348" s="4"/>
      <c r="BG1348" s="4"/>
      <c r="BH1348" s="4"/>
      <c r="BI1348" s="4"/>
      <c r="BJ1348" s="4"/>
      <c r="BK1348" s="4"/>
      <c r="BL1348" s="4"/>
      <c r="BM1348" s="4"/>
      <c r="BN1348" s="4"/>
      <c r="BO1348" s="4"/>
      <c r="BP1348" s="4"/>
      <c r="BQ1348" s="4"/>
      <c r="BR1348" s="4"/>
      <c r="BS1348" s="4"/>
      <c r="BT1348" s="4"/>
      <c r="BU1348" s="4"/>
      <c r="BV1348" s="4"/>
      <c r="BW1348" s="4"/>
      <c r="BX1348" s="4"/>
      <c r="BY1348" s="4"/>
      <c r="BZ1348" s="4"/>
      <c r="CA1348" s="4"/>
      <c r="CB1348" s="4"/>
      <c r="CC1348" s="4"/>
      <c r="CD1348" s="4"/>
      <c r="CE1348" s="4"/>
      <c r="CF1348" s="4"/>
      <c r="CG1348" s="4"/>
      <c r="CH1348" s="4"/>
      <c r="CI1348" s="4"/>
      <c r="CJ1348" s="4"/>
      <c r="CK1348" s="4"/>
      <c r="CL1348" s="4"/>
      <c r="CM1348" s="4"/>
      <c r="CN1348" s="4"/>
      <c r="CO1348" s="4"/>
      <c r="CP1348" s="4"/>
      <c r="CQ1348" s="4"/>
      <c r="CR1348" s="4"/>
      <c r="CS1348" s="4"/>
      <c r="CT1348" s="4"/>
      <c r="CU1348" s="4"/>
      <c r="CV1348" s="4"/>
      <c r="CW1348" s="4"/>
      <c r="CX1348" s="4"/>
      <c r="CY1348" s="4"/>
      <c r="CZ1348" s="4"/>
      <c r="DA1348" s="4"/>
      <c r="DB1348" s="4"/>
      <c r="DC1348" s="4"/>
      <c r="DD1348" s="4"/>
      <c r="DE1348" s="4"/>
      <c r="DF1348" s="4"/>
      <c r="DG1348" s="4"/>
      <c r="DH1348" s="4"/>
      <c r="DI1348" s="4"/>
      <c r="DJ1348" s="4"/>
      <c r="DK1348" s="4"/>
      <c r="DL1348" s="4"/>
      <c r="DM1348" s="4"/>
      <c r="DN1348" s="4"/>
      <c r="DO1348" s="4"/>
      <c r="DP1348" s="4"/>
      <c r="DQ1348" s="4"/>
      <c r="DR1348" s="4"/>
      <c r="DS1348" s="4"/>
      <c r="DT1348" s="4"/>
      <c r="DU1348" s="4"/>
      <c r="DV1348" s="4"/>
      <c r="DW1348" s="4"/>
      <c r="DX1348" s="4"/>
      <c r="DY1348" s="4"/>
      <c r="DZ1348" s="4"/>
      <c r="EA1348" s="4"/>
      <c r="EB1348" s="4"/>
      <c r="EC1348" s="4"/>
      <c r="ED1348" s="4"/>
      <c r="EE1348" s="4"/>
      <c r="EF1348" s="4"/>
      <c r="EG1348" s="4"/>
      <c r="EH1348" s="4"/>
      <c r="EI1348" s="4"/>
      <c r="EJ1348" s="4"/>
      <c r="EK1348" s="4"/>
      <c r="EL1348" s="4"/>
      <c r="EM1348" s="4"/>
      <c r="EN1348" s="4"/>
      <c r="EO1348" s="4"/>
      <c r="EP1348" s="4"/>
      <c r="EQ1348" s="4"/>
      <c r="ER1348" s="4"/>
      <c r="ES1348" s="4"/>
      <c r="ET1348" s="4"/>
      <c r="EU1348" s="4"/>
      <c r="EV1348" s="4"/>
      <c r="EW1348" s="4"/>
      <c r="EX1348" s="4"/>
      <c r="EY1348" s="4"/>
      <c r="EZ1348" s="4"/>
      <c r="FA1348" s="4"/>
      <c r="FB1348" s="4"/>
      <c r="FC1348" s="4"/>
      <c r="FD1348" s="4"/>
      <c r="FE1348" s="4"/>
      <c r="FF1348" s="4"/>
      <c r="FG1348" s="4"/>
      <c r="FH1348" s="4"/>
      <c r="FI1348" s="4"/>
      <c r="FJ1348" s="4"/>
      <c r="FK1348" s="4"/>
      <c r="FL1348" s="4"/>
      <c r="FM1348" s="4"/>
      <c r="FN1348" s="4"/>
      <c r="FO1348" s="4"/>
      <c r="FP1348" s="4"/>
      <c r="FQ1348" s="4"/>
      <c r="FR1348" s="4"/>
      <c r="FS1348" s="4"/>
      <c r="FT1348" s="4"/>
      <c r="FU1348" s="4"/>
      <c r="FV1348" s="4"/>
      <c r="FW1348" s="4"/>
      <c r="FX1348" s="4"/>
      <c r="FY1348" s="4"/>
      <c r="FZ1348" s="4"/>
      <c r="GA1348" s="4"/>
      <c r="GB1348" s="4"/>
      <c r="GC1348" s="4"/>
      <c r="GD1348" s="4"/>
      <c r="GE1348" s="4"/>
      <c r="GF1348" s="4"/>
      <c r="GG1348" s="4"/>
      <c r="GH1348" s="4"/>
      <c r="GI1348" s="4"/>
      <c r="GJ1348" s="4"/>
      <c r="GK1348" s="4"/>
      <c r="GL1348" s="4"/>
      <c r="GM1348" s="4"/>
      <c r="GN1348" s="4"/>
      <c r="GO1348" s="4"/>
      <c r="GP1348" s="4"/>
      <c r="GQ1348" s="4"/>
      <c r="GR1348" s="4"/>
      <c r="GS1348" s="4"/>
      <c r="GT1348" s="4"/>
      <c r="GU1348" s="4"/>
      <c r="GV1348" s="4"/>
      <c r="GW1348" s="4"/>
      <c r="GX1348" s="4"/>
      <c r="GY1348" s="4"/>
      <c r="GZ1348" s="4"/>
      <c r="HA1348" s="4"/>
      <c r="HB1348" s="4"/>
      <c r="HC1348" s="4"/>
      <c r="HD1348" s="4"/>
      <c r="HE1348" s="4"/>
      <c r="HF1348" s="4"/>
      <c r="HG1348" s="4"/>
      <c r="HH1348" s="4"/>
      <c r="HI1348" s="4"/>
      <c r="HJ1348" s="4"/>
      <c r="HK1348" s="4"/>
      <c r="HL1348" s="4"/>
      <c r="HM1348" s="4"/>
      <c r="HN1348" s="4"/>
      <c r="HO1348" s="4"/>
      <c r="HP1348" s="4"/>
      <c r="HQ1348" s="4"/>
      <c r="HR1348" s="4"/>
      <c r="HS1348" s="4"/>
      <c r="HT1348" s="4"/>
      <c r="HU1348" s="4"/>
      <c r="HV1348" s="4"/>
      <c r="HW1348" s="4"/>
      <c r="HX1348" s="4"/>
      <c r="HY1348" s="4"/>
      <c r="HZ1348" s="4"/>
      <c r="IA1348" s="4"/>
      <c r="IB1348" s="4"/>
      <c r="IC1348" s="4"/>
      <c r="ID1348" s="4"/>
      <c r="IE1348" s="4"/>
      <c r="IF1348" s="4"/>
    </row>
    <row r="1349" spans="26:240" x14ac:dyDescent="0.2">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4"/>
      <c r="BE1349" s="4"/>
      <c r="BF1349" s="4"/>
      <c r="BG1349" s="4"/>
      <c r="BH1349" s="4"/>
      <c r="BI1349" s="4"/>
      <c r="BJ1349" s="4"/>
      <c r="BK1349" s="4"/>
      <c r="BL1349" s="4"/>
      <c r="BM1349" s="4"/>
      <c r="BN1349" s="4"/>
      <c r="BO1349" s="4"/>
      <c r="BP1349" s="4"/>
      <c r="BQ1349" s="4"/>
      <c r="BR1349" s="4"/>
      <c r="BS1349" s="4"/>
      <c r="BT1349" s="4"/>
      <c r="BU1349" s="4"/>
      <c r="BV1349" s="4"/>
      <c r="BW1349" s="4"/>
      <c r="BX1349" s="4"/>
      <c r="BY1349" s="4"/>
      <c r="BZ1349" s="4"/>
      <c r="CA1349" s="4"/>
      <c r="CB1349" s="4"/>
      <c r="CC1349" s="4"/>
      <c r="CD1349" s="4"/>
      <c r="CE1349" s="4"/>
      <c r="CF1349" s="4"/>
      <c r="CG1349" s="4"/>
      <c r="CH1349" s="4"/>
      <c r="CI1349" s="4"/>
      <c r="CJ1349" s="4"/>
      <c r="CK1349" s="4"/>
      <c r="CL1349" s="4"/>
      <c r="CM1349" s="4"/>
      <c r="CN1349" s="4"/>
      <c r="CO1349" s="4"/>
      <c r="CP1349" s="4"/>
      <c r="CQ1349" s="4"/>
      <c r="CR1349" s="4"/>
      <c r="CS1349" s="4"/>
      <c r="CT1349" s="4"/>
      <c r="CU1349" s="4"/>
      <c r="CV1349" s="4"/>
      <c r="CW1349" s="4"/>
      <c r="CX1349" s="4"/>
      <c r="CY1349" s="4"/>
      <c r="CZ1349" s="4"/>
      <c r="DA1349" s="4"/>
      <c r="DB1349" s="4"/>
      <c r="DC1349" s="4"/>
      <c r="DD1349" s="4"/>
      <c r="DE1349" s="4"/>
      <c r="DF1349" s="4"/>
      <c r="DG1349" s="4"/>
      <c r="DH1349" s="4"/>
      <c r="DI1349" s="4"/>
      <c r="DJ1349" s="4"/>
      <c r="DK1349" s="4"/>
      <c r="DL1349" s="4"/>
      <c r="DM1349" s="4"/>
      <c r="DN1349" s="4"/>
      <c r="DO1349" s="4"/>
      <c r="DP1349" s="4"/>
      <c r="DQ1349" s="4"/>
      <c r="DR1349" s="4"/>
      <c r="DS1349" s="4"/>
      <c r="DT1349" s="4"/>
      <c r="DU1349" s="4"/>
      <c r="DV1349" s="4"/>
      <c r="DW1349" s="4"/>
      <c r="DX1349" s="4"/>
      <c r="DY1349" s="4"/>
      <c r="DZ1349" s="4"/>
      <c r="EA1349" s="4"/>
      <c r="EB1349" s="4"/>
      <c r="EC1349" s="4"/>
      <c r="ED1349" s="4"/>
      <c r="EE1349" s="4"/>
      <c r="EF1349" s="4"/>
      <c r="EG1349" s="4"/>
      <c r="EH1349" s="4"/>
      <c r="EI1349" s="4"/>
      <c r="EJ1349" s="4"/>
      <c r="EK1349" s="4"/>
      <c r="EL1349" s="4"/>
      <c r="EM1349" s="4"/>
      <c r="EN1349" s="4"/>
      <c r="EO1349" s="4"/>
      <c r="EP1349" s="4"/>
      <c r="EQ1349" s="4"/>
      <c r="ER1349" s="4"/>
      <c r="ES1349" s="4"/>
      <c r="ET1349" s="4"/>
      <c r="EU1349" s="4"/>
      <c r="EV1349" s="4"/>
      <c r="EW1349" s="4"/>
      <c r="EX1349" s="4"/>
      <c r="EY1349" s="4"/>
      <c r="EZ1349" s="4"/>
      <c r="FA1349" s="4"/>
      <c r="FB1349" s="4"/>
      <c r="FC1349" s="4"/>
      <c r="FD1349" s="4"/>
      <c r="FE1349" s="4"/>
      <c r="FF1349" s="4"/>
      <c r="FG1349" s="4"/>
      <c r="FH1349" s="4"/>
      <c r="FI1349" s="4"/>
      <c r="FJ1349" s="4"/>
      <c r="FK1349" s="4"/>
      <c r="FL1349" s="4"/>
      <c r="FM1349" s="4"/>
      <c r="FN1349" s="4"/>
      <c r="FO1349" s="4"/>
      <c r="FP1349" s="4"/>
      <c r="FQ1349" s="4"/>
      <c r="FR1349" s="4"/>
      <c r="FS1349" s="4"/>
      <c r="FT1349" s="4"/>
      <c r="FU1349" s="4"/>
      <c r="FV1349" s="4"/>
      <c r="FW1349" s="4"/>
      <c r="FX1349" s="4"/>
      <c r="FY1349" s="4"/>
      <c r="FZ1349" s="4"/>
      <c r="GA1349" s="4"/>
      <c r="GB1349" s="4"/>
      <c r="GC1349" s="4"/>
      <c r="GD1349" s="4"/>
      <c r="GE1349" s="4"/>
      <c r="GF1349" s="4"/>
      <c r="GG1349" s="4"/>
      <c r="GH1349" s="4"/>
      <c r="GI1349" s="4"/>
      <c r="GJ1349" s="4"/>
      <c r="GK1349" s="4"/>
      <c r="GL1349" s="4"/>
      <c r="GM1349" s="4"/>
      <c r="GN1349" s="4"/>
      <c r="GO1349" s="4"/>
      <c r="GP1349" s="4"/>
      <c r="GQ1349" s="4"/>
      <c r="GR1349" s="4"/>
      <c r="GS1349" s="4"/>
      <c r="GT1349" s="4"/>
      <c r="GU1349" s="4"/>
      <c r="GV1349" s="4"/>
      <c r="GW1349" s="4"/>
      <c r="GX1349" s="4"/>
      <c r="GY1349" s="4"/>
      <c r="GZ1349" s="4"/>
      <c r="HA1349" s="4"/>
      <c r="HB1349" s="4"/>
      <c r="HC1349" s="4"/>
      <c r="HD1349" s="4"/>
      <c r="HE1349" s="4"/>
      <c r="HF1349" s="4"/>
      <c r="HG1349" s="4"/>
      <c r="HH1349" s="4"/>
      <c r="HI1349" s="4"/>
      <c r="HJ1349" s="4"/>
      <c r="HK1349" s="4"/>
      <c r="HL1349" s="4"/>
      <c r="HM1349" s="4"/>
      <c r="HN1349" s="4"/>
      <c r="HO1349" s="4"/>
      <c r="HP1349" s="4"/>
      <c r="HQ1349" s="4"/>
      <c r="HR1349" s="4"/>
      <c r="HS1349" s="4"/>
      <c r="HT1349" s="4"/>
      <c r="HU1349" s="4"/>
      <c r="HV1349" s="4"/>
      <c r="HW1349" s="4"/>
      <c r="HX1349" s="4"/>
      <c r="HY1349" s="4"/>
      <c r="HZ1349" s="4"/>
      <c r="IA1349" s="4"/>
      <c r="IB1349" s="4"/>
      <c r="IC1349" s="4"/>
      <c r="ID1349" s="4"/>
      <c r="IE1349" s="4"/>
      <c r="IF1349" s="4"/>
    </row>
    <row r="1350" spans="26:240" x14ac:dyDescent="0.2">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4"/>
      <c r="BE1350" s="4"/>
      <c r="BF1350" s="4"/>
      <c r="BG1350" s="4"/>
      <c r="BH1350" s="4"/>
      <c r="BI1350" s="4"/>
      <c r="BJ1350" s="4"/>
      <c r="BK1350" s="4"/>
      <c r="BL1350" s="4"/>
      <c r="BM1350" s="4"/>
      <c r="BN1350" s="4"/>
      <c r="BO1350" s="4"/>
      <c r="BP1350" s="4"/>
      <c r="BQ1350" s="4"/>
      <c r="BR1350" s="4"/>
      <c r="BS1350" s="4"/>
      <c r="BT1350" s="4"/>
      <c r="BU1350" s="4"/>
      <c r="BV1350" s="4"/>
      <c r="BW1350" s="4"/>
      <c r="BX1350" s="4"/>
      <c r="BY1350" s="4"/>
      <c r="BZ1350" s="4"/>
      <c r="CA1350" s="4"/>
      <c r="CB1350" s="4"/>
      <c r="CC1350" s="4"/>
      <c r="CD1350" s="4"/>
      <c r="CE1350" s="4"/>
      <c r="CF1350" s="4"/>
      <c r="CG1350" s="4"/>
      <c r="CH1350" s="4"/>
      <c r="CI1350" s="4"/>
      <c r="CJ1350" s="4"/>
      <c r="CK1350" s="4"/>
      <c r="CL1350" s="4"/>
      <c r="CM1350" s="4"/>
      <c r="CN1350" s="4"/>
      <c r="CO1350" s="4"/>
      <c r="CP1350" s="4"/>
      <c r="CQ1350" s="4"/>
      <c r="CR1350" s="4"/>
      <c r="CS1350" s="4"/>
      <c r="CT1350" s="4"/>
      <c r="CU1350" s="4"/>
      <c r="CV1350" s="4"/>
      <c r="CW1350" s="4"/>
      <c r="CX1350" s="4"/>
      <c r="CY1350" s="4"/>
      <c r="CZ1350" s="4"/>
      <c r="DA1350" s="4"/>
      <c r="DB1350" s="4"/>
      <c r="DC1350" s="4"/>
      <c r="DD1350" s="4"/>
      <c r="DE1350" s="4"/>
      <c r="DF1350" s="4"/>
      <c r="DG1350" s="4"/>
      <c r="DH1350" s="4"/>
      <c r="DI1350" s="4"/>
      <c r="DJ1350" s="4"/>
      <c r="DK1350" s="4"/>
      <c r="DL1350" s="4"/>
      <c r="DM1350" s="4"/>
      <c r="DN1350" s="4"/>
      <c r="DO1350" s="4"/>
      <c r="DP1350" s="4"/>
      <c r="DQ1350" s="4"/>
      <c r="DR1350" s="4"/>
      <c r="DS1350" s="4"/>
      <c r="DT1350" s="4"/>
      <c r="DU1350" s="4"/>
      <c r="DV1350" s="4"/>
      <c r="DW1350" s="4"/>
      <c r="DX1350" s="4"/>
      <c r="DY1350" s="4"/>
      <c r="DZ1350" s="4"/>
      <c r="EA1350" s="4"/>
      <c r="EB1350" s="4"/>
      <c r="EC1350" s="4"/>
      <c r="ED1350" s="4"/>
      <c r="EE1350" s="4"/>
      <c r="EF1350" s="4"/>
      <c r="EG1350" s="4"/>
      <c r="EH1350" s="4"/>
      <c r="EI1350" s="4"/>
      <c r="EJ1350" s="4"/>
      <c r="EK1350" s="4"/>
      <c r="EL1350" s="4"/>
      <c r="EM1350" s="4"/>
      <c r="EN1350" s="4"/>
      <c r="EO1350" s="4"/>
      <c r="EP1350" s="4"/>
      <c r="EQ1350" s="4"/>
      <c r="ER1350" s="4"/>
      <c r="ES1350" s="4"/>
      <c r="ET1350" s="4"/>
      <c r="EU1350" s="4"/>
      <c r="EV1350" s="4"/>
      <c r="EW1350" s="4"/>
      <c r="EX1350" s="4"/>
      <c r="EY1350" s="4"/>
      <c r="EZ1350" s="4"/>
      <c r="FA1350" s="4"/>
      <c r="FB1350" s="4"/>
      <c r="FC1350" s="4"/>
      <c r="FD1350" s="4"/>
      <c r="FE1350" s="4"/>
      <c r="FF1350" s="4"/>
      <c r="FG1350" s="4"/>
      <c r="FH1350" s="4"/>
      <c r="FI1350" s="4"/>
      <c r="FJ1350" s="4"/>
      <c r="FK1350" s="4"/>
      <c r="FL1350" s="4"/>
      <c r="FM1350" s="4"/>
      <c r="FN1350" s="4"/>
      <c r="FO1350" s="4"/>
      <c r="FP1350" s="4"/>
      <c r="FQ1350" s="4"/>
      <c r="FR1350" s="4"/>
      <c r="FS1350" s="4"/>
      <c r="FT1350" s="4"/>
      <c r="FU1350" s="4"/>
      <c r="FV1350" s="4"/>
      <c r="FW1350" s="4"/>
      <c r="FX1350" s="4"/>
      <c r="FY1350" s="4"/>
      <c r="FZ1350" s="4"/>
      <c r="GA1350" s="4"/>
      <c r="GB1350" s="4"/>
      <c r="GC1350" s="4"/>
      <c r="GD1350" s="4"/>
      <c r="GE1350" s="4"/>
      <c r="GF1350" s="4"/>
      <c r="GG1350" s="4"/>
      <c r="GH1350" s="4"/>
      <c r="GI1350" s="4"/>
      <c r="GJ1350" s="4"/>
      <c r="GK1350" s="4"/>
      <c r="GL1350" s="4"/>
      <c r="GM1350" s="4"/>
      <c r="GN1350" s="4"/>
      <c r="GO1350" s="4"/>
      <c r="GP1350" s="4"/>
      <c r="GQ1350" s="4"/>
      <c r="GR1350" s="4"/>
      <c r="GS1350" s="4"/>
      <c r="GT1350" s="4"/>
      <c r="GU1350" s="4"/>
      <c r="GV1350" s="4"/>
      <c r="GW1350" s="4"/>
      <c r="GX1350" s="4"/>
      <c r="GY1350" s="4"/>
      <c r="GZ1350" s="4"/>
      <c r="HA1350" s="4"/>
      <c r="HB1350" s="4"/>
      <c r="HC1350" s="4"/>
      <c r="HD1350" s="4"/>
      <c r="HE1350" s="4"/>
      <c r="HF1350" s="4"/>
      <c r="HG1350" s="4"/>
      <c r="HH1350" s="4"/>
      <c r="HI1350" s="4"/>
      <c r="HJ1350" s="4"/>
      <c r="HK1350" s="4"/>
      <c r="HL1350" s="4"/>
      <c r="HM1350" s="4"/>
      <c r="HN1350" s="4"/>
      <c r="HO1350" s="4"/>
      <c r="HP1350" s="4"/>
      <c r="HQ1350" s="4"/>
      <c r="HR1350" s="4"/>
      <c r="HS1350" s="4"/>
      <c r="HT1350" s="4"/>
      <c r="HU1350" s="4"/>
      <c r="HV1350" s="4"/>
      <c r="HW1350" s="4"/>
      <c r="HX1350" s="4"/>
      <c r="HY1350" s="4"/>
      <c r="HZ1350" s="4"/>
      <c r="IA1350" s="4"/>
      <c r="IB1350" s="4"/>
      <c r="IC1350" s="4"/>
      <c r="ID1350" s="4"/>
      <c r="IE1350" s="4"/>
      <c r="IF1350" s="4"/>
    </row>
    <row r="1351" spans="26:240" x14ac:dyDescent="0.2">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c r="BC1351" s="4"/>
      <c r="BD1351" s="4"/>
      <c r="BE1351" s="4"/>
      <c r="BF1351" s="4"/>
      <c r="BG1351" s="4"/>
      <c r="BH1351" s="4"/>
      <c r="BI1351" s="4"/>
      <c r="BJ1351" s="4"/>
      <c r="BK1351" s="4"/>
      <c r="BL1351" s="4"/>
      <c r="BM1351" s="4"/>
      <c r="BN1351" s="4"/>
      <c r="BO1351" s="4"/>
      <c r="BP1351" s="4"/>
      <c r="BQ1351" s="4"/>
      <c r="BR1351" s="4"/>
      <c r="BS1351" s="4"/>
      <c r="BT1351" s="4"/>
      <c r="BU1351" s="4"/>
      <c r="BV1351" s="4"/>
      <c r="BW1351" s="4"/>
      <c r="BX1351" s="4"/>
      <c r="BY1351" s="4"/>
      <c r="BZ1351" s="4"/>
      <c r="CA1351" s="4"/>
      <c r="CB1351" s="4"/>
      <c r="CC1351" s="4"/>
      <c r="CD1351" s="4"/>
      <c r="CE1351" s="4"/>
      <c r="CF1351" s="4"/>
      <c r="CG1351" s="4"/>
      <c r="CH1351" s="4"/>
      <c r="CI1351" s="4"/>
      <c r="CJ1351" s="4"/>
      <c r="CK1351" s="4"/>
      <c r="CL1351" s="4"/>
      <c r="CM1351" s="4"/>
      <c r="CN1351" s="4"/>
      <c r="CO1351" s="4"/>
      <c r="CP1351" s="4"/>
      <c r="CQ1351" s="4"/>
      <c r="CR1351" s="4"/>
      <c r="CS1351" s="4"/>
      <c r="CT1351" s="4"/>
      <c r="CU1351" s="4"/>
      <c r="CV1351" s="4"/>
      <c r="CW1351" s="4"/>
      <c r="CX1351" s="4"/>
      <c r="CY1351" s="4"/>
      <c r="CZ1351" s="4"/>
      <c r="DA1351" s="4"/>
      <c r="DB1351" s="4"/>
      <c r="DC1351" s="4"/>
      <c r="DD1351" s="4"/>
      <c r="DE1351" s="4"/>
      <c r="DF1351" s="4"/>
      <c r="DG1351" s="4"/>
      <c r="DH1351" s="4"/>
      <c r="DI1351" s="4"/>
      <c r="DJ1351" s="4"/>
      <c r="DK1351" s="4"/>
      <c r="DL1351" s="4"/>
      <c r="DM1351" s="4"/>
      <c r="DN1351" s="4"/>
      <c r="DO1351" s="4"/>
      <c r="DP1351" s="4"/>
      <c r="DQ1351" s="4"/>
      <c r="DR1351" s="4"/>
      <c r="DS1351" s="4"/>
      <c r="DT1351" s="4"/>
      <c r="DU1351" s="4"/>
      <c r="DV1351" s="4"/>
      <c r="DW1351" s="4"/>
      <c r="DX1351" s="4"/>
      <c r="DY1351" s="4"/>
      <c r="DZ1351" s="4"/>
      <c r="EA1351" s="4"/>
      <c r="EB1351" s="4"/>
      <c r="EC1351" s="4"/>
      <c r="ED1351" s="4"/>
      <c r="EE1351" s="4"/>
      <c r="EF1351" s="4"/>
      <c r="EG1351" s="4"/>
      <c r="EH1351" s="4"/>
      <c r="EI1351" s="4"/>
      <c r="EJ1351" s="4"/>
      <c r="EK1351" s="4"/>
      <c r="EL1351" s="4"/>
      <c r="EM1351" s="4"/>
      <c r="EN1351" s="4"/>
      <c r="EO1351" s="4"/>
      <c r="EP1351" s="4"/>
      <c r="EQ1351" s="4"/>
      <c r="ER1351" s="4"/>
      <c r="ES1351" s="4"/>
      <c r="ET1351" s="4"/>
      <c r="EU1351" s="4"/>
      <c r="EV1351" s="4"/>
      <c r="EW1351" s="4"/>
      <c r="EX1351" s="4"/>
      <c r="EY1351" s="4"/>
      <c r="EZ1351" s="4"/>
      <c r="FA1351" s="4"/>
      <c r="FB1351" s="4"/>
      <c r="FC1351" s="4"/>
      <c r="FD1351" s="4"/>
      <c r="FE1351" s="4"/>
      <c r="FF1351" s="4"/>
      <c r="FG1351" s="4"/>
      <c r="FH1351" s="4"/>
      <c r="FI1351" s="4"/>
      <c r="FJ1351" s="4"/>
      <c r="FK1351" s="4"/>
      <c r="FL1351" s="4"/>
      <c r="FM1351" s="4"/>
      <c r="FN1351" s="4"/>
      <c r="FO1351" s="4"/>
      <c r="FP1351" s="4"/>
      <c r="FQ1351" s="4"/>
      <c r="FR1351" s="4"/>
      <c r="FS1351" s="4"/>
      <c r="FT1351" s="4"/>
      <c r="FU1351" s="4"/>
      <c r="FV1351" s="4"/>
      <c r="FW1351" s="4"/>
      <c r="FX1351" s="4"/>
      <c r="FY1351" s="4"/>
      <c r="FZ1351" s="4"/>
      <c r="GA1351" s="4"/>
      <c r="GB1351" s="4"/>
      <c r="GC1351" s="4"/>
      <c r="GD1351" s="4"/>
      <c r="GE1351" s="4"/>
      <c r="GF1351" s="4"/>
      <c r="GG1351" s="4"/>
      <c r="GH1351" s="4"/>
      <c r="GI1351" s="4"/>
      <c r="GJ1351" s="4"/>
      <c r="GK1351" s="4"/>
      <c r="GL1351" s="4"/>
      <c r="GM1351" s="4"/>
      <c r="GN1351" s="4"/>
      <c r="GO1351" s="4"/>
      <c r="GP1351" s="4"/>
      <c r="GQ1351" s="4"/>
      <c r="GR1351" s="4"/>
      <c r="GS1351" s="4"/>
      <c r="GT1351" s="4"/>
      <c r="GU1351" s="4"/>
      <c r="GV1351" s="4"/>
      <c r="GW1351" s="4"/>
      <c r="GX1351" s="4"/>
      <c r="GY1351" s="4"/>
      <c r="GZ1351" s="4"/>
      <c r="HA1351" s="4"/>
      <c r="HB1351" s="4"/>
      <c r="HC1351" s="4"/>
      <c r="HD1351" s="4"/>
      <c r="HE1351" s="4"/>
      <c r="HF1351" s="4"/>
      <c r="HG1351" s="4"/>
      <c r="HH1351" s="4"/>
      <c r="HI1351" s="4"/>
      <c r="HJ1351" s="4"/>
      <c r="HK1351" s="4"/>
      <c r="HL1351" s="4"/>
      <c r="HM1351" s="4"/>
      <c r="HN1351" s="4"/>
      <c r="HO1351" s="4"/>
      <c r="HP1351" s="4"/>
      <c r="HQ1351" s="4"/>
      <c r="HR1351" s="4"/>
      <c r="HS1351" s="4"/>
      <c r="HT1351" s="4"/>
      <c r="HU1351" s="4"/>
      <c r="HV1351" s="4"/>
      <c r="HW1351" s="4"/>
      <c r="HX1351" s="4"/>
      <c r="HY1351" s="4"/>
      <c r="HZ1351" s="4"/>
      <c r="IA1351" s="4"/>
      <c r="IB1351" s="4"/>
      <c r="IC1351" s="4"/>
      <c r="ID1351" s="4"/>
      <c r="IE1351" s="4"/>
      <c r="IF1351" s="4"/>
    </row>
    <row r="1352" spans="26:240" x14ac:dyDescent="0.2">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4"/>
      <c r="BE1352" s="4"/>
      <c r="BF1352" s="4"/>
      <c r="BG1352" s="4"/>
      <c r="BH1352" s="4"/>
      <c r="BI1352" s="4"/>
      <c r="BJ1352" s="4"/>
      <c r="BK1352" s="4"/>
      <c r="BL1352" s="4"/>
      <c r="BM1352" s="4"/>
      <c r="BN1352" s="4"/>
      <c r="BO1352" s="4"/>
      <c r="BP1352" s="4"/>
      <c r="BQ1352" s="4"/>
      <c r="BR1352" s="4"/>
      <c r="BS1352" s="4"/>
      <c r="BT1352" s="4"/>
      <c r="BU1352" s="4"/>
      <c r="BV1352" s="4"/>
      <c r="BW1352" s="4"/>
      <c r="BX1352" s="4"/>
      <c r="BY1352" s="4"/>
      <c r="BZ1352" s="4"/>
      <c r="CA1352" s="4"/>
      <c r="CB1352" s="4"/>
      <c r="CC1352" s="4"/>
      <c r="CD1352" s="4"/>
      <c r="CE1352" s="4"/>
      <c r="CF1352" s="4"/>
      <c r="CG1352" s="4"/>
      <c r="CH1352" s="4"/>
      <c r="CI1352" s="4"/>
      <c r="CJ1352" s="4"/>
      <c r="CK1352" s="4"/>
      <c r="CL1352" s="4"/>
      <c r="CM1352" s="4"/>
      <c r="CN1352" s="4"/>
      <c r="CO1352" s="4"/>
      <c r="CP1352" s="4"/>
      <c r="CQ1352" s="4"/>
      <c r="CR1352" s="4"/>
      <c r="CS1352" s="4"/>
      <c r="CT1352" s="4"/>
      <c r="CU1352" s="4"/>
      <c r="CV1352" s="4"/>
      <c r="CW1352" s="4"/>
      <c r="CX1352" s="4"/>
      <c r="CY1352" s="4"/>
      <c r="CZ1352" s="4"/>
      <c r="DA1352" s="4"/>
      <c r="DB1352" s="4"/>
      <c r="DC1352" s="4"/>
      <c r="DD1352" s="4"/>
      <c r="DE1352" s="4"/>
      <c r="DF1352" s="4"/>
      <c r="DG1352" s="4"/>
      <c r="DH1352" s="4"/>
      <c r="DI1352" s="4"/>
      <c r="DJ1352" s="4"/>
      <c r="DK1352" s="4"/>
      <c r="DL1352" s="4"/>
      <c r="DM1352" s="4"/>
      <c r="DN1352" s="4"/>
      <c r="DO1352" s="4"/>
      <c r="DP1352" s="4"/>
      <c r="DQ1352" s="4"/>
      <c r="DR1352" s="4"/>
      <c r="DS1352" s="4"/>
      <c r="DT1352" s="4"/>
      <c r="DU1352" s="4"/>
      <c r="DV1352" s="4"/>
      <c r="DW1352" s="4"/>
      <c r="DX1352" s="4"/>
      <c r="DY1352" s="4"/>
      <c r="DZ1352" s="4"/>
      <c r="EA1352" s="4"/>
      <c r="EB1352" s="4"/>
      <c r="EC1352" s="4"/>
      <c r="ED1352" s="4"/>
      <c r="EE1352" s="4"/>
      <c r="EF1352" s="4"/>
      <c r="EG1352" s="4"/>
      <c r="EH1352" s="4"/>
      <c r="EI1352" s="4"/>
      <c r="EJ1352" s="4"/>
      <c r="EK1352" s="4"/>
      <c r="EL1352" s="4"/>
      <c r="EM1352" s="4"/>
      <c r="EN1352" s="4"/>
      <c r="EO1352" s="4"/>
      <c r="EP1352" s="4"/>
      <c r="EQ1352" s="4"/>
      <c r="ER1352" s="4"/>
      <c r="ES1352" s="4"/>
      <c r="ET1352" s="4"/>
      <c r="EU1352" s="4"/>
      <c r="EV1352" s="4"/>
      <c r="EW1352" s="4"/>
      <c r="EX1352" s="4"/>
      <c r="EY1352" s="4"/>
      <c r="EZ1352" s="4"/>
      <c r="FA1352" s="4"/>
      <c r="FB1352" s="4"/>
      <c r="FC1352" s="4"/>
      <c r="FD1352" s="4"/>
      <c r="FE1352" s="4"/>
      <c r="FF1352" s="4"/>
      <c r="FG1352" s="4"/>
      <c r="FH1352" s="4"/>
      <c r="FI1352" s="4"/>
      <c r="FJ1352" s="4"/>
      <c r="FK1352" s="4"/>
      <c r="FL1352" s="4"/>
      <c r="FM1352" s="4"/>
      <c r="FN1352" s="4"/>
      <c r="FO1352" s="4"/>
      <c r="FP1352" s="4"/>
      <c r="FQ1352" s="4"/>
      <c r="FR1352" s="4"/>
      <c r="FS1352" s="4"/>
      <c r="FT1352" s="4"/>
      <c r="FU1352" s="4"/>
      <c r="FV1352" s="4"/>
      <c r="FW1352" s="4"/>
      <c r="FX1352" s="4"/>
      <c r="FY1352" s="4"/>
      <c r="FZ1352" s="4"/>
      <c r="GA1352" s="4"/>
      <c r="GB1352" s="4"/>
      <c r="GC1352" s="4"/>
      <c r="GD1352" s="4"/>
      <c r="GE1352" s="4"/>
      <c r="GF1352" s="4"/>
      <c r="GG1352" s="4"/>
      <c r="GH1352" s="4"/>
      <c r="GI1352" s="4"/>
      <c r="GJ1352" s="4"/>
      <c r="GK1352" s="4"/>
      <c r="GL1352" s="4"/>
      <c r="GM1352" s="4"/>
      <c r="GN1352" s="4"/>
      <c r="GO1352" s="4"/>
      <c r="GP1352" s="4"/>
      <c r="GQ1352" s="4"/>
      <c r="GR1352" s="4"/>
      <c r="GS1352" s="4"/>
      <c r="GT1352" s="4"/>
      <c r="GU1352" s="4"/>
      <c r="GV1352" s="4"/>
      <c r="GW1352" s="4"/>
      <c r="GX1352" s="4"/>
      <c r="GY1352" s="4"/>
      <c r="GZ1352" s="4"/>
      <c r="HA1352" s="4"/>
      <c r="HB1352" s="4"/>
      <c r="HC1352" s="4"/>
      <c r="HD1352" s="4"/>
      <c r="HE1352" s="4"/>
      <c r="HF1352" s="4"/>
      <c r="HG1352" s="4"/>
      <c r="HH1352" s="4"/>
      <c r="HI1352" s="4"/>
      <c r="HJ1352" s="4"/>
      <c r="HK1352" s="4"/>
      <c r="HL1352" s="4"/>
      <c r="HM1352" s="4"/>
      <c r="HN1352" s="4"/>
      <c r="HO1352" s="4"/>
      <c r="HP1352" s="4"/>
      <c r="HQ1352" s="4"/>
      <c r="HR1352" s="4"/>
      <c r="HS1352" s="4"/>
      <c r="HT1352" s="4"/>
      <c r="HU1352" s="4"/>
      <c r="HV1352" s="4"/>
      <c r="HW1352" s="4"/>
      <c r="HX1352" s="4"/>
      <c r="HY1352" s="4"/>
      <c r="HZ1352" s="4"/>
      <c r="IA1352" s="4"/>
      <c r="IB1352" s="4"/>
      <c r="IC1352" s="4"/>
      <c r="ID1352" s="4"/>
      <c r="IE1352" s="4"/>
      <c r="IF1352" s="4"/>
    </row>
    <row r="1353" spans="26:240" x14ac:dyDescent="0.2">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c r="BP1353" s="4"/>
      <c r="BQ1353" s="4"/>
      <c r="BR1353" s="4"/>
      <c r="BS1353" s="4"/>
      <c r="BT1353" s="4"/>
      <c r="BU1353" s="4"/>
      <c r="BV1353" s="4"/>
      <c r="BW1353" s="4"/>
      <c r="BX1353" s="4"/>
      <c r="BY1353" s="4"/>
      <c r="BZ1353" s="4"/>
      <c r="CA1353" s="4"/>
      <c r="CB1353" s="4"/>
      <c r="CC1353" s="4"/>
      <c r="CD1353" s="4"/>
      <c r="CE1353" s="4"/>
      <c r="CF1353" s="4"/>
      <c r="CG1353" s="4"/>
      <c r="CH1353" s="4"/>
      <c r="CI1353" s="4"/>
      <c r="CJ1353" s="4"/>
      <c r="CK1353" s="4"/>
      <c r="CL1353" s="4"/>
      <c r="CM1353" s="4"/>
      <c r="CN1353" s="4"/>
      <c r="CO1353" s="4"/>
      <c r="CP1353" s="4"/>
      <c r="CQ1353" s="4"/>
      <c r="CR1353" s="4"/>
      <c r="CS1353" s="4"/>
      <c r="CT1353" s="4"/>
      <c r="CU1353" s="4"/>
      <c r="CV1353" s="4"/>
      <c r="CW1353" s="4"/>
      <c r="CX1353" s="4"/>
      <c r="CY1353" s="4"/>
      <c r="CZ1353" s="4"/>
      <c r="DA1353" s="4"/>
      <c r="DB1353" s="4"/>
      <c r="DC1353" s="4"/>
      <c r="DD1353" s="4"/>
      <c r="DE1353" s="4"/>
      <c r="DF1353" s="4"/>
      <c r="DG1353" s="4"/>
      <c r="DH1353" s="4"/>
      <c r="DI1353" s="4"/>
      <c r="DJ1353" s="4"/>
      <c r="DK1353" s="4"/>
      <c r="DL1353" s="4"/>
      <c r="DM1353" s="4"/>
      <c r="DN1353" s="4"/>
      <c r="DO1353" s="4"/>
      <c r="DP1353" s="4"/>
      <c r="DQ1353" s="4"/>
      <c r="DR1353" s="4"/>
      <c r="DS1353" s="4"/>
      <c r="DT1353" s="4"/>
      <c r="DU1353" s="4"/>
      <c r="DV1353" s="4"/>
      <c r="DW1353" s="4"/>
      <c r="DX1353" s="4"/>
      <c r="DY1353" s="4"/>
      <c r="DZ1353" s="4"/>
      <c r="EA1353" s="4"/>
      <c r="EB1353" s="4"/>
      <c r="EC1353" s="4"/>
      <c r="ED1353" s="4"/>
      <c r="EE1353" s="4"/>
      <c r="EF1353" s="4"/>
      <c r="EG1353" s="4"/>
      <c r="EH1353" s="4"/>
      <c r="EI1353" s="4"/>
      <c r="EJ1353" s="4"/>
      <c r="EK1353" s="4"/>
      <c r="EL1353" s="4"/>
      <c r="EM1353" s="4"/>
      <c r="EN1353" s="4"/>
      <c r="EO1353" s="4"/>
      <c r="EP1353" s="4"/>
      <c r="EQ1353" s="4"/>
      <c r="ER1353" s="4"/>
      <c r="ES1353" s="4"/>
      <c r="ET1353" s="4"/>
      <c r="EU1353" s="4"/>
      <c r="EV1353" s="4"/>
      <c r="EW1353" s="4"/>
      <c r="EX1353" s="4"/>
      <c r="EY1353" s="4"/>
      <c r="EZ1353" s="4"/>
      <c r="FA1353" s="4"/>
      <c r="FB1353" s="4"/>
      <c r="FC1353" s="4"/>
      <c r="FD1353" s="4"/>
      <c r="FE1353" s="4"/>
      <c r="FF1353" s="4"/>
      <c r="FG1353" s="4"/>
      <c r="FH1353" s="4"/>
      <c r="FI1353" s="4"/>
      <c r="FJ1353" s="4"/>
      <c r="FK1353" s="4"/>
      <c r="FL1353" s="4"/>
      <c r="FM1353" s="4"/>
      <c r="FN1353" s="4"/>
      <c r="FO1353" s="4"/>
      <c r="FP1353" s="4"/>
      <c r="FQ1353" s="4"/>
      <c r="FR1353" s="4"/>
      <c r="FS1353" s="4"/>
      <c r="FT1353" s="4"/>
      <c r="FU1353" s="4"/>
      <c r="FV1353" s="4"/>
      <c r="FW1353" s="4"/>
      <c r="FX1353" s="4"/>
      <c r="FY1353" s="4"/>
      <c r="FZ1353" s="4"/>
      <c r="GA1353" s="4"/>
      <c r="GB1353" s="4"/>
      <c r="GC1353" s="4"/>
      <c r="GD1353" s="4"/>
      <c r="GE1353" s="4"/>
      <c r="GF1353" s="4"/>
      <c r="GG1353" s="4"/>
      <c r="GH1353" s="4"/>
      <c r="GI1353" s="4"/>
      <c r="GJ1353" s="4"/>
      <c r="GK1353" s="4"/>
      <c r="GL1353" s="4"/>
      <c r="GM1353" s="4"/>
      <c r="GN1353" s="4"/>
      <c r="GO1353" s="4"/>
      <c r="GP1353" s="4"/>
      <c r="GQ1353" s="4"/>
      <c r="GR1353" s="4"/>
      <c r="GS1353" s="4"/>
      <c r="GT1353" s="4"/>
      <c r="GU1353" s="4"/>
      <c r="GV1353" s="4"/>
      <c r="GW1353" s="4"/>
      <c r="GX1353" s="4"/>
      <c r="GY1353" s="4"/>
      <c r="GZ1353" s="4"/>
      <c r="HA1353" s="4"/>
      <c r="HB1353" s="4"/>
      <c r="HC1353" s="4"/>
      <c r="HD1353" s="4"/>
      <c r="HE1353" s="4"/>
      <c r="HF1353" s="4"/>
      <c r="HG1353" s="4"/>
      <c r="HH1353" s="4"/>
      <c r="HI1353" s="4"/>
      <c r="HJ1353" s="4"/>
      <c r="HK1353" s="4"/>
      <c r="HL1353" s="4"/>
      <c r="HM1353" s="4"/>
      <c r="HN1353" s="4"/>
      <c r="HO1353" s="4"/>
      <c r="HP1353" s="4"/>
      <c r="HQ1353" s="4"/>
      <c r="HR1353" s="4"/>
      <c r="HS1353" s="4"/>
      <c r="HT1353" s="4"/>
      <c r="HU1353" s="4"/>
      <c r="HV1353" s="4"/>
      <c r="HW1353" s="4"/>
      <c r="HX1353" s="4"/>
      <c r="HY1353" s="4"/>
      <c r="HZ1353" s="4"/>
      <c r="IA1353" s="4"/>
      <c r="IB1353" s="4"/>
      <c r="IC1353" s="4"/>
      <c r="ID1353" s="4"/>
      <c r="IE1353" s="4"/>
      <c r="IF1353" s="4"/>
    </row>
    <row r="1354" spans="26:240" x14ac:dyDescent="0.2">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4"/>
      <c r="BE1354" s="4"/>
      <c r="BF1354" s="4"/>
      <c r="BG1354" s="4"/>
      <c r="BH1354" s="4"/>
      <c r="BI1354" s="4"/>
      <c r="BJ1354" s="4"/>
      <c r="BK1354" s="4"/>
      <c r="BL1354" s="4"/>
      <c r="BM1354" s="4"/>
      <c r="BN1354" s="4"/>
      <c r="BO1354" s="4"/>
      <c r="BP1354" s="4"/>
      <c r="BQ1354" s="4"/>
      <c r="BR1354" s="4"/>
      <c r="BS1354" s="4"/>
      <c r="BT1354" s="4"/>
      <c r="BU1354" s="4"/>
      <c r="BV1354" s="4"/>
      <c r="BW1354" s="4"/>
      <c r="BX1354" s="4"/>
      <c r="BY1354" s="4"/>
      <c r="BZ1354" s="4"/>
      <c r="CA1354" s="4"/>
      <c r="CB1354" s="4"/>
      <c r="CC1354" s="4"/>
      <c r="CD1354" s="4"/>
      <c r="CE1354" s="4"/>
      <c r="CF1354" s="4"/>
      <c r="CG1354" s="4"/>
      <c r="CH1354" s="4"/>
      <c r="CI1354" s="4"/>
      <c r="CJ1354" s="4"/>
      <c r="CK1354" s="4"/>
      <c r="CL1354" s="4"/>
      <c r="CM1354" s="4"/>
      <c r="CN1354" s="4"/>
      <c r="CO1354" s="4"/>
      <c r="CP1354" s="4"/>
      <c r="CQ1354" s="4"/>
      <c r="CR1354" s="4"/>
      <c r="CS1354" s="4"/>
      <c r="CT1354" s="4"/>
      <c r="CU1354" s="4"/>
      <c r="CV1354" s="4"/>
      <c r="CW1354" s="4"/>
      <c r="CX1354" s="4"/>
      <c r="CY1354" s="4"/>
      <c r="CZ1354" s="4"/>
      <c r="DA1354" s="4"/>
      <c r="DB1354" s="4"/>
      <c r="DC1354" s="4"/>
      <c r="DD1354" s="4"/>
      <c r="DE1354" s="4"/>
      <c r="DF1354" s="4"/>
      <c r="DG1354" s="4"/>
      <c r="DH1354" s="4"/>
      <c r="DI1354" s="4"/>
      <c r="DJ1354" s="4"/>
      <c r="DK1354" s="4"/>
      <c r="DL1354" s="4"/>
      <c r="DM1354" s="4"/>
      <c r="DN1354" s="4"/>
      <c r="DO1354" s="4"/>
      <c r="DP1354" s="4"/>
      <c r="DQ1354" s="4"/>
      <c r="DR1354" s="4"/>
      <c r="DS1354" s="4"/>
      <c r="DT1354" s="4"/>
      <c r="DU1354" s="4"/>
      <c r="DV1354" s="4"/>
      <c r="DW1354" s="4"/>
      <c r="DX1354" s="4"/>
      <c r="DY1354" s="4"/>
      <c r="DZ1354" s="4"/>
      <c r="EA1354" s="4"/>
      <c r="EB1354" s="4"/>
      <c r="EC1354" s="4"/>
      <c r="ED1354" s="4"/>
      <c r="EE1354" s="4"/>
      <c r="EF1354" s="4"/>
      <c r="EG1354" s="4"/>
      <c r="EH1354" s="4"/>
      <c r="EI1354" s="4"/>
      <c r="EJ1354" s="4"/>
      <c r="EK1354" s="4"/>
      <c r="EL1354" s="4"/>
      <c r="EM1354" s="4"/>
      <c r="EN1354" s="4"/>
      <c r="EO1354" s="4"/>
      <c r="EP1354" s="4"/>
      <c r="EQ1354" s="4"/>
      <c r="ER1354" s="4"/>
      <c r="ES1354" s="4"/>
      <c r="ET1354" s="4"/>
      <c r="EU1354" s="4"/>
      <c r="EV1354" s="4"/>
      <c r="EW1354" s="4"/>
      <c r="EX1354" s="4"/>
      <c r="EY1354" s="4"/>
      <c r="EZ1354" s="4"/>
      <c r="FA1354" s="4"/>
      <c r="FB1354" s="4"/>
      <c r="FC1354" s="4"/>
      <c r="FD1354" s="4"/>
      <c r="FE1354" s="4"/>
      <c r="FF1354" s="4"/>
      <c r="FG1354" s="4"/>
      <c r="FH1354" s="4"/>
      <c r="FI1354" s="4"/>
      <c r="FJ1354" s="4"/>
      <c r="FK1354" s="4"/>
      <c r="FL1354" s="4"/>
      <c r="FM1354" s="4"/>
      <c r="FN1354" s="4"/>
      <c r="FO1354" s="4"/>
      <c r="FP1354" s="4"/>
      <c r="FQ1354" s="4"/>
      <c r="FR1354" s="4"/>
      <c r="FS1354" s="4"/>
      <c r="FT1354" s="4"/>
      <c r="FU1354" s="4"/>
      <c r="FV1354" s="4"/>
      <c r="FW1354" s="4"/>
      <c r="FX1354" s="4"/>
      <c r="FY1354" s="4"/>
      <c r="FZ1354" s="4"/>
      <c r="GA1354" s="4"/>
      <c r="GB1354" s="4"/>
      <c r="GC1354" s="4"/>
      <c r="GD1354" s="4"/>
      <c r="GE1354" s="4"/>
      <c r="GF1354" s="4"/>
      <c r="GG1354" s="4"/>
      <c r="GH1354" s="4"/>
      <c r="GI1354" s="4"/>
      <c r="GJ1354" s="4"/>
      <c r="GK1354" s="4"/>
      <c r="GL1354" s="4"/>
      <c r="GM1354" s="4"/>
      <c r="GN1354" s="4"/>
      <c r="GO1354" s="4"/>
      <c r="GP1354" s="4"/>
      <c r="GQ1354" s="4"/>
      <c r="GR1354" s="4"/>
      <c r="GS1354" s="4"/>
      <c r="GT1354" s="4"/>
      <c r="GU1354" s="4"/>
      <c r="GV1354" s="4"/>
      <c r="GW1354" s="4"/>
      <c r="GX1354" s="4"/>
      <c r="GY1354" s="4"/>
      <c r="GZ1354" s="4"/>
      <c r="HA1354" s="4"/>
      <c r="HB1354" s="4"/>
      <c r="HC1354" s="4"/>
      <c r="HD1354" s="4"/>
      <c r="HE1354" s="4"/>
      <c r="HF1354" s="4"/>
      <c r="HG1354" s="4"/>
      <c r="HH1354" s="4"/>
      <c r="HI1354" s="4"/>
      <c r="HJ1354" s="4"/>
      <c r="HK1354" s="4"/>
      <c r="HL1354" s="4"/>
      <c r="HM1354" s="4"/>
      <c r="HN1354" s="4"/>
      <c r="HO1354" s="4"/>
      <c r="HP1354" s="4"/>
      <c r="HQ1354" s="4"/>
      <c r="HR1354" s="4"/>
      <c r="HS1354" s="4"/>
      <c r="HT1354" s="4"/>
      <c r="HU1354" s="4"/>
      <c r="HV1354" s="4"/>
      <c r="HW1354" s="4"/>
      <c r="HX1354" s="4"/>
      <c r="HY1354" s="4"/>
      <c r="HZ1354" s="4"/>
      <c r="IA1354" s="4"/>
      <c r="IB1354" s="4"/>
      <c r="IC1354" s="4"/>
      <c r="ID1354" s="4"/>
      <c r="IE1354" s="4"/>
      <c r="IF1354" s="4"/>
    </row>
    <row r="1355" spans="26:240" x14ac:dyDescent="0.2">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c r="BC1355" s="4"/>
      <c r="BD1355" s="4"/>
      <c r="BE1355" s="4"/>
      <c r="BF1355" s="4"/>
      <c r="BG1355" s="4"/>
      <c r="BH1355" s="4"/>
      <c r="BI1355" s="4"/>
      <c r="BJ1355" s="4"/>
      <c r="BK1355" s="4"/>
      <c r="BL1355" s="4"/>
      <c r="BM1355" s="4"/>
      <c r="BN1355" s="4"/>
      <c r="BO1355" s="4"/>
      <c r="BP1355" s="4"/>
      <c r="BQ1355" s="4"/>
      <c r="BR1355" s="4"/>
      <c r="BS1355" s="4"/>
      <c r="BT1355" s="4"/>
      <c r="BU1355" s="4"/>
      <c r="BV1355" s="4"/>
      <c r="BW1355" s="4"/>
      <c r="BX1355" s="4"/>
      <c r="BY1355" s="4"/>
      <c r="BZ1355" s="4"/>
      <c r="CA1355" s="4"/>
      <c r="CB1355" s="4"/>
      <c r="CC1355" s="4"/>
      <c r="CD1355" s="4"/>
      <c r="CE1355" s="4"/>
      <c r="CF1355" s="4"/>
      <c r="CG1355" s="4"/>
      <c r="CH1355" s="4"/>
      <c r="CI1355" s="4"/>
      <c r="CJ1355" s="4"/>
      <c r="CK1355" s="4"/>
      <c r="CL1355" s="4"/>
      <c r="CM1355" s="4"/>
      <c r="CN1355" s="4"/>
      <c r="CO1355" s="4"/>
      <c r="CP1355" s="4"/>
      <c r="CQ1355" s="4"/>
      <c r="CR1355" s="4"/>
      <c r="CS1355" s="4"/>
      <c r="CT1355" s="4"/>
      <c r="CU1355" s="4"/>
      <c r="CV1355" s="4"/>
      <c r="CW1355" s="4"/>
      <c r="CX1355" s="4"/>
      <c r="CY1355" s="4"/>
      <c r="CZ1355" s="4"/>
      <c r="DA1355" s="4"/>
      <c r="DB1355" s="4"/>
      <c r="DC1355" s="4"/>
      <c r="DD1355" s="4"/>
      <c r="DE1355" s="4"/>
      <c r="DF1355" s="4"/>
      <c r="DG1355" s="4"/>
      <c r="DH1355" s="4"/>
      <c r="DI1355" s="4"/>
      <c r="DJ1355" s="4"/>
      <c r="DK1355" s="4"/>
      <c r="DL1355" s="4"/>
      <c r="DM1355" s="4"/>
      <c r="DN1355" s="4"/>
      <c r="DO1355" s="4"/>
      <c r="DP1355" s="4"/>
      <c r="DQ1355" s="4"/>
      <c r="DR1355" s="4"/>
      <c r="DS1355" s="4"/>
      <c r="DT1355" s="4"/>
      <c r="DU1355" s="4"/>
      <c r="DV1355" s="4"/>
      <c r="DW1355" s="4"/>
      <c r="DX1355" s="4"/>
      <c r="DY1355" s="4"/>
      <c r="DZ1355" s="4"/>
      <c r="EA1355" s="4"/>
      <c r="EB1355" s="4"/>
      <c r="EC1355" s="4"/>
      <c r="ED1355" s="4"/>
      <c r="EE1355" s="4"/>
      <c r="EF1355" s="4"/>
      <c r="EG1355" s="4"/>
      <c r="EH1355" s="4"/>
      <c r="EI1355" s="4"/>
      <c r="EJ1355" s="4"/>
      <c r="EK1355" s="4"/>
      <c r="EL1355" s="4"/>
      <c r="EM1355" s="4"/>
      <c r="EN1355" s="4"/>
      <c r="EO1355" s="4"/>
      <c r="EP1355" s="4"/>
      <c r="EQ1355" s="4"/>
      <c r="ER1355" s="4"/>
      <c r="ES1355" s="4"/>
      <c r="ET1355" s="4"/>
      <c r="EU1355" s="4"/>
      <c r="EV1355" s="4"/>
      <c r="EW1355" s="4"/>
      <c r="EX1355" s="4"/>
      <c r="EY1355" s="4"/>
      <c r="EZ1355" s="4"/>
      <c r="FA1355" s="4"/>
      <c r="FB1355" s="4"/>
      <c r="FC1355" s="4"/>
      <c r="FD1355" s="4"/>
      <c r="FE1355" s="4"/>
      <c r="FF1355" s="4"/>
      <c r="FG1355" s="4"/>
      <c r="FH1355" s="4"/>
      <c r="FI1355" s="4"/>
      <c r="FJ1355" s="4"/>
      <c r="FK1355" s="4"/>
      <c r="FL1355" s="4"/>
      <c r="FM1355" s="4"/>
      <c r="FN1355" s="4"/>
      <c r="FO1355" s="4"/>
      <c r="FP1355" s="4"/>
      <c r="FQ1355" s="4"/>
      <c r="FR1355" s="4"/>
      <c r="FS1355" s="4"/>
      <c r="FT1355" s="4"/>
      <c r="FU1355" s="4"/>
      <c r="FV1355" s="4"/>
      <c r="FW1355" s="4"/>
      <c r="FX1355" s="4"/>
      <c r="FY1355" s="4"/>
      <c r="FZ1355" s="4"/>
      <c r="GA1355" s="4"/>
      <c r="GB1355" s="4"/>
      <c r="GC1355" s="4"/>
      <c r="GD1355" s="4"/>
      <c r="GE1355" s="4"/>
      <c r="GF1355" s="4"/>
      <c r="GG1355" s="4"/>
      <c r="GH1355" s="4"/>
      <c r="GI1355" s="4"/>
      <c r="GJ1355" s="4"/>
      <c r="GK1355" s="4"/>
      <c r="GL1355" s="4"/>
      <c r="GM1355" s="4"/>
      <c r="GN1355" s="4"/>
      <c r="GO1355" s="4"/>
      <c r="GP1355" s="4"/>
      <c r="GQ1355" s="4"/>
      <c r="GR1355" s="4"/>
      <c r="GS1355" s="4"/>
      <c r="GT1355" s="4"/>
      <c r="GU1355" s="4"/>
      <c r="GV1355" s="4"/>
      <c r="GW1355" s="4"/>
      <c r="GX1355" s="4"/>
      <c r="GY1355" s="4"/>
      <c r="GZ1355" s="4"/>
      <c r="HA1355" s="4"/>
      <c r="HB1355" s="4"/>
      <c r="HC1355" s="4"/>
      <c r="HD1355" s="4"/>
      <c r="HE1355" s="4"/>
      <c r="HF1355" s="4"/>
      <c r="HG1355" s="4"/>
      <c r="HH1355" s="4"/>
      <c r="HI1355" s="4"/>
      <c r="HJ1355" s="4"/>
      <c r="HK1355" s="4"/>
      <c r="HL1355" s="4"/>
      <c r="HM1355" s="4"/>
      <c r="HN1355" s="4"/>
      <c r="HO1355" s="4"/>
      <c r="HP1355" s="4"/>
      <c r="HQ1355" s="4"/>
      <c r="HR1355" s="4"/>
      <c r="HS1355" s="4"/>
      <c r="HT1355" s="4"/>
      <c r="HU1355" s="4"/>
      <c r="HV1355" s="4"/>
      <c r="HW1355" s="4"/>
      <c r="HX1355" s="4"/>
      <c r="HY1355" s="4"/>
      <c r="HZ1355" s="4"/>
      <c r="IA1355" s="4"/>
      <c r="IB1355" s="4"/>
      <c r="IC1355" s="4"/>
      <c r="ID1355" s="4"/>
      <c r="IE1355" s="4"/>
      <c r="IF1355" s="4"/>
    </row>
    <row r="1356" spans="26:240" x14ac:dyDescent="0.2">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c r="BC1356" s="4"/>
      <c r="BD1356" s="4"/>
      <c r="BE1356" s="4"/>
      <c r="BF1356" s="4"/>
      <c r="BG1356" s="4"/>
      <c r="BH1356" s="4"/>
      <c r="BI1356" s="4"/>
      <c r="BJ1356" s="4"/>
      <c r="BK1356" s="4"/>
      <c r="BL1356" s="4"/>
      <c r="BM1356" s="4"/>
      <c r="BN1356" s="4"/>
      <c r="BO1356" s="4"/>
      <c r="BP1356" s="4"/>
      <c r="BQ1356" s="4"/>
      <c r="BR1356" s="4"/>
      <c r="BS1356" s="4"/>
      <c r="BT1356" s="4"/>
      <c r="BU1356" s="4"/>
      <c r="BV1356" s="4"/>
      <c r="BW1356" s="4"/>
      <c r="BX1356" s="4"/>
      <c r="BY1356" s="4"/>
      <c r="BZ1356" s="4"/>
      <c r="CA1356" s="4"/>
      <c r="CB1356" s="4"/>
      <c r="CC1356" s="4"/>
      <c r="CD1356" s="4"/>
      <c r="CE1356" s="4"/>
      <c r="CF1356" s="4"/>
      <c r="CG1356" s="4"/>
      <c r="CH1356" s="4"/>
      <c r="CI1356" s="4"/>
      <c r="CJ1356" s="4"/>
      <c r="CK1356" s="4"/>
      <c r="CL1356" s="4"/>
      <c r="CM1356" s="4"/>
      <c r="CN1356" s="4"/>
      <c r="CO1356" s="4"/>
      <c r="CP1356" s="4"/>
      <c r="CQ1356" s="4"/>
      <c r="CR1356" s="4"/>
      <c r="CS1356" s="4"/>
      <c r="CT1356" s="4"/>
      <c r="CU1356" s="4"/>
      <c r="CV1356" s="4"/>
      <c r="CW1356" s="4"/>
      <c r="CX1356" s="4"/>
      <c r="CY1356" s="4"/>
      <c r="CZ1356" s="4"/>
      <c r="DA1356" s="4"/>
      <c r="DB1356" s="4"/>
      <c r="DC1356" s="4"/>
      <c r="DD1356" s="4"/>
      <c r="DE1356" s="4"/>
      <c r="DF1356" s="4"/>
      <c r="DG1356" s="4"/>
      <c r="DH1356" s="4"/>
      <c r="DI1356" s="4"/>
      <c r="DJ1356" s="4"/>
      <c r="DK1356" s="4"/>
      <c r="DL1356" s="4"/>
      <c r="DM1356" s="4"/>
      <c r="DN1356" s="4"/>
      <c r="DO1356" s="4"/>
      <c r="DP1356" s="4"/>
      <c r="DQ1356" s="4"/>
      <c r="DR1356" s="4"/>
      <c r="DS1356" s="4"/>
      <c r="DT1356" s="4"/>
      <c r="DU1356" s="4"/>
      <c r="DV1356" s="4"/>
      <c r="DW1356" s="4"/>
      <c r="DX1356" s="4"/>
      <c r="DY1356" s="4"/>
      <c r="DZ1356" s="4"/>
      <c r="EA1356" s="4"/>
      <c r="EB1356" s="4"/>
      <c r="EC1356" s="4"/>
      <c r="ED1356" s="4"/>
      <c r="EE1356" s="4"/>
      <c r="EF1356" s="4"/>
      <c r="EG1356" s="4"/>
      <c r="EH1356" s="4"/>
      <c r="EI1356" s="4"/>
      <c r="EJ1356" s="4"/>
      <c r="EK1356" s="4"/>
      <c r="EL1356" s="4"/>
      <c r="EM1356" s="4"/>
      <c r="EN1356" s="4"/>
      <c r="EO1356" s="4"/>
      <c r="EP1356" s="4"/>
      <c r="EQ1356" s="4"/>
      <c r="ER1356" s="4"/>
      <c r="ES1356" s="4"/>
      <c r="ET1356" s="4"/>
      <c r="EU1356" s="4"/>
      <c r="EV1356" s="4"/>
      <c r="EW1356" s="4"/>
      <c r="EX1356" s="4"/>
      <c r="EY1356" s="4"/>
      <c r="EZ1356" s="4"/>
      <c r="FA1356" s="4"/>
      <c r="FB1356" s="4"/>
      <c r="FC1356" s="4"/>
      <c r="FD1356" s="4"/>
      <c r="FE1356" s="4"/>
      <c r="FF1356" s="4"/>
      <c r="FG1356" s="4"/>
      <c r="FH1356" s="4"/>
      <c r="FI1356" s="4"/>
      <c r="FJ1356" s="4"/>
      <c r="FK1356" s="4"/>
      <c r="FL1356" s="4"/>
      <c r="FM1356" s="4"/>
      <c r="FN1356" s="4"/>
      <c r="FO1356" s="4"/>
      <c r="FP1356" s="4"/>
      <c r="FQ1356" s="4"/>
      <c r="FR1356" s="4"/>
      <c r="FS1356" s="4"/>
      <c r="FT1356" s="4"/>
      <c r="FU1356" s="4"/>
      <c r="FV1356" s="4"/>
      <c r="FW1356" s="4"/>
      <c r="FX1356" s="4"/>
      <c r="FY1356" s="4"/>
      <c r="FZ1356" s="4"/>
      <c r="GA1356" s="4"/>
      <c r="GB1356" s="4"/>
      <c r="GC1356" s="4"/>
      <c r="GD1356" s="4"/>
      <c r="GE1356" s="4"/>
      <c r="GF1356" s="4"/>
      <c r="GG1356" s="4"/>
      <c r="GH1356" s="4"/>
      <c r="GI1356" s="4"/>
      <c r="GJ1356" s="4"/>
      <c r="GK1356" s="4"/>
      <c r="GL1356" s="4"/>
      <c r="GM1356" s="4"/>
      <c r="GN1356" s="4"/>
      <c r="GO1356" s="4"/>
      <c r="GP1356" s="4"/>
      <c r="GQ1356" s="4"/>
      <c r="GR1356" s="4"/>
      <c r="GS1356" s="4"/>
      <c r="GT1356" s="4"/>
      <c r="GU1356" s="4"/>
      <c r="GV1356" s="4"/>
      <c r="GW1356" s="4"/>
      <c r="GX1356" s="4"/>
      <c r="GY1356" s="4"/>
      <c r="GZ1356" s="4"/>
      <c r="HA1356" s="4"/>
      <c r="HB1356" s="4"/>
      <c r="HC1356" s="4"/>
      <c r="HD1356" s="4"/>
      <c r="HE1356" s="4"/>
      <c r="HF1356" s="4"/>
      <c r="HG1356" s="4"/>
      <c r="HH1356" s="4"/>
      <c r="HI1356" s="4"/>
      <c r="HJ1356" s="4"/>
      <c r="HK1356" s="4"/>
      <c r="HL1356" s="4"/>
      <c r="HM1356" s="4"/>
      <c r="HN1356" s="4"/>
      <c r="HO1356" s="4"/>
      <c r="HP1356" s="4"/>
      <c r="HQ1356" s="4"/>
      <c r="HR1356" s="4"/>
      <c r="HS1356" s="4"/>
      <c r="HT1356" s="4"/>
      <c r="HU1356" s="4"/>
      <c r="HV1356" s="4"/>
      <c r="HW1356" s="4"/>
      <c r="HX1356" s="4"/>
      <c r="HY1356" s="4"/>
      <c r="HZ1356" s="4"/>
      <c r="IA1356" s="4"/>
      <c r="IB1356" s="4"/>
      <c r="IC1356" s="4"/>
      <c r="ID1356" s="4"/>
      <c r="IE1356" s="4"/>
      <c r="IF1356" s="4"/>
    </row>
    <row r="1357" spans="26:240" x14ac:dyDescent="0.2">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c r="BC1357" s="4"/>
      <c r="BD1357" s="4"/>
      <c r="BE1357" s="4"/>
      <c r="BF1357" s="4"/>
      <c r="BG1357" s="4"/>
      <c r="BH1357" s="4"/>
      <c r="BI1357" s="4"/>
      <c r="BJ1357" s="4"/>
      <c r="BK1357" s="4"/>
      <c r="BL1357" s="4"/>
      <c r="BM1357" s="4"/>
      <c r="BN1357" s="4"/>
      <c r="BO1357" s="4"/>
      <c r="BP1357" s="4"/>
      <c r="BQ1357" s="4"/>
      <c r="BR1357" s="4"/>
      <c r="BS1357" s="4"/>
      <c r="BT1357" s="4"/>
      <c r="BU1357" s="4"/>
      <c r="BV1357" s="4"/>
      <c r="BW1357" s="4"/>
      <c r="BX1357" s="4"/>
      <c r="BY1357" s="4"/>
      <c r="BZ1357" s="4"/>
      <c r="CA1357" s="4"/>
      <c r="CB1357" s="4"/>
      <c r="CC1357" s="4"/>
      <c r="CD1357" s="4"/>
      <c r="CE1357" s="4"/>
      <c r="CF1357" s="4"/>
      <c r="CG1357" s="4"/>
      <c r="CH1357" s="4"/>
      <c r="CI1357" s="4"/>
      <c r="CJ1357" s="4"/>
      <c r="CK1357" s="4"/>
      <c r="CL1357" s="4"/>
      <c r="CM1357" s="4"/>
      <c r="CN1357" s="4"/>
      <c r="CO1357" s="4"/>
      <c r="CP1357" s="4"/>
      <c r="CQ1357" s="4"/>
      <c r="CR1357" s="4"/>
      <c r="CS1357" s="4"/>
      <c r="CT1357" s="4"/>
      <c r="CU1357" s="4"/>
      <c r="CV1357" s="4"/>
      <c r="CW1357" s="4"/>
      <c r="CX1357" s="4"/>
      <c r="CY1357" s="4"/>
      <c r="CZ1357" s="4"/>
      <c r="DA1357" s="4"/>
      <c r="DB1357" s="4"/>
      <c r="DC1357" s="4"/>
      <c r="DD1357" s="4"/>
      <c r="DE1357" s="4"/>
      <c r="DF1357" s="4"/>
      <c r="DG1357" s="4"/>
      <c r="DH1357" s="4"/>
      <c r="DI1357" s="4"/>
      <c r="DJ1357" s="4"/>
      <c r="DK1357" s="4"/>
      <c r="DL1357" s="4"/>
      <c r="DM1357" s="4"/>
      <c r="DN1357" s="4"/>
      <c r="DO1357" s="4"/>
      <c r="DP1357" s="4"/>
      <c r="DQ1357" s="4"/>
      <c r="DR1357" s="4"/>
      <c r="DS1357" s="4"/>
      <c r="DT1357" s="4"/>
      <c r="DU1357" s="4"/>
      <c r="DV1357" s="4"/>
      <c r="DW1357" s="4"/>
      <c r="DX1357" s="4"/>
      <c r="DY1357" s="4"/>
      <c r="DZ1357" s="4"/>
      <c r="EA1357" s="4"/>
      <c r="EB1357" s="4"/>
      <c r="EC1357" s="4"/>
      <c r="ED1357" s="4"/>
      <c r="EE1357" s="4"/>
      <c r="EF1357" s="4"/>
      <c r="EG1357" s="4"/>
      <c r="EH1357" s="4"/>
      <c r="EI1357" s="4"/>
      <c r="EJ1357" s="4"/>
      <c r="EK1357" s="4"/>
      <c r="EL1357" s="4"/>
      <c r="EM1357" s="4"/>
      <c r="EN1357" s="4"/>
      <c r="EO1357" s="4"/>
      <c r="EP1357" s="4"/>
      <c r="EQ1357" s="4"/>
      <c r="ER1357" s="4"/>
      <c r="ES1357" s="4"/>
      <c r="ET1357" s="4"/>
      <c r="EU1357" s="4"/>
      <c r="EV1357" s="4"/>
      <c r="EW1357" s="4"/>
      <c r="EX1357" s="4"/>
      <c r="EY1357" s="4"/>
      <c r="EZ1357" s="4"/>
      <c r="FA1357" s="4"/>
      <c r="FB1357" s="4"/>
      <c r="FC1357" s="4"/>
      <c r="FD1357" s="4"/>
      <c r="FE1357" s="4"/>
      <c r="FF1357" s="4"/>
      <c r="FG1357" s="4"/>
      <c r="FH1357" s="4"/>
      <c r="FI1357" s="4"/>
      <c r="FJ1357" s="4"/>
      <c r="FK1357" s="4"/>
      <c r="FL1357" s="4"/>
      <c r="FM1357" s="4"/>
      <c r="FN1357" s="4"/>
      <c r="FO1357" s="4"/>
      <c r="FP1357" s="4"/>
      <c r="FQ1357" s="4"/>
      <c r="FR1357" s="4"/>
      <c r="FS1357" s="4"/>
      <c r="FT1357" s="4"/>
      <c r="FU1357" s="4"/>
      <c r="FV1357" s="4"/>
      <c r="FW1357" s="4"/>
      <c r="FX1357" s="4"/>
      <c r="FY1357" s="4"/>
      <c r="FZ1357" s="4"/>
      <c r="GA1357" s="4"/>
      <c r="GB1357" s="4"/>
      <c r="GC1357" s="4"/>
      <c r="GD1357" s="4"/>
      <c r="GE1357" s="4"/>
      <c r="GF1357" s="4"/>
      <c r="GG1357" s="4"/>
      <c r="GH1357" s="4"/>
      <c r="GI1357" s="4"/>
      <c r="GJ1357" s="4"/>
      <c r="GK1357" s="4"/>
      <c r="GL1357" s="4"/>
      <c r="GM1357" s="4"/>
      <c r="GN1357" s="4"/>
      <c r="GO1357" s="4"/>
      <c r="GP1357" s="4"/>
      <c r="GQ1357" s="4"/>
      <c r="GR1357" s="4"/>
      <c r="GS1357" s="4"/>
      <c r="GT1357" s="4"/>
      <c r="GU1357" s="4"/>
      <c r="GV1357" s="4"/>
      <c r="GW1357" s="4"/>
      <c r="GX1357" s="4"/>
      <c r="GY1357" s="4"/>
      <c r="GZ1357" s="4"/>
      <c r="HA1357" s="4"/>
      <c r="HB1357" s="4"/>
      <c r="HC1357" s="4"/>
      <c r="HD1357" s="4"/>
      <c r="HE1357" s="4"/>
      <c r="HF1357" s="4"/>
      <c r="HG1357" s="4"/>
      <c r="HH1357" s="4"/>
      <c r="HI1357" s="4"/>
      <c r="HJ1357" s="4"/>
      <c r="HK1357" s="4"/>
      <c r="HL1357" s="4"/>
      <c r="HM1357" s="4"/>
      <c r="HN1357" s="4"/>
      <c r="HO1357" s="4"/>
      <c r="HP1357" s="4"/>
      <c r="HQ1357" s="4"/>
      <c r="HR1357" s="4"/>
      <c r="HS1357" s="4"/>
      <c r="HT1357" s="4"/>
      <c r="HU1357" s="4"/>
      <c r="HV1357" s="4"/>
      <c r="HW1357" s="4"/>
      <c r="HX1357" s="4"/>
      <c r="HY1357" s="4"/>
      <c r="HZ1357" s="4"/>
      <c r="IA1357" s="4"/>
      <c r="IB1357" s="4"/>
      <c r="IC1357" s="4"/>
      <c r="ID1357" s="4"/>
      <c r="IE1357" s="4"/>
      <c r="IF1357" s="4"/>
    </row>
    <row r="1358" spans="26:240" x14ac:dyDescent="0.2">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4"/>
      <c r="BE1358" s="4"/>
      <c r="BF1358" s="4"/>
      <c r="BG1358" s="4"/>
      <c r="BH1358" s="4"/>
      <c r="BI1358" s="4"/>
      <c r="BJ1358" s="4"/>
      <c r="BK1358" s="4"/>
      <c r="BL1358" s="4"/>
      <c r="BM1358" s="4"/>
      <c r="BN1358" s="4"/>
      <c r="BO1358" s="4"/>
      <c r="BP1358" s="4"/>
      <c r="BQ1358" s="4"/>
      <c r="BR1358" s="4"/>
      <c r="BS1358" s="4"/>
      <c r="BT1358" s="4"/>
      <c r="BU1358" s="4"/>
      <c r="BV1358" s="4"/>
      <c r="BW1358" s="4"/>
      <c r="BX1358" s="4"/>
      <c r="BY1358" s="4"/>
      <c r="BZ1358" s="4"/>
      <c r="CA1358" s="4"/>
      <c r="CB1358" s="4"/>
      <c r="CC1358" s="4"/>
      <c r="CD1358" s="4"/>
      <c r="CE1358" s="4"/>
      <c r="CF1358" s="4"/>
      <c r="CG1358" s="4"/>
      <c r="CH1358" s="4"/>
      <c r="CI1358" s="4"/>
      <c r="CJ1358" s="4"/>
      <c r="CK1358" s="4"/>
      <c r="CL1358" s="4"/>
      <c r="CM1358" s="4"/>
      <c r="CN1358" s="4"/>
      <c r="CO1358" s="4"/>
      <c r="CP1358" s="4"/>
      <c r="CQ1358" s="4"/>
      <c r="CR1358" s="4"/>
      <c r="CS1358" s="4"/>
      <c r="CT1358" s="4"/>
      <c r="CU1358" s="4"/>
      <c r="CV1358" s="4"/>
      <c r="CW1358" s="4"/>
      <c r="CX1358" s="4"/>
      <c r="CY1358" s="4"/>
      <c r="CZ1358" s="4"/>
      <c r="DA1358" s="4"/>
      <c r="DB1358" s="4"/>
      <c r="DC1358" s="4"/>
      <c r="DD1358" s="4"/>
      <c r="DE1358" s="4"/>
      <c r="DF1358" s="4"/>
      <c r="DG1358" s="4"/>
      <c r="DH1358" s="4"/>
      <c r="DI1358" s="4"/>
      <c r="DJ1358" s="4"/>
      <c r="DK1358" s="4"/>
      <c r="DL1358" s="4"/>
      <c r="DM1358" s="4"/>
      <c r="DN1358" s="4"/>
      <c r="DO1358" s="4"/>
      <c r="DP1358" s="4"/>
      <c r="DQ1358" s="4"/>
      <c r="DR1358" s="4"/>
      <c r="DS1358" s="4"/>
      <c r="DT1358" s="4"/>
      <c r="DU1358" s="4"/>
      <c r="DV1358" s="4"/>
      <c r="DW1358" s="4"/>
      <c r="DX1358" s="4"/>
      <c r="DY1358" s="4"/>
      <c r="DZ1358" s="4"/>
      <c r="EA1358" s="4"/>
      <c r="EB1358" s="4"/>
      <c r="EC1358" s="4"/>
      <c r="ED1358" s="4"/>
      <c r="EE1358" s="4"/>
      <c r="EF1358" s="4"/>
      <c r="EG1358" s="4"/>
      <c r="EH1358" s="4"/>
      <c r="EI1358" s="4"/>
      <c r="EJ1358" s="4"/>
      <c r="EK1358" s="4"/>
      <c r="EL1358" s="4"/>
      <c r="EM1358" s="4"/>
      <c r="EN1358" s="4"/>
      <c r="EO1358" s="4"/>
      <c r="EP1358" s="4"/>
      <c r="EQ1358" s="4"/>
      <c r="ER1358" s="4"/>
      <c r="ES1358" s="4"/>
      <c r="ET1358" s="4"/>
      <c r="EU1358" s="4"/>
      <c r="EV1358" s="4"/>
      <c r="EW1358" s="4"/>
      <c r="EX1358" s="4"/>
      <c r="EY1358" s="4"/>
      <c r="EZ1358" s="4"/>
      <c r="FA1358" s="4"/>
      <c r="FB1358" s="4"/>
      <c r="FC1358" s="4"/>
      <c r="FD1358" s="4"/>
      <c r="FE1358" s="4"/>
      <c r="FF1358" s="4"/>
      <c r="FG1358" s="4"/>
      <c r="FH1358" s="4"/>
      <c r="FI1358" s="4"/>
      <c r="FJ1358" s="4"/>
      <c r="FK1358" s="4"/>
      <c r="FL1358" s="4"/>
      <c r="FM1358" s="4"/>
      <c r="FN1358" s="4"/>
      <c r="FO1358" s="4"/>
      <c r="FP1358" s="4"/>
      <c r="FQ1358" s="4"/>
      <c r="FR1358" s="4"/>
      <c r="FS1358" s="4"/>
      <c r="FT1358" s="4"/>
      <c r="FU1358" s="4"/>
      <c r="FV1358" s="4"/>
      <c r="FW1358" s="4"/>
      <c r="FX1358" s="4"/>
      <c r="FY1358" s="4"/>
      <c r="FZ1358" s="4"/>
      <c r="GA1358" s="4"/>
      <c r="GB1358" s="4"/>
      <c r="GC1358" s="4"/>
      <c r="GD1358" s="4"/>
      <c r="GE1358" s="4"/>
      <c r="GF1358" s="4"/>
      <c r="GG1358" s="4"/>
      <c r="GH1358" s="4"/>
      <c r="GI1358" s="4"/>
      <c r="GJ1358" s="4"/>
      <c r="GK1358" s="4"/>
      <c r="GL1358" s="4"/>
      <c r="GM1358" s="4"/>
      <c r="GN1358" s="4"/>
      <c r="GO1358" s="4"/>
      <c r="GP1358" s="4"/>
      <c r="GQ1358" s="4"/>
      <c r="GR1358" s="4"/>
      <c r="GS1358" s="4"/>
      <c r="GT1358" s="4"/>
      <c r="GU1358" s="4"/>
      <c r="GV1358" s="4"/>
      <c r="GW1358" s="4"/>
      <c r="GX1358" s="4"/>
      <c r="GY1358" s="4"/>
      <c r="GZ1358" s="4"/>
      <c r="HA1358" s="4"/>
      <c r="HB1358" s="4"/>
      <c r="HC1358" s="4"/>
      <c r="HD1358" s="4"/>
      <c r="HE1358" s="4"/>
      <c r="HF1358" s="4"/>
      <c r="HG1358" s="4"/>
      <c r="HH1358" s="4"/>
      <c r="HI1358" s="4"/>
      <c r="HJ1358" s="4"/>
      <c r="HK1358" s="4"/>
      <c r="HL1358" s="4"/>
      <c r="HM1358" s="4"/>
      <c r="HN1358" s="4"/>
      <c r="HO1358" s="4"/>
      <c r="HP1358" s="4"/>
      <c r="HQ1358" s="4"/>
      <c r="HR1358" s="4"/>
      <c r="HS1358" s="4"/>
      <c r="HT1358" s="4"/>
      <c r="HU1358" s="4"/>
      <c r="HV1358" s="4"/>
      <c r="HW1358" s="4"/>
      <c r="HX1358" s="4"/>
      <c r="HY1358" s="4"/>
      <c r="HZ1358" s="4"/>
      <c r="IA1358" s="4"/>
      <c r="IB1358" s="4"/>
      <c r="IC1358" s="4"/>
      <c r="ID1358" s="4"/>
      <c r="IE1358" s="4"/>
      <c r="IF1358" s="4"/>
    </row>
    <row r="1359" spans="26:240" x14ac:dyDescent="0.2">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c r="BF1359" s="4"/>
      <c r="BG1359" s="4"/>
      <c r="BH1359" s="4"/>
      <c r="BI1359" s="4"/>
      <c r="BJ1359" s="4"/>
      <c r="BK1359" s="4"/>
      <c r="BL1359" s="4"/>
      <c r="BM1359" s="4"/>
      <c r="BN1359" s="4"/>
      <c r="BO1359" s="4"/>
      <c r="BP1359" s="4"/>
      <c r="BQ1359" s="4"/>
      <c r="BR1359" s="4"/>
      <c r="BS1359" s="4"/>
      <c r="BT1359" s="4"/>
      <c r="BU1359" s="4"/>
      <c r="BV1359" s="4"/>
      <c r="BW1359" s="4"/>
      <c r="BX1359" s="4"/>
      <c r="BY1359" s="4"/>
      <c r="BZ1359" s="4"/>
      <c r="CA1359" s="4"/>
      <c r="CB1359" s="4"/>
      <c r="CC1359" s="4"/>
      <c r="CD1359" s="4"/>
      <c r="CE1359" s="4"/>
      <c r="CF1359" s="4"/>
      <c r="CG1359" s="4"/>
      <c r="CH1359" s="4"/>
      <c r="CI1359" s="4"/>
      <c r="CJ1359" s="4"/>
      <c r="CK1359" s="4"/>
      <c r="CL1359" s="4"/>
      <c r="CM1359" s="4"/>
      <c r="CN1359" s="4"/>
      <c r="CO1359" s="4"/>
      <c r="CP1359" s="4"/>
      <c r="CQ1359" s="4"/>
      <c r="CR1359" s="4"/>
      <c r="CS1359" s="4"/>
      <c r="CT1359" s="4"/>
      <c r="CU1359" s="4"/>
      <c r="CV1359" s="4"/>
      <c r="CW1359" s="4"/>
      <c r="CX1359" s="4"/>
      <c r="CY1359" s="4"/>
      <c r="CZ1359" s="4"/>
      <c r="DA1359" s="4"/>
      <c r="DB1359" s="4"/>
      <c r="DC1359" s="4"/>
      <c r="DD1359" s="4"/>
      <c r="DE1359" s="4"/>
      <c r="DF1359" s="4"/>
      <c r="DG1359" s="4"/>
      <c r="DH1359" s="4"/>
      <c r="DI1359" s="4"/>
      <c r="DJ1359" s="4"/>
      <c r="DK1359" s="4"/>
      <c r="DL1359" s="4"/>
      <c r="DM1359" s="4"/>
      <c r="DN1359" s="4"/>
      <c r="DO1359" s="4"/>
      <c r="DP1359" s="4"/>
      <c r="DQ1359" s="4"/>
      <c r="DR1359" s="4"/>
      <c r="DS1359" s="4"/>
      <c r="DT1359" s="4"/>
      <c r="DU1359" s="4"/>
      <c r="DV1359" s="4"/>
      <c r="DW1359" s="4"/>
      <c r="DX1359" s="4"/>
      <c r="DY1359" s="4"/>
      <c r="DZ1359" s="4"/>
      <c r="EA1359" s="4"/>
      <c r="EB1359" s="4"/>
      <c r="EC1359" s="4"/>
      <c r="ED1359" s="4"/>
      <c r="EE1359" s="4"/>
      <c r="EF1359" s="4"/>
      <c r="EG1359" s="4"/>
      <c r="EH1359" s="4"/>
      <c r="EI1359" s="4"/>
      <c r="EJ1359" s="4"/>
      <c r="EK1359" s="4"/>
      <c r="EL1359" s="4"/>
      <c r="EM1359" s="4"/>
      <c r="EN1359" s="4"/>
      <c r="EO1359" s="4"/>
      <c r="EP1359" s="4"/>
      <c r="EQ1359" s="4"/>
      <c r="ER1359" s="4"/>
      <c r="ES1359" s="4"/>
      <c r="ET1359" s="4"/>
      <c r="EU1359" s="4"/>
      <c r="EV1359" s="4"/>
      <c r="EW1359" s="4"/>
      <c r="EX1359" s="4"/>
      <c r="EY1359" s="4"/>
      <c r="EZ1359" s="4"/>
      <c r="FA1359" s="4"/>
      <c r="FB1359" s="4"/>
      <c r="FC1359" s="4"/>
      <c r="FD1359" s="4"/>
      <c r="FE1359" s="4"/>
      <c r="FF1359" s="4"/>
      <c r="FG1359" s="4"/>
      <c r="FH1359" s="4"/>
      <c r="FI1359" s="4"/>
      <c r="FJ1359" s="4"/>
      <c r="FK1359" s="4"/>
      <c r="FL1359" s="4"/>
      <c r="FM1359" s="4"/>
      <c r="FN1359" s="4"/>
      <c r="FO1359" s="4"/>
      <c r="FP1359" s="4"/>
      <c r="FQ1359" s="4"/>
      <c r="FR1359" s="4"/>
      <c r="FS1359" s="4"/>
      <c r="FT1359" s="4"/>
      <c r="FU1359" s="4"/>
      <c r="FV1359" s="4"/>
      <c r="FW1359" s="4"/>
      <c r="FX1359" s="4"/>
      <c r="FY1359" s="4"/>
      <c r="FZ1359" s="4"/>
      <c r="GA1359" s="4"/>
      <c r="GB1359" s="4"/>
      <c r="GC1359" s="4"/>
      <c r="GD1359" s="4"/>
      <c r="GE1359" s="4"/>
      <c r="GF1359" s="4"/>
      <c r="GG1359" s="4"/>
      <c r="GH1359" s="4"/>
      <c r="GI1359" s="4"/>
      <c r="GJ1359" s="4"/>
      <c r="GK1359" s="4"/>
      <c r="GL1359" s="4"/>
      <c r="GM1359" s="4"/>
      <c r="GN1359" s="4"/>
      <c r="GO1359" s="4"/>
      <c r="GP1359" s="4"/>
      <c r="GQ1359" s="4"/>
      <c r="GR1359" s="4"/>
      <c r="GS1359" s="4"/>
      <c r="GT1359" s="4"/>
      <c r="GU1359" s="4"/>
      <c r="GV1359" s="4"/>
      <c r="GW1359" s="4"/>
      <c r="GX1359" s="4"/>
      <c r="GY1359" s="4"/>
      <c r="GZ1359" s="4"/>
      <c r="HA1359" s="4"/>
      <c r="HB1359" s="4"/>
      <c r="HC1359" s="4"/>
      <c r="HD1359" s="4"/>
      <c r="HE1359" s="4"/>
      <c r="HF1359" s="4"/>
      <c r="HG1359" s="4"/>
      <c r="HH1359" s="4"/>
      <c r="HI1359" s="4"/>
      <c r="HJ1359" s="4"/>
      <c r="HK1359" s="4"/>
      <c r="HL1359" s="4"/>
      <c r="HM1359" s="4"/>
      <c r="HN1359" s="4"/>
      <c r="HO1359" s="4"/>
      <c r="HP1359" s="4"/>
      <c r="HQ1359" s="4"/>
      <c r="HR1359" s="4"/>
      <c r="HS1359" s="4"/>
      <c r="HT1359" s="4"/>
      <c r="HU1359" s="4"/>
      <c r="HV1359" s="4"/>
      <c r="HW1359" s="4"/>
      <c r="HX1359" s="4"/>
      <c r="HY1359" s="4"/>
      <c r="HZ1359" s="4"/>
      <c r="IA1359" s="4"/>
      <c r="IB1359" s="4"/>
      <c r="IC1359" s="4"/>
      <c r="ID1359" s="4"/>
      <c r="IE1359" s="4"/>
      <c r="IF1359" s="4"/>
    </row>
    <row r="1360" spans="26:240" x14ac:dyDescent="0.2">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4"/>
      <c r="BE1360" s="4"/>
      <c r="BF1360" s="4"/>
      <c r="BG1360" s="4"/>
      <c r="BH1360" s="4"/>
      <c r="BI1360" s="4"/>
      <c r="BJ1360" s="4"/>
      <c r="BK1360" s="4"/>
      <c r="BL1360" s="4"/>
      <c r="BM1360" s="4"/>
      <c r="BN1360" s="4"/>
      <c r="BO1360" s="4"/>
      <c r="BP1360" s="4"/>
      <c r="BQ1360" s="4"/>
      <c r="BR1360" s="4"/>
      <c r="BS1360" s="4"/>
      <c r="BT1360" s="4"/>
      <c r="BU1360" s="4"/>
      <c r="BV1360" s="4"/>
      <c r="BW1360" s="4"/>
      <c r="BX1360" s="4"/>
      <c r="BY1360" s="4"/>
      <c r="BZ1360" s="4"/>
      <c r="CA1360" s="4"/>
      <c r="CB1360" s="4"/>
      <c r="CC1360" s="4"/>
      <c r="CD1360" s="4"/>
      <c r="CE1360" s="4"/>
      <c r="CF1360" s="4"/>
      <c r="CG1360" s="4"/>
      <c r="CH1360" s="4"/>
      <c r="CI1360" s="4"/>
      <c r="CJ1360" s="4"/>
      <c r="CK1360" s="4"/>
      <c r="CL1360" s="4"/>
      <c r="CM1360" s="4"/>
      <c r="CN1360" s="4"/>
      <c r="CO1360" s="4"/>
      <c r="CP1360" s="4"/>
      <c r="CQ1360" s="4"/>
      <c r="CR1360" s="4"/>
      <c r="CS1360" s="4"/>
      <c r="CT1360" s="4"/>
      <c r="CU1360" s="4"/>
      <c r="CV1360" s="4"/>
      <c r="CW1360" s="4"/>
      <c r="CX1360" s="4"/>
      <c r="CY1360" s="4"/>
      <c r="CZ1360" s="4"/>
      <c r="DA1360" s="4"/>
      <c r="DB1360" s="4"/>
      <c r="DC1360" s="4"/>
      <c r="DD1360" s="4"/>
      <c r="DE1360" s="4"/>
      <c r="DF1360" s="4"/>
      <c r="DG1360" s="4"/>
      <c r="DH1360" s="4"/>
      <c r="DI1360" s="4"/>
      <c r="DJ1360" s="4"/>
      <c r="DK1360" s="4"/>
      <c r="DL1360" s="4"/>
      <c r="DM1360" s="4"/>
      <c r="DN1360" s="4"/>
      <c r="DO1360" s="4"/>
      <c r="DP1360" s="4"/>
      <c r="DQ1360" s="4"/>
      <c r="DR1360" s="4"/>
      <c r="DS1360" s="4"/>
      <c r="DT1360" s="4"/>
      <c r="DU1360" s="4"/>
      <c r="DV1360" s="4"/>
      <c r="DW1360" s="4"/>
      <c r="DX1360" s="4"/>
      <c r="DY1360" s="4"/>
      <c r="DZ1360" s="4"/>
      <c r="EA1360" s="4"/>
      <c r="EB1360" s="4"/>
      <c r="EC1360" s="4"/>
      <c r="ED1360" s="4"/>
      <c r="EE1360" s="4"/>
      <c r="EF1360" s="4"/>
      <c r="EG1360" s="4"/>
      <c r="EH1360" s="4"/>
      <c r="EI1360" s="4"/>
      <c r="EJ1360" s="4"/>
      <c r="EK1360" s="4"/>
      <c r="EL1360" s="4"/>
      <c r="EM1360" s="4"/>
      <c r="EN1360" s="4"/>
      <c r="EO1360" s="4"/>
      <c r="EP1360" s="4"/>
      <c r="EQ1360" s="4"/>
      <c r="ER1360" s="4"/>
      <c r="ES1360" s="4"/>
      <c r="ET1360" s="4"/>
      <c r="EU1360" s="4"/>
      <c r="EV1360" s="4"/>
      <c r="EW1360" s="4"/>
      <c r="EX1360" s="4"/>
      <c r="EY1360" s="4"/>
      <c r="EZ1360" s="4"/>
      <c r="FA1360" s="4"/>
      <c r="FB1360" s="4"/>
      <c r="FC1360" s="4"/>
      <c r="FD1360" s="4"/>
      <c r="FE1360" s="4"/>
      <c r="FF1360" s="4"/>
      <c r="FG1360" s="4"/>
      <c r="FH1360" s="4"/>
      <c r="FI1360" s="4"/>
      <c r="FJ1360" s="4"/>
      <c r="FK1360" s="4"/>
      <c r="FL1360" s="4"/>
      <c r="FM1360" s="4"/>
      <c r="FN1360" s="4"/>
      <c r="FO1360" s="4"/>
      <c r="FP1360" s="4"/>
      <c r="FQ1360" s="4"/>
      <c r="FR1360" s="4"/>
      <c r="FS1360" s="4"/>
      <c r="FT1360" s="4"/>
      <c r="FU1360" s="4"/>
      <c r="FV1360" s="4"/>
      <c r="FW1360" s="4"/>
      <c r="FX1360" s="4"/>
      <c r="FY1360" s="4"/>
      <c r="FZ1360" s="4"/>
      <c r="GA1360" s="4"/>
      <c r="GB1360" s="4"/>
      <c r="GC1360" s="4"/>
      <c r="GD1360" s="4"/>
      <c r="GE1360" s="4"/>
      <c r="GF1360" s="4"/>
      <c r="GG1360" s="4"/>
      <c r="GH1360" s="4"/>
      <c r="GI1360" s="4"/>
      <c r="GJ1360" s="4"/>
      <c r="GK1360" s="4"/>
      <c r="GL1360" s="4"/>
      <c r="GM1360" s="4"/>
      <c r="GN1360" s="4"/>
      <c r="GO1360" s="4"/>
      <c r="GP1360" s="4"/>
      <c r="GQ1360" s="4"/>
      <c r="GR1360" s="4"/>
      <c r="GS1360" s="4"/>
      <c r="GT1360" s="4"/>
      <c r="GU1360" s="4"/>
      <c r="GV1360" s="4"/>
      <c r="GW1360" s="4"/>
      <c r="GX1360" s="4"/>
      <c r="GY1360" s="4"/>
      <c r="GZ1360" s="4"/>
      <c r="HA1360" s="4"/>
      <c r="HB1360" s="4"/>
      <c r="HC1360" s="4"/>
      <c r="HD1360" s="4"/>
      <c r="HE1360" s="4"/>
      <c r="HF1360" s="4"/>
      <c r="HG1360" s="4"/>
      <c r="HH1360" s="4"/>
      <c r="HI1360" s="4"/>
      <c r="HJ1360" s="4"/>
      <c r="HK1360" s="4"/>
      <c r="HL1360" s="4"/>
      <c r="HM1360" s="4"/>
      <c r="HN1360" s="4"/>
      <c r="HO1360" s="4"/>
      <c r="HP1360" s="4"/>
      <c r="HQ1360" s="4"/>
      <c r="HR1360" s="4"/>
      <c r="HS1360" s="4"/>
      <c r="HT1360" s="4"/>
      <c r="HU1360" s="4"/>
      <c r="HV1360" s="4"/>
      <c r="HW1360" s="4"/>
      <c r="HX1360" s="4"/>
      <c r="HY1360" s="4"/>
      <c r="HZ1360" s="4"/>
      <c r="IA1360" s="4"/>
      <c r="IB1360" s="4"/>
      <c r="IC1360" s="4"/>
      <c r="ID1360" s="4"/>
      <c r="IE1360" s="4"/>
      <c r="IF1360" s="4"/>
    </row>
    <row r="1361" spans="26:240" x14ac:dyDescent="0.2">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c r="BC1361" s="4"/>
      <c r="BD1361" s="4"/>
      <c r="BE1361" s="4"/>
      <c r="BF1361" s="4"/>
      <c r="BG1361" s="4"/>
      <c r="BH1361" s="4"/>
      <c r="BI1361" s="4"/>
      <c r="BJ1361" s="4"/>
      <c r="BK1361" s="4"/>
      <c r="BL1361" s="4"/>
      <c r="BM1361" s="4"/>
      <c r="BN1361" s="4"/>
      <c r="BO1361" s="4"/>
      <c r="BP1361" s="4"/>
      <c r="BQ1361" s="4"/>
      <c r="BR1361" s="4"/>
      <c r="BS1361" s="4"/>
      <c r="BT1361" s="4"/>
      <c r="BU1361" s="4"/>
      <c r="BV1361" s="4"/>
      <c r="BW1361" s="4"/>
      <c r="BX1361" s="4"/>
      <c r="BY1361" s="4"/>
      <c r="BZ1361" s="4"/>
      <c r="CA1361" s="4"/>
      <c r="CB1361" s="4"/>
      <c r="CC1361" s="4"/>
      <c r="CD1361" s="4"/>
      <c r="CE1361" s="4"/>
      <c r="CF1361" s="4"/>
      <c r="CG1361" s="4"/>
      <c r="CH1361" s="4"/>
      <c r="CI1361" s="4"/>
      <c r="CJ1361" s="4"/>
      <c r="CK1361" s="4"/>
      <c r="CL1361" s="4"/>
      <c r="CM1361" s="4"/>
      <c r="CN1361" s="4"/>
      <c r="CO1361" s="4"/>
      <c r="CP1361" s="4"/>
      <c r="CQ1361" s="4"/>
      <c r="CR1361" s="4"/>
      <c r="CS1361" s="4"/>
      <c r="CT1361" s="4"/>
      <c r="CU1361" s="4"/>
      <c r="CV1361" s="4"/>
      <c r="CW1361" s="4"/>
      <c r="CX1361" s="4"/>
      <c r="CY1361" s="4"/>
      <c r="CZ1361" s="4"/>
      <c r="DA1361" s="4"/>
      <c r="DB1361" s="4"/>
      <c r="DC1361" s="4"/>
      <c r="DD1361" s="4"/>
      <c r="DE1361" s="4"/>
      <c r="DF1361" s="4"/>
      <c r="DG1361" s="4"/>
      <c r="DH1361" s="4"/>
      <c r="DI1361" s="4"/>
      <c r="DJ1361" s="4"/>
      <c r="DK1361" s="4"/>
      <c r="DL1361" s="4"/>
      <c r="DM1361" s="4"/>
      <c r="DN1361" s="4"/>
      <c r="DO1361" s="4"/>
      <c r="DP1361" s="4"/>
      <c r="DQ1361" s="4"/>
      <c r="DR1361" s="4"/>
      <c r="DS1361" s="4"/>
      <c r="DT1361" s="4"/>
      <c r="DU1361" s="4"/>
      <c r="DV1361" s="4"/>
      <c r="DW1361" s="4"/>
      <c r="DX1361" s="4"/>
      <c r="DY1361" s="4"/>
      <c r="DZ1361" s="4"/>
      <c r="EA1361" s="4"/>
      <c r="EB1361" s="4"/>
      <c r="EC1361" s="4"/>
      <c r="ED1361" s="4"/>
      <c r="EE1361" s="4"/>
      <c r="EF1361" s="4"/>
      <c r="EG1361" s="4"/>
      <c r="EH1361" s="4"/>
      <c r="EI1361" s="4"/>
      <c r="EJ1361" s="4"/>
      <c r="EK1361" s="4"/>
      <c r="EL1361" s="4"/>
      <c r="EM1361" s="4"/>
      <c r="EN1361" s="4"/>
      <c r="EO1361" s="4"/>
      <c r="EP1361" s="4"/>
      <c r="EQ1361" s="4"/>
      <c r="ER1361" s="4"/>
      <c r="ES1361" s="4"/>
      <c r="ET1361" s="4"/>
      <c r="EU1361" s="4"/>
      <c r="EV1361" s="4"/>
      <c r="EW1361" s="4"/>
      <c r="EX1361" s="4"/>
      <c r="EY1361" s="4"/>
      <c r="EZ1361" s="4"/>
      <c r="FA1361" s="4"/>
      <c r="FB1361" s="4"/>
      <c r="FC1361" s="4"/>
      <c r="FD1361" s="4"/>
      <c r="FE1361" s="4"/>
      <c r="FF1361" s="4"/>
      <c r="FG1361" s="4"/>
      <c r="FH1361" s="4"/>
      <c r="FI1361" s="4"/>
      <c r="FJ1361" s="4"/>
      <c r="FK1361" s="4"/>
      <c r="FL1361" s="4"/>
      <c r="FM1361" s="4"/>
      <c r="FN1361" s="4"/>
      <c r="FO1361" s="4"/>
      <c r="FP1361" s="4"/>
      <c r="FQ1361" s="4"/>
      <c r="FR1361" s="4"/>
      <c r="FS1361" s="4"/>
      <c r="FT1361" s="4"/>
      <c r="FU1361" s="4"/>
      <c r="FV1361" s="4"/>
      <c r="FW1361" s="4"/>
      <c r="FX1361" s="4"/>
      <c r="FY1361" s="4"/>
      <c r="FZ1361" s="4"/>
      <c r="GA1361" s="4"/>
      <c r="GB1361" s="4"/>
      <c r="GC1361" s="4"/>
      <c r="GD1361" s="4"/>
      <c r="GE1361" s="4"/>
      <c r="GF1361" s="4"/>
      <c r="GG1361" s="4"/>
      <c r="GH1361" s="4"/>
      <c r="GI1361" s="4"/>
      <c r="GJ1361" s="4"/>
      <c r="GK1361" s="4"/>
      <c r="GL1361" s="4"/>
      <c r="GM1361" s="4"/>
      <c r="GN1361" s="4"/>
      <c r="GO1361" s="4"/>
      <c r="GP1361" s="4"/>
      <c r="GQ1361" s="4"/>
      <c r="GR1361" s="4"/>
      <c r="GS1361" s="4"/>
      <c r="GT1361" s="4"/>
      <c r="GU1361" s="4"/>
      <c r="GV1361" s="4"/>
      <c r="GW1361" s="4"/>
      <c r="GX1361" s="4"/>
      <c r="GY1361" s="4"/>
      <c r="GZ1361" s="4"/>
      <c r="HA1361" s="4"/>
      <c r="HB1361" s="4"/>
      <c r="HC1361" s="4"/>
      <c r="HD1361" s="4"/>
      <c r="HE1361" s="4"/>
      <c r="HF1361" s="4"/>
      <c r="HG1361" s="4"/>
      <c r="HH1361" s="4"/>
      <c r="HI1361" s="4"/>
      <c r="HJ1361" s="4"/>
      <c r="HK1361" s="4"/>
      <c r="HL1361" s="4"/>
      <c r="HM1361" s="4"/>
      <c r="HN1361" s="4"/>
      <c r="HO1361" s="4"/>
      <c r="HP1361" s="4"/>
      <c r="HQ1361" s="4"/>
      <c r="HR1361" s="4"/>
      <c r="HS1361" s="4"/>
      <c r="HT1361" s="4"/>
      <c r="HU1361" s="4"/>
      <c r="HV1361" s="4"/>
      <c r="HW1361" s="4"/>
      <c r="HX1361" s="4"/>
      <c r="HY1361" s="4"/>
      <c r="HZ1361" s="4"/>
      <c r="IA1361" s="4"/>
      <c r="IB1361" s="4"/>
      <c r="IC1361" s="4"/>
      <c r="ID1361" s="4"/>
      <c r="IE1361" s="4"/>
      <c r="IF1361" s="4"/>
    </row>
    <row r="1362" spans="26:240" x14ac:dyDescent="0.2">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c r="BC1362" s="4"/>
      <c r="BD1362" s="4"/>
      <c r="BE1362" s="4"/>
      <c r="BF1362" s="4"/>
      <c r="BG1362" s="4"/>
      <c r="BH1362" s="4"/>
      <c r="BI1362" s="4"/>
      <c r="BJ1362" s="4"/>
      <c r="BK1362" s="4"/>
      <c r="BL1362" s="4"/>
      <c r="BM1362" s="4"/>
      <c r="BN1362" s="4"/>
      <c r="BO1362" s="4"/>
      <c r="BP1362" s="4"/>
      <c r="BQ1362" s="4"/>
      <c r="BR1362" s="4"/>
      <c r="BS1362" s="4"/>
      <c r="BT1362" s="4"/>
      <c r="BU1362" s="4"/>
      <c r="BV1362" s="4"/>
      <c r="BW1362" s="4"/>
      <c r="BX1362" s="4"/>
      <c r="BY1362" s="4"/>
      <c r="BZ1362" s="4"/>
      <c r="CA1362" s="4"/>
      <c r="CB1362" s="4"/>
      <c r="CC1362" s="4"/>
      <c r="CD1362" s="4"/>
      <c r="CE1362" s="4"/>
      <c r="CF1362" s="4"/>
      <c r="CG1362" s="4"/>
      <c r="CH1362" s="4"/>
      <c r="CI1362" s="4"/>
      <c r="CJ1362" s="4"/>
      <c r="CK1362" s="4"/>
      <c r="CL1362" s="4"/>
      <c r="CM1362" s="4"/>
      <c r="CN1362" s="4"/>
      <c r="CO1362" s="4"/>
      <c r="CP1362" s="4"/>
      <c r="CQ1362" s="4"/>
      <c r="CR1362" s="4"/>
      <c r="CS1362" s="4"/>
      <c r="CT1362" s="4"/>
      <c r="CU1362" s="4"/>
      <c r="CV1362" s="4"/>
      <c r="CW1362" s="4"/>
      <c r="CX1362" s="4"/>
      <c r="CY1362" s="4"/>
      <c r="CZ1362" s="4"/>
      <c r="DA1362" s="4"/>
      <c r="DB1362" s="4"/>
      <c r="DC1362" s="4"/>
      <c r="DD1362" s="4"/>
      <c r="DE1362" s="4"/>
      <c r="DF1362" s="4"/>
      <c r="DG1362" s="4"/>
      <c r="DH1362" s="4"/>
      <c r="DI1362" s="4"/>
      <c r="DJ1362" s="4"/>
      <c r="DK1362" s="4"/>
      <c r="DL1362" s="4"/>
      <c r="DM1362" s="4"/>
      <c r="DN1362" s="4"/>
      <c r="DO1362" s="4"/>
      <c r="DP1362" s="4"/>
      <c r="DQ1362" s="4"/>
      <c r="DR1362" s="4"/>
      <c r="DS1362" s="4"/>
      <c r="DT1362" s="4"/>
      <c r="DU1362" s="4"/>
      <c r="DV1362" s="4"/>
      <c r="DW1362" s="4"/>
      <c r="DX1362" s="4"/>
      <c r="DY1362" s="4"/>
      <c r="DZ1362" s="4"/>
      <c r="EA1362" s="4"/>
      <c r="EB1362" s="4"/>
      <c r="EC1362" s="4"/>
      <c r="ED1362" s="4"/>
      <c r="EE1362" s="4"/>
      <c r="EF1362" s="4"/>
      <c r="EG1362" s="4"/>
      <c r="EH1362" s="4"/>
      <c r="EI1362" s="4"/>
      <c r="EJ1362" s="4"/>
      <c r="EK1362" s="4"/>
      <c r="EL1362" s="4"/>
      <c r="EM1362" s="4"/>
      <c r="EN1362" s="4"/>
      <c r="EO1362" s="4"/>
      <c r="EP1362" s="4"/>
      <c r="EQ1362" s="4"/>
      <c r="ER1362" s="4"/>
      <c r="ES1362" s="4"/>
      <c r="ET1362" s="4"/>
      <c r="EU1362" s="4"/>
      <c r="EV1362" s="4"/>
      <c r="EW1362" s="4"/>
      <c r="EX1362" s="4"/>
      <c r="EY1362" s="4"/>
      <c r="EZ1362" s="4"/>
      <c r="FA1362" s="4"/>
      <c r="FB1362" s="4"/>
      <c r="FC1362" s="4"/>
      <c r="FD1362" s="4"/>
      <c r="FE1362" s="4"/>
      <c r="FF1362" s="4"/>
      <c r="FG1362" s="4"/>
      <c r="FH1362" s="4"/>
      <c r="FI1362" s="4"/>
      <c r="FJ1362" s="4"/>
      <c r="FK1362" s="4"/>
      <c r="FL1362" s="4"/>
      <c r="FM1362" s="4"/>
      <c r="FN1362" s="4"/>
      <c r="FO1362" s="4"/>
      <c r="FP1362" s="4"/>
      <c r="FQ1362" s="4"/>
      <c r="FR1362" s="4"/>
      <c r="FS1362" s="4"/>
      <c r="FT1362" s="4"/>
      <c r="FU1362" s="4"/>
      <c r="FV1362" s="4"/>
      <c r="FW1362" s="4"/>
      <c r="FX1362" s="4"/>
      <c r="FY1362" s="4"/>
      <c r="FZ1362" s="4"/>
      <c r="GA1362" s="4"/>
      <c r="GB1362" s="4"/>
      <c r="GC1362" s="4"/>
      <c r="GD1362" s="4"/>
      <c r="GE1362" s="4"/>
      <c r="GF1362" s="4"/>
      <c r="GG1362" s="4"/>
      <c r="GH1362" s="4"/>
      <c r="GI1362" s="4"/>
      <c r="GJ1362" s="4"/>
      <c r="GK1362" s="4"/>
      <c r="GL1362" s="4"/>
      <c r="GM1362" s="4"/>
      <c r="GN1362" s="4"/>
      <c r="GO1362" s="4"/>
      <c r="GP1362" s="4"/>
      <c r="GQ1362" s="4"/>
      <c r="GR1362" s="4"/>
      <c r="GS1362" s="4"/>
      <c r="GT1362" s="4"/>
      <c r="GU1362" s="4"/>
      <c r="GV1362" s="4"/>
      <c r="GW1362" s="4"/>
      <c r="GX1362" s="4"/>
      <c r="GY1362" s="4"/>
      <c r="GZ1362" s="4"/>
      <c r="HA1362" s="4"/>
      <c r="HB1362" s="4"/>
      <c r="HC1362" s="4"/>
      <c r="HD1362" s="4"/>
      <c r="HE1362" s="4"/>
      <c r="HF1362" s="4"/>
      <c r="HG1362" s="4"/>
      <c r="HH1362" s="4"/>
      <c r="HI1362" s="4"/>
      <c r="HJ1362" s="4"/>
      <c r="HK1362" s="4"/>
      <c r="HL1362" s="4"/>
      <c r="HM1362" s="4"/>
      <c r="HN1362" s="4"/>
      <c r="HO1362" s="4"/>
      <c r="HP1362" s="4"/>
      <c r="HQ1362" s="4"/>
      <c r="HR1362" s="4"/>
      <c r="HS1362" s="4"/>
      <c r="HT1362" s="4"/>
      <c r="HU1362" s="4"/>
      <c r="HV1362" s="4"/>
      <c r="HW1362" s="4"/>
      <c r="HX1362" s="4"/>
      <c r="HY1362" s="4"/>
      <c r="HZ1362" s="4"/>
      <c r="IA1362" s="4"/>
      <c r="IB1362" s="4"/>
      <c r="IC1362" s="4"/>
      <c r="ID1362" s="4"/>
      <c r="IE1362" s="4"/>
      <c r="IF1362" s="4"/>
    </row>
    <row r="1363" spans="26:240" x14ac:dyDescent="0.2">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c r="BC1363" s="4"/>
      <c r="BD1363" s="4"/>
      <c r="BE1363" s="4"/>
      <c r="BF1363" s="4"/>
      <c r="BG1363" s="4"/>
      <c r="BH1363" s="4"/>
      <c r="BI1363" s="4"/>
      <c r="BJ1363" s="4"/>
      <c r="BK1363" s="4"/>
      <c r="BL1363" s="4"/>
      <c r="BM1363" s="4"/>
      <c r="BN1363" s="4"/>
      <c r="BO1363" s="4"/>
      <c r="BP1363" s="4"/>
      <c r="BQ1363" s="4"/>
      <c r="BR1363" s="4"/>
      <c r="BS1363" s="4"/>
      <c r="BT1363" s="4"/>
      <c r="BU1363" s="4"/>
      <c r="BV1363" s="4"/>
      <c r="BW1363" s="4"/>
      <c r="BX1363" s="4"/>
      <c r="BY1363" s="4"/>
      <c r="BZ1363" s="4"/>
      <c r="CA1363" s="4"/>
      <c r="CB1363" s="4"/>
      <c r="CC1363" s="4"/>
      <c r="CD1363" s="4"/>
      <c r="CE1363" s="4"/>
      <c r="CF1363" s="4"/>
      <c r="CG1363" s="4"/>
      <c r="CH1363" s="4"/>
      <c r="CI1363" s="4"/>
      <c r="CJ1363" s="4"/>
      <c r="CK1363" s="4"/>
      <c r="CL1363" s="4"/>
      <c r="CM1363" s="4"/>
      <c r="CN1363" s="4"/>
      <c r="CO1363" s="4"/>
      <c r="CP1363" s="4"/>
      <c r="CQ1363" s="4"/>
      <c r="CR1363" s="4"/>
      <c r="CS1363" s="4"/>
      <c r="CT1363" s="4"/>
      <c r="CU1363" s="4"/>
      <c r="CV1363" s="4"/>
      <c r="CW1363" s="4"/>
      <c r="CX1363" s="4"/>
      <c r="CY1363" s="4"/>
      <c r="CZ1363" s="4"/>
      <c r="DA1363" s="4"/>
      <c r="DB1363" s="4"/>
      <c r="DC1363" s="4"/>
      <c r="DD1363" s="4"/>
      <c r="DE1363" s="4"/>
      <c r="DF1363" s="4"/>
      <c r="DG1363" s="4"/>
      <c r="DH1363" s="4"/>
      <c r="DI1363" s="4"/>
      <c r="DJ1363" s="4"/>
      <c r="DK1363" s="4"/>
      <c r="DL1363" s="4"/>
      <c r="DM1363" s="4"/>
      <c r="DN1363" s="4"/>
      <c r="DO1363" s="4"/>
      <c r="DP1363" s="4"/>
      <c r="DQ1363" s="4"/>
      <c r="DR1363" s="4"/>
      <c r="DS1363" s="4"/>
      <c r="DT1363" s="4"/>
      <c r="DU1363" s="4"/>
      <c r="DV1363" s="4"/>
      <c r="DW1363" s="4"/>
      <c r="DX1363" s="4"/>
      <c r="DY1363" s="4"/>
      <c r="DZ1363" s="4"/>
      <c r="EA1363" s="4"/>
      <c r="EB1363" s="4"/>
      <c r="EC1363" s="4"/>
      <c r="ED1363" s="4"/>
      <c r="EE1363" s="4"/>
      <c r="EF1363" s="4"/>
      <c r="EG1363" s="4"/>
      <c r="EH1363" s="4"/>
      <c r="EI1363" s="4"/>
      <c r="EJ1363" s="4"/>
      <c r="EK1363" s="4"/>
      <c r="EL1363" s="4"/>
      <c r="EM1363" s="4"/>
      <c r="EN1363" s="4"/>
      <c r="EO1363" s="4"/>
      <c r="EP1363" s="4"/>
      <c r="EQ1363" s="4"/>
      <c r="ER1363" s="4"/>
      <c r="ES1363" s="4"/>
      <c r="ET1363" s="4"/>
      <c r="EU1363" s="4"/>
      <c r="EV1363" s="4"/>
      <c r="EW1363" s="4"/>
      <c r="EX1363" s="4"/>
      <c r="EY1363" s="4"/>
      <c r="EZ1363" s="4"/>
      <c r="FA1363" s="4"/>
      <c r="FB1363" s="4"/>
      <c r="FC1363" s="4"/>
      <c r="FD1363" s="4"/>
      <c r="FE1363" s="4"/>
      <c r="FF1363" s="4"/>
      <c r="FG1363" s="4"/>
      <c r="FH1363" s="4"/>
      <c r="FI1363" s="4"/>
      <c r="FJ1363" s="4"/>
      <c r="FK1363" s="4"/>
      <c r="FL1363" s="4"/>
      <c r="FM1363" s="4"/>
      <c r="FN1363" s="4"/>
      <c r="FO1363" s="4"/>
      <c r="FP1363" s="4"/>
      <c r="FQ1363" s="4"/>
      <c r="FR1363" s="4"/>
      <c r="FS1363" s="4"/>
      <c r="FT1363" s="4"/>
      <c r="FU1363" s="4"/>
      <c r="FV1363" s="4"/>
      <c r="FW1363" s="4"/>
      <c r="FX1363" s="4"/>
      <c r="FY1363" s="4"/>
      <c r="FZ1363" s="4"/>
      <c r="GA1363" s="4"/>
      <c r="GB1363" s="4"/>
      <c r="GC1363" s="4"/>
      <c r="GD1363" s="4"/>
      <c r="GE1363" s="4"/>
      <c r="GF1363" s="4"/>
      <c r="GG1363" s="4"/>
      <c r="GH1363" s="4"/>
      <c r="GI1363" s="4"/>
      <c r="GJ1363" s="4"/>
      <c r="GK1363" s="4"/>
      <c r="GL1363" s="4"/>
      <c r="GM1363" s="4"/>
      <c r="GN1363" s="4"/>
      <c r="GO1363" s="4"/>
      <c r="GP1363" s="4"/>
      <c r="GQ1363" s="4"/>
      <c r="GR1363" s="4"/>
      <c r="GS1363" s="4"/>
      <c r="GT1363" s="4"/>
      <c r="GU1363" s="4"/>
      <c r="GV1363" s="4"/>
      <c r="GW1363" s="4"/>
      <c r="GX1363" s="4"/>
      <c r="GY1363" s="4"/>
      <c r="GZ1363" s="4"/>
      <c r="HA1363" s="4"/>
      <c r="HB1363" s="4"/>
      <c r="HC1363" s="4"/>
      <c r="HD1363" s="4"/>
      <c r="HE1363" s="4"/>
      <c r="HF1363" s="4"/>
      <c r="HG1363" s="4"/>
      <c r="HH1363" s="4"/>
      <c r="HI1363" s="4"/>
      <c r="HJ1363" s="4"/>
      <c r="HK1363" s="4"/>
      <c r="HL1363" s="4"/>
      <c r="HM1363" s="4"/>
      <c r="HN1363" s="4"/>
      <c r="HO1363" s="4"/>
      <c r="HP1363" s="4"/>
      <c r="HQ1363" s="4"/>
      <c r="HR1363" s="4"/>
      <c r="HS1363" s="4"/>
      <c r="HT1363" s="4"/>
      <c r="HU1363" s="4"/>
      <c r="HV1363" s="4"/>
      <c r="HW1363" s="4"/>
      <c r="HX1363" s="4"/>
      <c r="HY1363" s="4"/>
      <c r="HZ1363" s="4"/>
      <c r="IA1363" s="4"/>
      <c r="IB1363" s="4"/>
      <c r="IC1363" s="4"/>
      <c r="ID1363" s="4"/>
      <c r="IE1363" s="4"/>
      <c r="IF1363" s="4"/>
    </row>
    <row r="1364" spans="26:240" x14ac:dyDescent="0.2">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c r="BC1364" s="4"/>
      <c r="BD1364" s="4"/>
      <c r="BE1364" s="4"/>
      <c r="BF1364" s="4"/>
      <c r="BG1364" s="4"/>
      <c r="BH1364" s="4"/>
      <c r="BI1364" s="4"/>
      <c r="BJ1364" s="4"/>
      <c r="BK1364" s="4"/>
      <c r="BL1364" s="4"/>
      <c r="BM1364" s="4"/>
      <c r="BN1364" s="4"/>
      <c r="BO1364" s="4"/>
      <c r="BP1364" s="4"/>
      <c r="BQ1364" s="4"/>
      <c r="BR1364" s="4"/>
      <c r="BS1364" s="4"/>
      <c r="BT1364" s="4"/>
      <c r="BU1364" s="4"/>
      <c r="BV1364" s="4"/>
      <c r="BW1364" s="4"/>
      <c r="BX1364" s="4"/>
      <c r="BY1364" s="4"/>
      <c r="BZ1364" s="4"/>
      <c r="CA1364" s="4"/>
      <c r="CB1364" s="4"/>
      <c r="CC1364" s="4"/>
      <c r="CD1364" s="4"/>
      <c r="CE1364" s="4"/>
      <c r="CF1364" s="4"/>
      <c r="CG1364" s="4"/>
      <c r="CH1364" s="4"/>
      <c r="CI1364" s="4"/>
      <c r="CJ1364" s="4"/>
      <c r="CK1364" s="4"/>
      <c r="CL1364" s="4"/>
      <c r="CM1364" s="4"/>
      <c r="CN1364" s="4"/>
      <c r="CO1364" s="4"/>
      <c r="CP1364" s="4"/>
      <c r="CQ1364" s="4"/>
      <c r="CR1364" s="4"/>
      <c r="CS1364" s="4"/>
      <c r="CT1364" s="4"/>
      <c r="CU1364" s="4"/>
      <c r="CV1364" s="4"/>
      <c r="CW1364" s="4"/>
      <c r="CX1364" s="4"/>
      <c r="CY1364" s="4"/>
      <c r="CZ1364" s="4"/>
      <c r="DA1364" s="4"/>
      <c r="DB1364" s="4"/>
      <c r="DC1364" s="4"/>
      <c r="DD1364" s="4"/>
      <c r="DE1364" s="4"/>
      <c r="DF1364" s="4"/>
      <c r="DG1364" s="4"/>
      <c r="DH1364" s="4"/>
      <c r="DI1364" s="4"/>
      <c r="DJ1364" s="4"/>
      <c r="DK1364" s="4"/>
      <c r="DL1364" s="4"/>
      <c r="DM1364" s="4"/>
      <c r="DN1364" s="4"/>
      <c r="DO1364" s="4"/>
      <c r="DP1364" s="4"/>
      <c r="DQ1364" s="4"/>
      <c r="DR1364" s="4"/>
      <c r="DS1364" s="4"/>
      <c r="DT1364" s="4"/>
      <c r="DU1364" s="4"/>
      <c r="DV1364" s="4"/>
      <c r="DW1364" s="4"/>
      <c r="DX1364" s="4"/>
      <c r="DY1364" s="4"/>
      <c r="DZ1364" s="4"/>
      <c r="EA1364" s="4"/>
      <c r="EB1364" s="4"/>
      <c r="EC1364" s="4"/>
      <c r="ED1364" s="4"/>
      <c r="EE1364" s="4"/>
      <c r="EF1364" s="4"/>
      <c r="EG1364" s="4"/>
      <c r="EH1364" s="4"/>
      <c r="EI1364" s="4"/>
      <c r="EJ1364" s="4"/>
      <c r="EK1364" s="4"/>
      <c r="EL1364" s="4"/>
      <c r="EM1364" s="4"/>
      <c r="EN1364" s="4"/>
      <c r="EO1364" s="4"/>
      <c r="EP1364" s="4"/>
      <c r="EQ1364" s="4"/>
      <c r="ER1364" s="4"/>
      <c r="ES1364" s="4"/>
      <c r="ET1364" s="4"/>
      <c r="EU1364" s="4"/>
      <c r="EV1364" s="4"/>
      <c r="EW1364" s="4"/>
      <c r="EX1364" s="4"/>
      <c r="EY1364" s="4"/>
      <c r="EZ1364" s="4"/>
      <c r="FA1364" s="4"/>
      <c r="FB1364" s="4"/>
      <c r="FC1364" s="4"/>
      <c r="FD1364" s="4"/>
      <c r="FE1364" s="4"/>
      <c r="FF1364" s="4"/>
      <c r="FG1364" s="4"/>
      <c r="FH1364" s="4"/>
      <c r="FI1364" s="4"/>
      <c r="FJ1364" s="4"/>
      <c r="FK1364" s="4"/>
      <c r="FL1364" s="4"/>
      <c r="FM1364" s="4"/>
      <c r="FN1364" s="4"/>
      <c r="FO1364" s="4"/>
      <c r="FP1364" s="4"/>
      <c r="FQ1364" s="4"/>
      <c r="FR1364" s="4"/>
      <c r="FS1364" s="4"/>
      <c r="FT1364" s="4"/>
      <c r="FU1364" s="4"/>
      <c r="FV1364" s="4"/>
      <c r="FW1364" s="4"/>
      <c r="FX1364" s="4"/>
      <c r="FY1364" s="4"/>
      <c r="FZ1364" s="4"/>
      <c r="GA1364" s="4"/>
      <c r="GB1364" s="4"/>
      <c r="GC1364" s="4"/>
      <c r="GD1364" s="4"/>
      <c r="GE1364" s="4"/>
      <c r="GF1364" s="4"/>
      <c r="GG1364" s="4"/>
      <c r="GH1364" s="4"/>
      <c r="GI1364" s="4"/>
      <c r="GJ1364" s="4"/>
      <c r="GK1364" s="4"/>
      <c r="GL1364" s="4"/>
      <c r="GM1364" s="4"/>
      <c r="GN1364" s="4"/>
      <c r="GO1364" s="4"/>
      <c r="GP1364" s="4"/>
      <c r="GQ1364" s="4"/>
      <c r="GR1364" s="4"/>
      <c r="GS1364" s="4"/>
      <c r="GT1364" s="4"/>
      <c r="GU1364" s="4"/>
      <c r="GV1364" s="4"/>
      <c r="GW1364" s="4"/>
      <c r="GX1364" s="4"/>
      <c r="GY1364" s="4"/>
      <c r="GZ1364" s="4"/>
      <c r="HA1364" s="4"/>
      <c r="HB1364" s="4"/>
      <c r="HC1364" s="4"/>
      <c r="HD1364" s="4"/>
      <c r="HE1364" s="4"/>
      <c r="HF1364" s="4"/>
      <c r="HG1364" s="4"/>
      <c r="HH1364" s="4"/>
      <c r="HI1364" s="4"/>
      <c r="HJ1364" s="4"/>
      <c r="HK1364" s="4"/>
      <c r="HL1364" s="4"/>
      <c r="HM1364" s="4"/>
      <c r="HN1364" s="4"/>
      <c r="HO1364" s="4"/>
      <c r="HP1364" s="4"/>
      <c r="HQ1364" s="4"/>
      <c r="HR1364" s="4"/>
      <c r="HS1364" s="4"/>
      <c r="HT1364" s="4"/>
      <c r="HU1364" s="4"/>
      <c r="HV1364" s="4"/>
      <c r="HW1364" s="4"/>
      <c r="HX1364" s="4"/>
      <c r="HY1364" s="4"/>
      <c r="HZ1364" s="4"/>
      <c r="IA1364" s="4"/>
      <c r="IB1364" s="4"/>
      <c r="IC1364" s="4"/>
      <c r="ID1364" s="4"/>
      <c r="IE1364" s="4"/>
      <c r="IF1364" s="4"/>
    </row>
    <row r="1365" spans="26:240" x14ac:dyDescent="0.2">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c r="BC1365" s="4"/>
      <c r="BD1365" s="4"/>
      <c r="BE1365" s="4"/>
      <c r="BF1365" s="4"/>
      <c r="BG1365" s="4"/>
      <c r="BH1365" s="4"/>
      <c r="BI1365" s="4"/>
      <c r="BJ1365" s="4"/>
      <c r="BK1365" s="4"/>
      <c r="BL1365" s="4"/>
      <c r="BM1365" s="4"/>
      <c r="BN1365" s="4"/>
      <c r="BO1365" s="4"/>
      <c r="BP1365" s="4"/>
      <c r="BQ1365" s="4"/>
      <c r="BR1365" s="4"/>
      <c r="BS1365" s="4"/>
      <c r="BT1365" s="4"/>
      <c r="BU1365" s="4"/>
      <c r="BV1365" s="4"/>
      <c r="BW1365" s="4"/>
      <c r="BX1365" s="4"/>
      <c r="BY1365" s="4"/>
      <c r="BZ1365" s="4"/>
      <c r="CA1365" s="4"/>
      <c r="CB1365" s="4"/>
      <c r="CC1365" s="4"/>
      <c r="CD1365" s="4"/>
      <c r="CE1365" s="4"/>
      <c r="CF1365" s="4"/>
      <c r="CG1365" s="4"/>
      <c r="CH1365" s="4"/>
      <c r="CI1365" s="4"/>
      <c r="CJ1365" s="4"/>
      <c r="CK1365" s="4"/>
      <c r="CL1365" s="4"/>
      <c r="CM1365" s="4"/>
      <c r="CN1365" s="4"/>
      <c r="CO1365" s="4"/>
      <c r="CP1365" s="4"/>
      <c r="CQ1365" s="4"/>
      <c r="CR1365" s="4"/>
      <c r="CS1365" s="4"/>
      <c r="CT1365" s="4"/>
      <c r="CU1365" s="4"/>
      <c r="CV1365" s="4"/>
      <c r="CW1365" s="4"/>
      <c r="CX1365" s="4"/>
      <c r="CY1365" s="4"/>
      <c r="CZ1365" s="4"/>
      <c r="DA1365" s="4"/>
      <c r="DB1365" s="4"/>
      <c r="DC1365" s="4"/>
      <c r="DD1365" s="4"/>
      <c r="DE1365" s="4"/>
      <c r="DF1365" s="4"/>
      <c r="DG1365" s="4"/>
      <c r="DH1365" s="4"/>
      <c r="DI1365" s="4"/>
      <c r="DJ1365" s="4"/>
      <c r="DK1365" s="4"/>
      <c r="DL1365" s="4"/>
      <c r="DM1365" s="4"/>
      <c r="DN1365" s="4"/>
      <c r="DO1365" s="4"/>
      <c r="DP1365" s="4"/>
      <c r="DQ1365" s="4"/>
      <c r="DR1365" s="4"/>
      <c r="DS1365" s="4"/>
      <c r="DT1365" s="4"/>
      <c r="DU1365" s="4"/>
      <c r="DV1365" s="4"/>
      <c r="DW1365" s="4"/>
      <c r="DX1365" s="4"/>
      <c r="DY1365" s="4"/>
      <c r="DZ1365" s="4"/>
      <c r="EA1365" s="4"/>
      <c r="EB1365" s="4"/>
      <c r="EC1365" s="4"/>
      <c r="ED1365" s="4"/>
      <c r="EE1365" s="4"/>
      <c r="EF1365" s="4"/>
      <c r="EG1365" s="4"/>
      <c r="EH1365" s="4"/>
      <c r="EI1365" s="4"/>
      <c r="EJ1365" s="4"/>
      <c r="EK1365" s="4"/>
      <c r="EL1365" s="4"/>
      <c r="EM1365" s="4"/>
      <c r="EN1365" s="4"/>
      <c r="EO1365" s="4"/>
      <c r="EP1365" s="4"/>
      <c r="EQ1365" s="4"/>
      <c r="ER1365" s="4"/>
      <c r="ES1365" s="4"/>
      <c r="ET1365" s="4"/>
      <c r="EU1365" s="4"/>
      <c r="EV1365" s="4"/>
      <c r="EW1365" s="4"/>
      <c r="EX1365" s="4"/>
      <c r="EY1365" s="4"/>
      <c r="EZ1365" s="4"/>
      <c r="FA1365" s="4"/>
      <c r="FB1365" s="4"/>
      <c r="FC1365" s="4"/>
      <c r="FD1365" s="4"/>
      <c r="FE1365" s="4"/>
      <c r="FF1365" s="4"/>
      <c r="FG1365" s="4"/>
      <c r="FH1365" s="4"/>
      <c r="FI1365" s="4"/>
      <c r="FJ1365" s="4"/>
      <c r="FK1365" s="4"/>
      <c r="FL1365" s="4"/>
      <c r="FM1365" s="4"/>
      <c r="FN1365" s="4"/>
      <c r="FO1365" s="4"/>
      <c r="FP1365" s="4"/>
      <c r="FQ1365" s="4"/>
      <c r="FR1365" s="4"/>
      <c r="FS1365" s="4"/>
      <c r="FT1365" s="4"/>
      <c r="FU1365" s="4"/>
      <c r="FV1365" s="4"/>
      <c r="FW1365" s="4"/>
      <c r="FX1365" s="4"/>
      <c r="FY1365" s="4"/>
      <c r="FZ1365" s="4"/>
      <c r="GA1365" s="4"/>
      <c r="GB1365" s="4"/>
      <c r="GC1365" s="4"/>
      <c r="GD1365" s="4"/>
      <c r="GE1365" s="4"/>
      <c r="GF1365" s="4"/>
      <c r="GG1365" s="4"/>
      <c r="GH1365" s="4"/>
      <c r="GI1365" s="4"/>
      <c r="GJ1365" s="4"/>
      <c r="GK1365" s="4"/>
      <c r="GL1365" s="4"/>
      <c r="GM1365" s="4"/>
      <c r="GN1365" s="4"/>
      <c r="GO1365" s="4"/>
      <c r="GP1365" s="4"/>
      <c r="GQ1365" s="4"/>
      <c r="GR1365" s="4"/>
      <c r="GS1365" s="4"/>
      <c r="GT1365" s="4"/>
      <c r="GU1365" s="4"/>
      <c r="GV1365" s="4"/>
      <c r="GW1365" s="4"/>
      <c r="GX1365" s="4"/>
      <c r="GY1365" s="4"/>
      <c r="GZ1365" s="4"/>
      <c r="HA1365" s="4"/>
      <c r="HB1365" s="4"/>
      <c r="HC1365" s="4"/>
      <c r="HD1365" s="4"/>
      <c r="HE1365" s="4"/>
      <c r="HF1365" s="4"/>
      <c r="HG1365" s="4"/>
      <c r="HH1365" s="4"/>
      <c r="HI1365" s="4"/>
      <c r="HJ1365" s="4"/>
      <c r="HK1365" s="4"/>
      <c r="HL1365" s="4"/>
      <c r="HM1365" s="4"/>
      <c r="HN1365" s="4"/>
      <c r="HO1365" s="4"/>
      <c r="HP1365" s="4"/>
      <c r="HQ1365" s="4"/>
      <c r="HR1365" s="4"/>
      <c r="HS1365" s="4"/>
      <c r="HT1365" s="4"/>
      <c r="HU1365" s="4"/>
      <c r="HV1365" s="4"/>
      <c r="HW1365" s="4"/>
      <c r="HX1365" s="4"/>
      <c r="HY1365" s="4"/>
      <c r="HZ1365" s="4"/>
      <c r="IA1365" s="4"/>
      <c r="IB1365" s="4"/>
      <c r="IC1365" s="4"/>
      <c r="ID1365" s="4"/>
      <c r="IE1365" s="4"/>
      <c r="IF1365" s="4"/>
    </row>
    <row r="1366" spans="26:240" x14ac:dyDescent="0.2">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4"/>
      <c r="BE1366" s="4"/>
      <c r="BF1366" s="4"/>
      <c r="BG1366" s="4"/>
      <c r="BH1366" s="4"/>
      <c r="BI1366" s="4"/>
      <c r="BJ1366" s="4"/>
      <c r="BK1366" s="4"/>
      <c r="BL1366" s="4"/>
      <c r="BM1366" s="4"/>
      <c r="BN1366" s="4"/>
      <c r="BO1366" s="4"/>
      <c r="BP1366" s="4"/>
      <c r="BQ1366" s="4"/>
      <c r="BR1366" s="4"/>
      <c r="BS1366" s="4"/>
      <c r="BT1366" s="4"/>
      <c r="BU1366" s="4"/>
      <c r="BV1366" s="4"/>
      <c r="BW1366" s="4"/>
      <c r="BX1366" s="4"/>
      <c r="BY1366" s="4"/>
      <c r="BZ1366" s="4"/>
      <c r="CA1366" s="4"/>
      <c r="CB1366" s="4"/>
      <c r="CC1366" s="4"/>
      <c r="CD1366" s="4"/>
      <c r="CE1366" s="4"/>
      <c r="CF1366" s="4"/>
      <c r="CG1366" s="4"/>
      <c r="CH1366" s="4"/>
      <c r="CI1366" s="4"/>
      <c r="CJ1366" s="4"/>
      <c r="CK1366" s="4"/>
      <c r="CL1366" s="4"/>
      <c r="CM1366" s="4"/>
      <c r="CN1366" s="4"/>
      <c r="CO1366" s="4"/>
      <c r="CP1366" s="4"/>
      <c r="CQ1366" s="4"/>
      <c r="CR1366" s="4"/>
      <c r="CS1366" s="4"/>
      <c r="CT1366" s="4"/>
      <c r="CU1366" s="4"/>
      <c r="CV1366" s="4"/>
      <c r="CW1366" s="4"/>
      <c r="CX1366" s="4"/>
      <c r="CY1366" s="4"/>
      <c r="CZ1366" s="4"/>
      <c r="DA1366" s="4"/>
      <c r="DB1366" s="4"/>
      <c r="DC1366" s="4"/>
      <c r="DD1366" s="4"/>
      <c r="DE1366" s="4"/>
      <c r="DF1366" s="4"/>
      <c r="DG1366" s="4"/>
      <c r="DH1366" s="4"/>
      <c r="DI1366" s="4"/>
      <c r="DJ1366" s="4"/>
      <c r="DK1366" s="4"/>
      <c r="DL1366" s="4"/>
      <c r="DM1366" s="4"/>
      <c r="DN1366" s="4"/>
      <c r="DO1366" s="4"/>
      <c r="DP1366" s="4"/>
      <c r="DQ1366" s="4"/>
      <c r="DR1366" s="4"/>
      <c r="DS1366" s="4"/>
      <c r="DT1366" s="4"/>
      <c r="DU1366" s="4"/>
      <c r="DV1366" s="4"/>
      <c r="DW1366" s="4"/>
      <c r="DX1366" s="4"/>
      <c r="DY1366" s="4"/>
      <c r="DZ1366" s="4"/>
      <c r="EA1366" s="4"/>
      <c r="EB1366" s="4"/>
      <c r="EC1366" s="4"/>
      <c r="ED1366" s="4"/>
      <c r="EE1366" s="4"/>
      <c r="EF1366" s="4"/>
      <c r="EG1366" s="4"/>
      <c r="EH1366" s="4"/>
      <c r="EI1366" s="4"/>
      <c r="EJ1366" s="4"/>
      <c r="EK1366" s="4"/>
      <c r="EL1366" s="4"/>
      <c r="EM1366" s="4"/>
      <c r="EN1366" s="4"/>
      <c r="EO1366" s="4"/>
      <c r="EP1366" s="4"/>
      <c r="EQ1366" s="4"/>
      <c r="ER1366" s="4"/>
      <c r="ES1366" s="4"/>
      <c r="ET1366" s="4"/>
      <c r="EU1366" s="4"/>
      <c r="EV1366" s="4"/>
      <c r="EW1366" s="4"/>
      <c r="EX1366" s="4"/>
      <c r="EY1366" s="4"/>
      <c r="EZ1366" s="4"/>
      <c r="FA1366" s="4"/>
      <c r="FB1366" s="4"/>
      <c r="FC1366" s="4"/>
      <c r="FD1366" s="4"/>
      <c r="FE1366" s="4"/>
      <c r="FF1366" s="4"/>
      <c r="FG1366" s="4"/>
      <c r="FH1366" s="4"/>
      <c r="FI1366" s="4"/>
      <c r="FJ1366" s="4"/>
      <c r="FK1366" s="4"/>
      <c r="FL1366" s="4"/>
      <c r="FM1366" s="4"/>
      <c r="FN1366" s="4"/>
      <c r="FO1366" s="4"/>
      <c r="FP1366" s="4"/>
      <c r="FQ1366" s="4"/>
      <c r="FR1366" s="4"/>
      <c r="FS1366" s="4"/>
      <c r="FT1366" s="4"/>
      <c r="FU1366" s="4"/>
      <c r="FV1366" s="4"/>
      <c r="FW1366" s="4"/>
      <c r="FX1366" s="4"/>
      <c r="FY1366" s="4"/>
      <c r="FZ1366" s="4"/>
      <c r="GA1366" s="4"/>
      <c r="GB1366" s="4"/>
      <c r="GC1366" s="4"/>
      <c r="GD1366" s="4"/>
      <c r="GE1366" s="4"/>
      <c r="GF1366" s="4"/>
      <c r="GG1366" s="4"/>
      <c r="GH1366" s="4"/>
      <c r="GI1366" s="4"/>
      <c r="GJ1366" s="4"/>
      <c r="GK1366" s="4"/>
      <c r="GL1366" s="4"/>
      <c r="GM1366" s="4"/>
      <c r="GN1366" s="4"/>
      <c r="GO1366" s="4"/>
      <c r="GP1366" s="4"/>
      <c r="GQ1366" s="4"/>
      <c r="GR1366" s="4"/>
      <c r="GS1366" s="4"/>
      <c r="GT1366" s="4"/>
      <c r="GU1366" s="4"/>
      <c r="GV1366" s="4"/>
      <c r="GW1366" s="4"/>
      <c r="GX1366" s="4"/>
      <c r="GY1366" s="4"/>
      <c r="GZ1366" s="4"/>
      <c r="HA1366" s="4"/>
      <c r="HB1366" s="4"/>
      <c r="HC1366" s="4"/>
      <c r="HD1366" s="4"/>
      <c r="HE1366" s="4"/>
      <c r="HF1366" s="4"/>
      <c r="HG1366" s="4"/>
      <c r="HH1366" s="4"/>
      <c r="HI1366" s="4"/>
      <c r="HJ1366" s="4"/>
      <c r="HK1366" s="4"/>
      <c r="HL1366" s="4"/>
      <c r="HM1366" s="4"/>
      <c r="HN1366" s="4"/>
      <c r="HO1366" s="4"/>
      <c r="HP1366" s="4"/>
      <c r="HQ1366" s="4"/>
      <c r="HR1366" s="4"/>
      <c r="HS1366" s="4"/>
      <c r="HT1366" s="4"/>
      <c r="HU1366" s="4"/>
      <c r="HV1366" s="4"/>
      <c r="HW1366" s="4"/>
      <c r="HX1366" s="4"/>
      <c r="HY1366" s="4"/>
      <c r="HZ1366" s="4"/>
      <c r="IA1366" s="4"/>
      <c r="IB1366" s="4"/>
      <c r="IC1366" s="4"/>
      <c r="ID1366" s="4"/>
      <c r="IE1366" s="4"/>
      <c r="IF1366" s="4"/>
    </row>
    <row r="1367" spans="26:240" x14ac:dyDescent="0.2">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c r="BC1367" s="4"/>
      <c r="BD1367" s="4"/>
      <c r="BE1367" s="4"/>
      <c r="BF1367" s="4"/>
      <c r="BG1367" s="4"/>
      <c r="BH1367" s="4"/>
      <c r="BI1367" s="4"/>
      <c r="BJ1367" s="4"/>
      <c r="BK1367" s="4"/>
      <c r="BL1367" s="4"/>
      <c r="BM1367" s="4"/>
      <c r="BN1367" s="4"/>
      <c r="BO1367" s="4"/>
      <c r="BP1367" s="4"/>
      <c r="BQ1367" s="4"/>
      <c r="BR1367" s="4"/>
      <c r="BS1367" s="4"/>
      <c r="BT1367" s="4"/>
      <c r="BU1367" s="4"/>
      <c r="BV1367" s="4"/>
      <c r="BW1367" s="4"/>
      <c r="BX1367" s="4"/>
      <c r="BY1367" s="4"/>
      <c r="BZ1367" s="4"/>
      <c r="CA1367" s="4"/>
      <c r="CB1367" s="4"/>
      <c r="CC1367" s="4"/>
      <c r="CD1367" s="4"/>
      <c r="CE1367" s="4"/>
      <c r="CF1367" s="4"/>
      <c r="CG1367" s="4"/>
      <c r="CH1367" s="4"/>
      <c r="CI1367" s="4"/>
      <c r="CJ1367" s="4"/>
      <c r="CK1367" s="4"/>
      <c r="CL1367" s="4"/>
      <c r="CM1367" s="4"/>
      <c r="CN1367" s="4"/>
      <c r="CO1367" s="4"/>
      <c r="CP1367" s="4"/>
      <c r="CQ1367" s="4"/>
      <c r="CR1367" s="4"/>
      <c r="CS1367" s="4"/>
      <c r="CT1367" s="4"/>
      <c r="CU1367" s="4"/>
      <c r="CV1367" s="4"/>
      <c r="CW1367" s="4"/>
      <c r="CX1367" s="4"/>
      <c r="CY1367" s="4"/>
      <c r="CZ1367" s="4"/>
      <c r="DA1367" s="4"/>
      <c r="DB1367" s="4"/>
      <c r="DC1367" s="4"/>
      <c r="DD1367" s="4"/>
      <c r="DE1367" s="4"/>
      <c r="DF1367" s="4"/>
      <c r="DG1367" s="4"/>
      <c r="DH1367" s="4"/>
      <c r="DI1367" s="4"/>
      <c r="DJ1367" s="4"/>
      <c r="DK1367" s="4"/>
      <c r="DL1367" s="4"/>
      <c r="DM1367" s="4"/>
      <c r="DN1367" s="4"/>
      <c r="DO1367" s="4"/>
      <c r="DP1367" s="4"/>
      <c r="DQ1367" s="4"/>
      <c r="DR1367" s="4"/>
      <c r="DS1367" s="4"/>
      <c r="DT1367" s="4"/>
      <c r="DU1367" s="4"/>
      <c r="DV1367" s="4"/>
      <c r="DW1367" s="4"/>
      <c r="DX1367" s="4"/>
      <c r="DY1367" s="4"/>
      <c r="DZ1367" s="4"/>
      <c r="EA1367" s="4"/>
      <c r="EB1367" s="4"/>
      <c r="EC1367" s="4"/>
      <c r="ED1367" s="4"/>
      <c r="EE1367" s="4"/>
      <c r="EF1367" s="4"/>
      <c r="EG1367" s="4"/>
      <c r="EH1367" s="4"/>
      <c r="EI1367" s="4"/>
      <c r="EJ1367" s="4"/>
      <c r="EK1367" s="4"/>
      <c r="EL1367" s="4"/>
      <c r="EM1367" s="4"/>
      <c r="EN1367" s="4"/>
      <c r="EO1367" s="4"/>
      <c r="EP1367" s="4"/>
      <c r="EQ1367" s="4"/>
      <c r="ER1367" s="4"/>
      <c r="ES1367" s="4"/>
      <c r="ET1367" s="4"/>
      <c r="EU1367" s="4"/>
      <c r="EV1367" s="4"/>
      <c r="EW1367" s="4"/>
      <c r="EX1367" s="4"/>
      <c r="EY1367" s="4"/>
      <c r="EZ1367" s="4"/>
      <c r="FA1367" s="4"/>
      <c r="FB1367" s="4"/>
      <c r="FC1367" s="4"/>
      <c r="FD1367" s="4"/>
      <c r="FE1367" s="4"/>
      <c r="FF1367" s="4"/>
      <c r="FG1367" s="4"/>
      <c r="FH1367" s="4"/>
      <c r="FI1367" s="4"/>
      <c r="FJ1367" s="4"/>
      <c r="FK1367" s="4"/>
      <c r="FL1367" s="4"/>
      <c r="FM1367" s="4"/>
      <c r="FN1367" s="4"/>
      <c r="FO1367" s="4"/>
      <c r="FP1367" s="4"/>
      <c r="FQ1367" s="4"/>
      <c r="FR1367" s="4"/>
      <c r="FS1367" s="4"/>
      <c r="FT1367" s="4"/>
      <c r="FU1367" s="4"/>
      <c r="FV1367" s="4"/>
      <c r="FW1367" s="4"/>
      <c r="FX1367" s="4"/>
      <c r="FY1367" s="4"/>
      <c r="FZ1367" s="4"/>
      <c r="GA1367" s="4"/>
      <c r="GB1367" s="4"/>
      <c r="GC1367" s="4"/>
      <c r="GD1367" s="4"/>
      <c r="GE1367" s="4"/>
      <c r="GF1367" s="4"/>
      <c r="GG1367" s="4"/>
      <c r="GH1367" s="4"/>
      <c r="GI1367" s="4"/>
      <c r="GJ1367" s="4"/>
      <c r="GK1367" s="4"/>
      <c r="GL1367" s="4"/>
      <c r="GM1367" s="4"/>
      <c r="GN1367" s="4"/>
      <c r="GO1367" s="4"/>
      <c r="GP1367" s="4"/>
      <c r="GQ1367" s="4"/>
      <c r="GR1367" s="4"/>
      <c r="GS1367" s="4"/>
      <c r="GT1367" s="4"/>
      <c r="GU1367" s="4"/>
      <c r="GV1367" s="4"/>
      <c r="GW1367" s="4"/>
      <c r="GX1367" s="4"/>
      <c r="GY1367" s="4"/>
      <c r="GZ1367" s="4"/>
      <c r="HA1367" s="4"/>
      <c r="HB1367" s="4"/>
      <c r="HC1367" s="4"/>
      <c r="HD1367" s="4"/>
      <c r="HE1367" s="4"/>
      <c r="HF1367" s="4"/>
      <c r="HG1367" s="4"/>
      <c r="HH1367" s="4"/>
      <c r="HI1367" s="4"/>
      <c r="HJ1367" s="4"/>
      <c r="HK1367" s="4"/>
      <c r="HL1367" s="4"/>
      <c r="HM1367" s="4"/>
      <c r="HN1367" s="4"/>
      <c r="HO1367" s="4"/>
      <c r="HP1367" s="4"/>
      <c r="HQ1367" s="4"/>
      <c r="HR1367" s="4"/>
      <c r="HS1367" s="4"/>
      <c r="HT1367" s="4"/>
      <c r="HU1367" s="4"/>
      <c r="HV1367" s="4"/>
      <c r="HW1367" s="4"/>
      <c r="HX1367" s="4"/>
      <c r="HY1367" s="4"/>
      <c r="HZ1367" s="4"/>
      <c r="IA1367" s="4"/>
      <c r="IB1367" s="4"/>
      <c r="IC1367" s="4"/>
      <c r="ID1367" s="4"/>
      <c r="IE1367" s="4"/>
      <c r="IF1367" s="4"/>
    </row>
    <row r="1368" spans="26:240" x14ac:dyDescent="0.2">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c r="BC1368" s="4"/>
      <c r="BD1368" s="4"/>
      <c r="BE1368" s="4"/>
      <c r="BF1368" s="4"/>
      <c r="BG1368" s="4"/>
      <c r="BH1368" s="4"/>
      <c r="BI1368" s="4"/>
      <c r="BJ1368" s="4"/>
      <c r="BK1368" s="4"/>
      <c r="BL1368" s="4"/>
      <c r="BM1368" s="4"/>
      <c r="BN1368" s="4"/>
      <c r="BO1368" s="4"/>
      <c r="BP1368" s="4"/>
      <c r="BQ1368" s="4"/>
      <c r="BR1368" s="4"/>
      <c r="BS1368" s="4"/>
      <c r="BT1368" s="4"/>
      <c r="BU1368" s="4"/>
      <c r="BV1368" s="4"/>
      <c r="BW1368" s="4"/>
      <c r="BX1368" s="4"/>
      <c r="BY1368" s="4"/>
      <c r="BZ1368" s="4"/>
      <c r="CA1368" s="4"/>
      <c r="CB1368" s="4"/>
      <c r="CC1368" s="4"/>
      <c r="CD1368" s="4"/>
      <c r="CE1368" s="4"/>
      <c r="CF1368" s="4"/>
      <c r="CG1368" s="4"/>
      <c r="CH1368" s="4"/>
      <c r="CI1368" s="4"/>
      <c r="CJ1368" s="4"/>
      <c r="CK1368" s="4"/>
      <c r="CL1368" s="4"/>
      <c r="CM1368" s="4"/>
      <c r="CN1368" s="4"/>
      <c r="CO1368" s="4"/>
      <c r="CP1368" s="4"/>
      <c r="CQ1368" s="4"/>
      <c r="CR1368" s="4"/>
      <c r="CS1368" s="4"/>
      <c r="CT1368" s="4"/>
      <c r="CU1368" s="4"/>
      <c r="CV1368" s="4"/>
      <c r="CW1368" s="4"/>
      <c r="CX1368" s="4"/>
      <c r="CY1368" s="4"/>
      <c r="CZ1368" s="4"/>
      <c r="DA1368" s="4"/>
      <c r="DB1368" s="4"/>
      <c r="DC1368" s="4"/>
      <c r="DD1368" s="4"/>
      <c r="DE1368" s="4"/>
      <c r="DF1368" s="4"/>
      <c r="DG1368" s="4"/>
      <c r="DH1368" s="4"/>
      <c r="DI1368" s="4"/>
      <c r="DJ1368" s="4"/>
      <c r="DK1368" s="4"/>
      <c r="DL1368" s="4"/>
      <c r="DM1368" s="4"/>
      <c r="DN1368" s="4"/>
      <c r="DO1368" s="4"/>
      <c r="DP1368" s="4"/>
      <c r="DQ1368" s="4"/>
      <c r="DR1368" s="4"/>
      <c r="DS1368" s="4"/>
      <c r="DT1368" s="4"/>
      <c r="DU1368" s="4"/>
      <c r="DV1368" s="4"/>
      <c r="DW1368" s="4"/>
      <c r="DX1368" s="4"/>
      <c r="DY1368" s="4"/>
      <c r="DZ1368" s="4"/>
      <c r="EA1368" s="4"/>
      <c r="EB1368" s="4"/>
      <c r="EC1368" s="4"/>
      <c r="ED1368" s="4"/>
      <c r="EE1368" s="4"/>
      <c r="EF1368" s="4"/>
      <c r="EG1368" s="4"/>
      <c r="EH1368" s="4"/>
      <c r="EI1368" s="4"/>
      <c r="EJ1368" s="4"/>
      <c r="EK1368" s="4"/>
      <c r="EL1368" s="4"/>
      <c r="EM1368" s="4"/>
      <c r="EN1368" s="4"/>
      <c r="EO1368" s="4"/>
      <c r="EP1368" s="4"/>
      <c r="EQ1368" s="4"/>
      <c r="ER1368" s="4"/>
      <c r="ES1368" s="4"/>
      <c r="ET1368" s="4"/>
      <c r="EU1368" s="4"/>
      <c r="EV1368" s="4"/>
      <c r="EW1368" s="4"/>
      <c r="EX1368" s="4"/>
      <c r="EY1368" s="4"/>
      <c r="EZ1368" s="4"/>
      <c r="FA1368" s="4"/>
      <c r="FB1368" s="4"/>
      <c r="FC1368" s="4"/>
      <c r="FD1368" s="4"/>
      <c r="FE1368" s="4"/>
      <c r="FF1368" s="4"/>
      <c r="FG1368" s="4"/>
      <c r="FH1368" s="4"/>
      <c r="FI1368" s="4"/>
      <c r="FJ1368" s="4"/>
      <c r="FK1368" s="4"/>
      <c r="FL1368" s="4"/>
      <c r="FM1368" s="4"/>
      <c r="FN1368" s="4"/>
      <c r="FO1368" s="4"/>
      <c r="FP1368" s="4"/>
      <c r="FQ1368" s="4"/>
      <c r="FR1368" s="4"/>
      <c r="FS1368" s="4"/>
      <c r="FT1368" s="4"/>
      <c r="FU1368" s="4"/>
      <c r="FV1368" s="4"/>
      <c r="FW1368" s="4"/>
      <c r="FX1368" s="4"/>
      <c r="FY1368" s="4"/>
      <c r="FZ1368" s="4"/>
      <c r="GA1368" s="4"/>
      <c r="GB1368" s="4"/>
      <c r="GC1368" s="4"/>
      <c r="GD1368" s="4"/>
      <c r="GE1368" s="4"/>
      <c r="GF1368" s="4"/>
      <c r="GG1368" s="4"/>
      <c r="GH1368" s="4"/>
      <c r="GI1368" s="4"/>
      <c r="GJ1368" s="4"/>
      <c r="GK1368" s="4"/>
      <c r="GL1368" s="4"/>
      <c r="GM1368" s="4"/>
      <c r="GN1368" s="4"/>
      <c r="GO1368" s="4"/>
      <c r="GP1368" s="4"/>
      <c r="GQ1368" s="4"/>
      <c r="GR1368" s="4"/>
      <c r="GS1368" s="4"/>
      <c r="GT1368" s="4"/>
      <c r="GU1368" s="4"/>
      <c r="GV1368" s="4"/>
      <c r="GW1368" s="4"/>
      <c r="GX1368" s="4"/>
      <c r="GY1368" s="4"/>
      <c r="GZ1368" s="4"/>
      <c r="HA1368" s="4"/>
      <c r="HB1368" s="4"/>
      <c r="HC1368" s="4"/>
      <c r="HD1368" s="4"/>
      <c r="HE1368" s="4"/>
      <c r="HF1368" s="4"/>
      <c r="HG1368" s="4"/>
      <c r="HH1368" s="4"/>
      <c r="HI1368" s="4"/>
      <c r="HJ1368" s="4"/>
      <c r="HK1368" s="4"/>
      <c r="HL1368" s="4"/>
      <c r="HM1368" s="4"/>
      <c r="HN1368" s="4"/>
      <c r="HO1368" s="4"/>
      <c r="HP1368" s="4"/>
      <c r="HQ1368" s="4"/>
      <c r="HR1368" s="4"/>
      <c r="HS1368" s="4"/>
      <c r="HT1368" s="4"/>
      <c r="HU1368" s="4"/>
      <c r="HV1368" s="4"/>
      <c r="HW1368" s="4"/>
      <c r="HX1368" s="4"/>
      <c r="HY1368" s="4"/>
      <c r="HZ1368" s="4"/>
      <c r="IA1368" s="4"/>
      <c r="IB1368" s="4"/>
      <c r="IC1368" s="4"/>
      <c r="ID1368" s="4"/>
      <c r="IE1368" s="4"/>
      <c r="IF1368" s="4"/>
    </row>
    <row r="1369" spans="26:240" x14ac:dyDescent="0.2">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c r="BC1369" s="4"/>
      <c r="BD1369" s="4"/>
      <c r="BE1369" s="4"/>
      <c r="BF1369" s="4"/>
      <c r="BG1369" s="4"/>
      <c r="BH1369" s="4"/>
      <c r="BI1369" s="4"/>
      <c r="BJ1369" s="4"/>
      <c r="BK1369" s="4"/>
      <c r="BL1369" s="4"/>
      <c r="BM1369" s="4"/>
      <c r="BN1369" s="4"/>
      <c r="BO1369" s="4"/>
      <c r="BP1369" s="4"/>
      <c r="BQ1369" s="4"/>
      <c r="BR1369" s="4"/>
      <c r="BS1369" s="4"/>
      <c r="BT1369" s="4"/>
      <c r="BU1369" s="4"/>
      <c r="BV1369" s="4"/>
      <c r="BW1369" s="4"/>
      <c r="BX1369" s="4"/>
      <c r="BY1369" s="4"/>
      <c r="BZ1369" s="4"/>
      <c r="CA1369" s="4"/>
      <c r="CB1369" s="4"/>
      <c r="CC1369" s="4"/>
      <c r="CD1369" s="4"/>
      <c r="CE1369" s="4"/>
      <c r="CF1369" s="4"/>
      <c r="CG1369" s="4"/>
      <c r="CH1369" s="4"/>
      <c r="CI1369" s="4"/>
      <c r="CJ1369" s="4"/>
      <c r="CK1369" s="4"/>
      <c r="CL1369" s="4"/>
      <c r="CM1369" s="4"/>
      <c r="CN1369" s="4"/>
      <c r="CO1369" s="4"/>
      <c r="CP1369" s="4"/>
      <c r="CQ1369" s="4"/>
      <c r="CR1369" s="4"/>
      <c r="CS1369" s="4"/>
      <c r="CT1369" s="4"/>
      <c r="CU1369" s="4"/>
      <c r="CV1369" s="4"/>
      <c r="CW1369" s="4"/>
      <c r="CX1369" s="4"/>
      <c r="CY1369" s="4"/>
      <c r="CZ1369" s="4"/>
      <c r="DA1369" s="4"/>
      <c r="DB1369" s="4"/>
      <c r="DC1369" s="4"/>
      <c r="DD1369" s="4"/>
      <c r="DE1369" s="4"/>
      <c r="DF1369" s="4"/>
      <c r="DG1369" s="4"/>
      <c r="DH1369" s="4"/>
      <c r="DI1369" s="4"/>
      <c r="DJ1369" s="4"/>
      <c r="DK1369" s="4"/>
      <c r="DL1369" s="4"/>
      <c r="DM1369" s="4"/>
      <c r="DN1369" s="4"/>
      <c r="DO1369" s="4"/>
      <c r="DP1369" s="4"/>
      <c r="DQ1369" s="4"/>
      <c r="DR1369" s="4"/>
      <c r="DS1369" s="4"/>
      <c r="DT1369" s="4"/>
      <c r="DU1369" s="4"/>
      <c r="DV1369" s="4"/>
      <c r="DW1369" s="4"/>
      <c r="DX1369" s="4"/>
      <c r="DY1369" s="4"/>
      <c r="DZ1369" s="4"/>
      <c r="EA1369" s="4"/>
      <c r="EB1369" s="4"/>
      <c r="EC1369" s="4"/>
      <c r="ED1369" s="4"/>
      <c r="EE1369" s="4"/>
      <c r="EF1369" s="4"/>
      <c r="EG1369" s="4"/>
      <c r="EH1369" s="4"/>
      <c r="EI1369" s="4"/>
      <c r="EJ1369" s="4"/>
      <c r="EK1369" s="4"/>
      <c r="EL1369" s="4"/>
      <c r="EM1369" s="4"/>
      <c r="EN1369" s="4"/>
      <c r="EO1369" s="4"/>
      <c r="EP1369" s="4"/>
      <c r="EQ1369" s="4"/>
      <c r="ER1369" s="4"/>
      <c r="ES1369" s="4"/>
      <c r="ET1369" s="4"/>
      <c r="EU1369" s="4"/>
      <c r="EV1369" s="4"/>
      <c r="EW1369" s="4"/>
      <c r="EX1369" s="4"/>
      <c r="EY1369" s="4"/>
      <c r="EZ1369" s="4"/>
      <c r="FA1369" s="4"/>
      <c r="FB1369" s="4"/>
      <c r="FC1369" s="4"/>
      <c r="FD1369" s="4"/>
      <c r="FE1369" s="4"/>
      <c r="FF1369" s="4"/>
      <c r="FG1369" s="4"/>
      <c r="FH1369" s="4"/>
      <c r="FI1369" s="4"/>
      <c r="FJ1369" s="4"/>
      <c r="FK1369" s="4"/>
      <c r="FL1369" s="4"/>
      <c r="FM1369" s="4"/>
      <c r="FN1369" s="4"/>
      <c r="FO1369" s="4"/>
      <c r="FP1369" s="4"/>
      <c r="FQ1369" s="4"/>
      <c r="FR1369" s="4"/>
      <c r="FS1369" s="4"/>
      <c r="FT1369" s="4"/>
      <c r="FU1369" s="4"/>
      <c r="FV1369" s="4"/>
      <c r="FW1369" s="4"/>
      <c r="FX1369" s="4"/>
      <c r="FY1369" s="4"/>
      <c r="FZ1369" s="4"/>
      <c r="GA1369" s="4"/>
      <c r="GB1369" s="4"/>
      <c r="GC1369" s="4"/>
      <c r="GD1369" s="4"/>
      <c r="GE1369" s="4"/>
      <c r="GF1369" s="4"/>
      <c r="GG1369" s="4"/>
      <c r="GH1369" s="4"/>
      <c r="GI1369" s="4"/>
      <c r="GJ1369" s="4"/>
      <c r="GK1369" s="4"/>
      <c r="GL1369" s="4"/>
      <c r="GM1369" s="4"/>
      <c r="GN1369" s="4"/>
      <c r="GO1369" s="4"/>
      <c r="GP1369" s="4"/>
      <c r="GQ1369" s="4"/>
      <c r="GR1369" s="4"/>
      <c r="GS1369" s="4"/>
      <c r="GT1369" s="4"/>
      <c r="GU1369" s="4"/>
      <c r="GV1369" s="4"/>
      <c r="GW1369" s="4"/>
      <c r="GX1369" s="4"/>
      <c r="GY1369" s="4"/>
      <c r="GZ1369" s="4"/>
      <c r="HA1369" s="4"/>
      <c r="HB1369" s="4"/>
      <c r="HC1369" s="4"/>
      <c r="HD1369" s="4"/>
      <c r="HE1369" s="4"/>
      <c r="HF1369" s="4"/>
      <c r="HG1369" s="4"/>
      <c r="HH1369" s="4"/>
      <c r="HI1369" s="4"/>
      <c r="HJ1369" s="4"/>
      <c r="HK1369" s="4"/>
      <c r="HL1369" s="4"/>
      <c r="HM1369" s="4"/>
      <c r="HN1369" s="4"/>
      <c r="HO1369" s="4"/>
      <c r="HP1369" s="4"/>
      <c r="HQ1369" s="4"/>
      <c r="HR1369" s="4"/>
      <c r="HS1369" s="4"/>
      <c r="HT1369" s="4"/>
      <c r="HU1369" s="4"/>
      <c r="HV1369" s="4"/>
      <c r="HW1369" s="4"/>
      <c r="HX1369" s="4"/>
      <c r="HY1369" s="4"/>
      <c r="HZ1369" s="4"/>
      <c r="IA1369" s="4"/>
      <c r="IB1369" s="4"/>
      <c r="IC1369" s="4"/>
      <c r="ID1369" s="4"/>
      <c r="IE1369" s="4"/>
      <c r="IF1369" s="4"/>
    </row>
    <row r="1370" spans="26:240" x14ac:dyDescent="0.2">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c r="BC1370" s="4"/>
      <c r="BD1370" s="4"/>
      <c r="BE1370" s="4"/>
      <c r="BF1370" s="4"/>
      <c r="BG1370" s="4"/>
      <c r="BH1370" s="4"/>
      <c r="BI1370" s="4"/>
      <c r="BJ1370" s="4"/>
      <c r="BK1370" s="4"/>
      <c r="BL1370" s="4"/>
      <c r="BM1370" s="4"/>
      <c r="BN1370" s="4"/>
      <c r="BO1370" s="4"/>
      <c r="BP1370" s="4"/>
      <c r="BQ1370" s="4"/>
      <c r="BR1370" s="4"/>
      <c r="BS1370" s="4"/>
      <c r="BT1370" s="4"/>
      <c r="BU1370" s="4"/>
      <c r="BV1370" s="4"/>
      <c r="BW1370" s="4"/>
      <c r="BX1370" s="4"/>
      <c r="BY1370" s="4"/>
      <c r="BZ1370" s="4"/>
      <c r="CA1370" s="4"/>
      <c r="CB1370" s="4"/>
      <c r="CC1370" s="4"/>
      <c r="CD1370" s="4"/>
      <c r="CE1370" s="4"/>
      <c r="CF1370" s="4"/>
      <c r="CG1370" s="4"/>
      <c r="CH1370" s="4"/>
      <c r="CI1370" s="4"/>
      <c r="CJ1370" s="4"/>
      <c r="CK1370" s="4"/>
      <c r="CL1370" s="4"/>
      <c r="CM1370" s="4"/>
      <c r="CN1370" s="4"/>
      <c r="CO1370" s="4"/>
      <c r="CP1370" s="4"/>
      <c r="CQ1370" s="4"/>
      <c r="CR1370" s="4"/>
      <c r="CS1370" s="4"/>
      <c r="CT1370" s="4"/>
      <c r="CU1370" s="4"/>
      <c r="CV1370" s="4"/>
      <c r="CW1370" s="4"/>
      <c r="CX1370" s="4"/>
      <c r="CY1370" s="4"/>
      <c r="CZ1370" s="4"/>
      <c r="DA1370" s="4"/>
      <c r="DB1370" s="4"/>
      <c r="DC1370" s="4"/>
      <c r="DD1370" s="4"/>
      <c r="DE1370" s="4"/>
      <c r="DF1370" s="4"/>
      <c r="DG1370" s="4"/>
      <c r="DH1370" s="4"/>
      <c r="DI1370" s="4"/>
      <c r="DJ1370" s="4"/>
      <c r="DK1370" s="4"/>
      <c r="DL1370" s="4"/>
      <c r="DM1370" s="4"/>
      <c r="DN1370" s="4"/>
      <c r="DO1370" s="4"/>
      <c r="DP1370" s="4"/>
      <c r="DQ1370" s="4"/>
      <c r="DR1370" s="4"/>
      <c r="DS1370" s="4"/>
      <c r="DT1370" s="4"/>
      <c r="DU1370" s="4"/>
      <c r="DV1370" s="4"/>
      <c r="DW1370" s="4"/>
      <c r="DX1370" s="4"/>
      <c r="DY1370" s="4"/>
      <c r="DZ1370" s="4"/>
      <c r="EA1370" s="4"/>
      <c r="EB1370" s="4"/>
      <c r="EC1370" s="4"/>
      <c r="ED1370" s="4"/>
      <c r="EE1370" s="4"/>
      <c r="EF1370" s="4"/>
      <c r="EG1370" s="4"/>
      <c r="EH1370" s="4"/>
      <c r="EI1370" s="4"/>
      <c r="EJ1370" s="4"/>
      <c r="EK1370" s="4"/>
      <c r="EL1370" s="4"/>
      <c r="EM1370" s="4"/>
      <c r="EN1370" s="4"/>
      <c r="EO1370" s="4"/>
      <c r="EP1370" s="4"/>
      <c r="EQ1370" s="4"/>
      <c r="ER1370" s="4"/>
      <c r="ES1370" s="4"/>
      <c r="ET1370" s="4"/>
      <c r="EU1370" s="4"/>
      <c r="EV1370" s="4"/>
      <c r="EW1370" s="4"/>
      <c r="EX1370" s="4"/>
      <c r="EY1370" s="4"/>
      <c r="EZ1370" s="4"/>
      <c r="FA1370" s="4"/>
      <c r="FB1370" s="4"/>
      <c r="FC1370" s="4"/>
      <c r="FD1370" s="4"/>
      <c r="FE1370" s="4"/>
      <c r="FF1370" s="4"/>
      <c r="FG1370" s="4"/>
      <c r="FH1370" s="4"/>
      <c r="FI1370" s="4"/>
      <c r="FJ1370" s="4"/>
      <c r="FK1370" s="4"/>
      <c r="FL1370" s="4"/>
      <c r="FM1370" s="4"/>
      <c r="FN1370" s="4"/>
      <c r="FO1370" s="4"/>
      <c r="FP1370" s="4"/>
      <c r="FQ1370" s="4"/>
      <c r="FR1370" s="4"/>
      <c r="FS1370" s="4"/>
      <c r="FT1370" s="4"/>
      <c r="FU1370" s="4"/>
      <c r="FV1370" s="4"/>
      <c r="FW1370" s="4"/>
      <c r="FX1370" s="4"/>
      <c r="FY1370" s="4"/>
      <c r="FZ1370" s="4"/>
      <c r="GA1370" s="4"/>
      <c r="GB1370" s="4"/>
      <c r="GC1370" s="4"/>
      <c r="GD1370" s="4"/>
      <c r="GE1370" s="4"/>
      <c r="GF1370" s="4"/>
      <c r="GG1370" s="4"/>
      <c r="GH1370" s="4"/>
      <c r="GI1370" s="4"/>
      <c r="GJ1370" s="4"/>
      <c r="GK1370" s="4"/>
      <c r="GL1370" s="4"/>
      <c r="GM1370" s="4"/>
      <c r="GN1370" s="4"/>
      <c r="GO1370" s="4"/>
      <c r="GP1370" s="4"/>
      <c r="GQ1370" s="4"/>
      <c r="GR1370" s="4"/>
      <c r="GS1370" s="4"/>
      <c r="GT1370" s="4"/>
      <c r="GU1370" s="4"/>
      <c r="GV1370" s="4"/>
      <c r="GW1370" s="4"/>
      <c r="GX1370" s="4"/>
      <c r="GY1370" s="4"/>
      <c r="GZ1370" s="4"/>
      <c r="HA1370" s="4"/>
      <c r="HB1370" s="4"/>
      <c r="HC1370" s="4"/>
      <c r="HD1370" s="4"/>
      <c r="HE1370" s="4"/>
      <c r="HF1370" s="4"/>
      <c r="HG1370" s="4"/>
      <c r="HH1370" s="4"/>
      <c r="HI1370" s="4"/>
      <c r="HJ1370" s="4"/>
      <c r="HK1370" s="4"/>
      <c r="HL1370" s="4"/>
      <c r="HM1370" s="4"/>
      <c r="HN1370" s="4"/>
      <c r="HO1370" s="4"/>
      <c r="HP1370" s="4"/>
      <c r="HQ1370" s="4"/>
      <c r="HR1370" s="4"/>
      <c r="HS1370" s="4"/>
      <c r="HT1370" s="4"/>
      <c r="HU1370" s="4"/>
      <c r="HV1370" s="4"/>
      <c r="HW1370" s="4"/>
      <c r="HX1370" s="4"/>
      <c r="HY1370" s="4"/>
      <c r="HZ1370" s="4"/>
      <c r="IA1370" s="4"/>
      <c r="IB1370" s="4"/>
      <c r="IC1370" s="4"/>
      <c r="ID1370" s="4"/>
      <c r="IE1370" s="4"/>
      <c r="IF1370" s="4"/>
    </row>
    <row r="1371" spans="26:240" x14ac:dyDescent="0.2">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c r="BC1371" s="4"/>
      <c r="BD1371" s="4"/>
      <c r="BE1371" s="4"/>
      <c r="BF1371" s="4"/>
      <c r="BG1371" s="4"/>
      <c r="BH1371" s="4"/>
      <c r="BI1371" s="4"/>
      <c r="BJ1371" s="4"/>
      <c r="BK1371" s="4"/>
      <c r="BL1371" s="4"/>
      <c r="BM1371" s="4"/>
      <c r="BN1371" s="4"/>
      <c r="BO1371" s="4"/>
      <c r="BP1371" s="4"/>
      <c r="BQ1371" s="4"/>
      <c r="BR1371" s="4"/>
      <c r="BS1371" s="4"/>
      <c r="BT1371" s="4"/>
      <c r="BU1371" s="4"/>
      <c r="BV1371" s="4"/>
      <c r="BW1371" s="4"/>
      <c r="BX1371" s="4"/>
      <c r="BY1371" s="4"/>
      <c r="BZ1371" s="4"/>
      <c r="CA1371" s="4"/>
      <c r="CB1371" s="4"/>
      <c r="CC1371" s="4"/>
      <c r="CD1371" s="4"/>
      <c r="CE1371" s="4"/>
      <c r="CF1371" s="4"/>
      <c r="CG1371" s="4"/>
      <c r="CH1371" s="4"/>
      <c r="CI1371" s="4"/>
      <c r="CJ1371" s="4"/>
      <c r="CK1371" s="4"/>
      <c r="CL1371" s="4"/>
      <c r="CM1371" s="4"/>
      <c r="CN1371" s="4"/>
      <c r="CO1371" s="4"/>
      <c r="CP1371" s="4"/>
      <c r="CQ1371" s="4"/>
      <c r="CR1371" s="4"/>
      <c r="CS1371" s="4"/>
      <c r="CT1371" s="4"/>
      <c r="CU1371" s="4"/>
      <c r="CV1371" s="4"/>
      <c r="CW1371" s="4"/>
      <c r="CX1371" s="4"/>
      <c r="CY1371" s="4"/>
      <c r="CZ1371" s="4"/>
      <c r="DA1371" s="4"/>
      <c r="DB1371" s="4"/>
      <c r="DC1371" s="4"/>
      <c r="DD1371" s="4"/>
      <c r="DE1371" s="4"/>
      <c r="DF1371" s="4"/>
      <c r="DG1371" s="4"/>
      <c r="DH1371" s="4"/>
      <c r="DI1371" s="4"/>
      <c r="DJ1371" s="4"/>
      <c r="DK1371" s="4"/>
      <c r="DL1371" s="4"/>
      <c r="DM1371" s="4"/>
      <c r="DN1371" s="4"/>
      <c r="DO1371" s="4"/>
      <c r="DP1371" s="4"/>
      <c r="DQ1371" s="4"/>
      <c r="DR1371" s="4"/>
      <c r="DS1371" s="4"/>
      <c r="DT1371" s="4"/>
      <c r="DU1371" s="4"/>
      <c r="DV1371" s="4"/>
      <c r="DW1371" s="4"/>
      <c r="DX1371" s="4"/>
      <c r="DY1371" s="4"/>
      <c r="DZ1371" s="4"/>
      <c r="EA1371" s="4"/>
      <c r="EB1371" s="4"/>
      <c r="EC1371" s="4"/>
      <c r="ED1371" s="4"/>
      <c r="EE1371" s="4"/>
      <c r="EF1371" s="4"/>
      <c r="EG1371" s="4"/>
      <c r="EH1371" s="4"/>
      <c r="EI1371" s="4"/>
      <c r="EJ1371" s="4"/>
      <c r="EK1371" s="4"/>
      <c r="EL1371" s="4"/>
      <c r="EM1371" s="4"/>
      <c r="EN1371" s="4"/>
      <c r="EO1371" s="4"/>
      <c r="EP1371" s="4"/>
      <c r="EQ1371" s="4"/>
      <c r="ER1371" s="4"/>
      <c r="ES1371" s="4"/>
      <c r="ET1371" s="4"/>
      <c r="EU1371" s="4"/>
      <c r="EV1371" s="4"/>
      <c r="EW1371" s="4"/>
      <c r="EX1371" s="4"/>
      <c r="EY1371" s="4"/>
      <c r="EZ1371" s="4"/>
      <c r="FA1371" s="4"/>
      <c r="FB1371" s="4"/>
      <c r="FC1371" s="4"/>
      <c r="FD1371" s="4"/>
      <c r="FE1371" s="4"/>
      <c r="FF1371" s="4"/>
      <c r="FG1371" s="4"/>
      <c r="FH1371" s="4"/>
      <c r="FI1371" s="4"/>
      <c r="FJ1371" s="4"/>
      <c r="FK1371" s="4"/>
      <c r="FL1371" s="4"/>
      <c r="FM1371" s="4"/>
      <c r="FN1371" s="4"/>
      <c r="FO1371" s="4"/>
      <c r="FP1371" s="4"/>
      <c r="FQ1371" s="4"/>
      <c r="FR1371" s="4"/>
      <c r="FS1371" s="4"/>
      <c r="FT1371" s="4"/>
      <c r="FU1371" s="4"/>
      <c r="FV1371" s="4"/>
      <c r="FW1371" s="4"/>
      <c r="FX1371" s="4"/>
      <c r="FY1371" s="4"/>
      <c r="FZ1371" s="4"/>
      <c r="GA1371" s="4"/>
      <c r="GB1371" s="4"/>
      <c r="GC1371" s="4"/>
      <c r="GD1371" s="4"/>
      <c r="GE1371" s="4"/>
      <c r="GF1371" s="4"/>
      <c r="GG1371" s="4"/>
      <c r="GH1371" s="4"/>
      <c r="GI1371" s="4"/>
      <c r="GJ1371" s="4"/>
      <c r="GK1371" s="4"/>
      <c r="GL1371" s="4"/>
      <c r="GM1371" s="4"/>
      <c r="GN1371" s="4"/>
      <c r="GO1371" s="4"/>
      <c r="GP1371" s="4"/>
      <c r="GQ1371" s="4"/>
      <c r="GR1371" s="4"/>
      <c r="GS1371" s="4"/>
      <c r="GT1371" s="4"/>
      <c r="GU1371" s="4"/>
      <c r="GV1371" s="4"/>
      <c r="GW1371" s="4"/>
      <c r="GX1371" s="4"/>
      <c r="GY1371" s="4"/>
      <c r="GZ1371" s="4"/>
      <c r="HA1371" s="4"/>
      <c r="HB1371" s="4"/>
      <c r="HC1371" s="4"/>
      <c r="HD1371" s="4"/>
      <c r="HE1371" s="4"/>
      <c r="HF1371" s="4"/>
      <c r="HG1371" s="4"/>
      <c r="HH1371" s="4"/>
      <c r="HI1371" s="4"/>
      <c r="HJ1371" s="4"/>
      <c r="HK1371" s="4"/>
      <c r="HL1371" s="4"/>
      <c r="HM1371" s="4"/>
      <c r="HN1371" s="4"/>
      <c r="HO1371" s="4"/>
      <c r="HP1371" s="4"/>
      <c r="HQ1371" s="4"/>
      <c r="HR1371" s="4"/>
      <c r="HS1371" s="4"/>
      <c r="HT1371" s="4"/>
      <c r="HU1371" s="4"/>
      <c r="HV1371" s="4"/>
      <c r="HW1371" s="4"/>
      <c r="HX1371" s="4"/>
      <c r="HY1371" s="4"/>
      <c r="HZ1371" s="4"/>
      <c r="IA1371" s="4"/>
      <c r="IB1371" s="4"/>
      <c r="IC1371" s="4"/>
      <c r="ID1371" s="4"/>
      <c r="IE1371" s="4"/>
      <c r="IF1371" s="4"/>
    </row>
    <row r="1372" spans="26:240" x14ac:dyDescent="0.2">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4"/>
      <c r="BE1372" s="4"/>
      <c r="BF1372" s="4"/>
      <c r="BG1372" s="4"/>
      <c r="BH1372" s="4"/>
      <c r="BI1372" s="4"/>
      <c r="BJ1372" s="4"/>
      <c r="BK1372" s="4"/>
      <c r="BL1372" s="4"/>
      <c r="BM1372" s="4"/>
      <c r="BN1372" s="4"/>
      <c r="BO1372" s="4"/>
      <c r="BP1372" s="4"/>
      <c r="BQ1372" s="4"/>
      <c r="BR1372" s="4"/>
      <c r="BS1372" s="4"/>
      <c r="BT1372" s="4"/>
      <c r="BU1372" s="4"/>
      <c r="BV1372" s="4"/>
      <c r="BW1372" s="4"/>
      <c r="BX1372" s="4"/>
      <c r="BY1372" s="4"/>
      <c r="BZ1372" s="4"/>
      <c r="CA1372" s="4"/>
      <c r="CB1372" s="4"/>
      <c r="CC1372" s="4"/>
      <c r="CD1372" s="4"/>
      <c r="CE1372" s="4"/>
      <c r="CF1372" s="4"/>
      <c r="CG1372" s="4"/>
      <c r="CH1372" s="4"/>
      <c r="CI1372" s="4"/>
      <c r="CJ1372" s="4"/>
      <c r="CK1372" s="4"/>
      <c r="CL1372" s="4"/>
      <c r="CM1372" s="4"/>
      <c r="CN1372" s="4"/>
      <c r="CO1372" s="4"/>
      <c r="CP1372" s="4"/>
      <c r="CQ1372" s="4"/>
      <c r="CR1372" s="4"/>
      <c r="CS1372" s="4"/>
      <c r="CT1372" s="4"/>
      <c r="CU1372" s="4"/>
      <c r="CV1372" s="4"/>
      <c r="CW1372" s="4"/>
      <c r="CX1372" s="4"/>
      <c r="CY1372" s="4"/>
      <c r="CZ1372" s="4"/>
      <c r="DA1372" s="4"/>
      <c r="DB1372" s="4"/>
      <c r="DC1372" s="4"/>
      <c r="DD1372" s="4"/>
      <c r="DE1372" s="4"/>
      <c r="DF1372" s="4"/>
      <c r="DG1372" s="4"/>
      <c r="DH1372" s="4"/>
      <c r="DI1372" s="4"/>
      <c r="DJ1372" s="4"/>
      <c r="DK1372" s="4"/>
      <c r="DL1372" s="4"/>
      <c r="DM1372" s="4"/>
      <c r="DN1372" s="4"/>
      <c r="DO1372" s="4"/>
      <c r="DP1372" s="4"/>
      <c r="DQ1372" s="4"/>
      <c r="DR1372" s="4"/>
      <c r="DS1372" s="4"/>
      <c r="DT1372" s="4"/>
      <c r="DU1372" s="4"/>
      <c r="DV1372" s="4"/>
      <c r="DW1372" s="4"/>
      <c r="DX1372" s="4"/>
      <c r="DY1372" s="4"/>
      <c r="DZ1372" s="4"/>
      <c r="EA1372" s="4"/>
      <c r="EB1372" s="4"/>
      <c r="EC1372" s="4"/>
      <c r="ED1372" s="4"/>
      <c r="EE1372" s="4"/>
      <c r="EF1372" s="4"/>
      <c r="EG1372" s="4"/>
      <c r="EH1372" s="4"/>
      <c r="EI1372" s="4"/>
      <c r="EJ1372" s="4"/>
      <c r="EK1372" s="4"/>
      <c r="EL1372" s="4"/>
      <c r="EM1372" s="4"/>
      <c r="EN1372" s="4"/>
      <c r="EO1372" s="4"/>
      <c r="EP1372" s="4"/>
      <c r="EQ1372" s="4"/>
      <c r="ER1372" s="4"/>
      <c r="ES1372" s="4"/>
      <c r="ET1372" s="4"/>
      <c r="EU1372" s="4"/>
      <c r="EV1372" s="4"/>
      <c r="EW1372" s="4"/>
      <c r="EX1372" s="4"/>
      <c r="EY1372" s="4"/>
      <c r="EZ1372" s="4"/>
      <c r="FA1372" s="4"/>
      <c r="FB1372" s="4"/>
      <c r="FC1372" s="4"/>
      <c r="FD1372" s="4"/>
      <c r="FE1372" s="4"/>
      <c r="FF1372" s="4"/>
      <c r="FG1372" s="4"/>
      <c r="FH1372" s="4"/>
      <c r="FI1372" s="4"/>
      <c r="FJ1372" s="4"/>
      <c r="FK1372" s="4"/>
      <c r="FL1372" s="4"/>
      <c r="FM1372" s="4"/>
      <c r="FN1372" s="4"/>
      <c r="FO1372" s="4"/>
      <c r="FP1372" s="4"/>
      <c r="FQ1372" s="4"/>
      <c r="FR1372" s="4"/>
      <c r="FS1372" s="4"/>
      <c r="FT1372" s="4"/>
      <c r="FU1372" s="4"/>
      <c r="FV1372" s="4"/>
      <c r="FW1372" s="4"/>
      <c r="FX1372" s="4"/>
      <c r="FY1372" s="4"/>
      <c r="FZ1372" s="4"/>
      <c r="GA1372" s="4"/>
      <c r="GB1372" s="4"/>
      <c r="GC1372" s="4"/>
      <c r="GD1372" s="4"/>
      <c r="GE1372" s="4"/>
      <c r="GF1372" s="4"/>
      <c r="GG1372" s="4"/>
      <c r="GH1372" s="4"/>
      <c r="GI1372" s="4"/>
      <c r="GJ1372" s="4"/>
      <c r="GK1372" s="4"/>
      <c r="GL1372" s="4"/>
      <c r="GM1372" s="4"/>
      <c r="GN1372" s="4"/>
      <c r="GO1372" s="4"/>
      <c r="GP1372" s="4"/>
      <c r="GQ1372" s="4"/>
      <c r="GR1372" s="4"/>
      <c r="GS1372" s="4"/>
      <c r="GT1372" s="4"/>
      <c r="GU1372" s="4"/>
      <c r="GV1372" s="4"/>
      <c r="GW1372" s="4"/>
      <c r="GX1372" s="4"/>
      <c r="GY1372" s="4"/>
      <c r="GZ1372" s="4"/>
      <c r="HA1372" s="4"/>
      <c r="HB1372" s="4"/>
      <c r="HC1372" s="4"/>
      <c r="HD1372" s="4"/>
      <c r="HE1372" s="4"/>
      <c r="HF1372" s="4"/>
      <c r="HG1372" s="4"/>
      <c r="HH1372" s="4"/>
      <c r="HI1372" s="4"/>
      <c r="HJ1372" s="4"/>
      <c r="HK1372" s="4"/>
      <c r="HL1372" s="4"/>
      <c r="HM1372" s="4"/>
      <c r="HN1372" s="4"/>
      <c r="HO1372" s="4"/>
      <c r="HP1372" s="4"/>
      <c r="HQ1372" s="4"/>
      <c r="HR1372" s="4"/>
      <c r="HS1372" s="4"/>
      <c r="HT1372" s="4"/>
      <c r="HU1372" s="4"/>
      <c r="HV1372" s="4"/>
      <c r="HW1372" s="4"/>
      <c r="HX1372" s="4"/>
      <c r="HY1372" s="4"/>
      <c r="HZ1372" s="4"/>
      <c r="IA1372" s="4"/>
      <c r="IB1372" s="4"/>
      <c r="IC1372" s="4"/>
      <c r="ID1372" s="4"/>
      <c r="IE1372" s="4"/>
      <c r="IF1372" s="4"/>
    </row>
    <row r="1373" spans="26:240" x14ac:dyDescent="0.2">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c r="BF1373" s="4"/>
      <c r="BG1373" s="4"/>
      <c r="BH1373" s="4"/>
      <c r="BI1373" s="4"/>
      <c r="BJ1373" s="4"/>
      <c r="BK1373" s="4"/>
      <c r="BL1373" s="4"/>
      <c r="BM1373" s="4"/>
      <c r="BN1373" s="4"/>
      <c r="BO1373" s="4"/>
      <c r="BP1373" s="4"/>
      <c r="BQ1373" s="4"/>
      <c r="BR1373" s="4"/>
      <c r="BS1373" s="4"/>
      <c r="BT1373" s="4"/>
      <c r="BU1373" s="4"/>
      <c r="BV1373" s="4"/>
      <c r="BW1373" s="4"/>
      <c r="BX1373" s="4"/>
      <c r="BY1373" s="4"/>
      <c r="BZ1373" s="4"/>
      <c r="CA1373" s="4"/>
      <c r="CB1373" s="4"/>
      <c r="CC1373" s="4"/>
      <c r="CD1373" s="4"/>
      <c r="CE1373" s="4"/>
      <c r="CF1373" s="4"/>
      <c r="CG1373" s="4"/>
      <c r="CH1373" s="4"/>
      <c r="CI1373" s="4"/>
      <c r="CJ1373" s="4"/>
      <c r="CK1373" s="4"/>
      <c r="CL1373" s="4"/>
      <c r="CM1373" s="4"/>
      <c r="CN1373" s="4"/>
      <c r="CO1373" s="4"/>
      <c r="CP1373" s="4"/>
      <c r="CQ1373" s="4"/>
      <c r="CR1373" s="4"/>
      <c r="CS1373" s="4"/>
      <c r="CT1373" s="4"/>
      <c r="CU1373" s="4"/>
      <c r="CV1373" s="4"/>
      <c r="CW1373" s="4"/>
      <c r="CX1373" s="4"/>
      <c r="CY1373" s="4"/>
      <c r="CZ1373" s="4"/>
      <c r="DA1373" s="4"/>
      <c r="DB1373" s="4"/>
      <c r="DC1373" s="4"/>
      <c r="DD1373" s="4"/>
      <c r="DE1373" s="4"/>
      <c r="DF1373" s="4"/>
      <c r="DG1373" s="4"/>
      <c r="DH1373" s="4"/>
      <c r="DI1373" s="4"/>
      <c r="DJ1373" s="4"/>
      <c r="DK1373" s="4"/>
      <c r="DL1373" s="4"/>
      <c r="DM1373" s="4"/>
      <c r="DN1373" s="4"/>
      <c r="DO1373" s="4"/>
      <c r="DP1373" s="4"/>
      <c r="DQ1373" s="4"/>
      <c r="DR1373" s="4"/>
      <c r="DS1373" s="4"/>
      <c r="DT1373" s="4"/>
      <c r="DU1373" s="4"/>
      <c r="DV1373" s="4"/>
      <c r="DW1373" s="4"/>
      <c r="DX1373" s="4"/>
      <c r="DY1373" s="4"/>
      <c r="DZ1373" s="4"/>
      <c r="EA1373" s="4"/>
      <c r="EB1373" s="4"/>
      <c r="EC1373" s="4"/>
      <c r="ED1373" s="4"/>
      <c r="EE1373" s="4"/>
      <c r="EF1373" s="4"/>
      <c r="EG1373" s="4"/>
      <c r="EH1373" s="4"/>
      <c r="EI1373" s="4"/>
      <c r="EJ1373" s="4"/>
      <c r="EK1373" s="4"/>
      <c r="EL1373" s="4"/>
      <c r="EM1373" s="4"/>
      <c r="EN1373" s="4"/>
      <c r="EO1373" s="4"/>
      <c r="EP1373" s="4"/>
      <c r="EQ1373" s="4"/>
      <c r="ER1373" s="4"/>
      <c r="ES1373" s="4"/>
      <c r="ET1373" s="4"/>
      <c r="EU1373" s="4"/>
      <c r="EV1373" s="4"/>
      <c r="EW1373" s="4"/>
      <c r="EX1373" s="4"/>
      <c r="EY1373" s="4"/>
      <c r="EZ1373" s="4"/>
      <c r="FA1373" s="4"/>
      <c r="FB1373" s="4"/>
      <c r="FC1373" s="4"/>
      <c r="FD1373" s="4"/>
      <c r="FE1373" s="4"/>
      <c r="FF1373" s="4"/>
      <c r="FG1373" s="4"/>
      <c r="FH1373" s="4"/>
      <c r="FI1373" s="4"/>
      <c r="FJ1373" s="4"/>
      <c r="FK1373" s="4"/>
      <c r="FL1373" s="4"/>
      <c r="FM1373" s="4"/>
      <c r="FN1373" s="4"/>
      <c r="FO1373" s="4"/>
      <c r="FP1373" s="4"/>
      <c r="FQ1373" s="4"/>
      <c r="FR1373" s="4"/>
      <c r="FS1373" s="4"/>
      <c r="FT1373" s="4"/>
      <c r="FU1373" s="4"/>
      <c r="FV1373" s="4"/>
      <c r="FW1373" s="4"/>
      <c r="FX1373" s="4"/>
      <c r="FY1373" s="4"/>
      <c r="FZ1373" s="4"/>
      <c r="GA1373" s="4"/>
      <c r="GB1373" s="4"/>
      <c r="GC1373" s="4"/>
      <c r="GD1373" s="4"/>
      <c r="GE1373" s="4"/>
      <c r="GF1373" s="4"/>
      <c r="GG1373" s="4"/>
      <c r="GH1373" s="4"/>
      <c r="GI1373" s="4"/>
      <c r="GJ1373" s="4"/>
      <c r="GK1373" s="4"/>
      <c r="GL1373" s="4"/>
      <c r="GM1373" s="4"/>
      <c r="GN1373" s="4"/>
      <c r="GO1373" s="4"/>
      <c r="GP1373" s="4"/>
      <c r="GQ1373" s="4"/>
      <c r="GR1373" s="4"/>
      <c r="GS1373" s="4"/>
      <c r="GT1373" s="4"/>
      <c r="GU1373" s="4"/>
      <c r="GV1373" s="4"/>
      <c r="GW1373" s="4"/>
      <c r="GX1373" s="4"/>
      <c r="GY1373" s="4"/>
      <c r="GZ1373" s="4"/>
      <c r="HA1373" s="4"/>
      <c r="HB1373" s="4"/>
      <c r="HC1373" s="4"/>
      <c r="HD1373" s="4"/>
      <c r="HE1373" s="4"/>
      <c r="HF1373" s="4"/>
      <c r="HG1373" s="4"/>
      <c r="HH1373" s="4"/>
      <c r="HI1373" s="4"/>
      <c r="HJ1373" s="4"/>
      <c r="HK1373" s="4"/>
      <c r="HL1373" s="4"/>
      <c r="HM1373" s="4"/>
      <c r="HN1373" s="4"/>
      <c r="HO1373" s="4"/>
      <c r="HP1373" s="4"/>
      <c r="HQ1373" s="4"/>
      <c r="HR1373" s="4"/>
      <c r="HS1373" s="4"/>
      <c r="HT1373" s="4"/>
      <c r="HU1373" s="4"/>
      <c r="HV1373" s="4"/>
      <c r="HW1373" s="4"/>
      <c r="HX1373" s="4"/>
      <c r="HY1373" s="4"/>
      <c r="HZ1373" s="4"/>
      <c r="IA1373" s="4"/>
      <c r="IB1373" s="4"/>
      <c r="IC1373" s="4"/>
      <c r="ID1373" s="4"/>
      <c r="IE1373" s="4"/>
      <c r="IF1373" s="4"/>
    </row>
    <row r="1374" spans="26:240" x14ac:dyDescent="0.2">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c r="BC1374" s="4"/>
      <c r="BD1374" s="4"/>
      <c r="BE1374" s="4"/>
      <c r="BF1374" s="4"/>
      <c r="BG1374" s="4"/>
      <c r="BH1374" s="4"/>
      <c r="BI1374" s="4"/>
      <c r="BJ1374" s="4"/>
      <c r="BK1374" s="4"/>
      <c r="BL1374" s="4"/>
      <c r="BM1374" s="4"/>
      <c r="BN1374" s="4"/>
      <c r="BO1374" s="4"/>
      <c r="BP1374" s="4"/>
      <c r="BQ1374" s="4"/>
      <c r="BR1374" s="4"/>
      <c r="BS1374" s="4"/>
      <c r="BT1374" s="4"/>
      <c r="BU1374" s="4"/>
      <c r="BV1374" s="4"/>
      <c r="BW1374" s="4"/>
      <c r="BX1374" s="4"/>
      <c r="BY1374" s="4"/>
      <c r="BZ1374" s="4"/>
      <c r="CA1374" s="4"/>
      <c r="CB1374" s="4"/>
      <c r="CC1374" s="4"/>
      <c r="CD1374" s="4"/>
      <c r="CE1374" s="4"/>
      <c r="CF1374" s="4"/>
      <c r="CG1374" s="4"/>
      <c r="CH1374" s="4"/>
      <c r="CI1374" s="4"/>
      <c r="CJ1374" s="4"/>
      <c r="CK1374" s="4"/>
      <c r="CL1374" s="4"/>
      <c r="CM1374" s="4"/>
      <c r="CN1374" s="4"/>
      <c r="CO1374" s="4"/>
      <c r="CP1374" s="4"/>
      <c r="CQ1374" s="4"/>
      <c r="CR1374" s="4"/>
      <c r="CS1374" s="4"/>
      <c r="CT1374" s="4"/>
      <c r="CU1374" s="4"/>
      <c r="CV1374" s="4"/>
      <c r="CW1374" s="4"/>
      <c r="CX1374" s="4"/>
      <c r="CY1374" s="4"/>
      <c r="CZ1374" s="4"/>
      <c r="DA1374" s="4"/>
      <c r="DB1374" s="4"/>
      <c r="DC1374" s="4"/>
      <c r="DD1374" s="4"/>
      <c r="DE1374" s="4"/>
      <c r="DF1374" s="4"/>
      <c r="DG1374" s="4"/>
      <c r="DH1374" s="4"/>
      <c r="DI1374" s="4"/>
      <c r="DJ1374" s="4"/>
      <c r="DK1374" s="4"/>
      <c r="DL1374" s="4"/>
      <c r="DM1374" s="4"/>
      <c r="DN1374" s="4"/>
      <c r="DO1374" s="4"/>
      <c r="DP1374" s="4"/>
      <c r="DQ1374" s="4"/>
      <c r="DR1374" s="4"/>
      <c r="DS1374" s="4"/>
      <c r="DT1374" s="4"/>
      <c r="DU1374" s="4"/>
      <c r="DV1374" s="4"/>
      <c r="DW1374" s="4"/>
      <c r="DX1374" s="4"/>
      <c r="DY1374" s="4"/>
      <c r="DZ1374" s="4"/>
      <c r="EA1374" s="4"/>
      <c r="EB1374" s="4"/>
      <c r="EC1374" s="4"/>
      <c r="ED1374" s="4"/>
      <c r="EE1374" s="4"/>
      <c r="EF1374" s="4"/>
      <c r="EG1374" s="4"/>
      <c r="EH1374" s="4"/>
      <c r="EI1374" s="4"/>
      <c r="EJ1374" s="4"/>
      <c r="EK1374" s="4"/>
      <c r="EL1374" s="4"/>
      <c r="EM1374" s="4"/>
      <c r="EN1374" s="4"/>
      <c r="EO1374" s="4"/>
      <c r="EP1374" s="4"/>
      <c r="EQ1374" s="4"/>
      <c r="ER1374" s="4"/>
      <c r="ES1374" s="4"/>
      <c r="ET1374" s="4"/>
      <c r="EU1374" s="4"/>
      <c r="EV1374" s="4"/>
      <c r="EW1374" s="4"/>
      <c r="EX1374" s="4"/>
      <c r="EY1374" s="4"/>
      <c r="EZ1374" s="4"/>
      <c r="FA1374" s="4"/>
      <c r="FB1374" s="4"/>
      <c r="FC1374" s="4"/>
      <c r="FD1374" s="4"/>
      <c r="FE1374" s="4"/>
      <c r="FF1374" s="4"/>
      <c r="FG1374" s="4"/>
      <c r="FH1374" s="4"/>
      <c r="FI1374" s="4"/>
      <c r="FJ1374" s="4"/>
      <c r="FK1374" s="4"/>
      <c r="FL1374" s="4"/>
      <c r="FM1374" s="4"/>
      <c r="FN1374" s="4"/>
      <c r="FO1374" s="4"/>
      <c r="FP1374" s="4"/>
      <c r="FQ1374" s="4"/>
      <c r="FR1374" s="4"/>
      <c r="FS1374" s="4"/>
      <c r="FT1374" s="4"/>
      <c r="FU1374" s="4"/>
      <c r="FV1374" s="4"/>
      <c r="FW1374" s="4"/>
      <c r="FX1374" s="4"/>
      <c r="FY1374" s="4"/>
      <c r="FZ1374" s="4"/>
      <c r="GA1374" s="4"/>
      <c r="GB1374" s="4"/>
      <c r="GC1374" s="4"/>
      <c r="GD1374" s="4"/>
      <c r="GE1374" s="4"/>
      <c r="GF1374" s="4"/>
      <c r="GG1374" s="4"/>
      <c r="GH1374" s="4"/>
      <c r="GI1374" s="4"/>
      <c r="GJ1374" s="4"/>
      <c r="GK1374" s="4"/>
      <c r="GL1374" s="4"/>
      <c r="GM1374" s="4"/>
      <c r="GN1374" s="4"/>
      <c r="GO1374" s="4"/>
      <c r="GP1374" s="4"/>
      <c r="GQ1374" s="4"/>
      <c r="GR1374" s="4"/>
      <c r="GS1374" s="4"/>
      <c r="GT1374" s="4"/>
      <c r="GU1374" s="4"/>
      <c r="GV1374" s="4"/>
      <c r="GW1374" s="4"/>
      <c r="GX1374" s="4"/>
      <c r="GY1374" s="4"/>
      <c r="GZ1374" s="4"/>
      <c r="HA1374" s="4"/>
      <c r="HB1374" s="4"/>
      <c r="HC1374" s="4"/>
      <c r="HD1374" s="4"/>
      <c r="HE1374" s="4"/>
      <c r="HF1374" s="4"/>
      <c r="HG1374" s="4"/>
      <c r="HH1374" s="4"/>
      <c r="HI1374" s="4"/>
      <c r="HJ1374" s="4"/>
      <c r="HK1374" s="4"/>
      <c r="HL1374" s="4"/>
      <c r="HM1374" s="4"/>
      <c r="HN1374" s="4"/>
      <c r="HO1374" s="4"/>
      <c r="HP1374" s="4"/>
      <c r="HQ1374" s="4"/>
      <c r="HR1374" s="4"/>
      <c r="HS1374" s="4"/>
      <c r="HT1374" s="4"/>
      <c r="HU1374" s="4"/>
      <c r="HV1374" s="4"/>
      <c r="HW1374" s="4"/>
      <c r="HX1374" s="4"/>
      <c r="HY1374" s="4"/>
      <c r="HZ1374" s="4"/>
      <c r="IA1374" s="4"/>
      <c r="IB1374" s="4"/>
      <c r="IC1374" s="4"/>
      <c r="ID1374" s="4"/>
      <c r="IE1374" s="4"/>
      <c r="IF1374" s="4"/>
    </row>
    <row r="1375" spans="26:240" x14ac:dyDescent="0.2">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c r="BC1375" s="4"/>
      <c r="BD1375" s="4"/>
      <c r="BE1375" s="4"/>
      <c r="BF1375" s="4"/>
      <c r="BG1375" s="4"/>
      <c r="BH1375" s="4"/>
      <c r="BI1375" s="4"/>
      <c r="BJ1375" s="4"/>
      <c r="BK1375" s="4"/>
      <c r="BL1375" s="4"/>
      <c r="BM1375" s="4"/>
      <c r="BN1375" s="4"/>
      <c r="BO1375" s="4"/>
      <c r="BP1375" s="4"/>
      <c r="BQ1375" s="4"/>
      <c r="BR1375" s="4"/>
      <c r="BS1375" s="4"/>
      <c r="BT1375" s="4"/>
      <c r="BU1375" s="4"/>
      <c r="BV1375" s="4"/>
      <c r="BW1375" s="4"/>
      <c r="BX1375" s="4"/>
      <c r="BY1375" s="4"/>
      <c r="BZ1375" s="4"/>
      <c r="CA1375" s="4"/>
      <c r="CB1375" s="4"/>
      <c r="CC1375" s="4"/>
      <c r="CD1375" s="4"/>
      <c r="CE1375" s="4"/>
      <c r="CF1375" s="4"/>
      <c r="CG1375" s="4"/>
      <c r="CH1375" s="4"/>
      <c r="CI1375" s="4"/>
      <c r="CJ1375" s="4"/>
      <c r="CK1375" s="4"/>
      <c r="CL1375" s="4"/>
      <c r="CM1375" s="4"/>
      <c r="CN1375" s="4"/>
      <c r="CO1375" s="4"/>
      <c r="CP1375" s="4"/>
      <c r="CQ1375" s="4"/>
      <c r="CR1375" s="4"/>
      <c r="CS1375" s="4"/>
      <c r="CT1375" s="4"/>
      <c r="CU1375" s="4"/>
      <c r="CV1375" s="4"/>
      <c r="CW1375" s="4"/>
      <c r="CX1375" s="4"/>
      <c r="CY1375" s="4"/>
      <c r="CZ1375" s="4"/>
      <c r="DA1375" s="4"/>
      <c r="DB1375" s="4"/>
      <c r="DC1375" s="4"/>
      <c r="DD1375" s="4"/>
      <c r="DE1375" s="4"/>
      <c r="DF1375" s="4"/>
      <c r="DG1375" s="4"/>
      <c r="DH1375" s="4"/>
      <c r="DI1375" s="4"/>
      <c r="DJ1375" s="4"/>
      <c r="DK1375" s="4"/>
      <c r="DL1375" s="4"/>
      <c r="DM1375" s="4"/>
      <c r="DN1375" s="4"/>
      <c r="DO1375" s="4"/>
      <c r="DP1375" s="4"/>
      <c r="DQ1375" s="4"/>
      <c r="DR1375" s="4"/>
      <c r="DS1375" s="4"/>
      <c r="DT1375" s="4"/>
      <c r="DU1375" s="4"/>
      <c r="DV1375" s="4"/>
      <c r="DW1375" s="4"/>
      <c r="DX1375" s="4"/>
      <c r="DY1375" s="4"/>
      <c r="DZ1375" s="4"/>
      <c r="EA1375" s="4"/>
      <c r="EB1375" s="4"/>
      <c r="EC1375" s="4"/>
      <c r="ED1375" s="4"/>
      <c r="EE1375" s="4"/>
      <c r="EF1375" s="4"/>
      <c r="EG1375" s="4"/>
      <c r="EH1375" s="4"/>
      <c r="EI1375" s="4"/>
      <c r="EJ1375" s="4"/>
      <c r="EK1375" s="4"/>
      <c r="EL1375" s="4"/>
      <c r="EM1375" s="4"/>
      <c r="EN1375" s="4"/>
      <c r="EO1375" s="4"/>
      <c r="EP1375" s="4"/>
      <c r="EQ1375" s="4"/>
      <c r="ER1375" s="4"/>
      <c r="ES1375" s="4"/>
      <c r="ET1375" s="4"/>
      <c r="EU1375" s="4"/>
      <c r="EV1375" s="4"/>
      <c r="EW1375" s="4"/>
      <c r="EX1375" s="4"/>
      <c r="EY1375" s="4"/>
      <c r="EZ1375" s="4"/>
      <c r="FA1375" s="4"/>
      <c r="FB1375" s="4"/>
      <c r="FC1375" s="4"/>
      <c r="FD1375" s="4"/>
      <c r="FE1375" s="4"/>
      <c r="FF1375" s="4"/>
      <c r="FG1375" s="4"/>
      <c r="FH1375" s="4"/>
      <c r="FI1375" s="4"/>
      <c r="FJ1375" s="4"/>
      <c r="FK1375" s="4"/>
      <c r="FL1375" s="4"/>
      <c r="FM1375" s="4"/>
      <c r="FN1375" s="4"/>
      <c r="FO1375" s="4"/>
      <c r="FP1375" s="4"/>
      <c r="FQ1375" s="4"/>
      <c r="FR1375" s="4"/>
      <c r="FS1375" s="4"/>
      <c r="FT1375" s="4"/>
      <c r="FU1375" s="4"/>
      <c r="FV1375" s="4"/>
      <c r="FW1375" s="4"/>
      <c r="FX1375" s="4"/>
      <c r="FY1375" s="4"/>
      <c r="FZ1375" s="4"/>
      <c r="GA1375" s="4"/>
      <c r="GB1375" s="4"/>
      <c r="GC1375" s="4"/>
      <c r="GD1375" s="4"/>
      <c r="GE1375" s="4"/>
      <c r="GF1375" s="4"/>
      <c r="GG1375" s="4"/>
      <c r="GH1375" s="4"/>
      <c r="GI1375" s="4"/>
      <c r="GJ1375" s="4"/>
      <c r="GK1375" s="4"/>
      <c r="GL1375" s="4"/>
      <c r="GM1375" s="4"/>
      <c r="GN1375" s="4"/>
      <c r="GO1375" s="4"/>
      <c r="GP1375" s="4"/>
      <c r="GQ1375" s="4"/>
      <c r="GR1375" s="4"/>
      <c r="GS1375" s="4"/>
      <c r="GT1375" s="4"/>
      <c r="GU1375" s="4"/>
      <c r="GV1375" s="4"/>
      <c r="GW1375" s="4"/>
      <c r="GX1375" s="4"/>
      <c r="GY1375" s="4"/>
      <c r="GZ1375" s="4"/>
      <c r="HA1375" s="4"/>
      <c r="HB1375" s="4"/>
      <c r="HC1375" s="4"/>
      <c r="HD1375" s="4"/>
      <c r="HE1375" s="4"/>
      <c r="HF1375" s="4"/>
      <c r="HG1375" s="4"/>
      <c r="HH1375" s="4"/>
      <c r="HI1375" s="4"/>
      <c r="HJ1375" s="4"/>
      <c r="HK1375" s="4"/>
      <c r="HL1375" s="4"/>
      <c r="HM1375" s="4"/>
      <c r="HN1375" s="4"/>
      <c r="HO1375" s="4"/>
      <c r="HP1375" s="4"/>
      <c r="HQ1375" s="4"/>
      <c r="HR1375" s="4"/>
      <c r="HS1375" s="4"/>
      <c r="HT1375" s="4"/>
      <c r="HU1375" s="4"/>
      <c r="HV1375" s="4"/>
      <c r="HW1375" s="4"/>
      <c r="HX1375" s="4"/>
      <c r="HY1375" s="4"/>
      <c r="HZ1375" s="4"/>
      <c r="IA1375" s="4"/>
      <c r="IB1375" s="4"/>
      <c r="IC1375" s="4"/>
      <c r="ID1375" s="4"/>
      <c r="IE1375" s="4"/>
      <c r="IF1375" s="4"/>
    </row>
    <row r="1376" spans="26:240" x14ac:dyDescent="0.2">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c r="BC1376" s="4"/>
      <c r="BD1376" s="4"/>
      <c r="BE1376" s="4"/>
      <c r="BF1376" s="4"/>
      <c r="BG1376" s="4"/>
      <c r="BH1376" s="4"/>
      <c r="BI1376" s="4"/>
      <c r="BJ1376" s="4"/>
      <c r="BK1376" s="4"/>
      <c r="BL1376" s="4"/>
      <c r="BM1376" s="4"/>
      <c r="BN1376" s="4"/>
      <c r="BO1376" s="4"/>
      <c r="BP1376" s="4"/>
      <c r="BQ1376" s="4"/>
      <c r="BR1376" s="4"/>
      <c r="BS1376" s="4"/>
      <c r="BT1376" s="4"/>
      <c r="BU1376" s="4"/>
      <c r="BV1376" s="4"/>
      <c r="BW1376" s="4"/>
      <c r="BX1376" s="4"/>
      <c r="BY1376" s="4"/>
      <c r="BZ1376" s="4"/>
      <c r="CA1376" s="4"/>
      <c r="CB1376" s="4"/>
      <c r="CC1376" s="4"/>
      <c r="CD1376" s="4"/>
      <c r="CE1376" s="4"/>
      <c r="CF1376" s="4"/>
      <c r="CG1376" s="4"/>
      <c r="CH1376" s="4"/>
      <c r="CI1376" s="4"/>
      <c r="CJ1376" s="4"/>
      <c r="CK1376" s="4"/>
      <c r="CL1376" s="4"/>
      <c r="CM1376" s="4"/>
      <c r="CN1376" s="4"/>
      <c r="CO1376" s="4"/>
      <c r="CP1376" s="4"/>
      <c r="CQ1376" s="4"/>
      <c r="CR1376" s="4"/>
      <c r="CS1376" s="4"/>
      <c r="CT1376" s="4"/>
      <c r="CU1376" s="4"/>
      <c r="CV1376" s="4"/>
      <c r="CW1376" s="4"/>
      <c r="CX1376" s="4"/>
      <c r="CY1376" s="4"/>
      <c r="CZ1376" s="4"/>
      <c r="DA1376" s="4"/>
      <c r="DB1376" s="4"/>
      <c r="DC1376" s="4"/>
      <c r="DD1376" s="4"/>
      <c r="DE1376" s="4"/>
      <c r="DF1376" s="4"/>
      <c r="DG1376" s="4"/>
      <c r="DH1376" s="4"/>
      <c r="DI1376" s="4"/>
      <c r="DJ1376" s="4"/>
      <c r="DK1376" s="4"/>
      <c r="DL1376" s="4"/>
      <c r="DM1376" s="4"/>
      <c r="DN1376" s="4"/>
      <c r="DO1376" s="4"/>
      <c r="DP1376" s="4"/>
      <c r="DQ1376" s="4"/>
      <c r="DR1376" s="4"/>
      <c r="DS1376" s="4"/>
      <c r="DT1376" s="4"/>
      <c r="DU1376" s="4"/>
      <c r="DV1376" s="4"/>
      <c r="DW1376" s="4"/>
      <c r="DX1376" s="4"/>
      <c r="DY1376" s="4"/>
      <c r="DZ1376" s="4"/>
      <c r="EA1376" s="4"/>
      <c r="EB1376" s="4"/>
      <c r="EC1376" s="4"/>
      <c r="ED1376" s="4"/>
      <c r="EE1376" s="4"/>
      <c r="EF1376" s="4"/>
      <c r="EG1376" s="4"/>
      <c r="EH1376" s="4"/>
      <c r="EI1376" s="4"/>
      <c r="EJ1376" s="4"/>
      <c r="EK1376" s="4"/>
      <c r="EL1376" s="4"/>
      <c r="EM1376" s="4"/>
      <c r="EN1376" s="4"/>
      <c r="EO1376" s="4"/>
      <c r="EP1376" s="4"/>
      <c r="EQ1376" s="4"/>
      <c r="ER1376" s="4"/>
      <c r="ES1376" s="4"/>
      <c r="ET1376" s="4"/>
      <c r="EU1376" s="4"/>
      <c r="EV1376" s="4"/>
      <c r="EW1376" s="4"/>
      <c r="EX1376" s="4"/>
      <c r="EY1376" s="4"/>
      <c r="EZ1376" s="4"/>
      <c r="FA1376" s="4"/>
      <c r="FB1376" s="4"/>
      <c r="FC1376" s="4"/>
      <c r="FD1376" s="4"/>
      <c r="FE1376" s="4"/>
      <c r="FF1376" s="4"/>
      <c r="FG1376" s="4"/>
      <c r="FH1376" s="4"/>
      <c r="FI1376" s="4"/>
      <c r="FJ1376" s="4"/>
      <c r="FK1376" s="4"/>
      <c r="FL1376" s="4"/>
      <c r="FM1376" s="4"/>
      <c r="FN1376" s="4"/>
      <c r="FO1376" s="4"/>
      <c r="FP1376" s="4"/>
      <c r="FQ1376" s="4"/>
      <c r="FR1376" s="4"/>
      <c r="FS1376" s="4"/>
      <c r="FT1376" s="4"/>
      <c r="FU1376" s="4"/>
      <c r="FV1376" s="4"/>
      <c r="FW1376" s="4"/>
      <c r="FX1376" s="4"/>
      <c r="FY1376" s="4"/>
      <c r="FZ1376" s="4"/>
      <c r="GA1376" s="4"/>
      <c r="GB1376" s="4"/>
      <c r="GC1376" s="4"/>
      <c r="GD1376" s="4"/>
      <c r="GE1376" s="4"/>
      <c r="GF1376" s="4"/>
      <c r="GG1376" s="4"/>
      <c r="GH1376" s="4"/>
      <c r="GI1376" s="4"/>
      <c r="GJ1376" s="4"/>
      <c r="GK1376" s="4"/>
      <c r="GL1376" s="4"/>
      <c r="GM1376" s="4"/>
      <c r="GN1376" s="4"/>
      <c r="GO1376" s="4"/>
      <c r="GP1376" s="4"/>
      <c r="GQ1376" s="4"/>
      <c r="GR1376" s="4"/>
      <c r="GS1376" s="4"/>
      <c r="GT1376" s="4"/>
      <c r="GU1376" s="4"/>
      <c r="GV1376" s="4"/>
      <c r="GW1376" s="4"/>
      <c r="GX1376" s="4"/>
      <c r="GY1376" s="4"/>
      <c r="GZ1376" s="4"/>
      <c r="HA1376" s="4"/>
      <c r="HB1376" s="4"/>
      <c r="HC1376" s="4"/>
      <c r="HD1376" s="4"/>
      <c r="HE1376" s="4"/>
      <c r="HF1376" s="4"/>
      <c r="HG1376" s="4"/>
      <c r="HH1376" s="4"/>
      <c r="HI1376" s="4"/>
      <c r="HJ1376" s="4"/>
      <c r="HK1376" s="4"/>
      <c r="HL1376" s="4"/>
      <c r="HM1376" s="4"/>
      <c r="HN1376" s="4"/>
      <c r="HO1376" s="4"/>
      <c r="HP1376" s="4"/>
      <c r="HQ1376" s="4"/>
      <c r="HR1376" s="4"/>
      <c r="HS1376" s="4"/>
      <c r="HT1376" s="4"/>
      <c r="HU1376" s="4"/>
      <c r="HV1376" s="4"/>
      <c r="HW1376" s="4"/>
      <c r="HX1376" s="4"/>
      <c r="HY1376" s="4"/>
      <c r="HZ1376" s="4"/>
      <c r="IA1376" s="4"/>
      <c r="IB1376" s="4"/>
      <c r="IC1376" s="4"/>
      <c r="ID1376" s="4"/>
      <c r="IE1376" s="4"/>
      <c r="IF1376" s="4"/>
    </row>
    <row r="1377" spans="26:240" x14ac:dyDescent="0.2">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L1377" s="4"/>
      <c r="BM1377" s="4"/>
      <c r="BN1377" s="4"/>
      <c r="BO1377" s="4"/>
      <c r="BP1377" s="4"/>
      <c r="BQ1377" s="4"/>
      <c r="BR1377" s="4"/>
      <c r="BS1377" s="4"/>
      <c r="BT1377" s="4"/>
      <c r="BU1377" s="4"/>
      <c r="BV1377" s="4"/>
      <c r="BW1377" s="4"/>
      <c r="BX1377" s="4"/>
      <c r="BY1377" s="4"/>
      <c r="BZ1377" s="4"/>
      <c r="CA1377" s="4"/>
      <c r="CB1377" s="4"/>
      <c r="CC1377" s="4"/>
      <c r="CD1377" s="4"/>
      <c r="CE1377" s="4"/>
      <c r="CF1377" s="4"/>
      <c r="CG1377" s="4"/>
      <c r="CH1377" s="4"/>
      <c r="CI1377" s="4"/>
      <c r="CJ1377" s="4"/>
      <c r="CK1377" s="4"/>
      <c r="CL1377" s="4"/>
      <c r="CM1377" s="4"/>
      <c r="CN1377" s="4"/>
      <c r="CO1377" s="4"/>
      <c r="CP1377" s="4"/>
      <c r="CQ1377" s="4"/>
      <c r="CR1377" s="4"/>
      <c r="CS1377" s="4"/>
      <c r="CT1377" s="4"/>
      <c r="CU1377" s="4"/>
      <c r="CV1377" s="4"/>
      <c r="CW1377" s="4"/>
      <c r="CX1377" s="4"/>
      <c r="CY1377" s="4"/>
      <c r="CZ1377" s="4"/>
      <c r="DA1377" s="4"/>
      <c r="DB1377" s="4"/>
      <c r="DC1377" s="4"/>
      <c r="DD1377" s="4"/>
      <c r="DE1377" s="4"/>
      <c r="DF1377" s="4"/>
      <c r="DG1377" s="4"/>
      <c r="DH1377" s="4"/>
      <c r="DI1377" s="4"/>
      <c r="DJ1377" s="4"/>
      <c r="DK1377" s="4"/>
      <c r="DL1377" s="4"/>
      <c r="DM1377" s="4"/>
      <c r="DN1377" s="4"/>
      <c r="DO1377" s="4"/>
      <c r="DP1377" s="4"/>
      <c r="DQ1377" s="4"/>
      <c r="DR1377" s="4"/>
      <c r="DS1377" s="4"/>
      <c r="DT1377" s="4"/>
      <c r="DU1377" s="4"/>
      <c r="DV1377" s="4"/>
      <c r="DW1377" s="4"/>
      <c r="DX1377" s="4"/>
      <c r="DY1377" s="4"/>
      <c r="DZ1377" s="4"/>
      <c r="EA1377" s="4"/>
      <c r="EB1377" s="4"/>
      <c r="EC1377" s="4"/>
      <c r="ED1377" s="4"/>
      <c r="EE1377" s="4"/>
      <c r="EF1377" s="4"/>
      <c r="EG1377" s="4"/>
      <c r="EH1377" s="4"/>
      <c r="EI1377" s="4"/>
      <c r="EJ1377" s="4"/>
      <c r="EK1377" s="4"/>
      <c r="EL1377" s="4"/>
      <c r="EM1377" s="4"/>
      <c r="EN1377" s="4"/>
      <c r="EO1377" s="4"/>
      <c r="EP1377" s="4"/>
      <c r="EQ1377" s="4"/>
      <c r="ER1377" s="4"/>
      <c r="ES1377" s="4"/>
      <c r="ET1377" s="4"/>
      <c r="EU1377" s="4"/>
      <c r="EV1377" s="4"/>
      <c r="EW1377" s="4"/>
      <c r="EX1377" s="4"/>
      <c r="EY1377" s="4"/>
      <c r="EZ1377" s="4"/>
      <c r="FA1377" s="4"/>
      <c r="FB1377" s="4"/>
      <c r="FC1377" s="4"/>
      <c r="FD1377" s="4"/>
      <c r="FE1377" s="4"/>
      <c r="FF1377" s="4"/>
      <c r="FG1377" s="4"/>
      <c r="FH1377" s="4"/>
      <c r="FI1377" s="4"/>
      <c r="FJ1377" s="4"/>
      <c r="FK1377" s="4"/>
      <c r="FL1377" s="4"/>
      <c r="FM1377" s="4"/>
      <c r="FN1377" s="4"/>
      <c r="FO1377" s="4"/>
      <c r="FP1377" s="4"/>
      <c r="FQ1377" s="4"/>
      <c r="FR1377" s="4"/>
      <c r="FS1377" s="4"/>
      <c r="FT1377" s="4"/>
      <c r="FU1377" s="4"/>
      <c r="FV1377" s="4"/>
      <c r="FW1377" s="4"/>
      <c r="FX1377" s="4"/>
      <c r="FY1377" s="4"/>
      <c r="FZ1377" s="4"/>
      <c r="GA1377" s="4"/>
      <c r="GB1377" s="4"/>
      <c r="GC1377" s="4"/>
      <c r="GD1377" s="4"/>
      <c r="GE1377" s="4"/>
      <c r="GF1377" s="4"/>
      <c r="GG1377" s="4"/>
      <c r="GH1377" s="4"/>
      <c r="GI1377" s="4"/>
      <c r="GJ1377" s="4"/>
      <c r="GK1377" s="4"/>
      <c r="GL1377" s="4"/>
      <c r="GM1377" s="4"/>
      <c r="GN1377" s="4"/>
      <c r="GO1377" s="4"/>
      <c r="GP1377" s="4"/>
      <c r="GQ1377" s="4"/>
      <c r="GR1377" s="4"/>
      <c r="GS1377" s="4"/>
      <c r="GT1377" s="4"/>
      <c r="GU1377" s="4"/>
      <c r="GV1377" s="4"/>
      <c r="GW1377" s="4"/>
      <c r="GX1377" s="4"/>
      <c r="GY1377" s="4"/>
      <c r="GZ1377" s="4"/>
      <c r="HA1377" s="4"/>
      <c r="HB1377" s="4"/>
      <c r="HC1377" s="4"/>
      <c r="HD1377" s="4"/>
      <c r="HE1377" s="4"/>
      <c r="HF1377" s="4"/>
      <c r="HG1377" s="4"/>
      <c r="HH1377" s="4"/>
      <c r="HI1377" s="4"/>
      <c r="HJ1377" s="4"/>
      <c r="HK1377" s="4"/>
      <c r="HL1377" s="4"/>
      <c r="HM1377" s="4"/>
      <c r="HN1377" s="4"/>
      <c r="HO1377" s="4"/>
      <c r="HP1377" s="4"/>
      <c r="HQ1377" s="4"/>
      <c r="HR1377" s="4"/>
      <c r="HS1377" s="4"/>
      <c r="HT1377" s="4"/>
      <c r="HU1377" s="4"/>
      <c r="HV1377" s="4"/>
      <c r="HW1377" s="4"/>
      <c r="HX1377" s="4"/>
      <c r="HY1377" s="4"/>
      <c r="HZ1377" s="4"/>
      <c r="IA1377" s="4"/>
      <c r="IB1377" s="4"/>
      <c r="IC1377" s="4"/>
      <c r="ID1377" s="4"/>
      <c r="IE1377" s="4"/>
      <c r="IF1377" s="4"/>
    </row>
    <row r="1378" spans="26:240" x14ac:dyDescent="0.2">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4"/>
      <c r="BE1378" s="4"/>
      <c r="BF1378" s="4"/>
      <c r="BG1378" s="4"/>
      <c r="BH1378" s="4"/>
      <c r="BI1378" s="4"/>
      <c r="BJ1378" s="4"/>
      <c r="BK1378" s="4"/>
      <c r="BL1378" s="4"/>
      <c r="BM1378" s="4"/>
      <c r="BN1378" s="4"/>
      <c r="BO1378" s="4"/>
      <c r="BP1378" s="4"/>
      <c r="BQ1378" s="4"/>
      <c r="BR1378" s="4"/>
      <c r="BS1378" s="4"/>
      <c r="BT1378" s="4"/>
      <c r="BU1378" s="4"/>
      <c r="BV1378" s="4"/>
      <c r="BW1378" s="4"/>
      <c r="BX1378" s="4"/>
      <c r="BY1378" s="4"/>
      <c r="BZ1378" s="4"/>
      <c r="CA1378" s="4"/>
      <c r="CB1378" s="4"/>
      <c r="CC1378" s="4"/>
      <c r="CD1378" s="4"/>
      <c r="CE1378" s="4"/>
      <c r="CF1378" s="4"/>
      <c r="CG1378" s="4"/>
      <c r="CH1378" s="4"/>
      <c r="CI1378" s="4"/>
      <c r="CJ1378" s="4"/>
      <c r="CK1378" s="4"/>
      <c r="CL1378" s="4"/>
      <c r="CM1378" s="4"/>
      <c r="CN1378" s="4"/>
      <c r="CO1378" s="4"/>
      <c r="CP1378" s="4"/>
      <c r="CQ1378" s="4"/>
      <c r="CR1378" s="4"/>
      <c r="CS1378" s="4"/>
      <c r="CT1378" s="4"/>
      <c r="CU1378" s="4"/>
      <c r="CV1378" s="4"/>
      <c r="CW1378" s="4"/>
      <c r="CX1378" s="4"/>
      <c r="CY1378" s="4"/>
      <c r="CZ1378" s="4"/>
      <c r="DA1378" s="4"/>
      <c r="DB1378" s="4"/>
      <c r="DC1378" s="4"/>
      <c r="DD1378" s="4"/>
      <c r="DE1378" s="4"/>
      <c r="DF1378" s="4"/>
      <c r="DG1378" s="4"/>
      <c r="DH1378" s="4"/>
      <c r="DI1378" s="4"/>
      <c r="DJ1378" s="4"/>
      <c r="DK1378" s="4"/>
      <c r="DL1378" s="4"/>
      <c r="DM1378" s="4"/>
      <c r="DN1378" s="4"/>
      <c r="DO1378" s="4"/>
      <c r="DP1378" s="4"/>
      <c r="DQ1378" s="4"/>
      <c r="DR1378" s="4"/>
      <c r="DS1378" s="4"/>
      <c r="DT1378" s="4"/>
      <c r="DU1378" s="4"/>
      <c r="DV1378" s="4"/>
      <c r="DW1378" s="4"/>
      <c r="DX1378" s="4"/>
      <c r="DY1378" s="4"/>
      <c r="DZ1378" s="4"/>
      <c r="EA1378" s="4"/>
      <c r="EB1378" s="4"/>
      <c r="EC1378" s="4"/>
      <c r="ED1378" s="4"/>
      <c r="EE1378" s="4"/>
      <c r="EF1378" s="4"/>
      <c r="EG1378" s="4"/>
      <c r="EH1378" s="4"/>
      <c r="EI1378" s="4"/>
      <c r="EJ1378" s="4"/>
      <c r="EK1378" s="4"/>
      <c r="EL1378" s="4"/>
      <c r="EM1378" s="4"/>
      <c r="EN1378" s="4"/>
      <c r="EO1378" s="4"/>
      <c r="EP1378" s="4"/>
      <c r="EQ1378" s="4"/>
      <c r="ER1378" s="4"/>
      <c r="ES1378" s="4"/>
      <c r="ET1378" s="4"/>
      <c r="EU1378" s="4"/>
      <c r="EV1378" s="4"/>
      <c r="EW1378" s="4"/>
      <c r="EX1378" s="4"/>
      <c r="EY1378" s="4"/>
      <c r="EZ1378" s="4"/>
      <c r="FA1378" s="4"/>
      <c r="FB1378" s="4"/>
      <c r="FC1378" s="4"/>
      <c r="FD1378" s="4"/>
      <c r="FE1378" s="4"/>
      <c r="FF1378" s="4"/>
      <c r="FG1378" s="4"/>
      <c r="FH1378" s="4"/>
      <c r="FI1378" s="4"/>
      <c r="FJ1378" s="4"/>
      <c r="FK1378" s="4"/>
      <c r="FL1378" s="4"/>
      <c r="FM1378" s="4"/>
      <c r="FN1378" s="4"/>
      <c r="FO1378" s="4"/>
      <c r="FP1378" s="4"/>
      <c r="FQ1378" s="4"/>
      <c r="FR1378" s="4"/>
      <c r="FS1378" s="4"/>
      <c r="FT1378" s="4"/>
      <c r="FU1378" s="4"/>
      <c r="FV1378" s="4"/>
      <c r="FW1378" s="4"/>
      <c r="FX1378" s="4"/>
      <c r="FY1378" s="4"/>
      <c r="FZ1378" s="4"/>
      <c r="GA1378" s="4"/>
      <c r="GB1378" s="4"/>
      <c r="GC1378" s="4"/>
      <c r="GD1378" s="4"/>
      <c r="GE1378" s="4"/>
      <c r="GF1378" s="4"/>
      <c r="GG1378" s="4"/>
      <c r="GH1378" s="4"/>
      <c r="GI1378" s="4"/>
      <c r="GJ1378" s="4"/>
      <c r="GK1378" s="4"/>
      <c r="GL1378" s="4"/>
      <c r="GM1378" s="4"/>
      <c r="GN1378" s="4"/>
      <c r="GO1378" s="4"/>
      <c r="GP1378" s="4"/>
      <c r="GQ1378" s="4"/>
      <c r="GR1378" s="4"/>
      <c r="GS1378" s="4"/>
      <c r="GT1378" s="4"/>
      <c r="GU1378" s="4"/>
      <c r="GV1378" s="4"/>
      <c r="GW1378" s="4"/>
      <c r="GX1378" s="4"/>
      <c r="GY1378" s="4"/>
      <c r="GZ1378" s="4"/>
      <c r="HA1378" s="4"/>
      <c r="HB1378" s="4"/>
      <c r="HC1378" s="4"/>
      <c r="HD1378" s="4"/>
      <c r="HE1378" s="4"/>
      <c r="HF1378" s="4"/>
      <c r="HG1378" s="4"/>
      <c r="HH1378" s="4"/>
      <c r="HI1378" s="4"/>
      <c r="HJ1378" s="4"/>
      <c r="HK1378" s="4"/>
      <c r="HL1378" s="4"/>
      <c r="HM1378" s="4"/>
      <c r="HN1378" s="4"/>
      <c r="HO1378" s="4"/>
      <c r="HP1378" s="4"/>
      <c r="HQ1378" s="4"/>
      <c r="HR1378" s="4"/>
      <c r="HS1378" s="4"/>
      <c r="HT1378" s="4"/>
      <c r="HU1378" s="4"/>
      <c r="HV1378" s="4"/>
      <c r="HW1378" s="4"/>
      <c r="HX1378" s="4"/>
      <c r="HY1378" s="4"/>
      <c r="HZ1378" s="4"/>
      <c r="IA1378" s="4"/>
      <c r="IB1378" s="4"/>
      <c r="IC1378" s="4"/>
      <c r="ID1378" s="4"/>
      <c r="IE1378" s="4"/>
      <c r="IF1378" s="4"/>
    </row>
    <row r="1379" spans="26:240" x14ac:dyDescent="0.2">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c r="BF1379" s="4"/>
      <c r="BG1379" s="4"/>
      <c r="BH1379" s="4"/>
      <c r="BI1379" s="4"/>
      <c r="BJ1379" s="4"/>
      <c r="BK1379" s="4"/>
      <c r="BL1379" s="4"/>
      <c r="BM1379" s="4"/>
      <c r="BN1379" s="4"/>
      <c r="BO1379" s="4"/>
      <c r="BP1379" s="4"/>
      <c r="BQ1379" s="4"/>
      <c r="BR1379" s="4"/>
      <c r="BS1379" s="4"/>
      <c r="BT1379" s="4"/>
      <c r="BU1379" s="4"/>
      <c r="BV1379" s="4"/>
      <c r="BW1379" s="4"/>
      <c r="BX1379" s="4"/>
      <c r="BY1379" s="4"/>
      <c r="BZ1379" s="4"/>
      <c r="CA1379" s="4"/>
      <c r="CB1379" s="4"/>
      <c r="CC1379" s="4"/>
      <c r="CD1379" s="4"/>
      <c r="CE1379" s="4"/>
      <c r="CF1379" s="4"/>
      <c r="CG1379" s="4"/>
      <c r="CH1379" s="4"/>
      <c r="CI1379" s="4"/>
      <c r="CJ1379" s="4"/>
      <c r="CK1379" s="4"/>
      <c r="CL1379" s="4"/>
      <c r="CM1379" s="4"/>
      <c r="CN1379" s="4"/>
      <c r="CO1379" s="4"/>
      <c r="CP1379" s="4"/>
      <c r="CQ1379" s="4"/>
      <c r="CR1379" s="4"/>
      <c r="CS1379" s="4"/>
      <c r="CT1379" s="4"/>
      <c r="CU1379" s="4"/>
      <c r="CV1379" s="4"/>
      <c r="CW1379" s="4"/>
      <c r="CX1379" s="4"/>
      <c r="CY1379" s="4"/>
      <c r="CZ1379" s="4"/>
      <c r="DA1379" s="4"/>
      <c r="DB1379" s="4"/>
      <c r="DC1379" s="4"/>
      <c r="DD1379" s="4"/>
      <c r="DE1379" s="4"/>
      <c r="DF1379" s="4"/>
      <c r="DG1379" s="4"/>
      <c r="DH1379" s="4"/>
      <c r="DI1379" s="4"/>
      <c r="DJ1379" s="4"/>
      <c r="DK1379" s="4"/>
      <c r="DL1379" s="4"/>
      <c r="DM1379" s="4"/>
      <c r="DN1379" s="4"/>
      <c r="DO1379" s="4"/>
      <c r="DP1379" s="4"/>
      <c r="DQ1379" s="4"/>
      <c r="DR1379" s="4"/>
      <c r="DS1379" s="4"/>
      <c r="DT1379" s="4"/>
      <c r="DU1379" s="4"/>
      <c r="DV1379" s="4"/>
      <c r="DW1379" s="4"/>
      <c r="DX1379" s="4"/>
      <c r="DY1379" s="4"/>
      <c r="DZ1379" s="4"/>
      <c r="EA1379" s="4"/>
      <c r="EB1379" s="4"/>
      <c r="EC1379" s="4"/>
      <c r="ED1379" s="4"/>
      <c r="EE1379" s="4"/>
      <c r="EF1379" s="4"/>
      <c r="EG1379" s="4"/>
      <c r="EH1379" s="4"/>
      <c r="EI1379" s="4"/>
      <c r="EJ1379" s="4"/>
      <c r="EK1379" s="4"/>
      <c r="EL1379" s="4"/>
      <c r="EM1379" s="4"/>
      <c r="EN1379" s="4"/>
      <c r="EO1379" s="4"/>
      <c r="EP1379" s="4"/>
      <c r="EQ1379" s="4"/>
      <c r="ER1379" s="4"/>
      <c r="ES1379" s="4"/>
      <c r="ET1379" s="4"/>
      <c r="EU1379" s="4"/>
      <c r="EV1379" s="4"/>
      <c r="EW1379" s="4"/>
      <c r="EX1379" s="4"/>
      <c r="EY1379" s="4"/>
      <c r="EZ1379" s="4"/>
      <c r="FA1379" s="4"/>
      <c r="FB1379" s="4"/>
      <c r="FC1379" s="4"/>
      <c r="FD1379" s="4"/>
      <c r="FE1379" s="4"/>
      <c r="FF1379" s="4"/>
      <c r="FG1379" s="4"/>
      <c r="FH1379" s="4"/>
      <c r="FI1379" s="4"/>
      <c r="FJ1379" s="4"/>
      <c r="FK1379" s="4"/>
      <c r="FL1379" s="4"/>
      <c r="FM1379" s="4"/>
      <c r="FN1379" s="4"/>
      <c r="FO1379" s="4"/>
      <c r="FP1379" s="4"/>
      <c r="FQ1379" s="4"/>
      <c r="FR1379" s="4"/>
      <c r="FS1379" s="4"/>
      <c r="FT1379" s="4"/>
      <c r="FU1379" s="4"/>
      <c r="FV1379" s="4"/>
      <c r="FW1379" s="4"/>
      <c r="FX1379" s="4"/>
      <c r="FY1379" s="4"/>
      <c r="FZ1379" s="4"/>
      <c r="GA1379" s="4"/>
      <c r="GB1379" s="4"/>
      <c r="GC1379" s="4"/>
      <c r="GD1379" s="4"/>
      <c r="GE1379" s="4"/>
      <c r="GF1379" s="4"/>
      <c r="GG1379" s="4"/>
      <c r="GH1379" s="4"/>
      <c r="GI1379" s="4"/>
      <c r="GJ1379" s="4"/>
      <c r="GK1379" s="4"/>
      <c r="GL1379" s="4"/>
      <c r="GM1379" s="4"/>
      <c r="GN1379" s="4"/>
      <c r="GO1379" s="4"/>
      <c r="GP1379" s="4"/>
      <c r="GQ1379" s="4"/>
      <c r="GR1379" s="4"/>
      <c r="GS1379" s="4"/>
      <c r="GT1379" s="4"/>
      <c r="GU1379" s="4"/>
      <c r="GV1379" s="4"/>
      <c r="GW1379" s="4"/>
      <c r="GX1379" s="4"/>
      <c r="GY1379" s="4"/>
      <c r="GZ1379" s="4"/>
      <c r="HA1379" s="4"/>
      <c r="HB1379" s="4"/>
      <c r="HC1379" s="4"/>
      <c r="HD1379" s="4"/>
      <c r="HE1379" s="4"/>
      <c r="HF1379" s="4"/>
      <c r="HG1379" s="4"/>
      <c r="HH1379" s="4"/>
      <c r="HI1379" s="4"/>
      <c r="HJ1379" s="4"/>
      <c r="HK1379" s="4"/>
      <c r="HL1379" s="4"/>
      <c r="HM1379" s="4"/>
      <c r="HN1379" s="4"/>
      <c r="HO1379" s="4"/>
      <c r="HP1379" s="4"/>
      <c r="HQ1379" s="4"/>
      <c r="HR1379" s="4"/>
      <c r="HS1379" s="4"/>
      <c r="HT1379" s="4"/>
      <c r="HU1379" s="4"/>
      <c r="HV1379" s="4"/>
      <c r="HW1379" s="4"/>
      <c r="HX1379" s="4"/>
      <c r="HY1379" s="4"/>
      <c r="HZ1379" s="4"/>
      <c r="IA1379" s="4"/>
      <c r="IB1379" s="4"/>
      <c r="IC1379" s="4"/>
      <c r="ID1379" s="4"/>
      <c r="IE1379" s="4"/>
      <c r="IF1379" s="4"/>
    </row>
    <row r="1380" spans="26:240" x14ac:dyDescent="0.2">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c r="BC1380" s="4"/>
      <c r="BD1380" s="4"/>
      <c r="BE1380" s="4"/>
      <c r="BF1380" s="4"/>
      <c r="BG1380" s="4"/>
      <c r="BH1380" s="4"/>
      <c r="BI1380" s="4"/>
      <c r="BJ1380" s="4"/>
      <c r="BK1380" s="4"/>
      <c r="BL1380" s="4"/>
      <c r="BM1380" s="4"/>
      <c r="BN1380" s="4"/>
      <c r="BO1380" s="4"/>
      <c r="BP1380" s="4"/>
      <c r="BQ1380" s="4"/>
      <c r="BR1380" s="4"/>
      <c r="BS1380" s="4"/>
      <c r="BT1380" s="4"/>
      <c r="BU1380" s="4"/>
      <c r="BV1380" s="4"/>
      <c r="BW1380" s="4"/>
      <c r="BX1380" s="4"/>
      <c r="BY1380" s="4"/>
      <c r="BZ1380" s="4"/>
      <c r="CA1380" s="4"/>
      <c r="CB1380" s="4"/>
      <c r="CC1380" s="4"/>
      <c r="CD1380" s="4"/>
      <c r="CE1380" s="4"/>
      <c r="CF1380" s="4"/>
      <c r="CG1380" s="4"/>
      <c r="CH1380" s="4"/>
      <c r="CI1380" s="4"/>
      <c r="CJ1380" s="4"/>
      <c r="CK1380" s="4"/>
      <c r="CL1380" s="4"/>
      <c r="CM1380" s="4"/>
      <c r="CN1380" s="4"/>
      <c r="CO1380" s="4"/>
      <c r="CP1380" s="4"/>
      <c r="CQ1380" s="4"/>
      <c r="CR1380" s="4"/>
      <c r="CS1380" s="4"/>
      <c r="CT1380" s="4"/>
      <c r="CU1380" s="4"/>
      <c r="CV1380" s="4"/>
      <c r="CW1380" s="4"/>
      <c r="CX1380" s="4"/>
      <c r="CY1380" s="4"/>
      <c r="CZ1380" s="4"/>
      <c r="DA1380" s="4"/>
      <c r="DB1380" s="4"/>
      <c r="DC1380" s="4"/>
      <c r="DD1380" s="4"/>
      <c r="DE1380" s="4"/>
      <c r="DF1380" s="4"/>
      <c r="DG1380" s="4"/>
      <c r="DH1380" s="4"/>
      <c r="DI1380" s="4"/>
      <c r="DJ1380" s="4"/>
      <c r="DK1380" s="4"/>
      <c r="DL1380" s="4"/>
      <c r="DM1380" s="4"/>
      <c r="DN1380" s="4"/>
      <c r="DO1380" s="4"/>
      <c r="DP1380" s="4"/>
      <c r="DQ1380" s="4"/>
      <c r="DR1380" s="4"/>
      <c r="DS1380" s="4"/>
      <c r="DT1380" s="4"/>
      <c r="DU1380" s="4"/>
      <c r="DV1380" s="4"/>
      <c r="DW1380" s="4"/>
      <c r="DX1380" s="4"/>
      <c r="DY1380" s="4"/>
      <c r="DZ1380" s="4"/>
      <c r="EA1380" s="4"/>
      <c r="EB1380" s="4"/>
      <c r="EC1380" s="4"/>
      <c r="ED1380" s="4"/>
      <c r="EE1380" s="4"/>
      <c r="EF1380" s="4"/>
      <c r="EG1380" s="4"/>
      <c r="EH1380" s="4"/>
      <c r="EI1380" s="4"/>
      <c r="EJ1380" s="4"/>
      <c r="EK1380" s="4"/>
      <c r="EL1380" s="4"/>
      <c r="EM1380" s="4"/>
      <c r="EN1380" s="4"/>
      <c r="EO1380" s="4"/>
      <c r="EP1380" s="4"/>
      <c r="EQ1380" s="4"/>
      <c r="ER1380" s="4"/>
      <c r="ES1380" s="4"/>
      <c r="ET1380" s="4"/>
      <c r="EU1380" s="4"/>
      <c r="EV1380" s="4"/>
      <c r="EW1380" s="4"/>
      <c r="EX1380" s="4"/>
      <c r="EY1380" s="4"/>
      <c r="EZ1380" s="4"/>
      <c r="FA1380" s="4"/>
      <c r="FB1380" s="4"/>
      <c r="FC1380" s="4"/>
      <c r="FD1380" s="4"/>
      <c r="FE1380" s="4"/>
      <c r="FF1380" s="4"/>
      <c r="FG1380" s="4"/>
      <c r="FH1380" s="4"/>
      <c r="FI1380" s="4"/>
      <c r="FJ1380" s="4"/>
      <c r="FK1380" s="4"/>
      <c r="FL1380" s="4"/>
      <c r="FM1380" s="4"/>
      <c r="FN1380" s="4"/>
      <c r="FO1380" s="4"/>
      <c r="FP1380" s="4"/>
      <c r="FQ1380" s="4"/>
      <c r="FR1380" s="4"/>
      <c r="FS1380" s="4"/>
      <c r="FT1380" s="4"/>
      <c r="FU1380" s="4"/>
      <c r="FV1380" s="4"/>
      <c r="FW1380" s="4"/>
      <c r="FX1380" s="4"/>
      <c r="FY1380" s="4"/>
      <c r="FZ1380" s="4"/>
      <c r="GA1380" s="4"/>
      <c r="GB1380" s="4"/>
      <c r="GC1380" s="4"/>
      <c r="GD1380" s="4"/>
      <c r="GE1380" s="4"/>
      <c r="GF1380" s="4"/>
      <c r="GG1380" s="4"/>
      <c r="GH1380" s="4"/>
      <c r="GI1380" s="4"/>
      <c r="GJ1380" s="4"/>
      <c r="GK1380" s="4"/>
      <c r="GL1380" s="4"/>
      <c r="GM1380" s="4"/>
      <c r="GN1380" s="4"/>
      <c r="GO1380" s="4"/>
      <c r="GP1380" s="4"/>
      <c r="GQ1380" s="4"/>
      <c r="GR1380" s="4"/>
      <c r="GS1380" s="4"/>
      <c r="GT1380" s="4"/>
      <c r="GU1380" s="4"/>
      <c r="GV1380" s="4"/>
      <c r="GW1380" s="4"/>
      <c r="GX1380" s="4"/>
      <c r="GY1380" s="4"/>
      <c r="GZ1380" s="4"/>
      <c r="HA1380" s="4"/>
      <c r="HB1380" s="4"/>
      <c r="HC1380" s="4"/>
      <c r="HD1380" s="4"/>
      <c r="HE1380" s="4"/>
      <c r="HF1380" s="4"/>
      <c r="HG1380" s="4"/>
      <c r="HH1380" s="4"/>
      <c r="HI1380" s="4"/>
      <c r="HJ1380" s="4"/>
      <c r="HK1380" s="4"/>
      <c r="HL1380" s="4"/>
      <c r="HM1380" s="4"/>
      <c r="HN1380" s="4"/>
      <c r="HO1380" s="4"/>
      <c r="HP1380" s="4"/>
      <c r="HQ1380" s="4"/>
      <c r="HR1380" s="4"/>
      <c r="HS1380" s="4"/>
      <c r="HT1380" s="4"/>
      <c r="HU1380" s="4"/>
      <c r="HV1380" s="4"/>
      <c r="HW1380" s="4"/>
      <c r="HX1380" s="4"/>
      <c r="HY1380" s="4"/>
      <c r="HZ1380" s="4"/>
      <c r="IA1380" s="4"/>
      <c r="IB1380" s="4"/>
      <c r="IC1380" s="4"/>
      <c r="ID1380" s="4"/>
      <c r="IE1380" s="4"/>
      <c r="IF1380" s="4"/>
    </row>
    <row r="1381" spans="26:240" x14ac:dyDescent="0.2">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c r="BC1381" s="4"/>
      <c r="BD1381" s="4"/>
      <c r="BE1381" s="4"/>
      <c r="BF1381" s="4"/>
      <c r="BG1381" s="4"/>
      <c r="BH1381" s="4"/>
      <c r="BI1381" s="4"/>
      <c r="BJ1381" s="4"/>
      <c r="BK1381" s="4"/>
      <c r="BL1381" s="4"/>
      <c r="BM1381" s="4"/>
      <c r="BN1381" s="4"/>
      <c r="BO1381" s="4"/>
      <c r="BP1381" s="4"/>
      <c r="BQ1381" s="4"/>
      <c r="BR1381" s="4"/>
      <c r="BS1381" s="4"/>
      <c r="BT1381" s="4"/>
      <c r="BU1381" s="4"/>
      <c r="BV1381" s="4"/>
      <c r="BW1381" s="4"/>
      <c r="BX1381" s="4"/>
      <c r="BY1381" s="4"/>
      <c r="BZ1381" s="4"/>
      <c r="CA1381" s="4"/>
      <c r="CB1381" s="4"/>
      <c r="CC1381" s="4"/>
      <c r="CD1381" s="4"/>
      <c r="CE1381" s="4"/>
      <c r="CF1381" s="4"/>
      <c r="CG1381" s="4"/>
      <c r="CH1381" s="4"/>
      <c r="CI1381" s="4"/>
      <c r="CJ1381" s="4"/>
      <c r="CK1381" s="4"/>
      <c r="CL1381" s="4"/>
      <c r="CM1381" s="4"/>
      <c r="CN1381" s="4"/>
      <c r="CO1381" s="4"/>
      <c r="CP1381" s="4"/>
      <c r="CQ1381" s="4"/>
      <c r="CR1381" s="4"/>
      <c r="CS1381" s="4"/>
      <c r="CT1381" s="4"/>
      <c r="CU1381" s="4"/>
      <c r="CV1381" s="4"/>
      <c r="CW1381" s="4"/>
      <c r="CX1381" s="4"/>
      <c r="CY1381" s="4"/>
      <c r="CZ1381" s="4"/>
      <c r="DA1381" s="4"/>
      <c r="DB1381" s="4"/>
      <c r="DC1381" s="4"/>
      <c r="DD1381" s="4"/>
      <c r="DE1381" s="4"/>
      <c r="DF1381" s="4"/>
      <c r="DG1381" s="4"/>
      <c r="DH1381" s="4"/>
      <c r="DI1381" s="4"/>
      <c r="DJ1381" s="4"/>
      <c r="DK1381" s="4"/>
      <c r="DL1381" s="4"/>
      <c r="DM1381" s="4"/>
      <c r="DN1381" s="4"/>
      <c r="DO1381" s="4"/>
      <c r="DP1381" s="4"/>
      <c r="DQ1381" s="4"/>
      <c r="DR1381" s="4"/>
      <c r="DS1381" s="4"/>
      <c r="DT1381" s="4"/>
      <c r="DU1381" s="4"/>
      <c r="DV1381" s="4"/>
      <c r="DW1381" s="4"/>
      <c r="DX1381" s="4"/>
      <c r="DY1381" s="4"/>
      <c r="DZ1381" s="4"/>
      <c r="EA1381" s="4"/>
      <c r="EB1381" s="4"/>
      <c r="EC1381" s="4"/>
      <c r="ED1381" s="4"/>
      <c r="EE1381" s="4"/>
      <c r="EF1381" s="4"/>
      <c r="EG1381" s="4"/>
      <c r="EH1381" s="4"/>
      <c r="EI1381" s="4"/>
      <c r="EJ1381" s="4"/>
      <c r="EK1381" s="4"/>
      <c r="EL1381" s="4"/>
      <c r="EM1381" s="4"/>
      <c r="EN1381" s="4"/>
      <c r="EO1381" s="4"/>
      <c r="EP1381" s="4"/>
      <c r="EQ1381" s="4"/>
      <c r="ER1381" s="4"/>
      <c r="ES1381" s="4"/>
      <c r="ET1381" s="4"/>
      <c r="EU1381" s="4"/>
      <c r="EV1381" s="4"/>
      <c r="EW1381" s="4"/>
      <c r="EX1381" s="4"/>
      <c r="EY1381" s="4"/>
      <c r="EZ1381" s="4"/>
      <c r="FA1381" s="4"/>
      <c r="FB1381" s="4"/>
      <c r="FC1381" s="4"/>
      <c r="FD1381" s="4"/>
      <c r="FE1381" s="4"/>
      <c r="FF1381" s="4"/>
      <c r="FG1381" s="4"/>
      <c r="FH1381" s="4"/>
      <c r="FI1381" s="4"/>
      <c r="FJ1381" s="4"/>
      <c r="FK1381" s="4"/>
      <c r="FL1381" s="4"/>
      <c r="FM1381" s="4"/>
      <c r="FN1381" s="4"/>
      <c r="FO1381" s="4"/>
      <c r="FP1381" s="4"/>
      <c r="FQ1381" s="4"/>
      <c r="FR1381" s="4"/>
      <c r="FS1381" s="4"/>
      <c r="FT1381" s="4"/>
      <c r="FU1381" s="4"/>
      <c r="FV1381" s="4"/>
      <c r="FW1381" s="4"/>
      <c r="FX1381" s="4"/>
      <c r="FY1381" s="4"/>
      <c r="FZ1381" s="4"/>
      <c r="GA1381" s="4"/>
      <c r="GB1381" s="4"/>
      <c r="GC1381" s="4"/>
      <c r="GD1381" s="4"/>
      <c r="GE1381" s="4"/>
      <c r="GF1381" s="4"/>
      <c r="GG1381" s="4"/>
      <c r="GH1381" s="4"/>
      <c r="GI1381" s="4"/>
      <c r="GJ1381" s="4"/>
      <c r="GK1381" s="4"/>
      <c r="GL1381" s="4"/>
      <c r="GM1381" s="4"/>
      <c r="GN1381" s="4"/>
      <c r="GO1381" s="4"/>
      <c r="GP1381" s="4"/>
      <c r="GQ1381" s="4"/>
      <c r="GR1381" s="4"/>
      <c r="GS1381" s="4"/>
      <c r="GT1381" s="4"/>
      <c r="GU1381" s="4"/>
      <c r="GV1381" s="4"/>
      <c r="GW1381" s="4"/>
      <c r="GX1381" s="4"/>
      <c r="GY1381" s="4"/>
      <c r="GZ1381" s="4"/>
      <c r="HA1381" s="4"/>
      <c r="HB1381" s="4"/>
      <c r="HC1381" s="4"/>
      <c r="HD1381" s="4"/>
      <c r="HE1381" s="4"/>
      <c r="HF1381" s="4"/>
      <c r="HG1381" s="4"/>
      <c r="HH1381" s="4"/>
      <c r="HI1381" s="4"/>
      <c r="HJ1381" s="4"/>
      <c r="HK1381" s="4"/>
      <c r="HL1381" s="4"/>
      <c r="HM1381" s="4"/>
      <c r="HN1381" s="4"/>
      <c r="HO1381" s="4"/>
      <c r="HP1381" s="4"/>
      <c r="HQ1381" s="4"/>
      <c r="HR1381" s="4"/>
      <c r="HS1381" s="4"/>
      <c r="HT1381" s="4"/>
      <c r="HU1381" s="4"/>
      <c r="HV1381" s="4"/>
      <c r="HW1381" s="4"/>
      <c r="HX1381" s="4"/>
      <c r="HY1381" s="4"/>
      <c r="HZ1381" s="4"/>
      <c r="IA1381" s="4"/>
      <c r="IB1381" s="4"/>
      <c r="IC1381" s="4"/>
      <c r="ID1381" s="4"/>
      <c r="IE1381" s="4"/>
      <c r="IF1381" s="4"/>
    </row>
    <row r="1382" spans="26:240" x14ac:dyDescent="0.2">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c r="BC1382" s="4"/>
      <c r="BD1382" s="4"/>
      <c r="BE1382" s="4"/>
      <c r="BF1382" s="4"/>
      <c r="BG1382" s="4"/>
      <c r="BH1382" s="4"/>
      <c r="BI1382" s="4"/>
      <c r="BJ1382" s="4"/>
      <c r="BK1382" s="4"/>
      <c r="BL1382" s="4"/>
      <c r="BM1382" s="4"/>
      <c r="BN1382" s="4"/>
      <c r="BO1382" s="4"/>
      <c r="BP1382" s="4"/>
      <c r="BQ1382" s="4"/>
      <c r="BR1382" s="4"/>
      <c r="BS1382" s="4"/>
      <c r="BT1382" s="4"/>
      <c r="BU1382" s="4"/>
      <c r="BV1382" s="4"/>
      <c r="BW1382" s="4"/>
      <c r="BX1382" s="4"/>
      <c r="BY1382" s="4"/>
      <c r="BZ1382" s="4"/>
      <c r="CA1382" s="4"/>
      <c r="CB1382" s="4"/>
      <c r="CC1382" s="4"/>
      <c r="CD1382" s="4"/>
      <c r="CE1382" s="4"/>
      <c r="CF1382" s="4"/>
      <c r="CG1382" s="4"/>
      <c r="CH1382" s="4"/>
      <c r="CI1382" s="4"/>
      <c r="CJ1382" s="4"/>
      <c r="CK1382" s="4"/>
      <c r="CL1382" s="4"/>
      <c r="CM1382" s="4"/>
      <c r="CN1382" s="4"/>
      <c r="CO1382" s="4"/>
      <c r="CP1382" s="4"/>
      <c r="CQ1382" s="4"/>
      <c r="CR1382" s="4"/>
      <c r="CS1382" s="4"/>
      <c r="CT1382" s="4"/>
      <c r="CU1382" s="4"/>
      <c r="CV1382" s="4"/>
      <c r="CW1382" s="4"/>
      <c r="CX1382" s="4"/>
      <c r="CY1382" s="4"/>
      <c r="CZ1382" s="4"/>
      <c r="DA1382" s="4"/>
      <c r="DB1382" s="4"/>
      <c r="DC1382" s="4"/>
      <c r="DD1382" s="4"/>
      <c r="DE1382" s="4"/>
      <c r="DF1382" s="4"/>
      <c r="DG1382" s="4"/>
      <c r="DH1382" s="4"/>
      <c r="DI1382" s="4"/>
      <c r="DJ1382" s="4"/>
      <c r="DK1382" s="4"/>
      <c r="DL1382" s="4"/>
      <c r="DM1382" s="4"/>
      <c r="DN1382" s="4"/>
      <c r="DO1382" s="4"/>
      <c r="DP1382" s="4"/>
      <c r="DQ1382" s="4"/>
      <c r="DR1382" s="4"/>
      <c r="DS1382" s="4"/>
      <c r="DT1382" s="4"/>
      <c r="DU1382" s="4"/>
      <c r="DV1382" s="4"/>
      <c r="DW1382" s="4"/>
      <c r="DX1382" s="4"/>
      <c r="DY1382" s="4"/>
      <c r="DZ1382" s="4"/>
      <c r="EA1382" s="4"/>
      <c r="EB1382" s="4"/>
      <c r="EC1382" s="4"/>
      <c r="ED1382" s="4"/>
      <c r="EE1382" s="4"/>
      <c r="EF1382" s="4"/>
      <c r="EG1382" s="4"/>
      <c r="EH1382" s="4"/>
      <c r="EI1382" s="4"/>
      <c r="EJ1382" s="4"/>
      <c r="EK1382" s="4"/>
      <c r="EL1382" s="4"/>
      <c r="EM1382" s="4"/>
      <c r="EN1382" s="4"/>
      <c r="EO1382" s="4"/>
      <c r="EP1382" s="4"/>
      <c r="EQ1382" s="4"/>
      <c r="ER1382" s="4"/>
      <c r="ES1382" s="4"/>
      <c r="ET1382" s="4"/>
      <c r="EU1382" s="4"/>
      <c r="EV1382" s="4"/>
      <c r="EW1382" s="4"/>
      <c r="EX1382" s="4"/>
      <c r="EY1382" s="4"/>
      <c r="EZ1382" s="4"/>
      <c r="FA1382" s="4"/>
      <c r="FB1382" s="4"/>
      <c r="FC1382" s="4"/>
      <c r="FD1382" s="4"/>
      <c r="FE1382" s="4"/>
      <c r="FF1382" s="4"/>
      <c r="FG1382" s="4"/>
      <c r="FH1382" s="4"/>
      <c r="FI1382" s="4"/>
      <c r="FJ1382" s="4"/>
      <c r="FK1382" s="4"/>
      <c r="FL1382" s="4"/>
      <c r="FM1382" s="4"/>
      <c r="FN1382" s="4"/>
      <c r="FO1382" s="4"/>
      <c r="FP1382" s="4"/>
      <c r="FQ1382" s="4"/>
      <c r="FR1382" s="4"/>
      <c r="FS1382" s="4"/>
      <c r="FT1382" s="4"/>
      <c r="FU1382" s="4"/>
      <c r="FV1382" s="4"/>
      <c r="FW1382" s="4"/>
      <c r="FX1382" s="4"/>
      <c r="FY1382" s="4"/>
      <c r="FZ1382" s="4"/>
      <c r="GA1382" s="4"/>
      <c r="GB1382" s="4"/>
      <c r="GC1382" s="4"/>
      <c r="GD1382" s="4"/>
      <c r="GE1382" s="4"/>
      <c r="GF1382" s="4"/>
      <c r="GG1382" s="4"/>
      <c r="GH1382" s="4"/>
      <c r="GI1382" s="4"/>
      <c r="GJ1382" s="4"/>
      <c r="GK1382" s="4"/>
      <c r="GL1382" s="4"/>
      <c r="GM1382" s="4"/>
      <c r="GN1382" s="4"/>
      <c r="GO1382" s="4"/>
      <c r="GP1382" s="4"/>
      <c r="GQ1382" s="4"/>
      <c r="GR1382" s="4"/>
      <c r="GS1382" s="4"/>
      <c r="GT1382" s="4"/>
      <c r="GU1382" s="4"/>
      <c r="GV1382" s="4"/>
      <c r="GW1382" s="4"/>
      <c r="GX1382" s="4"/>
      <c r="GY1382" s="4"/>
      <c r="GZ1382" s="4"/>
      <c r="HA1382" s="4"/>
      <c r="HB1382" s="4"/>
      <c r="HC1382" s="4"/>
      <c r="HD1382" s="4"/>
      <c r="HE1382" s="4"/>
      <c r="HF1382" s="4"/>
      <c r="HG1382" s="4"/>
      <c r="HH1382" s="4"/>
      <c r="HI1382" s="4"/>
      <c r="HJ1382" s="4"/>
      <c r="HK1382" s="4"/>
      <c r="HL1382" s="4"/>
      <c r="HM1382" s="4"/>
      <c r="HN1382" s="4"/>
      <c r="HO1382" s="4"/>
      <c r="HP1382" s="4"/>
      <c r="HQ1382" s="4"/>
      <c r="HR1382" s="4"/>
      <c r="HS1382" s="4"/>
      <c r="HT1382" s="4"/>
      <c r="HU1382" s="4"/>
      <c r="HV1382" s="4"/>
      <c r="HW1382" s="4"/>
      <c r="HX1382" s="4"/>
      <c r="HY1382" s="4"/>
      <c r="HZ1382" s="4"/>
      <c r="IA1382" s="4"/>
      <c r="IB1382" s="4"/>
      <c r="IC1382" s="4"/>
      <c r="ID1382" s="4"/>
      <c r="IE1382" s="4"/>
      <c r="IF1382" s="4"/>
    </row>
    <row r="1383" spans="26:240" x14ac:dyDescent="0.2">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c r="BC1383" s="4"/>
      <c r="BD1383" s="4"/>
      <c r="BE1383" s="4"/>
      <c r="BF1383" s="4"/>
      <c r="BG1383" s="4"/>
      <c r="BH1383" s="4"/>
      <c r="BI1383" s="4"/>
      <c r="BJ1383" s="4"/>
      <c r="BK1383" s="4"/>
      <c r="BL1383" s="4"/>
      <c r="BM1383" s="4"/>
      <c r="BN1383" s="4"/>
      <c r="BO1383" s="4"/>
      <c r="BP1383" s="4"/>
      <c r="BQ1383" s="4"/>
      <c r="BR1383" s="4"/>
      <c r="BS1383" s="4"/>
      <c r="BT1383" s="4"/>
      <c r="BU1383" s="4"/>
      <c r="BV1383" s="4"/>
      <c r="BW1383" s="4"/>
      <c r="BX1383" s="4"/>
      <c r="BY1383" s="4"/>
      <c r="BZ1383" s="4"/>
      <c r="CA1383" s="4"/>
      <c r="CB1383" s="4"/>
      <c r="CC1383" s="4"/>
      <c r="CD1383" s="4"/>
      <c r="CE1383" s="4"/>
      <c r="CF1383" s="4"/>
      <c r="CG1383" s="4"/>
      <c r="CH1383" s="4"/>
      <c r="CI1383" s="4"/>
      <c r="CJ1383" s="4"/>
      <c r="CK1383" s="4"/>
      <c r="CL1383" s="4"/>
      <c r="CM1383" s="4"/>
      <c r="CN1383" s="4"/>
      <c r="CO1383" s="4"/>
      <c r="CP1383" s="4"/>
      <c r="CQ1383" s="4"/>
      <c r="CR1383" s="4"/>
      <c r="CS1383" s="4"/>
      <c r="CT1383" s="4"/>
      <c r="CU1383" s="4"/>
      <c r="CV1383" s="4"/>
      <c r="CW1383" s="4"/>
      <c r="CX1383" s="4"/>
      <c r="CY1383" s="4"/>
      <c r="CZ1383" s="4"/>
      <c r="DA1383" s="4"/>
      <c r="DB1383" s="4"/>
      <c r="DC1383" s="4"/>
      <c r="DD1383" s="4"/>
      <c r="DE1383" s="4"/>
      <c r="DF1383" s="4"/>
      <c r="DG1383" s="4"/>
      <c r="DH1383" s="4"/>
      <c r="DI1383" s="4"/>
      <c r="DJ1383" s="4"/>
      <c r="DK1383" s="4"/>
      <c r="DL1383" s="4"/>
      <c r="DM1383" s="4"/>
      <c r="DN1383" s="4"/>
      <c r="DO1383" s="4"/>
      <c r="DP1383" s="4"/>
      <c r="DQ1383" s="4"/>
      <c r="DR1383" s="4"/>
      <c r="DS1383" s="4"/>
      <c r="DT1383" s="4"/>
      <c r="DU1383" s="4"/>
      <c r="DV1383" s="4"/>
      <c r="DW1383" s="4"/>
      <c r="DX1383" s="4"/>
      <c r="DY1383" s="4"/>
      <c r="DZ1383" s="4"/>
      <c r="EA1383" s="4"/>
      <c r="EB1383" s="4"/>
      <c r="EC1383" s="4"/>
      <c r="ED1383" s="4"/>
      <c r="EE1383" s="4"/>
      <c r="EF1383" s="4"/>
      <c r="EG1383" s="4"/>
      <c r="EH1383" s="4"/>
      <c r="EI1383" s="4"/>
      <c r="EJ1383" s="4"/>
      <c r="EK1383" s="4"/>
      <c r="EL1383" s="4"/>
      <c r="EM1383" s="4"/>
      <c r="EN1383" s="4"/>
      <c r="EO1383" s="4"/>
      <c r="EP1383" s="4"/>
      <c r="EQ1383" s="4"/>
      <c r="ER1383" s="4"/>
      <c r="ES1383" s="4"/>
      <c r="ET1383" s="4"/>
      <c r="EU1383" s="4"/>
      <c r="EV1383" s="4"/>
      <c r="EW1383" s="4"/>
      <c r="EX1383" s="4"/>
      <c r="EY1383" s="4"/>
      <c r="EZ1383" s="4"/>
      <c r="FA1383" s="4"/>
      <c r="FB1383" s="4"/>
      <c r="FC1383" s="4"/>
      <c r="FD1383" s="4"/>
      <c r="FE1383" s="4"/>
      <c r="FF1383" s="4"/>
      <c r="FG1383" s="4"/>
      <c r="FH1383" s="4"/>
      <c r="FI1383" s="4"/>
      <c r="FJ1383" s="4"/>
      <c r="FK1383" s="4"/>
      <c r="FL1383" s="4"/>
      <c r="FM1383" s="4"/>
      <c r="FN1383" s="4"/>
      <c r="FO1383" s="4"/>
      <c r="FP1383" s="4"/>
      <c r="FQ1383" s="4"/>
      <c r="FR1383" s="4"/>
      <c r="FS1383" s="4"/>
      <c r="FT1383" s="4"/>
      <c r="FU1383" s="4"/>
      <c r="FV1383" s="4"/>
      <c r="FW1383" s="4"/>
      <c r="FX1383" s="4"/>
      <c r="FY1383" s="4"/>
      <c r="FZ1383" s="4"/>
      <c r="GA1383" s="4"/>
      <c r="GB1383" s="4"/>
      <c r="GC1383" s="4"/>
      <c r="GD1383" s="4"/>
      <c r="GE1383" s="4"/>
      <c r="GF1383" s="4"/>
      <c r="GG1383" s="4"/>
      <c r="GH1383" s="4"/>
      <c r="GI1383" s="4"/>
      <c r="GJ1383" s="4"/>
      <c r="GK1383" s="4"/>
      <c r="GL1383" s="4"/>
      <c r="GM1383" s="4"/>
      <c r="GN1383" s="4"/>
      <c r="GO1383" s="4"/>
      <c r="GP1383" s="4"/>
      <c r="GQ1383" s="4"/>
      <c r="GR1383" s="4"/>
      <c r="GS1383" s="4"/>
      <c r="GT1383" s="4"/>
      <c r="GU1383" s="4"/>
      <c r="GV1383" s="4"/>
      <c r="GW1383" s="4"/>
      <c r="GX1383" s="4"/>
      <c r="GY1383" s="4"/>
      <c r="GZ1383" s="4"/>
      <c r="HA1383" s="4"/>
      <c r="HB1383" s="4"/>
      <c r="HC1383" s="4"/>
      <c r="HD1383" s="4"/>
      <c r="HE1383" s="4"/>
      <c r="HF1383" s="4"/>
      <c r="HG1383" s="4"/>
      <c r="HH1383" s="4"/>
      <c r="HI1383" s="4"/>
      <c r="HJ1383" s="4"/>
      <c r="HK1383" s="4"/>
      <c r="HL1383" s="4"/>
      <c r="HM1383" s="4"/>
      <c r="HN1383" s="4"/>
      <c r="HO1383" s="4"/>
      <c r="HP1383" s="4"/>
      <c r="HQ1383" s="4"/>
      <c r="HR1383" s="4"/>
      <c r="HS1383" s="4"/>
      <c r="HT1383" s="4"/>
      <c r="HU1383" s="4"/>
      <c r="HV1383" s="4"/>
      <c r="HW1383" s="4"/>
      <c r="HX1383" s="4"/>
      <c r="HY1383" s="4"/>
      <c r="HZ1383" s="4"/>
      <c r="IA1383" s="4"/>
      <c r="IB1383" s="4"/>
      <c r="IC1383" s="4"/>
      <c r="ID1383" s="4"/>
      <c r="IE1383" s="4"/>
      <c r="IF1383" s="4"/>
    </row>
    <row r="1384" spans="26:240" x14ac:dyDescent="0.2">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c r="BC1384" s="4"/>
      <c r="BD1384" s="4"/>
      <c r="BE1384" s="4"/>
      <c r="BF1384" s="4"/>
      <c r="BG1384" s="4"/>
      <c r="BH1384" s="4"/>
      <c r="BI1384" s="4"/>
      <c r="BJ1384" s="4"/>
      <c r="BK1384" s="4"/>
      <c r="BL1384" s="4"/>
      <c r="BM1384" s="4"/>
      <c r="BN1384" s="4"/>
      <c r="BO1384" s="4"/>
      <c r="BP1384" s="4"/>
      <c r="BQ1384" s="4"/>
      <c r="BR1384" s="4"/>
      <c r="BS1384" s="4"/>
      <c r="BT1384" s="4"/>
      <c r="BU1384" s="4"/>
      <c r="BV1384" s="4"/>
      <c r="BW1384" s="4"/>
      <c r="BX1384" s="4"/>
      <c r="BY1384" s="4"/>
      <c r="BZ1384" s="4"/>
      <c r="CA1384" s="4"/>
      <c r="CB1384" s="4"/>
      <c r="CC1384" s="4"/>
      <c r="CD1384" s="4"/>
      <c r="CE1384" s="4"/>
      <c r="CF1384" s="4"/>
      <c r="CG1384" s="4"/>
      <c r="CH1384" s="4"/>
      <c r="CI1384" s="4"/>
      <c r="CJ1384" s="4"/>
      <c r="CK1384" s="4"/>
      <c r="CL1384" s="4"/>
      <c r="CM1384" s="4"/>
      <c r="CN1384" s="4"/>
      <c r="CO1384" s="4"/>
      <c r="CP1384" s="4"/>
      <c r="CQ1384" s="4"/>
      <c r="CR1384" s="4"/>
      <c r="CS1384" s="4"/>
      <c r="CT1384" s="4"/>
      <c r="CU1384" s="4"/>
      <c r="CV1384" s="4"/>
      <c r="CW1384" s="4"/>
      <c r="CX1384" s="4"/>
      <c r="CY1384" s="4"/>
      <c r="CZ1384" s="4"/>
      <c r="DA1384" s="4"/>
      <c r="DB1384" s="4"/>
      <c r="DC1384" s="4"/>
      <c r="DD1384" s="4"/>
      <c r="DE1384" s="4"/>
      <c r="DF1384" s="4"/>
      <c r="DG1384" s="4"/>
      <c r="DH1384" s="4"/>
      <c r="DI1384" s="4"/>
      <c r="DJ1384" s="4"/>
      <c r="DK1384" s="4"/>
      <c r="DL1384" s="4"/>
      <c r="DM1384" s="4"/>
      <c r="DN1384" s="4"/>
      <c r="DO1384" s="4"/>
      <c r="DP1384" s="4"/>
      <c r="DQ1384" s="4"/>
      <c r="DR1384" s="4"/>
      <c r="DS1384" s="4"/>
      <c r="DT1384" s="4"/>
      <c r="DU1384" s="4"/>
      <c r="DV1384" s="4"/>
      <c r="DW1384" s="4"/>
      <c r="DX1384" s="4"/>
      <c r="DY1384" s="4"/>
      <c r="DZ1384" s="4"/>
      <c r="EA1384" s="4"/>
      <c r="EB1384" s="4"/>
      <c r="EC1384" s="4"/>
      <c r="ED1384" s="4"/>
      <c r="EE1384" s="4"/>
      <c r="EF1384" s="4"/>
      <c r="EG1384" s="4"/>
      <c r="EH1384" s="4"/>
      <c r="EI1384" s="4"/>
      <c r="EJ1384" s="4"/>
      <c r="EK1384" s="4"/>
      <c r="EL1384" s="4"/>
      <c r="EM1384" s="4"/>
      <c r="EN1384" s="4"/>
      <c r="EO1384" s="4"/>
      <c r="EP1384" s="4"/>
      <c r="EQ1384" s="4"/>
      <c r="ER1384" s="4"/>
      <c r="ES1384" s="4"/>
      <c r="ET1384" s="4"/>
      <c r="EU1384" s="4"/>
      <c r="EV1384" s="4"/>
      <c r="EW1384" s="4"/>
      <c r="EX1384" s="4"/>
      <c r="EY1384" s="4"/>
      <c r="EZ1384" s="4"/>
      <c r="FA1384" s="4"/>
      <c r="FB1384" s="4"/>
      <c r="FC1384" s="4"/>
      <c r="FD1384" s="4"/>
      <c r="FE1384" s="4"/>
      <c r="FF1384" s="4"/>
      <c r="FG1384" s="4"/>
      <c r="FH1384" s="4"/>
      <c r="FI1384" s="4"/>
      <c r="FJ1384" s="4"/>
      <c r="FK1384" s="4"/>
      <c r="FL1384" s="4"/>
      <c r="FM1384" s="4"/>
      <c r="FN1384" s="4"/>
      <c r="FO1384" s="4"/>
      <c r="FP1384" s="4"/>
      <c r="FQ1384" s="4"/>
      <c r="FR1384" s="4"/>
      <c r="FS1384" s="4"/>
      <c r="FT1384" s="4"/>
      <c r="FU1384" s="4"/>
      <c r="FV1384" s="4"/>
      <c r="FW1384" s="4"/>
      <c r="FX1384" s="4"/>
      <c r="FY1384" s="4"/>
      <c r="FZ1384" s="4"/>
      <c r="GA1384" s="4"/>
      <c r="GB1384" s="4"/>
      <c r="GC1384" s="4"/>
      <c r="GD1384" s="4"/>
      <c r="GE1384" s="4"/>
      <c r="GF1384" s="4"/>
      <c r="GG1384" s="4"/>
      <c r="GH1384" s="4"/>
      <c r="GI1384" s="4"/>
      <c r="GJ1384" s="4"/>
      <c r="GK1384" s="4"/>
      <c r="GL1384" s="4"/>
      <c r="GM1384" s="4"/>
      <c r="GN1384" s="4"/>
      <c r="GO1384" s="4"/>
      <c r="GP1384" s="4"/>
      <c r="GQ1384" s="4"/>
      <c r="GR1384" s="4"/>
      <c r="GS1384" s="4"/>
      <c r="GT1384" s="4"/>
      <c r="GU1384" s="4"/>
      <c r="GV1384" s="4"/>
      <c r="GW1384" s="4"/>
      <c r="GX1384" s="4"/>
      <c r="GY1384" s="4"/>
      <c r="GZ1384" s="4"/>
      <c r="HA1384" s="4"/>
      <c r="HB1384" s="4"/>
      <c r="HC1384" s="4"/>
      <c r="HD1384" s="4"/>
      <c r="HE1384" s="4"/>
      <c r="HF1384" s="4"/>
      <c r="HG1384" s="4"/>
      <c r="HH1384" s="4"/>
      <c r="HI1384" s="4"/>
      <c r="HJ1384" s="4"/>
      <c r="HK1384" s="4"/>
      <c r="HL1384" s="4"/>
      <c r="HM1384" s="4"/>
      <c r="HN1384" s="4"/>
      <c r="HO1384" s="4"/>
      <c r="HP1384" s="4"/>
      <c r="HQ1384" s="4"/>
      <c r="HR1384" s="4"/>
      <c r="HS1384" s="4"/>
      <c r="HT1384" s="4"/>
      <c r="HU1384" s="4"/>
      <c r="HV1384" s="4"/>
      <c r="HW1384" s="4"/>
      <c r="HX1384" s="4"/>
      <c r="HY1384" s="4"/>
      <c r="HZ1384" s="4"/>
      <c r="IA1384" s="4"/>
      <c r="IB1384" s="4"/>
      <c r="IC1384" s="4"/>
      <c r="ID1384" s="4"/>
      <c r="IE1384" s="4"/>
      <c r="IF1384" s="4"/>
    </row>
    <row r="1385" spans="26:240" x14ac:dyDescent="0.2">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c r="BC1385" s="4"/>
      <c r="BD1385" s="4"/>
      <c r="BE1385" s="4"/>
      <c r="BF1385" s="4"/>
      <c r="BG1385" s="4"/>
      <c r="BH1385" s="4"/>
      <c r="BI1385" s="4"/>
      <c r="BJ1385" s="4"/>
      <c r="BK1385" s="4"/>
      <c r="BL1385" s="4"/>
      <c r="BM1385" s="4"/>
      <c r="BN1385" s="4"/>
      <c r="BO1385" s="4"/>
      <c r="BP1385" s="4"/>
      <c r="BQ1385" s="4"/>
      <c r="BR1385" s="4"/>
      <c r="BS1385" s="4"/>
      <c r="BT1385" s="4"/>
      <c r="BU1385" s="4"/>
      <c r="BV1385" s="4"/>
      <c r="BW1385" s="4"/>
      <c r="BX1385" s="4"/>
      <c r="BY1385" s="4"/>
      <c r="BZ1385" s="4"/>
      <c r="CA1385" s="4"/>
      <c r="CB1385" s="4"/>
      <c r="CC1385" s="4"/>
      <c r="CD1385" s="4"/>
      <c r="CE1385" s="4"/>
      <c r="CF1385" s="4"/>
      <c r="CG1385" s="4"/>
      <c r="CH1385" s="4"/>
      <c r="CI1385" s="4"/>
      <c r="CJ1385" s="4"/>
      <c r="CK1385" s="4"/>
      <c r="CL1385" s="4"/>
      <c r="CM1385" s="4"/>
      <c r="CN1385" s="4"/>
      <c r="CO1385" s="4"/>
      <c r="CP1385" s="4"/>
      <c r="CQ1385" s="4"/>
      <c r="CR1385" s="4"/>
      <c r="CS1385" s="4"/>
      <c r="CT1385" s="4"/>
      <c r="CU1385" s="4"/>
      <c r="CV1385" s="4"/>
      <c r="CW1385" s="4"/>
      <c r="CX1385" s="4"/>
      <c r="CY1385" s="4"/>
      <c r="CZ1385" s="4"/>
      <c r="DA1385" s="4"/>
      <c r="DB1385" s="4"/>
      <c r="DC1385" s="4"/>
      <c r="DD1385" s="4"/>
      <c r="DE1385" s="4"/>
      <c r="DF1385" s="4"/>
      <c r="DG1385" s="4"/>
      <c r="DH1385" s="4"/>
      <c r="DI1385" s="4"/>
      <c r="DJ1385" s="4"/>
      <c r="DK1385" s="4"/>
      <c r="DL1385" s="4"/>
      <c r="DM1385" s="4"/>
      <c r="DN1385" s="4"/>
      <c r="DO1385" s="4"/>
      <c r="DP1385" s="4"/>
      <c r="DQ1385" s="4"/>
      <c r="DR1385" s="4"/>
      <c r="DS1385" s="4"/>
      <c r="DT1385" s="4"/>
      <c r="DU1385" s="4"/>
      <c r="DV1385" s="4"/>
      <c r="DW1385" s="4"/>
      <c r="DX1385" s="4"/>
      <c r="DY1385" s="4"/>
      <c r="DZ1385" s="4"/>
      <c r="EA1385" s="4"/>
      <c r="EB1385" s="4"/>
      <c r="EC1385" s="4"/>
      <c r="ED1385" s="4"/>
      <c r="EE1385" s="4"/>
      <c r="EF1385" s="4"/>
      <c r="EG1385" s="4"/>
      <c r="EH1385" s="4"/>
      <c r="EI1385" s="4"/>
      <c r="EJ1385" s="4"/>
      <c r="EK1385" s="4"/>
      <c r="EL1385" s="4"/>
      <c r="EM1385" s="4"/>
      <c r="EN1385" s="4"/>
      <c r="EO1385" s="4"/>
      <c r="EP1385" s="4"/>
      <c r="EQ1385" s="4"/>
      <c r="ER1385" s="4"/>
      <c r="ES1385" s="4"/>
      <c r="ET1385" s="4"/>
      <c r="EU1385" s="4"/>
      <c r="EV1385" s="4"/>
      <c r="EW1385" s="4"/>
      <c r="EX1385" s="4"/>
      <c r="EY1385" s="4"/>
      <c r="EZ1385" s="4"/>
      <c r="FA1385" s="4"/>
      <c r="FB1385" s="4"/>
      <c r="FC1385" s="4"/>
      <c r="FD1385" s="4"/>
      <c r="FE1385" s="4"/>
      <c r="FF1385" s="4"/>
      <c r="FG1385" s="4"/>
      <c r="FH1385" s="4"/>
      <c r="FI1385" s="4"/>
      <c r="FJ1385" s="4"/>
      <c r="FK1385" s="4"/>
      <c r="FL1385" s="4"/>
      <c r="FM1385" s="4"/>
      <c r="FN1385" s="4"/>
      <c r="FO1385" s="4"/>
      <c r="FP1385" s="4"/>
      <c r="FQ1385" s="4"/>
      <c r="FR1385" s="4"/>
      <c r="FS1385" s="4"/>
      <c r="FT1385" s="4"/>
      <c r="FU1385" s="4"/>
      <c r="FV1385" s="4"/>
      <c r="FW1385" s="4"/>
      <c r="FX1385" s="4"/>
      <c r="FY1385" s="4"/>
      <c r="FZ1385" s="4"/>
      <c r="GA1385" s="4"/>
      <c r="GB1385" s="4"/>
      <c r="GC1385" s="4"/>
      <c r="GD1385" s="4"/>
      <c r="GE1385" s="4"/>
      <c r="GF1385" s="4"/>
      <c r="GG1385" s="4"/>
      <c r="GH1385" s="4"/>
      <c r="GI1385" s="4"/>
      <c r="GJ1385" s="4"/>
      <c r="GK1385" s="4"/>
      <c r="GL1385" s="4"/>
      <c r="GM1385" s="4"/>
      <c r="GN1385" s="4"/>
      <c r="GO1385" s="4"/>
      <c r="GP1385" s="4"/>
      <c r="GQ1385" s="4"/>
      <c r="GR1385" s="4"/>
      <c r="GS1385" s="4"/>
      <c r="GT1385" s="4"/>
      <c r="GU1385" s="4"/>
      <c r="GV1385" s="4"/>
      <c r="GW1385" s="4"/>
      <c r="GX1385" s="4"/>
      <c r="GY1385" s="4"/>
      <c r="GZ1385" s="4"/>
      <c r="HA1385" s="4"/>
      <c r="HB1385" s="4"/>
      <c r="HC1385" s="4"/>
      <c r="HD1385" s="4"/>
      <c r="HE1385" s="4"/>
      <c r="HF1385" s="4"/>
      <c r="HG1385" s="4"/>
      <c r="HH1385" s="4"/>
      <c r="HI1385" s="4"/>
      <c r="HJ1385" s="4"/>
      <c r="HK1385" s="4"/>
      <c r="HL1385" s="4"/>
      <c r="HM1385" s="4"/>
      <c r="HN1385" s="4"/>
      <c r="HO1385" s="4"/>
      <c r="HP1385" s="4"/>
      <c r="HQ1385" s="4"/>
      <c r="HR1385" s="4"/>
      <c r="HS1385" s="4"/>
      <c r="HT1385" s="4"/>
      <c r="HU1385" s="4"/>
      <c r="HV1385" s="4"/>
      <c r="HW1385" s="4"/>
      <c r="HX1385" s="4"/>
      <c r="HY1385" s="4"/>
      <c r="HZ1385" s="4"/>
      <c r="IA1385" s="4"/>
      <c r="IB1385" s="4"/>
      <c r="IC1385" s="4"/>
      <c r="ID1385" s="4"/>
      <c r="IE1385" s="4"/>
      <c r="IF1385" s="4"/>
    </row>
    <row r="1386" spans="26:240" x14ac:dyDescent="0.2">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c r="BC1386" s="4"/>
      <c r="BD1386" s="4"/>
      <c r="BE1386" s="4"/>
      <c r="BF1386" s="4"/>
      <c r="BG1386" s="4"/>
      <c r="BH1386" s="4"/>
      <c r="BI1386" s="4"/>
      <c r="BJ1386" s="4"/>
      <c r="BK1386" s="4"/>
      <c r="BL1386" s="4"/>
      <c r="BM1386" s="4"/>
      <c r="BN1386" s="4"/>
      <c r="BO1386" s="4"/>
      <c r="BP1386" s="4"/>
      <c r="BQ1386" s="4"/>
      <c r="BR1386" s="4"/>
      <c r="BS1386" s="4"/>
      <c r="BT1386" s="4"/>
      <c r="BU1386" s="4"/>
      <c r="BV1386" s="4"/>
      <c r="BW1386" s="4"/>
      <c r="BX1386" s="4"/>
      <c r="BY1386" s="4"/>
      <c r="BZ1386" s="4"/>
      <c r="CA1386" s="4"/>
      <c r="CB1386" s="4"/>
      <c r="CC1386" s="4"/>
      <c r="CD1386" s="4"/>
      <c r="CE1386" s="4"/>
      <c r="CF1386" s="4"/>
      <c r="CG1386" s="4"/>
      <c r="CH1386" s="4"/>
      <c r="CI1386" s="4"/>
      <c r="CJ1386" s="4"/>
      <c r="CK1386" s="4"/>
      <c r="CL1386" s="4"/>
      <c r="CM1386" s="4"/>
      <c r="CN1386" s="4"/>
      <c r="CO1386" s="4"/>
      <c r="CP1386" s="4"/>
      <c r="CQ1386" s="4"/>
      <c r="CR1386" s="4"/>
      <c r="CS1386" s="4"/>
      <c r="CT1386" s="4"/>
      <c r="CU1386" s="4"/>
      <c r="CV1386" s="4"/>
      <c r="CW1386" s="4"/>
      <c r="CX1386" s="4"/>
      <c r="CY1386" s="4"/>
      <c r="CZ1386" s="4"/>
      <c r="DA1386" s="4"/>
      <c r="DB1386" s="4"/>
      <c r="DC1386" s="4"/>
      <c r="DD1386" s="4"/>
      <c r="DE1386" s="4"/>
      <c r="DF1386" s="4"/>
      <c r="DG1386" s="4"/>
      <c r="DH1386" s="4"/>
      <c r="DI1386" s="4"/>
      <c r="DJ1386" s="4"/>
      <c r="DK1386" s="4"/>
      <c r="DL1386" s="4"/>
      <c r="DM1386" s="4"/>
      <c r="DN1386" s="4"/>
      <c r="DO1386" s="4"/>
      <c r="DP1386" s="4"/>
      <c r="DQ1386" s="4"/>
      <c r="DR1386" s="4"/>
      <c r="DS1386" s="4"/>
      <c r="DT1386" s="4"/>
      <c r="DU1386" s="4"/>
      <c r="DV1386" s="4"/>
      <c r="DW1386" s="4"/>
      <c r="DX1386" s="4"/>
      <c r="DY1386" s="4"/>
      <c r="DZ1386" s="4"/>
      <c r="EA1386" s="4"/>
      <c r="EB1386" s="4"/>
      <c r="EC1386" s="4"/>
      <c r="ED1386" s="4"/>
      <c r="EE1386" s="4"/>
      <c r="EF1386" s="4"/>
      <c r="EG1386" s="4"/>
      <c r="EH1386" s="4"/>
      <c r="EI1386" s="4"/>
      <c r="EJ1386" s="4"/>
      <c r="EK1386" s="4"/>
      <c r="EL1386" s="4"/>
      <c r="EM1386" s="4"/>
      <c r="EN1386" s="4"/>
      <c r="EO1386" s="4"/>
      <c r="EP1386" s="4"/>
      <c r="EQ1386" s="4"/>
      <c r="ER1386" s="4"/>
      <c r="ES1386" s="4"/>
      <c r="ET1386" s="4"/>
      <c r="EU1386" s="4"/>
      <c r="EV1386" s="4"/>
      <c r="EW1386" s="4"/>
      <c r="EX1386" s="4"/>
      <c r="EY1386" s="4"/>
      <c r="EZ1386" s="4"/>
      <c r="FA1386" s="4"/>
      <c r="FB1386" s="4"/>
      <c r="FC1386" s="4"/>
      <c r="FD1386" s="4"/>
      <c r="FE1386" s="4"/>
      <c r="FF1386" s="4"/>
      <c r="FG1386" s="4"/>
      <c r="FH1386" s="4"/>
      <c r="FI1386" s="4"/>
      <c r="FJ1386" s="4"/>
      <c r="FK1386" s="4"/>
      <c r="FL1386" s="4"/>
      <c r="FM1386" s="4"/>
      <c r="FN1386" s="4"/>
      <c r="FO1386" s="4"/>
      <c r="FP1386" s="4"/>
      <c r="FQ1386" s="4"/>
      <c r="FR1386" s="4"/>
      <c r="FS1386" s="4"/>
      <c r="FT1386" s="4"/>
      <c r="FU1386" s="4"/>
      <c r="FV1386" s="4"/>
      <c r="FW1386" s="4"/>
      <c r="FX1386" s="4"/>
      <c r="FY1386" s="4"/>
      <c r="FZ1386" s="4"/>
      <c r="GA1386" s="4"/>
      <c r="GB1386" s="4"/>
      <c r="GC1386" s="4"/>
      <c r="GD1386" s="4"/>
      <c r="GE1386" s="4"/>
      <c r="GF1386" s="4"/>
      <c r="GG1386" s="4"/>
      <c r="GH1386" s="4"/>
      <c r="GI1386" s="4"/>
      <c r="GJ1386" s="4"/>
      <c r="GK1386" s="4"/>
      <c r="GL1386" s="4"/>
      <c r="GM1386" s="4"/>
      <c r="GN1386" s="4"/>
      <c r="GO1386" s="4"/>
      <c r="GP1386" s="4"/>
      <c r="GQ1386" s="4"/>
      <c r="GR1386" s="4"/>
      <c r="GS1386" s="4"/>
      <c r="GT1386" s="4"/>
      <c r="GU1386" s="4"/>
      <c r="GV1386" s="4"/>
      <c r="GW1386" s="4"/>
      <c r="GX1386" s="4"/>
      <c r="GY1386" s="4"/>
      <c r="GZ1386" s="4"/>
      <c r="HA1386" s="4"/>
      <c r="HB1386" s="4"/>
      <c r="HC1386" s="4"/>
      <c r="HD1386" s="4"/>
      <c r="HE1386" s="4"/>
      <c r="HF1386" s="4"/>
      <c r="HG1386" s="4"/>
      <c r="HH1386" s="4"/>
      <c r="HI1386" s="4"/>
      <c r="HJ1386" s="4"/>
      <c r="HK1386" s="4"/>
      <c r="HL1386" s="4"/>
      <c r="HM1386" s="4"/>
      <c r="HN1386" s="4"/>
      <c r="HO1386" s="4"/>
      <c r="HP1386" s="4"/>
      <c r="HQ1386" s="4"/>
      <c r="HR1386" s="4"/>
      <c r="HS1386" s="4"/>
      <c r="HT1386" s="4"/>
      <c r="HU1386" s="4"/>
      <c r="HV1386" s="4"/>
      <c r="HW1386" s="4"/>
      <c r="HX1386" s="4"/>
      <c r="HY1386" s="4"/>
      <c r="HZ1386" s="4"/>
      <c r="IA1386" s="4"/>
      <c r="IB1386" s="4"/>
      <c r="IC1386" s="4"/>
      <c r="ID1386" s="4"/>
      <c r="IE1386" s="4"/>
      <c r="IF1386" s="4"/>
    </row>
    <row r="1387" spans="26:240" x14ac:dyDescent="0.2">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c r="BC1387" s="4"/>
      <c r="BD1387" s="4"/>
      <c r="BE1387" s="4"/>
      <c r="BF1387" s="4"/>
      <c r="BG1387" s="4"/>
      <c r="BH1387" s="4"/>
      <c r="BI1387" s="4"/>
      <c r="BJ1387" s="4"/>
      <c r="BK1387" s="4"/>
      <c r="BL1387" s="4"/>
      <c r="BM1387" s="4"/>
      <c r="BN1387" s="4"/>
      <c r="BO1387" s="4"/>
      <c r="BP1387" s="4"/>
      <c r="BQ1387" s="4"/>
      <c r="BR1387" s="4"/>
      <c r="BS1387" s="4"/>
      <c r="BT1387" s="4"/>
      <c r="BU1387" s="4"/>
      <c r="BV1387" s="4"/>
      <c r="BW1387" s="4"/>
      <c r="BX1387" s="4"/>
      <c r="BY1387" s="4"/>
      <c r="BZ1387" s="4"/>
      <c r="CA1387" s="4"/>
      <c r="CB1387" s="4"/>
      <c r="CC1387" s="4"/>
      <c r="CD1387" s="4"/>
      <c r="CE1387" s="4"/>
      <c r="CF1387" s="4"/>
      <c r="CG1387" s="4"/>
      <c r="CH1387" s="4"/>
      <c r="CI1387" s="4"/>
      <c r="CJ1387" s="4"/>
      <c r="CK1387" s="4"/>
      <c r="CL1387" s="4"/>
      <c r="CM1387" s="4"/>
      <c r="CN1387" s="4"/>
      <c r="CO1387" s="4"/>
      <c r="CP1387" s="4"/>
      <c r="CQ1387" s="4"/>
      <c r="CR1387" s="4"/>
      <c r="CS1387" s="4"/>
      <c r="CT1387" s="4"/>
      <c r="CU1387" s="4"/>
      <c r="CV1387" s="4"/>
      <c r="CW1387" s="4"/>
      <c r="CX1387" s="4"/>
      <c r="CY1387" s="4"/>
      <c r="CZ1387" s="4"/>
      <c r="DA1387" s="4"/>
      <c r="DB1387" s="4"/>
      <c r="DC1387" s="4"/>
      <c r="DD1387" s="4"/>
      <c r="DE1387" s="4"/>
      <c r="DF1387" s="4"/>
      <c r="DG1387" s="4"/>
      <c r="DH1387" s="4"/>
      <c r="DI1387" s="4"/>
      <c r="DJ1387" s="4"/>
      <c r="DK1387" s="4"/>
      <c r="DL1387" s="4"/>
      <c r="DM1387" s="4"/>
      <c r="DN1387" s="4"/>
      <c r="DO1387" s="4"/>
      <c r="DP1387" s="4"/>
      <c r="DQ1387" s="4"/>
      <c r="DR1387" s="4"/>
      <c r="DS1387" s="4"/>
      <c r="DT1387" s="4"/>
      <c r="DU1387" s="4"/>
      <c r="DV1387" s="4"/>
      <c r="DW1387" s="4"/>
      <c r="DX1387" s="4"/>
      <c r="DY1387" s="4"/>
      <c r="DZ1387" s="4"/>
      <c r="EA1387" s="4"/>
      <c r="EB1387" s="4"/>
      <c r="EC1387" s="4"/>
      <c r="ED1387" s="4"/>
      <c r="EE1387" s="4"/>
      <c r="EF1387" s="4"/>
      <c r="EG1387" s="4"/>
      <c r="EH1387" s="4"/>
      <c r="EI1387" s="4"/>
      <c r="EJ1387" s="4"/>
      <c r="EK1387" s="4"/>
      <c r="EL1387" s="4"/>
      <c r="EM1387" s="4"/>
      <c r="EN1387" s="4"/>
      <c r="EO1387" s="4"/>
      <c r="EP1387" s="4"/>
      <c r="EQ1387" s="4"/>
      <c r="ER1387" s="4"/>
      <c r="ES1387" s="4"/>
      <c r="ET1387" s="4"/>
      <c r="EU1387" s="4"/>
      <c r="EV1387" s="4"/>
      <c r="EW1387" s="4"/>
      <c r="EX1387" s="4"/>
      <c r="EY1387" s="4"/>
      <c r="EZ1387" s="4"/>
      <c r="FA1387" s="4"/>
      <c r="FB1387" s="4"/>
      <c r="FC1387" s="4"/>
      <c r="FD1387" s="4"/>
      <c r="FE1387" s="4"/>
      <c r="FF1387" s="4"/>
      <c r="FG1387" s="4"/>
      <c r="FH1387" s="4"/>
      <c r="FI1387" s="4"/>
      <c r="FJ1387" s="4"/>
      <c r="FK1387" s="4"/>
      <c r="FL1387" s="4"/>
      <c r="FM1387" s="4"/>
      <c r="FN1387" s="4"/>
      <c r="FO1387" s="4"/>
      <c r="FP1387" s="4"/>
      <c r="FQ1387" s="4"/>
      <c r="FR1387" s="4"/>
      <c r="FS1387" s="4"/>
      <c r="FT1387" s="4"/>
      <c r="FU1387" s="4"/>
      <c r="FV1387" s="4"/>
      <c r="FW1387" s="4"/>
      <c r="FX1387" s="4"/>
      <c r="FY1387" s="4"/>
      <c r="FZ1387" s="4"/>
      <c r="GA1387" s="4"/>
      <c r="GB1387" s="4"/>
      <c r="GC1387" s="4"/>
      <c r="GD1387" s="4"/>
      <c r="GE1387" s="4"/>
      <c r="GF1387" s="4"/>
      <c r="GG1387" s="4"/>
      <c r="GH1387" s="4"/>
      <c r="GI1387" s="4"/>
      <c r="GJ1387" s="4"/>
      <c r="GK1387" s="4"/>
      <c r="GL1387" s="4"/>
      <c r="GM1387" s="4"/>
      <c r="GN1387" s="4"/>
      <c r="GO1387" s="4"/>
      <c r="GP1387" s="4"/>
      <c r="GQ1387" s="4"/>
      <c r="GR1387" s="4"/>
      <c r="GS1387" s="4"/>
      <c r="GT1387" s="4"/>
      <c r="GU1387" s="4"/>
      <c r="GV1387" s="4"/>
      <c r="GW1387" s="4"/>
      <c r="GX1387" s="4"/>
      <c r="GY1387" s="4"/>
      <c r="GZ1387" s="4"/>
      <c r="HA1387" s="4"/>
      <c r="HB1387" s="4"/>
      <c r="HC1387" s="4"/>
      <c r="HD1387" s="4"/>
      <c r="HE1387" s="4"/>
      <c r="HF1387" s="4"/>
      <c r="HG1387" s="4"/>
      <c r="HH1387" s="4"/>
      <c r="HI1387" s="4"/>
      <c r="HJ1387" s="4"/>
      <c r="HK1387" s="4"/>
      <c r="HL1387" s="4"/>
      <c r="HM1387" s="4"/>
      <c r="HN1387" s="4"/>
      <c r="HO1387" s="4"/>
      <c r="HP1387" s="4"/>
      <c r="HQ1387" s="4"/>
      <c r="HR1387" s="4"/>
      <c r="HS1387" s="4"/>
      <c r="HT1387" s="4"/>
      <c r="HU1387" s="4"/>
      <c r="HV1387" s="4"/>
      <c r="HW1387" s="4"/>
      <c r="HX1387" s="4"/>
      <c r="HY1387" s="4"/>
      <c r="HZ1387" s="4"/>
      <c r="IA1387" s="4"/>
      <c r="IB1387" s="4"/>
      <c r="IC1387" s="4"/>
      <c r="ID1387" s="4"/>
      <c r="IE1387" s="4"/>
      <c r="IF1387" s="4"/>
    </row>
    <row r="1388" spans="26:240" x14ac:dyDescent="0.2">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c r="BC1388" s="4"/>
      <c r="BD1388" s="4"/>
      <c r="BE1388" s="4"/>
      <c r="BF1388" s="4"/>
      <c r="BG1388" s="4"/>
      <c r="BH1388" s="4"/>
      <c r="BI1388" s="4"/>
      <c r="BJ1388" s="4"/>
      <c r="BK1388" s="4"/>
      <c r="BL1388" s="4"/>
      <c r="BM1388" s="4"/>
      <c r="BN1388" s="4"/>
      <c r="BO1388" s="4"/>
      <c r="BP1388" s="4"/>
      <c r="BQ1388" s="4"/>
      <c r="BR1388" s="4"/>
      <c r="BS1388" s="4"/>
      <c r="BT1388" s="4"/>
      <c r="BU1388" s="4"/>
      <c r="BV1388" s="4"/>
      <c r="BW1388" s="4"/>
      <c r="BX1388" s="4"/>
      <c r="BY1388" s="4"/>
      <c r="BZ1388" s="4"/>
      <c r="CA1388" s="4"/>
      <c r="CB1388" s="4"/>
      <c r="CC1388" s="4"/>
      <c r="CD1388" s="4"/>
      <c r="CE1388" s="4"/>
      <c r="CF1388" s="4"/>
      <c r="CG1388" s="4"/>
      <c r="CH1388" s="4"/>
      <c r="CI1388" s="4"/>
      <c r="CJ1388" s="4"/>
      <c r="CK1388" s="4"/>
      <c r="CL1388" s="4"/>
      <c r="CM1388" s="4"/>
      <c r="CN1388" s="4"/>
      <c r="CO1388" s="4"/>
      <c r="CP1388" s="4"/>
      <c r="CQ1388" s="4"/>
      <c r="CR1388" s="4"/>
      <c r="CS1388" s="4"/>
      <c r="CT1388" s="4"/>
      <c r="CU1388" s="4"/>
      <c r="CV1388" s="4"/>
      <c r="CW1388" s="4"/>
      <c r="CX1388" s="4"/>
      <c r="CY1388" s="4"/>
      <c r="CZ1388" s="4"/>
      <c r="DA1388" s="4"/>
      <c r="DB1388" s="4"/>
      <c r="DC1388" s="4"/>
      <c r="DD1388" s="4"/>
      <c r="DE1388" s="4"/>
      <c r="DF1388" s="4"/>
      <c r="DG1388" s="4"/>
      <c r="DH1388" s="4"/>
      <c r="DI1388" s="4"/>
      <c r="DJ1388" s="4"/>
      <c r="DK1388" s="4"/>
      <c r="DL1388" s="4"/>
      <c r="DM1388" s="4"/>
      <c r="DN1388" s="4"/>
      <c r="DO1388" s="4"/>
      <c r="DP1388" s="4"/>
      <c r="DQ1388" s="4"/>
      <c r="DR1388" s="4"/>
      <c r="DS1388" s="4"/>
      <c r="DT1388" s="4"/>
      <c r="DU1388" s="4"/>
      <c r="DV1388" s="4"/>
      <c r="DW1388" s="4"/>
      <c r="DX1388" s="4"/>
      <c r="DY1388" s="4"/>
      <c r="DZ1388" s="4"/>
      <c r="EA1388" s="4"/>
      <c r="EB1388" s="4"/>
      <c r="EC1388" s="4"/>
      <c r="ED1388" s="4"/>
      <c r="EE1388" s="4"/>
      <c r="EF1388" s="4"/>
      <c r="EG1388" s="4"/>
      <c r="EH1388" s="4"/>
      <c r="EI1388" s="4"/>
      <c r="EJ1388" s="4"/>
      <c r="EK1388" s="4"/>
      <c r="EL1388" s="4"/>
      <c r="EM1388" s="4"/>
      <c r="EN1388" s="4"/>
      <c r="EO1388" s="4"/>
      <c r="EP1388" s="4"/>
      <c r="EQ1388" s="4"/>
      <c r="ER1388" s="4"/>
      <c r="ES1388" s="4"/>
      <c r="ET1388" s="4"/>
      <c r="EU1388" s="4"/>
      <c r="EV1388" s="4"/>
      <c r="EW1388" s="4"/>
      <c r="EX1388" s="4"/>
      <c r="EY1388" s="4"/>
      <c r="EZ1388" s="4"/>
      <c r="FA1388" s="4"/>
      <c r="FB1388" s="4"/>
      <c r="FC1388" s="4"/>
      <c r="FD1388" s="4"/>
      <c r="FE1388" s="4"/>
      <c r="FF1388" s="4"/>
      <c r="FG1388" s="4"/>
      <c r="FH1388" s="4"/>
      <c r="FI1388" s="4"/>
      <c r="FJ1388" s="4"/>
      <c r="FK1388" s="4"/>
      <c r="FL1388" s="4"/>
      <c r="FM1388" s="4"/>
      <c r="FN1388" s="4"/>
      <c r="FO1388" s="4"/>
      <c r="FP1388" s="4"/>
      <c r="FQ1388" s="4"/>
      <c r="FR1388" s="4"/>
      <c r="FS1388" s="4"/>
      <c r="FT1388" s="4"/>
      <c r="FU1388" s="4"/>
      <c r="FV1388" s="4"/>
      <c r="FW1388" s="4"/>
      <c r="FX1388" s="4"/>
      <c r="FY1388" s="4"/>
      <c r="FZ1388" s="4"/>
      <c r="GA1388" s="4"/>
      <c r="GB1388" s="4"/>
      <c r="GC1388" s="4"/>
      <c r="GD1388" s="4"/>
      <c r="GE1388" s="4"/>
      <c r="GF1388" s="4"/>
      <c r="GG1388" s="4"/>
      <c r="GH1388" s="4"/>
      <c r="GI1388" s="4"/>
      <c r="GJ1388" s="4"/>
      <c r="GK1388" s="4"/>
      <c r="GL1388" s="4"/>
      <c r="GM1388" s="4"/>
      <c r="GN1388" s="4"/>
      <c r="GO1388" s="4"/>
      <c r="GP1388" s="4"/>
      <c r="GQ1388" s="4"/>
      <c r="GR1388" s="4"/>
      <c r="GS1388" s="4"/>
      <c r="GT1388" s="4"/>
      <c r="GU1388" s="4"/>
      <c r="GV1388" s="4"/>
      <c r="GW1388" s="4"/>
      <c r="GX1388" s="4"/>
      <c r="GY1388" s="4"/>
      <c r="GZ1388" s="4"/>
      <c r="HA1388" s="4"/>
      <c r="HB1388" s="4"/>
      <c r="HC1388" s="4"/>
      <c r="HD1388" s="4"/>
      <c r="HE1388" s="4"/>
      <c r="HF1388" s="4"/>
      <c r="HG1388" s="4"/>
      <c r="HH1388" s="4"/>
      <c r="HI1388" s="4"/>
      <c r="HJ1388" s="4"/>
      <c r="HK1388" s="4"/>
      <c r="HL1388" s="4"/>
      <c r="HM1388" s="4"/>
      <c r="HN1388" s="4"/>
      <c r="HO1388" s="4"/>
      <c r="HP1388" s="4"/>
      <c r="HQ1388" s="4"/>
      <c r="HR1388" s="4"/>
      <c r="HS1388" s="4"/>
      <c r="HT1388" s="4"/>
      <c r="HU1388" s="4"/>
      <c r="HV1388" s="4"/>
      <c r="HW1388" s="4"/>
      <c r="HX1388" s="4"/>
      <c r="HY1388" s="4"/>
      <c r="HZ1388" s="4"/>
      <c r="IA1388" s="4"/>
      <c r="IB1388" s="4"/>
      <c r="IC1388" s="4"/>
      <c r="ID1388" s="4"/>
      <c r="IE1388" s="4"/>
      <c r="IF1388" s="4"/>
    </row>
    <row r="1389" spans="26:240" x14ac:dyDescent="0.2">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c r="BC1389" s="4"/>
      <c r="BD1389" s="4"/>
      <c r="BE1389" s="4"/>
      <c r="BF1389" s="4"/>
      <c r="BG1389" s="4"/>
      <c r="BH1389" s="4"/>
      <c r="BI1389" s="4"/>
      <c r="BJ1389" s="4"/>
      <c r="BK1389" s="4"/>
      <c r="BL1389" s="4"/>
      <c r="BM1389" s="4"/>
      <c r="BN1389" s="4"/>
      <c r="BO1389" s="4"/>
      <c r="BP1389" s="4"/>
      <c r="BQ1389" s="4"/>
      <c r="BR1389" s="4"/>
      <c r="BS1389" s="4"/>
      <c r="BT1389" s="4"/>
      <c r="BU1389" s="4"/>
      <c r="BV1389" s="4"/>
      <c r="BW1389" s="4"/>
      <c r="BX1389" s="4"/>
      <c r="BY1389" s="4"/>
      <c r="BZ1389" s="4"/>
      <c r="CA1389" s="4"/>
      <c r="CB1389" s="4"/>
      <c r="CC1389" s="4"/>
      <c r="CD1389" s="4"/>
      <c r="CE1389" s="4"/>
      <c r="CF1389" s="4"/>
      <c r="CG1389" s="4"/>
      <c r="CH1389" s="4"/>
      <c r="CI1389" s="4"/>
      <c r="CJ1389" s="4"/>
      <c r="CK1389" s="4"/>
      <c r="CL1389" s="4"/>
      <c r="CM1389" s="4"/>
      <c r="CN1389" s="4"/>
      <c r="CO1389" s="4"/>
      <c r="CP1389" s="4"/>
      <c r="CQ1389" s="4"/>
      <c r="CR1389" s="4"/>
      <c r="CS1389" s="4"/>
      <c r="CT1389" s="4"/>
      <c r="CU1389" s="4"/>
      <c r="CV1389" s="4"/>
      <c r="CW1389" s="4"/>
      <c r="CX1389" s="4"/>
      <c r="CY1389" s="4"/>
      <c r="CZ1389" s="4"/>
      <c r="DA1389" s="4"/>
      <c r="DB1389" s="4"/>
      <c r="DC1389" s="4"/>
      <c r="DD1389" s="4"/>
      <c r="DE1389" s="4"/>
      <c r="DF1389" s="4"/>
      <c r="DG1389" s="4"/>
      <c r="DH1389" s="4"/>
      <c r="DI1389" s="4"/>
      <c r="DJ1389" s="4"/>
      <c r="DK1389" s="4"/>
      <c r="DL1389" s="4"/>
      <c r="DM1389" s="4"/>
      <c r="DN1389" s="4"/>
      <c r="DO1389" s="4"/>
      <c r="DP1389" s="4"/>
      <c r="DQ1389" s="4"/>
      <c r="DR1389" s="4"/>
      <c r="DS1389" s="4"/>
      <c r="DT1389" s="4"/>
      <c r="DU1389" s="4"/>
      <c r="DV1389" s="4"/>
      <c r="DW1389" s="4"/>
      <c r="DX1389" s="4"/>
      <c r="DY1389" s="4"/>
      <c r="DZ1389" s="4"/>
      <c r="EA1389" s="4"/>
      <c r="EB1389" s="4"/>
      <c r="EC1389" s="4"/>
      <c r="ED1389" s="4"/>
      <c r="EE1389" s="4"/>
      <c r="EF1389" s="4"/>
      <c r="EG1389" s="4"/>
      <c r="EH1389" s="4"/>
      <c r="EI1389" s="4"/>
      <c r="EJ1389" s="4"/>
      <c r="EK1389" s="4"/>
      <c r="EL1389" s="4"/>
      <c r="EM1389" s="4"/>
      <c r="EN1389" s="4"/>
      <c r="EO1389" s="4"/>
      <c r="EP1389" s="4"/>
      <c r="EQ1389" s="4"/>
      <c r="ER1389" s="4"/>
      <c r="ES1389" s="4"/>
      <c r="ET1389" s="4"/>
      <c r="EU1389" s="4"/>
      <c r="EV1389" s="4"/>
      <c r="EW1389" s="4"/>
      <c r="EX1389" s="4"/>
      <c r="EY1389" s="4"/>
      <c r="EZ1389" s="4"/>
      <c r="FA1389" s="4"/>
      <c r="FB1389" s="4"/>
      <c r="FC1389" s="4"/>
      <c r="FD1389" s="4"/>
      <c r="FE1389" s="4"/>
      <c r="FF1389" s="4"/>
      <c r="FG1389" s="4"/>
      <c r="FH1389" s="4"/>
      <c r="FI1389" s="4"/>
      <c r="FJ1389" s="4"/>
      <c r="FK1389" s="4"/>
      <c r="FL1389" s="4"/>
      <c r="FM1389" s="4"/>
      <c r="FN1389" s="4"/>
      <c r="FO1389" s="4"/>
      <c r="FP1389" s="4"/>
      <c r="FQ1389" s="4"/>
      <c r="FR1389" s="4"/>
      <c r="FS1389" s="4"/>
      <c r="FT1389" s="4"/>
      <c r="FU1389" s="4"/>
      <c r="FV1389" s="4"/>
      <c r="FW1389" s="4"/>
      <c r="FX1389" s="4"/>
      <c r="FY1389" s="4"/>
      <c r="FZ1389" s="4"/>
      <c r="GA1389" s="4"/>
      <c r="GB1389" s="4"/>
      <c r="GC1389" s="4"/>
      <c r="GD1389" s="4"/>
      <c r="GE1389" s="4"/>
      <c r="GF1389" s="4"/>
      <c r="GG1389" s="4"/>
      <c r="GH1389" s="4"/>
      <c r="GI1389" s="4"/>
      <c r="GJ1389" s="4"/>
      <c r="GK1389" s="4"/>
      <c r="GL1389" s="4"/>
      <c r="GM1389" s="4"/>
      <c r="GN1389" s="4"/>
      <c r="GO1389" s="4"/>
      <c r="GP1389" s="4"/>
      <c r="GQ1389" s="4"/>
      <c r="GR1389" s="4"/>
      <c r="GS1389" s="4"/>
      <c r="GT1389" s="4"/>
      <c r="GU1389" s="4"/>
      <c r="GV1389" s="4"/>
      <c r="GW1389" s="4"/>
      <c r="GX1389" s="4"/>
      <c r="GY1389" s="4"/>
      <c r="GZ1389" s="4"/>
      <c r="HA1389" s="4"/>
      <c r="HB1389" s="4"/>
      <c r="HC1389" s="4"/>
      <c r="HD1389" s="4"/>
      <c r="HE1389" s="4"/>
      <c r="HF1389" s="4"/>
      <c r="HG1389" s="4"/>
      <c r="HH1389" s="4"/>
      <c r="HI1389" s="4"/>
      <c r="HJ1389" s="4"/>
      <c r="HK1389" s="4"/>
      <c r="HL1389" s="4"/>
      <c r="HM1389" s="4"/>
      <c r="HN1389" s="4"/>
      <c r="HO1389" s="4"/>
      <c r="HP1389" s="4"/>
      <c r="HQ1389" s="4"/>
      <c r="HR1389" s="4"/>
      <c r="HS1389" s="4"/>
      <c r="HT1389" s="4"/>
      <c r="HU1389" s="4"/>
      <c r="HV1389" s="4"/>
      <c r="HW1389" s="4"/>
      <c r="HX1389" s="4"/>
      <c r="HY1389" s="4"/>
      <c r="HZ1389" s="4"/>
      <c r="IA1389" s="4"/>
      <c r="IB1389" s="4"/>
      <c r="IC1389" s="4"/>
      <c r="ID1389" s="4"/>
      <c r="IE1389" s="4"/>
      <c r="IF1389" s="4"/>
    </row>
    <row r="1390" spans="26:240" x14ac:dyDescent="0.2">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4"/>
      <c r="BE1390" s="4"/>
      <c r="BF1390" s="4"/>
      <c r="BG1390" s="4"/>
      <c r="BH1390" s="4"/>
      <c r="BI1390" s="4"/>
      <c r="BJ1390" s="4"/>
      <c r="BK1390" s="4"/>
      <c r="BL1390" s="4"/>
      <c r="BM1390" s="4"/>
      <c r="BN1390" s="4"/>
      <c r="BO1390" s="4"/>
      <c r="BP1390" s="4"/>
      <c r="BQ1390" s="4"/>
      <c r="BR1390" s="4"/>
      <c r="BS1390" s="4"/>
      <c r="BT1390" s="4"/>
      <c r="BU1390" s="4"/>
      <c r="BV1390" s="4"/>
      <c r="BW1390" s="4"/>
      <c r="BX1390" s="4"/>
      <c r="BY1390" s="4"/>
      <c r="BZ1390" s="4"/>
      <c r="CA1390" s="4"/>
      <c r="CB1390" s="4"/>
      <c r="CC1390" s="4"/>
      <c r="CD1390" s="4"/>
      <c r="CE1390" s="4"/>
      <c r="CF1390" s="4"/>
      <c r="CG1390" s="4"/>
      <c r="CH1390" s="4"/>
      <c r="CI1390" s="4"/>
      <c r="CJ1390" s="4"/>
      <c r="CK1390" s="4"/>
      <c r="CL1390" s="4"/>
      <c r="CM1390" s="4"/>
      <c r="CN1390" s="4"/>
      <c r="CO1390" s="4"/>
      <c r="CP1390" s="4"/>
      <c r="CQ1390" s="4"/>
      <c r="CR1390" s="4"/>
      <c r="CS1390" s="4"/>
      <c r="CT1390" s="4"/>
      <c r="CU1390" s="4"/>
      <c r="CV1390" s="4"/>
      <c r="CW1390" s="4"/>
      <c r="CX1390" s="4"/>
      <c r="CY1390" s="4"/>
      <c r="CZ1390" s="4"/>
      <c r="DA1390" s="4"/>
      <c r="DB1390" s="4"/>
      <c r="DC1390" s="4"/>
      <c r="DD1390" s="4"/>
      <c r="DE1390" s="4"/>
      <c r="DF1390" s="4"/>
      <c r="DG1390" s="4"/>
      <c r="DH1390" s="4"/>
      <c r="DI1390" s="4"/>
      <c r="DJ1390" s="4"/>
      <c r="DK1390" s="4"/>
      <c r="DL1390" s="4"/>
      <c r="DM1390" s="4"/>
      <c r="DN1390" s="4"/>
      <c r="DO1390" s="4"/>
      <c r="DP1390" s="4"/>
      <c r="DQ1390" s="4"/>
      <c r="DR1390" s="4"/>
      <c r="DS1390" s="4"/>
      <c r="DT1390" s="4"/>
      <c r="DU1390" s="4"/>
      <c r="DV1390" s="4"/>
      <c r="DW1390" s="4"/>
      <c r="DX1390" s="4"/>
      <c r="DY1390" s="4"/>
      <c r="DZ1390" s="4"/>
      <c r="EA1390" s="4"/>
      <c r="EB1390" s="4"/>
      <c r="EC1390" s="4"/>
      <c r="ED1390" s="4"/>
      <c r="EE1390" s="4"/>
      <c r="EF1390" s="4"/>
      <c r="EG1390" s="4"/>
      <c r="EH1390" s="4"/>
      <c r="EI1390" s="4"/>
      <c r="EJ1390" s="4"/>
      <c r="EK1390" s="4"/>
      <c r="EL1390" s="4"/>
      <c r="EM1390" s="4"/>
      <c r="EN1390" s="4"/>
      <c r="EO1390" s="4"/>
      <c r="EP1390" s="4"/>
      <c r="EQ1390" s="4"/>
      <c r="ER1390" s="4"/>
      <c r="ES1390" s="4"/>
      <c r="ET1390" s="4"/>
      <c r="EU1390" s="4"/>
      <c r="EV1390" s="4"/>
      <c r="EW1390" s="4"/>
      <c r="EX1390" s="4"/>
      <c r="EY1390" s="4"/>
      <c r="EZ1390" s="4"/>
      <c r="FA1390" s="4"/>
      <c r="FB1390" s="4"/>
      <c r="FC1390" s="4"/>
      <c r="FD1390" s="4"/>
      <c r="FE1390" s="4"/>
      <c r="FF1390" s="4"/>
      <c r="FG1390" s="4"/>
      <c r="FH1390" s="4"/>
      <c r="FI1390" s="4"/>
      <c r="FJ1390" s="4"/>
      <c r="FK1390" s="4"/>
      <c r="FL1390" s="4"/>
      <c r="FM1390" s="4"/>
      <c r="FN1390" s="4"/>
      <c r="FO1390" s="4"/>
      <c r="FP1390" s="4"/>
      <c r="FQ1390" s="4"/>
      <c r="FR1390" s="4"/>
      <c r="FS1390" s="4"/>
      <c r="FT1390" s="4"/>
      <c r="FU1390" s="4"/>
      <c r="FV1390" s="4"/>
      <c r="FW1390" s="4"/>
      <c r="FX1390" s="4"/>
      <c r="FY1390" s="4"/>
      <c r="FZ1390" s="4"/>
      <c r="GA1390" s="4"/>
      <c r="GB1390" s="4"/>
      <c r="GC1390" s="4"/>
      <c r="GD1390" s="4"/>
      <c r="GE1390" s="4"/>
      <c r="GF1390" s="4"/>
      <c r="GG1390" s="4"/>
      <c r="GH1390" s="4"/>
      <c r="GI1390" s="4"/>
      <c r="GJ1390" s="4"/>
      <c r="GK1390" s="4"/>
      <c r="GL1390" s="4"/>
      <c r="GM1390" s="4"/>
      <c r="GN1390" s="4"/>
      <c r="GO1390" s="4"/>
      <c r="GP1390" s="4"/>
      <c r="GQ1390" s="4"/>
      <c r="GR1390" s="4"/>
      <c r="GS1390" s="4"/>
      <c r="GT1390" s="4"/>
      <c r="GU1390" s="4"/>
      <c r="GV1390" s="4"/>
      <c r="GW1390" s="4"/>
      <c r="GX1390" s="4"/>
      <c r="GY1390" s="4"/>
      <c r="GZ1390" s="4"/>
      <c r="HA1390" s="4"/>
      <c r="HB1390" s="4"/>
      <c r="HC1390" s="4"/>
      <c r="HD1390" s="4"/>
      <c r="HE1390" s="4"/>
      <c r="HF1390" s="4"/>
      <c r="HG1390" s="4"/>
      <c r="HH1390" s="4"/>
      <c r="HI1390" s="4"/>
      <c r="HJ1390" s="4"/>
      <c r="HK1390" s="4"/>
      <c r="HL1390" s="4"/>
      <c r="HM1390" s="4"/>
      <c r="HN1390" s="4"/>
      <c r="HO1390" s="4"/>
      <c r="HP1390" s="4"/>
      <c r="HQ1390" s="4"/>
      <c r="HR1390" s="4"/>
      <c r="HS1390" s="4"/>
      <c r="HT1390" s="4"/>
      <c r="HU1390" s="4"/>
      <c r="HV1390" s="4"/>
      <c r="HW1390" s="4"/>
      <c r="HX1390" s="4"/>
      <c r="HY1390" s="4"/>
      <c r="HZ1390" s="4"/>
      <c r="IA1390" s="4"/>
      <c r="IB1390" s="4"/>
      <c r="IC1390" s="4"/>
      <c r="ID1390" s="4"/>
      <c r="IE1390" s="4"/>
      <c r="IF1390" s="4"/>
    </row>
    <row r="1391" spans="26:240" x14ac:dyDescent="0.2">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c r="BC1391" s="4"/>
      <c r="BD1391" s="4"/>
      <c r="BE1391" s="4"/>
      <c r="BF1391" s="4"/>
      <c r="BG1391" s="4"/>
      <c r="BH1391" s="4"/>
      <c r="BI1391" s="4"/>
      <c r="BJ1391" s="4"/>
      <c r="BK1391" s="4"/>
      <c r="BL1391" s="4"/>
      <c r="BM1391" s="4"/>
      <c r="BN1391" s="4"/>
      <c r="BO1391" s="4"/>
      <c r="BP1391" s="4"/>
      <c r="BQ1391" s="4"/>
      <c r="BR1391" s="4"/>
      <c r="BS1391" s="4"/>
      <c r="BT1391" s="4"/>
      <c r="BU1391" s="4"/>
      <c r="BV1391" s="4"/>
      <c r="BW1391" s="4"/>
      <c r="BX1391" s="4"/>
      <c r="BY1391" s="4"/>
      <c r="BZ1391" s="4"/>
      <c r="CA1391" s="4"/>
      <c r="CB1391" s="4"/>
      <c r="CC1391" s="4"/>
      <c r="CD1391" s="4"/>
      <c r="CE1391" s="4"/>
      <c r="CF1391" s="4"/>
      <c r="CG1391" s="4"/>
      <c r="CH1391" s="4"/>
      <c r="CI1391" s="4"/>
      <c r="CJ1391" s="4"/>
      <c r="CK1391" s="4"/>
      <c r="CL1391" s="4"/>
      <c r="CM1391" s="4"/>
      <c r="CN1391" s="4"/>
      <c r="CO1391" s="4"/>
      <c r="CP1391" s="4"/>
      <c r="CQ1391" s="4"/>
      <c r="CR1391" s="4"/>
      <c r="CS1391" s="4"/>
      <c r="CT1391" s="4"/>
      <c r="CU1391" s="4"/>
      <c r="CV1391" s="4"/>
      <c r="CW1391" s="4"/>
      <c r="CX1391" s="4"/>
      <c r="CY1391" s="4"/>
      <c r="CZ1391" s="4"/>
      <c r="DA1391" s="4"/>
      <c r="DB1391" s="4"/>
      <c r="DC1391" s="4"/>
      <c r="DD1391" s="4"/>
      <c r="DE1391" s="4"/>
      <c r="DF1391" s="4"/>
      <c r="DG1391" s="4"/>
      <c r="DH1391" s="4"/>
      <c r="DI1391" s="4"/>
      <c r="DJ1391" s="4"/>
      <c r="DK1391" s="4"/>
      <c r="DL1391" s="4"/>
      <c r="DM1391" s="4"/>
      <c r="DN1391" s="4"/>
      <c r="DO1391" s="4"/>
      <c r="DP1391" s="4"/>
      <c r="DQ1391" s="4"/>
      <c r="DR1391" s="4"/>
      <c r="DS1391" s="4"/>
      <c r="DT1391" s="4"/>
      <c r="DU1391" s="4"/>
      <c r="DV1391" s="4"/>
      <c r="DW1391" s="4"/>
      <c r="DX1391" s="4"/>
      <c r="DY1391" s="4"/>
      <c r="DZ1391" s="4"/>
      <c r="EA1391" s="4"/>
      <c r="EB1391" s="4"/>
      <c r="EC1391" s="4"/>
      <c r="ED1391" s="4"/>
      <c r="EE1391" s="4"/>
      <c r="EF1391" s="4"/>
      <c r="EG1391" s="4"/>
      <c r="EH1391" s="4"/>
      <c r="EI1391" s="4"/>
      <c r="EJ1391" s="4"/>
      <c r="EK1391" s="4"/>
      <c r="EL1391" s="4"/>
      <c r="EM1391" s="4"/>
      <c r="EN1391" s="4"/>
      <c r="EO1391" s="4"/>
      <c r="EP1391" s="4"/>
      <c r="EQ1391" s="4"/>
      <c r="ER1391" s="4"/>
      <c r="ES1391" s="4"/>
      <c r="ET1391" s="4"/>
      <c r="EU1391" s="4"/>
      <c r="EV1391" s="4"/>
      <c r="EW1391" s="4"/>
      <c r="EX1391" s="4"/>
      <c r="EY1391" s="4"/>
      <c r="EZ1391" s="4"/>
      <c r="FA1391" s="4"/>
      <c r="FB1391" s="4"/>
      <c r="FC1391" s="4"/>
      <c r="FD1391" s="4"/>
      <c r="FE1391" s="4"/>
      <c r="FF1391" s="4"/>
      <c r="FG1391" s="4"/>
      <c r="FH1391" s="4"/>
      <c r="FI1391" s="4"/>
      <c r="FJ1391" s="4"/>
      <c r="FK1391" s="4"/>
      <c r="FL1391" s="4"/>
      <c r="FM1391" s="4"/>
      <c r="FN1391" s="4"/>
      <c r="FO1391" s="4"/>
      <c r="FP1391" s="4"/>
      <c r="FQ1391" s="4"/>
      <c r="FR1391" s="4"/>
      <c r="FS1391" s="4"/>
      <c r="FT1391" s="4"/>
      <c r="FU1391" s="4"/>
      <c r="FV1391" s="4"/>
      <c r="FW1391" s="4"/>
      <c r="FX1391" s="4"/>
      <c r="FY1391" s="4"/>
      <c r="FZ1391" s="4"/>
      <c r="GA1391" s="4"/>
      <c r="GB1391" s="4"/>
      <c r="GC1391" s="4"/>
      <c r="GD1391" s="4"/>
      <c r="GE1391" s="4"/>
      <c r="GF1391" s="4"/>
      <c r="GG1391" s="4"/>
      <c r="GH1391" s="4"/>
      <c r="GI1391" s="4"/>
      <c r="GJ1391" s="4"/>
      <c r="GK1391" s="4"/>
      <c r="GL1391" s="4"/>
      <c r="GM1391" s="4"/>
      <c r="GN1391" s="4"/>
      <c r="GO1391" s="4"/>
      <c r="GP1391" s="4"/>
      <c r="GQ1391" s="4"/>
      <c r="GR1391" s="4"/>
      <c r="GS1391" s="4"/>
      <c r="GT1391" s="4"/>
      <c r="GU1391" s="4"/>
      <c r="GV1391" s="4"/>
      <c r="GW1391" s="4"/>
      <c r="GX1391" s="4"/>
      <c r="GY1391" s="4"/>
      <c r="GZ1391" s="4"/>
      <c r="HA1391" s="4"/>
      <c r="HB1391" s="4"/>
      <c r="HC1391" s="4"/>
      <c r="HD1391" s="4"/>
      <c r="HE1391" s="4"/>
      <c r="HF1391" s="4"/>
      <c r="HG1391" s="4"/>
      <c r="HH1391" s="4"/>
      <c r="HI1391" s="4"/>
      <c r="HJ1391" s="4"/>
      <c r="HK1391" s="4"/>
      <c r="HL1391" s="4"/>
      <c r="HM1391" s="4"/>
      <c r="HN1391" s="4"/>
      <c r="HO1391" s="4"/>
      <c r="HP1391" s="4"/>
      <c r="HQ1391" s="4"/>
      <c r="HR1391" s="4"/>
      <c r="HS1391" s="4"/>
      <c r="HT1391" s="4"/>
      <c r="HU1391" s="4"/>
      <c r="HV1391" s="4"/>
      <c r="HW1391" s="4"/>
      <c r="HX1391" s="4"/>
      <c r="HY1391" s="4"/>
      <c r="HZ1391" s="4"/>
      <c r="IA1391" s="4"/>
      <c r="IB1391" s="4"/>
      <c r="IC1391" s="4"/>
      <c r="ID1391" s="4"/>
      <c r="IE1391" s="4"/>
      <c r="IF1391" s="4"/>
    </row>
    <row r="1392" spans="26:240" x14ac:dyDescent="0.2">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4"/>
      <c r="BE1392" s="4"/>
      <c r="BF1392" s="4"/>
      <c r="BG1392" s="4"/>
      <c r="BH1392" s="4"/>
      <c r="BI1392" s="4"/>
      <c r="BJ1392" s="4"/>
      <c r="BK1392" s="4"/>
      <c r="BL1392" s="4"/>
      <c r="BM1392" s="4"/>
      <c r="BN1392" s="4"/>
      <c r="BO1392" s="4"/>
      <c r="BP1392" s="4"/>
      <c r="BQ1392" s="4"/>
      <c r="BR1392" s="4"/>
      <c r="BS1392" s="4"/>
      <c r="BT1392" s="4"/>
      <c r="BU1392" s="4"/>
      <c r="BV1392" s="4"/>
      <c r="BW1392" s="4"/>
      <c r="BX1392" s="4"/>
      <c r="BY1392" s="4"/>
      <c r="BZ1392" s="4"/>
      <c r="CA1392" s="4"/>
      <c r="CB1392" s="4"/>
      <c r="CC1392" s="4"/>
      <c r="CD1392" s="4"/>
      <c r="CE1392" s="4"/>
      <c r="CF1392" s="4"/>
      <c r="CG1392" s="4"/>
      <c r="CH1392" s="4"/>
      <c r="CI1392" s="4"/>
      <c r="CJ1392" s="4"/>
      <c r="CK1392" s="4"/>
      <c r="CL1392" s="4"/>
      <c r="CM1392" s="4"/>
      <c r="CN1392" s="4"/>
      <c r="CO1392" s="4"/>
      <c r="CP1392" s="4"/>
      <c r="CQ1392" s="4"/>
      <c r="CR1392" s="4"/>
      <c r="CS1392" s="4"/>
      <c r="CT1392" s="4"/>
      <c r="CU1392" s="4"/>
      <c r="CV1392" s="4"/>
      <c r="CW1392" s="4"/>
      <c r="CX1392" s="4"/>
      <c r="CY1392" s="4"/>
      <c r="CZ1392" s="4"/>
      <c r="DA1392" s="4"/>
      <c r="DB1392" s="4"/>
      <c r="DC1392" s="4"/>
      <c r="DD1392" s="4"/>
      <c r="DE1392" s="4"/>
      <c r="DF1392" s="4"/>
      <c r="DG1392" s="4"/>
      <c r="DH1392" s="4"/>
      <c r="DI1392" s="4"/>
      <c r="DJ1392" s="4"/>
      <c r="DK1392" s="4"/>
      <c r="DL1392" s="4"/>
      <c r="DM1392" s="4"/>
      <c r="DN1392" s="4"/>
      <c r="DO1392" s="4"/>
      <c r="DP1392" s="4"/>
      <c r="DQ1392" s="4"/>
      <c r="DR1392" s="4"/>
      <c r="DS1392" s="4"/>
      <c r="DT1392" s="4"/>
      <c r="DU1392" s="4"/>
      <c r="DV1392" s="4"/>
      <c r="DW1392" s="4"/>
      <c r="DX1392" s="4"/>
      <c r="DY1392" s="4"/>
      <c r="DZ1392" s="4"/>
      <c r="EA1392" s="4"/>
      <c r="EB1392" s="4"/>
      <c r="EC1392" s="4"/>
      <c r="ED1392" s="4"/>
      <c r="EE1392" s="4"/>
      <c r="EF1392" s="4"/>
      <c r="EG1392" s="4"/>
      <c r="EH1392" s="4"/>
      <c r="EI1392" s="4"/>
      <c r="EJ1392" s="4"/>
      <c r="EK1392" s="4"/>
      <c r="EL1392" s="4"/>
      <c r="EM1392" s="4"/>
      <c r="EN1392" s="4"/>
      <c r="EO1392" s="4"/>
      <c r="EP1392" s="4"/>
      <c r="EQ1392" s="4"/>
      <c r="ER1392" s="4"/>
      <c r="ES1392" s="4"/>
      <c r="ET1392" s="4"/>
      <c r="EU1392" s="4"/>
      <c r="EV1392" s="4"/>
      <c r="EW1392" s="4"/>
      <c r="EX1392" s="4"/>
      <c r="EY1392" s="4"/>
      <c r="EZ1392" s="4"/>
      <c r="FA1392" s="4"/>
      <c r="FB1392" s="4"/>
      <c r="FC1392" s="4"/>
      <c r="FD1392" s="4"/>
      <c r="FE1392" s="4"/>
      <c r="FF1392" s="4"/>
      <c r="FG1392" s="4"/>
      <c r="FH1392" s="4"/>
      <c r="FI1392" s="4"/>
      <c r="FJ1392" s="4"/>
      <c r="FK1392" s="4"/>
      <c r="FL1392" s="4"/>
      <c r="FM1392" s="4"/>
      <c r="FN1392" s="4"/>
      <c r="FO1392" s="4"/>
      <c r="FP1392" s="4"/>
      <c r="FQ1392" s="4"/>
      <c r="FR1392" s="4"/>
      <c r="FS1392" s="4"/>
      <c r="FT1392" s="4"/>
      <c r="FU1392" s="4"/>
      <c r="FV1392" s="4"/>
      <c r="FW1392" s="4"/>
      <c r="FX1392" s="4"/>
      <c r="FY1392" s="4"/>
      <c r="FZ1392" s="4"/>
      <c r="GA1392" s="4"/>
      <c r="GB1392" s="4"/>
      <c r="GC1392" s="4"/>
      <c r="GD1392" s="4"/>
      <c r="GE1392" s="4"/>
      <c r="GF1392" s="4"/>
      <c r="GG1392" s="4"/>
      <c r="GH1392" s="4"/>
      <c r="GI1392" s="4"/>
      <c r="GJ1392" s="4"/>
      <c r="GK1392" s="4"/>
      <c r="GL1392" s="4"/>
      <c r="GM1392" s="4"/>
      <c r="GN1392" s="4"/>
      <c r="GO1392" s="4"/>
      <c r="GP1392" s="4"/>
      <c r="GQ1392" s="4"/>
      <c r="GR1392" s="4"/>
      <c r="GS1392" s="4"/>
      <c r="GT1392" s="4"/>
      <c r="GU1392" s="4"/>
      <c r="GV1392" s="4"/>
      <c r="GW1392" s="4"/>
      <c r="GX1392" s="4"/>
      <c r="GY1392" s="4"/>
      <c r="GZ1392" s="4"/>
      <c r="HA1392" s="4"/>
      <c r="HB1392" s="4"/>
      <c r="HC1392" s="4"/>
      <c r="HD1392" s="4"/>
      <c r="HE1392" s="4"/>
      <c r="HF1392" s="4"/>
      <c r="HG1392" s="4"/>
      <c r="HH1392" s="4"/>
      <c r="HI1392" s="4"/>
      <c r="HJ1392" s="4"/>
      <c r="HK1392" s="4"/>
      <c r="HL1392" s="4"/>
      <c r="HM1392" s="4"/>
      <c r="HN1392" s="4"/>
      <c r="HO1392" s="4"/>
      <c r="HP1392" s="4"/>
      <c r="HQ1392" s="4"/>
      <c r="HR1392" s="4"/>
      <c r="HS1392" s="4"/>
      <c r="HT1392" s="4"/>
      <c r="HU1392" s="4"/>
      <c r="HV1392" s="4"/>
      <c r="HW1392" s="4"/>
      <c r="HX1392" s="4"/>
      <c r="HY1392" s="4"/>
      <c r="HZ1392" s="4"/>
      <c r="IA1392" s="4"/>
      <c r="IB1392" s="4"/>
      <c r="IC1392" s="4"/>
      <c r="ID1392" s="4"/>
      <c r="IE1392" s="4"/>
      <c r="IF1392" s="4"/>
    </row>
    <row r="1393" spans="26:240" x14ac:dyDescent="0.2">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c r="BC1393" s="4"/>
      <c r="BD1393" s="4"/>
      <c r="BE1393" s="4"/>
      <c r="BF1393" s="4"/>
      <c r="BG1393" s="4"/>
      <c r="BH1393" s="4"/>
      <c r="BI1393" s="4"/>
      <c r="BJ1393" s="4"/>
      <c r="BK1393" s="4"/>
      <c r="BL1393" s="4"/>
      <c r="BM1393" s="4"/>
      <c r="BN1393" s="4"/>
      <c r="BO1393" s="4"/>
      <c r="BP1393" s="4"/>
      <c r="BQ1393" s="4"/>
      <c r="BR1393" s="4"/>
      <c r="BS1393" s="4"/>
      <c r="BT1393" s="4"/>
      <c r="BU1393" s="4"/>
      <c r="BV1393" s="4"/>
      <c r="BW1393" s="4"/>
      <c r="BX1393" s="4"/>
      <c r="BY1393" s="4"/>
      <c r="BZ1393" s="4"/>
      <c r="CA1393" s="4"/>
      <c r="CB1393" s="4"/>
      <c r="CC1393" s="4"/>
      <c r="CD1393" s="4"/>
      <c r="CE1393" s="4"/>
      <c r="CF1393" s="4"/>
      <c r="CG1393" s="4"/>
      <c r="CH1393" s="4"/>
      <c r="CI1393" s="4"/>
      <c r="CJ1393" s="4"/>
      <c r="CK1393" s="4"/>
      <c r="CL1393" s="4"/>
      <c r="CM1393" s="4"/>
      <c r="CN1393" s="4"/>
      <c r="CO1393" s="4"/>
      <c r="CP1393" s="4"/>
      <c r="CQ1393" s="4"/>
      <c r="CR1393" s="4"/>
      <c r="CS1393" s="4"/>
      <c r="CT1393" s="4"/>
      <c r="CU1393" s="4"/>
      <c r="CV1393" s="4"/>
      <c r="CW1393" s="4"/>
      <c r="CX1393" s="4"/>
      <c r="CY1393" s="4"/>
      <c r="CZ1393" s="4"/>
      <c r="DA1393" s="4"/>
      <c r="DB1393" s="4"/>
      <c r="DC1393" s="4"/>
      <c r="DD1393" s="4"/>
      <c r="DE1393" s="4"/>
      <c r="DF1393" s="4"/>
      <c r="DG1393" s="4"/>
      <c r="DH1393" s="4"/>
      <c r="DI1393" s="4"/>
      <c r="DJ1393" s="4"/>
      <c r="DK1393" s="4"/>
      <c r="DL1393" s="4"/>
      <c r="DM1393" s="4"/>
      <c r="DN1393" s="4"/>
      <c r="DO1393" s="4"/>
      <c r="DP1393" s="4"/>
      <c r="DQ1393" s="4"/>
      <c r="DR1393" s="4"/>
      <c r="DS1393" s="4"/>
      <c r="DT1393" s="4"/>
      <c r="DU1393" s="4"/>
      <c r="DV1393" s="4"/>
      <c r="DW1393" s="4"/>
      <c r="DX1393" s="4"/>
      <c r="DY1393" s="4"/>
      <c r="DZ1393" s="4"/>
      <c r="EA1393" s="4"/>
      <c r="EB1393" s="4"/>
      <c r="EC1393" s="4"/>
      <c r="ED1393" s="4"/>
      <c r="EE1393" s="4"/>
      <c r="EF1393" s="4"/>
      <c r="EG1393" s="4"/>
      <c r="EH1393" s="4"/>
      <c r="EI1393" s="4"/>
      <c r="EJ1393" s="4"/>
      <c r="EK1393" s="4"/>
      <c r="EL1393" s="4"/>
      <c r="EM1393" s="4"/>
      <c r="EN1393" s="4"/>
      <c r="EO1393" s="4"/>
      <c r="EP1393" s="4"/>
      <c r="EQ1393" s="4"/>
      <c r="ER1393" s="4"/>
      <c r="ES1393" s="4"/>
      <c r="ET1393" s="4"/>
      <c r="EU1393" s="4"/>
      <c r="EV1393" s="4"/>
      <c r="EW1393" s="4"/>
      <c r="EX1393" s="4"/>
      <c r="EY1393" s="4"/>
      <c r="EZ1393" s="4"/>
      <c r="FA1393" s="4"/>
      <c r="FB1393" s="4"/>
      <c r="FC1393" s="4"/>
      <c r="FD1393" s="4"/>
      <c r="FE1393" s="4"/>
      <c r="FF1393" s="4"/>
      <c r="FG1393" s="4"/>
      <c r="FH1393" s="4"/>
      <c r="FI1393" s="4"/>
      <c r="FJ1393" s="4"/>
      <c r="FK1393" s="4"/>
      <c r="FL1393" s="4"/>
      <c r="FM1393" s="4"/>
      <c r="FN1393" s="4"/>
      <c r="FO1393" s="4"/>
      <c r="FP1393" s="4"/>
      <c r="FQ1393" s="4"/>
      <c r="FR1393" s="4"/>
      <c r="FS1393" s="4"/>
      <c r="FT1393" s="4"/>
      <c r="FU1393" s="4"/>
      <c r="FV1393" s="4"/>
      <c r="FW1393" s="4"/>
      <c r="FX1393" s="4"/>
      <c r="FY1393" s="4"/>
      <c r="FZ1393" s="4"/>
      <c r="GA1393" s="4"/>
      <c r="GB1393" s="4"/>
      <c r="GC1393" s="4"/>
      <c r="GD1393" s="4"/>
      <c r="GE1393" s="4"/>
      <c r="GF1393" s="4"/>
      <c r="GG1393" s="4"/>
      <c r="GH1393" s="4"/>
      <c r="GI1393" s="4"/>
      <c r="GJ1393" s="4"/>
      <c r="GK1393" s="4"/>
      <c r="GL1393" s="4"/>
      <c r="GM1393" s="4"/>
      <c r="GN1393" s="4"/>
      <c r="GO1393" s="4"/>
      <c r="GP1393" s="4"/>
      <c r="GQ1393" s="4"/>
      <c r="GR1393" s="4"/>
      <c r="GS1393" s="4"/>
      <c r="GT1393" s="4"/>
      <c r="GU1393" s="4"/>
      <c r="GV1393" s="4"/>
      <c r="GW1393" s="4"/>
      <c r="GX1393" s="4"/>
      <c r="GY1393" s="4"/>
      <c r="GZ1393" s="4"/>
      <c r="HA1393" s="4"/>
      <c r="HB1393" s="4"/>
      <c r="HC1393" s="4"/>
      <c r="HD1393" s="4"/>
      <c r="HE1393" s="4"/>
      <c r="HF1393" s="4"/>
      <c r="HG1393" s="4"/>
      <c r="HH1393" s="4"/>
      <c r="HI1393" s="4"/>
      <c r="HJ1393" s="4"/>
      <c r="HK1393" s="4"/>
      <c r="HL1393" s="4"/>
      <c r="HM1393" s="4"/>
      <c r="HN1393" s="4"/>
      <c r="HO1393" s="4"/>
      <c r="HP1393" s="4"/>
      <c r="HQ1393" s="4"/>
      <c r="HR1393" s="4"/>
      <c r="HS1393" s="4"/>
      <c r="HT1393" s="4"/>
      <c r="HU1393" s="4"/>
      <c r="HV1393" s="4"/>
      <c r="HW1393" s="4"/>
      <c r="HX1393" s="4"/>
      <c r="HY1393" s="4"/>
      <c r="HZ1393" s="4"/>
      <c r="IA1393" s="4"/>
      <c r="IB1393" s="4"/>
      <c r="IC1393" s="4"/>
      <c r="ID1393" s="4"/>
      <c r="IE1393" s="4"/>
      <c r="IF1393" s="4"/>
    </row>
    <row r="1394" spans="26:240" x14ac:dyDescent="0.2">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c r="BC1394" s="4"/>
      <c r="BD1394" s="4"/>
      <c r="BE1394" s="4"/>
      <c r="BF1394" s="4"/>
      <c r="BG1394" s="4"/>
      <c r="BH1394" s="4"/>
      <c r="BI1394" s="4"/>
      <c r="BJ1394" s="4"/>
      <c r="BK1394" s="4"/>
      <c r="BL1394" s="4"/>
      <c r="BM1394" s="4"/>
      <c r="BN1394" s="4"/>
      <c r="BO1394" s="4"/>
      <c r="BP1394" s="4"/>
      <c r="BQ1394" s="4"/>
      <c r="BR1394" s="4"/>
      <c r="BS1394" s="4"/>
      <c r="BT1394" s="4"/>
      <c r="BU1394" s="4"/>
      <c r="BV1394" s="4"/>
      <c r="BW1394" s="4"/>
      <c r="BX1394" s="4"/>
      <c r="BY1394" s="4"/>
      <c r="BZ1394" s="4"/>
      <c r="CA1394" s="4"/>
      <c r="CB1394" s="4"/>
      <c r="CC1394" s="4"/>
      <c r="CD1394" s="4"/>
      <c r="CE1394" s="4"/>
      <c r="CF1394" s="4"/>
      <c r="CG1394" s="4"/>
      <c r="CH1394" s="4"/>
      <c r="CI1394" s="4"/>
      <c r="CJ1394" s="4"/>
      <c r="CK1394" s="4"/>
      <c r="CL1394" s="4"/>
      <c r="CM1394" s="4"/>
      <c r="CN1394" s="4"/>
      <c r="CO1394" s="4"/>
      <c r="CP1394" s="4"/>
      <c r="CQ1394" s="4"/>
      <c r="CR1394" s="4"/>
      <c r="CS1394" s="4"/>
      <c r="CT1394" s="4"/>
      <c r="CU1394" s="4"/>
      <c r="CV1394" s="4"/>
      <c r="CW1394" s="4"/>
      <c r="CX1394" s="4"/>
      <c r="CY1394" s="4"/>
      <c r="CZ1394" s="4"/>
      <c r="DA1394" s="4"/>
      <c r="DB1394" s="4"/>
      <c r="DC1394" s="4"/>
      <c r="DD1394" s="4"/>
      <c r="DE1394" s="4"/>
      <c r="DF1394" s="4"/>
      <c r="DG1394" s="4"/>
      <c r="DH1394" s="4"/>
      <c r="DI1394" s="4"/>
      <c r="DJ1394" s="4"/>
      <c r="DK1394" s="4"/>
      <c r="DL1394" s="4"/>
      <c r="DM1394" s="4"/>
      <c r="DN1394" s="4"/>
      <c r="DO1394" s="4"/>
      <c r="DP1394" s="4"/>
      <c r="DQ1394" s="4"/>
      <c r="DR1394" s="4"/>
      <c r="DS1394" s="4"/>
      <c r="DT1394" s="4"/>
      <c r="DU1394" s="4"/>
      <c r="DV1394" s="4"/>
      <c r="DW1394" s="4"/>
      <c r="DX1394" s="4"/>
      <c r="DY1394" s="4"/>
      <c r="DZ1394" s="4"/>
      <c r="EA1394" s="4"/>
      <c r="EB1394" s="4"/>
      <c r="EC1394" s="4"/>
      <c r="ED1394" s="4"/>
      <c r="EE1394" s="4"/>
      <c r="EF1394" s="4"/>
      <c r="EG1394" s="4"/>
      <c r="EH1394" s="4"/>
      <c r="EI1394" s="4"/>
      <c r="EJ1394" s="4"/>
      <c r="EK1394" s="4"/>
      <c r="EL1394" s="4"/>
      <c r="EM1394" s="4"/>
      <c r="EN1394" s="4"/>
      <c r="EO1394" s="4"/>
      <c r="EP1394" s="4"/>
      <c r="EQ1394" s="4"/>
      <c r="ER1394" s="4"/>
      <c r="ES1394" s="4"/>
      <c r="ET1394" s="4"/>
      <c r="EU1394" s="4"/>
      <c r="EV1394" s="4"/>
      <c r="EW1394" s="4"/>
      <c r="EX1394" s="4"/>
      <c r="EY1394" s="4"/>
      <c r="EZ1394" s="4"/>
      <c r="FA1394" s="4"/>
      <c r="FB1394" s="4"/>
      <c r="FC1394" s="4"/>
      <c r="FD1394" s="4"/>
      <c r="FE1394" s="4"/>
      <c r="FF1394" s="4"/>
      <c r="FG1394" s="4"/>
      <c r="FH1394" s="4"/>
      <c r="FI1394" s="4"/>
      <c r="FJ1394" s="4"/>
      <c r="FK1394" s="4"/>
      <c r="FL1394" s="4"/>
      <c r="FM1394" s="4"/>
      <c r="FN1394" s="4"/>
      <c r="FO1394" s="4"/>
      <c r="FP1394" s="4"/>
      <c r="FQ1394" s="4"/>
      <c r="FR1394" s="4"/>
      <c r="FS1394" s="4"/>
      <c r="FT1394" s="4"/>
      <c r="FU1394" s="4"/>
      <c r="FV1394" s="4"/>
      <c r="FW1394" s="4"/>
      <c r="FX1394" s="4"/>
      <c r="FY1394" s="4"/>
      <c r="FZ1394" s="4"/>
      <c r="GA1394" s="4"/>
      <c r="GB1394" s="4"/>
      <c r="GC1394" s="4"/>
      <c r="GD1394" s="4"/>
      <c r="GE1394" s="4"/>
      <c r="GF1394" s="4"/>
      <c r="GG1394" s="4"/>
      <c r="GH1394" s="4"/>
      <c r="GI1394" s="4"/>
      <c r="GJ1394" s="4"/>
      <c r="GK1394" s="4"/>
      <c r="GL1394" s="4"/>
      <c r="GM1394" s="4"/>
      <c r="GN1394" s="4"/>
      <c r="GO1394" s="4"/>
      <c r="GP1394" s="4"/>
      <c r="GQ1394" s="4"/>
      <c r="GR1394" s="4"/>
      <c r="GS1394" s="4"/>
      <c r="GT1394" s="4"/>
      <c r="GU1394" s="4"/>
      <c r="GV1394" s="4"/>
      <c r="GW1394" s="4"/>
      <c r="GX1394" s="4"/>
      <c r="GY1394" s="4"/>
      <c r="GZ1394" s="4"/>
      <c r="HA1394" s="4"/>
      <c r="HB1394" s="4"/>
      <c r="HC1394" s="4"/>
      <c r="HD1394" s="4"/>
      <c r="HE1394" s="4"/>
      <c r="HF1394" s="4"/>
      <c r="HG1394" s="4"/>
      <c r="HH1394" s="4"/>
      <c r="HI1394" s="4"/>
      <c r="HJ1394" s="4"/>
      <c r="HK1394" s="4"/>
      <c r="HL1394" s="4"/>
      <c r="HM1394" s="4"/>
      <c r="HN1394" s="4"/>
      <c r="HO1394" s="4"/>
      <c r="HP1394" s="4"/>
      <c r="HQ1394" s="4"/>
      <c r="HR1394" s="4"/>
      <c r="HS1394" s="4"/>
      <c r="HT1394" s="4"/>
      <c r="HU1394" s="4"/>
      <c r="HV1394" s="4"/>
      <c r="HW1394" s="4"/>
      <c r="HX1394" s="4"/>
      <c r="HY1394" s="4"/>
      <c r="HZ1394" s="4"/>
      <c r="IA1394" s="4"/>
      <c r="IB1394" s="4"/>
      <c r="IC1394" s="4"/>
      <c r="ID1394" s="4"/>
      <c r="IE1394" s="4"/>
      <c r="IF1394" s="4"/>
    </row>
    <row r="1395" spans="26:240" x14ac:dyDescent="0.2">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c r="BC1395" s="4"/>
      <c r="BD1395" s="4"/>
      <c r="BE1395" s="4"/>
      <c r="BF1395" s="4"/>
      <c r="BG1395" s="4"/>
      <c r="BH1395" s="4"/>
      <c r="BI1395" s="4"/>
      <c r="BJ1395" s="4"/>
      <c r="BK1395" s="4"/>
      <c r="BL1395" s="4"/>
      <c r="BM1395" s="4"/>
      <c r="BN1395" s="4"/>
      <c r="BO1395" s="4"/>
      <c r="BP1395" s="4"/>
      <c r="BQ1395" s="4"/>
      <c r="BR1395" s="4"/>
      <c r="BS1395" s="4"/>
      <c r="BT1395" s="4"/>
      <c r="BU1395" s="4"/>
      <c r="BV1395" s="4"/>
      <c r="BW1395" s="4"/>
      <c r="BX1395" s="4"/>
      <c r="BY1395" s="4"/>
      <c r="BZ1395" s="4"/>
      <c r="CA1395" s="4"/>
      <c r="CB1395" s="4"/>
      <c r="CC1395" s="4"/>
      <c r="CD1395" s="4"/>
      <c r="CE1395" s="4"/>
      <c r="CF1395" s="4"/>
      <c r="CG1395" s="4"/>
      <c r="CH1395" s="4"/>
      <c r="CI1395" s="4"/>
      <c r="CJ1395" s="4"/>
      <c r="CK1395" s="4"/>
      <c r="CL1395" s="4"/>
      <c r="CM1395" s="4"/>
      <c r="CN1395" s="4"/>
      <c r="CO1395" s="4"/>
      <c r="CP1395" s="4"/>
      <c r="CQ1395" s="4"/>
      <c r="CR1395" s="4"/>
      <c r="CS1395" s="4"/>
      <c r="CT1395" s="4"/>
      <c r="CU1395" s="4"/>
      <c r="CV1395" s="4"/>
      <c r="CW1395" s="4"/>
      <c r="CX1395" s="4"/>
      <c r="CY1395" s="4"/>
      <c r="CZ1395" s="4"/>
      <c r="DA1395" s="4"/>
      <c r="DB1395" s="4"/>
      <c r="DC1395" s="4"/>
      <c r="DD1395" s="4"/>
      <c r="DE1395" s="4"/>
      <c r="DF1395" s="4"/>
      <c r="DG1395" s="4"/>
      <c r="DH1395" s="4"/>
      <c r="DI1395" s="4"/>
      <c r="DJ1395" s="4"/>
      <c r="DK1395" s="4"/>
      <c r="DL1395" s="4"/>
      <c r="DM1395" s="4"/>
      <c r="DN1395" s="4"/>
      <c r="DO1395" s="4"/>
      <c r="DP1395" s="4"/>
      <c r="DQ1395" s="4"/>
      <c r="DR1395" s="4"/>
      <c r="DS1395" s="4"/>
      <c r="DT1395" s="4"/>
      <c r="DU1395" s="4"/>
      <c r="DV1395" s="4"/>
      <c r="DW1395" s="4"/>
      <c r="DX1395" s="4"/>
      <c r="DY1395" s="4"/>
      <c r="DZ1395" s="4"/>
      <c r="EA1395" s="4"/>
      <c r="EB1395" s="4"/>
      <c r="EC1395" s="4"/>
      <c r="ED1395" s="4"/>
      <c r="EE1395" s="4"/>
      <c r="EF1395" s="4"/>
      <c r="EG1395" s="4"/>
      <c r="EH1395" s="4"/>
      <c r="EI1395" s="4"/>
      <c r="EJ1395" s="4"/>
      <c r="EK1395" s="4"/>
      <c r="EL1395" s="4"/>
      <c r="EM1395" s="4"/>
      <c r="EN1395" s="4"/>
      <c r="EO1395" s="4"/>
      <c r="EP1395" s="4"/>
      <c r="EQ1395" s="4"/>
      <c r="ER1395" s="4"/>
      <c r="ES1395" s="4"/>
      <c r="ET1395" s="4"/>
      <c r="EU1395" s="4"/>
      <c r="EV1395" s="4"/>
      <c r="EW1395" s="4"/>
      <c r="EX1395" s="4"/>
      <c r="EY1395" s="4"/>
      <c r="EZ1395" s="4"/>
      <c r="FA1395" s="4"/>
      <c r="FB1395" s="4"/>
      <c r="FC1395" s="4"/>
      <c r="FD1395" s="4"/>
      <c r="FE1395" s="4"/>
      <c r="FF1395" s="4"/>
      <c r="FG1395" s="4"/>
      <c r="FH1395" s="4"/>
      <c r="FI1395" s="4"/>
      <c r="FJ1395" s="4"/>
      <c r="FK1395" s="4"/>
      <c r="FL1395" s="4"/>
      <c r="FM1395" s="4"/>
      <c r="FN1395" s="4"/>
      <c r="FO1395" s="4"/>
      <c r="FP1395" s="4"/>
      <c r="FQ1395" s="4"/>
      <c r="FR1395" s="4"/>
      <c r="FS1395" s="4"/>
      <c r="FT1395" s="4"/>
      <c r="FU1395" s="4"/>
      <c r="FV1395" s="4"/>
      <c r="FW1395" s="4"/>
      <c r="FX1395" s="4"/>
      <c r="FY1395" s="4"/>
      <c r="FZ1395" s="4"/>
      <c r="GA1395" s="4"/>
      <c r="GB1395" s="4"/>
      <c r="GC1395" s="4"/>
      <c r="GD1395" s="4"/>
      <c r="GE1395" s="4"/>
      <c r="GF1395" s="4"/>
      <c r="GG1395" s="4"/>
      <c r="GH1395" s="4"/>
      <c r="GI1395" s="4"/>
      <c r="GJ1395" s="4"/>
      <c r="GK1395" s="4"/>
      <c r="GL1395" s="4"/>
      <c r="GM1395" s="4"/>
      <c r="GN1395" s="4"/>
      <c r="GO1395" s="4"/>
      <c r="GP1395" s="4"/>
      <c r="GQ1395" s="4"/>
      <c r="GR1395" s="4"/>
      <c r="GS1395" s="4"/>
      <c r="GT1395" s="4"/>
      <c r="GU1395" s="4"/>
      <c r="GV1395" s="4"/>
      <c r="GW1395" s="4"/>
      <c r="GX1395" s="4"/>
      <c r="GY1395" s="4"/>
      <c r="GZ1395" s="4"/>
      <c r="HA1395" s="4"/>
      <c r="HB1395" s="4"/>
      <c r="HC1395" s="4"/>
      <c r="HD1395" s="4"/>
      <c r="HE1395" s="4"/>
      <c r="HF1395" s="4"/>
      <c r="HG1395" s="4"/>
      <c r="HH1395" s="4"/>
      <c r="HI1395" s="4"/>
      <c r="HJ1395" s="4"/>
      <c r="HK1395" s="4"/>
      <c r="HL1395" s="4"/>
      <c r="HM1395" s="4"/>
      <c r="HN1395" s="4"/>
      <c r="HO1395" s="4"/>
      <c r="HP1395" s="4"/>
      <c r="HQ1395" s="4"/>
      <c r="HR1395" s="4"/>
      <c r="HS1395" s="4"/>
      <c r="HT1395" s="4"/>
      <c r="HU1395" s="4"/>
      <c r="HV1395" s="4"/>
      <c r="HW1395" s="4"/>
      <c r="HX1395" s="4"/>
      <c r="HY1395" s="4"/>
      <c r="HZ1395" s="4"/>
      <c r="IA1395" s="4"/>
      <c r="IB1395" s="4"/>
      <c r="IC1395" s="4"/>
      <c r="ID1395" s="4"/>
      <c r="IE1395" s="4"/>
      <c r="IF1395" s="4"/>
    </row>
    <row r="1396" spans="26:240" x14ac:dyDescent="0.2">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c r="BC1396" s="4"/>
      <c r="BD1396" s="4"/>
      <c r="BE1396" s="4"/>
      <c r="BF1396" s="4"/>
      <c r="BG1396" s="4"/>
      <c r="BH1396" s="4"/>
      <c r="BI1396" s="4"/>
      <c r="BJ1396" s="4"/>
      <c r="BK1396" s="4"/>
      <c r="BL1396" s="4"/>
      <c r="BM1396" s="4"/>
      <c r="BN1396" s="4"/>
      <c r="BO1396" s="4"/>
      <c r="BP1396" s="4"/>
      <c r="BQ1396" s="4"/>
      <c r="BR1396" s="4"/>
      <c r="BS1396" s="4"/>
      <c r="BT1396" s="4"/>
      <c r="BU1396" s="4"/>
      <c r="BV1396" s="4"/>
      <c r="BW1396" s="4"/>
      <c r="BX1396" s="4"/>
      <c r="BY1396" s="4"/>
      <c r="BZ1396" s="4"/>
      <c r="CA1396" s="4"/>
      <c r="CB1396" s="4"/>
      <c r="CC1396" s="4"/>
      <c r="CD1396" s="4"/>
      <c r="CE1396" s="4"/>
      <c r="CF1396" s="4"/>
      <c r="CG1396" s="4"/>
      <c r="CH1396" s="4"/>
      <c r="CI1396" s="4"/>
      <c r="CJ1396" s="4"/>
      <c r="CK1396" s="4"/>
      <c r="CL1396" s="4"/>
      <c r="CM1396" s="4"/>
      <c r="CN1396" s="4"/>
      <c r="CO1396" s="4"/>
      <c r="CP1396" s="4"/>
      <c r="CQ1396" s="4"/>
      <c r="CR1396" s="4"/>
      <c r="CS1396" s="4"/>
      <c r="CT1396" s="4"/>
      <c r="CU1396" s="4"/>
      <c r="CV1396" s="4"/>
      <c r="CW1396" s="4"/>
      <c r="CX1396" s="4"/>
      <c r="CY1396" s="4"/>
      <c r="CZ1396" s="4"/>
      <c r="DA1396" s="4"/>
      <c r="DB1396" s="4"/>
      <c r="DC1396" s="4"/>
      <c r="DD1396" s="4"/>
      <c r="DE1396" s="4"/>
      <c r="DF1396" s="4"/>
      <c r="DG1396" s="4"/>
      <c r="DH1396" s="4"/>
      <c r="DI1396" s="4"/>
      <c r="DJ1396" s="4"/>
      <c r="DK1396" s="4"/>
      <c r="DL1396" s="4"/>
      <c r="DM1396" s="4"/>
      <c r="DN1396" s="4"/>
      <c r="DO1396" s="4"/>
      <c r="DP1396" s="4"/>
      <c r="DQ1396" s="4"/>
      <c r="DR1396" s="4"/>
      <c r="DS1396" s="4"/>
      <c r="DT1396" s="4"/>
      <c r="DU1396" s="4"/>
      <c r="DV1396" s="4"/>
      <c r="DW1396" s="4"/>
      <c r="DX1396" s="4"/>
      <c r="DY1396" s="4"/>
      <c r="DZ1396" s="4"/>
      <c r="EA1396" s="4"/>
      <c r="EB1396" s="4"/>
      <c r="EC1396" s="4"/>
      <c r="ED1396" s="4"/>
      <c r="EE1396" s="4"/>
      <c r="EF1396" s="4"/>
      <c r="EG1396" s="4"/>
      <c r="EH1396" s="4"/>
      <c r="EI1396" s="4"/>
      <c r="EJ1396" s="4"/>
      <c r="EK1396" s="4"/>
      <c r="EL1396" s="4"/>
      <c r="EM1396" s="4"/>
      <c r="EN1396" s="4"/>
      <c r="EO1396" s="4"/>
      <c r="EP1396" s="4"/>
      <c r="EQ1396" s="4"/>
      <c r="ER1396" s="4"/>
      <c r="ES1396" s="4"/>
      <c r="ET1396" s="4"/>
      <c r="EU1396" s="4"/>
      <c r="EV1396" s="4"/>
      <c r="EW1396" s="4"/>
      <c r="EX1396" s="4"/>
      <c r="EY1396" s="4"/>
      <c r="EZ1396" s="4"/>
      <c r="FA1396" s="4"/>
      <c r="FB1396" s="4"/>
      <c r="FC1396" s="4"/>
      <c r="FD1396" s="4"/>
      <c r="FE1396" s="4"/>
      <c r="FF1396" s="4"/>
      <c r="FG1396" s="4"/>
      <c r="FH1396" s="4"/>
      <c r="FI1396" s="4"/>
      <c r="FJ1396" s="4"/>
      <c r="FK1396" s="4"/>
      <c r="FL1396" s="4"/>
      <c r="FM1396" s="4"/>
      <c r="FN1396" s="4"/>
      <c r="FO1396" s="4"/>
      <c r="FP1396" s="4"/>
      <c r="FQ1396" s="4"/>
      <c r="FR1396" s="4"/>
      <c r="FS1396" s="4"/>
      <c r="FT1396" s="4"/>
      <c r="FU1396" s="4"/>
      <c r="FV1396" s="4"/>
      <c r="FW1396" s="4"/>
      <c r="FX1396" s="4"/>
      <c r="FY1396" s="4"/>
      <c r="FZ1396" s="4"/>
      <c r="GA1396" s="4"/>
      <c r="GB1396" s="4"/>
      <c r="GC1396" s="4"/>
      <c r="GD1396" s="4"/>
      <c r="GE1396" s="4"/>
      <c r="GF1396" s="4"/>
      <c r="GG1396" s="4"/>
      <c r="GH1396" s="4"/>
      <c r="GI1396" s="4"/>
      <c r="GJ1396" s="4"/>
      <c r="GK1396" s="4"/>
      <c r="GL1396" s="4"/>
      <c r="GM1396" s="4"/>
      <c r="GN1396" s="4"/>
      <c r="GO1396" s="4"/>
      <c r="GP1396" s="4"/>
      <c r="GQ1396" s="4"/>
      <c r="GR1396" s="4"/>
      <c r="GS1396" s="4"/>
      <c r="GT1396" s="4"/>
      <c r="GU1396" s="4"/>
      <c r="GV1396" s="4"/>
      <c r="GW1396" s="4"/>
      <c r="GX1396" s="4"/>
      <c r="GY1396" s="4"/>
      <c r="GZ1396" s="4"/>
      <c r="HA1396" s="4"/>
      <c r="HB1396" s="4"/>
      <c r="HC1396" s="4"/>
      <c r="HD1396" s="4"/>
      <c r="HE1396" s="4"/>
      <c r="HF1396" s="4"/>
      <c r="HG1396" s="4"/>
      <c r="HH1396" s="4"/>
      <c r="HI1396" s="4"/>
      <c r="HJ1396" s="4"/>
      <c r="HK1396" s="4"/>
      <c r="HL1396" s="4"/>
      <c r="HM1396" s="4"/>
      <c r="HN1396" s="4"/>
      <c r="HO1396" s="4"/>
      <c r="HP1396" s="4"/>
      <c r="HQ1396" s="4"/>
      <c r="HR1396" s="4"/>
      <c r="HS1396" s="4"/>
      <c r="HT1396" s="4"/>
      <c r="HU1396" s="4"/>
      <c r="HV1396" s="4"/>
      <c r="HW1396" s="4"/>
      <c r="HX1396" s="4"/>
      <c r="HY1396" s="4"/>
      <c r="HZ1396" s="4"/>
      <c r="IA1396" s="4"/>
      <c r="IB1396" s="4"/>
      <c r="IC1396" s="4"/>
      <c r="ID1396" s="4"/>
      <c r="IE1396" s="4"/>
      <c r="IF1396" s="4"/>
    </row>
    <row r="1397" spans="26:240" x14ac:dyDescent="0.2">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c r="BC1397" s="4"/>
      <c r="BD1397" s="4"/>
      <c r="BE1397" s="4"/>
      <c r="BF1397" s="4"/>
      <c r="BG1397" s="4"/>
      <c r="BH1397" s="4"/>
      <c r="BI1397" s="4"/>
      <c r="BJ1397" s="4"/>
      <c r="BK1397" s="4"/>
      <c r="BL1397" s="4"/>
      <c r="BM1397" s="4"/>
      <c r="BN1397" s="4"/>
      <c r="BO1397" s="4"/>
      <c r="BP1397" s="4"/>
      <c r="BQ1397" s="4"/>
      <c r="BR1397" s="4"/>
      <c r="BS1397" s="4"/>
      <c r="BT1397" s="4"/>
      <c r="BU1397" s="4"/>
      <c r="BV1397" s="4"/>
      <c r="BW1397" s="4"/>
      <c r="BX1397" s="4"/>
      <c r="BY1397" s="4"/>
      <c r="BZ1397" s="4"/>
      <c r="CA1397" s="4"/>
      <c r="CB1397" s="4"/>
      <c r="CC1397" s="4"/>
      <c r="CD1397" s="4"/>
      <c r="CE1397" s="4"/>
      <c r="CF1397" s="4"/>
      <c r="CG1397" s="4"/>
      <c r="CH1397" s="4"/>
      <c r="CI1397" s="4"/>
      <c r="CJ1397" s="4"/>
      <c r="CK1397" s="4"/>
      <c r="CL1397" s="4"/>
      <c r="CM1397" s="4"/>
      <c r="CN1397" s="4"/>
      <c r="CO1397" s="4"/>
      <c r="CP1397" s="4"/>
      <c r="CQ1397" s="4"/>
      <c r="CR1397" s="4"/>
      <c r="CS1397" s="4"/>
      <c r="CT1397" s="4"/>
      <c r="CU1397" s="4"/>
      <c r="CV1397" s="4"/>
      <c r="CW1397" s="4"/>
      <c r="CX1397" s="4"/>
      <c r="CY1397" s="4"/>
      <c r="CZ1397" s="4"/>
      <c r="DA1397" s="4"/>
      <c r="DB1397" s="4"/>
      <c r="DC1397" s="4"/>
      <c r="DD1397" s="4"/>
      <c r="DE1397" s="4"/>
      <c r="DF1397" s="4"/>
      <c r="DG1397" s="4"/>
      <c r="DH1397" s="4"/>
      <c r="DI1397" s="4"/>
      <c r="DJ1397" s="4"/>
      <c r="DK1397" s="4"/>
      <c r="DL1397" s="4"/>
      <c r="DM1397" s="4"/>
      <c r="DN1397" s="4"/>
      <c r="DO1397" s="4"/>
      <c r="DP1397" s="4"/>
      <c r="DQ1397" s="4"/>
      <c r="DR1397" s="4"/>
      <c r="DS1397" s="4"/>
      <c r="DT1397" s="4"/>
      <c r="DU1397" s="4"/>
      <c r="DV1397" s="4"/>
      <c r="DW1397" s="4"/>
      <c r="DX1397" s="4"/>
      <c r="DY1397" s="4"/>
      <c r="DZ1397" s="4"/>
      <c r="EA1397" s="4"/>
      <c r="EB1397" s="4"/>
      <c r="EC1397" s="4"/>
      <c r="ED1397" s="4"/>
      <c r="EE1397" s="4"/>
      <c r="EF1397" s="4"/>
      <c r="EG1397" s="4"/>
      <c r="EH1397" s="4"/>
      <c r="EI1397" s="4"/>
      <c r="EJ1397" s="4"/>
      <c r="EK1397" s="4"/>
      <c r="EL1397" s="4"/>
      <c r="EM1397" s="4"/>
      <c r="EN1397" s="4"/>
      <c r="EO1397" s="4"/>
      <c r="EP1397" s="4"/>
      <c r="EQ1397" s="4"/>
      <c r="ER1397" s="4"/>
      <c r="ES1397" s="4"/>
      <c r="ET1397" s="4"/>
      <c r="EU1397" s="4"/>
      <c r="EV1397" s="4"/>
      <c r="EW1397" s="4"/>
      <c r="EX1397" s="4"/>
      <c r="EY1397" s="4"/>
      <c r="EZ1397" s="4"/>
      <c r="FA1397" s="4"/>
      <c r="FB1397" s="4"/>
      <c r="FC1397" s="4"/>
      <c r="FD1397" s="4"/>
      <c r="FE1397" s="4"/>
      <c r="FF1397" s="4"/>
      <c r="FG1397" s="4"/>
      <c r="FH1397" s="4"/>
      <c r="FI1397" s="4"/>
      <c r="FJ1397" s="4"/>
      <c r="FK1397" s="4"/>
      <c r="FL1397" s="4"/>
      <c r="FM1397" s="4"/>
      <c r="FN1397" s="4"/>
      <c r="FO1397" s="4"/>
      <c r="FP1397" s="4"/>
      <c r="FQ1397" s="4"/>
      <c r="FR1397" s="4"/>
      <c r="FS1397" s="4"/>
      <c r="FT1397" s="4"/>
      <c r="FU1397" s="4"/>
      <c r="FV1397" s="4"/>
      <c r="FW1397" s="4"/>
      <c r="FX1397" s="4"/>
      <c r="FY1397" s="4"/>
      <c r="FZ1397" s="4"/>
      <c r="GA1397" s="4"/>
      <c r="GB1397" s="4"/>
      <c r="GC1397" s="4"/>
      <c r="GD1397" s="4"/>
      <c r="GE1397" s="4"/>
      <c r="GF1397" s="4"/>
      <c r="GG1397" s="4"/>
      <c r="GH1397" s="4"/>
      <c r="GI1397" s="4"/>
      <c r="GJ1397" s="4"/>
      <c r="GK1397" s="4"/>
      <c r="GL1397" s="4"/>
      <c r="GM1397" s="4"/>
      <c r="GN1397" s="4"/>
      <c r="GO1397" s="4"/>
      <c r="GP1397" s="4"/>
      <c r="GQ1397" s="4"/>
      <c r="GR1397" s="4"/>
      <c r="GS1397" s="4"/>
      <c r="GT1397" s="4"/>
      <c r="GU1397" s="4"/>
      <c r="GV1397" s="4"/>
      <c r="GW1397" s="4"/>
      <c r="GX1397" s="4"/>
      <c r="GY1397" s="4"/>
      <c r="GZ1397" s="4"/>
      <c r="HA1397" s="4"/>
      <c r="HB1397" s="4"/>
      <c r="HC1397" s="4"/>
      <c r="HD1397" s="4"/>
      <c r="HE1397" s="4"/>
      <c r="HF1397" s="4"/>
      <c r="HG1397" s="4"/>
      <c r="HH1397" s="4"/>
      <c r="HI1397" s="4"/>
      <c r="HJ1397" s="4"/>
      <c r="HK1397" s="4"/>
      <c r="HL1397" s="4"/>
      <c r="HM1397" s="4"/>
      <c r="HN1397" s="4"/>
      <c r="HO1397" s="4"/>
      <c r="HP1397" s="4"/>
      <c r="HQ1397" s="4"/>
      <c r="HR1397" s="4"/>
      <c r="HS1397" s="4"/>
      <c r="HT1397" s="4"/>
      <c r="HU1397" s="4"/>
      <c r="HV1397" s="4"/>
      <c r="HW1397" s="4"/>
      <c r="HX1397" s="4"/>
      <c r="HY1397" s="4"/>
      <c r="HZ1397" s="4"/>
      <c r="IA1397" s="4"/>
      <c r="IB1397" s="4"/>
      <c r="IC1397" s="4"/>
      <c r="ID1397" s="4"/>
      <c r="IE1397" s="4"/>
      <c r="IF1397" s="4"/>
    </row>
    <row r="1398" spans="26:240" x14ac:dyDescent="0.2">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c r="BC1398" s="4"/>
      <c r="BD1398" s="4"/>
      <c r="BE1398" s="4"/>
      <c r="BF1398" s="4"/>
      <c r="BG1398" s="4"/>
      <c r="BH1398" s="4"/>
      <c r="BI1398" s="4"/>
      <c r="BJ1398" s="4"/>
      <c r="BK1398" s="4"/>
      <c r="BL1398" s="4"/>
      <c r="BM1398" s="4"/>
      <c r="BN1398" s="4"/>
      <c r="BO1398" s="4"/>
      <c r="BP1398" s="4"/>
      <c r="BQ1398" s="4"/>
      <c r="BR1398" s="4"/>
      <c r="BS1398" s="4"/>
      <c r="BT1398" s="4"/>
      <c r="BU1398" s="4"/>
      <c r="BV1398" s="4"/>
      <c r="BW1398" s="4"/>
      <c r="BX1398" s="4"/>
      <c r="BY1398" s="4"/>
      <c r="BZ1398" s="4"/>
      <c r="CA1398" s="4"/>
      <c r="CB1398" s="4"/>
      <c r="CC1398" s="4"/>
      <c r="CD1398" s="4"/>
      <c r="CE1398" s="4"/>
      <c r="CF1398" s="4"/>
      <c r="CG1398" s="4"/>
      <c r="CH1398" s="4"/>
      <c r="CI1398" s="4"/>
      <c r="CJ1398" s="4"/>
      <c r="CK1398" s="4"/>
      <c r="CL1398" s="4"/>
      <c r="CM1398" s="4"/>
      <c r="CN1398" s="4"/>
      <c r="CO1398" s="4"/>
      <c r="CP1398" s="4"/>
      <c r="CQ1398" s="4"/>
      <c r="CR1398" s="4"/>
      <c r="CS1398" s="4"/>
      <c r="CT1398" s="4"/>
      <c r="CU1398" s="4"/>
      <c r="CV1398" s="4"/>
      <c r="CW1398" s="4"/>
      <c r="CX1398" s="4"/>
      <c r="CY1398" s="4"/>
      <c r="CZ1398" s="4"/>
      <c r="DA1398" s="4"/>
      <c r="DB1398" s="4"/>
      <c r="DC1398" s="4"/>
      <c r="DD1398" s="4"/>
      <c r="DE1398" s="4"/>
      <c r="DF1398" s="4"/>
      <c r="DG1398" s="4"/>
      <c r="DH1398" s="4"/>
      <c r="DI1398" s="4"/>
      <c r="DJ1398" s="4"/>
      <c r="DK1398" s="4"/>
      <c r="DL1398" s="4"/>
      <c r="DM1398" s="4"/>
      <c r="DN1398" s="4"/>
      <c r="DO1398" s="4"/>
      <c r="DP1398" s="4"/>
      <c r="DQ1398" s="4"/>
      <c r="DR1398" s="4"/>
      <c r="DS1398" s="4"/>
      <c r="DT1398" s="4"/>
      <c r="DU1398" s="4"/>
      <c r="DV1398" s="4"/>
      <c r="DW1398" s="4"/>
      <c r="DX1398" s="4"/>
      <c r="DY1398" s="4"/>
      <c r="DZ1398" s="4"/>
      <c r="EA1398" s="4"/>
      <c r="EB1398" s="4"/>
      <c r="EC1398" s="4"/>
      <c r="ED1398" s="4"/>
      <c r="EE1398" s="4"/>
      <c r="EF1398" s="4"/>
      <c r="EG1398" s="4"/>
      <c r="EH1398" s="4"/>
      <c r="EI1398" s="4"/>
      <c r="EJ1398" s="4"/>
      <c r="EK1398" s="4"/>
      <c r="EL1398" s="4"/>
      <c r="EM1398" s="4"/>
      <c r="EN1398" s="4"/>
      <c r="EO1398" s="4"/>
      <c r="EP1398" s="4"/>
      <c r="EQ1398" s="4"/>
      <c r="ER1398" s="4"/>
      <c r="ES1398" s="4"/>
      <c r="ET1398" s="4"/>
      <c r="EU1398" s="4"/>
      <c r="EV1398" s="4"/>
      <c r="EW1398" s="4"/>
      <c r="EX1398" s="4"/>
      <c r="EY1398" s="4"/>
      <c r="EZ1398" s="4"/>
      <c r="FA1398" s="4"/>
      <c r="FB1398" s="4"/>
      <c r="FC1398" s="4"/>
      <c r="FD1398" s="4"/>
      <c r="FE1398" s="4"/>
      <c r="FF1398" s="4"/>
      <c r="FG1398" s="4"/>
      <c r="FH1398" s="4"/>
      <c r="FI1398" s="4"/>
      <c r="FJ1398" s="4"/>
      <c r="FK1398" s="4"/>
      <c r="FL1398" s="4"/>
      <c r="FM1398" s="4"/>
      <c r="FN1398" s="4"/>
      <c r="FO1398" s="4"/>
      <c r="FP1398" s="4"/>
      <c r="FQ1398" s="4"/>
      <c r="FR1398" s="4"/>
      <c r="FS1398" s="4"/>
      <c r="FT1398" s="4"/>
      <c r="FU1398" s="4"/>
      <c r="FV1398" s="4"/>
      <c r="FW1398" s="4"/>
      <c r="FX1398" s="4"/>
      <c r="FY1398" s="4"/>
      <c r="FZ1398" s="4"/>
      <c r="GA1398" s="4"/>
      <c r="GB1398" s="4"/>
      <c r="GC1398" s="4"/>
      <c r="GD1398" s="4"/>
      <c r="GE1398" s="4"/>
      <c r="GF1398" s="4"/>
      <c r="GG1398" s="4"/>
      <c r="GH1398" s="4"/>
      <c r="GI1398" s="4"/>
      <c r="GJ1398" s="4"/>
      <c r="GK1398" s="4"/>
      <c r="GL1398" s="4"/>
      <c r="GM1398" s="4"/>
      <c r="GN1398" s="4"/>
      <c r="GO1398" s="4"/>
      <c r="GP1398" s="4"/>
      <c r="GQ1398" s="4"/>
      <c r="GR1398" s="4"/>
      <c r="GS1398" s="4"/>
      <c r="GT1398" s="4"/>
      <c r="GU1398" s="4"/>
      <c r="GV1398" s="4"/>
      <c r="GW1398" s="4"/>
      <c r="GX1398" s="4"/>
      <c r="GY1398" s="4"/>
      <c r="GZ1398" s="4"/>
      <c r="HA1398" s="4"/>
      <c r="HB1398" s="4"/>
      <c r="HC1398" s="4"/>
      <c r="HD1398" s="4"/>
      <c r="HE1398" s="4"/>
      <c r="HF1398" s="4"/>
      <c r="HG1398" s="4"/>
      <c r="HH1398" s="4"/>
      <c r="HI1398" s="4"/>
      <c r="HJ1398" s="4"/>
      <c r="HK1398" s="4"/>
      <c r="HL1398" s="4"/>
      <c r="HM1398" s="4"/>
      <c r="HN1398" s="4"/>
      <c r="HO1398" s="4"/>
      <c r="HP1398" s="4"/>
      <c r="HQ1398" s="4"/>
      <c r="HR1398" s="4"/>
      <c r="HS1398" s="4"/>
      <c r="HT1398" s="4"/>
      <c r="HU1398" s="4"/>
      <c r="HV1398" s="4"/>
      <c r="HW1398" s="4"/>
      <c r="HX1398" s="4"/>
      <c r="HY1398" s="4"/>
      <c r="HZ1398" s="4"/>
      <c r="IA1398" s="4"/>
      <c r="IB1398" s="4"/>
      <c r="IC1398" s="4"/>
      <c r="ID1398" s="4"/>
      <c r="IE1398" s="4"/>
      <c r="IF1398" s="4"/>
    </row>
    <row r="1399" spans="26:240" x14ac:dyDescent="0.2">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c r="BC1399" s="4"/>
      <c r="BD1399" s="4"/>
      <c r="BE1399" s="4"/>
      <c r="BF1399" s="4"/>
      <c r="BG1399" s="4"/>
      <c r="BH1399" s="4"/>
      <c r="BI1399" s="4"/>
      <c r="BJ1399" s="4"/>
      <c r="BK1399" s="4"/>
      <c r="BL1399" s="4"/>
      <c r="BM1399" s="4"/>
      <c r="BN1399" s="4"/>
      <c r="BO1399" s="4"/>
      <c r="BP1399" s="4"/>
      <c r="BQ1399" s="4"/>
      <c r="BR1399" s="4"/>
      <c r="BS1399" s="4"/>
      <c r="BT1399" s="4"/>
      <c r="BU1399" s="4"/>
      <c r="BV1399" s="4"/>
      <c r="BW1399" s="4"/>
      <c r="BX1399" s="4"/>
      <c r="BY1399" s="4"/>
      <c r="BZ1399" s="4"/>
      <c r="CA1399" s="4"/>
      <c r="CB1399" s="4"/>
      <c r="CC1399" s="4"/>
      <c r="CD1399" s="4"/>
      <c r="CE1399" s="4"/>
      <c r="CF1399" s="4"/>
      <c r="CG1399" s="4"/>
      <c r="CH1399" s="4"/>
      <c r="CI1399" s="4"/>
      <c r="CJ1399" s="4"/>
      <c r="CK1399" s="4"/>
      <c r="CL1399" s="4"/>
      <c r="CM1399" s="4"/>
      <c r="CN1399" s="4"/>
      <c r="CO1399" s="4"/>
      <c r="CP1399" s="4"/>
      <c r="CQ1399" s="4"/>
      <c r="CR1399" s="4"/>
      <c r="CS1399" s="4"/>
      <c r="CT1399" s="4"/>
      <c r="CU1399" s="4"/>
      <c r="CV1399" s="4"/>
      <c r="CW1399" s="4"/>
      <c r="CX1399" s="4"/>
      <c r="CY1399" s="4"/>
      <c r="CZ1399" s="4"/>
      <c r="DA1399" s="4"/>
      <c r="DB1399" s="4"/>
      <c r="DC1399" s="4"/>
      <c r="DD1399" s="4"/>
      <c r="DE1399" s="4"/>
      <c r="DF1399" s="4"/>
      <c r="DG1399" s="4"/>
      <c r="DH1399" s="4"/>
      <c r="DI1399" s="4"/>
      <c r="DJ1399" s="4"/>
      <c r="DK1399" s="4"/>
      <c r="DL1399" s="4"/>
      <c r="DM1399" s="4"/>
      <c r="DN1399" s="4"/>
      <c r="DO1399" s="4"/>
      <c r="DP1399" s="4"/>
      <c r="DQ1399" s="4"/>
      <c r="DR1399" s="4"/>
      <c r="DS1399" s="4"/>
      <c r="DT1399" s="4"/>
      <c r="DU1399" s="4"/>
      <c r="DV1399" s="4"/>
      <c r="DW1399" s="4"/>
      <c r="DX1399" s="4"/>
      <c r="DY1399" s="4"/>
      <c r="DZ1399" s="4"/>
      <c r="EA1399" s="4"/>
      <c r="EB1399" s="4"/>
      <c r="EC1399" s="4"/>
      <c r="ED1399" s="4"/>
      <c r="EE1399" s="4"/>
      <c r="EF1399" s="4"/>
      <c r="EG1399" s="4"/>
      <c r="EH1399" s="4"/>
      <c r="EI1399" s="4"/>
      <c r="EJ1399" s="4"/>
      <c r="EK1399" s="4"/>
      <c r="EL1399" s="4"/>
      <c r="EM1399" s="4"/>
      <c r="EN1399" s="4"/>
      <c r="EO1399" s="4"/>
      <c r="EP1399" s="4"/>
      <c r="EQ1399" s="4"/>
      <c r="ER1399" s="4"/>
      <c r="ES1399" s="4"/>
      <c r="ET1399" s="4"/>
      <c r="EU1399" s="4"/>
      <c r="EV1399" s="4"/>
      <c r="EW1399" s="4"/>
      <c r="EX1399" s="4"/>
      <c r="EY1399" s="4"/>
      <c r="EZ1399" s="4"/>
      <c r="FA1399" s="4"/>
      <c r="FB1399" s="4"/>
      <c r="FC1399" s="4"/>
      <c r="FD1399" s="4"/>
      <c r="FE1399" s="4"/>
      <c r="FF1399" s="4"/>
      <c r="FG1399" s="4"/>
      <c r="FH1399" s="4"/>
      <c r="FI1399" s="4"/>
      <c r="FJ1399" s="4"/>
      <c r="FK1399" s="4"/>
      <c r="FL1399" s="4"/>
      <c r="FM1399" s="4"/>
      <c r="FN1399" s="4"/>
      <c r="FO1399" s="4"/>
      <c r="FP1399" s="4"/>
      <c r="FQ1399" s="4"/>
      <c r="FR1399" s="4"/>
      <c r="FS1399" s="4"/>
      <c r="FT1399" s="4"/>
      <c r="FU1399" s="4"/>
      <c r="FV1399" s="4"/>
      <c r="FW1399" s="4"/>
      <c r="FX1399" s="4"/>
      <c r="FY1399" s="4"/>
      <c r="FZ1399" s="4"/>
      <c r="GA1399" s="4"/>
      <c r="GB1399" s="4"/>
      <c r="GC1399" s="4"/>
      <c r="GD1399" s="4"/>
      <c r="GE1399" s="4"/>
      <c r="GF1399" s="4"/>
      <c r="GG1399" s="4"/>
      <c r="GH1399" s="4"/>
      <c r="GI1399" s="4"/>
      <c r="GJ1399" s="4"/>
      <c r="GK1399" s="4"/>
      <c r="GL1399" s="4"/>
      <c r="GM1399" s="4"/>
      <c r="GN1399" s="4"/>
      <c r="GO1399" s="4"/>
      <c r="GP1399" s="4"/>
      <c r="GQ1399" s="4"/>
      <c r="GR1399" s="4"/>
      <c r="GS1399" s="4"/>
      <c r="GT1399" s="4"/>
      <c r="GU1399" s="4"/>
      <c r="GV1399" s="4"/>
      <c r="GW1399" s="4"/>
      <c r="GX1399" s="4"/>
      <c r="GY1399" s="4"/>
      <c r="GZ1399" s="4"/>
      <c r="HA1399" s="4"/>
      <c r="HB1399" s="4"/>
      <c r="HC1399" s="4"/>
      <c r="HD1399" s="4"/>
      <c r="HE1399" s="4"/>
      <c r="HF1399" s="4"/>
      <c r="HG1399" s="4"/>
      <c r="HH1399" s="4"/>
      <c r="HI1399" s="4"/>
      <c r="HJ1399" s="4"/>
      <c r="HK1399" s="4"/>
      <c r="HL1399" s="4"/>
      <c r="HM1399" s="4"/>
      <c r="HN1399" s="4"/>
      <c r="HO1399" s="4"/>
      <c r="HP1399" s="4"/>
      <c r="HQ1399" s="4"/>
      <c r="HR1399" s="4"/>
      <c r="HS1399" s="4"/>
      <c r="HT1399" s="4"/>
      <c r="HU1399" s="4"/>
      <c r="HV1399" s="4"/>
      <c r="HW1399" s="4"/>
      <c r="HX1399" s="4"/>
      <c r="HY1399" s="4"/>
      <c r="HZ1399" s="4"/>
      <c r="IA1399" s="4"/>
      <c r="IB1399" s="4"/>
      <c r="IC1399" s="4"/>
      <c r="ID1399" s="4"/>
      <c r="IE1399" s="4"/>
      <c r="IF1399" s="4"/>
    </row>
    <row r="1400" spans="26:240" x14ac:dyDescent="0.2">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c r="BC1400" s="4"/>
      <c r="BD1400" s="4"/>
      <c r="BE1400" s="4"/>
      <c r="BF1400" s="4"/>
      <c r="BG1400" s="4"/>
      <c r="BH1400" s="4"/>
      <c r="BI1400" s="4"/>
      <c r="BJ1400" s="4"/>
      <c r="BK1400" s="4"/>
      <c r="BL1400" s="4"/>
      <c r="BM1400" s="4"/>
      <c r="BN1400" s="4"/>
      <c r="BO1400" s="4"/>
      <c r="BP1400" s="4"/>
      <c r="BQ1400" s="4"/>
      <c r="BR1400" s="4"/>
      <c r="BS1400" s="4"/>
      <c r="BT1400" s="4"/>
      <c r="BU1400" s="4"/>
      <c r="BV1400" s="4"/>
      <c r="BW1400" s="4"/>
      <c r="BX1400" s="4"/>
      <c r="BY1400" s="4"/>
      <c r="BZ1400" s="4"/>
      <c r="CA1400" s="4"/>
      <c r="CB1400" s="4"/>
      <c r="CC1400" s="4"/>
      <c r="CD1400" s="4"/>
      <c r="CE1400" s="4"/>
      <c r="CF1400" s="4"/>
      <c r="CG1400" s="4"/>
      <c r="CH1400" s="4"/>
      <c r="CI1400" s="4"/>
      <c r="CJ1400" s="4"/>
      <c r="CK1400" s="4"/>
      <c r="CL1400" s="4"/>
      <c r="CM1400" s="4"/>
      <c r="CN1400" s="4"/>
      <c r="CO1400" s="4"/>
      <c r="CP1400" s="4"/>
      <c r="CQ1400" s="4"/>
      <c r="CR1400" s="4"/>
      <c r="CS1400" s="4"/>
      <c r="CT1400" s="4"/>
      <c r="CU1400" s="4"/>
      <c r="CV1400" s="4"/>
      <c r="CW1400" s="4"/>
      <c r="CX1400" s="4"/>
      <c r="CY1400" s="4"/>
      <c r="CZ1400" s="4"/>
      <c r="DA1400" s="4"/>
      <c r="DB1400" s="4"/>
      <c r="DC1400" s="4"/>
      <c r="DD1400" s="4"/>
      <c r="DE1400" s="4"/>
      <c r="DF1400" s="4"/>
      <c r="DG1400" s="4"/>
      <c r="DH1400" s="4"/>
      <c r="DI1400" s="4"/>
      <c r="DJ1400" s="4"/>
      <c r="DK1400" s="4"/>
      <c r="DL1400" s="4"/>
      <c r="DM1400" s="4"/>
      <c r="DN1400" s="4"/>
      <c r="DO1400" s="4"/>
      <c r="DP1400" s="4"/>
      <c r="DQ1400" s="4"/>
      <c r="DR1400" s="4"/>
      <c r="DS1400" s="4"/>
      <c r="DT1400" s="4"/>
      <c r="DU1400" s="4"/>
      <c r="DV1400" s="4"/>
      <c r="DW1400" s="4"/>
      <c r="DX1400" s="4"/>
      <c r="DY1400" s="4"/>
      <c r="DZ1400" s="4"/>
      <c r="EA1400" s="4"/>
      <c r="EB1400" s="4"/>
      <c r="EC1400" s="4"/>
      <c r="ED1400" s="4"/>
      <c r="EE1400" s="4"/>
      <c r="EF1400" s="4"/>
      <c r="EG1400" s="4"/>
      <c r="EH1400" s="4"/>
      <c r="EI1400" s="4"/>
      <c r="EJ1400" s="4"/>
      <c r="EK1400" s="4"/>
      <c r="EL1400" s="4"/>
      <c r="EM1400" s="4"/>
      <c r="EN1400" s="4"/>
      <c r="EO1400" s="4"/>
      <c r="EP1400" s="4"/>
      <c r="EQ1400" s="4"/>
      <c r="ER1400" s="4"/>
      <c r="ES1400" s="4"/>
      <c r="ET1400" s="4"/>
      <c r="EU1400" s="4"/>
      <c r="EV1400" s="4"/>
      <c r="EW1400" s="4"/>
      <c r="EX1400" s="4"/>
      <c r="EY1400" s="4"/>
      <c r="EZ1400" s="4"/>
      <c r="FA1400" s="4"/>
      <c r="FB1400" s="4"/>
      <c r="FC1400" s="4"/>
      <c r="FD1400" s="4"/>
      <c r="FE1400" s="4"/>
      <c r="FF1400" s="4"/>
      <c r="FG1400" s="4"/>
      <c r="FH1400" s="4"/>
      <c r="FI1400" s="4"/>
      <c r="FJ1400" s="4"/>
      <c r="FK1400" s="4"/>
      <c r="FL1400" s="4"/>
      <c r="FM1400" s="4"/>
      <c r="FN1400" s="4"/>
      <c r="FO1400" s="4"/>
      <c r="FP1400" s="4"/>
      <c r="FQ1400" s="4"/>
      <c r="FR1400" s="4"/>
      <c r="FS1400" s="4"/>
      <c r="FT1400" s="4"/>
      <c r="FU1400" s="4"/>
      <c r="FV1400" s="4"/>
      <c r="FW1400" s="4"/>
      <c r="FX1400" s="4"/>
      <c r="FY1400" s="4"/>
      <c r="FZ1400" s="4"/>
      <c r="GA1400" s="4"/>
      <c r="GB1400" s="4"/>
      <c r="GC1400" s="4"/>
      <c r="GD1400" s="4"/>
      <c r="GE1400" s="4"/>
      <c r="GF1400" s="4"/>
      <c r="GG1400" s="4"/>
      <c r="GH1400" s="4"/>
      <c r="GI1400" s="4"/>
      <c r="GJ1400" s="4"/>
      <c r="GK1400" s="4"/>
      <c r="GL1400" s="4"/>
      <c r="GM1400" s="4"/>
      <c r="GN1400" s="4"/>
      <c r="GO1400" s="4"/>
      <c r="GP1400" s="4"/>
      <c r="GQ1400" s="4"/>
      <c r="GR1400" s="4"/>
      <c r="GS1400" s="4"/>
      <c r="GT1400" s="4"/>
      <c r="GU1400" s="4"/>
      <c r="GV1400" s="4"/>
      <c r="GW1400" s="4"/>
      <c r="GX1400" s="4"/>
      <c r="GY1400" s="4"/>
      <c r="GZ1400" s="4"/>
      <c r="HA1400" s="4"/>
      <c r="HB1400" s="4"/>
      <c r="HC1400" s="4"/>
      <c r="HD1400" s="4"/>
      <c r="HE1400" s="4"/>
      <c r="HF1400" s="4"/>
      <c r="HG1400" s="4"/>
      <c r="HH1400" s="4"/>
      <c r="HI1400" s="4"/>
      <c r="HJ1400" s="4"/>
      <c r="HK1400" s="4"/>
      <c r="HL1400" s="4"/>
      <c r="HM1400" s="4"/>
      <c r="HN1400" s="4"/>
      <c r="HO1400" s="4"/>
      <c r="HP1400" s="4"/>
      <c r="HQ1400" s="4"/>
      <c r="HR1400" s="4"/>
      <c r="HS1400" s="4"/>
      <c r="HT1400" s="4"/>
      <c r="HU1400" s="4"/>
      <c r="HV1400" s="4"/>
      <c r="HW1400" s="4"/>
      <c r="HX1400" s="4"/>
      <c r="HY1400" s="4"/>
      <c r="HZ1400" s="4"/>
      <c r="IA1400" s="4"/>
      <c r="IB1400" s="4"/>
      <c r="IC1400" s="4"/>
      <c r="ID1400" s="4"/>
      <c r="IE1400" s="4"/>
      <c r="IF1400" s="4"/>
    </row>
    <row r="1401" spans="26:240" x14ac:dyDescent="0.2">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c r="BC1401" s="4"/>
      <c r="BD1401" s="4"/>
      <c r="BE1401" s="4"/>
      <c r="BF1401" s="4"/>
      <c r="BG1401" s="4"/>
      <c r="BH1401" s="4"/>
      <c r="BI1401" s="4"/>
      <c r="BJ1401" s="4"/>
      <c r="BK1401" s="4"/>
      <c r="BL1401" s="4"/>
      <c r="BM1401" s="4"/>
      <c r="BN1401" s="4"/>
      <c r="BO1401" s="4"/>
      <c r="BP1401" s="4"/>
      <c r="BQ1401" s="4"/>
      <c r="BR1401" s="4"/>
      <c r="BS1401" s="4"/>
      <c r="BT1401" s="4"/>
      <c r="BU1401" s="4"/>
      <c r="BV1401" s="4"/>
      <c r="BW1401" s="4"/>
      <c r="BX1401" s="4"/>
      <c r="BY1401" s="4"/>
      <c r="BZ1401" s="4"/>
      <c r="CA1401" s="4"/>
      <c r="CB1401" s="4"/>
      <c r="CC1401" s="4"/>
      <c r="CD1401" s="4"/>
      <c r="CE1401" s="4"/>
      <c r="CF1401" s="4"/>
      <c r="CG1401" s="4"/>
      <c r="CH1401" s="4"/>
      <c r="CI1401" s="4"/>
      <c r="CJ1401" s="4"/>
      <c r="CK1401" s="4"/>
      <c r="CL1401" s="4"/>
      <c r="CM1401" s="4"/>
      <c r="CN1401" s="4"/>
      <c r="CO1401" s="4"/>
      <c r="CP1401" s="4"/>
      <c r="CQ1401" s="4"/>
      <c r="CR1401" s="4"/>
      <c r="CS1401" s="4"/>
      <c r="CT1401" s="4"/>
      <c r="CU1401" s="4"/>
      <c r="CV1401" s="4"/>
      <c r="CW1401" s="4"/>
      <c r="CX1401" s="4"/>
      <c r="CY1401" s="4"/>
      <c r="CZ1401" s="4"/>
      <c r="DA1401" s="4"/>
      <c r="DB1401" s="4"/>
      <c r="DC1401" s="4"/>
      <c r="DD1401" s="4"/>
      <c r="DE1401" s="4"/>
      <c r="DF1401" s="4"/>
      <c r="DG1401" s="4"/>
      <c r="DH1401" s="4"/>
      <c r="DI1401" s="4"/>
      <c r="DJ1401" s="4"/>
      <c r="DK1401" s="4"/>
      <c r="DL1401" s="4"/>
      <c r="DM1401" s="4"/>
      <c r="DN1401" s="4"/>
      <c r="DO1401" s="4"/>
      <c r="DP1401" s="4"/>
      <c r="DQ1401" s="4"/>
      <c r="DR1401" s="4"/>
      <c r="DS1401" s="4"/>
      <c r="DT1401" s="4"/>
      <c r="DU1401" s="4"/>
      <c r="DV1401" s="4"/>
      <c r="DW1401" s="4"/>
      <c r="DX1401" s="4"/>
      <c r="DY1401" s="4"/>
      <c r="DZ1401" s="4"/>
      <c r="EA1401" s="4"/>
      <c r="EB1401" s="4"/>
      <c r="EC1401" s="4"/>
      <c r="ED1401" s="4"/>
      <c r="EE1401" s="4"/>
      <c r="EF1401" s="4"/>
      <c r="EG1401" s="4"/>
      <c r="EH1401" s="4"/>
      <c r="EI1401" s="4"/>
      <c r="EJ1401" s="4"/>
      <c r="EK1401" s="4"/>
      <c r="EL1401" s="4"/>
      <c r="EM1401" s="4"/>
      <c r="EN1401" s="4"/>
      <c r="EO1401" s="4"/>
      <c r="EP1401" s="4"/>
      <c r="EQ1401" s="4"/>
      <c r="ER1401" s="4"/>
      <c r="ES1401" s="4"/>
      <c r="ET1401" s="4"/>
      <c r="EU1401" s="4"/>
      <c r="EV1401" s="4"/>
      <c r="EW1401" s="4"/>
      <c r="EX1401" s="4"/>
      <c r="EY1401" s="4"/>
      <c r="EZ1401" s="4"/>
      <c r="FA1401" s="4"/>
      <c r="FB1401" s="4"/>
      <c r="FC1401" s="4"/>
      <c r="FD1401" s="4"/>
      <c r="FE1401" s="4"/>
      <c r="FF1401" s="4"/>
      <c r="FG1401" s="4"/>
      <c r="FH1401" s="4"/>
      <c r="FI1401" s="4"/>
      <c r="FJ1401" s="4"/>
      <c r="FK1401" s="4"/>
      <c r="FL1401" s="4"/>
      <c r="FM1401" s="4"/>
      <c r="FN1401" s="4"/>
      <c r="FO1401" s="4"/>
      <c r="FP1401" s="4"/>
      <c r="FQ1401" s="4"/>
      <c r="FR1401" s="4"/>
      <c r="FS1401" s="4"/>
      <c r="FT1401" s="4"/>
      <c r="FU1401" s="4"/>
      <c r="FV1401" s="4"/>
      <c r="FW1401" s="4"/>
      <c r="FX1401" s="4"/>
      <c r="FY1401" s="4"/>
      <c r="FZ1401" s="4"/>
      <c r="GA1401" s="4"/>
      <c r="GB1401" s="4"/>
      <c r="GC1401" s="4"/>
      <c r="GD1401" s="4"/>
      <c r="GE1401" s="4"/>
      <c r="GF1401" s="4"/>
      <c r="GG1401" s="4"/>
      <c r="GH1401" s="4"/>
      <c r="GI1401" s="4"/>
      <c r="GJ1401" s="4"/>
      <c r="GK1401" s="4"/>
      <c r="GL1401" s="4"/>
      <c r="GM1401" s="4"/>
      <c r="GN1401" s="4"/>
      <c r="GO1401" s="4"/>
      <c r="GP1401" s="4"/>
      <c r="GQ1401" s="4"/>
      <c r="GR1401" s="4"/>
      <c r="GS1401" s="4"/>
      <c r="GT1401" s="4"/>
      <c r="GU1401" s="4"/>
      <c r="GV1401" s="4"/>
      <c r="GW1401" s="4"/>
      <c r="GX1401" s="4"/>
      <c r="GY1401" s="4"/>
      <c r="GZ1401" s="4"/>
      <c r="HA1401" s="4"/>
      <c r="HB1401" s="4"/>
      <c r="HC1401" s="4"/>
      <c r="HD1401" s="4"/>
      <c r="HE1401" s="4"/>
      <c r="HF1401" s="4"/>
      <c r="HG1401" s="4"/>
      <c r="HH1401" s="4"/>
      <c r="HI1401" s="4"/>
      <c r="HJ1401" s="4"/>
      <c r="HK1401" s="4"/>
      <c r="HL1401" s="4"/>
      <c r="HM1401" s="4"/>
      <c r="HN1401" s="4"/>
      <c r="HO1401" s="4"/>
      <c r="HP1401" s="4"/>
      <c r="HQ1401" s="4"/>
      <c r="HR1401" s="4"/>
      <c r="HS1401" s="4"/>
      <c r="HT1401" s="4"/>
      <c r="HU1401" s="4"/>
      <c r="HV1401" s="4"/>
      <c r="HW1401" s="4"/>
      <c r="HX1401" s="4"/>
      <c r="HY1401" s="4"/>
      <c r="HZ1401" s="4"/>
      <c r="IA1401" s="4"/>
      <c r="IB1401" s="4"/>
      <c r="IC1401" s="4"/>
      <c r="ID1401" s="4"/>
      <c r="IE1401" s="4"/>
      <c r="IF1401" s="4"/>
    </row>
    <row r="1402" spans="26:240" x14ac:dyDescent="0.2">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c r="BC1402" s="4"/>
      <c r="BD1402" s="4"/>
      <c r="BE1402" s="4"/>
      <c r="BF1402" s="4"/>
      <c r="BG1402" s="4"/>
      <c r="BH1402" s="4"/>
      <c r="BI1402" s="4"/>
      <c r="BJ1402" s="4"/>
      <c r="BK1402" s="4"/>
      <c r="BL1402" s="4"/>
      <c r="BM1402" s="4"/>
      <c r="BN1402" s="4"/>
      <c r="BO1402" s="4"/>
      <c r="BP1402" s="4"/>
      <c r="BQ1402" s="4"/>
      <c r="BR1402" s="4"/>
      <c r="BS1402" s="4"/>
      <c r="BT1402" s="4"/>
      <c r="BU1402" s="4"/>
      <c r="BV1402" s="4"/>
      <c r="BW1402" s="4"/>
      <c r="BX1402" s="4"/>
      <c r="BY1402" s="4"/>
      <c r="BZ1402" s="4"/>
      <c r="CA1402" s="4"/>
      <c r="CB1402" s="4"/>
      <c r="CC1402" s="4"/>
      <c r="CD1402" s="4"/>
      <c r="CE1402" s="4"/>
      <c r="CF1402" s="4"/>
      <c r="CG1402" s="4"/>
      <c r="CH1402" s="4"/>
      <c r="CI1402" s="4"/>
      <c r="CJ1402" s="4"/>
      <c r="CK1402" s="4"/>
      <c r="CL1402" s="4"/>
      <c r="CM1402" s="4"/>
      <c r="CN1402" s="4"/>
      <c r="CO1402" s="4"/>
      <c r="CP1402" s="4"/>
      <c r="CQ1402" s="4"/>
      <c r="CR1402" s="4"/>
      <c r="CS1402" s="4"/>
      <c r="CT1402" s="4"/>
      <c r="CU1402" s="4"/>
      <c r="CV1402" s="4"/>
      <c r="CW1402" s="4"/>
      <c r="CX1402" s="4"/>
      <c r="CY1402" s="4"/>
      <c r="CZ1402" s="4"/>
      <c r="DA1402" s="4"/>
      <c r="DB1402" s="4"/>
      <c r="DC1402" s="4"/>
      <c r="DD1402" s="4"/>
      <c r="DE1402" s="4"/>
      <c r="DF1402" s="4"/>
      <c r="DG1402" s="4"/>
      <c r="DH1402" s="4"/>
      <c r="DI1402" s="4"/>
      <c r="DJ1402" s="4"/>
      <c r="DK1402" s="4"/>
      <c r="DL1402" s="4"/>
      <c r="DM1402" s="4"/>
      <c r="DN1402" s="4"/>
      <c r="DO1402" s="4"/>
      <c r="DP1402" s="4"/>
      <c r="DQ1402" s="4"/>
      <c r="DR1402" s="4"/>
      <c r="DS1402" s="4"/>
      <c r="DT1402" s="4"/>
      <c r="DU1402" s="4"/>
      <c r="DV1402" s="4"/>
      <c r="DW1402" s="4"/>
      <c r="DX1402" s="4"/>
      <c r="DY1402" s="4"/>
      <c r="DZ1402" s="4"/>
      <c r="EA1402" s="4"/>
      <c r="EB1402" s="4"/>
      <c r="EC1402" s="4"/>
      <c r="ED1402" s="4"/>
      <c r="EE1402" s="4"/>
      <c r="EF1402" s="4"/>
      <c r="EG1402" s="4"/>
      <c r="EH1402" s="4"/>
      <c r="EI1402" s="4"/>
      <c r="EJ1402" s="4"/>
      <c r="EK1402" s="4"/>
      <c r="EL1402" s="4"/>
      <c r="EM1402" s="4"/>
      <c r="EN1402" s="4"/>
      <c r="EO1402" s="4"/>
      <c r="EP1402" s="4"/>
      <c r="EQ1402" s="4"/>
      <c r="ER1402" s="4"/>
      <c r="ES1402" s="4"/>
      <c r="ET1402" s="4"/>
      <c r="EU1402" s="4"/>
      <c r="EV1402" s="4"/>
      <c r="EW1402" s="4"/>
      <c r="EX1402" s="4"/>
      <c r="EY1402" s="4"/>
      <c r="EZ1402" s="4"/>
      <c r="FA1402" s="4"/>
      <c r="FB1402" s="4"/>
      <c r="FC1402" s="4"/>
      <c r="FD1402" s="4"/>
      <c r="FE1402" s="4"/>
      <c r="FF1402" s="4"/>
      <c r="FG1402" s="4"/>
      <c r="FH1402" s="4"/>
      <c r="FI1402" s="4"/>
      <c r="FJ1402" s="4"/>
      <c r="FK1402" s="4"/>
      <c r="FL1402" s="4"/>
      <c r="FM1402" s="4"/>
      <c r="FN1402" s="4"/>
      <c r="FO1402" s="4"/>
      <c r="FP1402" s="4"/>
      <c r="FQ1402" s="4"/>
      <c r="FR1402" s="4"/>
      <c r="FS1402" s="4"/>
      <c r="FT1402" s="4"/>
      <c r="FU1402" s="4"/>
      <c r="FV1402" s="4"/>
      <c r="FW1402" s="4"/>
      <c r="FX1402" s="4"/>
      <c r="FY1402" s="4"/>
      <c r="FZ1402" s="4"/>
      <c r="GA1402" s="4"/>
      <c r="GB1402" s="4"/>
      <c r="GC1402" s="4"/>
      <c r="GD1402" s="4"/>
      <c r="GE1402" s="4"/>
      <c r="GF1402" s="4"/>
      <c r="GG1402" s="4"/>
      <c r="GH1402" s="4"/>
      <c r="GI1402" s="4"/>
      <c r="GJ1402" s="4"/>
      <c r="GK1402" s="4"/>
      <c r="GL1402" s="4"/>
      <c r="GM1402" s="4"/>
      <c r="GN1402" s="4"/>
      <c r="GO1402" s="4"/>
      <c r="GP1402" s="4"/>
      <c r="GQ1402" s="4"/>
      <c r="GR1402" s="4"/>
      <c r="GS1402" s="4"/>
      <c r="GT1402" s="4"/>
      <c r="GU1402" s="4"/>
      <c r="GV1402" s="4"/>
      <c r="GW1402" s="4"/>
      <c r="GX1402" s="4"/>
      <c r="GY1402" s="4"/>
      <c r="GZ1402" s="4"/>
      <c r="HA1402" s="4"/>
      <c r="HB1402" s="4"/>
      <c r="HC1402" s="4"/>
      <c r="HD1402" s="4"/>
      <c r="HE1402" s="4"/>
      <c r="HF1402" s="4"/>
      <c r="HG1402" s="4"/>
      <c r="HH1402" s="4"/>
      <c r="HI1402" s="4"/>
      <c r="HJ1402" s="4"/>
      <c r="HK1402" s="4"/>
      <c r="HL1402" s="4"/>
      <c r="HM1402" s="4"/>
      <c r="HN1402" s="4"/>
      <c r="HO1402" s="4"/>
      <c r="HP1402" s="4"/>
      <c r="HQ1402" s="4"/>
      <c r="HR1402" s="4"/>
      <c r="HS1402" s="4"/>
      <c r="HT1402" s="4"/>
      <c r="HU1402" s="4"/>
      <c r="HV1402" s="4"/>
      <c r="HW1402" s="4"/>
      <c r="HX1402" s="4"/>
      <c r="HY1402" s="4"/>
      <c r="HZ1402" s="4"/>
      <c r="IA1402" s="4"/>
      <c r="IB1402" s="4"/>
      <c r="IC1402" s="4"/>
      <c r="ID1402" s="4"/>
      <c r="IE1402" s="4"/>
      <c r="IF1402" s="4"/>
    </row>
    <row r="1403" spans="26:240" x14ac:dyDescent="0.2">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c r="BC1403" s="4"/>
      <c r="BD1403" s="4"/>
      <c r="BE1403" s="4"/>
      <c r="BF1403" s="4"/>
      <c r="BG1403" s="4"/>
      <c r="BH1403" s="4"/>
      <c r="BI1403" s="4"/>
      <c r="BJ1403" s="4"/>
      <c r="BK1403" s="4"/>
      <c r="BL1403" s="4"/>
      <c r="BM1403" s="4"/>
      <c r="BN1403" s="4"/>
      <c r="BO1403" s="4"/>
      <c r="BP1403" s="4"/>
      <c r="BQ1403" s="4"/>
      <c r="BR1403" s="4"/>
      <c r="BS1403" s="4"/>
      <c r="BT1403" s="4"/>
      <c r="BU1403" s="4"/>
      <c r="BV1403" s="4"/>
      <c r="BW1403" s="4"/>
      <c r="BX1403" s="4"/>
      <c r="BY1403" s="4"/>
      <c r="BZ1403" s="4"/>
      <c r="CA1403" s="4"/>
      <c r="CB1403" s="4"/>
      <c r="CC1403" s="4"/>
      <c r="CD1403" s="4"/>
      <c r="CE1403" s="4"/>
      <c r="CF1403" s="4"/>
      <c r="CG1403" s="4"/>
      <c r="CH1403" s="4"/>
      <c r="CI1403" s="4"/>
      <c r="CJ1403" s="4"/>
      <c r="CK1403" s="4"/>
      <c r="CL1403" s="4"/>
      <c r="CM1403" s="4"/>
      <c r="CN1403" s="4"/>
      <c r="CO1403" s="4"/>
      <c r="CP1403" s="4"/>
      <c r="CQ1403" s="4"/>
      <c r="CR1403" s="4"/>
      <c r="CS1403" s="4"/>
      <c r="CT1403" s="4"/>
      <c r="CU1403" s="4"/>
      <c r="CV1403" s="4"/>
      <c r="CW1403" s="4"/>
      <c r="CX1403" s="4"/>
      <c r="CY1403" s="4"/>
      <c r="CZ1403" s="4"/>
      <c r="DA1403" s="4"/>
      <c r="DB1403" s="4"/>
      <c r="DC1403" s="4"/>
      <c r="DD1403" s="4"/>
      <c r="DE1403" s="4"/>
      <c r="DF1403" s="4"/>
      <c r="DG1403" s="4"/>
      <c r="DH1403" s="4"/>
      <c r="DI1403" s="4"/>
      <c r="DJ1403" s="4"/>
      <c r="DK1403" s="4"/>
      <c r="DL1403" s="4"/>
      <c r="DM1403" s="4"/>
      <c r="DN1403" s="4"/>
      <c r="DO1403" s="4"/>
      <c r="DP1403" s="4"/>
      <c r="DQ1403" s="4"/>
      <c r="DR1403" s="4"/>
      <c r="DS1403" s="4"/>
      <c r="DT1403" s="4"/>
      <c r="DU1403" s="4"/>
      <c r="DV1403" s="4"/>
      <c r="DW1403" s="4"/>
      <c r="DX1403" s="4"/>
      <c r="DY1403" s="4"/>
      <c r="DZ1403" s="4"/>
      <c r="EA1403" s="4"/>
      <c r="EB1403" s="4"/>
      <c r="EC1403" s="4"/>
      <c r="ED1403" s="4"/>
      <c r="EE1403" s="4"/>
      <c r="EF1403" s="4"/>
      <c r="EG1403" s="4"/>
      <c r="EH1403" s="4"/>
      <c r="EI1403" s="4"/>
      <c r="EJ1403" s="4"/>
      <c r="EK1403" s="4"/>
      <c r="EL1403" s="4"/>
      <c r="EM1403" s="4"/>
      <c r="EN1403" s="4"/>
      <c r="EO1403" s="4"/>
      <c r="EP1403" s="4"/>
      <c r="EQ1403" s="4"/>
      <c r="ER1403" s="4"/>
      <c r="ES1403" s="4"/>
      <c r="ET1403" s="4"/>
      <c r="EU1403" s="4"/>
      <c r="EV1403" s="4"/>
      <c r="EW1403" s="4"/>
      <c r="EX1403" s="4"/>
      <c r="EY1403" s="4"/>
      <c r="EZ1403" s="4"/>
      <c r="FA1403" s="4"/>
      <c r="FB1403" s="4"/>
      <c r="FC1403" s="4"/>
      <c r="FD1403" s="4"/>
      <c r="FE1403" s="4"/>
      <c r="FF1403" s="4"/>
      <c r="FG1403" s="4"/>
      <c r="FH1403" s="4"/>
      <c r="FI1403" s="4"/>
      <c r="FJ1403" s="4"/>
      <c r="FK1403" s="4"/>
      <c r="FL1403" s="4"/>
      <c r="FM1403" s="4"/>
      <c r="FN1403" s="4"/>
      <c r="FO1403" s="4"/>
      <c r="FP1403" s="4"/>
      <c r="FQ1403" s="4"/>
      <c r="FR1403" s="4"/>
      <c r="FS1403" s="4"/>
      <c r="FT1403" s="4"/>
      <c r="FU1403" s="4"/>
      <c r="FV1403" s="4"/>
      <c r="FW1403" s="4"/>
      <c r="FX1403" s="4"/>
      <c r="FY1403" s="4"/>
      <c r="FZ1403" s="4"/>
      <c r="GA1403" s="4"/>
      <c r="GB1403" s="4"/>
      <c r="GC1403" s="4"/>
      <c r="GD1403" s="4"/>
      <c r="GE1403" s="4"/>
      <c r="GF1403" s="4"/>
      <c r="GG1403" s="4"/>
      <c r="GH1403" s="4"/>
      <c r="GI1403" s="4"/>
      <c r="GJ1403" s="4"/>
      <c r="GK1403" s="4"/>
      <c r="GL1403" s="4"/>
      <c r="GM1403" s="4"/>
      <c r="GN1403" s="4"/>
      <c r="GO1403" s="4"/>
      <c r="GP1403" s="4"/>
      <c r="GQ1403" s="4"/>
      <c r="GR1403" s="4"/>
      <c r="GS1403" s="4"/>
      <c r="GT1403" s="4"/>
      <c r="GU1403" s="4"/>
      <c r="GV1403" s="4"/>
      <c r="GW1403" s="4"/>
      <c r="GX1403" s="4"/>
      <c r="GY1403" s="4"/>
      <c r="GZ1403" s="4"/>
      <c r="HA1403" s="4"/>
      <c r="HB1403" s="4"/>
      <c r="HC1403" s="4"/>
      <c r="HD1403" s="4"/>
      <c r="HE1403" s="4"/>
      <c r="HF1403" s="4"/>
      <c r="HG1403" s="4"/>
      <c r="HH1403" s="4"/>
      <c r="HI1403" s="4"/>
      <c r="HJ1403" s="4"/>
      <c r="HK1403" s="4"/>
      <c r="HL1403" s="4"/>
      <c r="HM1403" s="4"/>
      <c r="HN1403" s="4"/>
      <c r="HO1403" s="4"/>
      <c r="HP1403" s="4"/>
      <c r="HQ1403" s="4"/>
      <c r="HR1403" s="4"/>
      <c r="HS1403" s="4"/>
      <c r="HT1403" s="4"/>
      <c r="HU1403" s="4"/>
      <c r="HV1403" s="4"/>
      <c r="HW1403" s="4"/>
      <c r="HX1403" s="4"/>
      <c r="HY1403" s="4"/>
      <c r="HZ1403" s="4"/>
      <c r="IA1403" s="4"/>
      <c r="IB1403" s="4"/>
      <c r="IC1403" s="4"/>
      <c r="ID1403" s="4"/>
      <c r="IE1403" s="4"/>
      <c r="IF1403" s="4"/>
    </row>
    <row r="1404" spans="26:240" x14ac:dyDescent="0.2">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c r="BC1404" s="4"/>
      <c r="BD1404" s="4"/>
      <c r="BE1404" s="4"/>
      <c r="BF1404" s="4"/>
      <c r="BG1404" s="4"/>
      <c r="BH1404" s="4"/>
      <c r="BI1404" s="4"/>
      <c r="BJ1404" s="4"/>
      <c r="BK1404" s="4"/>
      <c r="BL1404" s="4"/>
      <c r="BM1404" s="4"/>
      <c r="BN1404" s="4"/>
      <c r="BO1404" s="4"/>
      <c r="BP1404" s="4"/>
      <c r="BQ1404" s="4"/>
      <c r="BR1404" s="4"/>
      <c r="BS1404" s="4"/>
      <c r="BT1404" s="4"/>
      <c r="BU1404" s="4"/>
      <c r="BV1404" s="4"/>
      <c r="BW1404" s="4"/>
      <c r="BX1404" s="4"/>
      <c r="BY1404" s="4"/>
      <c r="BZ1404" s="4"/>
      <c r="CA1404" s="4"/>
      <c r="CB1404" s="4"/>
      <c r="CC1404" s="4"/>
      <c r="CD1404" s="4"/>
      <c r="CE1404" s="4"/>
      <c r="CF1404" s="4"/>
      <c r="CG1404" s="4"/>
      <c r="CH1404" s="4"/>
      <c r="CI1404" s="4"/>
      <c r="CJ1404" s="4"/>
      <c r="CK1404" s="4"/>
      <c r="CL1404" s="4"/>
      <c r="CM1404" s="4"/>
      <c r="CN1404" s="4"/>
      <c r="CO1404" s="4"/>
      <c r="CP1404" s="4"/>
      <c r="CQ1404" s="4"/>
      <c r="CR1404" s="4"/>
      <c r="CS1404" s="4"/>
      <c r="CT1404" s="4"/>
      <c r="CU1404" s="4"/>
      <c r="CV1404" s="4"/>
      <c r="CW1404" s="4"/>
      <c r="CX1404" s="4"/>
      <c r="CY1404" s="4"/>
      <c r="CZ1404" s="4"/>
      <c r="DA1404" s="4"/>
      <c r="DB1404" s="4"/>
      <c r="DC1404" s="4"/>
      <c r="DD1404" s="4"/>
      <c r="DE1404" s="4"/>
      <c r="DF1404" s="4"/>
      <c r="DG1404" s="4"/>
      <c r="DH1404" s="4"/>
      <c r="DI1404" s="4"/>
      <c r="DJ1404" s="4"/>
      <c r="DK1404" s="4"/>
      <c r="DL1404" s="4"/>
      <c r="DM1404" s="4"/>
      <c r="DN1404" s="4"/>
      <c r="DO1404" s="4"/>
      <c r="DP1404" s="4"/>
      <c r="DQ1404" s="4"/>
      <c r="DR1404" s="4"/>
      <c r="DS1404" s="4"/>
      <c r="DT1404" s="4"/>
      <c r="DU1404" s="4"/>
      <c r="DV1404" s="4"/>
      <c r="DW1404" s="4"/>
      <c r="DX1404" s="4"/>
      <c r="DY1404" s="4"/>
      <c r="DZ1404" s="4"/>
      <c r="EA1404" s="4"/>
      <c r="EB1404" s="4"/>
      <c r="EC1404" s="4"/>
      <c r="ED1404" s="4"/>
      <c r="EE1404" s="4"/>
      <c r="EF1404" s="4"/>
      <c r="EG1404" s="4"/>
      <c r="EH1404" s="4"/>
      <c r="EI1404" s="4"/>
      <c r="EJ1404" s="4"/>
      <c r="EK1404" s="4"/>
      <c r="EL1404" s="4"/>
      <c r="EM1404" s="4"/>
      <c r="EN1404" s="4"/>
      <c r="EO1404" s="4"/>
      <c r="EP1404" s="4"/>
      <c r="EQ1404" s="4"/>
      <c r="ER1404" s="4"/>
      <c r="ES1404" s="4"/>
      <c r="ET1404" s="4"/>
      <c r="EU1404" s="4"/>
      <c r="EV1404" s="4"/>
      <c r="EW1404" s="4"/>
      <c r="EX1404" s="4"/>
      <c r="EY1404" s="4"/>
      <c r="EZ1404" s="4"/>
      <c r="FA1404" s="4"/>
      <c r="FB1404" s="4"/>
      <c r="FC1404" s="4"/>
      <c r="FD1404" s="4"/>
      <c r="FE1404" s="4"/>
      <c r="FF1404" s="4"/>
      <c r="FG1404" s="4"/>
      <c r="FH1404" s="4"/>
      <c r="FI1404" s="4"/>
      <c r="FJ1404" s="4"/>
      <c r="FK1404" s="4"/>
      <c r="FL1404" s="4"/>
      <c r="FM1404" s="4"/>
      <c r="FN1404" s="4"/>
      <c r="FO1404" s="4"/>
      <c r="FP1404" s="4"/>
      <c r="FQ1404" s="4"/>
      <c r="FR1404" s="4"/>
      <c r="FS1404" s="4"/>
      <c r="FT1404" s="4"/>
      <c r="FU1404" s="4"/>
      <c r="FV1404" s="4"/>
      <c r="FW1404" s="4"/>
      <c r="FX1404" s="4"/>
      <c r="FY1404" s="4"/>
      <c r="FZ1404" s="4"/>
      <c r="GA1404" s="4"/>
      <c r="GB1404" s="4"/>
      <c r="GC1404" s="4"/>
      <c r="GD1404" s="4"/>
      <c r="GE1404" s="4"/>
      <c r="GF1404" s="4"/>
      <c r="GG1404" s="4"/>
      <c r="GH1404" s="4"/>
      <c r="GI1404" s="4"/>
      <c r="GJ1404" s="4"/>
      <c r="GK1404" s="4"/>
      <c r="GL1404" s="4"/>
      <c r="GM1404" s="4"/>
      <c r="GN1404" s="4"/>
      <c r="GO1404" s="4"/>
      <c r="GP1404" s="4"/>
      <c r="GQ1404" s="4"/>
      <c r="GR1404" s="4"/>
      <c r="GS1404" s="4"/>
      <c r="GT1404" s="4"/>
      <c r="GU1404" s="4"/>
      <c r="GV1404" s="4"/>
      <c r="GW1404" s="4"/>
      <c r="GX1404" s="4"/>
      <c r="GY1404" s="4"/>
      <c r="GZ1404" s="4"/>
      <c r="HA1404" s="4"/>
      <c r="HB1404" s="4"/>
      <c r="HC1404" s="4"/>
      <c r="HD1404" s="4"/>
      <c r="HE1404" s="4"/>
      <c r="HF1404" s="4"/>
      <c r="HG1404" s="4"/>
      <c r="HH1404" s="4"/>
      <c r="HI1404" s="4"/>
      <c r="HJ1404" s="4"/>
      <c r="HK1404" s="4"/>
      <c r="HL1404" s="4"/>
      <c r="HM1404" s="4"/>
      <c r="HN1404" s="4"/>
      <c r="HO1404" s="4"/>
      <c r="HP1404" s="4"/>
      <c r="HQ1404" s="4"/>
      <c r="HR1404" s="4"/>
      <c r="HS1404" s="4"/>
      <c r="HT1404" s="4"/>
      <c r="HU1404" s="4"/>
      <c r="HV1404" s="4"/>
      <c r="HW1404" s="4"/>
      <c r="HX1404" s="4"/>
      <c r="HY1404" s="4"/>
      <c r="HZ1404" s="4"/>
      <c r="IA1404" s="4"/>
      <c r="IB1404" s="4"/>
      <c r="IC1404" s="4"/>
      <c r="ID1404" s="4"/>
      <c r="IE1404" s="4"/>
      <c r="IF1404" s="4"/>
    </row>
    <row r="1405" spans="26:240" x14ac:dyDescent="0.2">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4"/>
      <c r="BE1405" s="4"/>
      <c r="BF1405" s="4"/>
      <c r="BG1405" s="4"/>
      <c r="BH1405" s="4"/>
      <c r="BI1405" s="4"/>
      <c r="BJ1405" s="4"/>
      <c r="BK1405" s="4"/>
      <c r="BL1405" s="4"/>
      <c r="BM1405" s="4"/>
      <c r="BN1405" s="4"/>
      <c r="BO1405" s="4"/>
      <c r="BP1405" s="4"/>
      <c r="BQ1405" s="4"/>
      <c r="BR1405" s="4"/>
      <c r="BS1405" s="4"/>
      <c r="BT1405" s="4"/>
      <c r="BU1405" s="4"/>
      <c r="BV1405" s="4"/>
      <c r="BW1405" s="4"/>
      <c r="BX1405" s="4"/>
      <c r="BY1405" s="4"/>
      <c r="BZ1405" s="4"/>
      <c r="CA1405" s="4"/>
      <c r="CB1405" s="4"/>
      <c r="CC1405" s="4"/>
      <c r="CD1405" s="4"/>
      <c r="CE1405" s="4"/>
      <c r="CF1405" s="4"/>
      <c r="CG1405" s="4"/>
      <c r="CH1405" s="4"/>
      <c r="CI1405" s="4"/>
      <c r="CJ1405" s="4"/>
      <c r="CK1405" s="4"/>
      <c r="CL1405" s="4"/>
      <c r="CM1405" s="4"/>
      <c r="CN1405" s="4"/>
      <c r="CO1405" s="4"/>
      <c r="CP1405" s="4"/>
      <c r="CQ1405" s="4"/>
      <c r="CR1405" s="4"/>
      <c r="CS1405" s="4"/>
      <c r="CT1405" s="4"/>
      <c r="CU1405" s="4"/>
      <c r="CV1405" s="4"/>
      <c r="CW1405" s="4"/>
      <c r="CX1405" s="4"/>
      <c r="CY1405" s="4"/>
      <c r="CZ1405" s="4"/>
      <c r="DA1405" s="4"/>
      <c r="DB1405" s="4"/>
      <c r="DC1405" s="4"/>
      <c r="DD1405" s="4"/>
      <c r="DE1405" s="4"/>
      <c r="DF1405" s="4"/>
      <c r="DG1405" s="4"/>
      <c r="DH1405" s="4"/>
      <c r="DI1405" s="4"/>
      <c r="DJ1405" s="4"/>
      <c r="DK1405" s="4"/>
      <c r="DL1405" s="4"/>
      <c r="DM1405" s="4"/>
      <c r="DN1405" s="4"/>
      <c r="DO1405" s="4"/>
      <c r="DP1405" s="4"/>
      <c r="DQ1405" s="4"/>
      <c r="DR1405" s="4"/>
      <c r="DS1405" s="4"/>
      <c r="DT1405" s="4"/>
      <c r="DU1405" s="4"/>
      <c r="DV1405" s="4"/>
      <c r="DW1405" s="4"/>
      <c r="DX1405" s="4"/>
      <c r="DY1405" s="4"/>
      <c r="DZ1405" s="4"/>
      <c r="EA1405" s="4"/>
      <c r="EB1405" s="4"/>
      <c r="EC1405" s="4"/>
      <c r="ED1405" s="4"/>
      <c r="EE1405" s="4"/>
      <c r="EF1405" s="4"/>
      <c r="EG1405" s="4"/>
      <c r="EH1405" s="4"/>
      <c r="EI1405" s="4"/>
      <c r="EJ1405" s="4"/>
      <c r="EK1405" s="4"/>
      <c r="EL1405" s="4"/>
      <c r="EM1405" s="4"/>
      <c r="EN1405" s="4"/>
      <c r="EO1405" s="4"/>
      <c r="EP1405" s="4"/>
      <c r="EQ1405" s="4"/>
      <c r="ER1405" s="4"/>
      <c r="ES1405" s="4"/>
      <c r="ET1405" s="4"/>
      <c r="EU1405" s="4"/>
      <c r="EV1405" s="4"/>
      <c r="EW1405" s="4"/>
      <c r="EX1405" s="4"/>
      <c r="EY1405" s="4"/>
      <c r="EZ1405" s="4"/>
      <c r="FA1405" s="4"/>
      <c r="FB1405" s="4"/>
      <c r="FC1405" s="4"/>
      <c r="FD1405" s="4"/>
      <c r="FE1405" s="4"/>
      <c r="FF1405" s="4"/>
      <c r="FG1405" s="4"/>
      <c r="FH1405" s="4"/>
      <c r="FI1405" s="4"/>
      <c r="FJ1405" s="4"/>
      <c r="FK1405" s="4"/>
      <c r="FL1405" s="4"/>
      <c r="FM1405" s="4"/>
      <c r="FN1405" s="4"/>
      <c r="FO1405" s="4"/>
      <c r="FP1405" s="4"/>
      <c r="FQ1405" s="4"/>
      <c r="FR1405" s="4"/>
      <c r="FS1405" s="4"/>
      <c r="FT1405" s="4"/>
      <c r="FU1405" s="4"/>
      <c r="FV1405" s="4"/>
      <c r="FW1405" s="4"/>
      <c r="FX1405" s="4"/>
      <c r="FY1405" s="4"/>
      <c r="FZ1405" s="4"/>
      <c r="GA1405" s="4"/>
      <c r="GB1405" s="4"/>
      <c r="GC1405" s="4"/>
      <c r="GD1405" s="4"/>
      <c r="GE1405" s="4"/>
      <c r="GF1405" s="4"/>
      <c r="GG1405" s="4"/>
      <c r="GH1405" s="4"/>
      <c r="GI1405" s="4"/>
      <c r="GJ1405" s="4"/>
      <c r="GK1405" s="4"/>
      <c r="GL1405" s="4"/>
      <c r="GM1405" s="4"/>
      <c r="GN1405" s="4"/>
      <c r="GO1405" s="4"/>
      <c r="GP1405" s="4"/>
      <c r="GQ1405" s="4"/>
      <c r="GR1405" s="4"/>
      <c r="GS1405" s="4"/>
      <c r="GT1405" s="4"/>
      <c r="GU1405" s="4"/>
      <c r="GV1405" s="4"/>
      <c r="GW1405" s="4"/>
      <c r="GX1405" s="4"/>
      <c r="GY1405" s="4"/>
      <c r="GZ1405" s="4"/>
      <c r="HA1405" s="4"/>
      <c r="HB1405" s="4"/>
      <c r="HC1405" s="4"/>
      <c r="HD1405" s="4"/>
      <c r="HE1405" s="4"/>
      <c r="HF1405" s="4"/>
      <c r="HG1405" s="4"/>
      <c r="HH1405" s="4"/>
      <c r="HI1405" s="4"/>
      <c r="HJ1405" s="4"/>
      <c r="HK1405" s="4"/>
      <c r="HL1405" s="4"/>
      <c r="HM1405" s="4"/>
      <c r="HN1405" s="4"/>
      <c r="HO1405" s="4"/>
      <c r="HP1405" s="4"/>
      <c r="HQ1405" s="4"/>
      <c r="HR1405" s="4"/>
      <c r="HS1405" s="4"/>
      <c r="HT1405" s="4"/>
      <c r="HU1405" s="4"/>
      <c r="HV1405" s="4"/>
      <c r="HW1405" s="4"/>
      <c r="HX1405" s="4"/>
      <c r="HY1405" s="4"/>
      <c r="HZ1405" s="4"/>
      <c r="IA1405" s="4"/>
      <c r="IB1405" s="4"/>
      <c r="IC1405" s="4"/>
      <c r="ID1405" s="4"/>
      <c r="IE1405" s="4"/>
      <c r="IF1405" s="4"/>
    </row>
    <row r="1406" spans="26:240" x14ac:dyDescent="0.2">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c r="BC1406" s="4"/>
      <c r="BD1406" s="4"/>
      <c r="BE1406" s="4"/>
      <c r="BF1406" s="4"/>
      <c r="BG1406" s="4"/>
      <c r="BH1406" s="4"/>
      <c r="BI1406" s="4"/>
      <c r="BJ1406" s="4"/>
      <c r="BK1406" s="4"/>
      <c r="BL1406" s="4"/>
      <c r="BM1406" s="4"/>
      <c r="BN1406" s="4"/>
      <c r="BO1406" s="4"/>
      <c r="BP1406" s="4"/>
      <c r="BQ1406" s="4"/>
      <c r="BR1406" s="4"/>
      <c r="BS1406" s="4"/>
      <c r="BT1406" s="4"/>
      <c r="BU1406" s="4"/>
      <c r="BV1406" s="4"/>
      <c r="BW1406" s="4"/>
      <c r="BX1406" s="4"/>
      <c r="BY1406" s="4"/>
      <c r="BZ1406" s="4"/>
      <c r="CA1406" s="4"/>
      <c r="CB1406" s="4"/>
      <c r="CC1406" s="4"/>
      <c r="CD1406" s="4"/>
      <c r="CE1406" s="4"/>
      <c r="CF1406" s="4"/>
      <c r="CG1406" s="4"/>
      <c r="CH1406" s="4"/>
      <c r="CI1406" s="4"/>
      <c r="CJ1406" s="4"/>
      <c r="CK1406" s="4"/>
      <c r="CL1406" s="4"/>
      <c r="CM1406" s="4"/>
      <c r="CN1406" s="4"/>
      <c r="CO1406" s="4"/>
      <c r="CP1406" s="4"/>
      <c r="CQ1406" s="4"/>
      <c r="CR1406" s="4"/>
      <c r="CS1406" s="4"/>
      <c r="CT1406" s="4"/>
      <c r="CU1406" s="4"/>
      <c r="CV1406" s="4"/>
      <c r="CW1406" s="4"/>
      <c r="CX1406" s="4"/>
      <c r="CY1406" s="4"/>
      <c r="CZ1406" s="4"/>
      <c r="DA1406" s="4"/>
      <c r="DB1406" s="4"/>
      <c r="DC1406" s="4"/>
      <c r="DD1406" s="4"/>
      <c r="DE1406" s="4"/>
      <c r="DF1406" s="4"/>
      <c r="DG1406" s="4"/>
      <c r="DH1406" s="4"/>
      <c r="DI1406" s="4"/>
      <c r="DJ1406" s="4"/>
      <c r="DK1406" s="4"/>
      <c r="DL1406" s="4"/>
      <c r="DM1406" s="4"/>
      <c r="DN1406" s="4"/>
      <c r="DO1406" s="4"/>
      <c r="DP1406" s="4"/>
      <c r="DQ1406" s="4"/>
      <c r="DR1406" s="4"/>
      <c r="DS1406" s="4"/>
      <c r="DT1406" s="4"/>
      <c r="DU1406" s="4"/>
      <c r="DV1406" s="4"/>
      <c r="DW1406" s="4"/>
      <c r="DX1406" s="4"/>
      <c r="DY1406" s="4"/>
      <c r="DZ1406" s="4"/>
      <c r="EA1406" s="4"/>
      <c r="EB1406" s="4"/>
      <c r="EC1406" s="4"/>
      <c r="ED1406" s="4"/>
      <c r="EE1406" s="4"/>
      <c r="EF1406" s="4"/>
      <c r="EG1406" s="4"/>
      <c r="EH1406" s="4"/>
      <c r="EI1406" s="4"/>
      <c r="EJ1406" s="4"/>
      <c r="EK1406" s="4"/>
      <c r="EL1406" s="4"/>
      <c r="EM1406" s="4"/>
      <c r="EN1406" s="4"/>
      <c r="EO1406" s="4"/>
      <c r="EP1406" s="4"/>
      <c r="EQ1406" s="4"/>
      <c r="ER1406" s="4"/>
      <c r="ES1406" s="4"/>
      <c r="ET1406" s="4"/>
      <c r="EU1406" s="4"/>
      <c r="EV1406" s="4"/>
      <c r="EW1406" s="4"/>
      <c r="EX1406" s="4"/>
      <c r="EY1406" s="4"/>
      <c r="EZ1406" s="4"/>
      <c r="FA1406" s="4"/>
      <c r="FB1406" s="4"/>
      <c r="FC1406" s="4"/>
      <c r="FD1406" s="4"/>
      <c r="FE1406" s="4"/>
      <c r="FF1406" s="4"/>
      <c r="FG1406" s="4"/>
      <c r="FH1406" s="4"/>
      <c r="FI1406" s="4"/>
      <c r="FJ1406" s="4"/>
      <c r="FK1406" s="4"/>
      <c r="FL1406" s="4"/>
      <c r="FM1406" s="4"/>
      <c r="FN1406" s="4"/>
      <c r="FO1406" s="4"/>
      <c r="FP1406" s="4"/>
      <c r="FQ1406" s="4"/>
      <c r="FR1406" s="4"/>
      <c r="FS1406" s="4"/>
      <c r="FT1406" s="4"/>
      <c r="FU1406" s="4"/>
      <c r="FV1406" s="4"/>
      <c r="FW1406" s="4"/>
      <c r="FX1406" s="4"/>
      <c r="FY1406" s="4"/>
      <c r="FZ1406" s="4"/>
      <c r="GA1406" s="4"/>
      <c r="GB1406" s="4"/>
      <c r="GC1406" s="4"/>
      <c r="GD1406" s="4"/>
      <c r="GE1406" s="4"/>
      <c r="GF1406" s="4"/>
      <c r="GG1406" s="4"/>
      <c r="GH1406" s="4"/>
      <c r="GI1406" s="4"/>
      <c r="GJ1406" s="4"/>
      <c r="GK1406" s="4"/>
      <c r="GL1406" s="4"/>
      <c r="GM1406" s="4"/>
      <c r="GN1406" s="4"/>
      <c r="GO1406" s="4"/>
      <c r="GP1406" s="4"/>
      <c r="GQ1406" s="4"/>
      <c r="GR1406" s="4"/>
      <c r="GS1406" s="4"/>
      <c r="GT1406" s="4"/>
      <c r="GU1406" s="4"/>
      <c r="GV1406" s="4"/>
      <c r="GW1406" s="4"/>
      <c r="GX1406" s="4"/>
      <c r="GY1406" s="4"/>
      <c r="GZ1406" s="4"/>
      <c r="HA1406" s="4"/>
      <c r="HB1406" s="4"/>
      <c r="HC1406" s="4"/>
      <c r="HD1406" s="4"/>
      <c r="HE1406" s="4"/>
      <c r="HF1406" s="4"/>
      <c r="HG1406" s="4"/>
      <c r="HH1406" s="4"/>
      <c r="HI1406" s="4"/>
      <c r="HJ1406" s="4"/>
      <c r="HK1406" s="4"/>
      <c r="HL1406" s="4"/>
      <c r="HM1406" s="4"/>
      <c r="HN1406" s="4"/>
      <c r="HO1406" s="4"/>
      <c r="HP1406" s="4"/>
      <c r="HQ1406" s="4"/>
      <c r="HR1406" s="4"/>
      <c r="HS1406" s="4"/>
      <c r="HT1406" s="4"/>
      <c r="HU1406" s="4"/>
      <c r="HV1406" s="4"/>
      <c r="HW1406" s="4"/>
      <c r="HX1406" s="4"/>
      <c r="HY1406" s="4"/>
      <c r="HZ1406" s="4"/>
      <c r="IA1406" s="4"/>
      <c r="IB1406" s="4"/>
      <c r="IC1406" s="4"/>
      <c r="ID1406" s="4"/>
      <c r="IE1406" s="4"/>
      <c r="IF1406" s="4"/>
    </row>
    <row r="1407" spans="26:240" x14ac:dyDescent="0.2">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c r="BC1407" s="4"/>
      <c r="BD1407" s="4"/>
      <c r="BE1407" s="4"/>
      <c r="BF1407" s="4"/>
      <c r="BG1407" s="4"/>
      <c r="BH1407" s="4"/>
      <c r="BI1407" s="4"/>
      <c r="BJ1407" s="4"/>
      <c r="BK1407" s="4"/>
      <c r="BL1407" s="4"/>
      <c r="BM1407" s="4"/>
      <c r="BN1407" s="4"/>
      <c r="BO1407" s="4"/>
      <c r="BP1407" s="4"/>
      <c r="BQ1407" s="4"/>
      <c r="BR1407" s="4"/>
      <c r="BS1407" s="4"/>
      <c r="BT1407" s="4"/>
      <c r="BU1407" s="4"/>
      <c r="BV1407" s="4"/>
      <c r="BW1407" s="4"/>
      <c r="BX1407" s="4"/>
      <c r="BY1407" s="4"/>
      <c r="BZ1407" s="4"/>
      <c r="CA1407" s="4"/>
      <c r="CB1407" s="4"/>
      <c r="CC1407" s="4"/>
      <c r="CD1407" s="4"/>
      <c r="CE1407" s="4"/>
      <c r="CF1407" s="4"/>
      <c r="CG1407" s="4"/>
      <c r="CH1407" s="4"/>
      <c r="CI1407" s="4"/>
      <c r="CJ1407" s="4"/>
      <c r="CK1407" s="4"/>
      <c r="CL1407" s="4"/>
      <c r="CM1407" s="4"/>
      <c r="CN1407" s="4"/>
      <c r="CO1407" s="4"/>
      <c r="CP1407" s="4"/>
      <c r="CQ1407" s="4"/>
      <c r="CR1407" s="4"/>
      <c r="CS1407" s="4"/>
      <c r="CT1407" s="4"/>
      <c r="CU1407" s="4"/>
      <c r="CV1407" s="4"/>
      <c r="CW1407" s="4"/>
      <c r="CX1407" s="4"/>
      <c r="CY1407" s="4"/>
      <c r="CZ1407" s="4"/>
      <c r="DA1407" s="4"/>
      <c r="DB1407" s="4"/>
      <c r="DC1407" s="4"/>
      <c r="DD1407" s="4"/>
      <c r="DE1407" s="4"/>
      <c r="DF1407" s="4"/>
      <c r="DG1407" s="4"/>
      <c r="DH1407" s="4"/>
      <c r="DI1407" s="4"/>
      <c r="DJ1407" s="4"/>
      <c r="DK1407" s="4"/>
      <c r="DL1407" s="4"/>
      <c r="DM1407" s="4"/>
      <c r="DN1407" s="4"/>
      <c r="DO1407" s="4"/>
      <c r="DP1407" s="4"/>
      <c r="DQ1407" s="4"/>
      <c r="DR1407" s="4"/>
      <c r="DS1407" s="4"/>
      <c r="DT1407" s="4"/>
      <c r="DU1407" s="4"/>
      <c r="DV1407" s="4"/>
      <c r="DW1407" s="4"/>
      <c r="DX1407" s="4"/>
      <c r="DY1407" s="4"/>
      <c r="DZ1407" s="4"/>
      <c r="EA1407" s="4"/>
      <c r="EB1407" s="4"/>
      <c r="EC1407" s="4"/>
      <c r="ED1407" s="4"/>
      <c r="EE1407" s="4"/>
      <c r="EF1407" s="4"/>
      <c r="EG1407" s="4"/>
      <c r="EH1407" s="4"/>
      <c r="EI1407" s="4"/>
      <c r="EJ1407" s="4"/>
      <c r="EK1407" s="4"/>
      <c r="EL1407" s="4"/>
      <c r="EM1407" s="4"/>
      <c r="EN1407" s="4"/>
      <c r="EO1407" s="4"/>
      <c r="EP1407" s="4"/>
      <c r="EQ1407" s="4"/>
      <c r="ER1407" s="4"/>
      <c r="ES1407" s="4"/>
      <c r="ET1407" s="4"/>
      <c r="EU1407" s="4"/>
      <c r="EV1407" s="4"/>
      <c r="EW1407" s="4"/>
      <c r="EX1407" s="4"/>
      <c r="EY1407" s="4"/>
      <c r="EZ1407" s="4"/>
      <c r="FA1407" s="4"/>
      <c r="FB1407" s="4"/>
      <c r="FC1407" s="4"/>
      <c r="FD1407" s="4"/>
      <c r="FE1407" s="4"/>
      <c r="FF1407" s="4"/>
      <c r="FG1407" s="4"/>
      <c r="FH1407" s="4"/>
      <c r="FI1407" s="4"/>
      <c r="FJ1407" s="4"/>
      <c r="FK1407" s="4"/>
      <c r="FL1407" s="4"/>
      <c r="FM1407" s="4"/>
      <c r="FN1407" s="4"/>
      <c r="FO1407" s="4"/>
      <c r="FP1407" s="4"/>
      <c r="FQ1407" s="4"/>
      <c r="FR1407" s="4"/>
      <c r="FS1407" s="4"/>
      <c r="FT1407" s="4"/>
      <c r="FU1407" s="4"/>
      <c r="FV1407" s="4"/>
      <c r="FW1407" s="4"/>
      <c r="FX1407" s="4"/>
      <c r="FY1407" s="4"/>
      <c r="FZ1407" s="4"/>
      <c r="GA1407" s="4"/>
      <c r="GB1407" s="4"/>
      <c r="GC1407" s="4"/>
      <c r="GD1407" s="4"/>
      <c r="GE1407" s="4"/>
      <c r="GF1407" s="4"/>
      <c r="GG1407" s="4"/>
      <c r="GH1407" s="4"/>
      <c r="GI1407" s="4"/>
      <c r="GJ1407" s="4"/>
      <c r="GK1407" s="4"/>
      <c r="GL1407" s="4"/>
      <c r="GM1407" s="4"/>
      <c r="GN1407" s="4"/>
      <c r="GO1407" s="4"/>
      <c r="GP1407" s="4"/>
      <c r="GQ1407" s="4"/>
      <c r="GR1407" s="4"/>
      <c r="GS1407" s="4"/>
      <c r="GT1407" s="4"/>
      <c r="GU1407" s="4"/>
      <c r="GV1407" s="4"/>
      <c r="GW1407" s="4"/>
      <c r="GX1407" s="4"/>
      <c r="GY1407" s="4"/>
      <c r="GZ1407" s="4"/>
      <c r="HA1407" s="4"/>
      <c r="HB1407" s="4"/>
      <c r="HC1407" s="4"/>
      <c r="HD1407" s="4"/>
      <c r="HE1407" s="4"/>
      <c r="HF1407" s="4"/>
      <c r="HG1407" s="4"/>
      <c r="HH1407" s="4"/>
      <c r="HI1407" s="4"/>
      <c r="HJ1407" s="4"/>
      <c r="HK1407" s="4"/>
      <c r="HL1407" s="4"/>
      <c r="HM1407" s="4"/>
      <c r="HN1407" s="4"/>
      <c r="HO1407" s="4"/>
      <c r="HP1407" s="4"/>
      <c r="HQ1407" s="4"/>
      <c r="HR1407" s="4"/>
      <c r="HS1407" s="4"/>
      <c r="HT1407" s="4"/>
      <c r="HU1407" s="4"/>
      <c r="HV1407" s="4"/>
      <c r="HW1407" s="4"/>
      <c r="HX1407" s="4"/>
      <c r="HY1407" s="4"/>
      <c r="HZ1407" s="4"/>
      <c r="IA1407" s="4"/>
      <c r="IB1407" s="4"/>
      <c r="IC1407" s="4"/>
      <c r="ID1407" s="4"/>
      <c r="IE1407" s="4"/>
      <c r="IF1407" s="4"/>
    </row>
    <row r="1408" spans="26:240" x14ac:dyDescent="0.2">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c r="BC1408" s="4"/>
      <c r="BD1408" s="4"/>
      <c r="BE1408" s="4"/>
      <c r="BF1408" s="4"/>
      <c r="BG1408" s="4"/>
      <c r="BH1408" s="4"/>
      <c r="BI1408" s="4"/>
      <c r="BJ1408" s="4"/>
      <c r="BK1408" s="4"/>
      <c r="BL1408" s="4"/>
      <c r="BM1408" s="4"/>
      <c r="BN1408" s="4"/>
      <c r="BO1408" s="4"/>
      <c r="BP1408" s="4"/>
      <c r="BQ1408" s="4"/>
      <c r="BR1408" s="4"/>
      <c r="BS1408" s="4"/>
      <c r="BT1408" s="4"/>
      <c r="BU1408" s="4"/>
      <c r="BV1408" s="4"/>
      <c r="BW1408" s="4"/>
      <c r="BX1408" s="4"/>
      <c r="BY1408" s="4"/>
      <c r="BZ1408" s="4"/>
      <c r="CA1408" s="4"/>
      <c r="CB1408" s="4"/>
      <c r="CC1408" s="4"/>
      <c r="CD1408" s="4"/>
      <c r="CE1408" s="4"/>
      <c r="CF1408" s="4"/>
      <c r="CG1408" s="4"/>
      <c r="CH1408" s="4"/>
      <c r="CI1408" s="4"/>
      <c r="CJ1408" s="4"/>
      <c r="CK1408" s="4"/>
      <c r="CL1408" s="4"/>
      <c r="CM1408" s="4"/>
      <c r="CN1408" s="4"/>
      <c r="CO1408" s="4"/>
      <c r="CP1408" s="4"/>
      <c r="CQ1408" s="4"/>
      <c r="CR1408" s="4"/>
      <c r="CS1408" s="4"/>
      <c r="CT1408" s="4"/>
      <c r="CU1408" s="4"/>
      <c r="CV1408" s="4"/>
      <c r="CW1408" s="4"/>
      <c r="CX1408" s="4"/>
      <c r="CY1408" s="4"/>
      <c r="CZ1408" s="4"/>
      <c r="DA1408" s="4"/>
      <c r="DB1408" s="4"/>
      <c r="DC1408" s="4"/>
      <c r="DD1408" s="4"/>
      <c r="DE1408" s="4"/>
      <c r="DF1408" s="4"/>
      <c r="DG1408" s="4"/>
      <c r="DH1408" s="4"/>
      <c r="DI1408" s="4"/>
      <c r="DJ1408" s="4"/>
      <c r="DK1408" s="4"/>
      <c r="DL1408" s="4"/>
      <c r="DM1408" s="4"/>
      <c r="DN1408" s="4"/>
      <c r="DO1408" s="4"/>
      <c r="DP1408" s="4"/>
      <c r="DQ1408" s="4"/>
      <c r="DR1408" s="4"/>
      <c r="DS1408" s="4"/>
      <c r="DT1408" s="4"/>
      <c r="DU1408" s="4"/>
      <c r="DV1408" s="4"/>
      <c r="DW1408" s="4"/>
      <c r="DX1408" s="4"/>
      <c r="DY1408" s="4"/>
      <c r="DZ1408" s="4"/>
      <c r="EA1408" s="4"/>
      <c r="EB1408" s="4"/>
      <c r="EC1408" s="4"/>
      <c r="ED1408" s="4"/>
      <c r="EE1408" s="4"/>
      <c r="EF1408" s="4"/>
      <c r="EG1408" s="4"/>
      <c r="EH1408" s="4"/>
      <c r="EI1408" s="4"/>
      <c r="EJ1408" s="4"/>
      <c r="EK1408" s="4"/>
      <c r="EL1408" s="4"/>
      <c r="EM1408" s="4"/>
      <c r="EN1408" s="4"/>
      <c r="EO1408" s="4"/>
      <c r="EP1408" s="4"/>
      <c r="EQ1408" s="4"/>
      <c r="ER1408" s="4"/>
      <c r="ES1408" s="4"/>
      <c r="ET1408" s="4"/>
      <c r="EU1408" s="4"/>
      <c r="EV1408" s="4"/>
      <c r="EW1408" s="4"/>
      <c r="EX1408" s="4"/>
      <c r="EY1408" s="4"/>
      <c r="EZ1408" s="4"/>
      <c r="FA1408" s="4"/>
      <c r="FB1408" s="4"/>
      <c r="FC1408" s="4"/>
      <c r="FD1408" s="4"/>
      <c r="FE1408" s="4"/>
      <c r="FF1408" s="4"/>
      <c r="FG1408" s="4"/>
      <c r="FH1408" s="4"/>
      <c r="FI1408" s="4"/>
      <c r="FJ1408" s="4"/>
      <c r="FK1408" s="4"/>
      <c r="FL1408" s="4"/>
      <c r="FM1408" s="4"/>
      <c r="FN1408" s="4"/>
      <c r="FO1408" s="4"/>
      <c r="FP1408" s="4"/>
      <c r="FQ1408" s="4"/>
      <c r="FR1408" s="4"/>
      <c r="FS1408" s="4"/>
      <c r="FT1408" s="4"/>
      <c r="FU1408" s="4"/>
      <c r="FV1408" s="4"/>
      <c r="FW1408" s="4"/>
      <c r="FX1408" s="4"/>
      <c r="FY1408" s="4"/>
      <c r="FZ1408" s="4"/>
      <c r="GA1408" s="4"/>
      <c r="GB1408" s="4"/>
      <c r="GC1408" s="4"/>
      <c r="GD1408" s="4"/>
      <c r="GE1408" s="4"/>
      <c r="GF1408" s="4"/>
      <c r="GG1408" s="4"/>
      <c r="GH1408" s="4"/>
      <c r="GI1408" s="4"/>
      <c r="GJ1408" s="4"/>
      <c r="GK1408" s="4"/>
      <c r="GL1408" s="4"/>
      <c r="GM1408" s="4"/>
      <c r="GN1408" s="4"/>
      <c r="GO1408" s="4"/>
      <c r="GP1408" s="4"/>
      <c r="GQ1408" s="4"/>
      <c r="GR1408" s="4"/>
      <c r="GS1408" s="4"/>
      <c r="GT1408" s="4"/>
      <c r="GU1408" s="4"/>
      <c r="GV1408" s="4"/>
      <c r="GW1408" s="4"/>
      <c r="GX1408" s="4"/>
      <c r="GY1408" s="4"/>
      <c r="GZ1408" s="4"/>
      <c r="HA1408" s="4"/>
      <c r="HB1408" s="4"/>
      <c r="HC1408" s="4"/>
      <c r="HD1408" s="4"/>
      <c r="HE1408" s="4"/>
      <c r="HF1408" s="4"/>
      <c r="HG1408" s="4"/>
      <c r="HH1408" s="4"/>
      <c r="HI1408" s="4"/>
      <c r="HJ1408" s="4"/>
      <c r="HK1408" s="4"/>
      <c r="HL1408" s="4"/>
      <c r="HM1408" s="4"/>
      <c r="HN1408" s="4"/>
      <c r="HO1408" s="4"/>
      <c r="HP1408" s="4"/>
      <c r="HQ1408" s="4"/>
      <c r="HR1408" s="4"/>
      <c r="HS1408" s="4"/>
      <c r="HT1408" s="4"/>
      <c r="HU1408" s="4"/>
      <c r="HV1408" s="4"/>
      <c r="HW1408" s="4"/>
      <c r="HX1408" s="4"/>
      <c r="HY1408" s="4"/>
      <c r="HZ1408" s="4"/>
      <c r="IA1408" s="4"/>
      <c r="IB1408" s="4"/>
      <c r="IC1408" s="4"/>
      <c r="ID1408" s="4"/>
      <c r="IE1408" s="4"/>
      <c r="IF1408" s="4"/>
    </row>
    <row r="1409" spans="26:240" x14ac:dyDescent="0.2">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c r="BC1409" s="4"/>
      <c r="BD1409" s="4"/>
      <c r="BE1409" s="4"/>
      <c r="BF1409" s="4"/>
      <c r="BG1409" s="4"/>
      <c r="BH1409" s="4"/>
      <c r="BI1409" s="4"/>
      <c r="BJ1409" s="4"/>
      <c r="BK1409" s="4"/>
      <c r="BL1409" s="4"/>
      <c r="BM1409" s="4"/>
      <c r="BN1409" s="4"/>
      <c r="BO1409" s="4"/>
      <c r="BP1409" s="4"/>
      <c r="BQ1409" s="4"/>
      <c r="BR1409" s="4"/>
      <c r="BS1409" s="4"/>
      <c r="BT1409" s="4"/>
      <c r="BU1409" s="4"/>
      <c r="BV1409" s="4"/>
      <c r="BW1409" s="4"/>
      <c r="BX1409" s="4"/>
      <c r="BY1409" s="4"/>
      <c r="BZ1409" s="4"/>
      <c r="CA1409" s="4"/>
      <c r="CB1409" s="4"/>
      <c r="CC1409" s="4"/>
      <c r="CD1409" s="4"/>
      <c r="CE1409" s="4"/>
      <c r="CF1409" s="4"/>
      <c r="CG1409" s="4"/>
      <c r="CH1409" s="4"/>
      <c r="CI1409" s="4"/>
      <c r="CJ1409" s="4"/>
      <c r="CK1409" s="4"/>
      <c r="CL1409" s="4"/>
      <c r="CM1409" s="4"/>
      <c r="CN1409" s="4"/>
      <c r="CO1409" s="4"/>
      <c r="CP1409" s="4"/>
      <c r="CQ1409" s="4"/>
      <c r="CR1409" s="4"/>
      <c r="CS1409" s="4"/>
      <c r="CT1409" s="4"/>
      <c r="CU1409" s="4"/>
      <c r="CV1409" s="4"/>
      <c r="CW1409" s="4"/>
      <c r="CX1409" s="4"/>
      <c r="CY1409" s="4"/>
      <c r="CZ1409" s="4"/>
      <c r="DA1409" s="4"/>
      <c r="DB1409" s="4"/>
      <c r="DC1409" s="4"/>
      <c r="DD1409" s="4"/>
      <c r="DE1409" s="4"/>
      <c r="DF1409" s="4"/>
      <c r="DG1409" s="4"/>
      <c r="DH1409" s="4"/>
      <c r="DI1409" s="4"/>
      <c r="DJ1409" s="4"/>
      <c r="DK1409" s="4"/>
      <c r="DL1409" s="4"/>
      <c r="DM1409" s="4"/>
      <c r="DN1409" s="4"/>
      <c r="DO1409" s="4"/>
      <c r="DP1409" s="4"/>
      <c r="DQ1409" s="4"/>
      <c r="DR1409" s="4"/>
      <c r="DS1409" s="4"/>
      <c r="DT1409" s="4"/>
      <c r="DU1409" s="4"/>
      <c r="DV1409" s="4"/>
      <c r="DW1409" s="4"/>
      <c r="DX1409" s="4"/>
      <c r="DY1409" s="4"/>
      <c r="DZ1409" s="4"/>
      <c r="EA1409" s="4"/>
      <c r="EB1409" s="4"/>
      <c r="EC1409" s="4"/>
      <c r="ED1409" s="4"/>
      <c r="EE1409" s="4"/>
      <c r="EF1409" s="4"/>
      <c r="EG1409" s="4"/>
      <c r="EH1409" s="4"/>
      <c r="EI1409" s="4"/>
      <c r="EJ1409" s="4"/>
      <c r="EK1409" s="4"/>
      <c r="EL1409" s="4"/>
      <c r="EM1409" s="4"/>
      <c r="EN1409" s="4"/>
      <c r="EO1409" s="4"/>
      <c r="EP1409" s="4"/>
      <c r="EQ1409" s="4"/>
      <c r="ER1409" s="4"/>
      <c r="ES1409" s="4"/>
      <c r="ET1409" s="4"/>
      <c r="EU1409" s="4"/>
      <c r="EV1409" s="4"/>
      <c r="EW1409" s="4"/>
      <c r="EX1409" s="4"/>
      <c r="EY1409" s="4"/>
      <c r="EZ1409" s="4"/>
      <c r="FA1409" s="4"/>
      <c r="FB1409" s="4"/>
      <c r="FC1409" s="4"/>
      <c r="FD1409" s="4"/>
      <c r="FE1409" s="4"/>
      <c r="FF1409" s="4"/>
      <c r="FG1409" s="4"/>
      <c r="FH1409" s="4"/>
      <c r="FI1409" s="4"/>
      <c r="FJ1409" s="4"/>
      <c r="FK1409" s="4"/>
      <c r="FL1409" s="4"/>
      <c r="FM1409" s="4"/>
      <c r="FN1409" s="4"/>
      <c r="FO1409" s="4"/>
      <c r="FP1409" s="4"/>
      <c r="FQ1409" s="4"/>
      <c r="FR1409" s="4"/>
      <c r="FS1409" s="4"/>
      <c r="FT1409" s="4"/>
      <c r="FU1409" s="4"/>
      <c r="FV1409" s="4"/>
      <c r="FW1409" s="4"/>
      <c r="FX1409" s="4"/>
      <c r="FY1409" s="4"/>
      <c r="FZ1409" s="4"/>
      <c r="GA1409" s="4"/>
      <c r="GB1409" s="4"/>
      <c r="GC1409" s="4"/>
      <c r="GD1409" s="4"/>
      <c r="GE1409" s="4"/>
      <c r="GF1409" s="4"/>
      <c r="GG1409" s="4"/>
      <c r="GH1409" s="4"/>
      <c r="GI1409" s="4"/>
      <c r="GJ1409" s="4"/>
      <c r="GK1409" s="4"/>
      <c r="GL1409" s="4"/>
      <c r="GM1409" s="4"/>
      <c r="GN1409" s="4"/>
      <c r="GO1409" s="4"/>
      <c r="GP1409" s="4"/>
      <c r="GQ1409" s="4"/>
      <c r="GR1409" s="4"/>
      <c r="GS1409" s="4"/>
      <c r="GT1409" s="4"/>
      <c r="GU1409" s="4"/>
      <c r="GV1409" s="4"/>
      <c r="GW1409" s="4"/>
      <c r="GX1409" s="4"/>
      <c r="GY1409" s="4"/>
      <c r="GZ1409" s="4"/>
      <c r="HA1409" s="4"/>
      <c r="HB1409" s="4"/>
      <c r="HC1409" s="4"/>
      <c r="HD1409" s="4"/>
      <c r="HE1409" s="4"/>
      <c r="HF1409" s="4"/>
      <c r="HG1409" s="4"/>
      <c r="HH1409" s="4"/>
      <c r="HI1409" s="4"/>
      <c r="HJ1409" s="4"/>
      <c r="HK1409" s="4"/>
      <c r="HL1409" s="4"/>
      <c r="HM1409" s="4"/>
      <c r="HN1409" s="4"/>
      <c r="HO1409" s="4"/>
      <c r="HP1409" s="4"/>
      <c r="HQ1409" s="4"/>
      <c r="HR1409" s="4"/>
      <c r="HS1409" s="4"/>
      <c r="HT1409" s="4"/>
      <c r="HU1409" s="4"/>
      <c r="HV1409" s="4"/>
      <c r="HW1409" s="4"/>
      <c r="HX1409" s="4"/>
      <c r="HY1409" s="4"/>
      <c r="HZ1409" s="4"/>
      <c r="IA1409" s="4"/>
      <c r="IB1409" s="4"/>
      <c r="IC1409" s="4"/>
      <c r="ID1409" s="4"/>
      <c r="IE1409" s="4"/>
      <c r="IF1409" s="4"/>
    </row>
    <row r="1410" spans="26:240" x14ac:dyDescent="0.2">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c r="BC1410" s="4"/>
      <c r="BD1410" s="4"/>
      <c r="BE1410" s="4"/>
      <c r="BF1410" s="4"/>
      <c r="BG1410" s="4"/>
      <c r="BH1410" s="4"/>
      <c r="BI1410" s="4"/>
      <c r="BJ1410" s="4"/>
      <c r="BK1410" s="4"/>
      <c r="BL1410" s="4"/>
      <c r="BM1410" s="4"/>
      <c r="BN1410" s="4"/>
      <c r="BO1410" s="4"/>
      <c r="BP1410" s="4"/>
      <c r="BQ1410" s="4"/>
      <c r="BR1410" s="4"/>
      <c r="BS1410" s="4"/>
      <c r="BT1410" s="4"/>
      <c r="BU1410" s="4"/>
      <c r="BV1410" s="4"/>
      <c r="BW1410" s="4"/>
      <c r="BX1410" s="4"/>
      <c r="BY1410" s="4"/>
      <c r="BZ1410" s="4"/>
      <c r="CA1410" s="4"/>
      <c r="CB1410" s="4"/>
      <c r="CC1410" s="4"/>
      <c r="CD1410" s="4"/>
      <c r="CE1410" s="4"/>
      <c r="CF1410" s="4"/>
      <c r="CG1410" s="4"/>
      <c r="CH1410" s="4"/>
      <c r="CI1410" s="4"/>
      <c r="CJ1410" s="4"/>
      <c r="CK1410" s="4"/>
      <c r="CL1410" s="4"/>
      <c r="CM1410" s="4"/>
      <c r="CN1410" s="4"/>
      <c r="CO1410" s="4"/>
      <c r="CP1410" s="4"/>
      <c r="CQ1410" s="4"/>
      <c r="CR1410" s="4"/>
      <c r="CS1410" s="4"/>
      <c r="CT1410" s="4"/>
      <c r="CU1410" s="4"/>
      <c r="CV1410" s="4"/>
      <c r="CW1410" s="4"/>
      <c r="CX1410" s="4"/>
      <c r="CY1410" s="4"/>
      <c r="CZ1410" s="4"/>
      <c r="DA1410" s="4"/>
      <c r="DB1410" s="4"/>
      <c r="DC1410" s="4"/>
      <c r="DD1410" s="4"/>
      <c r="DE1410" s="4"/>
      <c r="DF1410" s="4"/>
      <c r="DG1410" s="4"/>
      <c r="DH1410" s="4"/>
      <c r="DI1410" s="4"/>
      <c r="DJ1410" s="4"/>
      <c r="DK1410" s="4"/>
      <c r="DL1410" s="4"/>
      <c r="DM1410" s="4"/>
      <c r="DN1410" s="4"/>
      <c r="DO1410" s="4"/>
      <c r="DP1410" s="4"/>
      <c r="DQ1410" s="4"/>
      <c r="DR1410" s="4"/>
      <c r="DS1410" s="4"/>
      <c r="DT1410" s="4"/>
      <c r="DU1410" s="4"/>
      <c r="DV1410" s="4"/>
      <c r="DW1410" s="4"/>
      <c r="DX1410" s="4"/>
      <c r="DY1410" s="4"/>
      <c r="DZ1410" s="4"/>
      <c r="EA1410" s="4"/>
      <c r="EB1410" s="4"/>
      <c r="EC1410" s="4"/>
      <c r="ED1410" s="4"/>
      <c r="EE1410" s="4"/>
      <c r="EF1410" s="4"/>
      <c r="EG1410" s="4"/>
      <c r="EH1410" s="4"/>
      <c r="EI1410" s="4"/>
      <c r="EJ1410" s="4"/>
      <c r="EK1410" s="4"/>
      <c r="EL1410" s="4"/>
      <c r="EM1410" s="4"/>
      <c r="EN1410" s="4"/>
      <c r="EO1410" s="4"/>
      <c r="EP1410" s="4"/>
      <c r="EQ1410" s="4"/>
      <c r="ER1410" s="4"/>
      <c r="ES1410" s="4"/>
      <c r="ET1410" s="4"/>
      <c r="EU1410" s="4"/>
      <c r="EV1410" s="4"/>
      <c r="EW1410" s="4"/>
      <c r="EX1410" s="4"/>
      <c r="EY1410" s="4"/>
      <c r="EZ1410" s="4"/>
      <c r="FA1410" s="4"/>
      <c r="FB1410" s="4"/>
      <c r="FC1410" s="4"/>
      <c r="FD1410" s="4"/>
      <c r="FE1410" s="4"/>
      <c r="FF1410" s="4"/>
      <c r="FG1410" s="4"/>
      <c r="FH1410" s="4"/>
      <c r="FI1410" s="4"/>
      <c r="FJ1410" s="4"/>
      <c r="FK1410" s="4"/>
      <c r="FL1410" s="4"/>
      <c r="FM1410" s="4"/>
      <c r="FN1410" s="4"/>
      <c r="FO1410" s="4"/>
      <c r="FP1410" s="4"/>
      <c r="FQ1410" s="4"/>
      <c r="FR1410" s="4"/>
      <c r="FS1410" s="4"/>
      <c r="FT1410" s="4"/>
      <c r="FU1410" s="4"/>
      <c r="FV1410" s="4"/>
      <c r="FW1410" s="4"/>
      <c r="FX1410" s="4"/>
      <c r="FY1410" s="4"/>
      <c r="FZ1410" s="4"/>
      <c r="GA1410" s="4"/>
      <c r="GB1410" s="4"/>
      <c r="GC1410" s="4"/>
      <c r="GD1410" s="4"/>
      <c r="GE1410" s="4"/>
      <c r="GF1410" s="4"/>
      <c r="GG1410" s="4"/>
      <c r="GH1410" s="4"/>
      <c r="GI1410" s="4"/>
      <c r="GJ1410" s="4"/>
      <c r="GK1410" s="4"/>
      <c r="GL1410" s="4"/>
      <c r="GM1410" s="4"/>
      <c r="GN1410" s="4"/>
      <c r="GO1410" s="4"/>
      <c r="GP1410" s="4"/>
      <c r="GQ1410" s="4"/>
      <c r="GR1410" s="4"/>
      <c r="GS1410" s="4"/>
      <c r="GT1410" s="4"/>
      <c r="GU1410" s="4"/>
      <c r="GV1410" s="4"/>
      <c r="GW1410" s="4"/>
      <c r="GX1410" s="4"/>
      <c r="GY1410" s="4"/>
      <c r="GZ1410" s="4"/>
      <c r="HA1410" s="4"/>
      <c r="HB1410" s="4"/>
      <c r="HC1410" s="4"/>
      <c r="HD1410" s="4"/>
      <c r="HE1410" s="4"/>
      <c r="HF1410" s="4"/>
      <c r="HG1410" s="4"/>
      <c r="HH1410" s="4"/>
      <c r="HI1410" s="4"/>
      <c r="HJ1410" s="4"/>
      <c r="HK1410" s="4"/>
      <c r="HL1410" s="4"/>
      <c r="HM1410" s="4"/>
      <c r="HN1410" s="4"/>
      <c r="HO1410" s="4"/>
      <c r="HP1410" s="4"/>
      <c r="HQ1410" s="4"/>
      <c r="HR1410" s="4"/>
      <c r="HS1410" s="4"/>
      <c r="HT1410" s="4"/>
      <c r="HU1410" s="4"/>
      <c r="HV1410" s="4"/>
      <c r="HW1410" s="4"/>
      <c r="HX1410" s="4"/>
      <c r="HY1410" s="4"/>
      <c r="HZ1410" s="4"/>
      <c r="IA1410" s="4"/>
      <c r="IB1410" s="4"/>
      <c r="IC1410" s="4"/>
      <c r="ID1410" s="4"/>
      <c r="IE1410" s="4"/>
      <c r="IF1410" s="4"/>
    </row>
    <row r="1411" spans="26:240" x14ac:dyDescent="0.2">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c r="BC1411" s="4"/>
      <c r="BD1411" s="4"/>
      <c r="BE1411" s="4"/>
      <c r="BF1411" s="4"/>
      <c r="BG1411" s="4"/>
      <c r="BH1411" s="4"/>
      <c r="BI1411" s="4"/>
      <c r="BJ1411" s="4"/>
      <c r="BK1411" s="4"/>
      <c r="BL1411" s="4"/>
      <c r="BM1411" s="4"/>
      <c r="BN1411" s="4"/>
      <c r="BO1411" s="4"/>
      <c r="BP1411" s="4"/>
      <c r="BQ1411" s="4"/>
      <c r="BR1411" s="4"/>
      <c r="BS1411" s="4"/>
      <c r="BT1411" s="4"/>
      <c r="BU1411" s="4"/>
      <c r="BV1411" s="4"/>
      <c r="BW1411" s="4"/>
      <c r="BX1411" s="4"/>
      <c r="BY1411" s="4"/>
      <c r="BZ1411" s="4"/>
      <c r="CA1411" s="4"/>
      <c r="CB1411" s="4"/>
      <c r="CC1411" s="4"/>
      <c r="CD1411" s="4"/>
      <c r="CE1411" s="4"/>
      <c r="CF1411" s="4"/>
      <c r="CG1411" s="4"/>
      <c r="CH1411" s="4"/>
      <c r="CI1411" s="4"/>
      <c r="CJ1411" s="4"/>
      <c r="CK1411" s="4"/>
      <c r="CL1411" s="4"/>
      <c r="CM1411" s="4"/>
      <c r="CN1411" s="4"/>
      <c r="CO1411" s="4"/>
      <c r="CP1411" s="4"/>
      <c r="CQ1411" s="4"/>
      <c r="CR1411" s="4"/>
      <c r="CS1411" s="4"/>
      <c r="CT1411" s="4"/>
      <c r="CU1411" s="4"/>
      <c r="CV1411" s="4"/>
      <c r="CW1411" s="4"/>
      <c r="CX1411" s="4"/>
      <c r="CY1411" s="4"/>
      <c r="CZ1411" s="4"/>
      <c r="DA1411" s="4"/>
      <c r="DB1411" s="4"/>
      <c r="DC1411" s="4"/>
      <c r="DD1411" s="4"/>
      <c r="DE1411" s="4"/>
      <c r="DF1411" s="4"/>
      <c r="DG1411" s="4"/>
      <c r="DH1411" s="4"/>
      <c r="DI1411" s="4"/>
      <c r="DJ1411" s="4"/>
      <c r="DK1411" s="4"/>
      <c r="DL1411" s="4"/>
      <c r="DM1411" s="4"/>
      <c r="DN1411" s="4"/>
      <c r="DO1411" s="4"/>
      <c r="DP1411" s="4"/>
      <c r="DQ1411" s="4"/>
      <c r="DR1411" s="4"/>
      <c r="DS1411" s="4"/>
      <c r="DT1411" s="4"/>
      <c r="DU1411" s="4"/>
      <c r="DV1411" s="4"/>
      <c r="DW1411" s="4"/>
      <c r="DX1411" s="4"/>
      <c r="DY1411" s="4"/>
      <c r="DZ1411" s="4"/>
      <c r="EA1411" s="4"/>
      <c r="EB1411" s="4"/>
      <c r="EC1411" s="4"/>
      <c r="ED1411" s="4"/>
      <c r="EE1411" s="4"/>
      <c r="EF1411" s="4"/>
      <c r="EG1411" s="4"/>
      <c r="EH1411" s="4"/>
      <c r="EI1411" s="4"/>
      <c r="EJ1411" s="4"/>
      <c r="EK1411" s="4"/>
      <c r="EL1411" s="4"/>
      <c r="EM1411" s="4"/>
      <c r="EN1411" s="4"/>
      <c r="EO1411" s="4"/>
      <c r="EP1411" s="4"/>
      <c r="EQ1411" s="4"/>
      <c r="ER1411" s="4"/>
      <c r="ES1411" s="4"/>
      <c r="ET1411" s="4"/>
      <c r="EU1411" s="4"/>
      <c r="EV1411" s="4"/>
      <c r="EW1411" s="4"/>
      <c r="EX1411" s="4"/>
      <c r="EY1411" s="4"/>
      <c r="EZ1411" s="4"/>
      <c r="FA1411" s="4"/>
      <c r="FB1411" s="4"/>
      <c r="FC1411" s="4"/>
      <c r="FD1411" s="4"/>
      <c r="FE1411" s="4"/>
      <c r="FF1411" s="4"/>
      <c r="FG1411" s="4"/>
      <c r="FH1411" s="4"/>
      <c r="FI1411" s="4"/>
      <c r="FJ1411" s="4"/>
      <c r="FK1411" s="4"/>
      <c r="FL1411" s="4"/>
      <c r="FM1411" s="4"/>
      <c r="FN1411" s="4"/>
      <c r="FO1411" s="4"/>
      <c r="FP1411" s="4"/>
      <c r="FQ1411" s="4"/>
      <c r="FR1411" s="4"/>
      <c r="FS1411" s="4"/>
      <c r="FT1411" s="4"/>
      <c r="FU1411" s="4"/>
      <c r="FV1411" s="4"/>
      <c r="FW1411" s="4"/>
      <c r="FX1411" s="4"/>
      <c r="FY1411" s="4"/>
      <c r="FZ1411" s="4"/>
      <c r="GA1411" s="4"/>
      <c r="GB1411" s="4"/>
      <c r="GC1411" s="4"/>
      <c r="GD1411" s="4"/>
      <c r="GE1411" s="4"/>
      <c r="GF1411" s="4"/>
      <c r="GG1411" s="4"/>
      <c r="GH1411" s="4"/>
      <c r="GI1411" s="4"/>
      <c r="GJ1411" s="4"/>
      <c r="GK1411" s="4"/>
      <c r="GL1411" s="4"/>
      <c r="GM1411" s="4"/>
      <c r="GN1411" s="4"/>
      <c r="GO1411" s="4"/>
      <c r="GP1411" s="4"/>
      <c r="GQ1411" s="4"/>
      <c r="GR1411" s="4"/>
      <c r="GS1411" s="4"/>
      <c r="GT1411" s="4"/>
      <c r="GU1411" s="4"/>
      <c r="GV1411" s="4"/>
      <c r="GW1411" s="4"/>
      <c r="GX1411" s="4"/>
      <c r="GY1411" s="4"/>
      <c r="GZ1411" s="4"/>
      <c r="HA1411" s="4"/>
      <c r="HB1411" s="4"/>
      <c r="HC1411" s="4"/>
      <c r="HD1411" s="4"/>
      <c r="HE1411" s="4"/>
      <c r="HF1411" s="4"/>
      <c r="HG1411" s="4"/>
      <c r="HH1411" s="4"/>
      <c r="HI1411" s="4"/>
      <c r="HJ1411" s="4"/>
      <c r="HK1411" s="4"/>
      <c r="HL1411" s="4"/>
      <c r="HM1411" s="4"/>
      <c r="HN1411" s="4"/>
      <c r="HO1411" s="4"/>
      <c r="HP1411" s="4"/>
      <c r="HQ1411" s="4"/>
      <c r="HR1411" s="4"/>
      <c r="HS1411" s="4"/>
      <c r="HT1411" s="4"/>
      <c r="HU1411" s="4"/>
      <c r="HV1411" s="4"/>
      <c r="HW1411" s="4"/>
      <c r="HX1411" s="4"/>
      <c r="HY1411" s="4"/>
      <c r="HZ1411" s="4"/>
      <c r="IA1411" s="4"/>
      <c r="IB1411" s="4"/>
      <c r="IC1411" s="4"/>
      <c r="ID1411" s="4"/>
      <c r="IE1411" s="4"/>
      <c r="IF1411" s="4"/>
    </row>
    <row r="1412" spans="26:240" x14ac:dyDescent="0.2">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c r="BC1412" s="4"/>
      <c r="BD1412" s="4"/>
      <c r="BE1412" s="4"/>
      <c r="BF1412" s="4"/>
      <c r="BG1412" s="4"/>
      <c r="BH1412" s="4"/>
      <c r="BI1412" s="4"/>
      <c r="BJ1412" s="4"/>
      <c r="BK1412" s="4"/>
      <c r="BL1412" s="4"/>
      <c r="BM1412" s="4"/>
      <c r="BN1412" s="4"/>
      <c r="BO1412" s="4"/>
      <c r="BP1412" s="4"/>
      <c r="BQ1412" s="4"/>
      <c r="BR1412" s="4"/>
      <c r="BS1412" s="4"/>
      <c r="BT1412" s="4"/>
      <c r="BU1412" s="4"/>
      <c r="BV1412" s="4"/>
      <c r="BW1412" s="4"/>
      <c r="BX1412" s="4"/>
      <c r="BY1412" s="4"/>
      <c r="BZ1412" s="4"/>
      <c r="CA1412" s="4"/>
      <c r="CB1412" s="4"/>
      <c r="CC1412" s="4"/>
      <c r="CD1412" s="4"/>
      <c r="CE1412" s="4"/>
      <c r="CF1412" s="4"/>
      <c r="CG1412" s="4"/>
      <c r="CH1412" s="4"/>
      <c r="CI1412" s="4"/>
      <c r="CJ1412" s="4"/>
      <c r="CK1412" s="4"/>
      <c r="CL1412" s="4"/>
      <c r="CM1412" s="4"/>
      <c r="CN1412" s="4"/>
      <c r="CO1412" s="4"/>
      <c r="CP1412" s="4"/>
      <c r="CQ1412" s="4"/>
      <c r="CR1412" s="4"/>
      <c r="CS1412" s="4"/>
      <c r="CT1412" s="4"/>
      <c r="CU1412" s="4"/>
      <c r="CV1412" s="4"/>
      <c r="CW1412" s="4"/>
      <c r="CX1412" s="4"/>
      <c r="CY1412" s="4"/>
      <c r="CZ1412" s="4"/>
      <c r="DA1412" s="4"/>
      <c r="DB1412" s="4"/>
      <c r="DC1412" s="4"/>
      <c r="DD1412" s="4"/>
      <c r="DE1412" s="4"/>
      <c r="DF1412" s="4"/>
      <c r="DG1412" s="4"/>
      <c r="DH1412" s="4"/>
      <c r="DI1412" s="4"/>
      <c r="DJ1412" s="4"/>
      <c r="DK1412" s="4"/>
      <c r="DL1412" s="4"/>
      <c r="DM1412" s="4"/>
      <c r="DN1412" s="4"/>
      <c r="DO1412" s="4"/>
      <c r="DP1412" s="4"/>
      <c r="DQ1412" s="4"/>
      <c r="DR1412" s="4"/>
      <c r="DS1412" s="4"/>
      <c r="DT1412" s="4"/>
      <c r="DU1412" s="4"/>
      <c r="DV1412" s="4"/>
      <c r="DW1412" s="4"/>
      <c r="DX1412" s="4"/>
      <c r="DY1412" s="4"/>
      <c r="DZ1412" s="4"/>
      <c r="EA1412" s="4"/>
      <c r="EB1412" s="4"/>
      <c r="EC1412" s="4"/>
      <c r="ED1412" s="4"/>
      <c r="EE1412" s="4"/>
      <c r="EF1412" s="4"/>
      <c r="EG1412" s="4"/>
      <c r="EH1412" s="4"/>
      <c r="EI1412" s="4"/>
      <c r="EJ1412" s="4"/>
      <c r="EK1412" s="4"/>
      <c r="EL1412" s="4"/>
      <c r="EM1412" s="4"/>
      <c r="EN1412" s="4"/>
      <c r="EO1412" s="4"/>
      <c r="EP1412" s="4"/>
      <c r="EQ1412" s="4"/>
      <c r="ER1412" s="4"/>
      <c r="ES1412" s="4"/>
      <c r="ET1412" s="4"/>
      <c r="EU1412" s="4"/>
      <c r="EV1412" s="4"/>
      <c r="EW1412" s="4"/>
      <c r="EX1412" s="4"/>
      <c r="EY1412" s="4"/>
      <c r="EZ1412" s="4"/>
      <c r="FA1412" s="4"/>
      <c r="FB1412" s="4"/>
      <c r="FC1412" s="4"/>
      <c r="FD1412" s="4"/>
      <c r="FE1412" s="4"/>
      <c r="FF1412" s="4"/>
      <c r="FG1412" s="4"/>
      <c r="FH1412" s="4"/>
      <c r="FI1412" s="4"/>
      <c r="FJ1412" s="4"/>
      <c r="FK1412" s="4"/>
      <c r="FL1412" s="4"/>
      <c r="FM1412" s="4"/>
      <c r="FN1412" s="4"/>
      <c r="FO1412" s="4"/>
      <c r="FP1412" s="4"/>
      <c r="FQ1412" s="4"/>
      <c r="FR1412" s="4"/>
      <c r="FS1412" s="4"/>
      <c r="FT1412" s="4"/>
      <c r="FU1412" s="4"/>
      <c r="FV1412" s="4"/>
      <c r="FW1412" s="4"/>
      <c r="FX1412" s="4"/>
      <c r="FY1412" s="4"/>
      <c r="FZ1412" s="4"/>
      <c r="GA1412" s="4"/>
      <c r="GB1412" s="4"/>
      <c r="GC1412" s="4"/>
      <c r="GD1412" s="4"/>
      <c r="GE1412" s="4"/>
      <c r="GF1412" s="4"/>
      <c r="GG1412" s="4"/>
      <c r="GH1412" s="4"/>
      <c r="GI1412" s="4"/>
      <c r="GJ1412" s="4"/>
      <c r="GK1412" s="4"/>
      <c r="GL1412" s="4"/>
      <c r="GM1412" s="4"/>
      <c r="GN1412" s="4"/>
      <c r="GO1412" s="4"/>
      <c r="GP1412" s="4"/>
      <c r="GQ1412" s="4"/>
      <c r="GR1412" s="4"/>
      <c r="GS1412" s="4"/>
      <c r="GT1412" s="4"/>
      <c r="GU1412" s="4"/>
      <c r="GV1412" s="4"/>
      <c r="GW1412" s="4"/>
      <c r="GX1412" s="4"/>
      <c r="GY1412" s="4"/>
      <c r="GZ1412" s="4"/>
      <c r="HA1412" s="4"/>
      <c r="HB1412" s="4"/>
      <c r="HC1412" s="4"/>
      <c r="HD1412" s="4"/>
      <c r="HE1412" s="4"/>
      <c r="HF1412" s="4"/>
      <c r="HG1412" s="4"/>
      <c r="HH1412" s="4"/>
      <c r="HI1412" s="4"/>
      <c r="HJ1412" s="4"/>
      <c r="HK1412" s="4"/>
      <c r="HL1412" s="4"/>
      <c r="HM1412" s="4"/>
      <c r="HN1412" s="4"/>
      <c r="HO1412" s="4"/>
      <c r="HP1412" s="4"/>
      <c r="HQ1412" s="4"/>
      <c r="HR1412" s="4"/>
      <c r="HS1412" s="4"/>
      <c r="HT1412" s="4"/>
      <c r="HU1412" s="4"/>
      <c r="HV1412" s="4"/>
      <c r="HW1412" s="4"/>
      <c r="HX1412" s="4"/>
      <c r="HY1412" s="4"/>
      <c r="HZ1412" s="4"/>
      <c r="IA1412" s="4"/>
      <c r="IB1412" s="4"/>
      <c r="IC1412" s="4"/>
      <c r="ID1412" s="4"/>
      <c r="IE1412" s="4"/>
      <c r="IF1412" s="4"/>
    </row>
    <row r="1413" spans="26:240" x14ac:dyDescent="0.2">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c r="BC1413" s="4"/>
      <c r="BD1413" s="4"/>
      <c r="BE1413" s="4"/>
      <c r="BF1413" s="4"/>
      <c r="BG1413" s="4"/>
      <c r="BH1413" s="4"/>
      <c r="BI1413" s="4"/>
      <c r="BJ1413" s="4"/>
      <c r="BK1413" s="4"/>
      <c r="BL1413" s="4"/>
      <c r="BM1413" s="4"/>
      <c r="BN1413" s="4"/>
      <c r="BO1413" s="4"/>
      <c r="BP1413" s="4"/>
      <c r="BQ1413" s="4"/>
      <c r="BR1413" s="4"/>
      <c r="BS1413" s="4"/>
      <c r="BT1413" s="4"/>
      <c r="BU1413" s="4"/>
      <c r="BV1413" s="4"/>
      <c r="BW1413" s="4"/>
      <c r="BX1413" s="4"/>
      <c r="BY1413" s="4"/>
      <c r="BZ1413" s="4"/>
      <c r="CA1413" s="4"/>
      <c r="CB1413" s="4"/>
      <c r="CC1413" s="4"/>
      <c r="CD1413" s="4"/>
      <c r="CE1413" s="4"/>
      <c r="CF1413" s="4"/>
      <c r="CG1413" s="4"/>
      <c r="CH1413" s="4"/>
      <c r="CI1413" s="4"/>
      <c r="CJ1413" s="4"/>
      <c r="CK1413" s="4"/>
      <c r="CL1413" s="4"/>
      <c r="CM1413" s="4"/>
      <c r="CN1413" s="4"/>
      <c r="CO1413" s="4"/>
      <c r="CP1413" s="4"/>
      <c r="CQ1413" s="4"/>
      <c r="CR1413" s="4"/>
      <c r="CS1413" s="4"/>
      <c r="CT1413" s="4"/>
      <c r="CU1413" s="4"/>
      <c r="CV1413" s="4"/>
      <c r="CW1413" s="4"/>
      <c r="CX1413" s="4"/>
      <c r="CY1413" s="4"/>
      <c r="CZ1413" s="4"/>
      <c r="DA1413" s="4"/>
      <c r="DB1413" s="4"/>
      <c r="DC1413" s="4"/>
      <c r="DD1413" s="4"/>
      <c r="DE1413" s="4"/>
      <c r="DF1413" s="4"/>
      <c r="DG1413" s="4"/>
      <c r="DH1413" s="4"/>
      <c r="DI1413" s="4"/>
      <c r="DJ1413" s="4"/>
      <c r="DK1413" s="4"/>
      <c r="DL1413" s="4"/>
      <c r="DM1413" s="4"/>
      <c r="DN1413" s="4"/>
      <c r="DO1413" s="4"/>
      <c r="DP1413" s="4"/>
      <c r="DQ1413" s="4"/>
      <c r="DR1413" s="4"/>
      <c r="DS1413" s="4"/>
      <c r="DT1413" s="4"/>
      <c r="DU1413" s="4"/>
      <c r="DV1413" s="4"/>
      <c r="DW1413" s="4"/>
      <c r="DX1413" s="4"/>
      <c r="DY1413" s="4"/>
      <c r="DZ1413" s="4"/>
      <c r="EA1413" s="4"/>
      <c r="EB1413" s="4"/>
      <c r="EC1413" s="4"/>
      <c r="ED1413" s="4"/>
      <c r="EE1413" s="4"/>
      <c r="EF1413" s="4"/>
      <c r="EG1413" s="4"/>
      <c r="EH1413" s="4"/>
      <c r="EI1413" s="4"/>
      <c r="EJ1413" s="4"/>
      <c r="EK1413" s="4"/>
      <c r="EL1413" s="4"/>
      <c r="EM1413" s="4"/>
      <c r="EN1413" s="4"/>
      <c r="EO1413" s="4"/>
      <c r="EP1413" s="4"/>
      <c r="EQ1413" s="4"/>
      <c r="ER1413" s="4"/>
      <c r="ES1413" s="4"/>
      <c r="ET1413" s="4"/>
      <c r="EU1413" s="4"/>
      <c r="EV1413" s="4"/>
      <c r="EW1413" s="4"/>
      <c r="EX1413" s="4"/>
      <c r="EY1413" s="4"/>
      <c r="EZ1413" s="4"/>
      <c r="FA1413" s="4"/>
      <c r="FB1413" s="4"/>
      <c r="FC1413" s="4"/>
      <c r="FD1413" s="4"/>
      <c r="FE1413" s="4"/>
      <c r="FF1413" s="4"/>
      <c r="FG1413" s="4"/>
      <c r="FH1413" s="4"/>
      <c r="FI1413" s="4"/>
      <c r="FJ1413" s="4"/>
      <c r="FK1413" s="4"/>
      <c r="FL1413" s="4"/>
      <c r="FM1413" s="4"/>
      <c r="FN1413" s="4"/>
      <c r="FO1413" s="4"/>
      <c r="FP1413" s="4"/>
      <c r="FQ1413" s="4"/>
      <c r="FR1413" s="4"/>
      <c r="FS1413" s="4"/>
      <c r="FT1413" s="4"/>
      <c r="FU1413" s="4"/>
      <c r="FV1413" s="4"/>
      <c r="FW1413" s="4"/>
      <c r="FX1413" s="4"/>
      <c r="FY1413" s="4"/>
      <c r="FZ1413" s="4"/>
      <c r="GA1413" s="4"/>
      <c r="GB1413" s="4"/>
      <c r="GC1413" s="4"/>
      <c r="GD1413" s="4"/>
      <c r="GE1413" s="4"/>
      <c r="GF1413" s="4"/>
      <c r="GG1413" s="4"/>
      <c r="GH1413" s="4"/>
      <c r="GI1413" s="4"/>
      <c r="GJ1413" s="4"/>
      <c r="GK1413" s="4"/>
      <c r="GL1413" s="4"/>
      <c r="GM1413" s="4"/>
      <c r="GN1413" s="4"/>
      <c r="GO1413" s="4"/>
      <c r="GP1413" s="4"/>
      <c r="GQ1413" s="4"/>
      <c r="GR1413" s="4"/>
      <c r="GS1413" s="4"/>
      <c r="GT1413" s="4"/>
      <c r="GU1413" s="4"/>
      <c r="GV1413" s="4"/>
      <c r="GW1413" s="4"/>
      <c r="GX1413" s="4"/>
      <c r="GY1413" s="4"/>
      <c r="GZ1413" s="4"/>
      <c r="HA1413" s="4"/>
      <c r="HB1413" s="4"/>
      <c r="HC1413" s="4"/>
      <c r="HD1413" s="4"/>
      <c r="HE1413" s="4"/>
      <c r="HF1413" s="4"/>
      <c r="HG1413" s="4"/>
      <c r="HH1413" s="4"/>
      <c r="HI1413" s="4"/>
      <c r="HJ1413" s="4"/>
      <c r="HK1413" s="4"/>
      <c r="HL1413" s="4"/>
      <c r="HM1413" s="4"/>
      <c r="HN1413" s="4"/>
      <c r="HO1413" s="4"/>
      <c r="HP1413" s="4"/>
      <c r="HQ1413" s="4"/>
      <c r="HR1413" s="4"/>
      <c r="HS1413" s="4"/>
      <c r="HT1413" s="4"/>
      <c r="HU1413" s="4"/>
      <c r="HV1413" s="4"/>
      <c r="HW1413" s="4"/>
      <c r="HX1413" s="4"/>
      <c r="HY1413" s="4"/>
      <c r="HZ1413" s="4"/>
      <c r="IA1413" s="4"/>
      <c r="IB1413" s="4"/>
      <c r="IC1413" s="4"/>
      <c r="ID1413" s="4"/>
      <c r="IE1413" s="4"/>
      <c r="IF1413" s="4"/>
    </row>
    <row r="1414" spans="26:240" x14ac:dyDescent="0.2">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4"/>
      <c r="BE1414" s="4"/>
      <c r="BF1414" s="4"/>
      <c r="BG1414" s="4"/>
      <c r="BH1414" s="4"/>
      <c r="BI1414" s="4"/>
      <c r="BJ1414" s="4"/>
      <c r="BK1414" s="4"/>
      <c r="BL1414" s="4"/>
      <c r="BM1414" s="4"/>
      <c r="BN1414" s="4"/>
      <c r="BO1414" s="4"/>
      <c r="BP1414" s="4"/>
      <c r="BQ1414" s="4"/>
      <c r="BR1414" s="4"/>
      <c r="BS1414" s="4"/>
      <c r="BT1414" s="4"/>
      <c r="BU1414" s="4"/>
      <c r="BV1414" s="4"/>
      <c r="BW1414" s="4"/>
      <c r="BX1414" s="4"/>
      <c r="BY1414" s="4"/>
      <c r="BZ1414" s="4"/>
      <c r="CA1414" s="4"/>
      <c r="CB1414" s="4"/>
      <c r="CC1414" s="4"/>
      <c r="CD1414" s="4"/>
      <c r="CE1414" s="4"/>
      <c r="CF1414" s="4"/>
      <c r="CG1414" s="4"/>
      <c r="CH1414" s="4"/>
      <c r="CI1414" s="4"/>
      <c r="CJ1414" s="4"/>
      <c r="CK1414" s="4"/>
      <c r="CL1414" s="4"/>
      <c r="CM1414" s="4"/>
      <c r="CN1414" s="4"/>
      <c r="CO1414" s="4"/>
      <c r="CP1414" s="4"/>
      <c r="CQ1414" s="4"/>
      <c r="CR1414" s="4"/>
      <c r="CS1414" s="4"/>
      <c r="CT1414" s="4"/>
      <c r="CU1414" s="4"/>
      <c r="CV1414" s="4"/>
      <c r="CW1414" s="4"/>
      <c r="CX1414" s="4"/>
      <c r="CY1414" s="4"/>
      <c r="CZ1414" s="4"/>
      <c r="DA1414" s="4"/>
      <c r="DB1414" s="4"/>
      <c r="DC1414" s="4"/>
      <c r="DD1414" s="4"/>
      <c r="DE1414" s="4"/>
      <c r="DF1414" s="4"/>
      <c r="DG1414" s="4"/>
      <c r="DH1414" s="4"/>
      <c r="DI1414" s="4"/>
      <c r="DJ1414" s="4"/>
      <c r="DK1414" s="4"/>
      <c r="DL1414" s="4"/>
      <c r="DM1414" s="4"/>
      <c r="DN1414" s="4"/>
      <c r="DO1414" s="4"/>
      <c r="DP1414" s="4"/>
      <c r="DQ1414" s="4"/>
      <c r="DR1414" s="4"/>
      <c r="DS1414" s="4"/>
      <c r="DT1414" s="4"/>
      <c r="DU1414" s="4"/>
      <c r="DV1414" s="4"/>
      <c r="DW1414" s="4"/>
      <c r="DX1414" s="4"/>
      <c r="DY1414" s="4"/>
      <c r="DZ1414" s="4"/>
      <c r="EA1414" s="4"/>
      <c r="EB1414" s="4"/>
      <c r="EC1414" s="4"/>
      <c r="ED1414" s="4"/>
      <c r="EE1414" s="4"/>
      <c r="EF1414" s="4"/>
      <c r="EG1414" s="4"/>
      <c r="EH1414" s="4"/>
      <c r="EI1414" s="4"/>
      <c r="EJ1414" s="4"/>
      <c r="EK1414" s="4"/>
      <c r="EL1414" s="4"/>
      <c r="EM1414" s="4"/>
      <c r="EN1414" s="4"/>
      <c r="EO1414" s="4"/>
      <c r="EP1414" s="4"/>
      <c r="EQ1414" s="4"/>
      <c r="ER1414" s="4"/>
      <c r="ES1414" s="4"/>
      <c r="ET1414" s="4"/>
      <c r="EU1414" s="4"/>
      <c r="EV1414" s="4"/>
      <c r="EW1414" s="4"/>
      <c r="EX1414" s="4"/>
      <c r="EY1414" s="4"/>
      <c r="EZ1414" s="4"/>
      <c r="FA1414" s="4"/>
      <c r="FB1414" s="4"/>
      <c r="FC1414" s="4"/>
      <c r="FD1414" s="4"/>
      <c r="FE1414" s="4"/>
      <c r="FF1414" s="4"/>
      <c r="FG1414" s="4"/>
      <c r="FH1414" s="4"/>
      <c r="FI1414" s="4"/>
      <c r="FJ1414" s="4"/>
      <c r="FK1414" s="4"/>
      <c r="FL1414" s="4"/>
      <c r="FM1414" s="4"/>
      <c r="FN1414" s="4"/>
      <c r="FO1414" s="4"/>
      <c r="FP1414" s="4"/>
      <c r="FQ1414" s="4"/>
      <c r="FR1414" s="4"/>
      <c r="FS1414" s="4"/>
      <c r="FT1414" s="4"/>
      <c r="FU1414" s="4"/>
      <c r="FV1414" s="4"/>
      <c r="FW1414" s="4"/>
      <c r="FX1414" s="4"/>
      <c r="FY1414" s="4"/>
      <c r="FZ1414" s="4"/>
      <c r="GA1414" s="4"/>
      <c r="GB1414" s="4"/>
      <c r="GC1414" s="4"/>
      <c r="GD1414" s="4"/>
      <c r="GE1414" s="4"/>
      <c r="GF1414" s="4"/>
      <c r="GG1414" s="4"/>
      <c r="GH1414" s="4"/>
      <c r="GI1414" s="4"/>
      <c r="GJ1414" s="4"/>
      <c r="GK1414" s="4"/>
      <c r="GL1414" s="4"/>
      <c r="GM1414" s="4"/>
      <c r="GN1414" s="4"/>
      <c r="GO1414" s="4"/>
      <c r="GP1414" s="4"/>
      <c r="GQ1414" s="4"/>
      <c r="GR1414" s="4"/>
      <c r="GS1414" s="4"/>
      <c r="GT1414" s="4"/>
      <c r="GU1414" s="4"/>
      <c r="GV1414" s="4"/>
      <c r="GW1414" s="4"/>
      <c r="GX1414" s="4"/>
      <c r="GY1414" s="4"/>
      <c r="GZ1414" s="4"/>
      <c r="HA1414" s="4"/>
      <c r="HB1414" s="4"/>
      <c r="HC1414" s="4"/>
      <c r="HD1414" s="4"/>
      <c r="HE1414" s="4"/>
      <c r="HF1414" s="4"/>
      <c r="HG1414" s="4"/>
      <c r="HH1414" s="4"/>
      <c r="HI1414" s="4"/>
      <c r="HJ1414" s="4"/>
      <c r="HK1414" s="4"/>
      <c r="HL1414" s="4"/>
      <c r="HM1414" s="4"/>
      <c r="HN1414" s="4"/>
      <c r="HO1414" s="4"/>
      <c r="HP1414" s="4"/>
      <c r="HQ1414" s="4"/>
      <c r="HR1414" s="4"/>
      <c r="HS1414" s="4"/>
      <c r="HT1414" s="4"/>
      <c r="HU1414" s="4"/>
      <c r="HV1414" s="4"/>
      <c r="HW1414" s="4"/>
      <c r="HX1414" s="4"/>
      <c r="HY1414" s="4"/>
      <c r="HZ1414" s="4"/>
      <c r="IA1414" s="4"/>
      <c r="IB1414" s="4"/>
      <c r="IC1414" s="4"/>
      <c r="ID1414" s="4"/>
      <c r="IE1414" s="4"/>
      <c r="IF1414" s="4"/>
    </row>
    <row r="1415" spans="26:240" x14ac:dyDescent="0.2">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c r="BC1415" s="4"/>
      <c r="BD1415" s="4"/>
      <c r="BE1415" s="4"/>
      <c r="BF1415" s="4"/>
      <c r="BG1415" s="4"/>
      <c r="BH1415" s="4"/>
      <c r="BI1415" s="4"/>
      <c r="BJ1415" s="4"/>
      <c r="BK1415" s="4"/>
      <c r="BL1415" s="4"/>
      <c r="BM1415" s="4"/>
      <c r="BN1415" s="4"/>
      <c r="BO1415" s="4"/>
      <c r="BP1415" s="4"/>
      <c r="BQ1415" s="4"/>
      <c r="BR1415" s="4"/>
      <c r="BS1415" s="4"/>
      <c r="BT1415" s="4"/>
      <c r="BU1415" s="4"/>
      <c r="BV1415" s="4"/>
      <c r="BW1415" s="4"/>
      <c r="BX1415" s="4"/>
      <c r="BY1415" s="4"/>
      <c r="BZ1415" s="4"/>
      <c r="CA1415" s="4"/>
      <c r="CB1415" s="4"/>
      <c r="CC1415" s="4"/>
      <c r="CD1415" s="4"/>
      <c r="CE1415" s="4"/>
      <c r="CF1415" s="4"/>
      <c r="CG1415" s="4"/>
      <c r="CH1415" s="4"/>
      <c r="CI1415" s="4"/>
      <c r="CJ1415" s="4"/>
      <c r="CK1415" s="4"/>
      <c r="CL1415" s="4"/>
      <c r="CM1415" s="4"/>
      <c r="CN1415" s="4"/>
      <c r="CO1415" s="4"/>
      <c r="CP1415" s="4"/>
      <c r="CQ1415" s="4"/>
      <c r="CR1415" s="4"/>
      <c r="CS1415" s="4"/>
      <c r="CT1415" s="4"/>
      <c r="CU1415" s="4"/>
      <c r="CV1415" s="4"/>
      <c r="CW1415" s="4"/>
      <c r="CX1415" s="4"/>
      <c r="CY1415" s="4"/>
      <c r="CZ1415" s="4"/>
      <c r="DA1415" s="4"/>
      <c r="DB1415" s="4"/>
      <c r="DC1415" s="4"/>
      <c r="DD1415" s="4"/>
      <c r="DE1415" s="4"/>
      <c r="DF1415" s="4"/>
      <c r="DG1415" s="4"/>
      <c r="DH1415" s="4"/>
      <c r="DI1415" s="4"/>
      <c r="DJ1415" s="4"/>
      <c r="DK1415" s="4"/>
      <c r="DL1415" s="4"/>
      <c r="DM1415" s="4"/>
      <c r="DN1415" s="4"/>
      <c r="DO1415" s="4"/>
      <c r="DP1415" s="4"/>
      <c r="DQ1415" s="4"/>
      <c r="DR1415" s="4"/>
      <c r="DS1415" s="4"/>
      <c r="DT1415" s="4"/>
      <c r="DU1415" s="4"/>
      <c r="DV1415" s="4"/>
      <c r="DW1415" s="4"/>
      <c r="DX1415" s="4"/>
      <c r="DY1415" s="4"/>
      <c r="DZ1415" s="4"/>
      <c r="EA1415" s="4"/>
      <c r="EB1415" s="4"/>
      <c r="EC1415" s="4"/>
      <c r="ED1415" s="4"/>
      <c r="EE1415" s="4"/>
      <c r="EF1415" s="4"/>
      <c r="EG1415" s="4"/>
      <c r="EH1415" s="4"/>
      <c r="EI1415" s="4"/>
      <c r="EJ1415" s="4"/>
      <c r="EK1415" s="4"/>
      <c r="EL1415" s="4"/>
      <c r="EM1415" s="4"/>
      <c r="EN1415" s="4"/>
      <c r="EO1415" s="4"/>
      <c r="EP1415" s="4"/>
      <c r="EQ1415" s="4"/>
      <c r="ER1415" s="4"/>
      <c r="ES1415" s="4"/>
      <c r="ET1415" s="4"/>
      <c r="EU1415" s="4"/>
      <c r="EV1415" s="4"/>
      <c r="EW1415" s="4"/>
      <c r="EX1415" s="4"/>
      <c r="EY1415" s="4"/>
      <c r="EZ1415" s="4"/>
      <c r="FA1415" s="4"/>
      <c r="FB1415" s="4"/>
      <c r="FC1415" s="4"/>
      <c r="FD1415" s="4"/>
      <c r="FE1415" s="4"/>
      <c r="FF1415" s="4"/>
      <c r="FG1415" s="4"/>
      <c r="FH1415" s="4"/>
      <c r="FI1415" s="4"/>
      <c r="FJ1415" s="4"/>
      <c r="FK1415" s="4"/>
      <c r="FL1415" s="4"/>
      <c r="FM1415" s="4"/>
      <c r="FN1415" s="4"/>
      <c r="FO1415" s="4"/>
      <c r="FP1415" s="4"/>
      <c r="FQ1415" s="4"/>
      <c r="FR1415" s="4"/>
      <c r="FS1415" s="4"/>
      <c r="FT1415" s="4"/>
      <c r="FU1415" s="4"/>
      <c r="FV1415" s="4"/>
      <c r="FW1415" s="4"/>
      <c r="FX1415" s="4"/>
      <c r="FY1415" s="4"/>
      <c r="FZ1415" s="4"/>
      <c r="GA1415" s="4"/>
      <c r="GB1415" s="4"/>
      <c r="GC1415" s="4"/>
      <c r="GD1415" s="4"/>
      <c r="GE1415" s="4"/>
      <c r="GF1415" s="4"/>
      <c r="GG1415" s="4"/>
      <c r="GH1415" s="4"/>
      <c r="GI1415" s="4"/>
      <c r="GJ1415" s="4"/>
      <c r="GK1415" s="4"/>
      <c r="GL1415" s="4"/>
      <c r="GM1415" s="4"/>
      <c r="GN1415" s="4"/>
      <c r="GO1415" s="4"/>
      <c r="GP1415" s="4"/>
      <c r="GQ1415" s="4"/>
      <c r="GR1415" s="4"/>
      <c r="GS1415" s="4"/>
      <c r="GT1415" s="4"/>
      <c r="GU1415" s="4"/>
      <c r="GV1415" s="4"/>
      <c r="GW1415" s="4"/>
      <c r="GX1415" s="4"/>
      <c r="GY1415" s="4"/>
      <c r="GZ1415" s="4"/>
      <c r="HA1415" s="4"/>
      <c r="HB1415" s="4"/>
      <c r="HC1415" s="4"/>
      <c r="HD1415" s="4"/>
      <c r="HE1415" s="4"/>
      <c r="HF1415" s="4"/>
      <c r="HG1415" s="4"/>
      <c r="HH1415" s="4"/>
      <c r="HI1415" s="4"/>
      <c r="HJ1415" s="4"/>
      <c r="HK1415" s="4"/>
      <c r="HL1415" s="4"/>
      <c r="HM1415" s="4"/>
      <c r="HN1415" s="4"/>
      <c r="HO1415" s="4"/>
      <c r="HP1415" s="4"/>
      <c r="HQ1415" s="4"/>
      <c r="HR1415" s="4"/>
      <c r="HS1415" s="4"/>
      <c r="HT1415" s="4"/>
      <c r="HU1415" s="4"/>
      <c r="HV1415" s="4"/>
      <c r="HW1415" s="4"/>
      <c r="HX1415" s="4"/>
      <c r="HY1415" s="4"/>
      <c r="HZ1415" s="4"/>
      <c r="IA1415" s="4"/>
      <c r="IB1415" s="4"/>
      <c r="IC1415" s="4"/>
      <c r="ID1415" s="4"/>
      <c r="IE1415" s="4"/>
      <c r="IF1415" s="4"/>
    </row>
    <row r="1416" spans="26:240" x14ac:dyDescent="0.2">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c r="BC1416" s="4"/>
      <c r="BD1416" s="4"/>
      <c r="BE1416" s="4"/>
      <c r="BF1416" s="4"/>
      <c r="BG1416" s="4"/>
      <c r="BH1416" s="4"/>
      <c r="BI1416" s="4"/>
      <c r="BJ1416" s="4"/>
      <c r="BK1416" s="4"/>
      <c r="BL1416" s="4"/>
      <c r="BM1416" s="4"/>
      <c r="BN1416" s="4"/>
      <c r="BO1416" s="4"/>
      <c r="BP1416" s="4"/>
      <c r="BQ1416" s="4"/>
      <c r="BR1416" s="4"/>
      <c r="BS1416" s="4"/>
      <c r="BT1416" s="4"/>
      <c r="BU1416" s="4"/>
      <c r="BV1416" s="4"/>
      <c r="BW1416" s="4"/>
      <c r="BX1416" s="4"/>
      <c r="BY1416" s="4"/>
      <c r="BZ1416" s="4"/>
      <c r="CA1416" s="4"/>
      <c r="CB1416" s="4"/>
      <c r="CC1416" s="4"/>
      <c r="CD1416" s="4"/>
      <c r="CE1416" s="4"/>
      <c r="CF1416" s="4"/>
      <c r="CG1416" s="4"/>
      <c r="CH1416" s="4"/>
      <c r="CI1416" s="4"/>
      <c r="CJ1416" s="4"/>
      <c r="CK1416" s="4"/>
      <c r="CL1416" s="4"/>
      <c r="CM1416" s="4"/>
      <c r="CN1416" s="4"/>
      <c r="CO1416" s="4"/>
      <c r="CP1416" s="4"/>
      <c r="CQ1416" s="4"/>
      <c r="CR1416" s="4"/>
      <c r="CS1416" s="4"/>
      <c r="CT1416" s="4"/>
      <c r="CU1416" s="4"/>
      <c r="CV1416" s="4"/>
      <c r="CW1416" s="4"/>
      <c r="CX1416" s="4"/>
      <c r="CY1416" s="4"/>
      <c r="CZ1416" s="4"/>
      <c r="DA1416" s="4"/>
      <c r="DB1416" s="4"/>
      <c r="DC1416" s="4"/>
      <c r="DD1416" s="4"/>
      <c r="DE1416" s="4"/>
      <c r="DF1416" s="4"/>
      <c r="DG1416" s="4"/>
      <c r="DH1416" s="4"/>
      <c r="DI1416" s="4"/>
      <c r="DJ1416" s="4"/>
      <c r="DK1416" s="4"/>
      <c r="DL1416" s="4"/>
      <c r="DM1416" s="4"/>
      <c r="DN1416" s="4"/>
      <c r="DO1416" s="4"/>
      <c r="DP1416" s="4"/>
      <c r="DQ1416" s="4"/>
      <c r="DR1416" s="4"/>
      <c r="DS1416" s="4"/>
      <c r="DT1416" s="4"/>
      <c r="DU1416" s="4"/>
      <c r="DV1416" s="4"/>
      <c r="DW1416" s="4"/>
      <c r="DX1416" s="4"/>
      <c r="DY1416" s="4"/>
      <c r="DZ1416" s="4"/>
      <c r="EA1416" s="4"/>
      <c r="EB1416" s="4"/>
      <c r="EC1416" s="4"/>
      <c r="ED1416" s="4"/>
      <c r="EE1416" s="4"/>
      <c r="EF1416" s="4"/>
      <c r="EG1416" s="4"/>
      <c r="EH1416" s="4"/>
      <c r="EI1416" s="4"/>
      <c r="EJ1416" s="4"/>
      <c r="EK1416" s="4"/>
      <c r="EL1416" s="4"/>
      <c r="EM1416" s="4"/>
      <c r="EN1416" s="4"/>
      <c r="EO1416" s="4"/>
      <c r="EP1416" s="4"/>
      <c r="EQ1416" s="4"/>
      <c r="ER1416" s="4"/>
      <c r="ES1416" s="4"/>
      <c r="ET1416" s="4"/>
      <c r="EU1416" s="4"/>
      <c r="EV1416" s="4"/>
      <c r="EW1416" s="4"/>
      <c r="EX1416" s="4"/>
      <c r="EY1416" s="4"/>
      <c r="EZ1416" s="4"/>
      <c r="FA1416" s="4"/>
      <c r="FB1416" s="4"/>
      <c r="FC1416" s="4"/>
      <c r="FD1416" s="4"/>
      <c r="FE1416" s="4"/>
      <c r="FF1416" s="4"/>
      <c r="FG1416" s="4"/>
      <c r="FH1416" s="4"/>
      <c r="FI1416" s="4"/>
      <c r="FJ1416" s="4"/>
      <c r="FK1416" s="4"/>
      <c r="FL1416" s="4"/>
      <c r="FM1416" s="4"/>
      <c r="FN1416" s="4"/>
      <c r="FO1416" s="4"/>
      <c r="FP1416" s="4"/>
      <c r="FQ1416" s="4"/>
      <c r="FR1416" s="4"/>
      <c r="FS1416" s="4"/>
      <c r="FT1416" s="4"/>
      <c r="FU1416" s="4"/>
      <c r="FV1416" s="4"/>
      <c r="FW1416" s="4"/>
      <c r="FX1416" s="4"/>
      <c r="FY1416" s="4"/>
      <c r="FZ1416" s="4"/>
      <c r="GA1416" s="4"/>
      <c r="GB1416" s="4"/>
      <c r="GC1416" s="4"/>
      <c r="GD1416" s="4"/>
      <c r="GE1416" s="4"/>
      <c r="GF1416" s="4"/>
      <c r="GG1416" s="4"/>
      <c r="GH1416" s="4"/>
      <c r="GI1416" s="4"/>
      <c r="GJ1416" s="4"/>
      <c r="GK1416" s="4"/>
      <c r="GL1416" s="4"/>
      <c r="GM1416" s="4"/>
      <c r="GN1416" s="4"/>
      <c r="GO1416" s="4"/>
      <c r="GP1416" s="4"/>
      <c r="GQ1416" s="4"/>
      <c r="GR1416" s="4"/>
      <c r="GS1416" s="4"/>
      <c r="GT1416" s="4"/>
      <c r="GU1416" s="4"/>
      <c r="GV1416" s="4"/>
      <c r="GW1416" s="4"/>
      <c r="GX1416" s="4"/>
      <c r="GY1416" s="4"/>
      <c r="GZ1416" s="4"/>
      <c r="HA1416" s="4"/>
      <c r="HB1416" s="4"/>
      <c r="HC1416" s="4"/>
      <c r="HD1416" s="4"/>
      <c r="HE1416" s="4"/>
      <c r="HF1416" s="4"/>
      <c r="HG1416" s="4"/>
      <c r="HH1416" s="4"/>
      <c r="HI1416" s="4"/>
      <c r="HJ1416" s="4"/>
      <c r="HK1416" s="4"/>
      <c r="HL1416" s="4"/>
      <c r="HM1416" s="4"/>
      <c r="HN1416" s="4"/>
      <c r="HO1416" s="4"/>
      <c r="HP1416" s="4"/>
      <c r="HQ1416" s="4"/>
      <c r="HR1416" s="4"/>
      <c r="HS1416" s="4"/>
      <c r="HT1416" s="4"/>
      <c r="HU1416" s="4"/>
      <c r="HV1416" s="4"/>
      <c r="HW1416" s="4"/>
      <c r="HX1416" s="4"/>
      <c r="HY1416" s="4"/>
      <c r="HZ1416" s="4"/>
      <c r="IA1416" s="4"/>
      <c r="IB1416" s="4"/>
      <c r="IC1416" s="4"/>
      <c r="ID1416" s="4"/>
      <c r="IE1416" s="4"/>
      <c r="IF1416" s="4"/>
    </row>
    <row r="1417" spans="26:240" x14ac:dyDescent="0.2">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c r="BC1417" s="4"/>
      <c r="BD1417" s="4"/>
      <c r="BE1417" s="4"/>
      <c r="BF1417" s="4"/>
      <c r="BG1417" s="4"/>
      <c r="BH1417" s="4"/>
      <c r="BI1417" s="4"/>
      <c r="BJ1417" s="4"/>
      <c r="BK1417" s="4"/>
      <c r="BL1417" s="4"/>
      <c r="BM1417" s="4"/>
      <c r="BN1417" s="4"/>
      <c r="BO1417" s="4"/>
      <c r="BP1417" s="4"/>
      <c r="BQ1417" s="4"/>
      <c r="BR1417" s="4"/>
      <c r="BS1417" s="4"/>
      <c r="BT1417" s="4"/>
      <c r="BU1417" s="4"/>
      <c r="BV1417" s="4"/>
      <c r="BW1417" s="4"/>
      <c r="BX1417" s="4"/>
      <c r="BY1417" s="4"/>
      <c r="BZ1417" s="4"/>
      <c r="CA1417" s="4"/>
      <c r="CB1417" s="4"/>
      <c r="CC1417" s="4"/>
      <c r="CD1417" s="4"/>
      <c r="CE1417" s="4"/>
      <c r="CF1417" s="4"/>
      <c r="CG1417" s="4"/>
      <c r="CH1417" s="4"/>
      <c r="CI1417" s="4"/>
      <c r="CJ1417" s="4"/>
      <c r="CK1417" s="4"/>
      <c r="CL1417" s="4"/>
      <c r="CM1417" s="4"/>
      <c r="CN1417" s="4"/>
      <c r="CO1417" s="4"/>
      <c r="CP1417" s="4"/>
      <c r="CQ1417" s="4"/>
      <c r="CR1417" s="4"/>
      <c r="CS1417" s="4"/>
      <c r="CT1417" s="4"/>
      <c r="CU1417" s="4"/>
      <c r="CV1417" s="4"/>
      <c r="CW1417" s="4"/>
      <c r="CX1417" s="4"/>
      <c r="CY1417" s="4"/>
      <c r="CZ1417" s="4"/>
      <c r="DA1417" s="4"/>
      <c r="DB1417" s="4"/>
      <c r="DC1417" s="4"/>
      <c r="DD1417" s="4"/>
      <c r="DE1417" s="4"/>
      <c r="DF1417" s="4"/>
      <c r="DG1417" s="4"/>
      <c r="DH1417" s="4"/>
      <c r="DI1417" s="4"/>
      <c r="DJ1417" s="4"/>
      <c r="DK1417" s="4"/>
      <c r="DL1417" s="4"/>
      <c r="DM1417" s="4"/>
      <c r="DN1417" s="4"/>
      <c r="DO1417" s="4"/>
      <c r="DP1417" s="4"/>
      <c r="DQ1417" s="4"/>
      <c r="DR1417" s="4"/>
      <c r="DS1417" s="4"/>
      <c r="DT1417" s="4"/>
      <c r="DU1417" s="4"/>
      <c r="DV1417" s="4"/>
      <c r="DW1417" s="4"/>
      <c r="DX1417" s="4"/>
      <c r="DY1417" s="4"/>
      <c r="DZ1417" s="4"/>
      <c r="EA1417" s="4"/>
      <c r="EB1417" s="4"/>
      <c r="EC1417" s="4"/>
      <c r="ED1417" s="4"/>
      <c r="EE1417" s="4"/>
      <c r="EF1417" s="4"/>
      <c r="EG1417" s="4"/>
      <c r="EH1417" s="4"/>
      <c r="EI1417" s="4"/>
      <c r="EJ1417" s="4"/>
      <c r="EK1417" s="4"/>
      <c r="EL1417" s="4"/>
      <c r="EM1417" s="4"/>
      <c r="EN1417" s="4"/>
      <c r="EO1417" s="4"/>
      <c r="EP1417" s="4"/>
      <c r="EQ1417" s="4"/>
      <c r="ER1417" s="4"/>
      <c r="ES1417" s="4"/>
      <c r="ET1417" s="4"/>
      <c r="EU1417" s="4"/>
      <c r="EV1417" s="4"/>
      <c r="EW1417" s="4"/>
      <c r="EX1417" s="4"/>
      <c r="EY1417" s="4"/>
      <c r="EZ1417" s="4"/>
      <c r="FA1417" s="4"/>
      <c r="FB1417" s="4"/>
      <c r="FC1417" s="4"/>
      <c r="FD1417" s="4"/>
      <c r="FE1417" s="4"/>
      <c r="FF1417" s="4"/>
      <c r="FG1417" s="4"/>
      <c r="FH1417" s="4"/>
      <c r="FI1417" s="4"/>
      <c r="FJ1417" s="4"/>
      <c r="FK1417" s="4"/>
      <c r="FL1417" s="4"/>
      <c r="FM1417" s="4"/>
      <c r="FN1417" s="4"/>
      <c r="FO1417" s="4"/>
      <c r="FP1417" s="4"/>
      <c r="FQ1417" s="4"/>
      <c r="FR1417" s="4"/>
      <c r="FS1417" s="4"/>
      <c r="FT1417" s="4"/>
      <c r="FU1417" s="4"/>
      <c r="FV1417" s="4"/>
      <c r="FW1417" s="4"/>
      <c r="FX1417" s="4"/>
      <c r="FY1417" s="4"/>
      <c r="FZ1417" s="4"/>
      <c r="GA1417" s="4"/>
      <c r="GB1417" s="4"/>
      <c r="GC1417" s="4"/>
      <c r="GD1417" s="4"/>
      <c r="GE1417" s="4"/>
      <c r="GF1417" s="4"/>
      <c r="GG1417" s="4"/>
      <c r="GH1417" s="4"/>
      <c r="GI1417" s="4"/>
      <c r="GJ1417" s="4"/>
      <c r="GK1417" s="4"/>
      <c r="GL1417" s="4"/>
      <c r="GM1417" s="4"/>
      <c r="GN1417" s="4"/>
      <c r="GO1417" s="4"/>
      <c r="GP1417" s="4"/>
      <c r="GQ1417" s="4"/>
      <c r="GR1417" s="4"/>
      <c r="GS1417" s="4"/>
      <c r="GT1417" s="4"/>
      <c r="GU1417" s="4"/>
      <c r="GV1417" s="4"/>
      <c r="GW1417" s="4"/>
      <c r="GX1417" s="4"/>
      <c r="GY1417" s="4"/>
      <c r="GZ1417" s="4"/>
      <c r="HA1417" s="4"/>
      <c r="HB1417" s="4"/>
      <c r="HC1417" s="4"/>
      <c r="HD1417" s="4"/>
      <c r="HE1417" s="4"/>
      <c r="HF1417" s="4"/>
      <c r="HG1417" s="4"/>
      <c r="HH1417" s="4"/>
      <c r="HI1417" s="4"/>
      <c r="HJ1417" s="4"/>
      <c r="HK1417" s="4"/>
      <c r="HL1417" s="4"/>
      <c r="HM1417" s="4"/>
      <c r="HN1417" s="4"/>
      <c r="HO1417" s="4"/>
      <c r="HP1417" s="4"/>
      <c r="HQ1417" s="4"/>
      <c r="HR1417" s="4"/>
      <c r="HS1417" s="4"/>
      <c r="HT1417" s="4"/>
      <c r="HU1417" s="4"/>
      <c r="HV1417" s="4"/>
      <c r="HW1417" s="4"/>
      <c r="HX1417" s="4"/>
      <c r="HY1417" s="4"/>
      <c r="HZ1417" s="4"/>
      <c r="IA1417" s="4"/>
      <c r="IB1417" s="4"/>
      <c r="IC1417" s="4"/>
      <c r="ID1417" s="4"/>
      <c r="IE1417" s="4"/>
      <c r="IF1417" s="4"/>
    </row>
    <row r="1418" spans="26:240" x14ac:dyDescent="0.2">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c r="BF1418" s="4"/>
      <c r="BG1418" s="4"/>
      <c r="BH1418" s="4"/>
      <c r="BI1418" s="4"/>
      <c r="BJ1418" s="4"/>
      <c r="BK1418" s="4"/>
      <c r="BL1418" s="4"/>
      <c r="BM1418" s="4"/>
      <c r="BN1418" s="4"/>
      <c r="BO1418" s="4"/>
      <c r="BP1418" s="4"/>
      <c r="BQ1418" s="4"/>
      <c r="BR1418" s="4"/>
      <c r="BS1418" s="4"/>
      <c r="BT1418" s="4"/>
      <c r="BU1418" s="4"/>
      <c r="BV1418" s="4"/>
      <c r="BW1418" s="4"/>
      <c r="BX1418" s="4"/>
      <c r="BY1418" s="4"/>
      <c r="BZ1418" s="4"/>
      <c r="CA1418" s="4"/>
      <c r="CB1418" s="4"/>
      <c r="CC1418" s="4"/>
      <c r="CD1418" s="4"/>
      <c r="CE1418" s="4"/>
      <c r="CF1418" s="4"/>
      <c r="CG1418" s="4"/>
      <c r="CH1418" s="4"/>
      <c r="CI1418" s="4"/>
      <c r="CJ1418" s="4"/>
      <c r="CK1418" s="4"/>
      <c r="CL1418" s="4"/>
      <c r="CM1418" s="4"/>
      <c r="CN1418" s="4"/>
      <c r="CO1418" s="4"/>
      <c r="CP1418" s="4"/>
      <c r="CQ1418" s="4"/>
      <c r="CR1418" s="4"/>
      <c r="CS1418" s="4"/>
      <c r="CT1418" s="4"/>
      <c r="CU1418" s="4"/>
      <c r="CV1418" s="4"/>
      <c r="CW1418" s="4"/>
      <c r="CX1418" s="4"/>
      <c r="CY1418" s="4"/>
      <c r="CZ1418" s="4"/>
      <c r="DA1418" s="4"/>
      <c r="DB1418" s="4"/>
      <c r="DC1418" s="4"/>
      <c r="DD1418" s="4"/>
      <c r="DE1418" s="4"/>
      <c r="DF1418" s="4"/>
      <c r="DG1418" s="4"/>
      <c r="DH1418" s="4"/>
      <c r="DI1418" s="4"/>
      <c r="DJ1418" s="4"/>
      <c r="DK1418" s="4"/>
      <c r="DL1418" s="4"/>
      <c r="DM1418" s="4"/>
      <c r="DN1418" s="4"/>
      <c r="DO1418" s="4"/>
      <c r="DP1418" s="4"/>
      <c r="DQ1418" s="4"/>
      <c r="DR1418" s="4"/>
      <c r="DS1418" s="4"/>
      <c r="DT1418" s="4"/>
      <c r="DU1418" s="4"/>
      <c r="DV1418" s="4"/>
      <c r="DW1418" s="4"/>
      <c r="DX1418" s="4"/>
      <c r="DY1418" s="4"/>
      <c r="DZ1418" s="4"/>
      <c r="EA1418" s="4"/>
      <c r="EB1418" s="4"/>
      <c r="EC1418" s="4"/>
      <c r="ED1418" s="4"/>
      <c r="EE1418" s="4"/>
      <c r="EF1418" s="4"/>
      <c r="EG1418" s="4"/>
      <c r="EH1418" s="4"/>
      <c r="EI1418" s="4"/>
      <c r="EJ1418" s="4"/>
      <c r="EK1418" s="4"/>
      <c r="EL1418" s="4"/>
      <c r="EM1418" s="4"/>
      <c r="EN1418" s="4"/>
      <c r="EO1418" s="4"/>
      <c r="EP1418" s="4"/>
      <c r="EQ1418" s="4"/>
      <c r="ER1418" s="4"/>
      <c r="ES1418" s="4"/>
      <c r="ET1418" s="4"/>
      <c r="EU1418" s="4"/>
      <c r="EV1418" s="4"/>
      <c r="EW1418" s="4"/>
      <c r="EX1418" s="4"/>
      <c r="EY1418" s="4"/>
      <c r="EZ1418" s="4"/>
      <c r="FA1418" s="4"/>
      <c r="FB1418" s="4"/>
      <c r="FC1418" s="4"/>
      <c r="FD1418" s="4"/>
      <c r="FE1418" s="4"/>
      <c r="FF1418" s="4"/>
      <c r="FG1418" s="4"/>
      <c r="FH1418" s="4"/>
      <c r="FI1418" s="4"/>
      <c r="FJ1418" s="4"/>
      <c r="FK1418" s="4"/>
      <c r="FL1418" s="4"/>
      <c r="FM1418" s="4"/>
      <c r="FN1418" s="4"/>
      <c r="FO1418" s="4"/>
      <c r="FP1418" s="4"/>
      <c r="FQ1418" s="4"/>
      <c r="FR1418" s="4"/>
      <c r="FS1418" s="4"/>
      <c r="FT1418" s="4"/>
      <c r="FU1418" s="4"/>
      <c r="FV1418" s="4"/>
      <c r="FW1418" s="4"/>
      <c r="FX1418" s="4"/>
      <c r="FY1418" s="4"/>
      <c r="FZ1418" s="4"/>
      <c r="GA1418" s="4"/>
      <c r="GB1418" s="4"/>
      <c r="GC1418" s="4"/>
      <c r="GD1418" s="4"/>
      <c r="GE1418" s="4"/>
      <c r="GF1418" s="4"/>
      <c r="GG1418" s="4"/>
      <c r="GH1418" s="4"/>
      <c r="GI1418" s="4"/>
      <c r="GJ1418" s="4"/>
      <c r="GK1418" s="4"/>
      <c r="GL1418" s="4"/>
      <c r="GM1418" s="4"/>
      <c r="GN1418" s="4"/>
      <c r="GO1418" s="4"/>
      <c r="GP1418" s="4"/>
      <c r="GQ1418" s="4"/>
      <c r="GR1418" s="4"/>
      <c r="GS1418" s="4"/>
      <c r="GT1418" s="4"/>
      <c r="GU1418" s="4"/>
      <c r="GV1418" s="4"/>
      <c r="GW1418" s="4"/>
      <c r="GX1418" s="4"/>
      <c r="GY1418" s="4"/>
      <c r="GZ1418" s="4"/>
      <c r="HA1418" s="4"/>
      <c r="HB1418" s="4"/>
      <c r="HC1418" s="4"/>
      <c r="HD1418" s="4"/>
      <c r="HE1418" s="4"/>
      <c r="HF1418" s="4"/>
      <c r="HG1418" s="4"/>
      <c r="HH1418" s="4"/>
      <c r="HI1418" s="4"/>
      <c r="HJ1418" s="4"/>
      <c r="HK1418" s="4"/>
      <c r="HL1418" s="4"/>
      <c r="HM1418" s="4"/>
      <c r="HN1418" s="4"/>
      <c r="HO1418" s="4"/>
      <c r="HP1418" s="4"/>
      <c r="HQ1418" s="4"/>
      <c r="HR1418" s="4"/>
      <c r="HS1418" s="4"/>
      <c r="HT1418" s="4"/>
      <c r="HU1418" s="4"/>
      <c r="HV1418" s="4"/>
      <c r="HW1418" s="4"/>
      <c r="HX1418" s="4"/>
      <c r="HY1418" s="4"/>
      <c r="HZ1418" s="4"/>
      <c r="IA1418" s="4"/>
      <c r="IB1418" s="4"/>
      <c r="IC1418" s="4"/>
      <c r="ID1418" s="4"/>
      <c r="IE1418" s="4"/>
      <c r="IF1418" s="4"/>
    </row>
    <row r="1419" spans="26:240" x14ac:dyDescent="0.2">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c r="BC1419" s="4"/>
      <c r="BD1419" s="4"/>
      <c r="BE1419" s="4"/>
      <c r="BF1419" s="4"/>
      <c r="BG1419" s="4"/>
      <c r="BH1419" s="4"/>
      <c r="BI1419" s="4"/>
      <c r="BJ1419" s="4"/>
      <c r="BK1419" s="4"/>
      <c r="BL1419" s="4"/>
      <c r="BM1419" s="4"/>
      <c r="BN1419" s="4"/>
      <c r="BO1419" s="4"/>
      <c r="BP1419" s="4"/>
      <c r="BQ1419" s="4"/>
      <c r="BR1419" s="4"/>
      <c r="BS1419" s="4"/>
      <c r="BT1419" s="4"/>
      <c r="BU1419" s="4"/>
      <c r="BV1419" s="4"/>
      <c r="BW1419" s="4"/>
      <c r="BX1419" s="4"/>
      <c r="BY1419" s="4"/>
      <c r="BZ1419" s="4"/>
      <c r="CA1419" s="4"/>
      <c r="CB1419" s="4"/>
      <c r="CC1419" s="4"/>
      <c r="CD1419" s="4"/>
      <c r="CE1419" s="4"/>
      <c r="CF1419" s="4"/>
      <c r="CG1419" s="4"/>
      <c r="CH1419" s="4"/>
      <c r="CI1419" s="4"/>
      <c r="CJ1419" s="4"/>
      <c r="CK1419" s="4"/>
      <c r="CL1419" s="4"/>
      <c r="CM1419" s="4"/>
      <c r="CN1419" s="4"/>
      <c r="CO1419" s="4"/>
      <c r="CP1419" s="4"/>
      <c r="CQ1419" s="4"/>
      <c r="CR1419" s="4"/>
      <c r="CS1419" s="4"/>
      <c r="CT1419" s="4"/>
      <c r="CU1419" s="4"/>
      <c r="CV1419" s="4"/>
      <c r="CW1419" s="4"/>
      <c r="CX1419" s="4"/>
      <c r="CY1419" s="4"/>
      <c r="CZ1419" s="4"/>
      <c r="DA1419" s="4"/>
      <c r="DB1419" s="4"/>
      <c r="DC1419" s="4"/>
      <c r="DD1419" s="4"/>
      <c r="DE1419" s="4"/>
      <c r="DF1419" s="4"/>
      <c r="DG1419" s="4"/>
      <c r="DH1419" s="4"/>
      <c r="DI1419" s="4"/>
      <c r="DJ1419" s="4"/>
      <c r="DK1419" s="4"/>
      <c r="DL1419" s="4"/>
      <c r="DM1419" s="4"/>
      <c r="DN1419" s="4"/>
      <c r="DO1419" s="4"/>
      <c r="DP1419" s="4"/>
      <c r="DQ1419" s="4"/>
      <c r="DR1419" s="4"/>
      <c r="DS1419" s="4"/>
      <c r="DT1419" s="4"/>
      <c r="DU1419" s="4"/>
      <c r="DV1419" s="4"/>
      <c r="DW1419" s="4"/>
      <c r="DX1419" s="4"/>
      <c r="DY1419" s="4"/>
      <c r="DZ1419" s="4"/>
      <c r="EA1419" s="4"/>
      <c r="EB1419" s="4"/>
      <c r="EC1419" s="4"/>
      <c r="ED1419" s="4"/>
      <c r="EE1419" s="4"/>
      <c r="EF1419" s="4"/>
      <c r="EG1419" s="4"/>
      <c r="EH1419" s="4"/>
      <c r="EI1419" s="4"/>
      <c r="EJ1419" s="4"/>
      <c r="EK1419" s="4"/>
      <c r="EL1419" s="4"/>
      <c r="EM1419" s="4"/>
      <c r="EN1419" s="4"/>
      <c r="EO1419" s="4"/>
      <c r="EP1419" s="4"/>
      <c r="EQ1419" s="4"/>
      <c r="ER1419" s="4"/>
      <c r="ES1419" s="4"/>
      <c r="ET1419" s="4"/>
      <c r="EU1419" s="4"/>
      <c r="EV1419" s="4"/>
      <c r="EW1419" s="4"/>
      <c r="EX1419" s="4"/>
      <c r="EY1419" s="4"/>
      <c r="EZ1419" s="4"/>
      <c r="FA1419" s="4"/>
      <c r="FB1419" s="4"/>
      <c r="FC1419" s="4"/>
      <c r="FD1419" s="4"/>
      <c r="FE1419" s="4"/>
      <c r="FF1419" s="4"/>
      <c r="FG1419" s="4"/>
      <c r="FH1419" s="4"/>
      <c r="FI1419" s="4"/>
      <c r="FJ1419" s="4"/>
      <c r="FK1419" s="4"/>
      <c r="FL1419" s="4"/>
      <c r="FM1419" s="4"/>
      <c r="FN1419" s="4"/>
      <c r="FO1419" s="4"/>
      <c r="FP1419" s="4"/>
      <c r="FQ1419" s="4"/>
      <c r="FR1419" s="4"/>
      <c r="FS1419" s="4"/>
      <c r="FT1419" s="4"/>
      <c r="FU1419" s="4"/>
      <c r="FV1419" s="4"/>
      <c r="FW1419" s="4"/>
      <c r="FX1419" s="4"/>
      <c r="FY1419" s="4"/>
      <c r="FZ1419" s="4"/>
      <c r="GA1419" s="4"/>
      <c r="GB1419" s="4"/>
      <c r="GC1419" s="4"/>
      <c r="GD1419" s="4"/>
      <c r="GE1419" s="4"/>
      <c r="GF1419" s="4"/>
      <c r="GG1419" s="4"/>
      <c r="GH1419" s="4"/>
      <c r="GI1419" s="4"/>
      <c r="GJ1419" s="4"/>
      <c r="GK1419" s="4"/>
      <c r="GL1419" s="4"/>
      <c r="GM1419" s="4"/>
      <c r="GN1419" s="4"/>
      <c r="GO1419" s="4"/>
      <c r="GP1419" s="4"/>
      <c r="GQ1419" s="4"/>
      <c r="GR1419" s="4"/>
      <c r="GS1419" s="4"/>
      <c r="GT1419" s="4"/>
      <c r="GU1419" s="4"/>
      <c r="GV1419" s="4"/>
      <c r="GW1419" s="4"/>
      <c r="GX1419" s="4"/>
      <c r="GY1419" s="4"/>
      <c r="GZ1419" s="4"/>
      <c r="HA1419" s="4"/>
      <c r="HB1419" s="4"/>
      <c r="HC1419" s="4"/>
      <c r="HD1419" s="4"/>
      <c r="HE1419" s="4"/>
      <c r="HF1419" s="4"/>
      <c r="HG1419" s="4"/>
      <c r="HH1419" s="4"/>
      <c r="HI1419" s="4"/>
      <c r="HJ1419" s="4"/>
      <c r="HK1419" s="4"/>
      <c r="HL1419" s="4"/>
      <c r="HM1419" s="4"/>
      <c r="HN1419" s="4"/>
      <c r="HO1419" s="4"/>
      <c r="HP1419" s="4"/>
      <c r="HQ1419" s="4"/>
      <c r="HR1419" s="4"/>
      <c r="HS1419" s="4"/>
      <c r="HT1419" s="4"/>
      <c r="HU1419" s="4"/>
      <c r="HV1419" s="4"/>
      <c r="HW1419" s="4"/>
      <c r="HX1419" s="4"/>
      <c r="HY1419" s="4"/>
      <c r="HZ1419" s="4"/>
      <c r="IA1419" s="4"/>
      <c r="IB1419" s="4"/>
      <c r="IC1419" s="4"/>
      <c r="ID1419" s="4"/>
      <c r="IE1419" s="4"/>
      <c r="IF1419" s="4"/>
    </row>
    <row r="1420" spans="26:240" x14ac:dyDescent="0.2">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c r="BC1420" s="4"/>
      <c r="BD1420" s="4"/>
      <c r="BE1420" s="4"/>
      <c r="BF1420" s="4"/>
      <c r="BG1420" s="4"/>
      <c r="BH1420" s="4"/>
      <c r="BI1420" s="4"/>
      <c r="BJ1420" s="4"/>
      <c r="BK1420" s="4"/>
      <c r="BL1420" s="4"/>
      <c r="BM1420" s="4"/>
      <c r="BN1420" s="4"/>
      <c r="BO1420" s="4"/>
      <c r="BP1420" s="4"/>
      <c r="BQ1420" s="4"/>
      <c r="BR1420" s="4"/>
      <c r="BS1420" s="4"/>
      <c r="BT1420" s="4"/>
      <c r="BU1420" s="4"/>
      <c r="BV1420" s="4"/>
      <c r="BW1420" s="4"/>
      <c r="BX1420" s="4"/>
      <c r="BY1420" s="4"/>
      <c r="BZ1420" s="4"/>
      <c r="CA1420" s="4"/>
      <c r="CB1420" s="4"/>
      <c r="CC1420" s="4"/>
      <c r="CD1420" s="4"/>
      <c r="CE1420" s="4"/>
      <c r="CF1420" s="4"/>
      <c r="CG1420" s="4"/>
      <c r="CH1420" s="4"/>
      <c r="CI1420" s="4"/>
      <c r="CJ1420" s="4"/>
      <c r="CK1420" s="4"/>
      <c r="CL1420" s="4"/>
      <c r="CM1420" s="4"/>
      <c r="CN1420" s="4"/>
      <c r="CO1420" s="4"/>
      <c r="CP1420" s="4"/>
      <c r="CQ1420" s="4"/>
      <c r="CR1420" s="4"/>
      <c r="CS1420" s="4"/>
      <c r="CT1420" s="4"/>
      <c r="CU1420" s="4"/>
      <c r="CV1420" s="4"/>
      <c r="CW1420" s="4"/>
      <c r="CX1420" s="4"/>
      <c r="CY1420" s="4"/>
      <c r="CZ1420" s="4"/>
      <c r="DA1420" s="4"/>
      <c r="DB1420" s="4"/>
      <c r="DC1420" s="4"/>
      <c r="DD1420" s="4"/>
      <c r="DE1420" s="4"/>
      <c r="DF1420" s="4"/>
      <c r="DG1420" s="4"/>
      <c r="DH1420" s="4"/>
      <c r="DI1420" s="4"/>
      <c r="DJ1420" s="4"/>
      <c r="DK1420" s="4"/>
      <c r="DL1420" s="4"/>
      <c r="DM1420" s="4"/>
      <c r="DN1420" s="4"/>
      <c r="DO1420" s="4"/>
      <c r="DP1420" s="4"/>
      <c r="DQ1420" s="4"/>
      <c r="DR1420" s="4"/>
      <c r="DS1420" s="4"/>
      <c r="DT1420" s="4"/>
      <c r="DU1420" s="4"/>
      <c r="DV1420" s="4"/>
      <c r="DW1420" s="4"/>
      <c r="DX1420" s="4"/>
      <c r="DY1420" s="4"/>
      <c r="DZ1420" s="4"/>
      <c r="EA1420" s="4"/>
      <c r="EB1420" s="4"/>
      <c r="EC1420" s="4"/>
      <c r="ED1420" s="4"/>
      <c r="EE1420" s="4"/>
      <c r="EF1420" s="4"/>
      <c r="EG1420" s="4"/>
      <c r="EH1420" s="4"/>
      <c r="EI1420" s="4"/>
      <c r="EJ1420" s="4"/>
      <c r="EK1420" s="4"/>
      <c r="EL1420" s="4"/>
      <c r="EM1420" s="4"/>
      <c r="EN1420" s="4"/>
      <c r="EO1420" s="4"/>
      <c r="EP1420" s="4"/>
      <c r="EQ1420" s="4"/>
      <c r="ER1420" s="4"/>
      <c r="ES1420" s="4"/>
      <c r="ET1420" s="4"/>
      <c r="EU1420" s="4"/>
      <c r="EV1420" s="4"/>
      <c r="EW1420" s="4"/>
      <c r="EX1420" s="4"/>
      <c r="EY1420" s="4"/>
      <c r="EZ1420" s="4"/>
      <c r="FA1420" s="4"/>
      <c r="FB1420" s="4"/>
      <c r="FC1420" s="4"/>
      <c r="FD1420" s="4"/>
      <c r="FE1420" s="4"/>
      <c r="FF1420" s="4"/>
      <c r="FG1420" s="4"/>
      <c r="FH1420" s="4"/>
      <c r="FI1420" s="4"/>
      <c r="FJ1420" s="4"/>
      <c r="FK1420" s="4"/>
      <c r="FL1420" s="4"/>
      <c r="FM1420" s="4"/>
      <c r="FN1420" s="4"/>
      <c r="FO1420" s="4"/>
      <c r="FP1420" s="4"/>
      <c r="FQ1420" s="4"/>
      <c r="FR1420" s="4"/>
      <c r="FS1420" s="4"/>
      <c r="FT1420" s="4"/>
      <c r="FU1420" s="4"/>
      <c r="FV1420" s="4"/>
      <c r="FW1420" s="4"/>
      <c r="FX1420" s="4"/>
      <c r="FY1420" s="4"/>
      <c r="FZ1420" s="4"/>
      <c r="GA1420" s="4"/>
      <c r="GB1420" s="4"/>
      <c r="GC1420" s="4"/>
      <c r="GD1420" s="4"/>
      <c r="GE1420" s="4"/>
      <c r="GF1420" s="4"/>
      <c r="GG1420" s="4"/>
      <c r="GH1420" s="4"/>
      <c r="GI1420" s="4"/>
      <c r="GJ1420" s="4"/>
      <c r="GK1420" s="4"/>
      <c r="GL1420" s="4"/>
      <c r="GM1420" s="4"/>
      <c r="GN1420" s="4"/>
      <c r="GO1420" s="4"/>
      <c r="GP1420" s="4"/>
      <c r="GQ1420" s="4"/>
      <c r="GR1420" s="4"/>
      <c r="GS1420" s="4"/>
      <c r="GT1420" s="4"/>
      <c r="GU1420" s="4"/>
      <c r="GV1420" s="4"/>
      <c r="GW1420" s="4"/>
      <c r="GX1420" s="4"/>
      <c r="GY1420" s="4"/>
      <c r="GZ1420" s="4"/>
      <c r="HA1420" s="4"/>
      <c r="HB1420" s="4"/>
      <c r="HC1420" s="4"/>
      <c r="HD1420" s="4"/>
      <c r="HE1420" s="4"/>
      <c r="HF1420" s="4"/>
      <c r="HG1420" s="4"/>
      <c r="HH1420" s="4"/>
      <c r="HI1420" s="4"/>
      <c r="HJ1420" s="4"/>
      <c r="HK1420" s="4"/>
      <c r="HL1420" s="4"/>
      <c r="HM1420" s="4"/>
      <c r="HN1420" s="4"/>
      <c r="HO1420" s="4"/>
      <c r="HP1420" s="4"/>
      <c r="HQ1420" s="4"/>
      <c r="HR1420" s="4"/>
      <c r="HS1420" s="4"/>
      <c r="HT1420" s="4"/>
      <c r="HU1420" s="4"/>
      <c r="HV1420" s="4"/>
      <c r="HW1420" s="4"/>
      <c r="HX1420" s="4"/>
      <c r="HY1420" s="4"/>
      <c r="HZ1420" s="4"/>
      <c r="IA1420" s="4"/>
      <c r="IB1420" s="4"/>
      <c r="IC1420" s="4"/>
      <c r="ID1420" s="4"/>
      <c r="IE1420" s="4"/>
      <c r="IF1420" s="4"/>
    </row>
    <row r="1421" spans="26:240" x14ac:dyDescent="0.2">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c r="BC1421" s="4"/>
      <c r="BD1421" s="4"/>
      <c r="BE1421" s="4"/>
      <c r="BF1421" s="4"/>
      <c r="BG1421" s="4"/>
      <c r="BH1421" s="4"/>
      <c r="BI1421" s="4"/>
      <c r="BJ1421" s="4"/>
      <c r="BK1421" s="4"/>
      <c r="BL1421" s="4"/>
      <c r="BM1421" s="4"/>
      <c r="BN1421" s="4"/>
      <c r="BO1421" s="4"/>
      <c r="BP1421" s="4"/>
      <c r="BQ1421" s="4"/>
      <c r="BR1421" s="4"/>
      <c r="BS1421" s="4"/>
      <c r="BT1421" s="4"/>
      <c r="BU1421" s="4"/>
      <c r="BV1421" s="4"/>
      <c r="BW1421" s="4"/>
      <c r="BX1421" s="4"/>
      <c r="BY1421" s="4"/>
      <c r="BZ1421" s="4"/>
      <c r="CA1421" s="4"/>
      <c r="CB1421" s="4"/>
      <c r="CC1421" s="4"/>
      <c r="CD1421" s="4"/>
      <c r="CE1421" s="4"/>
      <c r="CF1421" s="4"/>
      <c r="CG1421" s="4"/>
      <c r="CH1421" s="4"/>
      <c r="CI1421" s="4"/>
      <c r="CJ1421" s="4"/>
      <c r="CK1421" s="4"/>
      <c r="CL1421" s="4"/>
      <c r="CM1421" s="4"/>
      <c r="CN1421" s="4"/>
      <c r="CO1421" s="4"/>
      <c r="CP1421" s="4"/>
      <c r="CQ1421" s="4"/>
      <c r="CR1421" s="4"/>
      <c r="CS1421" s="4"/>
      <c r="CT1421" s="4"/>
      <c r="CU1421" s="4"/>
      <c r="CV1421" s="4"/>
      <c r="CW1421" s="4"/>
      <c r="CX1421" s="4"/>
      <c r="CY1421" s="4"/>
      <c r="CZ1421" s="4"/>
      <c r="DA1421" s="4"/>
      <c r="DB1421" s="4"/>
      <c r="DC1421" s="4"/>
      <c r="DD1421" s="4"/>
      <c r="DE1421" s="4"/>
      <c r="DF1421" s="4"/>
      <c r="DG1421" s="4"/>
      <c r="DH1421" s="4"/>
      <c r="DI1421" s="4"/>
      <c r="DJ1421" s="4"/>
      <c r="DK1421" s="4"/>
      <c r="DL1421" s="4"/>
      <c r="DM1421" s="4"/>
      <c r="DN1421" s="4"/>
      <c r="DO1421" s="4"/>
      <c r="DP1421" s="4"/>
      <c r="DQ1421" s="4"/>
      <c r="DR1421" s="4"/>
      <c r="DS1421" s="4"/>
      <c r="DT1421" s="4"/>
      <c r="DU1421" s="4"/>
      <c r="DV1421" s="4"/>
      <c r="DW1421" s="4"/>
      <c r="DX1421" s="4"/>
      <c r="DY1421" s="4"/>
      <c r="DZ1421" s="4"/>
      <c r="EA1421" s="4"/>
      <c r="EB1421" s="4"/>
      <c r="EC1421" s="4"/>
      <c r="ED1421" s="4"/>
      <c r="EE1421" s="4"/>
      <c r="EF1421" s="4"/>
      <c r="EG1421" s="4"/>
      <c r="EH1421" s="4"/>
      <c r="EI1421" s="4"/>
      <c r="EJ1421" s="4"/>
      <c r="EK1421" s="4"/>
      <c r="EL1421" s="4"/>
      <c r="EM1421" s="4"/>
      <c r="EN1421" s="4"/>
      <c r="EO1421" s="4"/>
      <c r="EP1421" s="4"/>
      <c r="EQ1421" s="4"/>
      <c r="ER1421" s="4"/>
      <c r="ES1421" s="4"/>
      <c r="ET1421" s="4"/>
      <c r="EU1421" s="4"/>
      <c r="EV1421" s="4"/>
      <c r="EW1421" s="4"/>
      <c r="EX1421" s="4"/>
      <c r="EY1421" s="4"/>
      <c r="EZ1421" s="4"/>
      <c r="FA1421" s="4"/>
      <c r="FB1421" s="4"/>
      <c r="FC1421" s="4"/>
      <c r="FD1421" s="4"/>
      <c r="FE1421" s="4"/>
      <c r="FF1421" s="4"/>
      <c r="FG1421" s="4"/>
      <c r="FH1421" s="4"/>
      <c r="FI1421" s="4"/>
      <c r="FJ1421" s="4"/>
      <c r="FK1421" s="4"/>
      <c r="FL1421" s="4"/>
      <c r="FM1421" s="4"/>
      <c r="FN1421" s="4"/>
      <c r="FO1421" s="4"/>
      <c r="FP1421" s="4"/>
      <c r="FQ1421" s="4"/>
      <c r="FR1421" s="4"/>
      <c r="FS1421" s="4"/>
      <c r="FT1421" s="4"/>
      <c r="FU1421" s="4"/>
      <c r="FV1421" s="4"/>
      <c r="FW1421" s="4"/>
      <c r="FX1421" s="4"/>
      <c r="FY1421" s="4"/>
      <c r="FZ1421" s="4"/>
      <c r="GA1421" s="4"/>
      <c r="GB1421" s="4"/>
      <c r="GC1421" s="4"/>
      <c r="GD1421" s="4"/>
      <c r="GE1421" s="4"/>
      <c r="GF1421" s="4"/>
      <c r="GG1421" s="4"/>
      <c r="GH1421" s="4"/>
      <c r="GI1421" s="4"/>
      <c r="GJ1421" s="4"/>
      <c r="GK1421" s="4"/>
      <c r="GL1421" s="4"/>
      <c r="GM1421" s="4"/>
      <c r="GN1421" s="4"/>
      <c r="GO1421" s="4"/>
      <c r="GP1421" s="4"/>
      <c r="GQ1421" s="4"/>
      <c r="GR1421" s="4"/>
      <c r="GS1421" s="4"/>
      <c r="GT1421" s="4"/>
      <c r="GU1421" s="4"/>
      <c r="GV1421" s="4"/>
      <c r="GW1421" s="4"/>
      <c r="GX1421" s="4"/>
      <c r="GY1421" s="4"/>
      <c r="GZ1421" s="4"/>
      <c r="HA1421" s="4"/>
      <c r="HB1421" s="4"/>
      <c r="HC1421" s="4"/>
      <c r="HD1421" s="4"/>
      <c r="HE1421" s="4"/>
      <c r="HF1421" s="4"/>
      <c r="HG1421" s="4"/>
      <c r="HH1421" s="4"/>
      <c r="HI1421" s="4"/>
      <c r="HJ1421" s="4"/>
      <c r="HK1421" s="4"/>
      <c r="HL1421" s="4"/>
      <c r="HM1421" s="4"/>
      <c r="HN1421" s="4"/>
      <c r="HO1421" s="4"/>
      <c r="HP1421" s="4"/>
      <c r="HQ1421" s="4"/>
      <c r="HR1421" s="4"/>
      <c r="HS1421" s="4"/>
      <c r="HT1421" s="4"/>
      <c r="HU1421" s="4"/>
      <c r="HV1421" s="4"/>
      <c r="HW1421" s="4"/>
      <c r="HX1421" s="4"/>
      <c r="HY1421" s="4"/>
      <c r="HZ1421" s="4"/>
      <c r="IA1421" s="4"/>
      <c r="IB1421" s="4"/>
      <c r="IC1421" s="4"/>
      <c r="ID1421" s="4"/>
      <c r="IE1421" s="4"/>
      <c r="IF1421" s="4"/>
    </row>
    <row r="1422" spans="26:240" x14ac:dyDescent="0.2">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c r="BC1422" s="4"/>
      <c r="BD1422" s="4"/>
      <c r="BE1422" s="4"/>
      <c r="BF1422" s="4"/>
      <c r="BG1422" s="4"/>
      <c r="BH1422" s="4"/>
      <c r="BI1422" s="4"/>
      <c r="BJ1422" s="4"/>
      <c r="BK1422" s="4"/>
      <c r="BL1422" s="4"/>
      <c r="BM1422" s="4"/>
      <c r="BN1422" s="4"/>
      <c r="BO1422" s="4"/>
      <c r="BP1422" s="4"/>
      <c r="BQ1422" s="4"/>
      <c r="BR1422" s="4"/>
      <c r="BS1422" s="4"/>
      <c r="BT1422" s="4"/>
      <c r="BU1422" s="4"/>
      <c r="BV1422" s="4"/>
      <c r="BW1422" s="4"/>
      <c r="BX1422" s="4"/>
      <c r="BY1422" s="4"/>
      <c r="BZ1422" s="4"/>
      <c r="CA1422" s="4"/>
      <c r="CB1422" s="4"/>
      <c r="CC1422" s="4"/>
      <c r="CD1422" s="4"/>
      <c r="CE1422" s="4"/>
      <c r="CF1422" s="4"/>
      <c r="CG1422" s="4"/>
      <c r="CH1422" s="4"/>
      <c r="CI1422" s="4"/>
      <c r="CJ1422" s="4"/>
      <c r="CK1422" s="4"/>
      <c r="CL1422" s="4"/>
      <c r="CM1422" s="4"/>
      <c r="CN1422" s="4"/>
      <c r="CO1422" s="4"/>
      <c r="CP1422" s="4"/>
      <c r="CQ1422" s="4"/>
      <c r="CR1422" s="4"/>
      <c r="CS1422" s="4"/>
      <c r="CT1422" s="4"/>
      <c r="CU1422" s="4"/>
      <c r="CV1422" s="4"/>
      <c r="CW1422" s="4"/>
      <c r="CX1422" s="4"/>
      <c r="CY1422" s="4"/>
      <c r="CZ1422" s="4"/>
      <c r="DA1422" s="4"/>
      <c r="DB1422" s="4"/>
      <c r="DC1422" s="4"/>
      <c r="DD1422" s="4"/>
      <c r="DE1422" s="4"/>
      <c r="DF1422" s="4"/>
      <c r="DG1422" s="4"/>
      <c r="DH1422" s="4"/>
      <c r="DI1422" s="4"/>
      <c r="DJ1422" s="4"/>
      <c r="DK1422" s="4"/>
      <c r="DL1422" s="4"/>
      <c r="DM1422" s="4"/>
      <c r="DN1422" s="4"/>
      <c r="DO1422" s="4"/>
      <c r="DP1422" s="4"/>
      <c r="DQ1422" s="4"/>
      <c r="DR1422" s="4"/>
      <c r="DS1422" s="4"/>
      <c r="DT1422" s="4"/>
      <c r="DU1422" s="4"/>
      <c r="DV1422" s="4"/>
      <c r="DW1422" s="4"/>
      <c r="DX1422" s="4"/>
      <c r="DY1422" s="4"/>
      <c r="DZ1422" s="4"/>
      <c r="EA1422" s="4"/>
      <c r="EB1422" s="4"/>
      <c r="EC1422" s="4"/>
      <c r="ED1422" s="4"/>
      <c r="EE1422" s="4"/>
      <c r="EF1422" s="4"/>
      <c r="EG1422" s="4"/>
      <c r="EH1422" s="4"/>
      <c r="EI1422" s="4"/>
      <c r="EJ1422" s="4"/>
      <c r="EK1422" s="4"/>
      <c r="EL1422" s="4"/>
      <c r="EM1422" s="4"/>
      <c r="EN1422" s="4"/>
      <c r="EO1422" s="4"/>
      <c r="EP1422" s="4"/>
      <c r="EQ1422" s="4"/>
      <c r="ER1422" s="4"/>
      <c r="ES1422" s="4"/>
      <c r="ET1422" s="4"/>
      <c r="EU1422" s="4"/>
      <c r="EV1422" s="4"/>
      <c r="EW1422" s="4"/>
      <c r="EX1422" s="4"/>
      <c r="EY1422" s="4"/>
      <c r="EZ1422" s="4"/>
      <c r="FA1422" s="4"/>
      <c r="FB1422" s="4"/>
      <c r="FC1422" s="4"/>
      <c r="FD1422" s="4"/>
      <c r="FE1422" s="4"/>
      <c r="FF1422" s="4"/>
      <c r="FG1422" s="4"/>
      <c r="FH1422" s="4"/>
      <c r="FI1422" s="4"/>
      <c r="FJ1422" s="4"/>
      <c r="FK1422" s="4"/>
      <c r="FL1422" s="4"/>
      <c r="FM1422" s="4"/>
      <c r="FN1422" s="4"/>
      <c r="FO1422" s="4"/>
      <c r="FP1422" s="4"/>
      <c r="FQ1422" s="4"/>
      <c r="FR1422" s="4"/>
      <c r="FS1422" s="4"/>
      <c r="FT1422" s="4"/>
      <c r="FU1422" s="4"/>
      <c r="FV1422" s="4"/>
      <c r="FW1422" s="4"/>
      <c r="FX1422" s="4"/>
      <c r="FY1422" s="4"/>
      <c r="FZ1422" s="4"/>
      <c r="GA1422" s="4"/>
      <c r="GB1422" s="4"/>
      <c r="GC1422" s="4"/>
      <c r="GD1422" s="4"/>
      <c r="GE1422" s="4"/>
      <c r="GF1422" s="4"/>
      <c r="GG1422" s="4"/>
      <c r="GH1422" s="4"/>
      <c r="GI1422" s="4"/>
      <c r="GJ1422" s="4"/>
      <c r="GK1422" s="4"/>
      <c r="GL1422" s="4"/>
      <c r="GM1422" s="4"/>
      <c r="GN1422" s="4"/>
      <c r="GO1422" s="4"/>
      <c r="GP1422" s="4"/>
      <c r="GQ1422" s="4"/>
      <c r="GR1422" s="4"/>
      <c r="GS1422" s="4"/>
      <c r="GT1422" s="4"/>
      <c r="GU1422" s="4"/>
      <c r="GV1422" s="4"/>
      <c r="GW1422" s="4"/>
      <c r="GX1422" s="4"/>
      <c r="GY1422" s="4"/>
      <c r="GZ1422" s="4"/>
      <c r="HA1422" s="4"/>
      <c r="HB1422" s="4"/>
      <c r="HC1422" s="4"/>
      <c r="HD1422" s="4"/>
      <c r="HE1422" s="4"/>
      <c r="HF1422" s="4"/>
      <c r="HG1422" s="4"/>
      <c r="HH1422" s="4"/>
      <c r="HI1422" s="4"/>
      <c r="HJ1422" s="4"/>
      <c r="HK1422" s="4"/>
      <c r="HL1422" s="4"/>
      <c r="HM1422" s="4"/>
      <c r="HN1422" s="4"/>
      <c r="HO1422" s="4"/>
      <c r="HP1422" s="4"/>
      <c r="HQ1422" s="4"/>
      <c r="HR1422" s="4"/>
      <c r="HS1422" s="4"/>
      <c r="HT1422" s="4"/>
      <c r="HU1422" s="4"/>
      <c r="HV1422" s="4"/>
      <c r="HW1422" s="4"/>
      <c r="HX1422" s="4"/>
      <c r="HY1422" s="4"/>
      <c r="HZ1422" s="4"/>
      <c r="IA1422" s="4"/>
      <c r="IB1422" s="4"/>
      <c r="IC1422" s="4"/>
      <c r="ID1422" s="4"/>
      <c r="IE1422" s="4"/>
      <c r="IF1422" s="4"/>
    </row>
    <row r="1423" spans="26:240" x14ac:dyDescent="0.2">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c r="BC1423" s="4"/>
      <c r="BD1423" s="4"/>
      <c r="BE1423" s="4"/>
      <c r="BF1423" s="4"/>
      <c r="BG1423" s="4"/>
      <c r="BH1423" s="4"/>
      <c r="BI1423" s="4"/>
      <c r="BJ1423" s="4"/>
      <c r="BK1423" s="4"/>
      <c r="BL1423" s="4"/>
      <c r="BM1423" s="4"/>
      <c r="BN1423" s="4"/>
      <c r="BO1423" s="4"/>
      <c r="BP1423" s="4"/>
      <c r="BQ1423" s="4"/>
      <c r="BR1423" s="4"/>
      <c r="BS1423" s="4"/>
      <c r="BT1423" s="4"/>
      <c r="BU1423" s="4"/>
      <c r="BV1423" s="4"/>
      <c r="BW1423" s="4"/>
      <c r="BX1423" s="4"/>
      <c r="BY1423" s="4"/>
      <c r="BZ1423" s="4"/>
      <c r="CA1423" s="4"/>
      <c r="CB1423" s="4"/>
      <c r="CC1423" s="4"/>
      <c r="CD1423" s="4"/>
      <c r="CE1423" s="4"/>
      <c r="CF1423" s="4"/>
      <c r="CG1423" s="4"/>
      <c r="CH1423" s="4"/>
      <c r="CI1423" s="4"/>
      <c r="CJ1423" s="4"/>
      <c r="CK1423" s="4"/>
      <c r="CL1423" s="4"/>
      <c r="CM1423" s="4"/>
      <c r="CN1423" s="4"/>
      <c r="CO1423" s="4"/>
      <c r="CP1423" s="4"/>
      <c r="CQ1423" s="4"/>
      <c r="CR1423" s="4"/>
      <c r="CS1423" s="4"/>
      <c r="CT1423" s="4"/>
      <c r="CU1423" s="4"/>
      <c r="CV1423" s="4"/>
      <c r="CW1423" s="4"/>
      <c r="CX1423" s="4"/>
      <c r="CY1423" s="4"/>
      <c r="CZ1423" s="4"/>
      <c r="DA1423" s="4"/>
      <c r="DB1423" s="4"/>
      <c r="DC1423" s="4"/>
      <c r="DD1423" s="4"/>
      <c r="DE1423" s="4"/>
      <c r="DF1423" s="4"/>
      <c r="DG1423" s="4"/>
      <c r="DH1423" s="4"/>
      <c r="DI1423" s="4"/>
      <c r="DJ1423" s="4"/>
      <c r="DK1423" s="4"/>
      <c r="DL1423" s="4"/>
      <c r="DM1423" s="4"/>
      <c r="DN1423" s="4"/>
      <c r="DO1423" s="4"/>
      <c r="DP1423" s="4"/>
      <c r="DQ1423" s="4"/>
      <c r="DR1423" s="4"/>
      <c r="DS1423" s="4"/>
      <c r="DT1423" s="4"/>
      <c r="DU1423" s="4"/>
      <c r="DV1423" s="4"/>
      <c r="DW1423" s="4"/>
      <c r="DX1423" s="4"/>
      <c r="DY1423" s="4"/>
      <c r="DZ1423" s="4"/>
      <c r="EA1423" s="4"/>
      <c r="EB1423" s="4"/>
      <c r="EC1423" s="4"/>
      <c r="ED1423" s="4"/>
      <c r="EE1423" s="4"/>
      <c r="EF1423" s="4"/>
      <c r="EG1423" s="4"/>
      <c r="EH1423" s="4"/>
      <c r="EI1423" s="4"/>
      <c r="EJ1423" s="4"/>
      <c r="EK1423" s="4"/>
      <c r="EL1423" s="4"/>
      <c r="EM1423" s="4"/>
      <c r="EN1423" s="4"/>
      <c r="EO1423" s="4"/>
      <c r="EP1423" s="4"/>
      <c r="EQ1423" s="4"/>
      <c r="ER1423" s="4"/>
      <c r="ES1423" s="4"/>
      <c r="ET1423" s="4"/>
      <c r="EU1423" s="4"/>
      <c r="EV1423" s="4"/>
      <c r="EW1423" s="4"/>
      <c r="EX1423" s="4"/>
      <c r="EY1423" s="4"/>
      <c r="EZ1423" s="4"/>
      <c r="FA1423" s="4"/>
      <c r="FB1423" s="4"/>
      <c r="FC1423" s="4"/>
      <c r="FD1423" s="4"/>
      <c r="FE1423" s="4"/>
      <c r="FF1423" s="4"/>
      <c r="FG1423" s="4"/>
      <c r="FH1423" s="4"/>
      <c r="FI1423" s="4"/>
      <c r="FJ1423" s="4"/>
      <c r="FK1423" s="4"/>
      <c r="FL1423" s="4"/>
      <c r="FM1423" s="4"/>
      <c r="FN1423" s="4"/>
      <c r="FO1423" s="4"/>
      <c r="FP1423" s="4"/>
      <c r="FQ1423" s="4"/>
      <c r="FR1423" s="4"/>
      <c r="FS1423" s="4"/>
      <c r="FT1423" s="4"/>
      <c r="FU1423" s="4"/>
      <c r="FV1423" s="4"/>
      <c r="FW1423" s="4"/>
      <c r="FX1423" s="4"/>
      <c r="FY1423" s="4"/>
      <c r="FZ1423" s="4"/>
      <c r="GA1423" s="4"/>
      <c r="GB1423" s="4"/>
      <c r="GC1423" s="4"/>
      <c r="GD1423" s="4"/>
      <c r="GE1423" s="4"/>
      <c r="GF1423" s="4"/>
      <c r="GG1423" s="4"/>
      <c r="GH1423" s="4"/>
      <c r="GI1423" s="4"/>
      <c r="GJ1423" s="4"/>
      <c r="GK1423" s="4"/>
      <c r="GL1423" s="4"/>
      <c r="GM1423" s="4"/>
      <c r="GN1423" s="4"/>
      <c r="GO1423" s="4"/>
      <c r="GP1423" s="4"/>
      <c r="GQ1423" s="4"/>
      <c r="GR1423" s="4"/>
      <c r="GS1423" s="4"/>
      <c r="GT1423" s="4"/>
      <c r="GU1423" s="4"/>
      <c r="GV1423" s="4"/>
      <c r="GW1423" s="4"/>
      <c r="GX1423" s="4"/>
      <c r="GY1423" s="4"/>
      <c r="GZ1423" s="4"/>
      <c r="HA1423" s="4"/>
      <c r="HB1423" s="4"/>
      <c r="HC1423" s="4"/>
      <c r="HD1423" s="4"/>
      <c r="HE1423" s="4"/>
      <c r="HF1423" s="4"/>
      <c r="HG1423" s="4"/>
      <c r="HH1423" s="4"/>
      <c r="HI1423" s="4"/>
      <c r="HJ1423" s="4"/>
      <c r="HK1423" s="4"/>
      <c r="HL1423" s="4"/>
      <c r="HM1423" s="4"/>
      <c r="HN1423" s="4"/>
      <c r="HO1423" s="4"/>
      <c r="HP1423" s="4"/>
      <c r="HQ1423" s="4"/>
      <c r="HR1423" s="4"/>
      <c r="HS1423" s="4"/>
      <c r="HT1423" s="4"/>
      <c r="HU1423" s="4"/>
      <c r="HV1423" s="4"/>
      <c r="HW1423" s="4"/>
      <c r="HX1423" s="4"/>
      <c r="HY1423" s="4"/>
      <c r="HZ1423" s="4"/>
      <c r="IA1423" s="4"/>
      <c r="IB1423" s="4"/>
      <c r="IC1423" s="4"/>
      <c r="ID1423" s="4"/>
      <c r="IE1423" s="4"/>
      <c r="IF1423" s="4"/>
    </row>
    <row r="1424" spans="26:240" x14ac:dyDescent="0.2">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c r="BC1424" s="4"/>
      <c r="BD1424" s="4"/>
      <c r="BE1424" s="4"/>
      <c r="BF1424" s="4"/>
      <c r="BG1424" s="4"/>
      <c r="BH1424" s="4"/>
      <c r="BI1424" s="4"/>
      <c r="BJ1424" s="4"/>
      <c r="BK1424" s="4"/>
      <c r="BL1424" s="4"/>
      <c r="BM1424" s="4"/>
      <c r="BN1424" s="4"/>
      <c r="BO1424" s="4"/>
      <c r="BP1424" s="4"/>
      <c r="BQ1424" s="4"/>
      <c r="BR1424" s="4"/>
      <c r="BS1424" s="4"/>
      <c r="BT1424" s="4"/>
      <c r="BU1424" s="4"/>
      <c r="BV1424" s="4"/>
      <c r="BW1424" s="4"/>
      <c r="BX1424" s="4"/>
      <c r="BY1424" s="4"/>
      <c r="BZ1424" s="4"/>
      <c r="CA1424" s="4"/>
      <c r="CB1424" s="4"/>
      <c r="CC1424" s="4"/>
      <c r="CD1424" s="4"/>
      <c r="CE1424" s="4"/>
      <c r="CF1424" s="4"/>
      <c r="CG1424" s="4"/>
      <c r="CH1424" s="4"/>
      <c r="CI1424" s="4"/>
      <c r="CJ1424" s="4"/>
      <c r="CK1424" s="4"/>
      <c r="CL1424" s="4"/>
      <c r="CM1424" s="4"/>
      <c r="CN1424" s="4"/>
      <c r="CO1424" s="4"/>
      <c r="CP1424" s="4"/>
      <c r="CQ1424" s="4"/>
      <c r="CR1424" s="4"/>
      <c r="CS1424" s="4"/>
      <c r="CT1424" s="4"/>
      <c r="CU1424" s="4"/>
      <c r="CV1424" s="4"/>
      <c r="CW1424" s="4"/>
      <c r="CX1424" s="4"/>
      <c r="CY1424" s="4"/>
      <c r="CZ1424" s="4"/>
      <c r="DA1424" s="4"/>
      <c r="DB1424" s="4"/>
      <c r="DC1424" s="4"/>
      <c r="DD1424" s="4"/>
      <c r="DE1424" s="4"/>
      <c r="DF1424" s="4"/>
      <c r="DG1424" s="4"/>
      <c r="DH1424" s="4"/>
      <c r="DI1424" s="4"/>
      <c r="DJ1424" s="4"/>
      <c r="DK1424" s="4"/>
      <c r="DL1424" s="4"/>
      <c r="DM1424" s="4"/>
      <c r="DN1424" s="4"/>
      <c r="DO1424" s="4"/>
      <c r="DP1424" s="4"/>
      <c r="DQ1424" s="4"/>
      <c r="DR1424" s="4"/>
      <c r="DS1424" s="4"/>
      <c r="DT1424" s="4"/>
      <c r="DU1424" s="4"/>
      <c r="DV1424" s="4"/>
      <c r="DW1424" s="4"/>
      <c r="DX1424" s="4"/>
      <c r="DY1424" s="4"/>
      <c r="DZ1424" s="4"/>
      <c r="EA1424" s="4"/>
      <c r="EB1424" s="4"/>
      <c r="EC1424" s="4"/>
      <c r="ED1424" s="4"/>
      <c r="EE1424" s="4"/>
      <c r="EF1424" s="4"/>
      <c r="EG1424" s="4"/>
      <c r="EH1424" s="4"/>
      <c r="EI1424" s="4"/>
      <c r="EJ1424" s="4"/>
      <c r="EK1424" s="4"/>
      <c r="EL1424" s="4"/>
      <c r="EM1424" s="4"/>
      <c r="EN1424" s="4"/>
      <c r="EO1424" s="4"/>
      <c r="EP1424" s="4"/>
      <c r="EQ1424" s="4"/>
      <c r="ER1424" s="4"/>
      <c r="ES1424" s="4"/>
      <c r="ET1424" s="4"/>
      <c r="EU1424" s="4"/>
      <c r="EV1424" s="4"/>
      <c r="EW1424" s="4"/>
      <c r="EX1424" s="4"/>
      <c r="EY1424" s="4"/>
      <c r="EZ1424" s="4"/>
      <c r="FA1424" s="4"/>
      <c r="FB1424" s="4"/>
      <c r="FC1424" s="4"/>
      <c r="FD1424" s="4"/>
      <c r="FE1424" s="4"/>
      <c r="FF1424" s="4"/>
      <c r="FG1424" s="4"/>
      <c r="FH1424" s="4"/>
      <c r="FI1424" s="4"/>
      <c r="FJ1424" s="4"/>
      <c r="FK1424" s="4"/>
      <c r="FL1424" s="4"/>
      <c r="FM1424" s="4"/>
      <c r="FN1424" s="4"/>
      <c r="FO1424" s="4"/>
      <c r="FP1424" s="4"/>
      <c r="FQ1424" s="4"/>
      <c r="FR1424" s="4"/>
      <c r="FS1424" s="4"/>
      <c r="FT1424" s="4"/>
      <c r="FU1424" s="4"/>
      <c r="FV1424" s="4"/>
      <c r="FW1424" s="4"/>
      <c r="FX1424" s="4"/>
      <c r="FY1424" s="4"/>
      <c r="FZ1424" s="4"/>
      <c r="GA1424" s="4"/>
      <c r="GB1424" s="4"/>
      <c r="GC1424" s="4"/>
      <c r="GD1424" s="4"/>
      <c r="GE1424" s="4"/>
      <c r="GF1424" s="4"/>
      <c r="GG1424" s="4"/>
      <c r="GH1424" s="4"/>
      <c r="GI1424" s="4"/>
      <c r="GJ1424" s="4"/>
      <c r="GK1424" s="4"/>
      <c r="GL1424" s="4"/>
      <c r="GM1424" s="4"/>
      <c r="GN1424" s="4"/>
      <c r="GO1424" s="4"/>
      <c r="GP1424" s="4"/>
      <c r="GQ1424" s="4"/>
      <c r="GR1424" s="4"/>
      <c r="GS1424" s="4"/>
      <c r="GT1424" s="4"/>
      <c r="GU1424" s="4"/>
      <c r="GV1424" s="4"/>
      <c r="GW1424" s="4"/>
      <c r="GX1424" s="4"/>
      <c r="GY1424" s="4"/>
      <c r="GZ1424" s="4"/>
      <c r="HA1424" s="4"/>
      <c r="HB1424" s="4"/>
      <c r="HC1424" s="4"/>
      <c r="HD1424" s="4"/>
      <c r="HE1424" s="4"/>
      <c r="HF1424" s="4"/>
      <c r="HG1424" s="4"/>
      <c r="HH1424" s="4"/>
      <c r="HI1424" s="4"/>
      <c r="HJ1424" s="4"/>
      <c r="HK1424" s="4"/>
      <c r="HL1424" s="4"/>
      <c r="HM1424" s="4"/>
      <c r="HN1424" s="4"/>
      <c r="HO1424" s="4"/>
      <c r="HP1424" s="4"/>
      <c r="HQ1424" s="4"/>
      <c r="HR1424" s="4"/>
      <c r="HS1424" s="4"/>
      <c r="HT1424" s="4"/>
      <c r="HU1424" s="4"/>
      <c r="HV1424" s="4"/>
      <c r="HW1424" s="4"/>
      <c r="HX1424" s="4"/>
      <c r="HY1424" s="4"/>
      <c r="HZ1424" s="4"/>
      <c r="IA1424" s="4"/>
      <c r="IB1424" s="4"/>
      <c r="IC1424" s="4"/>
      <c r="ID1424" s="4"/>
      <c r="IE1424" s="4"/>
      <c r="IF1424" s="4"/>
    </row>
    <row r="1425" spans="26:240" x14ac:dyDescent="0.2">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c r="BC1425" s="4"/>
      <c r="BD1425" s="4"/>
      <c r="BE1425" s="4"/>
      <c r="BF1425" s="4"/>
      <c r="BG1425" s="4"/>
      <c r="BH1425" s="4"/>
      <c r="BI1425" s="4"/>
      <c r="BJ1425" s="4"/>
      <c r="BK1425" s="4"/>
      <c r="BL1425" s="4"/>
      <c r="BM1425" s="4"/>
      <c r="BN1425" s="4"/>
      <c r="BO1425" s="4"/>
      <c r="BP1425" s="4"/>
      <c r="BQ1425" s="4"/>
      <c r="BR1425" s="4"/>
      <c r="BS1425" s="4"/>
      <c r="BT1425" s="4"/>
      <c r="BU1425" s="4"/>
      <c r="BV1425" s="4"/>
      <c r="BW1425" s="4"/>
      <c r="BX1425" s="4"/>
      <c r="BY1425" s="4"/>
      <c r="BZ1425" s="4"/>
      <c r="CA1425" s="4"/>
      <c r="CB1425" s="4"/>
      <c r="CC1425" s="4"/>
      <c r="CD1425" s="4"/>
      <c r="CE1425" s="4"/>
      <c r="CF1425" s="4"/>
      <c r="CG1425" s="4"/>
      <c r="CH1425" s="4"/>
      <c r="CI1425" s="4"/>
      <c r="CJ1425" s="4"/>
      <c r="CK1425" s="4"/>
      <c r="CL1425" s="4"/>
      <c r="CM1425" s="4"/>
      <c r="CN1425" s="4"/>
      <c r="CO1425" s="4"/>
      <c r="CP1425" s="4"/>
      <c r="CQ1425" s="4"/>
      <c r="CR1425" s="4"/>
      <c r="CS1425" s="4"/>
      <c r="CT1425" s="4"/>
      <c r="CU1425" s="4"/>
      <c r="CV1425" s="4"/>
      <c r="CW1425" s="4"/>
      <c r="CX1425" s="4"/>
      <c r="CY1425" s="4"/>
      <c r="CZ1425" s="4"/>
      <c r="DA1425" s="4"/>
      <c r="DB1425" s="4"/>
      <c r="DC1425" s="4"/>
      <c r="DD1425" s="4"/>
      <c r="DE1425" s="4"/>
      <c r="DF1425" s="4"/>
      <c r="DG1425" s="4"/>
      <c r="DH1425" s="4"/>
      <c r="DI1425" s="4"/>
      <c r="DJ1425" s="4"/>
      <c r="DK1425" s="4"/>
      <c r="DL1425" s="4"/>
      <c r="DM1425" s="4"/>
      <c r="DN1425" s="4"/>
      <c r="DO1425" s="4"/>
      <c r="DP1425" s="4"/>
      <c r="DQ1425" s="4"/>
      <c r="DR1425" s="4"/>
      <c r="DS1425" s="4"/>
      <c r="DT1425" s="4"/>
      <c r="DU1425" s="4"/>
      <c r="DV1425" s="4"/>
      <c r="DW1425" s="4"/>
      <c r="DX1425" s="4"/>
      <c r="DY1425" s="4"/>
      <c r="DZ1425" s="4"/>
      <c r="EA1425" s="4"/>
      <c r="EB1425" s="4"/>
      <c r="EC1425" s="4"/>
      <c r="ED1425" s="4"/>
      <c r="EE1425" s="4"/>
      <c r="EF1425" s="4"/>
      <c r="EG1425" s="4"/>
      <c r="EH1425" s="4"/>
      <c r="EI1425" s="4"/>
      <c r="EJ1425" s="4"/>
      <c r="EK1425" s="4"/>
      <c r="EL1425" s="4"/>
      <c r="EM1425" s="4"/>
      <c r="EN1425" s="4"/>
      <c r="EO1425" s="4"/>
      <c r="EP1425" s="4"/>
      <c r="EQ1425" s="4"/>
      <c r="ER1425" s="4"/>
      <c r="ES1425" s="4"/>
      <c r="ET1425" s="4"/>
      <c r="EU1425" s="4"/>
      <c r="EV1425" s="4"/>
      <c r="EW1425" s="4"/>
      <c r="EX1425" s="4"/>
      <c r="EY1425" s="4"/>
      <c r="EZ1425" s="4"/>
      <c r="FA1425" s="4"/>
      <c r="FB1425" s="4"/>
      <c r="FC1425" s="4"/>
      <c r="FD1425" s="4"/>
      <c r="FE1425" s="4"/>
      <c r="FF1425" s="4"/>
      <c r="FG1425" s="4"/>
      <c r="FH1425" s="4"/>
      <c r="FI1425" s="4"/>
      <c r="FJ1425" s="4"/>
      <c r="FK1425" s="4"/>
      <c r="FL1425" s="4"/>
      <c r="FM1425" s="4"/>
      <c r="FN1425" s="4"/>
      <c r="FO1425" s="4"/>
      <c r="FP1425" s="4"/>
      <c r="FQ1425" s="4"/>
      <c r="FR1425" s="4"/>
      <c r="FS1425" s="4"/>
      <c r="FT1425" s="4"/>
      <c r="FU1425" s="4"/>
      <c r="FV1425" s="4"/>
      <c r="FW1425" s="4"/>
      <c r="FX1425" s="4"/>
      <c r="FY1425" s="4"/>
      <c r="FZ1425" s="4"/>
      <c r="GA1425" s="4"/>
      <c r="GB1425" s="4"/>
      <c r="GC1425" s="4"/>
      <c r="GD1425" s="4"/>
      <c r="GE1425" s="4"/>
      <c r="GF1425" s="4"/>
      <c r="GG1425" s="4"/>
      <c r="GH1425" s="4"/>
      <c r="GI1425" s="4"/>
      <c r="GJ1425" s="4"/>
      <c r="GK1425" s="4"/>
      <c r="GL1425" s="4"/>
      <c r="GM1425" s="4"/>
      <c r="GN1425" s="4"/>
      <c r="GO1425" s="4"/>
      <c r="GP1425" s="4"/>
      <c r="GQ1425" s="4"/>
      <c r="GR1425" s="4"/>
      <c r="GS1425" s="4"/>
      <c r="GT1425" s="4"/>
      <c r="GU1425" s="4"/>
      <c r="GV1425" s="4"/>
      <c r="GW1425" s="4"/>
      <c r="GX1425" s="4"/>
      <c r="GY1425" s="4"/>
      <c r="GZ1425" s="4"/>
      <c r="HA1425" s="4"/>
      <c r="HB1425" s="4"/>
      <c r="HC1425" s="4"/>
      <c r="HD1425" s="4"/>
      <c r="HE1425" s="4"/>
      <c r="HF1425" s="4"/>
      <c r="HG1425" s="4"/>
      <c r="HH1425" s="4"/>
      <c r="HI1425" s="4"/>
      <c r="HJ1425" s="4"/>
      <c r="HK1425" s="4"/>
      <c r="HL1425" s="4"/>
      <c r="HM1425" s="4"/>
      <c r="HN1425" s="4"/>
      <c r="HO1425" s="4"/>
      <c r="HP1425" s="4"/>
      <c r="HQ1425" s="4"/>
      <c r="HR1425" s="4"/>
      <c r="HS1425" s="4"/>
      <c r="HT1425" s="4"/>
      <c r="HU1425" s="4"/>
      <c r="HV1425" s="4"/>
      <c r="HW1425" s="4"/>
      <c r="HX1425" s="4"/>
      <c r="HY1425" s="4"/>
      <c r="HZ1425" s="4"/>
      <c r="IA1425" s="4"/>
      <c r="IB1425" s="4"/>
      <c r="IC1425" s="4"/>
      <c r="ID1425" s="4"/>
      <c r="IE1425" s="4"/>
      <c r="IF1425" s="4"/>
    </row>
    <row r="1426" spans="26:240" x14ac:dyDescent="0.2">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c r="BF1426" s="4"/>
      <c r="BG1426" s="4"/>
      <c r="BH1426" s="4"/>
      <c r="BI1426" s="4"/>
      <c r="BJ1426" s="4"/>
      <c r="BK1426" s="4"/>
      <c r="BL1426" s="4"/>
      <c r="BM1426" s="4"/>
      <c r="BN1426" s="4"/>
      <c r="BO1426" s="4"/>
      <c r="BP1426" s="4"/>
      <c r="BQ1426" s="4"/>
      <c r="BR1426" s="4"/>
      <c r="BS1426" s="4"/>
      <c r="BT1426" s="4"/>
      <c r="BU1426" s="4"/>
      <c r="BV1426" s="4"/>
      <c r="BW1426" s="4"/>
      <c r="BX1426" s="4"/>
      <c r="BY1426" s="4"/>
      <c r="BZ1426" s="4"/>
      <c r="CA1426" s="4"/>
      <c r="CB1426" s="4"/>
      <c r="CC1426" s="4"/>
      <c r="CD1426" s="4"/>
      <c r="CE1426" s="4"/>
      <c r="CF1426" s="4"/>
      <c r="CG1426" s="4"/>
      <c r="CH1426" s="4"/>
      <c r="CI1426" s="4"/>
      <c r="CJ1426" s="4"/>
      <c r="CK1426" s="4"/>
      <c r="CL1426" s="4"/>
      <c r="CM1426" s="4"/>
      <c r="CN1426" s="4"/>
      <c r="CO1426" s="4"/>
      <c r="CP1426" s="4"/>
      <c r="CQ1426" s="4"/>
      <c r="CR1426" s="4"/>
      <c r="CS1426" s="4"/>
      <c r="CT1426" s="4"/>
      <c r="CU1426" s="4"/>
      <c r="CV1426" s="4"/>
      <c r="CW1426" s="4"/>
      <c r="CX1426" s="4"/>
      <c r="CY1426" s="4"/>
      <c r="CZ1426" s="4"/>
      <c r="DA1426" s="4"/>
      <c r="DB1426" s="4"/>
      <c r="DC1426" s="4"/>
      <c r="DD1426" s="4"/>
      <c r="DE1426" s="4"/>
      <c r="DF1426" s="4"/>
      <c r="DG1426" s="4"/>
      <c r="DH1426" s="4"/>
      <c r="DI1426" s="4"/>
      <c r="DJ1426" s="4"/>
      <c r="DK1426" s="4"/>
      <c r="DL1426" s="4"/>
      <c r="DM1426" s="4"/>
      <c r="DN1426" s="4"/>
      <c r="DO1426" s="4"/>
      <c r="DP1426" s="4"/>
      <c r="DQ1426" s="4"/>
      <c r="DR1426" s="4"/>
      <c r="DS1426" s="4"/>
      <c r="DT1426" s="4"/>
      <c r="DU1426" s="4"/>
      <c r="DV1426" s="4"/>
      <c r="DW1426" s="4"/>
      <c r="DX1426" s="4"/>
      <c r="DY1426" s="4"/>
      <c r="DZ1426" s="4"/>
      <c r="EA1426" s="4"/>
      <c r="EB1426" s="4"/>
      <c r="EC1426" s="4"/>
      <c r="ED1426" s="4"/>
      <c r="EE1426" s="4"/>
      <c r="EF1426" s="4"/>
      <c r="EG1426" s="4"/>
      <c r="EH1426" s="4"/>
      <c r="EI1426" s="4"/>
      <c r="EJ1426" s="4"/>
      <c r="EK1426" s="4"/>
      <c r="EL1426" s="4"/>
      <c r="EM1426" s="4"/>
      <c r="EN1426" s="4"/>
      <c r="EO1426" s="4"/>
      <c r="EP1426" s="4"/>
      <c r="EQ1426" s="4"/>
      <c r="ER1426" s="4"/>
      <c r="ES1426" s="4"/>
      <c r="ET1426" s="4"/>
      <c r="EU1426" s="4"/>
      <c r="EV1426" s="4"/>
      <c r="EW1426" s="4"/>
      <c r="EX1426" s="4"/>
      <c r="EY1426" s="4"/>
      <c r="EZ1426" s="4"/>
      <c r="FA1426" s="4"/>
      <c r="FB1426" s="4"/>
      <c r="FC1426" s="4"/>
      <c r="FD1426" s="4"/>
      <c r="FE1426" s="4"/>
      <c r="FF1426" s="4"/>
      <c r="FG1426" s="4"/>
      <c r="FH1426" s="4"/>
      <c r="FI1426" s="4"/>
      <c r="FJ1426" s="4"/>
      <c r="FK1426" s="4"/>
      <c r="FL1426" s="4"/>
      <c r="FM1426" s="4"/>
      <c r="FN1426" s="4"/>
      <c r="FO1426" s="4"/>
      <c r="FP1426" s="4"/>
      <c r="FQ1426" s="4"/>
      <c r="FR1426" s="4"/>
      <c r="FS1426" s="4"/>
      <c r="FT1426" s="4"/>
      <c r="FU1426" s="4"/>
      <c r="FV1426" s="4"/>
      <c r="FW1426" s="4"/>
      <c r="FX1426" s="4"/>
      <c r="FY1426" s="4"/>
      <c r="FZ1426" s="4"/>
      <c r="GA1426" s="4"/>
      <c r="GB1426" s="4"/>
      <c r="GC1426" s="4"/>
      <c r="GD1426" s="4"/>
      <c r="GE1426" s="4"/>
      <c r="GF1426" s="4"/>
      <c r="GG1426" s="4"/>
      <c r="GH1426" s="4"/>
      <c r="GI1426" s="4"/>
      <c r="GJ1426" s="4"/>
      <c r="GK1426" s="4"/>
      <c r="GL1426" s="4"/>
      <c r="GM1426" s="4"/>
      <c r="GN1426" s="4"/>
      <c r="GO1426" s="4"/>
      <c r="GP1426" s="4"/>
      <c r="GQ1426" s="4"/>
      <c r="GR1426" s="4"/>
      <c r="GS1426" s="4"/>
      <c r="GT1426" s="4"/>
      <c r="GU1426" s="4"/>
      <c r="GV1426" s="4"/>
      <c r="GW1426" s="4"/>
      <c r="GX1426" s="4"/>
      <c r="GY1426" s="4"/>
      <c r="GZ1426" s="4"/>
      <c r="HA1426" s="4"/>
      <c r="HB1426" s="4"/>
      <c r="HC1426" s="4"/>
      <c r="HD1426" s="4"/>
      <c r="HE1426" s="4"/>
      <c r="HF1426" s="4"/>
      <c r="HG1426" s="4"/>
      <c r="HH1426" s="4"/>
      <c r="HI1426" s="4"/>
      <c r="HJ1426" s="4"/>
      <c r="HK1426" s="4"/>
      <c r="HL1426" s="4"/>
      <c r="HM1426" s="4"/>
      <c r="HN1426" s="4"/>
      <c r="HO1426" s="4"/>
      <c r="HP1426" s="4"/>
      <c r="HQ1426" s="4"/>
      <c r="HR1426" s="4"/>
      <c r="HS1426" s="4"/>
      <c r="HT1426" s="4"/>
      <c r="HU1426" s="4"/>
      <c r="HV1426" s="4"/>
      <c r="HW1426" s="4"/>
      <c r="HX1426" s="4"/>
      <c r="HY1426" s="4"/>
      <c r="HZ1426" s="4"/>
      <c r="IA1426" s="4"/>
      <c r="IB1426" s="4"/>
      <c r="IC1426" s="4"/>
      <c r="ID1426" s="4"/>
      <c r="IE1426" s="4"/>
      <c r="IF1426" s="4"/>
    </row>
    <row r="1427" spans="26:240" x14ac:dyDescent="0.2">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c r="BC1427" s="4"/>
      <c r="BD1427" s="4"/>
      <c r="BE1427" s="4"/>
      <c r="BF1427" s="4"/>
      <c r="BG1427" s="4"/>
      <c r="BH1427" s="4"/>
      <c r="BI1427" s="4"/>
      <c r="BJ1427" s="4"/>
      <c r="BK1427" s="4"/>
      <c r="BL1427" s="4"/>
      <c r="BM1427" s="4"/>
      <c r="BN1427" s="4"/>
      <c r="BO1427" s="4"/>
      <c r="BP1427" s="4"/>
      <c r="BQ1427" s="4"/>
      <c r="BR1427" s="4"/>
      <c r="BS1427" s="4"/>
      <c r="BT1427" s="4"/>
      <c r="BU1427" s="4"/>
      <c r="BV1427" s="4"/>
      <c r="BW1427" s="4"/>
      <c r="BX1427" s="4"/>
      <c r="BY1427" s="4"/>
      <c r="BZ1427" s="4"/>
      <c r="CA1427" s="4"/>
      <c r="CB1427" s="4"/>
      <c r="CC1427" s="4"/>
      <c r="CD1427" s="4"/>
      <c r="CE1427" s="4"/>
      <c r="CF1427" s="4"/>
      <c r="CG1427" s="4"/>
      <c r="CH1427" s="4"/>
      <c r="CI1427" s="4"/>
      <c r="CJ1427" s="4"/>
      <c r="CK1427" s="4"/>
      <c r="CL1427" s="4"/>
      <c r="CM1427" s="4"/>
      <c r="CN1427" s="4"/>
      <c r="CO1427" s="4"/>
      <c r="CP1427" s="4"/>
      <c r="CQ1427" s="4"/>
      <c r="CR1427" s="4"/>
      <c r="CS1427" s="4"/>
      <c r="CT1427" s="4"/>
      <c r="CU1427" s="4"/>
      <c r="CV1427" s="4"/>
      <c r="CW1427" s="4"/>
      <c r="CX1427" s="4"/>
      <c r="CY1427" s="4"/>
      <c r="CZ1427" s="4"/>
      <c r="DA1427" s="4"/>
      <c r="DB1427" s="4"/>
      <c r="DC1427" s="4"/>
      <c r="DD1427" s="4"/>
      <c r="DE1427" s="4"/>
      <c r="DF1427" s="4"/>
      <c r="DG1427" s="4"/>
      <c r="DH1427" s="4"/>
      <c r="DI1427" s="4"/>
      <c r="DJ1427" s="4"/>
      <c r="DK1427" s="4"/>
      <c r="DL1427" s="4"/>
      <c r="DM1427" s="4"/>
      <c r="DN1427" s="4"/>
      <c r="DO1427" s="4"/>
      <c r="DP1427" s="4"/>
      <c r="DQ1427" s="4"/>
      <c r="DR1427" s="4"/>
      <c r="DS1427" s="4"/>
      <c r="DT1427" s="4"/>
      <c r="DU1427" s="4"/>
      <c r="DV1427" s="4"/>
      <c r="DW1427" s="4"/>
      <c r="DX1427" s="4"/>
      <c r="DY1427" s="4"/>
      <c r="DZ1427" s="4"/>
      <c r="EA1427" s="4"/>
      <c r="EB1427" s="4"/>
      <c r="EC1427" s="4"/>
      <c r="ED1427" s="4"/>
      <c r="EE1427" s="4"/>
      <c r="EF1427" s="4"/>
      <c r="EG1427" s="4"/>
      <c r="EH1427" s="4"/>
      <c r="EI1427" s="4"/>
      <c r="EJ1427" s="4"/>
      <c r="EK1427" s="4"/>
      <c r="EL1427" s="4"/>
      <c r="EM1427" s="4"/>
      <c r="EN1427" s="4"/>
      <c r="EO1427" s="4"/>
      <c r="EP1427" s="4"/>
      <c r="EQ1427" s="4"/>
      <c r="ER1427" s="4"/>
      <c r="ES1427" s="4"/>
      <c r="ET1427" s="4"/>
      <c r="EU1427" s="4"/>
      <c r="EV1427" s="4"/>
      <c r="EW1427" s="4"/>
      <c r="EX1427" s="4"/>
      <c r="EY1427" s="4"/>
      <c r="EZ1427" s="4"/>
      <c r="FA1427" s="4"/>
      <c r="FB1427" s="4"/>
      <c r="FC1427" s="4"/>
      <c r="FD1427" s="4"/>
      <c r="FE1427" s="4"/>
      <c r="FF1427" s="4"/>
      <c r="FG1427" s="4"/>
      <c r="FH1427" s="4"/>
      <c r="FI1427" s="4"/>
      <c r="FJ1427" s="4"/>
      <c r="FK1427" s="4"/>
      <c r="FL1427" s="4"/>
      <c r="FM1427" s="4"/>
      <c r="FN1427" s="4"/>
      <c r="FO1427" s="4"/>
      <c r="FP1427" s="4"/>
      <c r="FQ1427" s="4"/>
      <c r="FR1427" s="4"/>
      <c r="FS1427" s="4"/>
      <c r="FT1427" s="4"/>
      <c r="FU1427" s="4"/>
      <c r="FV1427" s="4"/>
      <c r="FW1427" s="4"/>
      <c r="FX1427" s="4"/>
      <c r="FY1427" s="4"/>
      <c r="FZ1427" s="4"/>
      <c r="GA1427" s="4"/>
      <c r="GB1427" s="4"/>
      <c r="GC1427" s="4"/>
      <c r="GD1427" s="4"/>
      <c r="GE1427" s="4"/>
      <c r="GF1427" s="4"/>
      <c r="GG1427" s="4"/>
      <c r="GH1427" s="4"/>
      <c r="GI1427" s="4"/>
      <c r="GJ1427" s="4"/>
      <c r="GK1427" s="4"/>
      <c r="GL1427" s="4"/>
      <c r="GM1427" s="4"/>
      <c r="GN1427" s="4"/>
      <c r="GO1427" s="4"/>
      <c r="GP1427" s="4"/>
      <c r="GQ1427" s="4"/>
      <c r="GR1427" s="4"/>
      <c r="GS1427" s="4"/>
      <c r="GT1427" s="4"/>
      <c r="GU1427" s="4"/>
      <c r="GV1427" s="4"/>
      <c r="GW1427" s="4"/>
      <c r="GX1427" s="4"/>
      <c r="GY1427" s="4"/>
      <c r="GZ1427" s="4"/>
      <c r="HA1427" s="4"/>
      <c r="HB1427" s="4"/>
      <c r="HC1427" s="4"/>
      <c r="HD1427" s="4"/>
      <c r="HE1427" s="4"/>
      <c r="HF1427" s="4"/>
      <c r="HG1427" s="4"/>
      <c r="HH1427" s="4"/>
      <c r="HI1427" s="4"/>
      <c r="HJ1427" s="4"/>
      <c r="HK1427" s="4"/>
      <c r="HL1427" s="4"/>
      <c r="HM1427" s="4"/>
      <c r="HN1427" s="4"/>
      <c r="HO1427" s="4"/>
      <c r="HP1427" s="4"/>
      <c r="HQ1427" s="4"/>
      <c r="HR1427" s="4"/>
      <c r="HS1427" s="4"/>
      <c r="HT1427" s="4"/>
      <c r="HU1427" s="4"/>
      <c r="HV1427" s="4"/>
      <c r="HW1427" s="4"/>
      <c r="HX1427" s="4"/>
      <c r="HY1427" s="4"/>
      <c r="HZ1427" s="4"/>
      <c r="IA1427" s="4"/>
      <c r="IB1427" s="4"/>
      <c r="IC1427" s="4"/>
      <c r="ID1427" s="4"/>
      <c r="IE1427" s="4"/>
      <c r="IF1427" s="4"/>
    </row>
    <row r="1428" spans="26:240" x14ac:dyDescent="0.2">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c r="BC1428" s="4"/>
      <c r="BD1428" s="4"/>
      <c r="BE1428" s="4"/>
      <c r="BF1428" s="4"/>
      <c r="BG1428" s="4"/>
      <c r="BH1428" s="4"/>
      <c r="BI1428" s="4"/>
      <c r="BJ1428" s="4"/>
      <c r="BK1428" s="4"/>
      <c r="BL1428" s="4"/>
      <c r="BM1428" s="4"/>
      <c r="BN1428" s="4"/>
      <c r="BO1428" s="4"/>
      <c r="BP1428" s="4"/>
      <c r="BQ1428" s="4"/>
      <c r="BR1428" s="4"/>
      <c r="BS1428" s="4"/>
      <c r="BT1428" s="4"/>
      <c r="BU1428" s="4"/>
      <c r="BV1428" s="4"/>
      <c r="BW1428" s="4"/>
      <c r="BX1428" s="4"/>
      <c r="BY1428" s="4"/>
      <c r="BZ1428" s="4"/>
      <c r="CA1428" s="4"/>
      <c r="CB1428" s="4"/>
      <c r="CC1428" s="4"/>
      <c r="CD1428" s="4"/>
      <c r="CE1428" s="4"/>
      <c r="CF1428" s="4"/>
      <c r="CG1428" s="4"/>
      <c r="CH1428" s="4"/>
      <c r="CI1428" s="4"/>
      <c r="CJ1428" s="4"/>
      <c r="CK1428" s="4"/>
      <c r="CL1428" s="4"/>
      <c r="CM1428" s="4"/>
      <c r="CN1428" s="4"/>
      <c r="CO1428" s="4"/>
      <c r="CP1428" s="4"/>
      <c r="CQ1428" s="4"/>
      <c r="CR1428" s="4"/>
      <c r="CS1428" s="4"/>
      <c r="CT1428" s="4"/>
      <c r="CU1428" s="4"/>
      <c r="CV1428" s="4"/>
      <c r="CW1428" s="4"/>
      <c r="CX1428" s="4"/>
      <c r="CY1428" s="4"/>
      <c r="CZ1428" s="4"/>
      <c r="DA1428" s="4"/>
      <c r="DB1428" s="4"/>
      <c r="DC1428" s="4"/>
      <c r="DD1428" s="4"/>
      <c r="DE1428" s="4"/>
      <c r="DF1428" s="4"/>
      <c r="DG1428" s="4"/>
      <c r="DH1428" s="4"/>
      <c r="DI1428" s="4"/>
      <c r="DJ1428" s="4"/>
      <c r="DK1428" s="4"/>
      <c r="DL1428" s="4"/>
      <c r="DM1428" s="4"/>
      <c r="DN1428" s="4"/>
      <c r="DO1428" s="4"/>
      <c r="DP1428" s="4"/>
      <c r="DQ1428" s="4"/>
      <c r="DR1428" s="4"/>
      <c r="DS1428" s="4"/>
      <c r="DT1428" s="4"/>
      <c r="DU1428" s="4"/>
      <c r="DV1428" s="4"/>
      <c r="DW1428" s="4"/>
      <c r="DX1428" s="4"/>
      <c r="DY1428" s="4"/>
      <c r="DZ1428" s="4"/>
      <c r="EA1428" s="4"/>
      <c r="EB1428" s="4"/>
      <c r="EC1428" s="4"/>
      <c r="ED1428" s="4"/>
      <c r="EE1428" s="4"/>
      <c r="EF1428" s="4"/>
      <c r="EG1428" s="4"/>
      <c r="EH1428" s="4"/>
      <c r="EI1428" s="4"/>
      <c r="EJ1428" s="4"/>
      <c r="EK1428" s="4"/>
      <c r="EL1428" s="4"/>
      <c r="EM1428" s="4"/>
      <c r="EN1428" s="4"/>
      <c r="EO1428" s="4"/>
      <c r="EP1428" s="4"/>
      <c r="EQ1428" s="4"/>
      <c r="ER1428" s="4"/>
      <c r="ES1428" s="4"/>
      <c r="ET1428" s="4"/>
      <c r="EU1428" s="4"/>
      <c r="EV1428" s="4"/>
      <c r="EW1428" s="4"/>
      <c r="EX1428" s="4"/>
      <c r="EY1428" s="4"/>
      <c r="EZ1428" s="4"/>
      <c r="FA1428" s="4"/>
      <c r="FB1428" s="4"/>
      <c r="FC1428" s="4"/>
      <c r="FD1428" s="4"/>
      <c r="FE1428" s="4"/>
      <c r="FF1428" s="4"/>
      <c r="FG1428" s="4"/>
      <c r="FH1428" s="4"/>
      <c r="FI1428" s="4"/>
      <c r="FJ1428" s="4"/>
      <c r="FK1428" s="4"/>
      <c r="FL1428" s="4"/>
      <c r="FM1428" s="4"/>
      <c r="FN1428" s="4"/>
      <c r="FO1428" s="4"/>
      <c r="FP1428" s="4"/>
      <c r="FQ1428" s="4"/>
      <c r="FR1428" s="4"/>
      <c r="FS1428" s="4"/>
      <c r="FT1428" s="4"/>
      <c r="FU1428" s="4"/>
      <c r="FV1428" s="4"/>
      <c r="FW1428" s="4"/>
      <c r="FX1428" s="4"/>
      <c r="FY1428" s="4"/>
      <c r="FZ1428" s="4"/>
      <c r="GA1428" s="4"/>
      <c r="GB1428" s="4"/>
      <c r="GC1428" s="4"/>
      <c r="GD1428" s="4"/>
      <c r="GE1428" s="4"/>
      <c r="GF1428" s="4"/>
      <c r="GG1428" s="4"/>
      <c r="GH1428" s="4"/>
      <c r="GI1428" s="4"/>
      <c r="GJ1428" s="4"/>
      <c r="GK1428" s="4"/>
      <c r="GL1428" s="4"/>
      <c r="GM1428" s="4"/>
      <c r="GN1428" s="4"/>
      <c r="GO1428" s="4"/>
      <c r="GP1428" s="4"/>
      <c r="GQ1428" s="4"/>
      <c r="GR1428" s="4"/>
      <c r="GS1428" s="4"/>
      <c r="GT1428" s="4"/>
      <c r="GU1428" s="4"/>
      <c r="GV1428" s="4"/>
      <c r="GW1428" s="4"/>
      <c r="GX1428" s="4"/>
      <c r="GY1428" s="4"/>
      <c r="GZ1428" s="4"/>
      <c r="HA1428" s="4"/>
      <c r="HB1428" s="4"/>
      <c r="HC1428" s="4"/>
      <c r="HD1428" s="4"/>
      <c r="HE1428" s="4"/>
      <c r="HF1428" s="4"/>
      <c r="HG1428" s="4"/>
      <c r="HH1428" s="4"/>
      <c r="HI1428" s="4"/>
      <c r="HJ1428" s="4"/>
      <c r="HK1428" s="4"/>
      <c r="HL1428" s="4"/>
      <c r="HM1428" s="4"/>
      <c r="HN1428" s="4"/>
      <c r="HO1428" s="4"/>
      <c r="HP1428" s="4"/>
      <c r="HQ1428" s="4"/>
      <c r="HR1428" s="4"/>
      <c r="HS1428" s="4"/>
      <c r="HT1428" s="4"/>
      <c r="HU1428" s="4"/>
      <c r="HV1428" s="4"/>
      <c r="HW1428" s="4"/>
      <c r="HX1428" s="4"/>
      <c r="HY1428" s="4"/>
      <c r="HZ1428" s="4"/>
      <c r="IA1428" s="4"/>
      <c r="IB1428" s="4"/>
      <c r="IC1428" s="4"/>
      <c r="ID1428" s="4"/>
      <c r="IE1428" s="4"/>
      <c r="IF1428" s="4"/>
    </row>
    <row r="1429" spans="26:240" x14ac:dyDescent="0.2">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c r="BC1429" s="4"/>
      <c r="BD1429" s="4"/>
      <c r="BE1429" s="4"/>
      <c r="BF1429" s="4"/>
      <c r="BG1429" s="4"/>
      <c r="BH1429" s="4"/>
      <c r="BI1429" s="4"/>
      <c r="BJ1429" s="4"/>
      <c r="BK1429" s="4"/>
      <c r="BL1429" s="4"/>
      <c r="BM1429" s="4"/>
      <c r="BN1429" s="4"/>
      <c r="BO1429" s="4"/>
      <c r="BP1429" s="4"/>
      <c r="BQ1429" s="4"/>
      <c r="BR1429" s="4"/>
      <c r="BS1429" s="4"/>
      <c r="BT1429" s="4"/>
      <c r="BU1429" s="4"/>
      <c r="BV1429" s="4"/>
      <c r="BW1429" s="4"/>
      <c r="BX1429" s="4"/>
      <c r="BY1429" s="4"/>
      <c r="BZ1429" s="4"/>
      <c r="CA1429" s="4"/>
      <c r="CB1429" s="4"/>
      <c r="CC1429" s="4"/>
      <c r="CD1429" s="4"/>
      <c r="CE1429" s="4"/>
      <c r="CF1429" s="4"/>
      <c r="CG1429" s="4"/>
      <c r="CH1429" s="4"/>
      <c r="CI1429" s="4"/>
      <c r="CJ1429" s="4"/>
      <c r="CK1429" s="4"/>
      <c r="CL1429" s="4"/>
      <c r="CM1429" s="4"/>
      <c r="CN1429" s="4"/>
      <c r="CO1429" s="4"/>
      <c r="CP1429" s="4"/>
      <c r="CQ1429" s="4"/>
      <c r="CR1429" s="4"/>
      <c r="CS1429" s="4"/>
      <c r="CT1429" s="4"/>
      <c r="CU1429" s="4"/>
      <c r="CV1429" s="4"/>
      <c r="CW1429" s="4"/>
      <c r="CX1429" s="4"/>
      <c r="CY1429" s="4"/>
      <c r="CZ1429" s="4"/>
      <c r="DA1429" s="4"/>
      <c r="DB1429" s="4"/>
      <c r="DC1429" s="4"/>
      <c r="DD1429" s="4"/>
      <c r="DE1429" s="4"/>
      <c r="DF1429" s="4"/>
      <c r="DG1429" s="4"/>
      <c r="DH1429" s="4"/>
      <c r="DI1429" s="4"/>
      <c r="DJ1429" s="4"/>
      <c r="DK1429" s="4"/>
      <c r="DL1429" s="4"/>
      <c r="DM1429" s="4"/>
      <c r="DN1429" s="4"/>
      <c r="DO1429" s="4"/>
      <c r="DP1429" s="4"/>
      <c r="DQ1429" s="4"/>
      <c r="DR1429" s="4"/>
      <c r="DS1429" s="4"/>
      <c r="DT1429" s="4"/>
      <c r="DU1429" s="4"/>
      <c r="DV1429" s="4"/>
      <c r="DW1429" s="4"/>
      <c r="DX1429" s="4"/>
      <c r="DY1429" s="4"/>
      <c r="DZ1429" s="4"/>
      <c r="EA1429" s="4"/>
      <c r="EB1429" s="4"/>
      <c r="EC1429" s="4"/>
      <c r="ED1429" s="4"/>
      <c r="EE1429" s="4"/>
      <c r="EF1429" s="4"/>
      <c r="EG1429" s="4"/>
      <c r="EH1429" s="4"/>
      <c r="EI1429" s="4"/>
      <c r="EJ1429" s="4"/>
      <c r="EK1429" s="4"/>
      <c r="EL1429" s="4"/>
      <c r="EM1429" s="4"/>
      <c r="EN1429" s="4"/>
      <c r="EO1429" s="4"/>
      <c r="EP1429" s="4"/>
      <c r="EQ1429" s="4"/>
      <c r="ER1429" s="4"/>
      <c r="ES1429" s="4"/>
      <c r="ET1429" s="4"/>
      <c r="EU1429" s="4"/>
      <c r="EV1429" s="4"/>
      <c r="EW1429" s="4"/>
      <c r="EX1429" s="4"/>
      <c r="EY1429" s="4"/>
      <c r="EZ1429" s="4"/>
      <c r="FA1429" s="4"/>
      <c r="FB1429" s="4"/>
      <c r="FC1429" s="4"/>
      <c r="FD1429" s="4"/>
      <c r="FE1429" s="4"/>
      <c r="FF1429" s="4"/>
      <c r="FG1429" s="4"/>
      <c r="FH1429" s="4"/>
      <c r="FI1429" s="4"/>
      <c r="FJ1429" s="4"/>
      <c r="FK1429" s="4"/>
      <c r="FL1429" s="4"/>
      <c r="FM1429" s="4"/>
      <c r="FN1429" s="4"/>
      <c r="FO1429" s="4"/>
      <c r="FP1429" s="4"/>
      <c r="FQ1429" s="4"/>
      <c r="FR1429" s="4"/>
      <c r="FS1429" s="4"/>
      <c r="FT1429" s="4"/>
      <c r="FU1429" s="4"/>
      <c r="FV1429" s="4"/>
      <c r="FW1429" s="4"/>
      <c r="FX1429" s="4"/>
      <c r="FY1429" s="4"/>
      <c r="FZ1429" s="4"/>
      <c r="GA1429" s="4"/>
      <c r="GB1429" s="4"/>
      <c r="GC1429" s="4"/>
      <c r="GD1429" s="4"/>
      <c r="GE1429" s="4"/>
      <c r="GF1429" s="4"/>
      <c r="GG1429" s="4"/>
      <c r="GH1429" s="4"/>
      <c r="GI1429" s="4"/>
      <c r="GJ1429" s="4"/>
      <c r="GK1429" s="4"/>
      <c r="GL1429" s="4"/>
      <c r="GM1429" s="4"/>
      <c r="GN1429" s="4"/>
      <c r="GO1429" s="4"/>
      <c r="GP1429" s="4"/>
      <c r="GQ1429" s="4"/>
      <c r="GR1429" s="4"/>
      <c r="GS1429" s="4"/>
      <c r="GT1429" s="4"/>
      <c r="GU1429" s="4"/>
      <c r="GV1429" s="4"/>
      <c r="GW1429" s="4"/>
      <c r="GX1429" s="4"/>
      <c r="GY1429" s="4"/>
      <c r="GZ1429" s="4"/>
      <c r="HA1429" s="4"/>
      <c r="HB1429" s="4"/>
      <c r="HC1429" s="4"/>
      <c r="HD1429" s="4"/>
      <c r="HE1429" s="4"/>
      <c r="HF1429" s="4"/>
      <c r="HG1429" s="4"/>
      <c r="HH1429" s="4"/>
      <c r="HI1429" s="4"/>
      <c r="HJ1429" s="4"/>
      <c r="HK1429" s="4"/>
      <c r="HL1429" s="4"/>
      <c r="HM1429" s="4"/>
      <c r="HN1429" s="4"/>
      <c r="HO1429" s="4"/>
      <c r="HP1429" s="4"/>
      <c r="HQ1429" s="4"/>
      <c r="HR1429" s="4"/>
      <c r="HS1429" s="4"/>
      <c r="HT1429" s="4"/>
      <c r="HU1429" s="4"/>
      <c r="HV1429" s="4"/>
      <c r="HW1429" s="4"/>
      <c r="HX1429" s="4"/>
      <c r="HY1429" s="4"/>
      <c r="HZ1429" s="4"/>
      <c r="IA1429" s="4"/>
      <c r="IB1429" s="4"/>
      <c r="IC1429" s="4"/>
      <c r="ID1429" s="4"/>
      <c r="IE1429" s="4"/>
      <c r="IF1429" s="4"/>
    </row>
    <row r="1430" spans="26:240" x14ac:dyDescent="0.2">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c r="BC1430" s="4"/>
      <c r="BD1430" s="4"/>
      <c r="BE1430" s="4"/>
      <c r="BF1430" s="4"/>
      <c r="BG1430" s="4"/>
      <c r="BH1430" s="4"/>
      <c r="BI1430" s="4"/>
      <c r="BJ1430" s="4"/>
      <c r="BK1430" s="4"/>
      <c r="BL1430" s="4"/>
      <c r="BM1430" s="4"/>
      <c r="BN1430" s="4"/>
      <c r="BO1430" s="4"/>
      <c r="BP1430" s="4"/>
      <c r="BQ1430" s="4"/>
      <c r="BR1430" s="4"/>
      <c r="BS1430" s="4"/>
      <c r="BT1430" s="4"/>
      <c r="BU1430" s="4"/>
      <c r="BV1430" s="4"/>
      <c r="BW1430" s="4"/>
      <c r="BX1430" s="4"/>
      <c r="BY1430" s="4"/>
      <c r="BZ1430" s="4"/>
      <c r="CA1430" s="4"/>
      <c r="CB1430" s="4"/>
      <c r="CC1430" s="4"/>
      <c r="CD1430" s="4"/>
      <c r="CE1430" s="4"/>
      <c r="CF1430" s="4"/>
      <c r="CG1430" s="4"/>
      <c r="CH1430" s="4"/>
      <c r="CI1430" s="4"/>
      <c r="CJ1430" s="4"/>
      <c r="CK1430" s="4"/>
      <c r="CL1430" s="4"/>
      <c r="CM1430" s="4"/>
      <c r="CN1430" s="4"/>
      <c r="CO1430" s="4"/>
      <c r="CP1430" s="4"/>
      <c r="CQ1430" s="4"/>
      <c r="CR1430" s="4"/>
      <c r="CS1430" s="4"/>
      <c r="CT1430" s="4"/>
      <c r="CU1430" s="4"/>
      <c r="CV1430" s="4"/>
      <c r="CW1430" s="4"/>
      <c r="CX1430" s="4"/>
      <c r="CY1430" s="4"/>
      <c r="CZ1430" s="4"/>
      <c r="DA1430" s="4"/>
      <c r="DB1430" s="4"/>
      <c r="DC1430" s="4"/>
      <c r="DD1430" s="4"/>
      <c r="DE1430" s="4"/>
      <c r="DF1430" s="4"/>
      <c r="DG1430" s="4"/>
      <c r="DH1430" s="4"/>
      <c r="DI1430" s="4"/>
      <c r="DJ1430" s="4"/>
      <c r="DK1430" s="4"/>
      <c r="DL1430" s="4"/>
      <c r="DM1430" s="4"/>
      <c r="DN1430" s="4"/>
      <c r="DO1430" s="4"/>
      <c r="DP1430" s="4"/>
      <c r="DQ1430" s="4"/>
      <c r="DR1430" s="4"/>
      <c r="DS1430" s="4"/>
      <c r="DT1430" s="4"/>
      <c r="DU1430" s="4"/>
      <c r="DV1430" s="4"/>
      <c r="DW1430" s="4"/>
      <c r="DX1430" s="4"/>
      <c r="DY1430" s="4"/>
      <c r="DZ1430" s="4"/>
      <c r="EA1430" s="4"/>
      <c r="EB1430" s="4"/>
      <c r="EC1430" s="4"/>
      <c r="ED1430" s="4"/>
      <c r="EE1430" s="4"/>
      <c r="EF1430" s="4"/>
      <c r="EG1430" s="4"/>
      <c r="EH1430" s="4"/>
      <c r="EI1430" s="4"/>
      <c r="EJ1430" s="4"/>
      <c r="EK1430" s="4"/>
      <c r="EL1430" s="4"/>
      <c r="EM1430" s="4"/>
      <c r="EN1430" s="4"/>
      <c r="EO1430" s="4"/>
      <c r="EP1430" s="4"/>
      <c r="EQ1430" s="4"/>
      <c r="ER1430" s="4"/>
      <c r="ES1430" s="4"/>
      <c r="ET1430" s="4"/>
      <c r="EU1430" s="4"/>
      <c r="EV1430" s="4"/>
      <c r="EW1430" s="4"/>
      <c r="EX1430" s="4"/>
      <c r="EY1430" s="4"/>
      <c r="EZ1430" s="4"/>
      <c r="FA1430" s="4"/>
      <c r="FB1430" s="4"/>
      <c r="FC1430" s="4"/>
      <c r="FD1430" s="4"/>
      <c r="FE1430" s="4"/>
      <c r="FF1430" s="4"/>
      <c r="FG1430" s="4"/>
      <c r="FH1430" s="4"/>
      <c r="FI1430" s="4"/>
      <c r="FJ1430" s="4"/>
      <c r="FK1430" s="4"/>
      <c r="FL1430" s="4"/>
      <c r="FM1430" s="4"/>
      <c r="FN1430" s="4"/>
      <c r="FO1430" s="4"/>
      <c r="FP1430" s="4"/>
      <c r="FQ1430" s="4"/>
      <c r="FR1430" s="4"/>
      <c r="FS1430" s="4"/>
      <c r="FT1430" s="4"/>
      <c r="FU1430" s="4"/>
      <c r="FV1430" s="4"/>
      <c r="FW1430" s="4"/>
      <c r="FX1430" s="4"/>
      <c r="FY1430" s="4"/>
      <c r="FZ1430" s="4"/>
      <c r="GA1430" s="4"/>
      <c r="GB1430" s="4"/>
      <c r="GC1430" s="4"/>
      <c r="GD1430" s="4"/>
      <c r="GE1430" s="4"/>
      <c r="GF1430" s="4"/>
      <c r="GG1430" s="4"/>
      <c r="GH1430" s="4"/>
      <c r="GI1430" s="4"/>
      <c r="GJ1430" s="4"/>
      <c r="GK1430" s="4"/>
      <c r="GL1430" s="4"/>
      <c r="GM1430" s="4"/>
      <c r="GN1430" s="4"/>
      <c r="GO1430" s="4"/>
      <c r="GP1430" s="4"/>
      <c r="GQ1430" s="4"/>
      <c r="GR1430" s="4"/>
      <c r="GS1430" s="4"/>
      <c r="GT1430" s="4"/>
      <c r="GU1430" s="4"/>
      <c r="GV1430" s="4"/>
      <c r="GW1430" s="4"/>
      <c r="GX1430" s="4"/>
      <c r="GY1430" s="4"/>
      <c r="GZ1430" s="4"/>
      <c r="HA1430" s="4"/>
      <c r="HB1430" s="4"/>
      <c r="HC1430" s="4"/>
      <c r="HD1430" s="4"/>
      <c r="HE1430" s="4"/>
      <c r="HF1430" s="4"/>
      <c r="HG1430" s="4"/>
      <c r="HH1430" s="4"/>
      <c r="HI1430" s="4"/>
      <c r="HJ1430" s="4"/>
      <c r="HK1430" s="4"/>
      <c r="HL1430" s="4"/>
      <c r="HM1430" s="4"/>
      <c r="HN1430" s="4"/>
      <c r="HO1430" s="4"/>
      <c r="HP1430" s="4"/>
      <c r="HQ1430" s="4"/>
      <c r="HR1430" s="4"/>
      <c r="HS1430" s="4"/>
      <c r="HT1430" s="4"/>
      <c r="HU1430" s="4"/>
      <c r="HV1430" s="4"/>
      <c r="HW1430" s="4"/>
      <c r="HX1430" s="4"/>
      <c r="HY1430" s="4"/>
      <c r="HZ1430" s="4"/>
      <c r="IA1430" s="4"/>
      <c r="IB1430" s="4"/>
      <c r="IC1430" s="4"/>
      <c r="ID1430" s="4"/>
      <c r="IE1430" s="4"/>
      <c r="IF1430" s="4"/>
    </row>
    <row r="1431" spans="26:240" x14ac:dyDescent="0.2">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4"/>
      <c r="BE1431" s="4"/>
      <c r="BF1431" s="4"/>
      <c r="BG1431" s="4"/>
      <c r="BH1431" s="4"/>
      <c r="BI1431" s="4"/>
      <c r="BJ1431" s="4"/>
      <c r="BK1431" s="4"/>
      <c r="BL1431" s="4"/>
      <c r="BM1431" s="4"/>
      <c r="BN1431" s="4"/>
      <c r="BO1431" s="4"/>
      <c r="BP1431" s="4"/>
      <c r="BQ1431" s="4"/>
      <c r="BR1431" s="4"/>
      <c r="BS1431" s="4"/>
      <c r="BT1431" s="4"/>
      <c r="BU1431" s="4"/>
      <c r="BV1431" s="4"/>
      <c r="BW1431" s="4"/>
      <c r="BX1431" s="4"/>
      <c r="BY1431" s="4"/>
      <c r="BZ1431" s="4"/>
      <c r="CA1431" s="4"/>
      <c r="CB1431" s="4"/>
      <c r="CC1431" s="4"/>
      <c r="CD1431" s="4"/>
      <c r="CE1431" s="4"/>
      <c r="CF1431" s="4"/>
      <c r="CG1431" s="4"/>
      <c r="CH1431" s="4"/>
      <c r="CI1431" s="4"/>
      <c r="CJ1431" s="4"/>
      <c r="CK1431" s="4"/>
      <c r="CL1431" s="4"/>
      <c r="CM1431" s="4"/>
      <c r="CN1431" s="4"/>
      <c r="CO1431" s="4"/>
      <c r="CP1431" s="4"/>
      <c r="CQ1431" s="4"/>
      <c r="CR1431" s="4"/>
      <c r="CS1431" s="4"/>
      <c r="CT1431" s="4"/>
      <c r="CU1431" s="4"/>
      <c r="CV1431" s="4"/>
      <c r="CW1431" s="4"/>
      <c r="CX1431" s="4"/>
      <c r="CY1431" s="4"/>
      <c r="CZ1431" s="4"/>
      <c r="DA1431" s="4"/>
      <c r="DB1431" s="4"/>
      <c r="DC1431" s="4"/>
      <c r="DD1431" s="4"/>
      <c r="DE1431" s="4"/>
      <c r="DF1431" s="4"/>
      <c r="DG1431" s="4"/>
      <c r="DH1431" s="4"/>
      <c r="DI1431" s="4"/>
      <c r="DJ1431" s="4"/>
      <c r="DK1431" s="4"/>
      <c r="DL1431" s="4"/>
      <c r="DM1431" s="4"/>
      <c r="DN1431" s="4"/>
      <c r="DO1431" s="4"/>
      <c r="DP1431" s="4"/>
      <c r="DQ1431" s="4"/>
      <c r="DR1431" s="4"/>
      <c r="DS1431" s="4"/>
      <c r="DT1431" s="4"/>
      <c r="DU1431" s="4"/>
      <c r="DV1431" s="4"/>
      <c r="DW1431" s="4"/>
      <c r="DX1431" s="4"/>
      <c r="DY1431" s="4"/>
      <c r="DZ1431" s="4"/>
      <c r="EA1431" s="4"/>
      <c r="EB1431" s="4"/>
      <c r="EC1431" s="4"/>
      <c r="ED1431" s="4"/>
      <c r="EE1431" s="4"/>
      <c r="EF1431" s="4"/>
      <c r="EG1431" s="4"/>
      <c r="EH1431" s="4"/>
      <c r="EI1431" s="4"/>
      <c r="EJ1431" s="4"/>
      <c r="EK1431" s="4"/>
      <c r="EL1431" s="4"/>
      <c r="EM1431" s="4"/>
      <c r="EN1431" s="4"/>
      <c r="EO1431" s="4"/>
      <c r="EP1431" s="4"/>
      <c r="EQ1431" s="4"/>
      <c r="ER1431" s="4"/>
      <c r="ES1431" s="4"/>
      <c r="ET1431" s="4"/>
      <c r="EU1431" s="4"/>
      <c r="EV1431" s="4"/>
      <c r="EW1431" s="4"/>
      <c r="EX1431" s="4"/>
      <c r="EY1431" s="4"/>
      <c r="EZ1431" s="4"/>
      <c r="FA1431" s="4"/>
      <c r="FB1431" s="4"/>
      <c r="FC1431" s="4"/>
      <c r="FD1431" s="4"/>
      <c r="FE1431" s="4"/>
      <c r="FF1431" s="4"/>
      <c r="FG1431" s="4"/>
      <c r="FH1431" s="4"/>
      <c r="FI1431" s="4"/>
      <c r="FJ1431" s="4"/>
      <c r="FK1431" s="4"/>
      <c r="FL1431" s="4"/>
      <c r="FM1431" s="4"/>
      <c r="FN1431" s="4"/>
      <c r="FO1431" s="4"/>
      <c r="FP1431" s="4"/>
      <c r="FQ1431" s="4"/>
      <c r="FR1431" s="4"/>
      <c r="FS1431" s="4"/>
      <c r="FT1431" s="4"/>
      <c r="FU1431" s="4"/>
      <c r="FV1431" s="4"/>
      <c r="FW1431" s="4"/>
      <c r="FX1431" s="4"/>
      <c r="FY1431" s="4"/>
      <c r="FZ1431" s="4"/>
      <c r="GA1431" s="4"/>
      <c r="GB1431" s="4"/>
      <c r="GC1431" s="4"/>
      <c r="GD1431" s="4"/>
      <c r="GE1431" s="4"/>
      <c r="GF1431" s="4"/>
      <c r="GG1431" s="4"/>
      <c r="GH1431" s="4"/>
      <c r="GI1431" s="4"/>
      <c r="GJ1431" s="4"/>
      <c r="GK1431" s="4"/>
      <c r="GL1431" s="4"/>
      <c r="GM1431" s="4"/>
      <c r="GN1431" s="4"/>
      <c r="GO1431" s="4"/>
      <c r="GP1431" s="4"/>
      <c r="GQ1431" s="4"/>
      <c r="GR1431" s="4"/>
      <c r="GS1431" s="4"/>
      <c r="GT1431" s="4"/>
      <c r="GU1431" s="4"/>
      <c r="GV1431" s="4"/>
      <c r="GW1431" s="4"/>
      <c r="GX1431" s="4"/>
      <c r="GY1431" s="4"/>
      <c r="GZ1431" s="4"/>
      <c r="HA1431" s="4"/>
      <c r="HB1431" s="4"/>
      <c r="HC1431" s="4"/>
      <c r="HD1431" s="4"/>
      <c r="HE1431" s="4"/>
      <c r="HF1431" s="4"/>
      <c r="HG1431" s="4"/>
      <c r="HH1431" s="4"/>
      <c r="HI1431" s="4"/>
      <c r="HJ1431" s="4"/>
      <c r="HK1431" s="4"/>
      <c r="HL1431" s="4"/>
      <c r="HM1431" s="4"/>
      <c r="HN1431" s="4"/>
      <c r="HO1431" s="4"/>
      <c r="HP1431" s="4"/>
      <c r="HQ1431" s="4"/>
      <c r="HR1431" s="4"/>
      <c r="HS1431" s="4"/>
      <c r="HT1431" s="4"/>
      <c r="HU1431" s="4"/>
      <c r="HV1431" s="4"/>
      <c r="HW1431" s="4"/>
      <c r="HX1431" s="4"/>
      <c r="HY1431" s="4"/>
      <c r="HZ1431" s="4"/>
      <c r="IA1431" s="4"/>
      <c r="IB1431" s="4"/>
      <c r="IC1431" s="4"/>
      <c r="ID1431" s="4"/>
      <c r="IE1431" s="4"/>
      <c r="IF1431" s="4"/>
    </row>
    <row r="1432" spans="26:240" x14ac:dyDescent="0.2">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4"/>
      <c r="BE1432" s="4"/>
      <c r="BF1432" s="4"/>
      <c r="BG1432" s="4"/>
      <c r="BH1432" s="4"/>
      <c r="BI1432" s="4"/>
      <c r="BJ1432" s="4"/>
      <c r="BK1432" s="4"/>
      <c r="BL1432" s="4"/>
      <c r="BM1432" s="4"/>
      <c r="BN1432" s="4"/>
      <c r="BO1432" s="4"/>
      <c r="BP1432" s="4"/>
      <c r="BQ1432" s="4"/>
      <c r="BR1432" s="4"/>
      <c r="BS1432" s="4"/>
      <c r="BT1432" s="4"/>
      <c r="BU1432" s="4"/>
      <c r="BV1432" s="4"/>
      <c r="BW1432" s="4"/>
      <c r="BX1432" s="4"/>
      <c r="BY1432" s="4"/>
      <c r="BZ1432" s="4"/>
      <c r="CA1432" s="4"/>
      <c r="CB1432" s="4"/>
      <c r="CC1432" s="4"/>
      <c r="CD1432" s="4"/>
      <c r="CE1432" s="4"/>
      <c r="CF1432" s="4"/>
      <c r="CG1432" s="4"/>
      <c r="CH1432" s="4"/>
      <c r="CI1432" s="4"/>
      <c r="CJ1432" s="4"/>
      <c r="CK1432" s="4"/>
      <c r="CL1432" s="4"/>
      <c r="CM1432" s="4"/>
      <c r="CN1432" s="4"/>
      <c r="CO1432" s="4"/>
      <c r="CP1432" s="4"/>
      <c r="CQ1432" s="4"/>
      <c r="CR1432" s="4"/>
      <c r="CS1432" s="4"/>
      <c r="CT1432" s="4"/>
      <c r="CU1432" s="4"/>
      <c r="CV1432" s="4"/>
      <c r="CW1432" s="4"/>
      <c r="CX1432" s="4"/>
      <c r="CY1432" s="4"/>
      <c r="CZ1432" s="4"/>
      <c r="DA1432" s="4"/>
      <c r="DB1432" s="4"/>
      <c r="DC1432" s="4"/>
      <c r="DD1432" s="4"/>
      <c r="DE1432" s="4"/>
      <c r="DF1432" s="4"/>
      <c r="DG1432" s="4"/>
      <c r="DH1432" s="4"/>
      <c r="DI1432" s="4"/>
      <c r="DJ1432" s="4"/>
      <c r="DK1432" s="4"/>
      <c r="DL1432" s="4"/>
      <c r="DM1432" s="4"/>
      <c r="DN1432" s="4"/>
      <c r="DO1432" s="4"/>
      <c r="DP1432" s="4"/>
      <c r="DQ1432" s="4"/>
      <c r="DR1432" s="4"/>
      <c r="DS1432" s="4"/>
      <c r="DT1432" s="4"/>
      <c r="DU1432" s="4"/>
      <c r="DV1432" s="4"/>
      <c r="DW1432" s="4"/>
      <c r="DX1432" s="4"/>
      <c r="DY1432" s="4"/>
      <c r="DZ1432" s="4"/>
      <c r="EA1432" s="4"/>
      <c r="EB1432" s="4"/>
      <c r="EC1432" s="4"/>
      <c r="ED1432" s="4"/>
      <c r="EE1432" s="4"/>
      <c r="EF1432" s="4"/>
      <c r="EG1432" s="4"/>
      <c r="EH1432" s="4"/>
      <c r="EI1432" s="4"/>
      <c r="EJ1432" s="4"/>
      <c r="EK1432" s="4"/>
      <c r="EL1432" s="4"/>
      <c r="EM1432" s="4"/>
      <c r="EN1432" s="4"/>
      <c r="EO1432" s="4"/>
      <c r="EP1432" s="4"/>
      <c r="EQ1432" s="4"/>
      <c r="ER1432" s="4"/>
      <c r="ES1432" s="4"/>
      <c r="ET1432" s="4"/>
      <c r="EU1432" s="4"/>
      <c r="EV1432" s="4"/>
      <c r="EW1432" s="4"/>
      <c r="EX1432" s="4"/>
      <c r="EY1432" s="4"/>
      <c r="EZ1432" s="4"/>
      <c r="FA1432" s="4"/>
      <c r="FB1432" s="4"/>
      <c r="FC1432" s="4"/>
      <c r="FD1432" s="4"/>
      <c r="FE1432" s="4"/>
      <c r="FF1432" s="4"/>
      <c r="FG1432" s="4"/>
      <c r="FH1432" s="4"/>
      <c r="FI1432" s="4"/>
      <c r="FJ1432" s="4"/>
      <c r="FK1432" s="4"/>
      <c r="FL1432" s="4"/>
      <c r="FM1432" s="4"/>
      <c r="FN1432" s="4"/>
      <c r="FO1432" s="4"/>
      <c r="FP1432" s="4"/>
      <c r="FQ1432" s="4"/>
      <c r="FR1432" s="4"/>
      <c r="FS1432" s="4"/>
      <c r="FT1432" s="4"/>
      <c r="FU1432" s="4"/>
      <c r="FV1432" s="4"/>
      <c r="FW1432" s="4"/>
      <c r="FX1432" s="4"/>
      <c r="FY1432" s="4"/>
      <c r="FZ1432" s="4"/>
      <c r="GA1432" s="4"/>
      <c r="GB1432" s="4"/>
      <c r="GC1432" s="4"/>
      <c r="GD1432" s="4"/>
      <c r="GE1432" s="4"/>
      <c r="GF1432" s="4"/>
      <c r="GG1432" s="4"/>
      <c r="GH1432" s="4"/>
      <c r="GI1432" s="4"/>
      <c r="GJ1432" s="4"/>
      <c r="GK1432" s="4"/>
      <c r="GL1432" s="4"/>
      <c r="GM1432" s="4"/>
      <c r="GN1432" s="4"/>
      <c r="GO1432" s="4"/>
      <c r="GP1432" s="4"/>
      <c r="GQ1432" s="4"/>
      <c r="GR1432" s="4"/>
      <c r="GS1432" s="4"/>
      <c r="GT1432" s="4"/>
      <c r="GU1432" s="4"/>
      <c r="GV1432" s="4"/>
      <c r="GW1432" s="4"/>
      <c r="GX1432" s="4"/>
      <c r="GY1432" s="4"/>
      <c r="GZ1432" s="4"/>
      <c r="HA1432" s="4"/>
      <c r="HB1432" s="4"/>
      <c r="HC1432" s="4"/>
      <c r="HD1432" s="4"/>
      <c r="HE1432" s="4"/>
      <c r="HF1432" s="4"/>
      <c r="HG1432" s="4"/>
      <c r="HH1432" s="4"/>
      <c r="HI1432" s="4"/>
      <c r="HJ1432" s="4"/>
      <c r="HK1432" s="4"/>
      <c r="HL1432" s="4"/>
      <c r="HM1432" s="4"/>
      <c r="HN1432" s="4"/>
      <c r="HO1432" s="4"/>
      <c r="HP1432" s="4"/>
      <c r="HQ1432" s="4"/>
      <c r="HR1432" s="4"/>
      <c r="HS1432" s="4"/>
      <c r="HT1432" s="4"/>
      <c r="HU1432" s="4"/>
      <c r="HV1432" s="4"/>
      <c r="HW1432" s="4"/>
      <c r="HX1432" s="4"/>
      <c r="HY1432" s="4"/>
      <c r="HZ1432" s="4"/>
      <c r="IA1432" s="4"/>
      <c r="IB1432" s="4"/>
      <c r="IC1432" s="4"/>
      <c r="ID1432" s="4"/>
      <c r="IE1432" s="4"/>
      <c r="IF1432" s="4"/>
    </row>
    <row r="1433" spans="26:240" x14ac:dyDescent="0.2">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c r="BC1433" s="4"/>
      <c r="BD1433" s="4"/>
      <c r="BE1433" s="4"/>
      <c r="BF1433" s="4"/>
      <c r="BG1433" s="4"/>
      <c r="BH1433" s="4"/>
      <c r="BI1433" s="4"/>
      <c r="BJ1433" s="4"/>
      <c r="BK1433" s="4"/>
      <c r="BL1433" s="4"/>
      <c r="BM1433" s="4"/>
      <c r="BN1433" s="4"/>
      <c r="BO1433" s="4"/>
      <c r="BP1433" s="4"/>
      <c r="BQ1433" s="4"/>
      <c r="BR1433" s="4"/>
      <c r="BS1433" s="4"/>
      <c r="BT1433" s="4"/>
      <c r="BU1433" s="4"/>
      <c r="BV1433" s="4"/>
      <c r="BW1433" s="4"/>
      <c r="BX1433" s="4"/>
      <c r="BY1433" s="4"/>
      <c r="BZ1433" s="4"/>
      <c r="CA1433" s="4"/>
      <c r="CB1433" s="4"/>
      <c r="CC1433" s="4"/>
      <c r="CD1433" s="4"/>
      <c r="CE1433" s="4"/>
      <c r="CF1433" s="4"/>
      <c r="CG1433" s="4"/>
      <c r="CH1433" s="4"/>
      <c r="CI1433" s="4"/>
      <c r="CJ1433" s="4"/>
      <c r="CK1433" s="4"/>
      <c r="CL1433" s="4"/>
      <c r="CM1433" s="4"/>
      <c r="CN1433" s="4"/>
      <c r="CO1433" s="4"/>
      <c r="CP1433" s="4"/>
      <c r="CQ1433" s="4"/>
      <c r="CR1433" s="4"/>
      <c r="CS1433" s="4"/>
      <c r="CT1433" s="4"/>
      <c r="CU1433" s="4"/>
      <c r="CV1433" s="4"/>
      <c r="CW1433" s="4"/>
      <c r="CX1433" s="4"/>
      <c r="CY1433" s="4"/>
      <c r="CZ1433" s="4"/>
      <c r="DA1433" s="4"/>
      <c r="DB1433" s="4"/>
      <c r="DC1433" s="4"/>
      <c r="DD1433" s="4"/>
      <c r="DE1433" s="4"/>
      <c r="DF1433" s="4"/>
      <c r="DG1433" s="4"/>
      <c r="DH1433" s="4"/>
      <c r="DI1433" s="4"/>
      <c r="DJ1433" s="4"/>
      <c r="DK1433" s="4"/>
      <c r="DL1433" s="4"/>
      <c r="DM1433" s="4"/>
      <c r="DN1433" s="4"/>
      <c r="DO1433" s="4"/>
      <c r="DP1433" s="4"/>
      <c r="DQ1433" s="4"/>
      <c r="DR1433" s="4"/>
      <c r="DS1433" s="4"/>
      <c r="DT1433" s="4"/>
      <c r="DU1433" s="4"/>
      <c r="DV1433" s="4"/>
      <c r="DW1433" s="4"/>
      <c r="DX1433" s="4"/>
      <c r="DY1433" s="4"/>
      <c r="DZ1433" s="4"/>
      <c r="EA1433" s="4"/>
      <c r="EB1433" s="4"/>
      <c r="EC1433" s="4"/>
      <c r="ED1433" s="4"/>
      <c r="EE1433" s="4"/>
      <c r="EF1433" s="4"/>
      <c r="EG1433" s="4"/>
      <c r="EH1433" s="4"/>
      <c r="EI1433" s="4"/>
      <c r="EJ1433" s="4"/>
      <c r="EK1433" s="4"/>
      <c r="EL1433" s="4"/>
      <c r="EM1433" s="4"/>
      <c r="EN1433" s="4"/>
      <c r="EO1433" s="4"/>
      <c r="EP1433" s="4"/>
      <c r="EQ1433" s="4"/>
      <c r="ER1433" s="4"/>
      <c r="ES1433" s="4"/>
      <c r="ET1433" s="4"/>
      <c r="EU1433" s="4"/>
      <c r="EV1433" s="4"/>
      <c r="EW1433" s="4"/>
      <c r="EX1433" s="4"/>
      <c r="EY1433" s="4"/>
      <c r="EZ1433" s="4"/>
      <c r="FA1433" s="4"/>
      <c r="FB1433" s="4"/>
      <c r="FC1433" s="4"/>
      <c r="FD1433" s="4"/>
      <c r="FE1433" s="4"/>
      <c r="FF1433" s="4"/>
      <c r="FG1433" s="4"/>
      <c r="FH1433" s="4"/>
      <c r="FI1433" s="4"/>
      <c r="FJ1433" s="4"/>
      <c r="FK1433" s="4"/>
      <c r="FL1433" s="4"/>
      <c r="FM1433" s="4"/>
      <c r="FN1433" s="4"/>
      <c r="FO1433" s="4"/>
      <c r="FP1433" s="4"/>
      <c r="FQ1433" s="4"/>
      <c r="FR1433" s="4"/>
      <c r="FS1433" s="4"/>
      <c r="FT1433" s="4"/>
      <c r="FU1433" s="4"/>
      <c r="FV1433" s="4"/>
      <c r="FW1433" s="4"/>
      <c r="FX1433" s="4"/>
      <c r="FY1433" s="4"/>
      <c r="FZ1433" s="4"/>
      <c r="GA1433" s="4"/>
      <c r="GB1433" s="4"/>
      <c r="GC1433" s="4"/>
      <c r="GD1433" s="4"/>
      <c r="GE1433" s="4"/>
      <c r="GF1433" s="4"/>
      <c r="GG1433" s="4"/>
      <c r="GH1433" s="4"/>
      <c r="GI1433" s="4"/>
      <c r="GJ1433" s="4"/>
      <c r="GK1433" s="4"/>
      <c r="GL1433" s="4"/>
      <c r="GM1433" s="4"/>
      <c r="GN1433" s="4"/>
      <c r="GO1433" s="4"/>
      <c r="GP1433" s="4"/>
      <c r="GQ1433" s="4"/>
      <c r="GR1433" s="4"/>
      <c r="GS1433" s="4"/>
      <c r="GT1433" s="4"/>
      <c r="GU1433" s="4"/>
      <c r="GV1433" s="4"/>
      <c r="GW1433" s="4"/>
      <c r="GX1433" s="4"/>
      <c r="GY1433" s="4"/>
      <c r="GZ1433" s="4"/>
      <c r="HA1433" s="4"/>
      <c r="HB1433" s="4"/>
      <c r="HC1433" s="4"/>
      <c r="HD1433" s="4"/>
      <c r="HE1433" s="4"/>
      <c r="HF1433" s="4"/>
      <c r="HG1433" s="4"/>
      <c r="HH1433" s="4"/>
      <c r="HI1433" s="4"/>
      <c r="HJ1433" s="4"/>
      <c r="HK1433" s="4"/>
      <c r="HL1433" s="4"/>
      <c r="HM1433" s="4"/>
      <c r="HN1433" s="4"/>
      <c r="HO1433" s="4"/>
      <c r="HP1433" s="4"/>
      <c r="HQ1433" s="4"/>
      <c r="HR1433" s="4"/>
      <c r="HS1433" s="4"/>
      <c r="HT1433" s="4"/>
      <c r="HU1433" s="4"/>
      <c r="HV1433" s="4"/>
      <c r="HW1433" s="4"/>
      <c r="HX1433" s="4"/>
      <c r="HY1433" s="4"/>
      <c r="HZ1433" s="4"/>
      <c r="IA1433" s="4"/>
      <c r="IB1433" s="4"/>
      <c r="IC1433" s="4"/>
      <c r="ID1433" s="4"/>
      <c r="IE1433" s="4"/>
      <c r="IF1433" s="4"/>
    </row>
    <row r="1434" spans="26:240" x14ac:dyDescent="0.2">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c r="BC1434" s="4"/>
      <c r="BD1434" s="4"/>
      <c r="BE1434" s="4"/>
      <c r="BF1434" s="4"/>
      <c r="BG1434" s="4"/>
      <c r="BH1434" s="4"/>
      <c r="BI1434" s="4"/>
      <c r="BJ1434" s="4"/>
      <c r="BK1434" s="4"/>
      <c r="BL1434" s="4"/>
      <c r="BM1434" s="4"/>
      <c r="BN1434" s="4"/>
      <c r="BO1434" s="4"/>
      <c r="BP1434" s="4"/>
      <c r="BQ1434" s="4"/>
      <c r="BR1434" s="4"/>
      <c r="BS1434" s="4"/>
      <c r="BT1434" s="4"/>
      <c r="BU1434" s="4"/>
      <c r="BV1434" s="4"/>
      <c r="BW1434" s="4"/>
      <c r="BX1434" s="4"/>
      <c r="BY1434" s="4"/>
      <c r="BZ1434" s="4"/>
      <c r="CA1434" s="4"/>
      <c r="CB1434" s="4"/>
      <c r="CC1434" s="4"/>
      <c r="CD1434" s="4"/>
      <c r="CE1434" s="4"/>
      <c r="CF1434" s="4"/>
      <c r="CG1434" s="4"/>
      <c r="CH1434" s="4"/>
      <c r="CI1434" s="4"/>
      <c r="CJ1434" s="4"/>
      <c r="CK1434" s="4"/>
      <c r="CL1434" s="4"/>
      <c r="CM1434" s="4"/>
      <c r="CN1434" s="4"/>
      <c r="CO1434" s="4"/>
      <c r="CP1434" s="4"/>
      <c r="CQ1434" s="4"/>
      <c r="CR1434" s="4"/>
      <c r="CS1434" s="4"/>
      <c r="CT1434" s="4"/>
      <c r="CU1434" s="4"/>
      <c r="CV1434" s="4"/>
      <c r="CW1434" s="4"/>
      <c r="CX1434" s="4"/>
      <c r="CY1434" s="4"/>
      <c r="CZ1434" s="4"/>
      <c r="DA1434" s="4"/>
      <c r="DB1434" s="4"/>
      <c r="DC1434" s="4"/>
      <c r="DD1434" s="4"/>
      <c r="DE1434" s="4"/>
      <c r="DF1434" s="4"/>
      <c r="DG1434" s="4"/>
      <c r="DH1434" s="4"/>
      <c r="DI1434" s="4"/>
      <c r="DJ1434" s="4"/>
      <c r="DK1434" s="4"/>
      <c r="DL1434" s="4"/>
      <c r="DM1434" s="4"/>
      <c r="DN1434" s="4"/>
      <c r="DO1434" s="4"/>
      <c r="DP1434" s="4"/>
      <c r="DQ1434" s="4"/>
      <c r="DR1434" s="4"/>
      <c r="DS1434" s="4"/>
      <c r="DT1434" s="4"/>
      <c r="DU1434" s="4"/>
      <c r="DV1434" s="4"/>
      <c r="DW1434" s="4"/>
      <c r="DX1434" s="4"/>
      <c r="DY1434" s="4"/>
      <c r="DZ1434" s="4"/>
      <c r="EA1434" s="4"/>
      <c r="EB1434" s="4"/>
      <c r="EC1434" s="4"/>
      <c r="ED1434" s="4"/>
      <c r="EE1434" s="4"/>
      <c r="EF1434" s="4"/>
      <c r="EG1434" s="4"/>
      <c r="EH1434" s="4"/>
      <c r="EI1434" s="4"/>
      <c r="EJ1434" s="4"/>
      <c r="EK1434" s="4"/>
      <c r="EL1434" s="4"/>
      <c r="EM1434" s="4"/>
      <c r="EN1434" s="4"/>
      <c r="EO1434" s="4"/>
      <c r="EP1434" s="4"/>
      <c r="EQ1434" s="4"/>
      <c r="ER1434" s="4"/>
      <c r="ES1434" s="4"/>
      <c r="ET1434" s="4"/>
      <c r="EU1434" s="4"/>
      <c r="EV1434" s="4"/>
      <c r="EW1434" s="4"/>
      <c r="EX1434" s="4"/>
      <c r="EY1434" s="4"/>
      <c r="EZ1434" s="4"/>
      <c r="FA1434" s="4"/>
      <c r="FB1434" s="4"/>
      <c r="FC1434" s="4"/>
      <c r="FD1434" s="4"/>
      <c r="FE1434" s="4"/>
      <c r="FF1434" s="4"/>
      <c r="FG1434" s="4"/>
      <c r="FH1434" s="4"/>
      <c r="FI1434" s="4"/>
      <c r="FJ1434" s="4"/>
      <c r="FK1434" s="4"/>
      <c r="FL1434" s="4"/>
      <c r="FM1434" s="4"/>
      <c r="FN1434" s="4"/>
      <c r="FO1434" s="4"/>
      <c r="FP1434" s="4"/>
      <c r="FQ1434" s="4"/>
      <c r="FR1434" s="4"/>
      <c r="FS1434" s="4"/>
      <c r="FT1434" s="4"/>
      <c r="FU1434" s="4"/>
      <c r="FV1434" s="4"/>
      <c r="FW1434" s="4"/>
      <c r="FX1434" s="4"/>
      <c r="FY1434" s="4"/>
      <c r="FZ1434" s="4"/>
      <c r="GA1434" s="4"/>
      <c r="GB1434" s="4"/>
      <c r="GC1434" s="4"/>
      <c r="GD1434" s="4"/>
      <c r="GE1434" s="4"/>
      <c r="GF1434" s="4"/>
      <c r="GG1434" s="4"/>
      <c r="GH1434" s="4"/>
      <c r="GI1434" s="4"/>
      <c r="GJ1434" s="4"/>
      <c r="GK1434" s="4"/>
      <c r="GL1434" s="4"/>
      <c r="GM1434" s="4"/>
      <c r="GN1434" s="4"/>
      <c r="GO1434" s="4"/>
      <c r="GP1434" s="4"/>
      <c r="GQ1434" s="4"/>
      <c r="GR1434" s="4"/>
      <c r="GS1434" s="4"/>
      <c r="GT1434" s="4"/>
      <c r="GU1434" s="4"/>
      <c r="GV1434" s="4"/>
      <c r="GW1434" s="4"/>
      <c r="GX1434" s="4"/>
      <c r="GY1434" s="4"/>
      <c r="GZ1434" s="4"/>
      <c r="HA1434" s="4"/>
      <c r="HB1434" s="4"/>
      <c r="HC1434" s="4"/>
      <c r="HD1434" s="4"/>
      <c r="HE1434" s="4"/>
      <c r="HF1434" s="4"/>
      <c r="HG1434" s="4"/>
      <c r="HH1434" s="4"/>
      <c r="HI1434" s="4"/>
      <c r="HJ1434" s="4"/>
      <c r="HK1434" s="4"/>
      <c r="HL1434" s="4"/>
      <c r="HM1434" s="4"/>
      <c r="HN1434" s="4"/>
      <c r="HO1434" s="4"/>
      <c r="HP1434" s="4"/>
      <c r="HQ1434" s="4"/>
      <c r="HR1434" s="4"/>
      <c r="HS1434" s="4"/>
      <c r="HT1434" s="4"/>
      <c r="HU1434" s="4"/>
      <c r="HV1434" s="4"/>
      <c r="HW1434" s="4"/>
      <c r="HX1434" s="4"/>
      <c r="HY1434" s="4"/>
      <c r="HZ1434" s="4"/>
      <c r="IA1434" s="4"/>
      <c r="IB1434" s="4"/>
      <c r="IC1434" s="4"/>
      <c r="ID1434" s="4"/>
      <c r="IE1434" s="4"/>
      <c r="IF1434" s="4"/>
    </row>
    <row r="1435" spans="26:240" x14ac:dyDescent="0.2">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c r="BC1435" s="4"/>
      <c r="BD1435" s="4"/>
      <c r="BE1435" s="4"/>
      <c r="BF1435" s="4"/>
      <c r="BG1435" s="4"/>
      <c r="BH1435" s="4"/>
      <c r="BI1435" s="4"/>
      <c r="BJ1435" s="4"/>
      <c r="BK1435" s="4"/>
      <c r="BL1435" s="4"/>
      <c r="BM1435" s="4"/>
      <c r="BN1435" s="4"/>
      <c r="BO1435" s="4"/>
      <c r="BP1435" s="4"/>
      <c r="BQ1435" s="4"/>
      <c r="BR1435" s="4"/>
      <c r="BS1435" s="4"/>
      <c r="BT1435" s="4"/>
      <c r="BU1435" s="4"/>
      <c r="BV1435" s="4"/>
      <c r="BW1435" s="4"/>
      <c r="BX1435" s="4"/>
      <c r="BY1435" s="4"/>
      <c r="BZ1435" s="4"/>
      <c r="CA1435" s="4"/>
      <c r="CB1435" s="4"/>
      <c r="CC1435" s="4"/>
      <c r="CD1435" s="4"/>
      <c r="CE1435" s="4"/>
      <c r="CF1435" s="4"/>
      <c r="CG1435" s="4"/>
      <c r="CH1435" s="4"/>
      <c r="CI1435" s="4"/>
      <c r="CJ1435" s="4"/>
      <c r="CK1435" s="4"/>
      <c r="CL1435" s="4"/>
      <c r="CM1435" s="4"/>
      <c r="CN1435" s="4"/>
      <c r="CO1435" s="4"/>
      <c r="CP1435" s="4"/>
      <c r="CQ1435" s="4"/>
      <c r="CR1435" s="4"/>
      <c r="CS1435" s="4"/>
      <c r="CT1435" s="4"/>
      <c r="CU1435" s="4"/>
      <c r="CV1435" s="4"/>
      <c r="CW1435" s="4"/>
      <c r="CX1435" s="4"/>
      <c r="CY1435" s="4"/>
      <c r="CZ1435" s="4"/>
      <c r="DA1435" s="4"/>
      <c r="DB1435" s="4"/>
      <c r="DC1435" s="4"/>
      <c r="DD1435" s="4"/>
      <c r="DE1435" s="4"/>
      <c r="DF1435" s="4"/>
      <c r="DG1435" s="4"/>
      <c r="DH1435" s="4"/>
      <c r="DI1435" s="4"/>
      <c r="DJ1435" s="4"/>
      <c r="DK1435" s="4"/>
      <c r="DL1435" s="4"/>
      <c r="DM1435" s="4"/>
      <c r="DN1435" s="4"/>
      <c r="DO1435" s="4"/>
      <c r="DP1435" s="4"/>
      <c r="DQ1435" s="4"/>
      <c r="DR1435" s="4"/>
      <c r="DS1435" s="4"/>
      <c r="DT1435" s="4"/>
      <c r="DU1435" s="4"/>
      <c r="DV1435" s="4"/>
      <c r="DW1435" s="4"/>
      <c r="DX1435" s="4"/>
      <c r="DY1435" s="4"/>
      <c r="DZ1435" s="4"/>
      <c r="EA1435" s="4"/>
      <c r="EB1435" s="4"/>
      <c r="EC1435" s="4"/>
      <c r="ED1435" s="4"/>
      <c r="EE1435" s="4"/>
      <c r="EF1435" s="4"/>
      <c r="EG1435" s="4"/>
      <c r="EH1435" s="4"/>
      <c r="EI1435" s="4"/>
      <c r="EJ1435" s="4"/>
      <c r="EK1435" s="4"/>
      <c r="EL1435" s="4"/>
      <c r="EM1435" s="4"/>
      <c r="EN1435" s="4"/>
      <c r="EO1435" s="4"/>
      <c r="EP1435" s="4"/>
      <c r="EQ1435" s="4"/>
      <c r="ER1435" s="4"/>
      <c r="ES1435" s="4"/>
      <c r="ET1435" s="4"/>
      <c r="EU1435" s="4"/>
      <c r="EV1435" s="4"/>
      <c r="EW1435" s="4"/>
      <c r="EX1435" s="4"/>
      <c r="EY1435" s="4"/>
      <c r="EZ1435" s="4"/>
      <c r="FA1435" s="4"/>
      <c r="FB1435" s="4"/>
      <c r="FC1435" s="4"/>
      <c r="FD1435" s="4"/>
      <c r="FE1435" s="4"/>
      <c r="FF1435" s="4"/>
      <c r="FG1435" s="4"/>
      <c r="FH1435" s="4"/>
      <c r="FI1435" s="4"/>
      <c r="FJ1435" s="4"/>
      <c r="FK1435" s="4"/>
      <c r="FL1435" s="4"/>
      <c r="FM1435" s="4"/>
      <c r="FN1435" s="4"/>
      <c r="FO1435" s="4"/>
      <c r="FP1435" s="4"/>
      <c r="FQ1435" s="4"/>
      <c r="FR1435" s="4"/>
      <c r="FS1435" s="4"/>
      <c r="FT1435" s="4"/>
      <c r="FU1435" s="4"/>
      <c r="FV1435" s="4"/>
      <c r="FW1435" s="4"/>
      <c r="FX1435" s="4"/>
      <c r="FY1435" s="4"/>
      <c r="FZ1435" s="4"/>
      <c r="GA1435" s="4"/>
      <c r="GB1435" s="4"/>
      <c r="GC1435" s="4"/>
      <c r="GD1435" s="4"/>
      <c r="GE1435" s="4"/>
      <c r="GF1435" s="4"/>
      <c r="GG1435" s="4"/>
      <c r="GH1435" s="4"/>
      <c r="GI1435" s="4"/>
      <c r="GJ1435" s="4"/>
      <c r="GK1435" s="4"/>
      <c r="GL1435" s="4"/>
      <c r="GM1435" s="4"/>
      <c r="GN1435" s="4"/>
      <c r="GO1435" s="4"/>
      <c r="GP1435" s="4"/>
      <c r="GQ1435" s="4"/>
      <c r="GR1435" s="4"/>
      <c r="GS1435" s="4"/>
      <c r="GT1435" s="4"/>
      <c r="GU1435" s="4"/>
      <c r="GV1435" s="4"/>
      <c r="GW1435" s="4"/>
      <c r="GX1435" s="4"/>
      <c r="GY1435" s="4"/>
      <c r="GZ1435" s="4"/>
      <c r="HA1435" s="4"/>
      <c r="HB1435" s="4"/>
      <c r="HC1435" s="4"/>
      <c r="HD1435" s="4"/>
      <c r="HE1435" s="4"/>
      <c r="HF1435" s="4"/>
      <c r="HG1435" s="4"/>
      <c r="HH1435" s="4"/>
      <c r="HI1435" s="4"/>
      <c r="HJ1435" s="4"/>
      <c r="HK1435" s="4"/>
      <c r="HL1435" s="4"/>
      <c r="HM1435" s="4"/>
      <c r="HN1435" s="4"/>
      <c r="HO1435" s="4"/>
      <c r="HP1435" s="4"/>
      <c r="HQ1435" s="4"/>
      <c r="HR1435" s="4"/>
      <c r="HS1435" s="4"/>
      <c r="HT1435" s="4"/>
      <c r="HU1435" s="4"/>
      <c r="HV1435" s="4"/>
      <c r="HW1435" s="4"/>
      <c r="HX1435" s="4"/>
      <c r="HY1435" s="4"/>
      <c r="HZ1435" s="4"/>
      <c r="IA1435" s="4"/>
      <c r="IB1435" s="4"/>
      <c r="IC1435" s="4"/>
      <c r="ID1435" s="4"/>
      <c r="IE1435" s="4"/>
      <c r="IF1435" s="4"/>
    </row>
    <row r="1436" spans="26:240" x14ac:dyDescent="0.2">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c r="BC1436" s="4"/>
      <c r="BD1436" s="4"/>
      <c r="BE1436" s="4"/>
      <c r="BF1436" s="4"/>
      <c r="BG1436" s="4"/>
      <c r="BH1436" s="4"/>
      <c r="BI1436" s="4"/>
      <c r="BJ1436" s="4"/>
      <c r="BK1436" s="4"/>
      <c r="BL1436" s="4"/>
      <c r="BM1436" s="4"/>
      <c r="BN1436" s="4"/>
      <c r="BO1436" s="4"/>
      <c r="BP1436" s="4"/>
      <c r="BQ1436" s="4"/>
      <c r="BR1436" s="4"/>
      <c r="BS1436" s="4"/>
      <c r="BT1436" s="4"/>
      <c r="BU1436" s="4"/>
      <c r="BV1436" s="4"/>
      <c r="BW1436" s="4"/>
      <c r="BX1436" s="4"/>
      <c r="BY1436" s="4"/>
      <c r="BZ1436" s="4"/>
      <c r="CA1436" s="4"/>
      <c r="CB1436" s="4"/>
      <c r="CC1436" s="4"/>
      <c r="CD1436" s="4"/>
      <c r="CE1436" s="4"/>
      <c r="CF1436" s="4"/>
      <c r="CG1436" s="4"/>
      <c r="CH1436" s="4"/>
      <c r="CI1436" s="4"/>
      <c r="CJ1436" s="4"/>
      <c r="CK1436" s="4"/>
      <c r="CL1436" s="4"/>
      <c r="CM1436" s="4"/>
      <c r="CN1436" s="4"/>
      <c r="CO1436" s="4"/>
      <c r="CP1436" s="4"/>
      <c r="CQ1436" s="4"/>
      <c r="CR1436" s="4"/>
      <c r="CS1436" s="4"/>
      <c r="CT1436" s="4"/>
      <c r="CU1436" s="4"/>
      <c r="CV1436" s="4"/>
      <c r="CW1436" s="4"/>
      <c r="CX1436" s="4"/>
      <c r="CY1436" s="4"/>
      <c r="CZ1436" s="4"/>
      <c r="DA1436" s="4"/>
      <c r="DB1436" s="4"/>
      <c r="DC1436" s="4"/>
      <c r="DD1436" s="4"/>
      <c r="DE1436" s="4"/>
      <c r="DF1436" s="4"/>
      <c r="DG1436" s="4"/>
      <c r="DH1436" s="4"/>
      <c r="DI1436" s="4"/>
      <c r="DJ1436" s="4"/>
      <c r="DK1436" s="4"/>
      <c r="DL1436" s="4"/>
      <c r="DM1436" s="4"/>
      <c r="DN1436" s="4"/>
      <c r="DO1436" s="4"/>
      <c r="DP1436" s="4"/>
      <c r="DQ1436" s="4"/>
      <c r="DR1436" s="4"/>
      <c r="DS1436" s="4"/>
      <c r="DT1436" s="4"/>
      <c r="DU1436" s="4"/>
      <c r="DV1436" s="4"/>
      <c r="DW1436" s="4"/>
      <c r="DX1436" s="4"/>
      <c r="DY1436" s="4"/>
      <c r="DZ1436" s="4"/>
      <c r="EA1436" s="4"/>
      <c r="EB1436" s="4"/>
      <c r="EC1436" s="4"/>
      <c r="ED1436" s="4"/>
      <c r="EE1436" s="4"/>
      <c r="EF1436" s="4"/>
      <c r="EG1436" s="4"/>
      <c r="EH1436" s="4"/>
      <c r="EI1436" s="4"/>
      <c r="EJ1436" s="4"/>
      <c r="EK1436" s="4"/>
      <c r="EL1436" s="4"/>
      <c r="EM1436" s="4"/>
      <c r="EN1436" s="4"/>
      <c r="EO1436" s="4"/>
      <c r="EP1436" s="4"/>
      <c r="EQ1436" s="4"/>
      <c r="ER1436" s="4"/>
      <c r="ES1436" s="4"/>
      <c r="ET1436" s="4"/>
      <c r="EU1436" s="4"/>
      <c r="EV1436" s="4"/>
      <c r="EW1436" s="4"/>
      <c r="EX1436" s="4"/>
      <c r="EY1436" s="4"/>
      <c r="EZ1436" s="4"/>
      <c r="FA1436" s="4"/>
      <c r="FB1436" s="4"/>
      <c r="FC1436" s="4"/>
      <c r="FD1436" s="4"/>
      <c r="FE1436" s="4"/>
      <c r="FF1436" s="4"/>
      <c r="FG1436" s="4"/>
      <c r="FH1436" s="4"/>
      <c r="FI1436" s="4"/>
      <c r="FJ1436" s="4"/>
      <c r="FK1436" s="4"/>
      <c r="FL1436" s="4"/>
      <c r="FM1436" s="4"/>
      <c r="FN1436" s="4"/>
      <c r="FO1436" s="4"/>
      <c r="FP1436" s="4"/>
      <c r="FQ1436" s="4"/>
      <c r="FR1436" s="4"/>
      <c r="FS1436" s="4"/>
      <c r="FT1436" s="4"/>
      <c r="FU1436" s="4"/>
      <c r="FV1436" s="4"/>
      <c r="FW1436" s="4"/>
      <c r="FX1436" s="4"/>
      <c r="FY1436" s="4"/>
      <c r="FZ1436" s="4"/>
      <c r="GA1436" s="4"/>
      <c r="GB1436" s="4"/>
      <c r="GC1436" s="4"/>
      <c r="GD1436" s="4"/>
      <c r="GE1436" s="4"/>
      <c r="GF1436" s="4"/>
      <c r="GG1436" s="4"/>
      <c r="GH1436" s="4"/>
      <c r="GI1436" s="4"/>
      <c r="GJ1436" s="4"/>
      <c r="GK1436" s="4"/>
      <c r="GL1436" s="4"/>
      <c r="GM1436" s="4"/>
      <c r="GN1436" s="4"/>
      <c r="GO1436" s="4"/>
      <c r="GP1436" s="4"/>
      <c r="GQ1436" s="4"/>
      <c r="GR1436" s="4"/>
      <c r="GS1436" s="4"/>
      <c r="GT1436" s="4"/>
      <c r="GU1436" s="4"/>
      <c r="GV1436" s="4"/>
      <c r="GW1436" s="4"/>
      <c r="GX1436" s="4"/>
      <c r="GY1436" s="4"/>
      <c r="GZ1436" s="4"/>
      <c r="HA1436" s="4"/>
      <c r="HB1436" s="4"/>
      <c r="HC1436" s="4"/>
      <c r="HD1436" s="4"/>
      <c r="HE1436" s="4"/>
      <c r="HF1436" s="4"/>
      <c r="HG1436" s="4"/>
      <c r="HH1436" s="4"/>
      <c r="HI1436" s="4"/>
      <c r="HJ1436" s="4"/>
      <c r="HK1436" s="4"/>
      <c r="HL1436" s="4"/>
      <c r="HM1436" s="4"/>
      <c r="HN1436" s="4"/>
      <c r="HO1436" s="4"/>
      <c r="HP1436" s="4"/>
      <c r="HQ1436" s="4"/>
      <c r="HR1436" s="4"/>
      <c r="HS1436" s="4"/>
      <c r="HT1436" s="4"/>
      <c r="HU1436" s="4"/>
      <c r="HV1436" s="4"/>
      <c r="HW1436" s="4"/>
      <c r="HX1436" s="4"/>
      <c r="HY1436" s="4"/>
      <c r="HZ1436" s="4"/>
      <c r="IA1436" s="4"/>
      <c r="IB1436" s="4"/>
      <c r="IC1436" s="4"/>
      <c r="ID1436" s="4"/>
      <c r="IE1436" s="4"/>
      <c r="IF1436" s="4"/>
    </row>
    <row r="1437" spans="26:240" x14ac:dyDescent="0.2">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c r="BC1437" s="4"/>
      <c r="BD1437" s="4"/>
      <c r="BE1437" s="4"/>
      <c r="BF1437" s="4"/>
      <c r="BG1437" s="4"/>
      <c r="BH1437" s="4"/>
      <c r="BI1437" s="4"/>
      <c r="BJ1437" s="4"/>
      <c r="BK1437" s="4"/>
      <c r="BL1437" s="4"/>
      <c r="BM1437" s="4"/>
      <c r="BN1437" s="4"/>
      <c r="BO1437" s="4"/>
      <c r="BP1437" s="4"/>
      <c r="BQ1437" s="4"/>
      <c r="BR1437" s="4"/>
      <c r="BS1437" s="4"/>
      <c r="BT1437" s="4"/>
      <c r="BU1437" s="4"/>
      <c r="BV1437" s="4"/>
      <c r="BW1437" s="4"/>
      <c r="BX1437" s="4"/>
      <c r="BY1437" s="4"/>
      <c r="BZ1437" s="4"/>
      <c r="CA1437" s="4"/>
      <c r="CB1437" s="4"/>
      <c r="CC1437" s="4"/>
      <c r="CD1437" s="4"/>
      <c r="CE1437" s="4"/>
      <c r="CF1437" s="4"/>
      <c r="CG1437" s="4"/>
      <c r="CH1437" s="4"/>
      <c r="CI1437" s="4"/>
      <c r="CJ1437" s="4"/>
      <c r="CK1437" s="4"/>
      <c r="CL1437" s="4"/>
      <c r="CM1437" s="4"/>
      <c r="CN1437" s="4"/>
      <c r="CO1437" s="4"/>
      <c r="CP1437" s="4"/>
      <c r="CQ1437" s="4"/>
      <c r="CR1437" s="4"/>
      <c r="CS1437" s="4"/>
      <c r="CT1437" s="4"/>
      <c r="CU1437" s="4"/>
      <c r="CV1437" s="4"/>
      <c r="CW1437" s="4"/>
      <c r="CX1437" s="4"/>
      <c r="CY1437" s="4"/>
      <c r="CZ1437" s="4"/>
      <c r="DA1437" s="4"/>
      <c r="DB1437" s="4"/>
      <c r="DC1437" s="4"/>
      <c r="DD1437" s="4"/>
      <c r="DE1437" s="4"/>
      <c r="DF1437" s="4"/>
      <c r="DG1437" s="4"/>
      <c r="DH1437" s="4"/>
      <c r="DI1437" s="4"/>
      <c r="DJ1437" s="4"/>
      <c r="DK1437" s="4"/>
      <c r="DL1437" s="4"/>
      <c r="DM1437" s="4"/>
      <c r="DN1437" s="4"/>
      <c r="DO1437" s="4"/>
      <c r="DP1437" s="4"/>
      <c r="DQ1437" s="4"/>
      <c r="DR1437" s="4"/>
      <c r="DS1437" s="4"/>
      <c r="DT1437" s="4"/>
      <c r="DU1437" s="4"/>
      <c r="DV1437" s="4"/>
      <c r="DW1437" s="4"/>
      <c r="DX1437" s="4"/>
      <c r="DY1437" s="4"/>
      <c r="DZ1437" s="4"/>
      <c r="EA1437" s="4"/>
      <c r="EB1437" s="4"/>
      <c r="EC1437" s="4"/>
      <c r="ED1437" s="4"/>
      <c r="EE1437" s="4"/>
      <c r="EF1437" s="4"/>
      <c r="EG1437" s="4"/>
      <c r="EH1437" s="4"/>
      <c r="EI1437" s="4"/>
      <c r="EJ1437" s="4"/>
      <c r="EK1437" s="4"/>
      <c r="EL1437" s="4"/>
      <c r="EM1437" s="4"/>
      <c r="EN1437" s="4"/>
      <c r="EO1437" s="4"/>
      <c r="EP1437" s="4"/>
      <c r="EQ1437" s="4"/>
      <c r="ER1437" s="4"/>
      <c r="ES1437" s="4"/>
      <c r="ET1437" s="4"/>
      <c r="EU1437" s="4"/>
      <c r="EV1437" s="4"/>
      <c r="EW1437" s="4"/>
      <c r="EX1437" s="4"/>
      <c r="EY1437" s="4"/>
      <c r="EZ1437" s="4"/>
      <c r="FA1437" s="4"/>
      <c r="FB1437" s="4"/>
      <c r="FC1437" s="4"/>
      <c r="FD1437" s="4"/>
      <c r="FE1437" s="4"/>
      <c r="FF1437" s="4"/>
      <c r="FG1437" s="4"/>
      <c r="FH1437" s="4"/>
      <c r="FI1437" s="4"/>
      <c r="FJ1437" s="4"/>
      <c r="FK1437" s="4"/>
      <c r="FL1437" s="4"/>
      <c r="FM1437" s="4"/>
      <c r="FN1437" s="4"/>
      <c r="FO1437" s="4"/>
      <c r="FP1437" s="4"/>
      <c r="FQ1437" s="4"/>
      <c r="FR1437" s="4"/>
      <c r="FS1437" s="4"/>
      <c r="FT1437" s="4"/>
      <c r="FU1437" s="4"/>
      <c r="FV1437" s="4"/>
      <c r="FW1437" s="4"/>
      <c r="FX1437" s="4"/>
      <c r="FY1437" s="4"/>
      <c r="FZ1437" s="4"/>
      <c r="GA1437" s="4"/>
      <c r="GB1437" s="4"/>
      <c r="GC1437" s="4"/>
      <c r="GD1437" s="4"/>
      <c r="GE1437" s="4"/>
      <c r="GF1437" s="4"/>
      <c r="GG1437" s="4"/>
      <c r="GH1437" s="4"/>
      <c r="GI1437" s="4"/>
      <c r="GJ1437" s="4"/>
      <c r="GK1437" s="4"/>
      <c r="GL1437" s="4"/>
      <c r="GM1437" s="4"/>
      <c r="GN1437" s="4"/>
      <c r="GO1437" s="4"/>
      <c r="GP1437" s="4"/>
      <c r="GQ1437" s="4"/>
      <c r="GR1437" s="4"/>
      <c r="GS1437" s="4"/>
      <c r="GT1437" s="4"/>
      <c r="GU1437" s="4"/>
      <c r="GV1437" s="4"/>
      <c r="GW1437" s="4"/>
      <c r="GX1437" s="4"/>
      <c r="GY1437" s="4"/>
      <c r="GZ1437" s="4"/>
      <c r="HA1437" s="4"/>
      <c r="HB1437" s="4"/>
      <c r="HC1437" s="4"/>
      <c r="HD1437" s="4"/>
      <c r="HE1437" s="4"/>
      <c r="HF1437" s="4"/>
      <c r="HG1437" s="4"/>
      <c r="HH1437" s="4"/>
      <c r="HI1437" s="4"/>
      <c r="HJ1437" s="4"/>
      <c r="HK1437" s="4"/>
      <c r="HL1437" s="4"/>
      <c r="HM1437" s="4"/>
      <c r="HN1437" s="4"/>
      <c r="HO1437" s="4"/>
      <c r="HP1437" s="4"/>
      <c r="HQ1437" s="4"/>
      <c r="HR1437" s="4"/>
      <c r="HS1437" s="4"/>
      <c r="HT1437" s="4"/>
      <c r="HU1437" s="4"/>
      <c r="HV1437" s="4"/>
      <c r="HW1437" s="4"/>
      <c r="HX1437" s="4"/>
      <c r="HY1437" s="4"/>
      <c r="HZ1437" s="4"/>
      <c r="IA1437" s="4"/>
      <c r="IB1437" s="4"/>
      <c r="IC1437" s="4"/>
      <c r="ID1437" s="4"/>
      <c r="IE1437" s="4"/>
      <c r="IF1437" s="4"/>
    </row>
    <row r="1438" spans="26:240" x14ac:dyDescent="0.2">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c r="BC1438" s="4"/>
      <c r="BD1438" s="4"/>
      <c r="BE1438" s="4"/>
      <c r="BF1438" s="4"/>
      <c r="BG1438" s="4"/>
      <c r="BH1438" s="4"/>
      <c r="BI1438" s="4"/>
      <c r="BJ1438" s="4"/>
      <c r="BK1438" s="4"/>
      <c r="BL1438" s="4"/>
      <c r="BM1438" s="4"/>
      <c r="BN1438" s="4"/>
      <c r="BO1438" s="4"/>
      <c r="BP1438" s="4"/>
      <c r="BQ1438" s="4"/>
      <c r="BR1438" s="4"/>
      <c r="BS1438" s="4"/>
      <c r="BT1438" s="4"/>
      <c r="BU1438" s="4"/>
      <c r="BV1438" s="4"/>
      <c r="BW1438" s="4"/>
      <c r="BX1438" s="4"/>
      <c r="BY1438" s="4"/>
      <c r="BZ1438" s="4"/>
      <c r="CA1438" s="4"/>
      <c r="CB1438" s="4"/>
      <c r="CC1438" s="4"/>
      <c r="CD1438" s="4"/>
      <c r="CE1438" s="4"/>
      <c r="CF1438" s="4"/>
      <c r="CG1438" s="4"/>
      <c r="CH1438" s="4"/>
      <c r="CI1438" s="4"/>
      <c r="CJ1438" s="4"/>
      <c r="CK1438" s="4"/>
      <c r="CL1438" s="4"/>
      <c r="CM1438" s="4"/>
      <c r="CN1438" s="4"/>
      <c r="CO1438" s="4"/>
      <c r="CP1438" s="4"/>
      <c r="CQ1438" s="4"/>
      <c r="CR1438" s="4"/>
      <c r="CS1438" s="4"/>
      <c r="CT1438" s="4"/>
      <c r="CU1438" s="4"/>
      <c r="CV1438" s="4"/>
      <c r="CW1438" s="4"/>
      <c r="CX1438" s="4"/>
      <c r="CY1438" s="4"/>
      <c r="CZ1438" s="4"/>
      <c r="DA1438" s="4"/>
      <c r="DB1438" s="4"/>
      <c r="DC1438" s="4"/>
      <c r="DD1438" s="4"/>
      <c r="DE1438" s="4"/>
      <c r="DF1438" s="4"/>
      <c r="DG1438" s="4"/>
      <c r="DH1438" s="4"/>
      <c r="DI1438" s="4"/>
      <c r="DJ1438" s="4"/>
      <c r="DK1438" s="4"/>
      <c r="DL1438" s="4"/>
      <c r="DM1438" s="4"/>
      <c r="DN1438" s="4"/>
      <c r="DO1438" s="4"/>
      <c r="DP1438" s="4"/>
      <c r="DQ1438" s="4"/>
      <c r="DR1438" s="4"/>
      <c r="DS1438" s="4"/>
      <c r="DT1438" s="4"/>
      <c r="DU1438" s="4"/>
      <c r="DV1438" s="4"/>
      <c r="DW1438" s="4"/>
      <c r="DX1438" s="4"/>
      <c r="DY1438" s="4"/>
      <c r="DZ1438" s="4"/>
      <c r="EA1438" s="4"/>
      <c r="EB1438" s="4"/>
      <c r="EC1438" s="4"/>
      <c r="ED1438" s="4"/>
      <c r="EE1438" s="4"/>
      <c r="EF1438" s="4"/>
      <c r="EG1438" s="4"/>
      <c r="EH1438" s="4"/>
      <c r="EI1438" s="4"/>
      <c r="EJ1438" s="4"/>
      <c r="EK1438" s="4"/>
      <c r="EL1438" s="4"/>
      <c r="EM1438" s="4"/>
      <c r="EN1438" s="4"/>
      <c r="EO1438" s="4"/>
      <c r="EP1438" s="4"/>
      <c r="EQ1438" s="4"/>
      <c r="ER1438" s="4"/>
      <c r="ES1438" s="4"/>
      <c r="ET1438" s="4"/>
      <c r="EU1438" s="4"/>
      <c r="EV1438" s="4"/>
      <c r="EW1438" s="4"/>
      <c r="EX1438" s="4"/>
      <c r="EY1438" s="4"/>
      <c r="EZ1438" s="4"/>
      <c r="FA1438" s="4"/>
      <c r="FB1438" s="4"/>
      <c r="FC1438" s="4"/>
      <c r="FD1438" s="4"/>
      <c r="FE1438" s="4"/>
      <c r="FF1438" s="4"/>
      <c r="FG1438" s="4"/>
      <c r="FH1438" s="4"/>
      <c r="FI1438" s="4"/>
      <c r="FJ1438" s="4"/>
      <c r="FK1438" s="4"/>
      <c r="FL1438" s="4"/>
      <c r="FM1438" s="4"/>
      <c r="FN1438" s="4"/>
      <c r="FO1438" s="4"/>
      <c r="FP1438" s="4"/>
      <c r="FQ1438" s="4"/>
      <c r="FR1438" s="4"/>
      <c r="FS1438" s="4"/>
      <c r="FT1438" s="4"/>
      <c r="FU1438" s="4"/>
      <c r="FV1438" s="4"/>
      <c r="FW1438" s="4"/>
      <c r="FX1438" s="4"/>
      <c r="FY1438" s="4"/>
      <c r="FZ1438" s="4"/>
      <c r="GA1438" s="4"/>
      <c r="GB1438" s="4"/>
      <c r="GC1438" s="4"/>
      <c r="GD1438" s="4"/>
      <c r="GE1438" s="4"/>
      <c r="GF1438" s="4"/>
      <c r="GG1438" s="4"/>
      <c r="GH1438" s="4"/>
      <c r="GI1438" s="4"/>
      <c r="GJ1438" s="4"/>
      <c r="GK1438" s="4"/>
      <c r="GL1438" s="4"/>
      <c r="GM1438" s="4"/>
      <c r="GN1438" s="4"/>
      <c r="GO1438" s="4"/>
      <c r="GP1438" s="4"/>
      <c r="GQ1438" s="4"/>
      <c r="GR1438" s="4"/>
      <c r="GS1438" s="4"/>
      <c r="GT1438" s="4"/>
      <c r="GU1438" s="4"/>
      <c r="GV1438" s="4"/>
      <c r="GW1438" s="4"/>
      <c r="GX1438" s="4"/>
      <c r="GY1438" s="4"/>
      <c r="GZ1438" s="4"/>
      <c r="HA1438" s="4"/>
      <c r="HB1438" s="4"/>
      <c r="HC1438" s="4"/>
      <c r="HD1438" s="4"/>
      <c r="HE1438" s="4"/>
      <c r="HF1438" s="4"/>
      <c r="HG1438" s="4"/>
      <c r="HH1438" s="4"/>
      <c r="HI1438" s="4"/>
      <c r="HJ1438" s="4"/>
      <c r="HK1438" s="4"/>
      <c r="HL1438" s="4"/>
      <c r="HM1438" s="4"/>
      <c r="HN1438" s="4"/>
      <c r="HO1438" s="4"/>
      <c r="HP1438" s="4"/>
      <c r="HQ1438" s="4"/>
      <c r="HR1438" s="4"/>
      <c r="HS1438" s="4"/>
      <c r="HT1438" s="4"/>
      <c r="HU1438" s="4"/>
      <c r="HV1438" s="4"/>
      <c r="HW1438" s="4"/>
      <c r="HX1438" s="4"/>
      <c r="HY1438" s="4"/>
      <c r="HZ1438" s="4"/>
      <c r="IA1438" s="4"/>
      <c r="IB1438" s="4"/>
      <c r="IC1438" s="4"/>
      <c r="ID1438" s="4"/>
      <c r="IE1438" s="4"/>
      <c r="IF1438" s="4"/>
    </row>
    <row r="1439" spans="26:240" x14ac:dyDescent="0.2">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4"/>
      <c r="BE1439" s="4"/>
      <c r="BF1439" s="4"/>
      <c r="BG1439" s="4"/>
      <c r="BH1439" s="4"/>
      <c r="BI1439" s="4"/>
      <c r="BJ1439" s="4"/>
      <c r="BK1439" s="4"/>
      <c r="BL1439" s="4"/>
      <c r="BM1439" s="4"/>
      <c r="BN1439" s="4"/>
      <c r="BO1439" s="4"/>
      <c r="BP1439" s="4"/>
      <c r="BQ1439" s="4"/>
      <c r="BR1439" s="4"/>
      <c r="BS1439" s="4"/>
      <c r="BT1439" s="4"/>
      <c r="BU1439" s="4"/>
      <c r="BV1439" s="4"/>
      <c r="BW1439" s="4"/>
      <c r="BX1439" s="4"/>
      <c r="BY1439" s="4"/>
      <c r="BZ1439" s="4"/>
      <c r="CA1439" s="4"/>
      <c r="CB1439" s="4"/>
      <c r="CC1439" s="4"/>
      <c r="CD1439" s="4"/>
      <c r="CE1439" s="4"/>
      <c r="CF1439" s="4"/>
      <c r="CG1439" s="4"/>
      <c r="CH1439" s="4"/>
      <c r="CI1439" s="4"/>
      <c r="CJ1439" s="4"/>
      <c r="CK1439" s="4"/>
      <c r="CL1439" s="4"/>
      <c r="CM1439" s="4"/>
      <c r="CN1439" s="4"/>
      <c r="CO1439" s="4"/>
      <c r="CP1439" s="4"/>
      <c r="CQ1439" s="4"/>
      <c r="CR1439" s="4"/>
      <c r="CS1439" s="4"/>
      <c r="CT1439" s="4"/>
      <c r="CU1439" s="4"/>
      <c r="CV1439" s="4"/>
      <c r="CW1439" s="4"/>
      <c r="CX1439" s="4"/>
      <c r="CY1439" s="4"/>
      <c r="CZ1439" s="4"/>
      <c r="DA1439" s="4"/>
      <c r="DB1439" s="4"/>
      <c r="DC1439" s="4"/>
      <c r="DD1439" s="4"/>
      <c r="DE1439" s="4"/>
      <c r="DF1439" s="4"/>
      <c r="DG1439" s="4"/>
      <c r="DH1439" s="4"/>
      <c r="DI1439" s="4"/>
      <c r="DJ1439" s="4"/>
      <c r="DK1439" s="4"/>
      <c r="DL1439" s="4"/>
      <c r="DM1439" s="4"/>
      <c r="DN1439" s="4"/>
      <c r="DO1439" s="4"/>
      <c r="DP1439" s="4"/>
      <c r="DQ1439" s="4"/>
      <c r="DR1439" s="4"/>
      <c r="DS1439" s="4"/>
      <c r="DT1439" s="4"/>
      <c r="DU1439" s="4"/>
      <c r="DV1439" s="4"/>
      <c r="DW1439" s="4"/>
      <c r="DX1439" s="4"/>
      <c r="DY1439" s="4"/>
      <c r="DZ1439" s="4"/>
      <c r="EA1439" s="4"/>
      <c r="EB1439" s="4"/>
      <c r="EC1439" s="4"/>
      <c r="ED1439" s="4"/>
      <c r="EE1439" s="4"/>
      <c r="EF1439" s="4"/>
      <c r="EG1439" s="4"/>
      <c r="EH1439" s="4"/>
      <c r="EI1439" s="4"/>
      <c r="EJ1439" s="4"/>
      <c r="EK1439" s="4"/>
      <c r="EL1439" s="4"/>
      <c r="EM1439" s="4"/>
      <c r="EN1439" s="4"/>
      <c r="EO1439" s="4"/>
      <c r="EP1439" s="4"/>
      <c r="EQ1439" s="4"/>
      <c r="ER1439" s="4"/>
      <c r="ES1439" s="4"/>
      <c r="ET1439" s="4"/>
      <c r="EU1439" s="4"/>
      <c r="EV1439" s="4"/>
      <c r="EW1439" s="4"/>
      <c r="EX1439" s="4"/>
      <c r="EY1439" s="4"/>
      <c r="EZ1439" s="4"/>
      <c r="FA1439" s="4"/>
      <c r="FB1439" s="4"/>
      <c r="FC1439" s="4"/>
      <c r="FD1439" s="4"/>
      <c r="FE1439" s="4"/>
      <c r="FF1439" s="4"/>
      <c r="FG1439" s="4"/>
      <c r="FH1439" s="4"/>
      <c r="FI1439" s="4"/>
      <c r="FJ1439" s="4"/>
      <c r="FK1439" s="4"/>
      <c r="FL1439" s="4"/>
      <c r="FM1439" s="4"/>
      <c r="FN1439" s="4"/>
      <c r="FO1439" s="4"/>
      <c r="FP1439" s="4"/>
      <c r="FQ1439" s="4"/>
      <c r="FR1439" s="4"/>
      <c r="FS1439" s="4"/>
      <c r="FT1439" s="4"/>
      <c r="FU1439" s="4"/>
      <c r="FV1439" s="4"/>
      <c r="FW1439" s="4"/>
      <c r="FX1439" s="4"/>
      <c r="FY1439" s="4"/>
      <c r="FZ1439" s="4"/>
      <c r="GA1439" s="4"/>
      <c r="GB1439" s="4"/>
      <c r="GC1439" s="4"/>
      <c r="GD1439" s="4"/>
      <c r="GE1439" s="4"/>
      <c r="GF1439" s="4"/>
      <c r="GG1439" s="4"/>
      <c r="GH1439" s="4"/>
      <c r="GI1439" s="4"/>
      <c r="GJ1439" s="4"/>
      <c r="GK1439" s="4"/>
      <c r="GL1439" s="4"/>
      <c r="GM1439" s="4"/>
      <c r="GN1439" s="4"/>
      <c r="GO1439" s="4"/>
      <c r="GP1439" s="4"/>
      <c r="GQ1439" s="4"/>
      <c r="GR1439" s="4"/>
      <c r="GS1439" s="4"/>
      <c r="GT1439" s="4"/>
      <c r="GU1439" s="4"/>
      <c r="GV1439" s="4"/>
      <c r="GW1439" s="4"/>
      <c r="GX1439" s="4"/>
      <c r="GY1439" s="4"/>
      <c r="GZ1439" s="4"/>
      <c r="HA1439" s="4"/>
      <c r="HB1439" s="4"/>
      <c r="HC1439" s="4"/>
      <c r="HD1439" s="4"/>
      <c r="HE1439" s="4"/>
      <c r="HF1439" s="4"/>
      <c r="HG1439" s="4"/>
      <c r="HH1439" s="4"/>
      <c r="HI1439" s="4"/>
      <c r="HJ1439" s="4"/>
      <c r="HK1439" s="4"/>
      <c r="HL1439" s="4"/>
      <c r="HM1439" s="4"/>
      <c r="HN1439" s="4"/>
      <c r="HO1439" s="4"/>
      <c r="HP1439" s="4"/>
      <c r="HQ1439" s="4"/>
      <c r="HR1439" s="4"/>
      <c r="HS1439" s="4"/>
      <c r="HT1439" s="4"/>
      <c r="HU1439" s="4"/>
      <c r="HV1439" s="4"/>
      <c r="HW1439" s="4"/>
      <c r="HX1439" s="4"/>
      <c r="HY1439" s="4"/>
      <c r="HZ1439" s="4"/>
      <c r="IA1439" s="4"/>
      <c r="IB1439" s="4"/>
      <c r="IC1439" s="4"/>
      <c r="ID1439" s="4"/>
      <c r="IE1439" s="4"/>
      <c r="IF1439" s="4"/>
    </row>
    <row r="1440" spans="26:240" x14ac:dyDescent="0.2">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c r="BC1440" s="4"/>
      <c r="BD1440" s="4"/>
      <c r="BE1440" s="4"/>
      <c r="BF1440" s="4"/>
      <c r="BG1440" s="4"/>
      <c r="BH1440" s="4"/>
      <c r="BI1440" s="4"/>
      <c r="BJ1440" s="4"/>
      <c r="BK1440" s="4"/>
      <c r="BL1440" s="4"/>
      <c r="BM1440" s="4"/>
      <c r="BN1440" s="4"/>
      <c r="BO1440" s="4"/>
      <c r="BP1440" s="4"/>
      <c r="BQ1440" s="4"/>
      <c r="BR1440" s="4"/>
      <c r="BS1440" s="4"/>
      <c r="BT1440" s="4"/>
      <c r="BU1440" s="4"/>
      <c r="BV1440" s="4"/>
      <c r="BW1440" s="4"/>
      <c r="BX1440" s="4"/>
      <c r="BY1440" s="4"/>
      <c r="BZ1440" s="4"/>
      <c r="CA1440" s="4"/>
      <c r="CB1440" s="4"/>
      <c r="CC1440" s="4"/>
      <c r="CD1440" s="4"/>
      <c r="CE1440" s="4"/>
      <c r="CF1440" s="4"/>
      <c r="CG1440" s="4"/>
      <c r="CH1440" s="4"/>
      <c r="CI1440" s="4"/>
      <c r="CJ1440" s="4"/>
      <c r="CK1440" s="4"/>
      <c r="CL1440" s="4"/>
      <c r="CM1440" s="4"/>
      <c r="CN1440" s="4"/>
      <c r="CO1440" s="4"/>
      <c r="CP1440" s="4"/>
      <c r="CQ1440" s="4"/>
      <c r="CR1440" s="4"/>
      <c r="CS1440" s="4"/>
      <c r="CT1440" s="4"/>
      <c r="CU1440" s="4"/>
      <c r="CV1440" s="4"/>
      <c r="CW1440" s="4"/>
      <c r="CX1440" s="4"/>
      <c r="CY1440" s="4"/>
      <c r="CZ1440" s="4"/>
      <c r="DA1440" s="4"/>
      <c r="DB1440" s="4"/>
      <c r="DC1440" s="4"/>
      <c r="DD1440" s="4"/>
      <c r="DE1440" s="4"/>
      <c r="DF1440" s="4"/>
      <c r="DG1440" s="4"/>
      <c r="DH1440" s="4"/>
      <c r="DI1440" s="4"/>
      <c r="DJ1440" s="4"/>
      <c r="DK1440" s="4"/>
      <c r="DL1440" s="4"/>
      <c r="DM1440" s="4"/>
      <c r="DN1440" s="4"/>
      <c r="DO1440" s="4"/>
      <c r="DP1440" s="4"/>
      <c r="DQ1440" s="4"/>
      <c r="DR1440" s="4"/>
      <c r="DS1440" s="4"/>
      <c r="DT1440" s="4"/>
      <c r="DU1440" s="4"/>
      <c r="DV1440" s="4"/>
      <c r="DW1440" s="4"/>
      <c r="DX1440" s="4"/>
      <c r="DY1440" s="4"/>
      <c r="DZ1440" s="4"/>
      <c r="EA1440" s="4"/>
      <c r="EB1440" s="4"/>
      <c r="EC1440" s="4"/>
      <c r="ED1440" s="4"/>
      <c r="EE1440" s="4"/>
      <c r="EF1440" s="4"/>
      <c r="EG1440" s="4"/>
      <c r="EH1440" s="4"/>
      <c r="EI1440" s="4"/>
      <c r="EJ1440" s="4"/>
      <c r="EK1440" s="4"/>
      <c r="EL1440" s="4"/>
      <c r="EM1440" s="4"/>
      <c r="EN1440" s="4"/>
      <c r="EO1440" s="4"/>
      <c r="EP1440" s="4"/>
      <c r="EQ1440" s="4"/>
      <c r="ER1440" s="4"/>
      <c r="ES1440" s="4"/>
      <c r="ET1440" s="4"/>
      <c r="EU1440" s="4"/>
      <c r="EV1440" s="4"/>
      <c r="EW1440" s="4"/>
      <c r="EX1440" s="4"/>
      <c r="EY1440" s="4"/>
      <c r="EZ1440" s="4"/>
      <c r="FA1440" s="4"/>
      <c r="FB1440" s="4"/>
      <c r="FC1440" s="4"/>
      <c r="FD1440" s="4"/>
      <c r="FE1440" s="4"/>
      <c r="FF1440" s="4"/>
      <c r="FG1440" s="4"/>
      <c r="FH1440" s="4"/>
      <c r="FI1440" s="4"/>
      <c r="FJ1440" s="4"/>
      <c r="FK1440" s="4"/>
      <c r="FL1440" s="4"/>
      <c r="FM1440" s="4"/>
      <c r="FN1440" s="4"/>
      <c r="FO1440" s="4"/>
      <c r="FP1440" s="4"/>
      <c r="FQ1440" s="4"/>
      <c r="FR1440" s="4"/>
      <c r="FS1440" s="4"/>
      <c r="FT1440" s="4"/>
      <c r="FU1440" s="4"/>
      <c r="FV1440" s="4"/>
      <c r="FW1440" s="4"/>
      <c r="FX1440" s="4"/>
      <c r="FY1440" s="4"/>
      <c r="FZ1440" s="4"/>
      <c r="GA1440" s="4"/>
      <c r="GB1440" s="4"/>
      <c r="GC1440" s="4"/>
      <c r="GD1440" s="4"/>
      <c r="GE1440" s="4"/>
      <c r="GF1440" s="4"/>
      <c r="GG1440" s="4"/>
      <c r="GH1440" s="4"/>
      <c r="GI1440" s="4"/>
      <c r="GJ1440" s="4"/>
      <c r="GK1440" s="4"/>
      <c r="GL1440" s="4"/>
      <c r="GM1440" s="4"/>
      <c r="GN1440" s="4"/>
      <c r="GO1440" s="4"/>
      <c r="GP1440" s="4"/>
      <c r="GQ1440" s="4"/>
      <c r="GR1440" s="4"/>
      <c r="GS1440" s="4"/>
      <c r="GT1440" s="4"/>
      <c r="GU1440" s="4"/>
      <c r="GV1440" s="4"/>
      <c r="GW1440" s="4"/>
      <c r="GX1440" s="4"/>
      <c r="GY1440" s="4"/>
      <c r="GZ1440" s="4"/>
      <c r="HA1440" s="4"/>
      <c r="HB1440" s="4"/>
      <c r="HC1440" s="4"/>
      <c r="HD1440" s="4"/>
      <c r="HE1440" s="4"/>
      <c r="HF1440" s="4"/>
      <c r="HG1440" s="4"/>
      <c r="HH1440" s="4"/>
      <c r="HI1440" s="4"/>
      <c r="HJ1440" s="4"/>
      <c r="HK1440" s="4"/>
      <c r="HL1440" s="4"/>
      <c r="HM1440" s="4"/>
      <c r="HN1440" s="4"/>
      <c r="HO1440" s="4"/>
      <c r="HP1440" s="4"/>
      <c r="HQ1440" s="4"/>
      <c r="HR1440" s="4"/>
      <c r="HS1440" s="4"/>
      <c r="HT1440" s="4"/>
      <c r="HU1440" s="4"/>
      <c r="HV1440" s="4"/>
      <c r="HW1440" s="4"/>
      <c r="HX1440" s="4"/>
      <c r="HY1440" s="4"/>
      <c r="HZ1440" s="4"/>
      <c r="IA1440" s="4"/>
      <c r="IB1440" s="4"/>
      <c r="IC1440" s="4"/>
      <c r="ID1440" s="4"/>
      <c r="IE1440" s="4"/>
      <c r="IF1440" s="4"/>
    </row>
    <row r="1441" spans="26:240" x14ac:dyDescent="0.2">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c r="BC1441" s="4"/>
      <c r="BD1441" s="4"/>
      <c r="BE1441" s="4"/>
      <c r="BF1441" s="4"/>
      <c r="BG1441" s="4"/>
      <c r="BH1441" s="4"/>
      <c r="BI1441" s="4"/>
      <c r="BJ1441" s="4"/>
      <c r="BK1441" s="4"/>
      <c r="BL1441" s="4"/>
      <c r="BM1441" s="4"/>
      <c r="BN1441" s="4"/>
      <c r="BO1441" s="4"/>
      <c r="BP1441" s="4"/>
      <c r="BQ1441" s="4"/>
      <c r="BR1441" s="4"/>
      <c r="BS1441" s="4"/>
      <c r="BT1441" s="4"/>
      <c r="BU1441" s="4"/>
      <c r="BV1441" s="4"/>
      <c r="BW1441" s="4"/>
      <c r="BX1441" s="4"/>
      <c r="BY1441" s="4"/>
      <c r="BZ1441" s="4"/>
      <c r="CA1441" s="4"/>
      <c r="CB1441" s="4"/>
      <c r="CC1441" s="4"/>
      <c r="CD1441" s="4"/>
      <c r="CE1441" s="4"/>
      <c r="CF1441" s="4"/>
      <c r="CG1441" s="4"/>
      <c r="CH1441" s="4"/>
      <c r="CI1441" s="4"/>
      <c r="CJ1441" s="4"/>
      <c r="CK1441" s="4"/>
      <c r="CL1441" s="4"/>
      <c r="CM1441" s="4"/>
      <c r="CN1441" s="4"/>
      <c r="CO1441" s="4"/>
      <c r="CP1441" s="4"/>
      <c r="CQ1441" s="4"/>
      <c r="CR1441" s="4"/>
      <c r="CS1441" s="4"/>
      <c r="CT1441" s="4"/>
      <c r="CU1441" s="4"/>
      <c r="CV1441" s="4"/>
      <c r="CW1441" s="4"/>
      <c r="CX1441" s="4"/>
      <c r="CY1441" s="4"/>
      <c r="CZ1441" s="4"/>
      <c r="DA1441" s="4"/>
      <c r="DB1441" s="4"/>
      <c r="DC1441" s="4"/>
      <c r="DD1441" s="4"/>
      <c r="DE1441" s="4"/>
      <c r="DF1441" s="4"/>
      <c r="DG1441" s="4"/>
      <c r="DH1441" s="4"/>
      <c r="DI1441" s="4"/>
      <c r="DJ1441" s="4"/>
      <c r="DK1441" s="4"/>
      <c r="DL1441" s="4"/>
      <c r="DM1441" s="4"/>
      <c r="DN1441" s="4"/>
      <c r="DO1441" s="4"/>
      <c r="DP1441" s="4"/>
      <c r="DQ1441" s="4"/>
      <c r="DR1441" s="4"/>
      <c r="DS1441" s="4"/>
      <c r="DT1441" s="4"/>
      <c r="DU1441" s="4"/>
      <c r="DV1441" s="4"/>
      <c r="DW1441" s="4"/>
      <c r="DX1441" s="4"/>
      <c r="DY1441" s="4"/>
      <c r="DZ1441" s="4"/>
      <c r="EA1441" s="4"/>
      <c r="EB1441" s="4"/>
      <c r="EC1441" s="4"/>
      <c r="ED1441" s="4"/>
      <c r="EE1441" s="4"/>
      <c r="EF1441" s="4"/>
      <c r="EG1441" s="4"/>
      <c r="EH1441" s="4"/>
      <c r="EI1441" s="4"/>
      <c r="EJ1441" s="4"/>
      <c r="EK1441" s="4"/>
      <c r="EL1441" s="4"/>
      <c r="EM1441" s="4"/>
      <c r="EN1441" s="4"/>
      <c r="EO1441" s="4"/>
      <c r="EP1441" s="4"/>
      <c r="EQ1441" s="4"/>
      <c r="ER1441" s="4"/>
      <c r="ES1441" s="4"/>
      <c r="ET1441" s="4"/>
      <c r="EU1441" s="4"/>
      <c r="EV1441" s="4"/>
      <c r="EW1441" s="4"/>
      <c r="EX1441" s="4"/>
      <c r="EY1441" s="4"/>
      <c r="EZ1441" s="4"/>
      <c r="FA1441" s="4"/>
      <c r="FB1441" s="4"/>
      <c r="FC1441" s="4"/>
      <c r="FD1441" s="4"/>
      <c r="FE1441" s="4"/>
      <c r="FF1441" s="4"/>
      <c r="FG1441" s="4"/>
      <c r="FH1441" s="4"/>
      <c r="FI1441" s="4"/>
      <c r="FJ1441" s="4"/>
      <c r="FK1441" s="4"/>
      <c r="FL1441" s="4"/>
      <c r="FM1441" s="4"/>
      <c r="FN1441" s="4"/>
      <c r="FO1441" s="4"/>
      <c r="FP1441" s="4"/>
      <c r="FQ1441" s="4"/>
      <c r="FR1441" s="4"/>
      <c r="FS1441" s="4"/>
      <c r="FT1441" s="4"/>
      <c r="FU1441" s="4"/>
      <c r="FV1441" s="4"/>
      <c r="FW1441" s="4"/>
      <c r="FX1441" s="4"/>
      <c r="FY1441" s="4"/>
      <c r="FZ1441" s="4"/>
      <c r="GA1441" s="4"/>
      <c r="GB1441" s="4"/>
      <c r="GC1441" s="4"/>
      <c r="GD1441" s="4"/>
      <c r="GE1441" s="4"/>
      <c r="GF1441" s="4"/>
      <c r="GG1441" s="4"/>
      <c r="GH1441" s="4"/>
      <c r="GI1441" s="4"/>
      <c r="GJ1441" s="4"/>
      <c r="GK1441" s="4"/>
      <c r="GL1441" s="4"/>
      <c r="GM1441" s="4"/>
      <c r="GN1441" s="4"/>
      <c r="GO1441" s="4"/>
      <c r="GP1441" s="4"/>
      <c r="GQ1441" s="4"/>
      <c r="GR1441" s="4"/>
      <c r="GS1441" s="4"/>
      <c r="GT1441" s="4"/>
      <c r="GU1441" s="4"/>
      <c r="GV1441" s="4"/>
      <c r="GW1441" s="4"/>
      <c r="GX1441" s="4"/>
      <c r="GY1441" s="4"/>
      <c r="GZ1441" s="4"/>
      <c r="HA1441" s="4"/>
      <c r="HB1441" s="4"/>
      <c r="HC1441" s="4"/>
      <c r="HD1441" s="4"/>
      <c r="HE1441" s="4"/>
      <c r="HF1441" s="4"/>
      <c r="HG1441" s="4"/>
      <c r="HH1441" s="4"/>
      <c r="HI1441" s="4"/>
      <c r="HJ1441" s="4"/>
      <c r="HK1441" s="4"/>
      <c r="HL1441" s="4"/>
      <c r="HM1441" s="4"/>
      <c r="HN1441" s="4"/>
      <c r="HO1441" s="4"/>
      <c r="HP1441" s="4"/>
      <c r="HQ1441" s="4"/>
      <c r="HR1441" s="4"/>
      <c r="HS1441" s="4"/>
      <c r="HT1441" s="4"/>
      <c r="HU1441" s="4"/>
      <c r="HV1441" s="4"/>
      <c r="HW1441" s="4"/>
      <c r="HX1441" s="4"/>
      <c r="HY1441" s="4"/>
      <c r="HZ1441" s="4"/>
      <c r="IA1441" s="4"/>
      <c r="IB1441" s="4"/>
      <c r="IC1441" s="4"/>
      <c r="ID1441" s="4"/>
      <c r="IE1441" s="4"/>
      <c r="IF1441" s="4"/>
    </row>
    <row r="1442" spans="26:240" x14ac:dyDescent="0.2">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c r="BC1442" s="4"/>
      <c r="BD1442" s="4"/>
      <c r="BE1442" s="4"/>
      <c r="BF1442" s="4"/>
      <c r="BG1442" s="4"/>
      <c r="BH1442" s="4"/>
      <c r="BI1442" s="4"/>
      <c r="BJ1442" s="4"/>
      <c r="BK1442" s="4"/>
      <c r="BL1442" s="4"/>
      <c r="BM1442" s="4"/>
      <c r="BN1442" s="4"/>
      <c r="BO1442" s="4"/>
      <c r="BP1442" s="4"/>
      <c r="BQ1442" s="4"/>
      <c r="BR1442" s="4"/>
      <c r="BS1442" s="4"/>
      <c r="BT1442" s="4"/>
      <c r="BU1442" s="4"/>
      <c r="BV1442" s="4"/>
      <c r="BW1442" s="4"/>
      <c r="BX1442" s="4"/>
      <c r="BY1442" s="4"/>
      <c r="BZ1442" s="4"/>
      <c r="CA1442" s="4"/>
      <c r="CB1442" s="4"/>
      <c r="CC1442" s="4"/>
      <c r="CD1442" s="4"/>
      <c r="CE1442" s="4"/>
      <c r="CF1442" s="4"/>
      <c r="CG1442" s="4"/>
      <c r="CH1442" s="4"/>
      <c r="CI1442" s="4"/>
      <c r="CJ1442" s="4"/>
      <c r="CK1442" s="4"/>
      <c r="CL1442" s="4"/>
      <c r="CM1442" s="4"/>
      <c r="CN1442" s="4"/>
      <c r="CO1442" s="4"/>
      <c r="CP1442" s="4"/>
      <c r="CQ1442" s="4"/>
      <c r="CR1442" s="4"/>
      <c r="CS1442" s="4"/>
      <c r="CT1442" s="4"/>
      <c r="CU1442" s="4"/>
      <c r="CV1442" s="4"/>
      <c r="CW1442" s="4"/>
      <c r="CX1442" s="4"/>
      <c r="CY1442" s="4"/>
      <c r="CZ1442" s="4"/>
      <c r="DA1442" s="4"/>
      <c r="DB1442" s="4"/>
      <c r="DC1442" s="4"/>
      <c r="DD1442" s="4"/>
      <c r="DE1442" s="4"/>
      <c r="DF1442" s="4"/>
      <c r="DG1442" s="4"/>
      <c r="DH1442" s="4"/>
      <c r="DI1442" s="4"/>
      <c r="DJ1442" s="4"/>
      <c r="DK1442" s="4"/>
      <c r="DL1442" s="4"/>
      <c r="DM1442" s="4"/>
      <c r="DN1442" s="4"/>
      <c r="DO1442" s="4"/>
      <c r="DP1442" s="4"/>
      <c r="DQ1442" s="4"/>
      <c r="DR1442" s="4"/>
      <c r="DS1442" s="4"/>
      <c r="DT1442" s="4"/>
      <c r="DU1442" s="4"/>
      <c r="DV1442" s="4"/>
      <c r="DW1442" s="4"/>
      <c r="DX1442" s="4"/>
      <c r="DY1442" s="4"/>
      <c r="DZ1442" s="4"/>
      <c r="EA1442" s="4"/>
      <c r="EB1442" s="4"/>
      <c r="EC1442" s="4"/>
      <c r="ED1442" s="4"/>
      <c r="EE1442" s="4"/>
      <c r="EF1442" s="4"/>
      <c r="EG1442" s="4"/>
      <c r="EH1442" s="4"/>
      <c r="EI1442" s="4"/>
      <c r="EJ1442" s="4"/>
      <c r="EK1442" s="4"/>
      <c r="EL1442" s="4"/>
      <c r="EM1442" s="4"/>
      <c r="EN1442" s="4"/>
      <c r="EO1442" s="4"/>
      <c r="EP1442" s="4"/>
      <c r="EQ1442" s="4"/>
      <c r="ER1442" s="4"/>
      <c r="ES1442" s="4"/>
      <c r="ET1442" s="4"/>
      <c r="EU1442" s="4"/>
      <c r="EV1442" s="4"/>
      <c r="EW1442" s="4"/>
      <c r="EX1442" s="4"/>
      <c r="EY1442" s="4"/>
      <c r="EZ1442" s="4"/>
      <c r="FA1442" s="4"/>
      <c r="FB1442" s="4"/>
      <c r="FC1442" s="4"/>
      <c r="FD1442" s="4"/>
      <c r="FE1442" s="4"/>
      <c r="FF1442" s="4"/>
      <c r="FG1442" s="4"/>
      <c r="FH1442" s="4"/>
      <c r="FI1442" s="4"/>
      <c r="FJ1442" s="4"/>
      <c r="FK1442" s="4"/>
      <c r="FL1442" s="4"/>
      <c r="FM1442" s="4"/>
      <c r="FN1442" s="4"/>
      <c r="FO1442" s="4"/>
      <c r="FP1442" s="4"/>
      <c r="FQ1442" s="4"/>
      <c r="FR1442" s="4"/>
      <c r="FS1442" s="4"/>
      <c r="FT1442" s="4"/>
      <c r="FU1442" s="4"/>
      <c r="FV1442" s="4"/>
      <c r="FW1442" s="4"/>
      <c r="FX1442" s="4"/>
      <c r="FY1442" s="4"/>
      <c r="FZ1442" s="4"/>
      <c r="GA1442" s="4"/>
      <c r="GB1442" s="4"/>
      <c r="GC1442" s="4"/>
      <c r="GD1442" s="4"/>
      <c r="GE1442" s="4"/>
      <c r="GF1442" s="4"/>
      <c r="GG1442" s="4"/>
      <c r="GH1442" s="4"/>
      <c r="GI1442" s="4"/>
      <c r="GJ1442" s="4"/>
      <c r="GK1442" s="4"/>
      <c r="GL1442" s="4"/>
      <c r="GM1442" s="4"/>
      <c r="GN1442" s="4"/>
      <c r="GO1442" s="4"/>
      <c r="GP1442" s="4"/>
      <c r="GQ1442" s="4"/>
      <c r="GR1442" s="4"/>
      <c r="GS1442" s="4"/>
      <c r="GT1442" s="4"/>
      <c r="GU1442" s="4"/>
      <c r="GV1442" s="4"/>
      <c r="GW1442" s="4"/>
      <c r="GX1442" s="4"/>
      <c r="GY1442" s="4"/>
      <c r="GZ1442" s="4"/>
      <c r="HA1442" s="4"/>
      <c r="HB1442" s="4"/>
      <c r="HC1442" s="4"/>
      <c r="HD1442" s="4"/>
      <c r="HE1442" s="4"/>
      <c r="HF1442" s="4"/>
      <c r="HG1442" s="4"/>
      <c r="HH1442" s="4"/>
      <c r="HI1442" s="4"/>
      <c r="HJ1442" s="4"/>
      <c r="HK1442" s="4"/>
      <c r="HL1442" s="4"/>
      <c r="HM1442" s="4"/>
      <c r="HN1442" s="4"/>
      <c r="HO1442" s="4"/>
      <c r="HP1442" s="4"/>
      <c r="HQ1442" s="4"/>
      <c r="HR1442" s="4"/>
      <c r="HS1442" s="4"/>
      <c r="HT1442" s="4"/>
      <c r="HU1442" s="4"/>
      <c r="HV1442" s="4"/>
      <c r="HW1442" s="4"/>
      <c r="HX1442" s="4"/>
      <c r="HY1442" s="4"/>
      <c r="HZ1442" s="4"/>
      <c r="IA1442" s="4"/>
      <c r="IB1442" s="4"/>
      <c r="IC1442" s="4"/>
      <c r="ID1442" s="4"/>
      <c r="IE1442" s="4"/>
      <c r="IF1442" s="4"/>
    </row>
    <row r="1443" spans="26:240" x14ac:dyDescent="0.2">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c r="BC1443" s="4"/>
      <c r="BD1443" s="4"/>
      <c r="BE1443" s="4"/>
      <c r="BF1443" s="4"/>
      <c r="BG1443" s="4"/>
      <c r="BH1443" s="4"/>
      <c r="BI1443" s="4"/>
      <c r="BJ1443" s="4"/>
      <c r="BK1443" s="4"/>
      <c r="BL1443" s="4"/>
      <c r="BM1443" s="4"/>
      <c r="BN1443" s="4"/>
      <c r="BO1443" s="4"/>
      <c r="BP1443" s="4"/>
      <c r="BQ1443" s="4"/>
      <c r="BR1443" s="4"/>
      <c r="BS1443" s="4"/>
      <c r="BT1443" s="4"/>
      <c r="BU1443" s="4"/>
      <c r="BV1443" s="4"/>
      <c r="BW1443" s="4"/>
      <c r="BX1443" s="4"/>
      <c r="BY1443" s="4"/>
      <c r="BZ1443" s="4"/>
      <c r="CA1443" s="4"/>
      <c r="CB1443" s="4"/>
      <c r="CC1443" s="4"/>
      <c r="CD1443" s="4"/>
      <c r="CE1443" s="4"/>
      <c r="CF1443" s="4"/>
      <c r="CG1443" s="4"/>
      <c r="CH1443" s="4"/>
      <c r="CI1443" s="4"/>
      <c r="CJ1443" s="4"/>
      <c r="CK1443" s="4"/>
      <c r="CL1443" s="4"/>
      <c r="CM1443" s="4"/>
      <c r="CN1443" s="4"/>
      <c r="CO1443" s="4"/>
      <c r="CP1443" s="4"/>
      <c r="CQ1443" s="4"/>
      <c r="CR1443" s="4"/>
      <c r="CS1443" s="4"/>
      <c r="CT1443" s="4"/>
      <c r="CU1443" s="4"/>
      <c r="CV1443" s="4"/>
      <c r="CW1443" s="4"/>
      <c r="CX1443" s="4"/>
      <c r="CY1443" s="4"/>
      <c r="CZ1443" s="4"/>
      <c r="DA1443" s="4"/>
      <c r="DB1443" s="4"/>
      <c r="DC1443" s="4"/>
      <c r="DD1443" s="4"/>
      <c r="DE1443" s="4"/>
      <c r="DF1443" s="4"/>
      <c r="DG1443" s="4"/>
      <c r="DH1443" s="4"/>
      <c r="DI1443" s="4"/>
      <c r="DJ1443" s="4"/>
      <c r="DK1443" s="4"/>
      <c r="DL1443" s="4"/>
      <c r="DM1443" s="4"/>
      <c r="DN1443" s="4"/>
      <c r="DO1443" s="4"/>
      <c r="DP1443" s="4"/>
      <c r="DQ1443" s="4"/>
      <c r="DR1443" s="4"/>
      <c r="DS1443" s="4"/>
      <c r="DT1443" s="4"/>
      <c r="DU1443" s="4"/>
      <c r="DV1443" s="4"/>
      <c r="DW1443" s="4"/>
      <c r="DX1443" s="4"/>
      <c r="DY1443" s="4"/>
      <c r="DZ1443" s="4"/>
      <c r="EA1443" s="4"/>
      <c r="EB1443" s="4"/>
      <c r="EC1443" s="4"/>
      <c r="ED1443" s="4"/>
      <c r="EE1443" s="4"/>
      <c r="EF1443" s="4"/>
      <c r="EG1443" s="4"/>
      <c r="EH1443" s="4"/>
      <c r="EI1443" s="4"/>
      <c r="EJ1443" s="4"/>
      <c r="EK1443" s="4"/>
      <c r="EL1443" s="4"/>
      <c r="EM1443" s="4"/>
      <c r="EN1443" s="4"/>
      <c r="EO1443" s="4"/>
      <c r="EP1443" s="4"/>
      <c r="EQ1443" s="4"/>
      <c r="ER1443" s="4"/>
      <c r="ES1443" s="4"/>
      <c r="ET1443" s="4"/>
      <c r="EU1443" s="4"/>
      <c r="EV1443" s="4"/>
      <c r="EW1443" s="4"/>
      <c r="EX1443" s="4"/>
      <c r="EY1443" s="4"/>
      <c r="EZ1443" s="4"/>
      <c r="FA1443" s="4"/>
      <c r="FB1443" s="4"/>
      <c r="FC1443" s="4"/>
      <c r="FD1443" s="4"/>
      <c r="FE1443" s="4"/>
      <c r="FF1443" s="4"/>
      <c r="FG1443" s="4"/>
      <c r="FH1443" s="4"/>
      <c r="FI1443" s="4"/>
      <c r="FJ1443" s="4"/>
      <c r="FK1443" s="4"/>
      <c r="FL1443" s="4"/>
      <c r="FM1443" s="4"/>
      <c r="FN1443" s="4"/>
      <c r="FO1443" s="4"/>
      <c r="FP1443" s="4"/>
      <c r="FQ1443" s="4"/>
      <c r="FR1443" s="4"/>
      <c r="FS1443" s="4"/>
      <c r="FT1443" s="4"/>
      <c r="FU1443" s="4"/>
      <c r="FV1443" s="4"/>
      <c r="FW1443" s="4"/>
      <c r="FX1443" s="4"/>
      <c r="FY1443" s="4"/>
      <c r="FZ1443" s="4"/>
      <c r="GA1443" s="4"/>
      <c r="GB1443" s="4"/>
      <c r="GC1443" s="4"/>
      <c r="GD1443" s="4"/>
      <c r="GE1443" s="4"/>
      <c r="GF1443" s="4"/>
      <c r="GG1443" s="4"/>
      <c r="GH1443" s="4"/>
      <c r="GI1443" s="4"/>
      <c r="GJ1443" s="4"/>
      <c r="GK1443" s="4"/>
      <c r="GL1443" s="4"/>
      <c r="GM1443" s="4"/>
      <c r="GN1443" s="4"/>
      <c r="GO1443" s="4"/>
      <c r="GP1443" s="4"/>
      <c r="GQ1443" s="4"/>
      <c r="GR1443" s="4"/>
      <c r="GS1443" s="4"/>
      <c r="GT1443" s="4"/>
      <c r="GU1443" s="4"/>
      <c r="GV1443" s="4"/>
      <c r="GW1443" s="4"/>
      <c r="GX1443" s="4"/>
      <c r="GY1443" s="4"/>
      <c r="GZ1443" s="4"/>
      <c r="HA1443" s="4"/>
      <c r="HB1443" s="4"/>
      <c r="HC1443" s="4"/>
      <c r="HD1443" s="4"/>
      <c r="HE1443" s="4"/>
      <c r="HF1443" s="4"/>
      <c r="HG1443" s="4"/>
      <c r="HH1443" s="4"/>
      <c r="HI1443" s="4"/>
      <c r="HJ1443" s="4"/>
      <c r="HK1443" s="4"/>
      <c r="HL1443" s="4"/>
      <c r="HM1443" s="4"/>
      <c r="HN1443" s="4"/>
      <c r="HO1443" s="4"/>
      <c r="HP1443" s="4"/>
      <c r="HQ1443" s="4"/>
      <c r="HR1443" s="4"/>
      <c r="HS1443" s="4"/>
      <c r="HT1443" s="4"/>
      <c r="HU1443" s="4"/>
      <c r="HV1443" s="4"/>
      <c r="HW1443" s="4"/>
      <c r="HX1443" s="4"/>
      <c r="HY1443" s="4"/>
      <c r="HZ1443" s="4"/>
      <c r="IA1443" s="4"/>
      <c r="IB1443" s="4"/>
      <c r="IC1443" s="4"/>
      <c r="ID1443" s="4"/>
      <c r="IE1443" s="4"/>
      <c r="IF1443" s="4"/>
    </row>
    <row r="1444" spans="26:240" x14ac:dyDescent="0.2">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4"/>
      <c r="BE1444" s="4"/>
      <c r="BF1444" s="4"/>
      <c r="BG1444" s="4"/>
      <c r="BH1444" s="4"/>
      <c r="BI1444" s="4"/>
      <c r="BJ1444" s="4"/>
      <c r="BK1444" s="4"/>
      <c r="BL1444" s="4"/>
      <c r="BM1444" s="4"/>
      <c r="BN1444" s="4"/>
      <c r="BO1444" s="4"/>
      <c r="BP1444" s="4"/>
      <c r="BQ1444" s="4"/>
      <c r="BR1444" s="4"/>
      <c r="BS1444" s="4"/>
      <c r="BT1444" s="4"/>
      <c r="BU1444" s="4"/>
      <c r="BV1444" s="4"/>
      <c r="BW1444" s="4"/>
      <c r="BX1444" s="4"/>
      <c r="BY1444" s="4"/>
      <c r="BZ1444" s="4"/>
      <c r="CA1444" s="4"/>
      <c r="CB1444" s="4"/>
      <c r="CC1444" s="4"/>
      <c r="CD1444" s="4"/>
      <c r="CE1444" s="4"/>
      <c r="CF1444" s="4"/>
      <c r="CG1444" s="4"/>
      <c r="CH1444" s="4"/>
      <c r="CI1444" s="4"/>
      <c r="CJ1444" s="4"/>
      <c r="CK1444" s="4"/>
      <c r="CL1444" s="4"/>
      <c r="CM1444" s="4"/>
      <c r="CN1444" s="4"/>
      <c r="CO1444" s="4"/>
      <c r="CP1444" s="4"/>
      <c r="CQ1444" s="4"/>
      <c r="CR1444" s="4"/>
      <c r="CS1444" s="4"/>
      <c r="CT1444" s="4"/>
      <c r="CU1444" s="4"/>
      <c r="CV1444" s="4"/>
      <c r="CW1444" s="4"/>
      <c r="CX1444" s="4"/>
      <c r="CY1444" s="4"/>
      <c r="CZ1444" s="4"/>
      <c r="DA1444" s="4"/>
      <c r="DB1444" s="4"/>
      <c r="DC1444" s="4"/>
      <c r="DD1444" s="4"/>
      <c r="DE1444" s="4"/>
      <c r="DF1444" s="4"/>
      <c r="DG1444" s="4"/>
      <c r="DH1444" s="4"/>
      <c r="DI1444" s="4"/>
      <c r="DJ1444" s="4"/>
      <c r="DK1444" s="4"/>
      <c r="DL1444" s="4"/>
      <c r="DM1444" s="4"/>
      <c r="DN1444" s="4"/>
      <c r="DO1444" s="4"/>
      <c r="DP1444" s="4"/>
      <c r="DQ1444" s="4"/>
      <c r="DR1444" s="4"/>
      <c r="DS1444" s="4"/>
      <c r="DT1444" s="4"/>
      <c r="DU1444" s="4"/>
      <c r="DV1444" s="4"/>
      <c r="DW1444" s="4"/>
      <c r="DX1444" s="4"/>
      <c r="DY1444" s="4"/>
      <c r="DZ1444" s="4"/>
      <c r="EA1444" s="4"/>
      <c r="EB1444" s="4"/>
      <c r="EC1444" s="4"/>
      <c r="ED1444" s="4"/>
      <c r="EE1444" s="4"/>
      <c r="EF1444" s="4"/>
      <c r="EG1444" s="4"/>
      <c r="EH1444" s="4"/>
      <c r="EI1444" s="4"/>
      <c r="EJ1444" s="4"/>
      <c r="EK1444" s="4"/>
      <c r="EL1444" s="4"/>
      <c r="EM1444" s="4"/>
      <c r="EN1444" s="4"/>
      <c r="EO1444" s="4"/>
      <c r="EP1444" s="4"/>
      <c r="EQ1444" s="4"/>
      <c r="ER1444" s="4"/>
      <c r="ES1444" s="4"/>
      <c r="ET1444" s="4"/>
      <c r="EU1444" s="4"/>
      <c r="EV1444" s="4"/>
      <c r="EW1444" s="4"/>
      <c r="EX1444" s="4"/>
      <c r="EY1444" s="4"/>
      <c r="EZ1444" s="4"/>
      <c r="FA1444" s="4"/>
      <c r="FB1444" s="4"/>
      <c r="FC1444" s="4"/>
      <c r="FD1444" s="4"/>
      <c r="FE1444" s="4"/>
      <c r="FF1444" s="4"/>
      <c r="FG1444" s="4"/>
      <c r="FH1444" s="4"/>
      <c r="FI1444" s="4"/>
      <c r="FJ1444" s="4"/>
      <c r="FK1444" s="4"/>
      <c r="FL1444" s="4"/>
      <c r="FM1444" s="4"/>
      <c r="FN1444" s="4"/>
      <c r="FO1444" s="4"/>
      <c r="FP1444" s="4"/>
      <c r="FQ1444" s="4"/>
      <c r="FR1444" s="4"/>
      <c r="FS1444" s="4"/>
      <c r="FT1444" s="4"/>
      <c r="FU1444" s="4"/>
      <c r="FV1444" s="4"/>
      <c r="FW1444" s="4"/>
      <c r="FX1444" s="4"/>
      <c r="FY1444" s="4"/>
      <c r="FZ1444" s="4"/>
      <c r="GA1444" s="4"/>
      <c r="GB1444" s="4"/>
      <c r="GC1444" s="4"/>
      <c r="GD1444" s="4"/>
      <c r="GE1444" s="4"/>
      <c r="GF1444" s="4"/>
      <c r="GG1444" s="4"/>
      <c r="GH1444" s="4"/>
      <c r="GI1444" s="4"/>
      <c r="GJ1444" s="4"/>
      <c r="GK1444" s="4"/>
      <c r="GL1444" s="4"/>
      <c r="GM1444" s="4"/>
      <c r="GN1444" s="4"/>
      <c r="GO1444" s="4"/>
      <c r="GP1444" s="4"/>
      <c r="GQ1444" s="4"/>
      <c r="GR1444" s="4"/>
      <c r="GS1444" s="4"/>
      <c r="GT1444" s="4"/>
      <c r="GU1444" s="4"/>
      <c r="GV1444" s="4"/>
      <c r="GW1444" s="4"/>
      <c r="GX1444" s="4"/>
      <c r="GY1444" s="4"/>
      <c r="GZ1444" s="4"/>
      <c r="HA1444" s="4"/>
      <c r="HB1444" s="4"/>
      <c r="HC1444" s="4"/>
      <c r="HD1444" s="4"/>
      <c r="HE1444" s="4"/>
      <c r="HF1444" s="4"/>
      <c r="HG1444" s="4"/>
      <c r="HH1444" s="4"/>
      <c r="HI1444" s="4"/>
      <c r="HJ1444" s="4"/>
      <c r="HK1444" s="4"/>
      <c r="HL1444" s="4"/>
      <c r="HM1444" s="4"/>
      <c r="HN1444" s="4"/>
      <c r="HO1444" s="4"/>
      <c r="HP1444" s="4"/>
      <c r="HQ1444" s="4"/>
      <c r="HR1444" s="4"/>
      <c r="HS1444" s="4"/>
      <c r="HT1444" s="4"/>
      <c r="HU1444" s="4"/>
      <c r="HV1444" s="4"/>
      <c r="HW1444" s="4"/>
      <c r="HX1444" s="4"/>
      <c r="HY1444" s="4"/>
      <c r="HZ1444" s="4"/>
      <c r="IA1444" s="4"/>
      <c r="IB1444" s="4"/>
      <c r="IC1444" s="4"/>
      <c r="ID1444" s="4"/>
      <c r="IE1444" s="4"/>
      <c r="IF1444" s="4"/>
    </row>
    <row r="1445" spans="26:240" x14ac:dyDescent="0.2">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c r="BC1445" s="4"/>
      <c r="BD1445" s="4"/>
      <c r="BE1445" s="4"/>
      <c r="BF1445" s="4"/>
      <c r="BG1445" s="4"/>
      <c r="BH1445" s="4"/>
      <c r="BI1445" s="4"/>
      <c r="BJ1445" s="4"/>
      <c r="BK1445" s="4"/>
      <c r="BL1445" s="4"/>
      <c r="BM1445" s="4"/>
      <c r="BN1445" s="4"/>
      <c r="BO1445" s="4"/>
      <c r="BP1445" s="4"/>
      <c r="BQ1445" s="4"/>
      <c r="BR1445" s="4"/>
      <c r="BS1445" s="4"/>
      <c r="BT1445" s="4"/>
      <c r="BU1445" s="4"/>
      <c r="BV1445" s="4"/>
      <c r="BW1445" s="4"/>
      <c r="BX1445" s="4"/>
      <c r="BY1445" s="4"/>
      <c r="BZ1445" s="4"/>
      <c r="CA1445" s="4"/>
      <c r="CB1445" s="4"/>
      <c r="CC1445" s="4"/>
      <c r="CD1445" s="4"/>
      <c r="CE1445" s="4"/>
      <c r="CF1445" s="4"/>
      <c r="CG1445" s="4"/>
      <c r="CH1445" s="4"/>
      <c r="CI1445" s="4"/>
      <c r="CJ1445" s="4"/>
      <c r="CK1445" s="4"/>
      <c r="CL1445" s="4"/>
      <c r="CM1445" s="4"/>
      <c r="CN1445" s="4"/>
      <c r="CO1445" s="4"/>
      <c r="CP1445" s="4"/>
      <c r="CQ1445" s="4"/>
      <c r="CR1445" s="4"/>
      <c r="CS1445" s="4"/>
      <c r="CT1445" s="4"/>
      <c r="CU1445" s="4"/>
      <c r="CV1445" s="4"/>
      <c r="CW1445" s="4"/>
      <c r="CX1445" s="4"/>
      <c r="CY1445" s="4"/>
      <c r="CZ1445" s="4"/>
      <c r="DA1445" s="4"/>
      <c r="DB1445" s="4"/>
      <c r="DC1445" s="4"/>
      <c r="DD1445" s="4"/>
      <c r="DE1445" s="4"/>
      <c r="DF1445" s="4"/>
      <c r="DG1445" s="4"/>
      <c r="DH1445" s="4"/>
      <c r="DI1445" s="4"/>
      <c r="DJ1445" s="4"/>
      <c r="DK1445" s="4"/>
      <c r="DL1445" s="4"/>
      <c r="DM1445" s="4"/>
      <c r="DN1445" s="4"/>
      <c r="DO1445" s="4"/>
      <c r="DP1445" s="4"/>
      <c r="DQ1445" s="4"/>
      <c r="DR1445" s="4"/>
      <c r="DS1445" s="4"/>
      <c r="DT1445" s="4"/>
      <c r="DU1445" s="4"/>
      <c r="DV1445" s="4"/>
      <c r="DW1445" s="4"/>
      <c r="DX1445" s="4"/>
      <c r="DY1445" s="4"/>
      <c r="DZ1445" s="4"/>
      <c r="EA1445" s="4"/>
      <c r="EB1445" s="4"/>
      <c r="EC1445" s="4"/>
      <c r="ED1445" s="4"/>
      <c r="EE1445" s="4"/>
      <c r="EF1445" s="4"/>
      <c r="EG1445" s="4"/>
      <c r="EH1445" s="4"/>
      <c r="EI1445" s="4"/>
      <c r="EJ1445" s="4"/>
      <c r="EK1445" s="4"/>
      <c r="EL1445" s="4"/>
      <c r="EM1445" s="4"/>
      <c r="EN1445" s="4"/>
      <c r="EO1445" s="4"/>
      <c r="EP1445" s="4"/>
      <c r="EQ1445" s="4"/>
      <c r="ER1445" s="4"/>
      <c r="ES1445" s="4"/>
      <c r="ET1445" s="4"/>
      <c r="EU1445" s="4"/>
      <c r="EV1445" s="4"/>
      <c r="EW1445" s="4"/>
      <c r="EX1445" s="4"/>
      <c r="EY1445" s="4"/>
      <c r="EZ1445" s="4"/>
      <c r="FA1445" s="4"/>
      <c r="FB1445" s="4"/>
      <c r="FC1445" s="4"/>
      <c r="FD1445" s="4"/>
      <c r="FE1445" s="4"/>
      <c r="FF1445" s="4"/>
      <c r="FG1445" s="4"/>
      <c r="FH1445" s="4"/>
      <c r="FI1445" s="4"/>
      <c r="FJ1445" s="4"/>
      <c r="FK1445" s="4"/>
      <c r="FL1445" s="4"/>
      <c r="FM1445" s="4"/>
      <c r="FN1445" s="4"/>
      <c r="FO1445" s="4"/>
      <c r="FP1445" s="4"/>
      <c r="FQ1445" s="4"/>
      <c r="FR1445" s="4"/>
      <c r="FS1445" s="4"/>
      <c r="FT1445" s="4"/>
      <c r="FU1445" s="4"/>
      <c r="FV1445" s="4"/>
      <c r="FW1445" s="4"/>
      <c r="FX1445" s="4"/>
      <c r="FY1445" s="4"/>
      <c r="FZ1445" s="4"/>
      <c r="GA1445" s="4"/>
      <c r="GB1445" s="4"/>
      <c r="GC1445" s="4"/>
      <c r="GD1445" s="4"/>
      <c r="GE1445" s="4"/>
      <c r="GF1445" s="4"/>
      <c r="GG1445" s="4"/>
      <c r="GH1445" s="4"/>
      <c r="GI1445" s="4"/>
      <c r="GJ1445" s="4"/>
      <c r="GK1445" s="4"/>
      <c r="GL1445" s="4"/>
      <c r="GM1445" s="4"/>
      <c r="GN1445" s="4"/>
      <c r="GO1445" s="4"/>
      <c r="GP1445" s="4"/>
      <c r="GQ1445" s="4"/>
      <c r="GR1445" s="4"/>
      <c r="GS1445" s="4"/>
      <c r="GT1445" s="4"/>
      <c r="GU1445" s="4"/>
      <c r="GV1445" s="4"/>
      <c r="GW1445" s="4"/>
      <c r="GX1445" s="4"/>
      <c r="GY1445" s="4"/>
      <c r="GZ1445" s="4"/>
      <c r="HA1445" s="4"/>
      <c r="HB1445" s="4"/>
      <c r="HC1445" s="4"/>
      <c r="HD1445" s="4"/>
      <c r="HE1445" s="4"/>
      <c r="HF1445" s="4"/>
      <c r="HG1445" s="4"/>
      <c r="HH1445" s="4"/>
      <c r="HI1445" s="4"/>
      <c r="HJ1445" s="4"/>
      <c r="HK1445" s="4"/>
      <c r="HL1445" s="4"/>
      <c r="HM1445" s="4"/>
      <c r="HN1445" s="4"/>
      <c r="HO1445" s="4"/>
      <c r="HP1445" s="4"/>
      <c r="HQ1445" s="4"/>
      <c r="HR1445" s="4"/>
      <c r="HS1445" s="4"/>
      <c r="HT1445" s="4"/>
      <c r="HU1445" s="4"/>
      <c r="HV1445" s="4"/>
      <c r="HW1445" s="4"/>
      <c r="HX1445" s="4"/>
      <c r="HY1445" s="4"/>
      <c r="HZ1445" s="4"/>
      <c r="IA1445" s="4"/>
      <c r="IB1445" s="4"/>
      <c r="IC1445" s="4"/>
      <c r="ID1445" s="4"/>
      <c r="IE1445" s="4"/>
      <c r="IF1445" s="4"/>
    </row>
    <row r="1446" spans="26:240" x14ac:dyDescent="0.2">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c r="BC1446" s="4"/>
      <c r="BD1446" s="4"/>
      <c r="BE1446" s="4"/>
      <c r="BF1446" s="4"/>
      <c r="BG1446" s="4"/>
      <c r="BH1446" s="4"/>
      <c r="BI1446" s="4"/>
      <c r="BJ1446" s="4"/>
      <c r="BK1446" s="4"/>
      <c r="BL1446" s="4"/>
      <c r="BM1446" s="4"/>
      <c r="BN1446" s="4"/>
      <c r="BO1446" s="4"/>
      <c r="BP1446" s="4"/>
      <c r="BQ1446" s="4"/>
      <c r="BR1446" s="4"/>
      <c r="BS1446" s="4"/>
      <c r="BT1446" s="4"/>
      <c r="BU1446" s="4"/>
      <c r="BV1446" s="4"/>
      <c r="BW1446" s="4"/>
      <c r="BX1446" s="4"/>
      <c r="BY1446" s="4"/>
      <c r="BZ1446" s="4"/>
      <c r="CA1446" s="4"/>
      <c r="CB1446" s="4"/>
      <c r="CC1446" s="4"/>
      <c r="CD1446" s="4"/>
      <c r="CE1446" s="4"/>
      <c r="CF1446" s="4"/>
      <c r="CG1446" s="4"/>
      <c r="CH1446" s="4"/>
      <c r="CI1446" s="4"/>
      <c r="CJ1446" s="4"/>
      <c r="CK1446" s="4"/>
      <c r="CL1446" s="4"/>
      <c r="CM1446" s="4"/>
      <c r="CN1446" s="4"/>
      <c r="CO1446" s="4"/>
      <c r="CP1446" s="4"/>
      <c r="CQ1446" s="4"/>
      <c r="CR1446" s="4"/>
      <c r="CS1446" s="4"/>
      <c r="CT1446" s="4"/>
      <c r="CU1446" s="4"/>
      <c r="CV1446" s="4"/>
      <c r="CW1446" s="4"/>
      <c r="CX1446" s="4"/>
      <c r="CY1446" s="4"/>
      <c r="CZ1446" s="4"/>
      <c r="DA1446" s="4"/>
      <c r="DB1446" s="4"/>
      <c r="DC1446" s="4"/>
      <c r="DD1446" s="4"/>
      <c r="DE1446" s="4"/>
      <c r="DF1446" s="4"/>
      <c r="DG1446" s="4"/>
      <c r="DH1446" s="4"/>
      <c r="DI1446" s="4"/>
      <c r="DJ1446" s="4"/>
      <c r="DK1446" s="4"/>
      <c r="DL1446" s="4"/>
      <c r="DM1446" s="4"/>
      <c r="DN1446" s="4"/>
      <c r="DO1446" s="4"/>
      <c r="DP1446" s="4"/>
      <c r="DQ1446" s="4"/>
      <c r="DR1446" s="4"/>
      <c r="DS1446" s="4"/>
      <c r="DT1446" s="4"/>
      <c r="DU1446" s="4"/>
      <c r="DV1446" s="4"/>
      <c r="DW1446" s="4"/>
      <c r="DX1446" s="4"/>
      <c r="DY1446" s="4"/>
      <c r="DZ1446" s="4"/>
      <c r="EA1446" s="4"/>
      <c r="EB1446" s="4"/>
      <c r="EC1446" s="4"/>
      <c r="ED1446" s="4"/>
      <c r="EE1446" s="4"/>
      <c r="EF1446" s="4"/>
      <c r="EG1446" s="4"/>
      <c r="EH1446" s="4"/>
      <c r="EI1446" s="4"/>
      <c r="EJ1446" s="4"/>
      <c r="EK1446" s="4"/>
      <c r="EL1446" s="4"/>
      <c r="EM1446" s="4"/>
      <c r="EN1446" s="4"/>
      <c r="EO1446" s="4"/>
      <c r="EP1446" s="4"/>
      <c r="EQ1446" s="4"/>
      <c r="ER1446" s="4"/>
      <c r="ES1446" s="4"/>
      <c r="ET1446" s="4"/>
      <c r="EU1446" s="4"/>
      <c r="EV1446" s="4"/>
      <c r="EW1446" s="4"/>
      <c r="EX1446" s="4"/>
      <c r="EY1446" s="4"/>
      <c r="EZ1446" s="4"/>
      <c r="FA1446" s="4"/>
      <c r="FB1446" s="4"/>
      <c r="FC1446" s="4"/>
      <c r="FD1446" s="4"/>
      <c r="FE1446" s="4"/>
      <c r="FF1446" s="4"/>
      <c r="FG1446" s="4"/>
      <c r="FH1446" s="4"/>
      <c r="FI1446" s="4"/>
      <c r="FJ1446" s="4"/>
      <c r="FK1446" s="4"/>
      <c r="FL1446" s="4"/>
      <c r="FM1446" s="4"/>
      <c r="FN1446" s="4"/>
      <c r="FO1446" s="4"/>
      <c r="FP1446" s="4"/>
      <c r="FQ1446" s="4"/>
      <c r="FR1446" s="4"/>
      <c r="FS1446" s="4"/>
      <c r="FT1446" s="4"/>
      <c r="FU1446" s="4"/>
      <c r="FV1446" s="4"/>
      <c r="FW1446" s="4"/>
      <c r="FX1446" s="4"/>
      <c r="FY1446" s="4"/>
      <c r="FZ1446" s="4"/>
      <c r="GA1446" s="4"/>
      <c r="GB1446" s="4"/>
      <c r="GC1446" s="4"/>
      <c r="GD1446" s="4"/>
      <c r="GE1446" s="4"/>
      <c r="GF1446" s="4"/>
      <c r="GG1446" s="4"/>
      <c r="GH1446" s="4"/>
      <c r="GI1446" s="4"/>
      <c r="GJ1446" s="4"/>
      <c r="GK1446" s="4"/>
      <c r="GL1446" s="4"/>
      <c r="GM1446" s="4"/>
      <c r="GN1446" s="4"/>
      <c r="GO1446" s="4"/>
      <c r="GP1446" s="4"/>
      <c r="GQ1446" s="4"/>
      <c r="GR1446" s="4"/>
      <c r="GS1446" s="4"/>
      <c r="GT1446" s="4"/>
      <c r="GU1446" s="4"/>
      <c r="GV1446" s="4"/>
      <c r="GW1446" s="4"/>
      <c r="GX1446" s="4"/>
      <c r="GY1446" s="4"/>
      <c r="GZ1446" s="4"/>
      <c r="HA1446" s="4"/>
      <c r="HB1446" s="4"/>
      <c r="HC1446" s="4"/>
      <c r="HD1446" s="4"/>
      <c r="HE1446" s="4"/>
      <c r="HF1446" s="4"/>
      <c r="HG1446" s="4"/>
      <c r="HH1446" s="4"/>
      <c r="HI1446" s="4"/>
      <c r="HJ1446" s="4"/>
      <c r="HK1446" s="4"/>
      <c r="HL1446" s="4"/>
      <c r="HM1446" s="4"/>
      <c r="HN1446" s="4"/>
      <c r="HO1446" s="4"/>
      <c r="HP1446" s="4"/>
      <c r="HQ1446" s="4"/>
      <c r="HR1446" s="4"/>
      <c r="HS1446" s="4"/>
      <c r="HT1446" s="4"/>
      <c r="HU1446" s="4"/>
      <c r="HV1446" s="4"/>
      <c r="HW1446" s="4"/>
      <c r="HX1446" s="4"/>
      <c r="HY1446" s="4"/>
      <c r="HZ1446" s="4"/>
      <c r="IA1446" s="4"/>
      <c r="IB1446" s="4"/>
      <c r="IC1446" s="4"/>
      <c r="ID1446" s="4"/>
      <c r="IE1446" s="4"/>
      <c r="IF1446" s="4"/>
    </row>
    <row r="1447" spans="26:240" x14ac:dyDescent="0.2">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c r="BC1447" s="4"/>
      <c r="BD1447" s="4"/>
      <c r="BE1447" s="4"/>
      <c r="BF1447" s="4"/>
      <c r="BG1447" s="4"/>
      <c r="BH1447" s="4"/>
      <c r="BI1447" s="4"/>
      <c r="BJ1447" s="4"/>
      <c r="BK1447" s="4"/>
      <c r="BL1447" s="4"/>
      <c r="BM1447" s="4"/>
      <c r="BN1447" s="4"/>
      <c r="BO1447" s="4"/>
      <c r="BP1447" s="4"/>
      <c r="BQ1447" s="4"/>
      <c r="BR1447" s="4"/>
      <c r="BS1447" s="4"/>
      <c r="BT1447" s="4"/>
      <c r="BU1447" s="4"/>
      <c r="BV1447" s="4"/>
      <c r="BW1447" s="4"/>
      <c r="BX1447" s="4"/>
      <c r="BY1447" s="4"/>
      <c r="BZ1447" s="4"/>
      <c r="CA1447" s="4"/>
      <c r="CB1447" s="4"/>
      <c r="CC1447" s="4"/>
      <c r="CD1447" s="4"/>
      <c r="CE1447" s="4"/>
      <c r="CF1447" s="4"/>
      <c r="CG1447" s="4"/>
      <c r="CH1447" s="4"/>
      <c r="CI1447" s="4"/>
      <c r="CJ1447" s="4"/>
      <c r="CK1447" s="4"/>
      <c r="CL1447" s="4"/>
      <c r="CM1447" s="4"/>
      <c r="CN1447" s="4"/>
      <c r="CO1447" s="4"/>
      <c r="CP1447" s="4"/>
      <c r="CQ1447" s="4"/>
      <c r="CR1447" s="4"/>
      <c r="CS1447" s="4"/>
      <c r="CT1447" s="4"/>
      <c r="CU1447" s="4"/>
      <c r="CV1447" s="4"/>
      <c r="CW1447" s="4"/>
      <c r="CX1447" s="4"/>
      <c r="CY1447" s="4"/>
      <c r="CZ1447" s="4"/>
      <c r="DA1447" s="4"/>
      <c r="DB1447" s="4"/>
      <c r="DC1447" s="4"/>
      <c r="DD1447" s="4"/>
      <c r="DE1447" s="4"/>
      <c r="DF1447" s="4"/>
      <c r="DG1447" s="4"/>
      <c r="DH1447" s="4"/>
      <c r="DI1447" s="4"/>
      <c r="DJ1447" s="4"/>
      <c r="DK1447" s="4"/>
      <c r="DL1447" s="4"/>
      <c r="DM1447" s="4"/>
      <c r="DN1447" s="4"/>
      <c r="DO1447" s="4"/>
      <c r="DP1447" s="4"/>
      <c r="DQ1447" s="4"/>
      <c r="DR1447" s="4"/>
      <c r="DS1447" s="4"/>
      <c r="DT1447" s="4"/>
      <c r="DU1447" s="4"/>
      <c r="DV1447" s="4"/>
      <c r="DW1447" s="4"/>
      <c r="DX1447" s="4"/>
      <c r="DY1447" s="4"/>
      <c r="DZ1447" s="4"/>
      <c r="EA1447" s="4"/>
      <c r="EB1447" s="4"/>
      <c r="EC1447" s="4"/>
      <c r="ED1447" s="4"/>
      <c r="EE1447" s="4"/>
      <c r="EF1447" s="4"/>
      <c r="EG1447" s="4"/>
      <c r="EH1447" s="4"/>
      <c r="EI1447" s="4"/>
      <c r="EJ1447" s="4"/>
      <c r="EK1447" s="4"/>
      <c r="EL1447" s="4"/>
      <c r="EM1447" s="4"/>
      <c r="EN1447" s="4"/>
      <c r="EO1447" s="4"/>
      <c r="EP1447" s="4"/>
      <c r="EQ1447" s="4"/>
      <c r="ER1447" s="4"/>
      <c r="ES1447" s="4"/>
      <c r="ET1447" s="4"/>
      <c r="EU1447" s="4"/>
      <c r="EV1447" s="4"/>
      <c r="EW1447" s="4"/>
      <c r="EX1447" s="4"/>
      <c r="EY1447" s="4"/>
      <c r="EZ1447" s="4"/>
      <c r="FA1447" s="4"/>
      <c r="FB1447" s="4"/>
      <c r="FC1447" s="4"/>
      <c r="FD1447" s="4"/>
      <c r="FE1447" s="4"/>
      <c r="FF1447" s="4"/>
      <c r="FG1447" s="4"/>
      <c r="FH1447" s="4"/>
      <c r="FI1447" s="4"/>
      <c r="FJ1447" s="4"/>
      <c r="FK1447" s="4"/>
      <c r="FL1447" s="4"/>
      <c r="FM1447" s="4"/>
      <c r="FN1447" s="4"/>
      <c r="FO1447" s="4"/>
      <c r="FP1447" s="4"/>
      <c r="FQ1447" s="4"/>
      <c r="FR1447" s="4"/>
      <c r="FS1447" s="4"/>
      <c r="FT1447" s="4"/>
      <c r="FU1447" s="4"/>
      <c r="FV1447" s="4"/>
      <c r="FW1447" s="4"/>
      <c r="FX1447" s="4"/>
      <c r="FY1447" s="4"/>
      <c r="FZ1447" s="4"/>
      <c r="GA1447" s="4"/>
      <c r="GB1447" s="4"/>
      <c r="GC1447" s="4"/>
      <c r="GD1447" s="4"/>
      <c r="GE1447" s="4"/>
      <c r="GF1447" s="4"/>
      <c r="GG1447" s="4"/>
      <c r="GH1447" s="4"/>
      <c r="GI1447" s="4"/>
      <c r="GJ1447" s="4"/>
      <c r="GK1447" s="4"/>
      <c r="GL1447" s="4"/>
      <c r="GM1447" s="4"/>
      <c r="GN1447" s="4"/>
      <c r="GO1447" s="4"/>
      <c r="GP1447" s="4"/>
      <c r="GQ1447" s="4"/>
      <c r="GR1447" s="4"/>
      <c r="GS1447" s="4"/>
      <c r="GT1447" s="4"/>
      <c r="GU1447" s="4"/>
      <c r="GV1447" s="4"/>
      <c r="GW1447" s="4"/>
      <c r="GX1447" s="4"/>
      <c r="GY1447" s="4"/>
      <c r="GZ1447" s="4"/>
      <c r="HA1447" s="4"/>
      <c r="HB1447" s="4"/>
      <c r="HC1447" s="4"/>
      <c r="HD1447" s="4"/>
      <c r="HE1447" s="4"/>
      <c r="HF1447" s="4"/>
      <c r="HG1447" s="4"/>
      <c r="HH1447" s="4"/>
      <c r="HI1447" s="4"/>
      <c r="HJ1447" s="4"/>
      <c r="HK1447" s="4"/>
      <c r="HL1447" s="4"/>
      <c r="HM1447" s="4"/>
      <c r="HN1447" s="4"/>
      <c r="HO1447" s="4"/>
      <c r="HP1447" s="4"/>
      <c r="HQ1447" s="4"/>
      <c r="HR1447" s="4"/>
      <c r="HS1447" s="4"/>
      <c r="HT1447" s="4"/>
      <c r="HU1447" s="4"/>
      <c r="HV1447" s="4"/>
      <c r="HW1447" s="4"/>
      <c r="HX1447" s="4"/>
      <c r="HY1447" s="4"/>
      <c r="HZ1447" s="4"/>
      <c r="IA1447" s="4"/>
      <c r="IB1447" s="4"/>
      <c r="IC1447" s="4"/>
      <c r="ID1447" s="4"/>
      <c r="IE1447" s="4"/>
      <c r="IF1447" s="4"/>
    </row>
    <row r="1448" spans="26:240" x14ac:dyDescent="0.2">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c r="BC1448" s="4"/>
      <c r="BD1448" s="4"/>
      <c r="BE1448" s="4"/>
      <c r="BF1448" s="4"/>
      <c r="BG1448" s="4"/>
      <c r="BH1448" s="4"/>
      <c r="BI1448" s="4"/>
      <c r="BJ1448" s="4"/>
      <c r="BK1448" s="4"/>
      <c r="BL1448" s="4"/>
      <c r="BM1448" s="4"/>
      <c r="BN1448" s="4"/>
      <c r="BO1448" s="4"/>
      <c r="BP1448" s="4"/>
      <c r="BQ1448" s="4"/>
      <c r="BR1448" s="4"/>
      <c r="BS1448" s="4"/>
      <c r="BT1448" s="4"/>
      <c r="BU1448" s="4"/>
      <c r="BV1448" s="4"/>
      <c r="BW1448" s="4"/>
      <c r="BX1448" s="4"/>
      <c r="BY1448" s="4"/>
      <c r="BZ1448" s="4"/>
      <c r="CA1448" s="4"/>
      <c r="CB1448" s="4"/>
      <c r="CC1448" s="4"/>
      <c r="CD1448" s="4"/>
      <c r="CE1448" s="4"/>
      <c r="CF1448" s="4"/>
      <c r="CG1448" s="4"/>
      <c r="CH1448" s="4"/>
      <c r="CI1448" s="4"/>
      <c r="CJ1448" s="4"/>
      <c r="CK1448" s="4"/>
      <c r="CL1448" s="4"/>
      <c r="CM1448" s="4"/>
      <c r="CN1448" s="4"/>
      <c r="CO1448" s="4"/>
      <c r="CP1448" s="4"/>
      <c r="CQ1448" s="4"/>
      <c r="CR1448" s="4"/>
      <c r="CS1448" s="4"/>
      <c r="CT1448" s="4"/>
      <c r="CU1448" s="4"/>
      <c r="CV1448" s="4"/>
      <c r="CW1448" s="4"/>
      <c r="CX1448" s="4"/>
      <c r="CY1448" s="4"/>
      <c r="CZ1448" s="4"/>
      <c r="DA1448" s="4"/>
      <c r="DB1448" s="4"/>
      <c r="DC1448" s="4"/>
      <c r="DD1448" s="4"/>
      <c r="DE1448" s="4"/>
      <c r="DF1448" s="4"/>
      <c r="DG1448" s="4"/>
      <c r="DH1448" s="4"/>
      <c r="DI1448" s="4"/>
      <c r="DJ1448" s="4"/>
      <c r="DK1448" s="4"/>
      <c r="DL1448" s="4"/>
      <c r="DM1448" s="4"/>
      <c r="DN1448" s="4"/>
      <c r="DO1448" s="4"/>
      <c r="DP1448" s="4"/>
      <c r="DQ1448" s="4"/>
      <c r="DR1448" s="4"/>
      <c r="DS1448" s="4"/>
      <c r="DT1448" s="4"/>
      <c r="DU1448" s="4"/>
      <c r="DV1448" s="4"/>
      <c r="DW1448" s="4"/>
      <c r="DX1448" s="4"/>
      <c r="DY1448" s="4"/>
      <c r="DZ1448" s="4"/>
      <c r="EA1448" s="4"/>
      <c r="EB1448" s="4"/>
      <c r="EC1448" s="4"/>
      <c r="ED1448" s="4"/>
      <c r="EE1448" s="4"/>
      <c r="EF1448" s="4"/>
      <c r="EG1448" s="4"/>
      <c r="EH1448" s="4"/>
      <c r="EI1448" s="4"/>
      <c r="EJ1448" s="4"/>
      <c r="EK1448" s="4"/>
      <c r="EL1448" s="4"/>
      <c r="EM1448" s="4"/>
      <c r="EN1448" s="4"/>
      <c r="EO1448" s="4"/>
      <c r="EP1448" s="4"/>
      <c r="EQ1448" s="4"/>
      <c r="ER1448" s="4"/>
      <c r="ES1448" s="4"/>
      <c r="ET1448" s="4"/>
      <c r="EU1448" s="4"/>
      <c r="EV1448" s="4"/>
      <c r="EW1448" s="4"/>
      <c r="EX1448" s="4"/>
      <c r="EY1448" s="4"/>
      <c r="EZ1448" s="4"/>
      <c r="FA1448" s="4"/>
      <c r="FB1448" s="4"/>
      <c r="FC1448" s="4"/>
      <c r="FD1448" s="4"/>
      <c r="FE1448" s="4"/>
      <c r="FF1448" s="4"/>
      <c r="FG1448" s="4"/>
      <c r="FH1448" s="4"/>
      <c r="FI1448" s="4"/>
      <c r="FJ1448" s="4"/>
      <c r="FK1448" s="4"/>
      <c r="FL1448" s="4"/>
      <c r="FM1448" s="4"/>
      <c r="FN1448" s="4"/>
      <c r="FO1448" s="4"/>
      <c r="FP1448" s="4"/>
      <c r="FQ1448" s="4"/>
      <c r="FR1448" s="4"/>
      <c r="FS1448" s="4"/>
      <c r="FT1448" s="4"/>
      <c r="FU1448" s="4"/>
      <c r="FV1448" s="4"/>
      <c r="FW1448" s="4"/>
      <c r="FX1448" s="4"/>
      <c r="FY1448" s="4"/>
      <c r="FZ1448" s="4"/>
      <c r="GA1448" s="4"/>
      <c r="GB1448" s="4"/>
      <c r="GC1448" s="4"/>
      <c r="GD1448" s="4"/>
      <c r="GE1448" s="4"/>
      <c r="GF1448" s="4"/>
      <c r="GG1448" s="4"/>
      <c r="GH1448" s="4"/>
      <c r="GI1448" s="4"/>
      <c r="GJ1448" s="4"/>
      <c r="GK1448" s="4"/>
      <c r="GL1448" s="4"/>
      <c r="GM1448" s="4"/>
      <c r="GN1448" s="4"/>
      <c r="GO1448" s="4"/>
      <c r="GP1448" s="4"/>
      <c r="GQ1448" s="4"/>
      <c r="GR1448" s="4"/>
      <c r="GS1448" s="4"/>
      <c r="GT1448" s="4"/>
      <c r="GU1448" s="4"/>
      <c r="GV1448" s="4"/>
      <c r="GW1448" s="4"/>
      <c r="GX1448" s="4"/>
      <c r="GY1448" s="4"/>
      <c r="GZ1448" s="4"/>
      <c r="HA1448" s="4"/>
      <c r="HB1448" s="4"/>
      <c r="HC1448" s="4"/>
      <c r="HD1448" s="4"/>
      <c r="HE1448" s="4"/>
      <c r="HF1448" s="4"/>
      <c r="HG1448" s="4"/>
      <c r="HH1448" s="4"/>
      <c r="HI1448" s="4"/>
      <c r="HJ1448" s="4"/>
      <c r="HK1448" s="4"/>
      <c r="HL1448" s="4"/>
      <c r="HM1448" s="4"/>
      <c r="HN1448" s="4"/>
      <c r="HO1448" s="4"/>
      <c r="HP1448" s="4"/>
      <c r="HQ1448" s="4"/>
      <c r="HR1448" s="4"/>
      <c r="HS1448" s="4"/>
      <c r="HT1448" s="4"/>
      <c r="HU1448" s="4"/>
      <c r="HV1448" s="4"/>
      <c r="HW1448" s="4"/>
      <c r="HX1448" s="4"/>
      <c r="HY1448" s="4"/>
      <c r="HZ1448" s="4"/>
      <c r="IA1448" s="4"/>
      <c r="IB1448" s="4"/>
      <c r="IC1448" s="4"/>
      <c r="ID1448" s="4"/>
      <c r="IE1448" s="4"/>
      <c r="IF1448" s="4"/>
    </row>
    <row r="1449" spans="26:240" x14ac:dyDescent="0.2">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c r="BC1449" s="4"/>
      <c r="BD1449" s="4"/>
      <c r="BE1449" s="4"/>
      <c r="BF1449" s="4"/>
      <c r="BG1449" s="4"/>
      <c r="BH1449" s="4"/>
      <c r="BI1449" s="4"/>
      <c r="BJ1449" s="4"/>
      <c r="BK1449" s="4"/>
      <c r="BL1449" s="4"/>
      <c r="BM1449" s="4"/>
      <c r="BN1449" s="4"/>
      <c r="BO1449" s="4"/>
      <c r="BP1449" s="4"/>
      <c r="BQ1449" s="4"/>
      <c r="BR1449" s="4"/>
      <c r="BS1449" s="4"/>
      <c r="BT1449" s="4"/>
      <c r="BU1449" s="4"/>
      <c r="BV1449" s="4"/>
      <c r="BW1449" s="4"/>
      <c r="BX1449" s="4"/>
      <c r="BY1449" s="4"/>
      <c r="BZ1449" s="4"/>
      <c r="CA1449" s="4"/>
      <c r="CB1449" s="4"/>
      <c r="CC1449" s="4"/>
      <c r="CD1449" s="4"/>
      <c r="CE1449" s="4"/>
      <c r="CF1449" s="4"/>
      <c r="CG1449" s="4"/>
      <c r="CH1449" s="4"/>
      <c r="CI1449" s="4"/>
      <c r="CJ1449" s="4"/>
      <c r="CK1449" s="4"/>
      <c r="CL1449" s="4"/>
      <c r="CM1449" s="4"/>
      <c r="CN1449" s="4"/>
      <c r="CO1449" s="4"/>
      <c r="CP1449" s="4"/>
      <c r="CQ1449" s="4"/>
      <c r="CR1449" s="4"/>
      <c r="CS1449" s="4"/>
      <c r="CT1449" s="4"/>
      <c r="CU1449" s="4"/>
      <c r="CV1449" s="4"/>
      <c r="CW1449" s="4"/>
      <c r="CX1449" s="4"/>
      <c r="CY1449" s="4"/>
      <c r="CZ1449" s="4"/>
      <c r="DA1449" s="4"/>
      <c r="DB1449" s="4"/>
      <c r="DC1449" s="4"/>
      <c r="DD1449" s="4"/>
      <c r="DE1449" s="4"/>
      <c r="DF1449" s="4"/>
      <c r="DG1449" s="4"/>
      <c r="DH1449" s="4"/>
      <c r="DI1449" s="4"/>
      <c r="DJ1449" s="4"/>
      <c r="DK1449" s="4"/>
      <c r="DL1449" s="4"/>
      <c r="DM1449" s="4"/>
      <c r="DN1449" s="4"/>
      <c r="DO1449" s="4"/>
      <c r="DP1449" s="4"/>
      <c r="DQ1449" s="4"/>
      <c r="DR1449" s="4"/>
      <c r="DS1449" s="4"/>
      <c r="DT1449" s="4"/>
      <c r="DU1449" s="4"/>
      <c r="DV1449" s="4"/>
      <c r="DW1449" s="4"/>
      <c r="DX1449" s="4"/>
      <c r="DY1449" s="4"/>
      <c r="DZ1449" s="4"/>
      <c r="EA1449" s="4"/>
      <c r="EB1449" s="4"/>
      <c r="EC1449" s="4"/>
      <c r="ED1449" s="4"/>
      <c r="EE1449" s="4"/>
      <c r="EF1449" s="4"/>
      <c r="EG1449" s="4"/>
      <c r="EH1449" s="4"/>
      <c r="EI1449" s="4"/>
      <c r="EJ1449" s="4"/>
      <c r="EK1449" s="4"/>
      <c r="EL1449" s="4"/>
      <c r="EM1449" s="4"/>
      <c r="EN1449" s="4"/>
      <c r="EO1449" s="4"/>
      <c r="EP1449" s="4"/>
      <c r="EQ1449" s="4"/>
      <c r="ER1449" s="4"/>
      <c r="ES1449" s="4"/>
      <c r="ET1449" s="4"/>
      <c r="EU1449" s="4"/>
      <c r="EV1449" s="4"/>
      <c r="EW1449" s="4"/>
      <c r="EX1449" s="4"/>
      <c r="EY1449" s="4"/>
      <c r="EZ1449" s="4"/>
      <c r="FA1449" s="4"/>
      <c r="FB1449" s="4"/>
      <c r="FC1449" s="4"/>
      <c r="FD1449" s="4"/>
      <c r="FE1449" s="4"/>
      <c r="FF1449" s="4"/>
      <c r="FG1449" s="4"/>
      <c r="FH1449" s="4"/>
      <c r="FI1449" s="4"/>
      <c r="FJ1449" s="4"/>
      <c r="FK1449" s="4"/>
      <c r="FL1449" s="4"/>
      <c r="FM1449" s="4"/>
      <c r="FN1449" s="4"/>
      <c r="FO1449" s="4"/>
      <c r="FP1449" s="4"/>
      <c r="FQ1449" s="4"/>
      <c r="FR1449" s="4"/>
      <c r="FS1449" s="4"/>
      <c r="FT1449" s="4"/>
      <c r="FU1449" s="4"/>
      <c r="FV1449" s="4"/>
      <c r="FW1449" s="4"/>
      <c r="FX1449" s="4"/>
      <c r="FY1449" s="4"/>
      <c r="FZ1449" s="4"/>
      <c r="GA1449" s="4"/>
      <c r="GB1449" s="4"/>
      <c r="GC1449" s="4"/>
      <c r="GD1449" s="4"/>
      <c r="GE1449" s="4"/>
      <c r="GF1449" s="4"/>
      <c r="GG1449" s="4"/>
      <c r="GH1449" s="4"/>
      <c r="GI1449" s="4"/>
      <c r="GJ1449" s="4"/>
      <c r="GK1449" s="4"/>
      <c r="GL1449" s="4"/>
      <c r="GM1449" s="4"/>
      <c r="GN1449" s="4"/>
      <c r="GO1449" s="4"/>
      <c r="GP1449" s="4"/>
      <c r="GQ1449" s="4"/>
      <c r="GR1449" s="4"/>
      <c r="GS1449" s="4"/>
      <c r="GT1449" s="4"/>
      <c r="GU1449" s="4"/>
      <c r="GV1449" s="4"/>
      <c r="GW1449" s="4"/>
      <c r="GX1449" s="4"/>
      <c r="GY1449" s="4"/>
      <c r="GZ1449" s="4"/>
      <c r="HA1449" s="4"/>
      <c r="HB1449" s="4"/>
      <c r="HC1449" s="4"/>
      <c r="HD1449" s="4"/>
      <c r="HE1449" s="4"/>
      <c r="HF1449" s="4"/>
      <c r="HG1449" s="4"/>
      <c r="HH1449" s="4"/>
      <c r="HI1449" s="4"/>
      <c r="HJ1449" s="4"/>
      <c r="HK1449" s="4"/>
      <c r="HL1449" s="4"/>
      <c r="HM1449" s="4"/>
      <c r="HN1449" s="4"/>
      <c r="HO1449" s="4"/>
      <c r="HP1449" s="4"/>
      <c r="HQ1449" s="4"/>
      <c r="HR1449" s="4"/>
      <c r="HS1449" s="4"/>
      <c r="HT1449" s="4"/>
      <c r="HU1449" s="4"/>
      <c r="HV1449" s="4"/>
      <c r="HW1449" s="4"/>
      <c r="HX1449" s="4"/>
      <c r="HY1449" s="4"/>
      <c r="HZ1449" s="4"/>
      <c r="IA1449" s="4"/>
      <c r="IB1449" s="4"/>
      <c r="IC1449" s="4"/>
      <c r="ID1449" s="4"/>
      <c r="IE1449" s="4"/>
      <c r="IF1449" s="4"/>
    </row>
    <row r="1450" spans="26:240" x14ac:dyDescent="0.2">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4"/>
      <c r="BE1450" s="4"/>
      <c r="BF1450" s="4"/>
      <c r="BG1450" s="4"/>
      <c r="BH1450" s="4"/>
      <c r="BI1450" s="4"/>
      <c r="BJ1450" s="4"/>
      <c r="BK1450" s="4"/>
      <c r="BL1450" s="4"/>
      <c r="BM1450" s="4"/>
      <c r="BN1450" s="4"/>
      <c r="BO1450" s="4"/>
      <c r="BP1450" s="4"/>
      <c r="BQ1450" s="4"/>
      <c r="BR1450" s="4"/>
      <c r="BS1450" s="4"/>
      <c r="BT1450" s="4"/>
      <c r="BU1450" s="4"/>
      <c r="BV1450" s="4"/>
      <c r="BW1450" s="4"/>
      <c r="BX1450" s="4"/>
      <c r="BY1450" s="4"/>
      <c r="BZ1450" s="4"/>
      <c r="CA1450" s="4"/>
      <c r="CB1450" s="4"/>
      <c r="CC1450" s="4"/>
      <c r="CD1450" s="4"/>
      <c r="CE1450" s="4"/>
      <c r="CF1450" s="4"/>
      <c r="CG1450" s="4"/>
      <c r="CH1450" s="4"/>
      <c r="CI1450" s="4"/>
      <c r="CJ1450" s="4"/>
      <c r="CK1450" s="4"/>
      <c r="CL1450" s="4"/>
      <c r="CM1450" s="4"/>
      <c r="CN1450" s="4"/>
      <c r="CO1450" s="4"/>
      <c r="CP1450" s="4"/>
      <c r="CQ1450" s="4"/>
      <c r="CR1450" s="4"/>
      <c r="CS1450" s="4"/>
      <c r="CT1450" s="4"/>
      <c r="CU1450" s="4"/>
      <c r="CV1450" s="4"/>
      <c r="CW1450" s="4"/>
      <c r="CX1450" s="4"/>
      <c r="CY1450" s="4"/>
      <c r="CZ1450" s="4"/>
      <c r="DA1450" s="4"/>
      <c r="DB1450" s="4"/>
      <c r="DC1450" s="4"/>
      <c r="DD1450" s="4"/>
      <c r="DE1450" s="4"/>
      <c r="DF1450" s="4"/>
      <c r="DG1450" s="4"/>
      <c r="DH1450" s="4"/>
      <c r="DI1450" s="4"/>
      <c r="DJ1450" s="4"/>
      <c r="DK1450" s="4"/>
      <c r="DL1450" s="4"/>
      <c r="DM1450" s="4"/>
      <c r="DN1450" s="4"/>
      <c r="DO1450" s="4"/>
      <c r="DP1450" s="4"/>
      <c r="DQ1450" s="4"/>
      <c r="DR1450" s="4"/>
      <c r="DS1450" s="4"/>
      <c r="DT1450" s="4"/>
      <c r="DU1450" s="4"/>
      <c r="DV1450" s="4"/>
      <c r="DW1450" s="4"/>
      <c r="DX1450" s="4"/>
      <c r="DY1450" s="4"/>
      <c r="DZ1450" s="4"/>
      <c r="EA1450" s="4"/>
      <c r="EB1450" s="4"/>
      <c r="EC1450" s="4"/>
      <c r="ED1450" s="4"/>
      <c r="EE1450" s="4"/>
      <c r="EF1450" s="4"/>
      <c r="EG1450" s="4"/>
      <c r="EH1450" s="4"/>
      <c r="EI1450" s="4"/>
      <c r="EJ1450" s="4"/>
      <c r="EK1450" s="4"/>
      <c r="EL1450" s="4"/>
      <c r="EM1450" s="4"/>
      <c r="EN1450" s="4"/>
      <c r="EO1450" s="4"/>
      <c r="EP1450" s="4"/>
      <c r="EQ1450" s="4"/>
      <c r="ER1450" s="4"/>
      <c r="ES1450" s="4"/>
      <c r="ET1450" s="4"/>
      <c r="EU1450" s="4"/>
      <c r="EV1450" s="4"/>
      <c r="EW1450" s="4"/>
      <c r="EX1450" s="4"/>
      <c r="EY1450" s="4"/>
      <c r="EZ1450" s="4"/>
      <c r="FA1450" s="4"/>
      <c r="FB1450" s="4"/>
      <c r="FC1450" s="4"/>
      <c r="FD1450" s="4"/>
      <c r="FE1450" s="4"/>
      <c r="FF1450" s="4"/>
      <c r="FG1450" s="4"/>
      <c r="FH1450" s="4"/>
      <c r="FI1450" s="4"/>
      <c r="FJ1450" s="4"/>
      <c r="FK1450" s="4"/>
      <c r="FL1450" s="4"/>
      <c r="FM1450" s="4"/>
      <c r="FN1450" s="4"/>
      <c r="FO1450" s="4"/>
      <c r="FP1450" s="4"/>
      <c r="FQ1450" s="4"/>
      <c r="FR1450" s="4"/>
      <c r="FS1450" s="4"/>
      <c r="FT1450" s="4"/>
      <c r="FU1450" s="4"/>
      <c r="FV1450" s="4"/>
      <c r="FW1450" s="4"/>
      <c r="FX1450" s="4"/>
      <c r="FY1450" s="4"/>
      <c r="FZ1450" s="4"/>
      <c r="GA1450" s="4"/>
      <c r="GB1450" s="4"/>
      <c r="GC1450" s="4"/>
      <c r="GD1450" s="4"/>
      <c r="GE1450" s="4"/>
      <c r="GF1450" s="4"/>
      <c r="GG1450" s="4"/>
      <c r="GH1450" s="4"/>
      <c r="GI1450" s="4"/>
      <c r="GJ1450" s="4"/>
      <c r="GK1450" s="4"/>
      <c r="GL1450" s="4"/>
      <c r="GM1450" s="4"/>
      <c r="GN1450" s="4"/>
      <c r="GO1450" s="4"/>
      <c r="GP1450" s="4"/>
      <c r="GQ1450" s="4"/>
      <c r="GR1450" s="4"/>
      <c r="GS1450" s="4"/>
      <c r="GT1450" s="4"/>
      <c r="GU1450" s="4"/>
      <c r="GV1450" s="4"/>
      <c r="GW1450" s="4"/>
      <c r="GX1450" s="4"/>
      <c r="GY1450" s="4"/>
      <c r="GZ1450" s="4"/>
      <c r="HA1450" s="4"/>
      <c r="HB1450" s="4"/>
      <c r="HC1450" s="4"/>
      <c r="HD1450" s="4"/>
      <c r="HE1450" s="4"/>
      <c r="HF1450" s="4"/>
      <c r="HG1450" s="4"/>
      <c r="HH1450" s="4"/>
      <c r="HI1450" s="4"/>
      <c r="HJ1450" s="4"/>
      <c r="HK1450" s="4"/>
      <c r="HL1450" s="4"/>
      <c r="HM1450" s="4"/>
      <c r="HN1450" s="4"/>
      <c r="HO1450" s="4"/>
      <c r="HP1450" s="4"/>
      <c r="HQ1450" s="4"/>
      <c r="HR1450" s="4"/>
      <c r="HS1450" s="4"/>
      <c r="HT1450" s="4"/>
      <c r="HU1450" s="4"/>
      <c r="HV1450" s="4"/>
      <c r="HW1450" s="4"/>
      <c r="HX1450" s="4"/>
      <c r="HY1450" s="4"/>
      <c r="HZ1450" s="4"/>
      <c r="IA1450" s="4"/>
      <c r="IB1450" s="4"/>
      <c r="IC1450" s="4"/>
      <c r="ID1450" s="4"/>
      <c r="IE1450" s="4"/>
      <c r="IF1450" s="4"/>
    </row>
    <row r="1451" spans="26:240" x14ac:dyDescent="0.2">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c r="BC1451" s="4"/>
      <c r="BD1451" s="4"/>
      <c r="BE1451" s="4"/>
      <c r="BF1451" s="4"/>
      <c r="BG1451" s="4"/>
      <c r="BH1451" s="4"/>
      <c r="BI1451" s="4"/>
      <c r="BJ1451" s="4"/>
      <c r="BK1451" s="4"/>
      <c r="BL1451" s="4"/>
      <c r="BM1451" s="4"/>
      <c r="BN1451" s="4"/>
      <c r="BO1451" s="4"/>
      <c r="BP1451" s="4"/>
      <c r="BQ1451" s="4"/>
      <c r="BR1451" s="4"/>
      <c r="BS1451" s="4"/>
      <c r="BT1451" s="4"/>
      <c r="BU1451" s="4"/>
      <c r="BV1451" s="4"/>
      <c r="BW1451" s="4"/>
      <c r="BX1451" s="4"/>
      <c r="BY1451" s="4"/>
      <c r="BZ1451" s="4"/>
      <c r="CA1451" s="4"/>
      <c r="CB1451" s="4"/>
      <c r="CC1451" s="4"/>
      <c r="CD1451" s="4"/>
      <c r="CE1451" s="4"/>
      <c r="CF1451" s="4"/>
      <c r="CG1451" s="4"/>
      <c r="CH1451" s="4"/>
      <c r="CI1451" s="4"/>
      <c r="CJ1451" s="4"/>
      <c r="CK1451" s="4"/>
      <c r="CL1451" s="4"/>
      <c r="CM1451" s="4"/>
      <c r="CN1451" s="4"/>
      <c r="CO1451" s="4"/>
      <c r="CP1451" s="4"/>
      <c r="CQ1451" s="4"/>
      <c r="CR1451" s="4"/>
      <c r="CS1451" s="4"/>
      <c r="CT1451" s="4"/>
      <c r="CU1451" s="4"/>
      <c r="CV1451" s="4"/>
      <c r="CW1451" s="4"/>
      <c r="CX1451" s="4"/>
      <c r="CY1451" s="4"/>
      <c r="CZ1451" s="4"/>
      <c r="DA1451" s="4"/>
      <c r="DB1451" s="4"/>
      <c r="DC1451" s="4"/>
      <c r="DD1451" s="4"/>
      <c r="DE1451" s="4"/>
      <c r="DF1451" s="4"/>
      <c r="DG1451" s="4"/>
      <c r="DH1451" s="4"/>
      <c r="DI1451" s="4"/>
      <c r="DJ1451" s="4"/>
      <c r="DK1451" s="4"/>
      <c r="DL1451" s="4"/>
      <c r="DM1451" s="4"/>
      <c r="DN1451" s="4"/>
      <c r="DO1451" s="4"/>
      <c r="DP1451" s="4"/>
      <c r="DQ1451" s="4"/>
      <c r="DR1451" s="4"/>
      <c r="DS1451" s="4"/>
      <c r="DT1451" s="4"/>
      <c r="DU1451" s="4"/>
      <c r="DV1451" s="4"/>
      <c r="DW1451" s="4"/>
      <c r="DX1451" s="4"/>
      <c r="DY1451" s="4"/>
      <c r="DZ1451" s="4"/>
      <c r="EA1451" s="4"/>
      <c r="EB1451" s="4"/>
      <c r="EC1451" s="4"/>
      <c r="ED1451" s="4"/>
      <c r="EE1451" s="4"/>
      <c r="EF1451" s="4"/>
      <c r="EG1451" s="4"/>
      <c r="EH1451" s="4"/>
      <c r="EI1451" s="4"/>
      <c r="EJ1451" s="4"/>
      <c r="EK1451" s="4"/>
      <c r="EL1451" s="4"/>
      <c r="EM1451" s="4"/>
      <c r="EN1451" s="4"/>
      <c r="EO1451" s="4"/>
      <c r="EP1451" s="4"/>
      <c r="EQ1451" s="4"/>
      <c r="ER1451" s="4"/>
      <c r="ES1451" s="4"/>
      <c r="ET1451" s="4"/>
      <c r="EU1451" s="4"/>
      <c r="EV1451" s="4"/>
      <c r="EW1451" s="4"/>
      <c r="EX1451" s="4"/>
      <c r="EY1451" s="4"/>
      <c r="EZ1451" s="4"/>
      <c r="FA1451" s="4"/>
      <c r="FB1451" s="4"/>
      <c r="FC1451" s="4"/>
      <c r="FD1451" s="4"/>
      <c r="FE1451" s="4"/>
      <c r="FF1451" s="4"/>
      <c r="FG1451" s="4"/>
      <c r="FH1451" s="4"/>
      <c r="FI1451" s="4"/>
      <c r="FJ1451" s="4"/>
      <c r="FK1451" s="4"/>
      <c r="FL1451" s="4"/>
      <c r="FM1451" s="4"/>
      <c r="FN1451" s="4"/>
      <c r="FO1451" s="4"/>
      <c r="FP1451" s="4"/>
      <c r="FQ1451" s="4"/>
      <c r="FR1451" s="4"/>
      <c r="FS1451" s="4"/>
      <c r="FT1451" s="4"/>
      <c r="FU1451" s="4"/>
      <c r="FV1451" s="4"/>
      <c r="FW1451" s="4"/>
      <c r="FX1451" s="4"/>
      <c r="FY1451" s="4"/>
      <c r="FZ1451" s="4"/>
      <c r="GA1451" s="4"/>
      <c r="GB1451" s="4"/>
      <c r="GC1451" s="4"/>
      <c r="GD1451" s="4"/>
      <c r="GE1451" s="4"/>
      <c r="GF1451" s="4"/>
      <c r="GG1451" s="4"/>
      <c r="GH1451" s="4"/>
      <c r="GI1451" s="4"/>
      <c r="GJ1451" s="4"/>
      <c r="GK1451" s="4"/>
      <c r="GL1451" s="4"/>
      <c r="GM1451" s="4"/>
      <c r="GN1451" s="4"/>
      <c r="GO1451" s="4"/>
      <c r="GP1451" s="4"/>
      <c r="GQ1451" s="4"/>
      <c r="GR1451" s="4"/>
      <c r="GS1451" s="4"/>
      <c r="GT1451" s="4"/>
      <c r="GU1451" s="4"/>
      <c r="GV1451" s="4"/>
      <c r="GW1451" s="4"/>
      <c r="GX1451" s="4"/>
      <c r="GY1451" s="4"/>
      <c r="GZ1451" s="4"/>
      <c r="HA1451" s="4"/>
      <c r="HB1451" s="4"/>
      <c r="HC1451" s="4"/>
      <c r="HD1451" s="4"/>
      <c r="HE1451" s="4"/>
      <c r="HF1451" s="4"/>
      <c r="HG1451" s="4"/>
      <c r="HH1451" s="4"/>
      <c r="HI1451" s="4"/>
      <c r="HJ1451" s="4"/>
      <c r="HK1451" s="4"/>
      <c r="HL1451" s="4"/>
      <c r="HM1451" s="4"/>
      <c r="HN1451" s="4"/>
      <c r="HO1451" s="4"/>
      <c r="HP1451" s="4"/>
      <c r="HQ1451" s="4"/>
      <c r="HR1451" s="4"/>
      <c r="HS1451" s="4"/>
      <c r="HT1451" s="4"/>
      <c r="HU1451" s="4"/>
      <c r="HV1451" s="4"/>
      <c r="HW1451" s="4"/>
      <c r="HX1451" s="4"/>
      <c r="HY1451" s="4"/>
      <c r="HZ1451" s="4"/>
      <c r="IA1451" s="4"/>
      <c r="IB1451" s="4"/>
      <c r="IC1451" s="4"/>
      <c r="ID1451" s="4"/>
      <c r="IE1451" s="4"/>
      <c r="IF1451" s="4"/>
    </row>
    <row r="1452" spans="26:240" x14ac:dyDescent="0.2">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c r="BC1452" s="4"/>
      <c r="BD1452" s="4"/>
      <c r="BE1452" s="4"/>
      <c r="BF1452" s="4"/>
      <c r="BG1452" s="4"/>
      <c r="BH1452" s="4"/>
      <c r="BI1452" s="4"/>
      <c r="BJ1452" s="4"/>
      <c r="BK1452" s="4"/>
      <c r="BL1452" s="4"/>
      <c r="BM1452" s="4"/>
      <c r="BN1452" s="4"/>
      <c r="BO1452" s="4"/>
      <c r="BP1452" s="4"/>
      <c r="BQ1452" s="4"/>
      <c r="BR1452" s="4"/>
      <c r="BS1452" s="4"/>
      <c r="BT1452" s="4"/>
      <c r="BU1452" s="4"/>
      <c r="BV1452" s="4"/>
      <c r="BW1452" s="4"/>
      <c r="BX1452" s="4"/>
      <c r="BY1452" s="4"/>
      <c r="BZ1452" s="4"/>
      <c r="CA1452" s="4"/>
      <c r="CB1452" s="4"/>
      <c r="CC1452" s="4"/>
      <c r="CD1452" s="4"/>
      <c r="CE1452" s="4"/>
      <c r="CF1452" s="4"/>
      <c r="CG1452" s="4"/>
      <c r="CH1452" s="4"/>
      <c r="CI1452" s="4"/>
      <c r="CJ1452" s="4"/>
      <c r="CK1452" s="4"/>
      <c r="CL1452" s="4"/>
      <c r="CM1452" s="4"/>
      <c r="CN1452" s="4"/>
      <c r="CO1452" s="4"/>
      <c r="CP1452" s="4"/>
      <c r="CQ1452" s="4"/>
      <c r="CR1452" s="4"/>
      <c r="CS1452" s="4"/>
      <c r="CT1452" s="4"/>
      <c r="CU1452" s="4"/>
      <c r="CV1452" s="4"/>
      <c r="CW1452" s="4"/>
      <c r="CX1452" s="4"/>
      <c r="CY1452" s="4"/>
      <c r="CZ1452" s="4"/>
      <c r="DA1452" s="4"/>
      <c r="DB1452" s="4"/>
      <c r="DC1452" s="4"/>
      <c r="DD1452" s="4"/>
      <c r="DE1452" s="4"/>
      <c r="DF1452" s="4"/>
      <c r="DG1452" s="4"/>
      <c r="DH1452" s="4"/>
      <c r="DI1452" s="4"/>
      <c r="DJ1452" s="4"/>
      <c r="DK1452" s="4"/>
      <c r="DL1452" s="4"/>
      <c r="DM1452" s="4"/>
      <c r="DN1452" s="4"/>
      <c r="DO1452" s="4"/>
      <c r="DP1452" s="4"/>
      <c r="DQ1452" s="4"/>
      <c r="DR1452" s="4"/>
      <c r="DS1452" s="4"/>
      <c r="DT1452" s="4"/>
      <c r="DU1452" s="4"/>
      <c r="DV1452" s="4"/>
      <c r="DW1452" s="4"/>
      <c r="DX1452" s="4"/>
      <c r="DY1452" s="4"/>
      <c r="DZ1452" s="4"/>
      <c r="EA1452" s="4"/>
      <c r="EB1452" s="4"/>
      <c r="EC1452" s="4"/>
      <c r="ED1452" s="4"/>
      <c r="EE1452" s="4"/>
      <c r="EF1452" s="4"/>
      <c r="EG1452" s="4"/>
      <c r="EH1452" s="4"/>
      <c r="EI1452" s="4"/>
      <c r="EJ1452" s="4"/>
      <c r="EK1452" s="4"/>
      <c r="EL1452" s="4"/>
      <c r="EM1452" s="4"/>
      <c r="EN1452" s="4"/>
      <c r="EO1452" s="4"/>
      <c r="EP1452" s="4"/>
      <c r="EQ1452" s="4"/>
      <c r="ER1452" s="4"/>
      <c r="ES1452" s="4"/>
      <c r="ET1452" s="4"/>
      <c r="EU1452" s="4"/>
      <c r="EV1452" s="4"/>
      <c r="EW1452" s="4"/>
      <c r="EX1452" s="4"/>
      <c r="EY1452" s="4"/>
      <c r="EZ1452" s="4"/>
      <c r="FA1452" s="4"/>
      <c r="FB1452" s="4"/>
      <c r="FC1452" s="4"/>
      <c r="FD1452" s="4"/>
      <c r="FE1452" s="4"/>
      <c r="FF1452" s="4"/>
      <c r="FG1452" s="4"/>
      <c r="FH1452" s="4"/>
      <c r="FI1452" s="4"/>
      <c r="FJ1452" s="4"/>
      <c r="FK1452" s="4"/>
      <c r="FL1452" s="4"/>
      <c r="FM1452" s="4"/>
      <c r="FN1452" s="4"/>
      <c r="FO1452" s="4"/>
      <c r="FP1452" s="4"/>
      <c r="FQ1452" s="4"/>
      <c r="FR1452" s="4"/>
      <c r="FS1452" s="4"/>
      <c r="FT1452" s="4"/>
      <c r="FU1452" s="4"/>
      <c r="FV1452" s="4"/>
      <c r="FW1452" s="4"/>
      <c r="FX1452" s="4"/>
      <c r="FY1452" s="4"/>
      <c r="FZ1452" s="4"/>
      <c r="GA1452" s="4"/>
      <c r="GB1452" s="4"/>
      <c r="GC1452" s="4"/>
      <c r="GD1452" s="4"/>
      <c r="GE1452" s="4"/>
      <c r="GF1452" s="4"/>
      <c r="GG1452" s="4"/>
      <c r="GH1452" s="4"/>
      <c r="GI1452" s="4"/>
      <c r="GJ1452" s="4"/>
      <c r="GK1452" s="4"/>
      <c r="GL1452" s="4"/>
      <c r="GM1452" s="4"/>
      <c r="GN1452" s="4"/>
      <c r="GO1452" s="4"/>
      <c r="GP1452" s="4"/>
      <c r="GQ1452" s="4"/>
      <c r="GR1452" s="4"/>
      <c r="GS1452" s="4"/>
      <c r="GT1452" s="4"/>
      <c r="GU1452" s="4"/>
      <c r="GV1452" s="4"/>
      <c r="GW1452" s="4"/>
      <c r="GX1452" s="4"/>
      <c r="GY1452" s="4"/>
      <c r="GZ1452" s="4"/>
      <c r="HA1452" s="4"/>
      <c r="HB1452" s="4"/>
      <c r="HC1452" s="4"/>
      <c r="HD1452" s="4"/>
      <c r="HE1452" s="4"/>
      <c r="HF1452" s="4"/>
      <c r="HG1452" s="4"/>
      <c r="HH1452" s="4"/>
      <c r="HI1452" s="4"/>
      <c r="HJ1452" s="4"/>
      <c r="HK1452" s="4"/>
      <c r="HL1452" s="4"/>
      <c r="HM1452" s="4"/>
      <c r="HN1452" s="4"/>
      <c r="HO1452" s="4"/>
      <c r="HP1452" s="4"/>
      <c r="HQ1452" s="4"/>
      <c r="HR1452" s="4"/>
      <c r="HS1452" s="4"/>
      <c r="HT1452" s="4"/>
      <c r="HU1452" s="4"/>
      <c r="HV1452" s="4"/>
      <c r="HW1452" s="4"/>
      <c r="HX1452" s="4"/>
      <c r="HY1452" s="4"/>
      <c r="HZ1452" s="4"/>
      <c r="IA1452" s="4"/>
      <c r="IB1452" s="4"/>
      <c r="IC1452" s="4"/>
      <c r="ID1452" s="4"/>
      <c r="IE1452" s="4"/>
      <c r="IF1452" s="4"/>
    </row>
    <row r="1453" spans="26:240" x14ac:dyDescent="0.2">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c r="BC1453" s="4"/>
      <c r="BD1453" s="4"/>
      <c r="BE1453" s="4"/>
      <c r="BF1453" s="4"/>
      <c r="BG1453" s="4"/>
      <c r="BH1453" s="4"/>
      <c r="BI1453" s="4"/>
      <c r="BJ1453" s="4"/>
      <c r="BK1453" s="4"/>
      <c r="BL1453" s="4"/>
      <c r="BM1453" s="4"/>
      <c r="BN1453" s="4"/>
      <c r="BO1453" s="4"/>
      <c r="BP1453" s="4"/>
      <c r="BQ1453" s="4"/>
      <c r="BR1453" s="4"/>
      <c r="BS1453" s="4"/>
      <c r="BT1453" s="4"/>
      <c r="BU1453" s="4"/>
      <c r="BV1453" s="4"/>
      <c r="BW1453" s="4"/>
      <c r="BX1453" s="4"/>
      <c r="BY1453" s="4"/>
      <c r="BZ1453" s="4"/>
      <c r="CA1453" s="4"/>
      <c r="CB1453" s="4"/>
      <c r="CC1453" s="4"/>
      <c r="CD1453" s="4"/>
      <c r="CE1453" s="4"/>
      <c r="CF1453" s="4"/>
      <c r="CG1453" s="4"/>
      <c r="CH1453" s="4"/>
      <c r="CI1453" s="4"/>
      <c r="CJ1453" s="4"/>
      <c r="CK1453" s="4"/>
      <c r="CL1453" s="4"/>
      <c r="CM1453" s="4"/>
      <c r="CN1453" s="4"/>
      <c r="CO1453" s="4"/>
      <c r="CP1453" s="4"/>
      <c r="CQ1453" s="4"/>
      <c r="CR1453" s="4"/>
      <c r="CS1453" s="4"/>
      <c r="CT1453" s="4"/>
      <c r="CU1453" s="4"/>
      <c r="CV1453" s="4"/>
      <c r="CW1453" s="4"/>
      <c r="CX1453" s="4"/>
      <c r="CY1453" s="4"/>
      <c r="CZ1453" s="4"/>
      <c r="DA1453" s="4"/>
      <c r="DB1453" s="4"/>
      <c r="DC1453" s="4"/>
      <c r="DD1453" s="4"/>
      <c r="DE1453" s="4"/>
      <c r="DF1453" s="4"/>
      <c r="DG1453" s="4"/>
      <c r="DH1453" s="4"/>
      <c r="DI1453" s="4"/>
      <c r="DJ1453" s="4"/>
      <c r="DK1453" s="4"/>
      <c r="DL1453" s="4"/>
      <c r="DM1453" s="4"/>
      <c r="DN1453" s="4"/>
      <c r="DO1453" s="4"/>
      <c r="DP1453" s="4"/>
      <c r="DQ1453" s="4"/>
      <c r="DR1453" s="4"/>
      <c r="DS1453" s="4"/>
      <c r="DT1453" s="4"/>
      <c r="DU1453" s="4"/>
      <c r="DV1453" s="4"/>
      <c r="DW1453" s="4"/>
      <c r="DX1453" s="4"/>
      <c r="DY1453" s="4"/>
      <c r="DZ1453" s="4"/>
      <c r="EA1453" s="4"/>
      <c r="EB1453" s="4"/>
      <c r="EC1453" s="4"/>
      <c r="ED1453" s="4"/>
      <c r="EE1453" s="4"/>
      <c r="EF1453" s="4"/>
      <c r="EG1453" s="4"/>
      <c r="EH1453" s="4"/>
      <c r="EI1453" s="4"/>
      <c r="EJ1453" s="4"/>
      <c r="EK1453" s="4"/>
      <c r="EL1453" s="4"/>
      <c r="EM1453" s="4"/>
      <c r="EN1453" s="4"/>
      <c r="EO1453" s="4"/>
      <c r="EP1453" s="4"/>
      <c r="EQ1453" s="4"/>
      <c r="ER1453" s="4"/>
      <c r="ES1453" s="4"/>
      <c r="ET1453" s="4"/>
      <c r="EU1453" s="4"/>
      <c r="EV1453" s="4"/>
      <c r="EW1453" s="4"/>
      <c r="EX1453" s="4"/>
      <c r="EY1453" s="4"/>
      <c r="EZ1453" s="4"/>
      <c r="FA1453" s="4"/>
      <c r="FB1453" s="4"/>
      <c r="FC1453" s="4"/>
      <c r="FD1453" s="4"/>
      <c r="FE1453" s="4"/>
      <c r="FF1453" s="4"/>
      <c r="FG1453" s="4"/>
      <c r="FH1453" s="4"/>
      <c r="FI1453" s="4"/>
      <c r="FJ1453" s="4"/>
      <c r="FK1453" s="4"/>
      <c r="FL1453" s="4"/>
      <c r="FM1453" s="4"/>
      <c r="FN1453" s="4"/>
      <c r="FO1453" s="4"/>
      <c r="FP1453" s="4"/>
      <c r="FQ1453" s="4"/>
      <c r="FR1453" s="4"/>
      <c r="FS1453" s="4"/>
      <c r="FT1453" s="4"/>
      <c r="FU1453" s="4"/>
      <c r="FV1453" s="4"/>
      <c r="FW1453" s="4"/>
      <c r="FX1453" s="4"/>
      <c r="FY1453" s="4"/>
      <c r="FZ1453" s="4"/>
      <c r="GA1453" s="4"/>
      <c r="GB1453" s="4"/>
      <c r="GC1453" s="4"/>
      <c r="GD1453" s="4"/>
      <c r="GE1453" s="4"/>
      <c r="GF1453" s="4"/>
      <c r="GG1453" s="4"/>
      <c r="GH1453" s="4"/>
      <c r="GI1453" s="4"/>
      <c r="GJ1453" s="4"/>
      <c r="GK1453" s="4"/>
      <c r="GL1453" s="4"/>
      <c r="GM1453" s="4"/>
      <c r="GN1453" s="4"/>
      <c r="GO1453" s="4"/>
      <c r="GP1453" s="4"/>
      <c r="GQ1453" s="4"/>
      <c r="GR1453" s="4"/>
      <c r="GS1453" s="4"/>
      <c r="GT1453" s="4"/>
      <c r="GU1453" s="4"/>
      <c r="GV1453" s="4"/>
      <c r="GW1453" s="4"/>
      <c r="GX1453" s="4"/>
      <c r="GY1453" s="4"/>
      <c r="GZ1453" s="4"/>
      <c r="HA1453" s="4"/>
      <c r="HB1453" s="4"/>
      <c r="HC1453" s="4"/>
      <c r="HD1453" s="4"/>
      <c r="HE1453" s="4"/>
      <c r="HF1453" s="4"/>
      <c r="HG1453" s="4"/>
      <c r="HH1453" s="4"/>
      <c r="HI1453" s="4"/>
      <c r="HJ1453" s="4"/>
      <c r="HK1453" s="4"/>
      <c r="HL1453" s="4"/>
      <c r="HM1453" s="4"/>
      <c r="HN1453" s="4"/>
      <c r="HO1453" s="4"/>
      <c r="HP1453" s="4"/>
      <c r="HQ1453" s="4"/>
      <c r="HR1453" s="4"/>
      <c r="HS1453" s="4"/>
      <c r="HT1453" s="4"/>
      <c r="HU1453" s="4"/>
      <c r="HV1453" s="4"/>
      <c r="HW1453" s="4"/>
      <c r="HX1453" s="4"/>
      <c r="HY1453" s="4"/>
      <c r="HZ1453" s="4"/>
      <c r="IA1453" s="4"/>
      <c r="IB1453" s="4"/>
      <c r="IC1453" s="4"/>
      <c r="ID1453" s="4"/>
      <c r="IE1453" s="4"/>
      <c r="IF1453" s="4"/>
    </row>
    <row r="1454" spans="26:240" x14ac:dyDescent="0.2">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c r="BC1454" s="4"/>
      <c r="BD1454" s="4"/>
      <c r="BE1454" s="4"/>
      <c r="BF1454" s="4"/>
      <c r="BG1454" s="4"/>
      <c r="BH1454" s="4"/>
      <c r="BI1454" s="4"/>
      <c r="BJ1454" s="4"/>
      <c r="BK1454" s="4"/>
      <c r="BL1454" s="4"/>
      <c r="BM1454" s="4"/>
      <c r="BN1454" s="4"/>
      <c r="BO1454" s="4"/>
      <c r="BP1454" s="4"/>
      <c r="BQ1454" s="4"/>
      <c r="BR1454" s="4"/>
      <c r="BS1454" s="4"/>
      <c r="BT1454" s="4"/>
      <c r="BU1454" s="4"/>
      <c r="BV1454" s="4"/>
      <c r="BW1454" s="4"/>
      <c r="BX1454" s="4"/>
      <c r="BY1454" s="4"/>
      <c r="BZ1454" s="4"/>
      <c r="CA1454" s="4"/>
      <c r="CB1454" s="4"/>
      <c r="CC1454" s="4"/>
      <c r="CD1454" s="4"/>
      <c r="CE1454" s="4"/>
      <c r="CF1454" s="4"/>
      <c r="CG1454" s="4"/>
      <c r="CH1454" s="4"/>
      <c r="CI1454" s="4"/>
      <c r="CJ1454" s="4"/>
      <c r="CK1454" s="4"/>
      <c r="CL1454" s="4"/>
      <c r="CM1454" s="4"/>
      <c r="CN1454" s="4"/>
      <c r="CO1454" s="4"/>
      <c r="CP1454" s="4"/>
      <c r="CQ1454" s="4"/>
      <c r="CR1454" s="4"/>
      <c r="CS1454" s="4"/>
      <c r="CT1454" s="4"/>
      <c r="CU1454" s="4"/>
      <c r="CV1454" s="4"/>
      <c r="CW1454" s="4"/>
      <c r="CX1454" s="4"/>
      <c r="CY1454" s="4"/>
      <c r="CZ1454" s="4"/>
      <c r="DA1454" s="4"/>
      <c r="DB1454" s="4"/>
      <c r="DC1454" s="4"/>
      <c r="DD1454" s="4"/>
      <c r="DE1454" s="4"/>
      <c r="DF1454" s="4"/>
      <c r="DG1454" s="4"/>
      <c r="DH1454" s="4"/>
      <c r="DI1454" s="4"/>
      <c r="DJ1454" s="4"/>
      <c r="DK1454" s="4"/>
      <c r="DL1454" s="4"/>
      <c r="DM1454" s="4"/>
      <c r="DN1454" s="4"/>
      <c r="DO1454" s="4"/>
      <c r="DP1454" s="4"/>
      <c r="DQ1454" s="4"/>
      <c r="DR1454" s="4"/>
      <c r="DS1454" s="4"/>
      <c r="DT1454" s="4"/>
      <c r="DU1454" s="4"/>
      <c r="DV1454" s="4"/>
      <c r="DW1454" s="4"/>
      <c r="DX1454" s="4"/>
      <c r="DY1454" s="4"/>
      <c r="DZ1454" s="4"/>
      <c r="EA1454" s="4"/>
      <c r="EB1454" s="4"/>
      <c r="EC1454" s="4"/>
      <c r="ED1454" s="4"/>
      <c r="EE1454" s="4"/>
      <c r="EF1454" s="4"/>
      <c r="EG1454" s="4"/>
      <c r="EH1454" s="4"/>
      <c r="EI1454" s="4"/>
      <c r="EJ1454" s="4"/>
      <c r="EK1454" s="4"/>
      <c r="EL1454" s="4"/>
      <c r="EM1454" s="4"/>
      <c r="EN1454" s="4"/>
      <c r="EO1454" s="4"/>
      <c r="EP1454" s="4"/>
      <c r="EQ1454" s="4"/>
      <c r="ER1454" s="4"/>
      <c r="ES1454" s="4"/>
      <c r="ET1454" s="4"/>
      <c r="EU1454" s="4"/>
      <c r="EV1454" s="4"/>
      <c r="EW1454" s="4"/>
      <c r="EX1454" s="4"/>
      <c r="EY1454" s="4"/>
      <c r="EZ1454" s="4"/>
      <c r="FA1454" s="4"/>
      <c r="FB1454" s="4"/>
      <c r="FC1454" s="4"/>
      <c r="FD1454" s="4"/>
      <c r="FE1454" s="4"/>
      <c r="FF1454" s="4"/>
      <c r="FG1454" s="4"/>
      <c r="FH1454" s="4"/>
      <c r="FI1454" s="4"/>
      <c r="FJ1454" s="4"/>
      <c r="FK1454" s="4"/>
      <c r="FL1454" s="4"/>
      <c r="FM1454" s="4"/>
      <c r="FN1454" s="4"/>
      <c r="FO1454" s="4"/>
      <c r="FP1454" s="4"/>
      <c r="FQ1454" s="4"/>
      <c r="FR1454" s="4"/>
      <c r="FS1454" s="4"/>
      <c r="FT1454" s="4"/>
      <c r="FU1454" s="4"/>
      <c r="FV1454" s="4"/>
      <c r="FW1454" s="4"/>
      <c r="FX1454" s="4"/>
      <c r="FY1454" s="4"/>
      <c r="FZ1454" s="4"/>
      <c r="GA1454" s="4"/>
      <c r="GB1454" s="4"/>
      <c r="GC1454" s="4"/>
      <c r="GD1454" s="4"/>
      <c r="GE1454" s="4"/>
      <c r="GF1454" s="4"/>
      <c r="GG1454" s="4"/>
      <c r="GH1454" s="4"/>
      <c r="GI1454" s="4"/>
      <c r="GJ1454" s="4"/>
      <c r="GK1454" s="4"/>
      <c r="GL1454" s="4"/>
      <c r="GM1454" s="4"/>
      <c r="GN1454" s="4"/>
      <c r="GO1454" s="4"/>
      <c r="GP1454" s="4"/>
      <c r="GQ1454" s="4"/>
      <c r="GR1454" s="4"/>
      <c r="GS1454" s="4"/>
      <c r="GT1454" s="4"/>
      <c r="GU1454" s="4"/>
      <c r="GV1454" s="4"/>
      <c r="GW1454" s="4"/>
      <c r="GX1454" s="4"/>
      <c r="GY1454" s="4"/>
      <c r="GZ1454" s="4"/>
      <c r="HA1454" s="4"/>
      <c r="HB1454" s="4"/>
      <c r="HC1454" s="4"/>
      <c r="HD1454" s="4"/>
      <c r="HE1454" s="4"/>
      <c r="HF1454" s="4"/>
      <c r="HG1454" s="4"/>
      <c r="HH1454" s="4"/>
      <c r="HI1454" s="4"/>
      <c r="HJ1454" s="4"/>
      <c r="HK1454" s="4"/>
      <c r="HL1454" s="4"/>
      <c r="HM1454" s="4"/>
      <c r="HN1454" s="4"/>
      <c r="HO1454" s="4"/>
      <c r="HP1454" s="4"/>
      <c r="HQ1454" s="4"/>
      <c r="HR1454" s="4"/>
      <c r="HS1454" s="4"/>
      <c r="HT1454" s="4"/>
      <c r="HU1454" s="4"/>
      <c r="HV1454" s="4"/>
      <c r="HW1454" s="4"/>
      <c r="HX1454" s="4"/>
      <c r="HY1454" s="4"/>
      <c r="HZ1454" s="4"/>
      <c r="IA1454" s="4"/>
      <c r="IB1454" s="4"/>
      <c r="IC1454" s="4"/>
      <c r="ID1454" s="4"/>
      <c r="IE1454" s="4"/>
      <c r="IF1454" s="4"/>
    </row>
    <row r="1455" spans="26:240" x14ac:dyDescent="0.2">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c r="BC1455" s="4"/>
      <c r="BD1455" s="4"/>
      <c r="BE1455" s="4"/>
      <c r="BF1455" s="4"/>
      <c r="BG1455" s="4"/>
      <c r="BH1455" s="4"/>
      <c r="BI1455" s="4"/>
      <c r="BJ1455" s="4"/>
      <c r="BK1455" s="4"/>
      <c r="BL1455" s="4"/>
      <c r="BM1455" s="4"/>
      <c r="BN1455" s="4"/>
      <c r="BO1455" s="4"/>
      <c r="BP1455" s="4"/>
      <c r="BQ1455" s="4"/>
      <c r="BR1455" s="4"/>
      <c r="BS1455" s="4"/>
      <c r="BT1455" s="4"/>
      <c r="BU1455" s="4"/>
      <c r="BV1455" s="4"/>
      <c r="BW1455" s="4"/>
      <c r="BX1455" s="4"/>
      <c r="BY1455" s="4"/>
      <c r="BZ1455" s="4"/>
      <c r="CA1455" s="4"/>
      <c r="CB1455" s="4"/>
      <c r="CC1455" s="4"/>
      <c r="CD1455" s="4"/>
      <c r="CE1455" s="4"/>
      <c r="CF1455" s="4"/>
      <c r="CG1455" s="4"/>
      <c r="CH1455" s="4"/>
      <c r="CI1455" s="4"/>
      <c r="CJ1455" s="4"/>
      <c r="CK1455" s="4"/>
      <c r="CL1455" s="4"/>
      <c r="CM1455" s="4"/>
      <c r="CN1455" s="4"/>
      <c r="CO1455" s="4"/>
      <c r="CP1455" s="4"/>
      <c r="CQ1455" s="4"/>
      <c r="CR1455" s="4"/>
      <c r="CS1455" s="4"/>
      <c r="CT1455" s="4"/>
      <c r="CU1455" s="4"/>
      <c r="CV1455" s="4"/>
      <c r="CW1455" s="4"/>
      <c r="CX1455" s="4"/>
      <c r="CY1455" s="4"/>
      <c r="CZ1455" s="4"/>
      <c r="DA1455" s="4"/>
      <c r="DB1455" s="4"/>
      <c r="DC1455" s="4"/>
      <c r="DD1455" s="4"/>
      <c r="DE1455" s="4"/>
      <c r="DF1455" s="4"/>
      <c r="DG1455" s="4"/>
      <c r="DH1455" s="4"/>
      <c r="DI1455" s="4"/>
      <c r="DJ1455" s="4"/>
      <c r="DK1455" s="4"/>
      <c r="DL1455" s="4"/>
      <c r="DM1455" s="4"/>
      <c r="DN1455" s="4"/>
      <c r="DO1455" s="4"/>
      <c r="DP1455" s="4"/>
      <c r="DQ1455" s="4"/>
      <c r="DR1455" s="4"/>
      <c r="DS1455" s="4"/>
      <c r="DT1455" s="4"/>
      <c r="DU1455" s="4"/>
      <c r="DV1455" s="4"/>
      <c r="DW1455" s="4"/>
      <c r="DX1455" s="4"/>
      <c r="DY1455" s="4"/>
      <c r="DZ1455" s="4"/>
      <c r="EA1455" s="4"/>
      <c r="EB1455" s="4"/>
      <c r="EC1455" s="4"/>
      <c r="ED1455" s="4"/>
      <c r="EE1455" s="4"/>
      <c r="EF1455" s="4"/>
      <c r="EG1455" s="4"/>
      <c r="EH1455" s="4"/>
      <c r="EI1455" s="4"/>
      <c r="EJ1455" s="4"/>
      <c r="EK1455" s="4"/>
      <c r="EL1455" s="4"/>
      <c r="EM1455" s="4"/>
      <c r="EN1455" s="4"/>
      <c r="EO1455" s="4"/>
      <c r="EP1455" s="4"/>
      <c r="EQ1455" s="4"/>
      <c r="ER1455" s="4"/>
      <c r="ES1455" s="4"/>
      <c r="ET1455" s="4"/>
      <c r="EU1455" s="4"/>
      <c r="EV1455" s="4"/>
      <c r="EW1455" s="4"/>
      <c r="EX1455" s="4"/>
      <c r="EY1455" s="4"/>
      <c r="EZ1455" s="4"/>
      <c r="FA1455" s="4"/>
      <c r="FB1455" s="4"/>
      <c r="FC1455" s="4"/>
      <c r="FD1455" s="4"/>
      <c r="FE1455" s="4"/>
      <c r="FF1455" s="4"/>
      <c r="FG1455" s="4"/>
      <c r="FH1455" s="4"/>
      <c r="FI1455" s="4"/>
      <c r="FJ1455" s="4"/>
      <c r="FK1455" s="4"/>
      <c r="FL1455" s="4"/>
      <c r="FM1455" s="4"/>
      <c r="FN1455" s="4"/>
      <c r="FO1455" s="4"/>
      <c r="FP1455" s="4"/>
      <c r="FQ1455" s="4"/>
      <c r="FR1455" s="4"/>
      <c r="FS1455" s="4"/>
      <c r="FT1455" s="4"/>
      <c r="FU1455" s="4"/>
      <c r="FV1455" s="4"/>
      <c r="FW1455" s="4"/>
      <c r="FX1455" s="4"/>
      <c r="FY1455" s="4"/>
      <c r="FZ1455" s="4"/>
      <c r="GA1455" s="4"/>
      <c r="GB1455" s="4"/>
      <c r="GC1455" s="4"/>
      <c r="GD1455" s="4"/>
      <c r="GE1455" s="4"/>
      <c r="GF1455" s="4"/>
      <c r="GG1455" s="4"/>
      <c r="GH1455" s="4"/>
      <c r="GI1455" s="4"/>
      <c r="GJ1455" s="4"/>
      <c r="GK1455" s="4"/>
      <c r="GL1455" s="4"/>
      <c r="GM1455" s="4"/>
      <c r="GN1455" s="4"/>
      <c r="GO1455" s="4"/>
      <c r="GP1455" s="4"/>
      <c r="GQ1455" s="4"/>
      <c r="GR1455" s="4"/>
      <c r="GS1455" s="4"/>
      <c r="GT1455" s="4"/>
      <c r="GU1455" s="4"/>
      <c r="GV1455" s="4"/>
      <c r="GW1455" s="4"/>
      <c r="GX1455" s="4"/>
      <c r="GY1455" s="4"/>
      <c r="GZ1455" s="4"/>
      <c r="HA1455" s="4"/>
      <c r="HB1455" s="4"/>
      <c r="HC1455" s="4"/>
      <c r="HD1455" s="4"/>
      <c r="HE1455" s="4"/>
      <c r="HF1455" s="4"/>
      <c r="HG1455" s="4"/>
      <c r="HH1455" s="4"/>
      <c r="HI1455" s="4"/>
      <c r="HJ1455" s="4"/>
      <c r="HK1455" s="4"/>
      <c r="HL1455" s="4"/>
      <c r="HM1455" s="4"/>
      <c r="HN1455" s="4"/>
      <c r="HO1455" s="4"/>
      <c r="HP1455" s="4"/>
      <c r="HQ1455" s="4"/>
      <c r="HR1455" s="4"/>
      <c r="HS1455" s="4"/>
      <c r="HT1455" s="4"/>
      <c r="HU1455" s="4"/>
      <c r="HV1455" s="4"/>
      <c r="HW1455" s="4"/>
      <c r="HX1455" s="4"/>
      <c r="HY1455" s="4"/>
      <c r="HZ1455" s="4"/>
      <c r="IA1455" s="4"/>
      <c r="IB1455" s="4"/>
      <c r="IC1455" s="4"/>
      <c r="ID1455" s="4"/>
      <c r="IE1455" s="4"/>
      <c r="IF1455" s="4"/>
    </row>
    <row r="1456" spans="26:240" x14ac:dyDescent="0.2">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c r="BC1456" s="4"/>
      <c r="BD1456" s="4"/>
      <c r="BE1456" s="4"/>
      <c r="BF1456" s="4"/>
      <c r="BG1456" s="4"/>
      <c r="BH1456" s="4"/>
      <c r="BI1456" s="4"/>
      <c r="BJ1456" s="4"/>
      <c r="BK1456" s="4"/>
      <c r="BL1456" s="4"/>
      <c r="BM1456" s="4"/>
      <c r="BN1456" s="4"/>
      <c r="BO1456" s="4"/>
      <c r="BP1456" s="4"/>
      <c r="BQ1456" s="4"/>
      <c r="BR1456" s="4"/>
      <c r="BS1456" s="4"/>
      <c r="BT1456" s="4"/>
      <c r="BU1456" s="4"/>
      <c r="BV1456" s="4"/>
      <c r="BW1456" s="4"/>
      <c r="BX1456" s="4"/>
      <c r="BY1456" s="4"/>
      <c r="BZ1456" s="4"/>
      <c r="CA1456" s="4"/>
      <c r="CB1456" s="4"/>
      <c r="CC1456" s="4"/>
      <c r="CD1456" s="4"/>
      <c r="CE1456" s="4"/>
      <c r="CF1456" s="4"/>
      <c r="CG1456" s="4"/>
      <c r="CH1456" s="4"/>
      <c r="CI1456" s="4"/>
      <c r="CJ1456" s="4"/>
      <c r="CK1456" s="4"/>
      <c r="CL1456" s="4"/>
      <c r="CM1456" s="4"/>
      <c r="CN1456" s="4"/>
      <c r="CO1456" s="4"/>
      <c r="CP1456" s="4"/>
      <c r="CQ1456" s="4"/>
      <c r="CR1456" s="4"/>
      <c r="CS1456" s="4"/>
      <c r="CT1456" s="4"/>
      <c r="CU1456" s="4"/>
      <c r="CV1456" s="4"/>
      <c r="CW1456" s="4"/>
      <c r="CX1456" s="4"/>
      <c r="CY1456" s="4"/>
      <c r="CZ1456" s="4"/>
      <c r="DA1456" s="4"/>
      <c r="DB1456" s="4"/>
      <c r="DC1456" s="4"/>
      <c r="DD1456" s="4"/>
      <c r="DE1456" s="4"/>
      <c r="DF1456" s="4"/>
      <c r="DG1456" s="4"/>
      <c r="DH1456" s="4"/>
      <c r="DI1456" s="4"/>
      <c r="DJ1456" s="4"/>
      <c r="DK1456" s="4"/>
      <c r="DL1456" s="4"/>
      <c r="DM1456" s="4"/>
      <c r="DN1456" s="4"/>
      <c r="DO1456" s="4"/>
      <c r="DP1456" s="4"/>
      <c r="DQ1456" s="4"/>
      <c r="DR1456" s="4"/>
      <c r="DS1456" s="4"/>
      <c r="DT1456" s="4"/>
      <c r="DU1456" s="4"/>
      <c r="DV1456" s="4"/>
      <c r="DW1456" s="4"/>
      <c r="DX1456" s="4"/>
      <c r="DY1456" s="4"/>
      <c r="DZ1456" s="4"/>
      <c r="EA1456" s="4"/>
      <c r="EB1456" s="4"/>
      <c r="EC1456" s="4"/>
      <c r="ED1456" s="4"/>
      <c r="EE1456" s="4"/>
      <c r="EF1456" s="4"/>
      <c r="EG1456" s="4"/>
      <c r="EH1456" s="4"/>
      <c r="EI1456" s="4"/>
      <c r="EJ1456" s="4"/>
      <c r="EK1456" s="4"/>
      <c r="EL1456" s="4"/>
      <c r="EM1456" s="4"/>
      <c r="EN1456" s="4"/>
      <c r="EO1456" s="4"/>
      <c r="EP1456" s="4"/>
      <c r="EQ1456" s="4"/>
      <c r="ER1456" s="4"/>
      <c r="ES1456" s="4"/>
      <c r="ET1456" s="4"/>
      <c r="EU1456" s="4"/>
      <c r="EV1456" s="4"/>
      <c r="EW1456" s="4"/>
      <c r="EX1456" s="4"/>
      <c r="EY1456" s="4"/>
      <c r="EZ1456" s="4"/>
      <c r="FA1456" s="4"/>
      <c r="FB1456" s="4"/>
      <c r="FC1456" s="4"/>
      <c r="FD1456" s="4"/>
      <c r="FE1456" s="4"/>
      <c r="FF1456" s="4"/>
      <c r="FG1456" s="4"/>
      <c r="FH1456" s="4"/>
      <c r="FI1456" s="4"/>
      <c r="FJ1456" s="4"/>
      <c r="FK1456" s="4"/>
      <c r="FL1456" s="4"/>
      <c r="FM1456" s="4"/>
      <c r="FN1456" s="4"/>
      <c r="FO1456" s="4"/>
      <c r="FP1456" s="4"/>
      <c r="FQ1456" s="4"/>
      <c r="FR1456" s="4"/>
      <c r="FS1456" s="4"/>
      <c r="FT1456" s="4"/>
      <c r="FU1456" s="4"/>
      <c r="FV1456" s="4"/>
      <c r="FW1456" s="4"/>
      <c r="FX1456" s="4"/>
      <c r="FY1456" s="4"/>
      <c r="FZ1456" s="4"/>
      <c r="GA1456" s="4"/>
      <c r="GB1456" s="4"/>
      <c r="GC1456" s="4"/>
      <c r="GD1456" s="4"/>
      <c r="GE1456" s="4"/>
      <c r="GF1456" s="4"/>
      <c r="GG1456" s="4"/>
      <c r="GH1456" s="4"/>
      <c r="GI1456" s="4"/>
      <c r="GJ1456" s="4"/>
      <c r="GK1456" s="4"/>
      <c r="GL1456" s="4"/>
      <c r="GM1456" s="4"/>
      <c r="GN1456" s="4"/>
      <c r="GO1456" s="4"/>
      <c r="GP1456" s="4"/>
      <c r="GQ1456" s="4"/>
      <c r="GR1456" s="4"/>
      <c r="GS1456" s="4"/>
      <c r="GT1456" s="4"/>
      <c r="GU1456" s="4"/>
      <c r="GV1456" s="4"/>
      <c r="GW1456" s="4"/>
      <c r="GX1456" s="4"/>
      <c r="GY1456" s="4"/>
      <c r="GZ1456" s="4"/>
      <c r="HA1456" s="4"/>
      <c r="HB1456" s="4"/>
      <c r="HC1456" s="4"/>
      <c r="HD1456" s="4"/>
      <c r="HE1456" s="4"/>
      <c r="HF1456" s="4"/>
      <c r="HG1456" s="4"/>
      <c r="HH1456" s="4"/>
      <c r="HI1456" s="4"/>
      <c r="HJ1456" s="4"/>
      <c r="HK1456" s="4"/>
      <c r="HL1456" s="4"/>
      <c r="HM1456" s="4"/>
      <c r="HN1456" s="4"/>
      <c r="HO1456" s="4"/>
      <c r="HP1456" s="4"/>
      <c r="HQ1456" s="4"/>
      <c r="HR1456" s="4"/>
      <c r="HS1456" s="4"/>
      <c r="HT1456" s="4"/>
      <c r="HU1456" s="4"/>
      <c r="HV1456" s="4"/>
      <c r="HW1456" s="4"/>
      <c r="HX1456" s="4"/>
      <c r="HY1456" s="4"/>
      <c r="HZ1456" s="4"/>
      <c r="IA1456" s="4"/>
      <c r="IB1456" s="4"/>
      <c r="IC1456" s="4"/>
      <c r="ID1456" s="4"/>
      <c r="IE1456" s="4"/>
      <c r="IF1456" s="4"/>
    </row>
    <row r="1457" spans="26:240" x14ac:dyDescent="0.2">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4"/>
      <c r="BE1457" s="4"/>
      <c r="BF1457" s="4"/>
      <c r="BG1457" s="4"/>
      <c r="BH1457" s="4"/>
      <c r="BI1457" s="4"/>
      <c r="BJ1457" s="4"/>
      <c r="BK1457" s="4"/>
      <c r="BL1457" s="4"/>
      <c r="BM1457" s="4"/>
      <c r="BN1457" s="4"/>
      <c r="BO1457" s="4"/>
      <c r="BP1457" s="4"/>
      <c r="BQ1457" s="4"/>
      <c r="BR1457" s="4"/>
      <c r="BS1457" s="4"/>
      <c r="BT1457" s="4"/>
      <c r="BU1457" s="4"/>
      <c r="BV1457" s="4"/>
      <c r="BW1457" s="4"/>
      <c r="BX1457" s="4"/>
      <c r="BY1457" s="4"/>
      <c r="BZ1457" s="4"/>
      <c r="CA1457" s="4"/>
      <c r="CB1457" s="4"/>
      <c r="CC1457" s="4"/>
      <c r="CD1457" s="4"/>
      <c r="CE1457" s="4"/>
      <c r="CF1457" s="4"/>
      <c r="CG1457" s="4"/>
      <c r="CH1457" s="4"/>
      <c r="CI1457" s="4"/>
      <c r="CJ1457" s="4"/>
      <c r="CK1457" s="4"/>
      <c r="CL1457" s="4"/>
      <c r="CM1457" s="4"/>
      <c r="CN1457" s="4"/>
      <c r="CO1457" s="4"/>
      <c r="CP1457" s="4"/>
      <c r="CQ1457" s="4"/>
      <c r="CR1457" s="4"/>
      <c r="CS1457" s="4"/>
      <c r="CT1457" s="4"/>
      <c r="CU1457" s="4"/>
      <c r="CV1457" s="4"/>
      <c r="CW1457" s="4"/>
      <c r="CX1457" s="4"/>
      <c r="CY1457" s="4"/>
      <c r="CZ1457" s="4"/>
      <c r="DA1457" s="4"/>
      <c r="DB1457" s="4"/>
      <c r="DC1457" s="4"/>
      <c r="DD1457" s="4"/>
      <c r="DE1457" s="4"/>
      <c r="DF1457" s="4"/>
      <c r="DG1457" s="4"/>
      <c r="DH1457" s="4"/>
      <c r="DI1457" s="4"/>
      <c r="DJ1457" s="4"/>
      <c r="DK1457" s="4"/>
      <c r="DL1457" s="4"/>
      <c r="DM1457" s="4"/>
      <c r="DN1457" s="4"/>
      <c r="DO1457" s="4"/>
      <c r="DP1457" s="4"/>
      <c r="DQ1457" s="4"/>
      <c r="DR1457" s="4"/>
      <c r="DS1457" s="4"/>
      <c r="DT1457" s="4"/>
      <c r="DU1457" s="4"/>
      <c r="DV1457" s="4"/>
      <c r="DW1457" s="4"/>
      <c r="DX1457" s="4"/>
      <c r="DY1457" s="4"/>
      <c r="DZ1457" s="4"/>
      <c r="EA1457" s="4"/>
      <c r="EB1457" s="4"/>
      <c r="EC1457" s="4"/>
      <c r="ED1457" s="4"/>
      <c r="EE1457" s="4"/>
      <c r="EF1457" s="4"/>
      <c r="EG1457" s="4"/>
      <c r="EH1457" s="4"/>
      <c r="EI1457" s="4"/>
      <c r="EJ1457" s="4"/>
      <c r="EK1457" s="4"/>
      <c r="EL1457" s="4"/>
      <c r="EM1457" s="4"/>
      <c r="EN1457" s="4"/>
      <c r="EO1457" s="4"/>
      <c r="EP1457" s="4"/>
      <c r="EQ1457" s="4"/>
      <c r="ER1457" s="4"/>
      <c r="ES1457" s="4"/>
      <c r="ET1457" s="4"/>
      <c r="EU1457" s="4"/>
      <c r="EV1457" s="4"/>
      <c r="EW1457" s="4"/>
      <c r="EX1457" s="4"/>
      <c r="EY1457" s="4"/>
      <c r="EZ1457" s="4"/>
      <c r="FA1457" s="4"/>
      <c r="FB1457" s="4"/>
      <c r="FC1457" s="4"/>
      <c r="FD1457" s="4"/>
      <c r="FE1457" s="4"/>
      <c r="FF1457" s="4"/>
      <c r="FG1457" s="4"/>
      <c r="FH1457" s="4"/>
      <c r="FI1457" s="4"/>
      <c r="FJ1457" s="4"/>
      <c r="FK1457" s="4"/>
      <c r="FL1457" s="4"/>
      <c r="FM1457" s="4"/>
      <c r="FN1457" s="4"/>
      <c r="FO1457" s="4"/>
      <c r="FP1457" s="4"/>
      <c r="FQ1457" s="4"/>
      <c r="FR1457" s="4"/>
      <c r="FS1457" s="4"/>
      <c r="FT1457" s="4"/>
      <c r="FU1457" s="4"/>
      <c r="FV1457" s="4"/>
      <c r="FW1457" s="4"/>
      <c r="FX1457" s="4"/>
      <c r="FY1457" s="4"/>
      <c r="FZ1457" s="4"/>
      <c r="GA1457" s="4"/>
      <c r="GB1457" s="4"/>
      <c r="GC1457" s="4"/>
      <c r="GD1457" s="4"/>
      <c r="GE1457" s="4"/>
      <c r="GF1457" s="4"/>
      <c r="GG1457" s="4"/>
      <c r="GH1457" s="4"/>
      <c r="GI1457" s="4"/>
      <c r="GJ1457" s="4"/>
      <c r="GK1457" s="4"/>
      <c r="GL1457" s="4"/>
      <c r="GM1457" s="4"/>
      <c r="GN1457" s="4"/>
      <c r="GO1457" s="4"/>
      <c r="GP1457" s="4"/>
      <c r="GQ1457" s="4"/>
      <c r="GR1457" s="4"/>
      <c r="GS1457" s="4"/>
      <c r="GT1457" s="4"/>
      <c r="GU1457" s="4"/>
      <c r="GV1457" s="4"/>
      <c r="GW1457" s="4"/>
      <c r="GX1457" s="4"/>
      <c r="GY1457" s="4"/>
      <c r="GZ1457" s="4"/>
      <c r="HA1457" s="4"/>
      <c r="HB1457" s="4"/>
      <c r="HC1457" s="4"/>
      <c r="HD1457" s="4"/>
      <c r="HE1457" s="4"/>
      <c r="HF1457" s="4"/>
      <c r="HG1457" s="4"/>
      <c r="HH1457" s="4"/>
      <c r="HI1457" s="4"/>
      <c r="HJ1457" s="4"/>
      <c r="HK1457" s="4"/>
      <c r="HL1457" s="4"/>
      <c r="HM1457" s="4"/>
      <c r="HN1457" s="4"/>
      <c r="HO1457" s="4"/>
      <c r="HP1457" s="4"/>
      <c r="HQ1457" s="4"/>
      <c r="HR1457" s="4"/>
      <c r="HS1457" s="4"/>
      <c r="HT1457" s="4"/>
      <c r="HU1457" s="4"/>
      <c r="HV1457" s="4"/>
      <c r="HW1457" s="4"/>
      <c r="HX1457" s="4"/>
      <c r="HY1457" s="4"/>
      <c r="HZ1457" s="4"/>
      <c r="IA1457" s="4"/>
      <c r="IB1457" s="4"/>
      <c r="IC1457" s="4"/>
      <c r="ID1457" s="4"/>
      <c r="IE1457" s="4"/>
      <c r="IF1457" s="4"/>
    </row>
    <row r="1458" spans="26:240" x14ac:dyDescent="0.2">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c r="BC1458" s="4"/>
      <c r="BD1458" s="4"/>
      <c r="BE1458" s="4"/>
      <c r="BF1458" s="4"/>
      <c r="BG1458" s="4"/>
      <c r="BH1458" s="4"/>
      <c r="BI1458" s="4"/>
      <c r="BJ1458" s="4"/>
      <c r="BK1458" s="4"/>
      <c r="BL1458" s="4"/>
      <c r="BM1458" s="4"/>
      <c r="BN1458" s="4"/>
      <c r="BO1458" s="4"/>
      <c r="BP1458" s="4"/>
      <c r="BQ1458" s="4"/>
      <c r="BR1458" s="4"/>
      <c r="BS1458" s="4"/>
      <c r="BT1458" s="4"/>
      <c r="BU1458" s="4"/>
      <c r="BV1458" s="4"/>
      <c r="BW1458" s="4"/>
      <c r="BX1458" s="4"/>
      <c r="BY1458" s="4"/>
      <c r="BZ1458" s="4"/>
      <c r="CA1458" s="4"/>
      <c r="CB1458" s="4"/>
      <c r="CC1458" s="4"/>
      <c r="CD1458" s="4"/>
      <c r="CE1458" s="4"/>
      <c r="CF1458" s="4"/>
      <c r="CG1458" s="4"/>
      <c r="CH1458" s="4"/>
      <c r="CI1458" s="4"/>
      <c r="CJ1458" s="4"/>
      <c r="CK1458" s="4"/>
      <c r="CL1458" s="4"/>
      <c r="CM1458" s="4"/>
      <c r="CN1458" s="4"/>
      <c r="CO1458" s="4"/>
      <c r="CP1458" s="4"/>
      <c r="CQ1458" s="4"/>
      <c r="CR1458" s="4"/>
      <c r="CS1458" s="4"/>
      <c r="CT1458" s="4"/>
      <c r="CU1458" s="4"/>
      <c r="CV1458" s="4"/>
      <c r="CW1458" s="4"/>
      <c r="CX1458" s="4"/>
      <c r="CY1458" s="4"/>
      <c r="CZ1458" s="4"/>
      <c r="DA1458" s="4"/>
      <c r="DB1458" s="4"/>
      <c r="DC1458" s="4"/>
      <c r="DD1458" s="4"/>
      <c r="DE1458" s="4"/>
      <c r="DF1458" s="4"/>
      <c r="DG1458" s="4"/>
      <c r="DH1458" s="4"/>
      <c r="DI1458" s="4"/>
      <c r="DJ1458" s="4"/>
      <c r="DK1458" s="4"/>
      <c r="DL1458" s="4"/>
      <c r="DM1458" s="4"/>
      <c r="DN1458" s="4"/>
      <c r="DO1458" s="4"/>
      <c r="DP1458" s="4"/>
      <c r="DQ1458" s="4"/>
      <c r="DR1458" s="4"/>
      <c r="DS1458" s="4"/>
      <c r="DT1458" s="4"/>
      <c r="DU1458" s="4"/>
      <c r="DV1458" s="4"/>
      <c r="DW1458" s="4"/>
      <c r="DX1458" s="4"/>
      <c r="DY1458" s="4"/>
      <c r="DZ1458" s="4"/>
      <c r="EA1458" s="4"/>
      <c r="EB1458" s="4"/>
      <c r="EC1458" s="4"/>
      <c r="ED1458" s="4"/>
      <c r="EE1458" s="4"/>
      <c r="EF1458" s="4"/>
      <c r="EG1458" s="4"/>
      <c r="EH1458" s="4"/>
      <c r="EI1458" s="4"/>
      <c r="EJ1458" s="4"/>
      <c r="EK1458" s="4"/>
      <c r="EL1458" s="4"/>
      <c r="EM1458" s="4"/>
      <c r="EN1458" s="4"/>
      <c r="EO1458" s="4"/>
      <c r="EP1458" s="4"/>
      <c r="EQ1458" s="4"/>
      <c r="ER1458" s="4"/>
      <c r="ES1458" s="4"/>
      <c r="ET1458" s="4"/>
      <c r="EU1458" s="4"/>
      <c r="EV1458" s="4"/>
      <c r="EW1458" s="4"/>
      <c r="EX1458" s="4"/>
      <c r="EY1458" s="4"/>
      <c r="EZ1458" s="4"/>
      <c r="FA1458" s="4"/>
      <c r="FB1458" s="4"/>
      <c r="FC1458" s="4"/>
      <c r="FD1458" s="4"/>
      <c r="FE1458" s="4"/>
      <c r="FF1458" s="4"/>
      <c r="FG1458" s="4"/>
      <c r="FH1458" s="4"/>
      <c r="FI1458" s="4"/>
      <c r="FJ1458" s="4"/>
      <c r="FK1458" s="4"/>
      <c r="FL1458" s="4"/>
      <c r="FM1458" s="4"/>
      <c r="FN1458" s="4"/>
      <c r="FO1458" s="4"/>
      <c r="FP1458" s="4"/>
      <c r="FQ1458" s="4"/>
      <c r="FR1458" s="4"/>
      <c r="FS1458" s="4"/>
      <c r="FT1458" s="4"/>
      <c r="FU1458" s="4"/>
      <c r="FV1458" s="4"/>
      <c r="FW1458" s="4"/>
      <c r="FX1458" s="4"/>
      <c r="FY1458" s="4"/>
      <c r="FZ1458" s="4"/>
      <c r="GA1458" s="4"/>
      <c r="GB1458" s="4"/>
      <c r="GC1458" s="4"/>
      <c r="GD1458" s="4"/>
      <c r="GE1458" s="4"/>
      <c r="GF1458" s="4"/>
      <c r="GG1458" s="4"/>
      <c r="GH1458" s="4"/>
      <c r="GI1458" s="4"/>
      <c r="GJ1458" s="4"/>
      <c r="GK1458" s="4"/>
      <c r="GL1458" s="4"/>
      <c r="GM1458" s="4"/>
      <c r="GN1458" s="4"/>
      <c r="GO1458" s="4"/>
      <c r="GP1458" s="4"/>
      <c r="GQ1458" s="4"/>
      <c r="GR1458" s="4"/>
      <c r="GS1458" s="4"/>
      <c r="GT1458" s="4"/>
      <c r="GU1458" s="4"/>
      <c r="GV1458" s="4"/>
      <c r="GW1458" s="4"/>
      <c r="GX1458" s="4"/>
      <c r="GY1458" s="4"/>
      <c r="GZ1458" s="4"/>
      <c r="HA1458" s="4"/>
      <c r="HB1458" s="4"/>
      <c r="HC1458" s="4"/>
      <c r="HD1458" s="4"/>
      <c r="HE1458" s="4"/>
      <c r="HF1458" s="4"/>
      <c r="HG1458" s="4"/>
      <c r="HH1458" s="4"/>
      <c r="HI1458" s="4"/>
      <c r="HJ1458" s="4"/>
      <c r="HK1458" s="4"/>
      <c r="HL1458" s="4"/>
      <c r="HM1458" s="4"/>
      <c r="HN1458" s="4"/>
      <c r="HO1458" s="4"/>
      <c r="HP1458" s="4"/>
      <c r="HQ1458" s="4"/>
      <c r="HR1458" s="4"/>
      <c r="HS1458" s="4"/>
      <c r="HT1458" s="4"/>
      <c r="HU1458" s="4"/>
      <c r="HV1458" s="4"/>
      <c r="HW1458" s="4"/>
      <c r="HX1458" s="4"/>
      <c r="HY1458" s="4"/>
      <c r="HZ1458" s="4"/>
      <c r="IA1458" s="4"/>
      <c r="IB1458" s="4"/>
      <c r="IC1458" s="4"/>
      <c r="ID1458" s="4"/>
      <c r="IE1458" s="4"/>
      <c r="IF1458" s="4"/>
    </row>
    <row r="1459" spans="26:240" x14ac:dyDescent="0.2">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c r="BC1459" s="4"/>
      <c r="BD1459" s="4"/>
      <c r="BE1459" s="4"/>
      <c r="BF1459" s="4"/>
      <c r="BG1459" s="4"/>
      <c r="BH1459" s="4"/>
      <c r="BI1459" s="4"/>
      <c r="BJ1459" s="4"/>
      <c r="BK1459" s="4"/>
      <c r="BL1459" s="4"/>
      <c r="BM1459" s="4"/>
      <c r="BN1459" s="4"/>
      <c r="BO1459" s="4"/>
      <c r="BP1459" s="4"/>
      <c r="BQ1459" s="4"/>
      <c r="BR1459" s="4"/>
      <c r="BS1459" s="4"/>
      <c r="BT1459" s="4"/>
      <c r="BU1459" s="4"/>
      <c r="BV1459" s="4"/>
      <c r="BW1459" s="4"/>
      <c r="BX1459" s="4"/>
      <c r="BY1459" s="4"/>
      <c r="BZ1459" s="4"/>
      <c r="CA1459" s="4"/>
      <c r="CB1459" s="4"/>
      <c r="CC1459" s="4"/>
      <c r="CD1459" s="4"/>
      <c r="CE1459" s="4"/>
      <c r="CF1459" s="4"/>
      <c r="CG1459" s="4"/>
      <c r="CH1459" s="4"/>
      <c r="CI1459" s="4"/>
      <c r="CJ1459" s="4"/>
      <c r="CK1459" s="4"/>
      <c r="CL1459" s="4"/>
      <c r="CM1459" s="4"/>
      <c r="CN1459" s="4"/>
      <c r="CO1459" s="4"/>
      <c r="CP1459" s="4"/>
      <c r="CQ1459" s="4"/>
      <c r="CR1459" s="4"/>
      <c r="CS1459" s="4"/>
      <c r="CT1459" s="4"/>
      <c r="CU1459" s="4"/>
      <c r="CV1459" s="4"/>
      <c r="CW1459" s="4"/>
      <c r="CX1459" s="4"/>
      <c r="CY1459" s="4"/>
      <c r="CZ1459" s="4"/>
      <c r="DA1459" s="4"/>
      <c r="DB1459" s="4"/>
      <c r="DC1459" s="4"/>
      <c r="DD1459" s="4"/>
      <c r="DE1459" s="4"/>
      <c r="DF1459" s="4"/>
      <c r="DG1459" s="4"/>
      <c r="DH1459" s="4"/>
      <c r="DI1459" s="4"/>
      <c r="DJ1459" s="4"/>
      <c r="DK1459" s="4"/>
      <c r="DL1459" s="4"/>
      <c r="DM1459" s="4"/>
      <c r="DN1459" s="4"/>
      <c r="DO1459" s="4"/>
      <c r="DP1459" s="4"/>
      <c r="DQ1459" s="4"/>
      <c r="DR1459" s="4"/>
      <c r="DS1459" s="4"/>
      <c r="DT1459" s="4"/>
      <c r="DU1459" s="4"/>
      <c r="DV1459" s="4"/>
      <c r="DW1459" s="4"/>
      <c r="DX1459" s="4"/>
      <c r="DY1459" s="4"/>
      <c r="DZ1459" s="4"/>
      <c r="EA1459" s="4"/>
      <c r="EB1459" s="4"/>
      <c r="EC1459" s="4"/>
      <c r="ED1459" s="4"/>
      <c r="EE1459" s="4"/>
      <c r="EF1459" s="4"/>
      <c r="EG1459" s="4"/>
      <c r="EH1459" s="4"/>
      <c r="EI1459" s="4"/>
      <c r="EJ1459" s="4"/>
      <c r="EK1459" s="4"/>
      <c r="EL1459" s="4"/>
      <c r="EM1459" s="4"/>
      <c r="EN1459" s="4"/>
      <c r="EO1459" s="4"/>
      <c r="EP1459" s="4"/>
      <c r="EQ1459" s="4"/>
      <c r="ER1459" s="4"/>
      <c r="ES1459" s="4"/>
      <c r="ET1459" s="4"/>
      <c r="EU1459" s="4"/>
      <c r="EV1459" s="4"/>
      <c r="EW1459" s="4"/>
      <c r="EX1459" s="4"/>
      <c r="EY1459" s="4"/>
      <c r="EZ1459" s="4"/>
      <c r="FA1459" s="4"/>
      <c r="FB1459" s="4"/>
      <c r="FC1459" s="4"/>
      <c r="FD1459" s="4"/>
      <c r="FE1459" s="4"/>
      <c r="FF1459" s="4"/>
      <c r="FG1459" s="4"/>
      <c r="FH1459" s="4"/>
      <c r="FI1459" s="4"/>
      <c r="FJ1459" s="4"/>
      <c r="FK1459" s="4"/>
      <c r="FL1459" s="4"/>
      <c r="FM1459" s="4"/>
      <c r="FN1459" s="4"/>
      <c r="FO1459" s="4"/>
      <c r="FP1459" s="4"/>
      <c r="FQ1459" s="4"/>
      <c r="FR1459" s="4"/>
      <c r="FS1459" s="4"/>
      <c r="FT1459" s="4"/>
      <c r="FU1459" s="4"/>
      <c r="FV1459" s="4"/>
      <c r="FW1459" s="4"/>
      <c r="FX1459" s="4"/>
      <c r="FY1459" s="4"/>
      <c r="FZ1459" s="4"/>
      <c r="GA1459" s="4"/>
      <c r="GB1459" s="4"/>
      <c r="GC1459" s="4"/>
      <c r="GD1459" s="4"/>
      <c r="GE1459" s="4"/>
      <c r="GF1459" s="4"/>
      <c r="GG1459" s="4"/>
      <c r="GH1459" s="4"/>
      <c r="GI1459" s="4"/>
      <c r="GJ1459" s="4"/>
      <c r="GK1459" s="4"/>
      <c r="GL1459" s="4"/>
      <c r="GM1459" s="4"/>
      <c r="GN1459" s="4"/>
      <c r="GO1459" s="4"/>
      <c r="GP1459" s="4"/>
      <c r="GQ1459" s="4"/>
      <c r="GR1459" s="4"/>
      <c r="GS1459" s="4"/>
      <c r="GT1459" s="4"/>
      <c r="GU1459" s="4"/>
      <c r="GV1459" s="4"/>
      <c r="GW1459" s="4"/>
      <c r="GX1459" s="4"/>
      <c r="GY1459" s="4"/>
      <c r="GZ1459" s="4"/>
      <c r="HA1459" s="4"/>
      <c r="HB1459" s="4"/>
      <c r="HC1459" s="4"/>
      <c r="HD1459" s="4"/>
      <c r="HE1459" s="4"/>
      <c r="HF1459" s="4"/>
      <c r="HG1459" s="4"/>
      <c r="HH1459" s="4"/>
      <c r="HI1459" s="4"/>
      <c r="HJ1459" s="4"/>
      <c r="HK1459" s="4"/>
      <c r="HL1459" s="4"/>
      <c r="HM1459" s="4"/>
      <c r="HN1459" s="4"/>
      <c r="HO1459" s="4"/>
      <c r="HP1459" s="4"/>
      <c r="HQ1459" s="4"/>
      <c r="HR1459" s="4"/>
      <c r="HS1459" s="4"/>
      <c r="HT1459" s="4"/>
      <c r="HU1459" s="4"/>
      <c r="HV1459" s="4"/>
      <c r="HW1459" s="4"/>
      <c r="HX1459" s="4"/>
      <c r="HY1459" s="4"/>
      <c r="HZ1459" s="4"/>
      <c r="IA1459" s="4"/>
      <c r="IB1459" s="4"/>
      <c r="IC1459" s="4"/>
      <c r="ID1459" s="4"/>
      <c r="IE1459" s="4"/>
      <c r="IF1459" s="4"/>
    </row>
    <row r="1460" spans="26:240" x14ac:dyDescent="0.2">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c r="BC1460" s="4"/>
      <c r="BD1460" s="4"/>
      <c r="BE1460" s="4"/>
      <c r="BF1460" s="4"/>
      <c r="BG1460" s="4"/>
      <c r="BH1460" s="4"/>
      <c r="BI1460" s="4"/>
      <c r="BJ1460" s="4"/>
      <c r="BK1460" s="4"/>
      <c r="BL1460" s="4"/>
      <c r="BM1460" s="4"/>
      <c r="BN1460" s="4"/>
      <c r="BO1460" s="4"/>
      <c r="BP1460" s="4"/>
      <c r="BQ1460" s="4"/>
      <c r="BR1460" s="4"/>
      <c r="BS1460" s="4"/>
      <c r="BT1460" s="4"/>
      <c r="BU1460" s="4"/>
      <c r="BV1460" s="4"/>
      <c r="BW1460" s="4"/>
      <c r="BX1460" s="4"/>
      <c r="BY1460" s="4"/>
      <c r="BZ1460" s="4"/>
      <c r="CA1460" s="4"/>
      <c r="CB1460" s="4"/>
      <c r="CC1460" s="4"/>
      <c r="CD1460" s="4"/>
      <c r="CE1460" s="4"/>
      <c r="CF1460" s="4"/>
      <c r="CG1460" s="4"/>
      <c r="CH1460" s="4"/>
      <c r="CI1460" s="4"/>
      <c r="CJ1460" s="4"/>
      <c r="CK1460" s="4"/>
      <c r="CL1460" s="4"/>
      <c r="CM1460" s="4"/>
      <c r="CN1460" s="4"/>
      <c r="CO1460" s="4"/>
      <c r="CP1460" s="4"/>
      <c r="CQ1460" s="4"/>
      <c r="CR1460" s="4"/>
      <c r="CS1460" s="4"/>
      <c r="CT1460" s="4"/>
      <c r="CU1460" s="4"/>
      <c r="CV1460" s="4"/>
      <c r="CW1460" s="4"/>
      <c r="CX1460" s="4"/>
      <c r="CY1460" s="4"/>
      <c r="CZ1460" s="4"/>
      <c r="DA1460" s="4"/>
      <c r="DB1460" s="4"/>
      <c r="DC1460" s="4"/>
      <c r="DD1460" s="4"/>
      <c r="DE1460" s="4"/>
      <c r="DF1460" s="4"/>
      <c r="DG1460" s="4"/>
      <c r="DH1460" s="4"/>
      <c r="DI1460" s="4"/>
      <c r="DJ1460" s="4"/>
      <c r="DK1460" s="4"/>
      <c r="DL1460" s="4"/>
      <c r="DM1460" s="4"/>
      <c r="DN1460" s="4"/>
      <c r="DO1460" s="4"/>
      <c r="DP1460" s="4"/>
      <c r="DQ1460" s="4"/>
      <c r="DR1460" s="4"/>
      <c r="DS1460" s="4"/>
      <c r="DT1460" s="4"/>
      <c r="DU1460" s="4"/>
      <c r="DV1460" s="4"/>
      <c r="DW1460" s="4"/>
      <c r="DX1460" s="4"/>
      <c r="DY1460" s="4"/>
      <c r="DZ1460" s="4"/>
      <c r="EA1460" s="4"/>
      <c r="EB1460" s="4"/>
      <c r="EC1460" s="4"/>
      <c r="ED1460" s="4"/>
      <c r="EE1460" s="4"/>
      <c r="EF1460" s="4"/>
      <c r="EG1460" s="4"/>
      <c r="EH1460" s="4"/>
      <c r="EI1460" s="4"/>
      <c r="EJ1460" s="4"/>
      <c r="EK1460" s="4"/>
      <c r="EL1460" s="4"/>
      <c r="EM1460" s="4"/>
      <c r="EN1460" s="4"/>
      <c r="EO1460" s="4"/>
      <c r="EP1460" s="4"/>
      <c r="EQ1460" s="4"/>
      <c r="ER1460" s="4"/>
      <c r="ES1460" s="4"/>
      <c r="ET1460" s="4"/>
      <c r="EU1460" s="4"/>
      <c r="EV1460" s="4"/>
      <c r="EW1460" s="4"/>
      <c r="EX1460" s="4"/>
      <c r="EY1460" s="4"/>
      <c r="EZ1460" s="4"/>
      <c r="FA1460" s="4"/>
      <c r="FB1460" s="4"/>
      <c r="FC1460" s="4"/>
      <c r="FD1460" s="4"/>
      <c r="FE1460" s="4"/>
      <c r="FF1460" s="4"/>
      <c r="FG1460" s="4"/>
      <c r="FH1460" s="4"/>
      <c r="FI1460" s="4"/>
      <c r="FJ1460" s="4"/>
      <c r="FK1460" s="4"/>
      <c r="FL1460" s="4"/>
      <c r="FM1460" s="4"/>
      <c r="FN1460" s="4"/>
      <c r="FO1460" s="4"/>
      <c r="FP1460" s="4"/>
      <c r="FQ1460" s="4"/>
      <c r="FR1460" s="4"/>
      <c r="FS1460" s="4"/>
      <c r="FT1460" s="4"/>
      <c r="FU1460" s="4"/>
      <c r="FV1460" s="4"/>
      <c r="FW1460" s="4"/>
      <c r="FX1460" s="4"/>
      <c r="FY1460" s="4"/>
      <c r="FZ1460" s="4"/>
      <c r="GA1460" s="4"/>
      <c r="GB1460" s="4"/>
      <c r="GC1460" s="4"/>
      <c r="GD1460" s="4"/>
      <c r="GE1460" s="4"/>
      <c r="GF1460" s="4"/>
      <c r="GG1460" s="4"/>
      <c r="GH1460" s="4"/>
      <c r="GI1460" s="4"/>
      <c r="GJ1460" s="4"/>
      <c r="GK1460" s="4"/>
      <c r="GL1460" s="4"/>
      <c r="GM1460" s="4"/>
      <c r="GN1460" s="4"/>
      <c r="GO1460" s="4"/>
      <c r="GP1460" s="4"/>
      <c r="GQ1460" s="4"/>
      <c r="GR1460" s="4"/>
      <c r="GS1460" s="4"/>
      <c r="GT1460" s="4"/>
      <c r="GU1460" s="4"/>
      <c r="GV1460" s="4"/>
      <c r="GW1460" s="4"/>
      <c r="GX1460" s="4"/>
      <c r="GY1460" s="4"/>
      <c r="GZ1460" s="4"/>
      <c r="HA1460" s="4"/>
      <c r="HB1460" s="4"/>
      <c r="HC1460" s="4"/>
      <c r="HD1460" s="4"/>
      <c r="HE1460" s="4"/>
      <c r="HF1460" s="4"/>
      <c r="HG1460" s="4"/>
      <c r="HH1460" s="4"/>
      <c r="HI1460" s="4"/>
      <c r="HJ1460" s="4"/>
      <c r="HK1460" s="4"/>
      <c r="HL1460" s="4"/>
      <c r="HM1460" s="4"/>
      <c r="HN1460" s="4"/>
      <c r="HO1460" s="4"/>
      <c r="HP1460" s="4"/>
      <c r="HQ1460" s="4"/>
      <c r="HR1460" s="4"/>
      <c r="HS1460" s="4"/>
      <c r="HT1460" s="4"/>
      <c r="HU1460" s="4"/>
      <c r="HV1460" s="4"/>
      <c r="HW1460" s="4"/>
      <c r="HX1460" s="4"/>
      <c r="HY1460" s="4"/>
      <c r="HZ1460" s="4"/>
      <c r="IA1460" s="4"/>
      <c r="IB1460" s="4"/>
      <c r="IC1460" s="4"/>
      <c r="ID1460" s="4"/>
      <c r="IE1460" s="4"/>
      <c r="IF1460" s="4"/>
    </row>
    <row r="1461" spans="26:240" x14ac:dyDescent="0.2">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c r="BC1461" s="4"/>
      <c r="BD1461" s="4"/>
      <c r="BE1461" s="4"/>
      <c r="BF1461" s="4"/>
      <c r="BG1461" s="4"/>
      <c r="BH1461" s="4"/>
      <c r="BI1461" s="4"/>
      <c r="BJ1461" s="4"/>
      <c r="BK1461" s="4"/>
      <c r="BL1461" s="4"/>
      <c r="BM1461" s="4"/>
      <c r="BN1461" s="4"/>
      <c r="BO1461" s="4"/>
      <c r="BP1461" s="4"/>
      <c r="BQ1461" s="4"/>
      <c r="BR1461" s="4"/>
      <c r="BS1461" s="4"/>
      <c r="BT1461" s="4"/>
      <c r="BU1461" s="4"/>
      <c r="BV1461" s="4"/>
      <c r="BW1461" s="4"/>
      <c r="BX1461" s="4"/>
      <c r="BY1461" s="4"/>
      <c r="BZ1461" s="4"/>
      <c r="CA1461" s="4"/>
      <c r="CB1461" s="4"/>
      <c r="CC1461" s="4"/>
      <c r="CD1461" s="4"/>
      <c r="CE1461" s="4"/>
      <c r="CF1461" s="4"/>
      <c r="CG1461" s="4"/>
      <c r="CH1461" s="4"/>
      <c r="CI1461" s="4"/>
      <c r="CJ1461" s="4"/>
      <c r="CK1461" s="4"/>
      <c r="CL1461" s="4"/>
      <c r="CM1461" s="4"/>
      <c r="CN1461" s="4"/>
      <c r="CO1461" s="4"/>
      <c r="CP1461" s="4"/>
      <c r="CQ1461" s="4"/>
      <c r="CR1461" s="4"/>
      <c r="CS1461" s="4"/>
      <c r="CT1461" s="4"/>
      <c r="CU1461" s="4"/>
      <c r="CV1461" s="4"/>
      <c r="CW1461" s="4"/>
      <c r="CX1461" s="4"/>
      <c r="CY1461" s="4"/>
      <c r="CZ1461" s="4"/>
      <c r="DA1461" s="4"/>
      <c r="DB1461" s="4"/>
      <c r="DC1461" s="4"/>
      <c r="DD1461" s="4"/>
      <c r="DE1461" s="4"/>
      <c r="DF1461" s="4"/>
      <c r="DG1461" s="4"/>
      <c r="DH1461" s="4"/>
      <c r="DI1461" s="4"/>
      <c r="DJ1461" s="4"/>
      <c r="DK1461" s="4"/>
      <c r="DL1461" s="4"/>
      <c r="DM1461" s="4"/>
      <c r="DN1461" s="4"/>
      <c r="DO1461" s="4"/>
      <c r="DP1461" s="4"/>
      <c r="DQ1461" s="4"/>
      <c r="DR1461" s="4"/>
      <c r="DS1461" s="4"/>
      <c r="DT1461" s="4"/>
      <c r="DU1461" s="4"/>
      <c r="DV1461" s="4"/>
      <c r="DW1461" s="4"/>
      <c r="DX1461" s="4"/>
      <c r="DY1461" s="4"/>
      <c r="DZ1461" s="4"/>
      <c r="EA1461" s="4"/>
      <c r="EB1461" s="4"/>
      <c r="EC1461" s="4"/>
      <c r="ED1461" s="4"/>
      <c r="EE1461" s="4"/>
      <c r="EF1461" s="4"/>
      <c r="EG1461" s="4"/>
      <c r="EH1461" s="4"/>
      <c r="EI1461" s="4"/>
      <c r="EJ1461" s="4"/>
      <c r="EK1461" s="4"/>
      <c r="EL1461" s="4"/>
      <c r="EM1461" s="4"/>
      <c r="EN1461" s="4"/>
      <c r="EO1461" s="4"/>
      <c r="EP1461" s="4"/>
      <c r="EQ1461" s="4"/>
      <c r="ER1461" s="4"/>
      <c r="ES1461" s="4"/>
      <c r="ET1461" s="4"/>
      <c r="EU1461" s="4"/>
      <c r="EV1461" s="4"/>
      <c r="EW1461" s="4"/>
      <c r="EX1461" s="4"/>
      <c r="EY1461" s="4"/>
      <c r="EZ1461" s="4"/>
      <c r="FA1461" s="4"/>
      <c r="FB1461" s="4"/>
      <c r="FC1461" s="4"/>
      <c r="FD1461" s="4"/>
      <c r="FE1461" s="4"/>
      <c r="FF1461" s="4"/>
      <c r="FG1461" s="4"/>
      <c r="FH1461" s="4"/>
      <c r="FI1461" s="4"/>
      <c r="FJ1461" s="4"/>
      <c r="FK1461" s="4"/>
      <c r="FL1461" s="4"/>
      <c r="FM1461" s="4"/>
      <c r="FN1461" s="4"/>
      <c r="FO1461" s="4"/>
      <c r="FP1461" s="4"/>
      <c r="FQ1461" s="4"/>
      <c r="FR1461" s="4"/>
      <c r="FS1461" s="4"/>
      <c r="FT1461" s="4"/>
      <c r="FU1461" s="4"/>
      <c r="FV1461" s="4"/>
      <c r="FW1461" s="4"/>
      <c r="FX1461" s="4"/>
      <c r="FY1461" s="4"/>
      <c r="FZ1461" s="4"/>
      <c r="GA1461" s="4"/>
      <c r="GB1461" s="4"/>
      <c r="GC1461" s="4"/>
      <c r="GD1461" s="4"/>
      <c r="GE1461" s="4"/>
      <c r="GF1461" s="4"/>
      <c r="GG1461" s="4"/>
      <c r="GH1461" s="4"/>
      <c r="GI1461" s="4"/>
      <c r="GJ1461" s="4"/>
      <c r="GK1461" s="4"/>
      <c r="GL1461" s="4"/>
      <c r="GM1461" s="4"/>
      <c r="GN1461" s="4"/>
      <c r="GO1461" s="4"/>
      <c r="GP1461" s="4"/>
      <c r="GQ1461" s="4"/>
      <c r="GR1461" s="4"/>
      <c r="GS1461" s="4"/>
      <c r="GT1461" s="4"/>
      <c r="GU1461" s="4"/>
      <c r="GV1461" s="4"/>
      <c r="GW1461" s="4"/>
      <c r="GX1461" s="4"/>
      <c r="GY1461" s="4"/>
      <c r="GZ1461" s="4"/>
      <c r="HA1461" s="4"/>
      <c r="HB1461" s="4"/>
      <c r="HC1461" s="4"/>
      <c r="HD1461" s="4"/>
      <c r="HE1461" s="4"/>
      <c r="HF1461" s="4"/>
      <c r="HG1461" s="4"/>
      <c r="HH1461" s="4"/>
      <c r="HI1461" s="4"/>
      <c r="HJ1461" s="4"/>
      <c r="HK1461" s="4"/>
      <c r="HL1461" s="4"/>
      <c r="HM1461" s="4"/>
      <c r="HN1461" s="4"/>
      <c r="HO1461" s="4"/>
      <c r="HP1461" s="4"/>
      <c r="HQ1461" s="4"/>
      <c r="HR1461" s="4"/>
      <c r="HS1461" s="4"/>
      <c r="HT1461" s="4"/>
      <c r="HU1461" s="4"/>
      <c r="HV1461" s="4"/>
      <c r="HW1461" s="4"/>
      <c r="HX1461" s="4"/>
      <c r="HY1461" s="4"/>
      <c r="HZ1461" s="4"/>
      <c r="IA1461" s="4"/>
      <c r="IB1461" s="4"/>
      <c r="IC1461" s="4"/>
      <c r="ID1461" s="4"/>
      <c r="IE1461" s="4"/>
      <c r="IF1461" s="4"/>
    </row>
    <row r="1462" spans="26:240" x14ac:dyDescent="0.2">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4"/>
      <c r="BE1462" s="4"/>
      <c r="BF1462" s="4"/>
      <c r="BG1462" s="4"/>
      <c r="BH1462" s="4"/>
      <c r="BI1462" s="4"/>
      <c r="BJ1462" s="4"/>
      <c r="BK1462" s="4"/>
      <c r="BL1462" s="4"/>
      <c r="BM1462" s="4"/>
      <c r="BN1462" s="4"/>
      <c r="BO1462" s="4"/>
      <c r="BP1462" s="4"/>
      <c r="BQ1462" s="4"/>
      <c r="BR1462" s="4"/>
      <c r="BS1462" s="4"/>
      <c r="BT1462" s="4"/>
      <c r="BU1462" s="4"/>
      <c r="BV1462" s="4"/>
      <c r="BW1462" s="4"/>
      <c r="BX1462" s="4"/>
      <c r="BY1462" s="4"/>
      <c r="BZ1462" s="4"/>
      <c r="CA1462" s="4"/>
      <c r="CB1462" s="4"/>
      <c r="CC1462" s="4"/>
      <c r="CD1462" s="4"/>
      <c r="CE1462" s="4"/>
      <c r="CF1462" s="4"/>
      <c r="CG1462" s="4"/>
      <c r="CH1462" s="4"/>
      <c r="CI1462" s="4"/>
      <c r="CJ1462" s="4"/>
      <c r="CK1462" s="4"/>
      <c r="CL1462" s="4"/>
      <c r="CM1462" s="4"/>
      <c r="CN1462" s="4"/>
      <c r="CO1462" s="4"/>
      <c r="CP1462" s="4"/>
      <c r="CQ1462" s="4"/>
      <c r="CR1462" s="4"/>
      <c r="CS1462" s="4"/>
      <c r="CT1462" s="4"/>
      <c r="CU1462" s="4"/>
      <c r="CV1462" s="4"/>
      <c r="CW1462" s="4"/>
      <c r="CX1462" s="4"/>
      <c r="CY1462" s="4"/>
      <c r="CZ1462" s="4"/>
      <c r="DA1462" s="4"/>
      <c r="DB1462" s="4"/>
      <c r="DC1462" s="4"/>
      <c r="DD1462" s="4"/>
      <c r="DE1462" s="4"/>
      <c r="DF1462" s="4"/>
      <c r="DG1462" s="4"/>
      <c r="DH1462" s="4"/>
      <c r="DI1462" s="4"/>
      <c r="DJ1462" s="4"/>
      <c r="DK1462" s="4"/>
      <c r="DL1462" s="4"/>
      <c r="DM1462" s="4"/>
      <c r="DN1462" s="4"/>
      <c r="DO1462" s="4"/>
      <c r="DP1462" s="4"/>
      <c r="DQ1462" s="4"/>
      <c r="DR1462" s="4"/>
      <c r="DS1462" s="4"/>
      <c r="DT1462" s="4"/>
      <c r="DU1462" s="4"/>
      <c r="DV1462" s="4"/>
      <c r="DW1462" s="4"/>
      <c r="DX1462" s="4"/>
      <c r="DY1462" s="4"/>
      <c r="DZ1462" s="4"/>
      <c r="EA1462" s="4"/>
      <c r="EB1462" s="4"/>
      <c r="EC1462" s="4"/>
      <c r="ED1462" s="4"/>
      <c r="EE1462" s="4"/>
      <c r="EF1462" s="4"/>
      <c r="EG1462" s="4"/>
      <c r="EH1462" s="4"/>
      <c r="EI1462" s="4"/>
      <c r="EJ1462" s="4"/>
      <c r="EK1462" s="4"/>
      <c r="EL1462" s="4"/>
      <c r="EM1462" s="4"/>
      <c r="EN1462" s="4"/>
      <c r="EO1462" s="4"/>
      <c r="EP1462" s="4"/>
      <c r="EQ1462" s="4"/>
      <c r="ER1462" s="4"/>
      <c r="ES1462" s="4"/>
      <c r="ET1462" s="4"/>
      <c r="EU1462" s="4"/>
      <c r="EV1462" s="4"/>
      <c r="EW1462" s="4"/>
      <c r="EX1462" s="4"/>
      <c r="EY1462" s="4"/>
      <c r="EZ1462" s="4"/>
      <c r="FA1462" s="4"/>
      <c r="FB1462" s="4"/>
      <c r="FC1462" s="4"/>
      <c r="FD1462" s="4"/>
      <c r="FE1462" s="4"/>
      <c r="FF1462" s="4"/>
      <c r="FG1462" s="4"/>
      <c r="FH1462" s="4"/>
      <c r="FI1462" s="4"/>
      <c r="FJ1462" s="4"/>
      <c r="FK1462" s="4"/>
      <c r="FL1462" s="4"/>
      <c r="FM1462" s="4"/>
      <c r="FN1462" s="4"/>
      <c r="FO1462" s="4"/>
      <c r="FP1462" s="4"/>
      <c r="FQ1462" s="4"/>
      <c r="FR1462" s="4"/>
      <c r="FS1462" s="4"/>
      <c r="FT1462" s="4"/>
      <c r="FU1462" s="4"/>
      <c r="FV1462" s="4"/>
      <c r="FW1462" s="4"/>
      <c r="FX1462" s="4"/>
      <c r="FY1462" s="4"/>
      <c r="FZ1462" s="4"/>
      <c r="GA1462" s="4"/>
      <c r="GB1462" s="4"/>
      <c r="GC1462" s="4"/>
      <c r="GD1462" s="4"/>
      <c r="GE1462" s="4"/>
      <c r="GF1462" s="4"/>
      <c r="GG1462" s="4"/>
      <c r="GH1462" s="4"/>
      <c r="GI1462" s="4"/>
      <c r="GJ1462" s="4"/>
      <c r="GK1462" s="4"/>
      <c r="GL1462" s="4"/>
      <c r="GM1462" s="4"/>
      <c r="GN1462" s="4"/>
      <c r="GO1462" s="4"/>
      <c r="GP1462" s="4"/>
      <c r="GQ1462" s="4"/>
      <c r="GR1462" s="4"/>
      <c r="GS1462" s="4"/>
      <c r="GT1462" s="4"/>
      <c r="GU1462" s="4"/>
      <c r="GV1462" s="4"/>
      <c r="GW1462" s="4"/>
      <c r="GX1462" s="4"/>
      <c r="GY1462" s="4"/>
      <c r="GZ1462" s="4"/>
      <c r="HA1462" s="4"/>
      <c r="HB1462" s="4"/>
      <c r="HC1462" s="4"/>
      <c r="HD1462" s="4"/>
      <c r="HE1462" s="4"/>
      <c r="HF1462" s="4"/>
      <c r="HG1462" s="4"/>
      <c r="HH1462" s="4"/>
      <c r="HI1462" s="4"/>
      <c r="HJ1462" s="4"/>
      <c r="HK1462" s="4"/>
      <c r="HL1462" s="4"/>
      <c r="HM1462" s="4"/>
      <c r="HN1462" s="4"/>
      <c r="HO1462" s="4"/>
      <c r="HP1462" s="4"/>
      <c r="HQ1462" s="4"/>
      <c r="HR1462" s="4"/>
      <c r="HS1462" s="4"/>
      <c r="HT1462" s="4"/>
      <c r="HU1462" s="4"/>
      <c r="HV1462" s="4"/>
      <c r="HW1462" s="4"/>
      <c r="HX1462" s="4"/>
      <c r="HY1462" s="4"/>
      <c r="HZ1462" s="4"/>
      <c r="IA1462" s="4"/>
      <c r="IB1462" s="4"/>
      <c r="IC1462" s="4"/>
      <c r="ID1462" s="4"/>
      <c r="IE1462" s="4"/>
      <c r="IF1462" s="4"/>
    </row>
    <row r="1463" spans="26:240" x14ac:dyDescent="0.2">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c r="BC1463" s="4"/>
      <c r="BD1463" s="4"/>
      <c r="BE1463" s="4"/>
      <c r="BF1463" s="4"/>
      <c r="BG1463" s="4"/>
      <c r="BH1463" s="4"/>
      <c r="BI1463" s="4"/>
      <c r="BJ1463" s="4"/>
      <c r="BK1463" s="4"/>
      <c r="BL1463" s="4"/>
      <c r="BM1463" s="4"/>
      <c r="BN1463" s="4"/>
      <c r="BO1463" s="4"/>
      <c r="BP1463" s="4"/>
      <c r="BQ1463" s="4"/>
      <c r="BR1463" s="4"/>
      <c r="BS1463" s="4"/>
      <c r="BT1463" s="4"/>
      <c r="BU1463" s="4"/>
      <c r="BV1463" s="4"/>
      <c r="BW1463" s="4"/>
      <c r="BX1463" s="4"/>
      <c r="BY1463" s="4"/>
      <c r="BZ1463" s="4"/>
      <c r="CA1463" s="4"/>
      <c r="CB1463" s="4"/>
      <c r="CC1463" s="4"/>
      <c r="CD1463" s="4"/>
      <c r="CE1463" s="4"/>
      <c r="CF1463" s="4"/>
      <c r="CG1463" s="4"/>
      <c r="CH1463" s="4"/>
      <c r="CI1463" s="4"/>
      <c r="CJ1463" s="4"/>
      <c r="CK1463" s="4"/>
      <c r="CL1463" s="4"/>
      <c r="CM1463" s="4"/>
      <c r="CN1463" s="4"/>
      <c r="CO1463" s="4"/>
      <c r="CP1463" s="4"/>
      <c r="CQ1463" s="4"/>
      <c r="CR1463" s="4"/>
      <c r="CS1463" s="4"/>
      <c r="CT1463" s="4"/>
      <c r="CU1463" s="4"/>
      <c r="CV1463" s="4"/>
      <c r="CW1463" s="4"/>
      <c r="CX1463" s="4"/>
      <c r="CY1463" s="4"/>
      <c r="CZ1463" s="4"/>
      <c r="DA1463" s="4"/>
      <c r="DB1463" s="4"/>
      <c r="DC1463" s="4"/>
      <c r="DD1463" s="4"/>
      <c r="DE1463" s="4"/>
      <c r="DF1463" s="4"/>
      <c r="DG1463" s="4"/>
      <c r="DH1463" s="4"/>
      <c r="DI1463" s="4"/>
      <c r="DJ1463" s="4"/>
      <c r="DK1463" s="4"/>
      <c r="DL1463" s="4"/>
      <c r="DM1463" s="4"/>
      <c r="DN1463" s="4"/>
      <c r="DO1463" s="4"/>
      <c r="DP1463" s="4"/>
      <c r="DQ1463" s="4"/>
      <c r="DR1463" s="4"/>
      <c r="DS1463" s="4"/>
      <c r="DT1463" s="4"/>
      <c r="DU1463" s="4"/>
      <c r="DV1463" s="4"/>
      <c r="DW1463" s="4"/>
      <c r="DX1463" s="4"/>
      <c r="DY1463" s="4"/>
      <c r="DZ1463" s="4"/>
      <c r="EA1463" s="4"/>
      <c r="EB1463" s="4"/>
      <c r="EC1463" s="4"/>
      <c r="ED1463" s="4"/>
      <c r="EE1463" s="4"/>
      <c r="EF1463" s="4"/>
      <c r="EG1463" s="4"/>
      <c r="EH1463" s="4"/>
      <c r="EI1463" s="4"/>
      <c r="EJ1463" s="4"/>
      <c r="EK1463" s="4"/>
      <c r="EL1463" s="4"/>
      <c r="EM1463" s="4"/>
      <c r="EN1463" s="4"/>
      <c r="EO1463" s="4"/>
      <c r="EP1463" s="4"/>
      <c r="EQ1463" s="4"/>
      <c r="ER1463" s="4"/>
      <c r="ES1463" s="4"/>
      <c r="ET1463" s="4"/>
      <c r="EU1463" s="4"/>
      <c r="EV1463" s="4"/>
      <c r="EW1463" s="4"/>
      <c r="EX1463" s="4"/>
      <c r="EY1463" s="4"/>
      <c r="EZ1463" s="4"/>
      <c r="FA1463" s="4"/>
      <c r="FB1463" s="4"/>
      <c r="FC1463" s="4"/>
      <c r="FD1463" s="4"/>
      <c r="FE1463" s="4"/>
      <c r="FF1463" s="4"/>
      <c r="FG1463" s="4"/>
      <c r="FH1463" s="4"/>
      <c r="FI1463" s="4"/>
      <c r="FJ1463" s="4"/>
      <c r="FK1463" s="4"/>
      <c r="FL1463" s="4"/>
      <c r="FM1463" s="4"/>
      <c r="FN1463" s="4"/>
      <c r="FO1463" s="4"/>
      <c r="FP1463" s="4"/>
      <c r="FQ1463" s="4"/>
      <c r="FR1463" s="4"/>
      <c r="FS1463" s="4"/>
      <c r="FT1463" s="4"/>
      <c r="FU1463" s="4"/>
      <c r="FV1463" s="4"/>
      <c r="FW1463" s="4"/>
      <c r="FX1463" s="4"/>
      <c r="FY1463" s="4"/>
      <c r="FZ1463" s="4"/>
      <c r="GA1463" s="4"/>
      <c r="GB1463" s="4"/>
      <c r="GC1463" s="4"/>
      <c r="GD1463" s="4"/>
      <c r="GE1463" s="4"/>
      <c r="GF1463" s="4"/>
      <c r="GG1463" s="4"/>
      <c r="GH1463" s="4"/>
      <c r="GI1463" s="4"/>
      <c r="GJ1463" s="4"/>
      <c r="GK1463" s="4"/>
      <c r="GL1463" s="4"/>
      <c r="GM1463" s="4"/>
      <c r="GN1463" s="4"/>
      <c r="GO1463" s="4"/>
      <c r="GP1463" s="4"/>
      <c r="GQ1463" s="4"/>
      <c r="GR1463" s="4"/>
      <c r="GS1463" s="4"/>
      <c r="GT1463" s="4"/>
      <c r="GU1463" s="4"/>
      <c r="GV1463" s="4"/>
      <c r="GW1463" s="4"/>
      <c r="GX1463" s="4"/>
      <c r="GY1463" s="4"/>
      <c r="GZ1463" s="4"/>
      <c r="HA1463" s="4"/>
      <c r="HB1463" s="4"/>
      <c r="HC1463" s="4"/>
      <c r="HD1463" s="4"/>
      <c r="HE1463" s="4"/>
      <c r="HF1463" s="4"/>
      <c r="HG1463" s="4"/>
      <c r="HH1463" s="4"/>
      <c r="HI1463" s="4"/>
      <c r="HJ1463" s="4"/>
      <c r="HK1463" s="4"/>
      <c r="HL1463" s="4"/>
      <c r="HM1463" s="4"/>
      <c r="HN1463" s="4"/>
      <c r="HO1463" s="4"/>
      <c r="HP1463" s="4"/>
      <c r="HQ1463" s="4"/>
      <c r="HR1463" s="4"/>
      <c r="HS1463" s="4"/>
      <c r="HT1463" s="4"/>
      <c r="HU1463" s="4"/>
      <c r="HV1463" s="4"/>
      <c r="HW1463" s="4"/>
      <c r="HX1463" s="4"/>
      <c r="HY1463" s="4"/>
      <c r="HZ1463" s="4"/>
      <c r="IA1463" s="4"/>
      <c r="IB1463" s="4"/>
      <c r="IC1463" s="4"/>
      <c r="ID1463" s="4"/>
      <c r="IE1463" s="4"/>
      <c r="IF1463" s="4"/>
    </row>
    <row r="1464" spans="26:240" x14ac:dyDescent="0.2">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c r="BC1464" s="4"/>
      <c r="BD1464" s="4"/>
      <c r="BE1464" s="4"/>
      <c r="BF1464" s="4"/>
      <c r="BG1464" s="4"/>
      <c r="BH1464" s="4"/>
      <c r="BI1464" s="4"/>
      <c r="BJ1464" s="4"/>
      <c r="BK1464" s="4"/>
      <c r="BL1464" s="4"/>
      <c r="BM1464" s="4"/>
      <c r="BN1464" s="4"/>
      <c r="BO1464" s="4"/>
      <c r="BP1464" s="4"/>
      <c r="BQ1464" s="4"/>
      <c r="BR1464" s="4"/>
      <c r="BS1464" s="4"/>
      <c r="BT1464" s="4"/>
      <c r="BU1464" s="4"/>
      <c r="BV1464" s="4"/>
      <c r="BW1464" s="4"/>
      <c r="BX1464" s="4"/>
      <c r="BY1464" s="4"/>
      <c r="BZ1464" s="4"/>
      <c r="CA1464" s="4"/>
      <c r="CB1464" s="4"/>
      <c r="CC1464" s="4"/>
      <c r="CD1464" s="4"/>
      <c r="CE1464" s="4"/>
      <c r="CF1464" s="4"/>
      <c r="CG1464" s="4"/>
      <c r="CH1464" s="4"/>
      <c r="CI1464" s="4"/>
      <c r="CJ1464" s="4"/>
      <c r="CK1464" s="4"/>
      <c r="CL1464" s="4"/>
      <c r="CM1464" s="4"/>
      <c r="CN1464" s="4"/>
      <c r="CO1464" s="4"/>
      <c r="CP1464" s="4"/>
      <c r="CQ1464" s="4"/>
      <c r="CR1464" s="4"/>
      <c r="CS1464" s="4"/>
      <c r="CT1464" s="4"/>
      <c r="CU1464" s="4"/>
      <c r="CV1464" s="4"/>
      <c r="CW1464" s="4"/>
      <c r="CX1464" s="4"/>
      <c r="CY1464" s="4"/>
      <c r="CZ1464" s="4"/>
      <c r="DA1464" s="4"/>
      <c r="DB1464" s="4"/>
      <c r="DC1464" s="4"/>
      <c r="DD1464" s="4"/>
      <c r="DE1464" s="4"/>
      <c r="DF1464" s="4"/>
      <c r="DG1464" s="4"/>
      <c r="DH1464" s="4"/>
      <c r="DI1464" s="4"/>
      <c r="DJ1464" s="4"/>
      <c r="DK1464" s="4"/>
      <c r="DL1464" s="4"/>
      <c r="DM1464" s="4"/>
      <c r="DN1464" s="4"/>
      <c r="DO1464" s="4"/>
      <c r="DP1464" s="4"/>
      <c r="DQ1464" s="4"/>
      <c r="DR1464" s="4"/>
      <c r="DS1464" s="4"/>
      <c r="DT1464" s="4"/>
      <c r="DU1464" s="4"/>
      <c r="DV1464" s="4"/>
      <c r="DW1464" s="4"/>
      <c r="DX1464" s="4"/>
      <c r="DY1464" s="4"/>
      <c r="DZ1464" s="4"/>
      <c r="EA1464" s="4"/>
      <c r="EB1464" s="4"/>
      <c r="EC1464" s="4"/>
      <c r="ED1464" s="4"/>
      <c r="EE1464" s="4"/>
      <c r="EF1464" s="4"/>
      <c r="EG1464" s="4"/>
      <c r="EH1464" s="4"/>
      <c r="EI1464" s="4"/>
      <c r="EJ1464" s="4"/>
      <c r="EK1464" s="4"/>
      <c r="EL1464" s="4"/>
      <c r="EM1464" s="4"/>
      <c r="EN1464" s="4"/>
      <c r="EO1464" s="4"/>
      <c r="EP1464" s="4"/>
      <c r="EQ1464" s="4"/>
      <c r="ER1464" s="4"/>
      <c r="ES1464" s="4"/>
      <c r="ET1464" s="4"/>
      <c r="EU1464" s="4"/>
      <c r="EV1464" s="4"/>
      <c r="EW1464" s="4"/>
      <c r="EX1464" s="4"/>
      <c r="EY1464" s="4"/>
      <c r="EZ1464" s="4"/>
      <c r="FA1464" s="4"/>
      <c r="FB1464" s="4"/>
      <c r="FC1464" s="4"/>
      <c r="FD1464" s="4"/>
      <c r="FE1464" s="4"/>
      <c r="FF1464" s="4"/>
      <c r="FG1464" s="4"/>
      <c r="FH1464" s="4"/>
      <c r="FI1464" s="4"/>
      <c r="FJ1464" s="4"/>
      <c r="FK1464" s="4"/>
      <c r="FL1464" s="4"/>
      <c r="FM1464" s="4"/>
      <c r="FN1464" s="4"/>
      <c r="FO1464" s="4"/>
      <c r="FP1464" s="4"/>
      <c r="FQ1464" s="4"/>
      <c r="FR1464" s="4"/>
      <c r="FS1464" s="4"/>
      <c r="FT1464" s="4"/>
      <c r="FU1464" s="4"/>
      <c r="FV1464" s="4"/>
      <c r="FW1464" s="4"/>
      <c r="FX1464" s="4"/>
      <c r="FY1464" s="4"/>
      <c r="FZ1464" s="4"/>
      <c r="GA1464" s="4"/>
      <c r="GB1464" s="4"/>
      <c r="GC1464" s="4"/>
      <c r="GD1464" s="4"/>
      <c r="GE1464" s="4"/>
      <c r="GF1464" s="4"/>
      <c r="GG1464" s="4"/>
      <c r="GH1464" s="4"/>
      <c r="GI1464" s="4"/>
      <c r="GJ1464" s="4"/>
      <c r="GK1464" s="4"/>
      <c r="GL1464" s="4"/>
      <c r="GM1464" s="4"/>
      <c r="GN1464" s="4"/>
      <c r="GO1464" s="4"/>
      <c r="GP1464" s="4"/>
      <c r="GQ1464" s="4"/>
      <c r="GR1464" s="4"/>
      <c r="GS1464" s="4"/>
      <c r="GT1464" s="4"/>
      <c r="GU1464" s="4"/>
      <c r="GV1464" s="4"/>
      <c r="GW1464" s="4"/>
      <c r="GX1464" s="4"/>
      <c r="GY1464" s="4"/>
      <c r="GZ1464" s="4"/>
      <c r="HA1464" s="4"/>
      <c r="HB1464" s="4"/>
      <c r="HC1464" s="4"/>
      <c r="HD1464" s="4"/>
      <c r="HE1464" s="4"/>
      <c r="HF1464" s="4"/>
      <c r="HG1464" s="4"/>
      <c r="HH1464" s="4"/>
      <c r="HI1464" s="4"/>
      <c r="HJ1464" s="4"/>
      <c r="HK1464" s="4"/>
      <c r="HL1464" s="4"/>
      <c r="HM1464" s="4"/>
      <c r="HN1464" s="4"/>
      <c r="HO1464" s="4"/>
      <c r="HP1464" s="4"/>
      <c r="HQ1464" s="4"/>
      <c r="HR1464" s="4"/>
      <c r="HS1464" s="4"/>
      <c r="HT1464" s="4"/>
      <c r="HU1464" s="4"/>
      <c r="HV1464" s="4"/>
      <c r="HW1464" s="4"/>
      <c r="HX1464" s="4"/>
      <c r="HY1464" s="4"/>
      <c r="HZ1464" s="4"/>
      <c r="IA1464" s="4"/>
      <c r="IB1464" s="4"/>
      <c r="IC1464" s="4"/>
      <c r="ID1464" s="4"/>
      <c r="IE1464" s="4"/>
      <c r="IF1464" s="4"/>
    </row>
    <row r="1465" spans="26:240" x14ac:dyDescent="0.2">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c r="BC1465" s="4"/>
      <c r="BD1465" s="4"/>
      <c r="BE1465" s="4"/>
      <c r="BF1465" s="4"/>
      <c r="BG1465" s="4"/>
      <c r="BH1465" s="4"/>
      <c r="BI1465" s="4"/>
      <c r="BJ1465" s="4"/>
      <c r="BK1465" s="4"/>
      <c r="BL1465" s="4"/>
      <c r="BM1465" s="4"/>
      <c r="BN1465" s="4"/>
      <c r="BO1465" s="4"/>
      <c r="BP1465" s="4"/>
      <c r="BQ1465" s="4"/>
      <c r="BR1465" s="4"/>
      <c r="BS1465" s="4"/>
      <c r="BT1465" s="4"/>
      <c r="BU1465" s="4"/>
      <c r="BV1465" s="4"/>
      <c r="BW1465" s="4"/>
      <c r="BX1465" s="4"/>
      <c r="BY1465" s="4"/>
      <c r="BZ1465" s="4"/>
      <c r="CA1465" s="4"/>
      <c r="CB1465" s="4"/>
      <c r="CC1465" s="4"/>
      <c r="CD1465" s="4"/>
      <c r="CE1465" s="4"/>
      <c r="CF1465" s="4"/>
      <c r="CG1465" s="4"/>
      <c r="CH1465" s="4"/>
      <c r="CI1465" s="4"/>
      <c r="CJ1465" s="4"/>
      <c r="CK1465" s="4"/>
      <c r="CL1465" s="4"/>
      <c r="CM1465" s="4"/>
      <c r="CN1465" s="4"/>
      <c r="CO1465" s="4"/>
      <c r="CP1465" s="4"/>
      <c r="CQ1465" s="4"/>
      <c r="CR1465" s="4"/>
      <c r="CS1465" s="4"/>
      <c r="CT1465" s="4"/>
      <c r="CU1465" s="4"/>
      <c r="CV1465" s="4"/>
      <c r="CW1465" s="4"/>
      <c r="CX1465" s="4"/>
      <c r="CY1465" s="4"/>
      <c r="CZ1465" s="4"/>
      <c r="DA1465" s="4"/>
      <c r="DB1465" s="4"/>
      <c r="DC1465" s="4"/>
      <c r="DD1465" s="4"/>
      <c r="DE1465" s="4"/>
      <c r="DF1465" s="4"/>
      <c r="DG1465" s="4"/>
      <c r="DH1465" s="4"/>
      <c r="DI1465" s="4"/>
      <c r="DJ1465" s="4"/>
      <c r="DK1465" s="4"/>
      <c r="DL1465" s="4"/>
      <c r="DM1465" s="4"/>
      <c r="DN1465" s="4"/>
      <c r="DO1465" s="4"/>
      <c r="DP1465" s="4"/>
      <c r="DQ1465" s="4"/>
      <c r="DR1465" s="4"/>
      <c r="DS1465" s="4"/>
      <c r="DT1465" s="4"/>
      <c r="DU1465" s="4"/>
      <c r="DV1465" s="4"/>
      <c r="DW1465" s="4"/>
      <c r="DX1465" s="4"/>
      <c r="DY1465" s="4"/>
      <c r="DZ1465" s="4"/>
      <c r="EA1465" s="4"/>
      <c r="EB1465" s="4"/>
      <c r="EC1465" s="4"/>
      <c r="ED1465" s="4"/>
      <c r="EE1465" s="4"/>
      <c r="EF1465" s="4"/>
      <c r="EG1465" s="4"/>
      <c r="EH1465" s="4"/>
      <c r="EI1465" s="4"/>
      <c r="EJ1465" s="4"/>
      <c r="EK1465" s="4"/>
      <c r="EL1465" s="4"/>
      <c r="EM1465" s="4"/>
      <c r="EN1465" s="4"/>
      <c r="EO1465" s="4"/>
      <c r="EP1465" s="4"/>
      <c r="EQ1465" s="4"/>
      <c r="ER1465" s="4"/>
      <c r="ES1465" s="4"/>
      <c r="ET1465" s="4"/>
      <c r="EU1465" s="4"/>
      <c r="EV1465" s="4"/>
      <c r="EW1465" s="4"/>
      <c r="EX1465" s="4"/>
      <c r="EY1465" s="4"/>
      <c r="EZ1465" s="4"/>
      <c r="FA1465" s="4"/>
      <c r="FB1465" s="4"/>
      <c r="FC1465" s="4"/>
      <c r="FD1465" s="4"/>
      <c r="FE1465" s="4"/>
      <c r="FF1465" s="4"/>
      <c r="FG1465" s="4"/>
      <c r="FH1465" s="4"/>
      <c r="FI1465" s="4"/>
      <c r="FJ1465" s="4"/>
      <c r="FK1465" s="4"/>
      <c r="FL1465" s="4"/>
      <c r="FM1465" s="4"/>
      <c r="FN1465" s="4"/>
      <c r="FO1465" s="4"/>
      <c r="FP1465" s="4"/>
      <c r="FQ1465" s="4"/>
      <c r="FR1465" s="4"/>
      <c r="FS1465" s="4"/>
      <c r="FT1465" s="4"/>
      <c r="FU1465" s="4"/>
      <c r="FV1465" s="4"/>
      <c r="FW1465" s="4"/>
      <c r="FX1465" s="4"/>
      <c r="FY1465" s="4"/>
      <c r="FZ1465" s="4"/>
      <c r="GA1465" s="4"/>
      <c r="GB1465" s="4"/>
      <c r="GC1465" s="4"/>
      <c r="GD1465" s="4"/>
      <c r="GE1465" s="4"/>
      <c r="GF1465" s="4"/>
      <c r="GG1465" s="4"/>
      <c r="GH1465" s="4"/>
      <c r="GI1465" s="4"/>
      <c r="GJ1465" s="4"/>
      <c r="GK1465" s="4"/>
      <c r="GL1465" s="4"/>
      <c r="GM1465" s="4"/>
      <c r="GN1465" s="4"/>
      <c r="GO1465" s="4"/>
      <c r="GP1465" s="4"/>
      <c r="GQ1465" s="4"/>
      <c r="GR1465" s="4"/>
      <c r="GS1465" s="4"/>
      <c r="GT1465" s="4"/>
      <c r="GU1465" s="4"/>
      <c r="GV1465" s="4"/>
      <c r="GW1465" s="4"/>
      <c r="GX1465" s="4"/>
      <c r="GY1465" s="4"/>
      <c r="GZ1465" s="4"/>
      <c r="HA1465" s="4"/>
      <c r="HB1465" s="4"/>
      <c r="HC1465" s="4"/>
      <c r="HD1465" s="4"/>
      <c r="HE1465" s="4"/>
      <c r="HF1465" s="4"/>
      <c r="HG1465" s="4"/>
      <c r="HH1465" s="4"/>
      <c r="HI1465" s="4"/>
      <c r="HJ1465" s="4"/>
      <c r="HK1465" s="4"/>
      <c r="HL1465" s="4"/>
      <c r="HM1465" s="4"/>
      <c r="HN1465" s="4"/>
      <c r="HO1465" s="4"/>
      <c r="HP1465" s="4"/>
      <c r="HQ1465" s="4"/>
      <c r="HR1465" s="4"/>
      <c r="HS1465" s="4"/>
      <c r="HT1465" s="4"/>
      <c r="HU1465" s="4"/>
      <c r="HV1465" s="4"/>
      <c r="HW1465" s="4"/>
      <c r="HX1465" s="4"/>
      <c r="HY1465" s="4"/>
      <c r="HZ1465" s="4"/>
      <c r="IA1465" s="4"/>
      <c r="IB1465" s="4"/>
      <c r="IC1465" s="4"/>
      <c r="ID1465" s="4"/>
      <c r="IE1465" s="4"/>
      <c r="IF1465" s="4"/>
    </row>
    <row r="1466" spans="26:240" x14ac:dyDescent="0.2">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c r="BC1466" s="4"/>
      <c r="BD1466" s="4"/>
      <c r="BE1466" s="4"/>
      <c r="BF1466" s="4"/>
      <c r="BG1466" s="4"/>
      <c r="BH1466" s="4"/>
      <c r="BI1466" s="4"/>
      <c r="BJ1466" s="4"/>
      <c r="BK1466" s="4"/>
      <c r="BL1466" s="4"/>
      <c r="BM1466" s="4"/>
      <c r="BN1466" s="4"/>
      <c r="BO1466" s="4"/>
      <c r="BP1466" s="4"/>
      <c r="BQ1466" s="4"/>
      <c r="BR1466" s="4"/>
      <c r="BS1466" s="4"/>
      <c r="BT1466" s="4"/>
      <c r="BU1466" s="4"/>
      <c r="BV1466" s="4"/>
      <c r="BW1466" s="4"/>
      <c r="BX1466" s="4"/>
      <c r="BY1466" s="4"/>
      <c r="BZ1466" s="4"/>
      <c r="CA1466" s="4"/>
      <c r="CB1466" s="4"/>
      <c r="CC1466" s="4"/>
      <c r="CD1466" s="4"/>
      <c r="CE1466" s="4"/>
      <c r="CF1466" s="4"/>
      <c r="CG1466" s="4"/>
      <c r="CH1466" s="4"/>
      <c r="CI1466" s="4"/>
      <c r="CJ1466" s="4"/>
      <c r="CK1466" s="4"/>
      <c r="CL1466" s="4"/>
      <c r="CM1466" s="4"/>
      <c r="CN1466" s="4"/>
      <c r="CO1466" s="4"/>
      <c r="CP1466" s="4"/>
      <c r="CQ1466" s="4"/>
      <c r="CR1466" s="4"/>
      <c r="CS1466" s="4"/>
      <c r="CT1466" s="4"/>
      <c r="CU1466" s="4"/>
      <c r="CV1466" s="4"/>
      <c r="CW1466" s="4"/>
      <c r="CX1466" s="4"/>
      <c r="CY1466" s="4"/>
      <c r="CZ1466" s="4"/>
      <c r="DA1466" s="4"/>
      <c r="DB1466" s="4"/>
      <c r="DC1466" s="4"/>
      <c r="DD1466" s="4"/>
      <c r="DE1466" s="4"/>
      <c r="DF1466" s="4"/>
      <c r="DG1466" s="4"/>
      <c r="DH1466" s="4"/>
      <c r="DI1466" s="4"/>
      <c r="DJ1466" s="4"/>
      <c r="DK1466" s="4"/>
      <c r="DL1466" s="4"/>
      <c r="DM1466" s="4"/>
      <c r="DN1466" s="4"/>
      <c r="DO1466" s="4"/>
      <c r="DP1466" s="4"/>
      <c r="DQ1466" s="4"/>
      <c r="DR1466" s="4"/>
      <c r="DS1466" s="4"/>
      <c r="DT1466" s="4"/>
      <c r="DU1466" s="4"/>
      <c r="DV1466" s="4"/>
      <c r="DW1466" s="4"/>
      <c r="DX1466" s="4"/>
      <c r="DY1466" s="4"/>
      <c r="DZ1466" s="4"/>
      <c r="EA1466" s="4"/>
      <c r="EB1466" s="4"/>
      <c r="EC1466" s="4"/>
      <c r="ED1466" s="4"/>
      <c r="EE1466" s="4"/>
      <c r="EF1466" s="4"/>
      <c r="EG1466" s="4"/>
      <c r="EH1466" s="4"/>
      <c r="EI1466" s="4"/>
      <c r="EJ1466" s="4"/>
      <c r="EK1466" s="4"/>
      <c r="EL1466" s="4"/>
      <c r="EM1466" s="4"/>
      <c r="EN1466" s="4"/>
      <c r="EO1466" s="4"/>
      <c r="EP1466" s="4"/>
      <c r="EQ1466" s="4"/>
      <c r="ER1466" s="4"/>
      <c r="ES1466" s="4"/>
      <c r="ET1466" s="4"/>
      <c r="EU1466" s="4"/>
      <c r="EV1466" s="4"/>
      <c r="EW1466" s="4"/>
      <c r="EX1466" s="4"/>
      <c r="EY1466" s="4"/>
      <c r="EZ1466" s="4"/>
      <c r="FA1466" s="4"/>
      <c r="FB1466" s="4"/>
      <c r="FC1466" s="4"/>
      <c r="FD1466" s="4"/>
      <c r="FE1466" s="4"/>
      <c r="FF1466" s="4"/>
      <c r="FG1466" s="4"/>
      <c r="FH1466" s="4"/>
      <c r="FI1466" s="4"/>
      <c r="FJ1466" s="4"/>
      <c r="FK1466" s="4"/>
      <c r="FL1466" s="4"/>
      <c r="FM1466" s="4"/>
      <c r="FN1466" s="4"/>
      <c r="FO1466" s="4"/>
      <c r="FP1466" s="4"/>
      <c r="FQ1466" s="4"/>
      <c r="FR1466" s="4"/>
      <c r="FS1466" s="4"/>
      <c r="FT1466" s="4"/>
      <c r="FU1466" s="4"/>
      <c r="FV1466" s="4"/>
      <c r="FW1466" s="4"/>
      <c r="FX1466" s="4"/>
      <c r="FY1466" s="4"/>
      <c r="FZ1466" s="4"/>
      <c r="GA1466" s="4"/>
      <c r="GB1466" s="4"/>
      <c r="GC1466" s="4"/>
      <c r="GD1466" s="4"/>
      <c r="GE1466" s="4"/>
      <c r="GF1466" s="4"/>
      <c r="GG1466" s="4"/>
      <c r="GH1466" s="4"/>
      <c r="GI1466" s="4"/>
      <c r="GJ1466" s="4"/>
      <c r="GK1466" s="4"/>
      <c r="GL1466" s="4"/>
      <c r="GM1466" s="4"/>
      <c r="GN1466" s="4"/>
      <c r="GO1466" s="4"/>
      <c r="GP1466" s="4"/>
      <c r="GQ1466" s="4"/>
      <c r="GR1466" s="4"/>
      <c r="GS1466" s="4"/>
      <c r="GT1466" s="4"/>
      <c r="GU1466" s="4"/>
      <c r="GV1466" s="4"/>
      <c r="GW1466" s="4"/>
      <c r="GX1466" s="4"/>
      <c r="GY1466" s="4"/>
      <c r="GZ1466" s="4"/>
      <c r="HA1466" s="4"/>
      <c r="HB1466" s="4"/>
      <c r="HC1466" s="4"/>
      <c r="HD1466" s="4"/>
      <c r="HE1466" s="4"/>
      <c r="HF1466" s="4"/>
      <c r="HG1466" s="4"/>
      <c r="HH1466" s="4"/>
      <c r="HI1466" s="4"/>
      <c r="HJ1466" s="4"/>
      <c r="HK1466" s="4"/>
      <c r="HL1466" s="4"/>
      <c r="HM1466" s="4"/>
      <c r="HN1466" s="4"/>
      <c r="HO1466" s="4"/>
      <c r="HP1466" s="4"/>
      <c r="HQ1466" s="4"/>
      <c r="HR1466" s="4"/>
      <c r="HS1466" s="4"/>
      <c r="HT1466" s="4"/>
      <c r="HU1466" s="4"/>
      <c r="HV1466" s="4"/>
      <c r="HW1466" s="4"/>
      <c r="HX1466" s="4"/>
      <c r="HY1466" s="4"/>
      <c r="HZ1466" s="4"/>
      <c r="IA1466" s="4"/>
      <c r="IB1466" s="4"/>
      <c r="IC1466" s="4"/>
      <c r="ID1466" s="4"/>
      <c r="IE1466" s="4"/>
      <c r="IF1466" s="4"/>
    </row>
    <row r="1467" spans="26:240" x14ac:dyDescent="0.2">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c r="BC1467" s="4"/>
      <c r="BD1467" s="4"/>
      <c r="BE1467" s="4"/>
      <c r="BF1467" s="4"/>
      <c r="BG1467" s="4"/>
      <c r="BH1467" s="4"/>
      <c r="BI1467" s="4"/>
      <c r="BJ1467" s="4"/>
      <c r="BK1467" s="4"/>
      <c r="BL1467" s="4"/>
      <c r="BM1467" s="4"/>
      <c r="BN1467" s="4"/>
      <c r="BO1467" s="4"/>
      <c r="BP1467" s="4"/>
      <c r="BQ1467" s="4"/>
      <c r="BR1467" s="4"/>
      <c r="BS1467" s="4"/>
      <c r="BT1467" s="4"/>
      <c r="BU1467" s="4"/>
      <c r="BV1467" s="4"/>
      <c r="BW1467" s="4"/>
      <c r="BX1467" s="4"/>
      <c r="BY1467" s="4"/>
      <c r="BZ1467" s="4"/>
      <c r="CA1467" s="4"/>
      <c r="CB1467" s="4"/>
      <c r="CC1467" s="4"/>
      <c r="CD1467" s="4"/>
      <c r="CE1467" s="4"/>
      <c r="CF1467" s="4"/>
      <c r="CG1467" s="4"/>
      <c r="CH1467" s="4"/>
      <c r="CI1467" s="4"/>
      <c r="CJ1467" s="4"/>
      <c r="CK1467" s="4"/>
      <c r="CL1467" s="4"/>
      <c r="CM1467" s="4"/>
      <c r="CN1467" s="4"/>
      <c r="CO1467" s="4"/>
      <c r="CP1467" s="4"/>
      <c r="CQ1467" s="4"/>
      <c r="CR1467" s="4"/>
      <c r="CS1467" s="4"/>
      <c r="CT1467" s="4"/>
      <c r="CU1467" s="4"/>
      <c r="CV1467" s="4"/>
      <c r="CW1467" s="4"/>
      <c r="CX1467" s="4"/>
      <c r="CY1467" s="4"/>
      <c r="CZ1467" s="4"/>
      <c r="DA1467" s="4"/>
      <c r="DB1467" s="4"/>
      <c r="DC1467" s="4"/>
      <c r="DD1467" s="4"/>
      <c r="DE1467" s="4"/>
      <c r="DF1467" s="4"/>
      <c r="DG1467" s="4"/>
      <c r="DH1467" s="4"/>
      <c r="DI1467" s="4"/>
      <c r="DJ1467" s="4"/>
      <c r="DK1467" s="4"/>
      <c r="DL1467" s="4"/>
      <c r="DM1467" s="4"/>
      <c r="DN1467" s="4"/>
      <c r="DO1467" s="4"/>
      <c r="DP1467" s="4"/>
      <c r="DQ1467" s="4"/>
      <c r="DR1467" s="4"/>
      <c r="DS1467" s="4"/>
      <c r="DT1467" s="4"/>
      <c r="DU1467" s="4"/>
      <c r="DV1467" s="4"/>
      <c r="DW1467" s="4"/>
      <c r="DX1467" s="4"/>
      <c r="DY1467" s="4"/>
      <c r="DZ1467" s="4"/>
      <c r="EA1467" s="4"/>
      <c r="EB1467" s="4"/>
      <c r="EC1467" s="4"/>
      <c r="ED1467" s="4"/>
      <c r="EE1467" s="4"/>
      <c r="EF1467" s="4"/>
      <c r="EG1467" s="4"/>
      <c r="EH1467" s="4"/>
      <c r="EI1467" s="4"/>
      <c r="EJ1467" s="4"/>
      <c r="EK1467" s="4"/>
      <c r="EL1467" s="4"/>
      <c r="EM1467" s="4"/>
      <c r="EN1467" s="4"/>
      <c r="EO1467" s="4"/>
      <c r="EP1467" s="4"/>
      <c r="EQ1467" s="4"/>
      <c r="ER1467" s="4"/>
      <c r="ES1467" s="4"/>
      <c r="ET1467" s="4"/>
      <c r="EU1467" s="4"/>
      <c r="EV1467" s="4"/>
      <c r="EW1467" s="4"/>
      <c r="EX1467" s="4"/>
      <c r="EY1467" s="4"/>
      <c r="EZ1467" s="4"/>
      <c r="FA1467" s="4"/>
      <c r="FB1467" s="4"/>
      <c r="FC1467" s="4"/>
      <c r="FD1467" s="4"/>
      <c r="FE1467" s="4"/>
      <c r="FF1467" s="4"/>
      <c r="FG1467" s="4"/>
      <c r="FH1467" s="4"/>
      <c r="FI1467" s="4"/>
      <c r="FJ1467" s="4"/>
      <c r="FK1467" s="4"/>
      <c r="FL1467" s="4"/>
      <c r="FM1467" s="4"/>
      <c r="FN1467" s="4"/>
      <c r="FO1467" s="4"/>
      <c r="FP1467" s="4"/>
      <c r="FQ1467" s="4"/>
      <c r="FR1467" s="4"/>
      <c r="FS1467" s="4"/>
      <c r="FT1467" s="4"/>
      <c r="FU1467" s="4"/>
      <c r="FV1467" s="4"/>
      <c r="FW1467" s="4"/>
      <c r="FX1467" s="4"/>
      <c r="FY1467" s="4"/>
      <c r="FZ1467" s="4"/>
      <c r="GA1467" s="4"/>
      <c r="GB1467" s="4"/>
      <c r="GC1467" s="4"/>
      <c r="GD1467" s="4"/>
      <c r="GE1467" s="4"/>
      <c r="GF1467" s="4"/>
      <c r="GG1467" s="4"/>
      <c r="GH1467" s="4"/>
      <c r="GI1467" s="4"/>
      <c r="GJ1467" s="4"/>
      <c r="GK1467" s="4"/>
      <c r="GL1467" s="4"/>
      <c r="GM1467" s="4"/>
      <c r="GN1467" s="4"/>
      <c r="GO1467" s="4"/>
      <c r="GP1467" s="4"/>
      <c r="GQ1467" s="4"/>
      <c r="GR1467" s="4"/>
      <c r="GS1467" s="4"/>
      <c r="GT1467" s="4"/>
      <c r="GU1467" s="4"/>
      <c r="GV1467" s="4"/>
      <c r="GW1467" s="4"/>
      <c r="GX1467" s="4"/>
      <c r="GY1467" s="4"/>
      <c r="GZ1467" s="4"/>
      <c r="HA1467" s="4"/>
      <c r="HB1467" s="4"/>
      <c r="HC1467" s="4"/>
      <c r="HD1467" s="4"/>
      <c r="HE1467" s="4"/>
      <c r="HF1467" s="4"/>
      <c r="HG1467" s="4"/>
      <c r="HH1467" s="4"/>
      <c r="HI1467" s="4"/>
      <c r="HJ1467" s="4"/>
      <c r="HK1467" s="4"/>
      <c r="HL1467" s="4"/>
      <c r="HM1467" s="4"/>
      <c r="HN1467" s="4"/>
      <c r="HO1467" s="4"/>
      <c r="HP1467" s="4"/>
      <c r="HQ1467" s="4"/>
      <c r="HR1467" s="4"/>
      <c r="HS1467" s="4"/>
      <c r="HT1467" s="4"/>
      <c r="HU1467" s="4"/>
      <c r="HV1467" s="4"/>
      <c r="HW1467" s="4"/>
      <c r="HX1467" s="4"/>
      <c r="HY1467" s="4"/>
      <c r="HZ1467" s="4"/>
      <c r="IA1467" s="4"/>
      <c r="IB1467" s="4"/>
      <c r="IC1467" s="4"/>
      <c r="ID1467" s="4"/>
      <c r="IE1467" s="4"/>
      <c r="IF1467" s="4"/>
    </row>
    <row r="1468" spans="26:240" x14ac:dyDescent="0.2">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c r="BC1468" s="4"/>
      <c r="BD1468" s="4"/>
      <c r="BE1468" s="4"/>
      <c r="BF1468" s="4"/>
      <c r="BG1468" s="4"/>
      <c r="BH1468" s="4"/>
      <c r="BI1468" s="4"/>
      <c r="BJ1468" s="4"/>
      <c r="BK1468" s="4"/>
      <c r="BL1468" s="4"/>
      <c r="BM1468" s="4"/>
      <c r="BN1468" s="4"/>
      <c r="BO1468" s="4"/>
      <c r="BP1468" s="4"/>
      <c r="BQ1468" s="4"/>
      <c r="BR1468" s="4"/>
      <c r="BS1468" s="4"/>
      <c r="BT1468" s="4"/>
      <c r="BU1468" s="4"/>
      <c r="BV1468" s="4"/>
      <c r="BW1468" s="4"/>
      <c r="BX1468" s="4"/>
      <c r="BY1468" s="4"/>
      <c r="BZ1468" s="4"/>
      <c r="CA1468" s="4"/>
      <c r="CB1468" s="4"/>
      <c r="CC1468" s="4"/>
      <c r="CD1468" s="4"/>
      <c r="CE1468" s="4"/>
      <c r="CF1468" s="4"/>
      <c r="CG1468" s="4"/>
      <c r="CH1468" s="4"/>
      <c r="CI1468" s="4"/>
      <c r="CJ1468" s="4"/>
      <c r="CK1468" s="4"/>
      <c r="CL1468" s="4"/>
      <c r="CM1468" s="4"/>
      <c r="CN1468" s="4"/>
      <c r="CO1468" s="4"/>
      <c r="CP1468" s="4"/>
      <c r="CQ1468" s="4"/>
      <c r="CR1468" s="4"/>
      <c r="CS1468" s="4"/>
      <c r="CT1468" s="4"/>
      <c r="CU1468" s="4"/>
      <c r="CV1468" s="4"/>
      <c r="CW1468" s="4"/>
      <c r="CX1468" s="4"/>
      <c r="CY1468" s="4"/>
      <c r="CZ1468" s="4"/>
      <c r="DA1468" s="4"/>
      <c r="DB1468" s="4"/>
      <c r="DC1468" s="4"/>
      <c r="DD1468" s="4"/>
      <c r="DE1468" s="4"/>
      <c r="DF1468" s="4"/>
      <c r="DG1468" s="4"/>
      <c r="DH1468" s="4"/>
      <c r="DI1468" s="4"/>
      <c r="DJ1468" s="4"/>
      <c r="DK1468" s="4"/>
      <c r="DL1468" s="4"/>
      <c r="DM1468" s="4"/>
      <c r="DN1468" s="4"/>
      <c r="DO1468" s="4"/>
      <c r="DP1468" s="4"/>
      <c r="DQ1468" s="4"/>
      <c r="DR1468" s="4"/>
      <c r="DS1468" s="4"/>
      <c r="DT1468" s="4"/>
      <c r="DU1468" s="4"/>
      <c r="DV1468" s="4"/>
      <c r="DW1468" s="4"/>
      <c r="DX1468" s="4"/>
      <c r="DY1468" s="4"/>
      <c r="DZ1468" s="4"/>
      <c r="EA1468" s="4"/>
      <c r="EB1468" s="4"/>
      <c r="EC1468" s="4"/>
      <c r="ED1468" s="4"/>
      <c r="EE1468" s="4"/>
      <c r="EF1468" s="4"/>
      <c r="EG1468" s="4"/>
      <c r="EH1468" s="4"/>
      <c r="EI1468" s="4"/>
      <c r="EJ1468" s="4"/>
      <c r="EK1468" s="4"/>
      <c r="EL1468" s="4"/>
      <c r="EM1468" s="4"/>
      <c r="EN1468" s="4"/>
      <c r="EO1468" s="4"/>
      <c r="EP1468" s="4"/>
      <c r="EQ1468" s="4"/>
      <c r="ER1468" s="4"/>
      <c r="ES1468" s="4"/>
      <c r="ET1468" s="4"/>
      <c r="EU1468" s="4"/>
      <c r="EV1468" s="4"/>
      <c r="EW1468" s="4"/>
      <c r="EX1468" s="4"/>
      <c r="EY1468" s="4"/>
      <c r="EZ1468" s="4"/>
      <c r="FA1468" s="4"/>
      <c r="FB1468" s="4"/>
      <c r="FC1468" s="4"/>
      <c r="FD1468" s="4"/>
      <c r="FE1468" s="4"/>
      <c r="FF1468" s="4"/>
      <c r="FG1468" s="4"/>
      <c r="FH1468" s="4"/>
      <c r="FI1468" s="4"/>
      <c r="FJ1468" s="4"/>
      <c r="FK1468" s="4"/>
      <c r="FL1468" s="4"/>
      <c r="FM1468" s="4"/>
      <c r="FN1468" s="4"/>
      <c r="FO1468" s="4"/>
      <c r="FP1468" s="4"/>
      <c r="FQ1468" s="4"/>
      <c r="FR1468" s="4"/>
      <c r="FS1468" s="4"/>
      <c r="FT1468" s="4"/>
      <c r="FU1468" s="4"/>
      <c r="FV1468" s="4"/>
      <c r="FW1468" s="4"/>
      <c r="FX1468" s="4"/>
      <c r="FY1468" s="4"/>
      <c r="FZ1468" s="4"/>
      <c r="GA1468" s="4"/>
      <c r="GB1468" s="4"/>
      <c r="GC1468" s="4"/>
      <c r="GD1468" s="4"/>
      <c r="GE1468" s="4"/>
      <c r="GF1468" s="4"/>
      <c r="GG1468" s="4"/>
      <c r="GH1468" s="4"/>
      <c r="GI1468" s="4"/>
      <c r="GJ1468" s="4"/>
      <c r="GK1468" s="4"/>
      <c r="GL1468" s="4"/>
      <c r="GM1468" s="4"/>
      <c r="GN1468" s="4"/>
      <c r="GO1468" s="4"/>
      <c r="GP1468" s="4"/>
      <c r="GQ1468" s="4"/>
      <c r="GR1468" s="4"/>
      <c r="GS1468" s="4"/>
      <c r="GT1468" s="4"/>
      <c r="GU1468" s="4"/>
      <c r="GV1468" s="4"/>
      <c r="GW1468" s="4"/>
      <c r="GX1468" s="4"/>
      <c r="GY1468" s="4"/>
      <c r="GZ1468" s="4"/>
      <c r="HA1468" s="4"/>
      <c r="HB1468" s="4"/>
      <c r="HC1468" s="4"/>
      <c r="HD1468" s="4"/>
      <c r="HE1468" s="4"/>
      <c r="HF1468" s="4"/>
      <c r="HG1468" s="4"/>
      <c r="HH1468" s="4"/>
      <c r="HI1468" s="4"/>
      <c r="HJ1468" s="4"/>
      <c r="HK1468" s="4"/>
      <c r="HL1468" s="4"/>
      <c r="HM1468" s="4"/>
      <c r="HN1468" s="4"/>
      <c r="HO1468" s="4"/>
      <c r="HP1468" s="4"/>
      <c r="HQ1468" s="4"/>
      <c r="HR1468" s="4"/>
      <c r="HS1468" s="4"/>
      <c r="HT1468" s="4"/>
      <c r="HU1468" s="4"/>
      <c r="HV1468" s="4"/>
      <c r="HW1468" s="4"/>
      <c r="HX1468" s="4"/>
      <c r="HY1468" s="4"/>
      <c r="HZ1468" s="4"/>
      <c r="IA1468" s="4"/>
      <c r="IB1468" s="4"/>
      <c r="IC1468" s="4"/>
      <c r="ID1468" s="4"/>
      <c r="IE1468" s="4"/>
      <c r="IF1468" s="4"/>
    </row>
    <row r="1469" spans="26:240" x14ac:dyDescent="0.2">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c r="BC1469" s="4"/>
      <c r="BD1469" s="4"/>
      <c r="BE1469" s="4"/>
      <c r="BF1469" s="4"/>
      <c r="BG1469" s="4"/>
      <c r="BH1469" s="4"/>
      <c r="BI1469" s="4"/>
      <c r="BJ1469" s="4"/>
      <c r="BK1469" s="4"/>
      <c r="BL1469" s="4"/>
      <c r="BM1469" s="4"/>
      <c r="BN1469" s="4"/>
      <c r="BO1469" s="4"/>
      <c r="BP1469" s="4"/>
      <c r="BQ1469" s="4"/>
      <c r="BR1469" s="4"/>
      <c r="BS1469" s="4"/>
      <c r="BT1469" s="4"/>
      <c r="BU1469" s="4"/>
      <c r="BV1469" s="4"/>
      <c r="BW1469" s="4"/>
      <c r="BX1469" s="4"/>
      <c r="BY1469" s="4"/>
      <c r="BZ1469" s="4"/>
      <c r="CA1469" s="4"/>
      <c r="CB1469" s="4"/>
      <c r="CC1469" s="4"/>
      <c r="CD1469" s="4"/>
      <c r="CE1469" s="4"/>
      <c r="CF1469" s="4"/>
      <c r="CG1469" s="4"/>
      <c r="CH1469" s="4"/>
      <c r="CI1469" s="4"/>
      <c r="CJ1469" s="4"/>
      <c r="CK1469" s="4"/>
      <c r="CL1469" s="4"/>
      <c r="CM1469" s="4"/>
      <c r="CN1469" s="4"/>
      <c r="CO1469" s="4"/>
      <c r="CP1469" s="4"/>
      <c r="CQ1469" s="4"/>
      <c r="CR1469" s="4"/>
      <c r="CS1469" s="4"/>
      <c r="CT1469" s="4"/>
      <c r="CU1469" s="4"/>
      <c r="CV1469" s="4"/>
      <c r="CW1469" s="4"/>
      <c r="CX1469" s="4"/>
      <c r="CY1469" s="4"/>
      <c r="CZ1469" s="4"/>
      <c r="DA1469" s="4"/>
      <c r="DB1469" s="4"/>
      <c r="DC1469" s="4"/>
      <c r="DD1469" s="4"/>
      <c r="DE1469" s="4"/>
      <c r="DF1469" s="4"/>
      <c r="DG1469" s="4"/>
      <c r="DH1469" s="4"/>
      <c r="DI1469" s="4"/>
      <c r="DJ1469" s="4"/>
      <c r="DK1469" s="4"/>
      <c r="DL1469" s="4"/>
      <c r="DM1469" s="4"/>
      <c r="DN1469" s="4"/>
      <c r="DO1469" s="4"/>
      <c r="DP1469" s="4"/>
      <c r="DQ1469" s="4"/>
      <c r="DR1469" s="4"/>
      <c r="DS1469" s="4"/>
      <c r="DT1469" s="4"/>
      <c r="DU1469" s="4"/>
      <c r="DV1469" s="4"/>
      <c r="DW1469" s="4"/>
      <c r="DX1469" s="4"/>
      <c r="DY1469" s="4"/>
      <c r="DZ1469" s="4"/>
      <c r="EA1469" s="4"/>
      <c r="EB1469" s="4"/>
      <c r="EC1469" s="4"/>
      <c r="ED1469" s="4"/>
      <c r="EE1469" s="4"/>
      <c r="EF1469" s="4"/>
      <c r="EG1469" s="4"/>
      <c r="EH1469" s="4"/>
      <c r="EI1469" s="4"/>
      <c r="EJ1469" s="4"/>
      <c r="EK1469" s="4"/>
      <c r="EL1469" s="4"/>
      <c r="EM1469" s="4"/>
      <c r="EN1469" s="4"/>
      <c r="EO1469" s="4"/>
      <c r="EP1469" s="4"/>
      <c r="EQ1469" s="4"/>
      <c r="ER1469" s="4"/>
      <c r="ES1469" s="4"/>
      <c r="ET1469" s="4"/>
      <c r="EU1469" s="4"/>
      <c r="EV1469" s="4"/>
      <c r="EW1469" s="4"/>
      <c r="EX1469" s="4"/>
      <c r="EY1469" s="4"/>
      <c r="EZ1469" s="4"/>
      <c r="FA1469" s="4"/>
      <c r="FB1469" s="4"/>
      <c r="FC1469" s="4"/>
      <c r="FD1469" s="4"/>
      <c r="FE1469" s="4"/>
      <c r="FF1469" s="4"/>
      <c r="FG1469" s="4"/>
      <c r="FH1469" s="4"/>
      <c r="FI1469" s="4"/>
      <c r="FJ1469" s="4"/>
      <c r="FK1469" s="4"/>
      <c r="FL1469" s="4"/>
      <c r="FM1469" s="4"/>
      <c r="FN1469" s="4"/>
      <c r="FO1469" s="4"/>
      <c r="FP1469" s="4"/>
      <c r="FQ1469" s="4"/>
      <c r="FR1469" s="4"/>
      <c r="FS1469" s="4"/>
      <c r="FT1469" s="4"/>
      <c r="FU1469" s="4"/>
      <c r="FV1469" s="4"/>
      <c r="FW1469" s="4"/>
      <c r="FX1469" s="4"/>
      <c r="FY1469" s="4"/>
      <c r="FZ1469" s="4"/>
      <c r="GA1469" s="4"/>
      <c r="GB1469" s="4"/>
      <c r="GC1469" s="4"/>
      <c r="GD1469" s="4"/>
      <c r="GE1469" s="4"/>
      <c r="GF1469" s="4"/>
      <c r="GG1469" s="4"/>
      <c r="GH1469" s="4"/>
      <c r="GI1469" s="4"/>
      <c r="GJ1469" s="4"/>
      <c r="GK1469" s="4"/>
      <c r="GL1469" s="4"/>
      <c r="GM1469" s="4"/>
      <c r="GN1469" s="4"/>
      <c r="GO1469" s="4"/>
      <c r="GP1469" s="4"/>
      <c r="GQ1469" s="4"/>
      <c r="GR1469" s="4"/>
      <c r="GS1469" s="4"/>
      <c r="GT1469" s="4"/>
      <c r="GU1469" s="4"/>
      <c r="GV1469" s="4"/>
      <c r="GW1469" s="4"/>
      <c r="GX1469" s="4"/>
      <c r="GY1469" s="4"/>
      <c r="GZ1469" s="4"/>
      <c r="HA1469" s="4"/>
      <c r="HB1469" s="4"/>
      <c r="HC1469" s="4"/>
      <c r="HD1469" s="4"/>
      <c r="HE1469" s="4"/>
      <c r="HF1469" s="4"/>
      <c r="HG1469" s="4"/>
      <c r="HH1469" s="4"/>
      <c r="HI1469" s="4"/>
      <c r="HJ1469" s="4"/>
      <c r="HK1469" s="4"/>
      <c r="HL1469" s="4"/>
      <c r="HM1469" s="4"/>
      <c r="HN1469" s="4"/>
      <c r="HO1469" s="4"/>
      <c r="HP1469" s="4"/>
      <c r="HQ1469" s="4"/>
      <c r="HR1469" s="4"/>
      <c r="HS1469" s="4"/>
      <c r="HT1469" s="4"/>
      <c r="HU1469" s="4"/>
      <c r="HV1469" s="4"/>
      <c r="HW1469" s="4"/>
      <c r="HX1469" s="4"/>
      <c r="HY1469" s="4"/>
      <c r="HZ1469" s="4"/>
      <c r="IA1469" s="4"/>
      <c r="IB1469" s="4"/>
      <c r="IC1469" s="4"/>
      <c r="ID1469" s="4"/>
      <c r="IE1469" s="4"/>
      <c r="IF1469" s="4"/>
    </row>
    <row r="1470" spans="26:240" x14ac:dyDescent="0.2">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c r="BC1470" s="4"/>
      <c r="BD1470" s="4"/>
      <c r="BE1470" s="4"/>
      <c r="BF1470" s="4"/>
      <c r="BG1470" s="4"/>
      <c r="BH1470" s="4"/>
      <c r="BI1470" s="4"/>
      <c r="BJ1470" s="4"/>
      <c r="BK1470" s="4"/>
      <c r="BL1470" s="4"/>
      <c r="BM1470" s="4"/>
      <c r="BN1470" s="4"/>
      <c r="BO1470" s="4"/>
      <c r="BP1470" s="4"/>
      <c r="BQ1470" s="4"/>
      <c r="BR1470" s="4"/>
      <c r="BS1470" s="4"/>
      <c r="BT1470" s="4"/>
      <c r="BU1470" s="4"/>
      <c r="BV1470" s="4"/>
      <c r="BW1470" s="4"/>
      <c r="BX1470" s="4"/>
      <c r="BY1470" s="4"/>
      <c r="BZ1470" s="4"/>
      <c r="CA1470" s="4"/>
      <c r="CB1470" s="4"/>
      <c r="CC1470" s="4"/>
      <c r="CD1470" s="4"/>
      <c r="CE1470" s="4"/>
      <c r="CF1470" s="4"/>
      <c r="CG1470" s="4"/>
      <c r="CH1470" s="4"/>
      <c r="CI1470" s="4"/>
      <c r="CJ1470" s="4"/>
      <c r="CK1470" s="4"/>
      <c r="CL1470" s="4"/>
      <c r="CM1470" s="4"/>
      <c r="CN1470" s="4"/>
      <c r="CO1470" s="4"/>
      <c r="CP1470" s="4"/>
      <c r="CQ1470" s="4"/>
      <c r="CR1470" s="4"/>
      <c r="CS1470" s="4"/>
      <c r="CT1470" s="4"/>
      <c r="CU1470" s="4"/>
      <c r="CV1470" s="4"/>
      <c r="CW1470" s="4"/>
      <c r="CX1470" s="4"/>
      <c r="CY1470" s="4"/>
      <c r="CZ1470" s="4"/>
      <c r="DA1470" s="4"/>
      <c r="DB1470" s="4"/>
      <c r="DC1470" s="4"/>
      <c r="DD1470" s="4"/>
      <c r="DE1470" s="4"/>
      <c r="DF1470" s="4"/>
      <c r="DG1470" s="4"/>
      <c r="DH1470" s="4"/>
      <c r="DI1470" s="4"/>
      <c r="DJ1470" s="4"/>
      <c r="DK1470" s="4"/>
      <c r="DL1470" s="4"/>
      <c r="DM1470" s="4"/>
      <c r="DN1470" s="4"/>
      <c r="DO1470" s="4"/>
      <c r="DP1470" s="4"/>
      <c r="DQ1470" s="4"/>
      <c r="DR1470" s="4"/>
      <c r="DS1470" s="4"/>
      <c r="DT1470" s="4"/>
      <c r="DU1470" s="4"/>
      <c r="DV1470" s="4"/>
      <c r="DW1470" s="4"/>
      <c r="DX1470" s="4"/>
      <c r="DY1470" s="4"/>
      <c r="DZ1470" s="4"/>
      <c r="EA1470" s="4"/>
      <c r="EB1470" s="4"/>
      <c r="EC1470" s="4"/>
      <c r="ED1470" s="4"/>
      <c r="EE1470" s="4"/>
      <c r="EF1470" s="4"/>
      <c r="EG1470" s="4"/>
      <c r="EH1470" s="4"/>
      <c r="EI1470" s="4"/>
      <c r="EJ1470" s="4"/>
      <c r="EK1470" s="4"/>
      <c r="EL1470" s="4"/>
      <c r="EM1470" s="4"/>
      <c r="EN1470" s="4"/>
      <c r="EO1470" s="4"/>
      <c r="EP1470" s="4"/>
      <c r="EQ1470" s="4"/>
      <c r="ER1470" s="4"/>
      <c r="ES1470" s="4"/>
      <c r="ET1470" s="4"/>
      <c r="EU1470" s="4"/>
      <c r="EV1470" s="4"/>
      <c r="EW1470" s="4"/>
      <c r="EX1470" s="4"/>
      <c r="EY1470" s="4"/>
      <c r="EZ1470" s="4"/>
      <c r="FA1470" s="4"/>
      <c r="FB1470" s="4"/>
      <c r="FC1470" s="4"/>
      <c r="FD1470" s="4"/>
      <c r="FE1470" s="4"/>
      <c r="FF1470" s="4"/>
      <c r="FG1470" s="4"/>
      <c r="FH1470" s="4"/>
      <c r="FI1470" s="4"/>
      <c r="FJ1470" s="4"/>
      <c r="FK1470" s="4"/>
      <c r="FL1470" s="4"/>
      <c r="FM1470" s="4"/>
      <c r="FN1470" s="4"/>
      <c r="FO1470" s="4"/>
      <c r="FP1470" s="4"/>
      <c r="FQ1470" s="4"/>
      <c r="FR1470" s="4"/>
      <c r="FS1470" s="4"/>
      <c r="FT1470" s="4"/>
      <c r="FU1470" s="4"/>
      <c r="FV1470" s="4"/>
      <c r="FW1470" s="4"/>
      <c r="FX1470" s="4"/>
      <c r="FY1470" s="4"/>
      <c r="FZ1470" s="4"/>
      <c r="GA1470" s="4"/>
      <c r="GB1470" s="4"/>
      <c r="GC1470" s="4"/>
      <c r="GD1470" s="4"/>
      <c r="GE1470" s="4"/>
      <c r="GF1470" s="4"/>
      <c r="GG1470" s="4"/>
      <c r="GH1470" s="4"/>
      <c r="GI1470" s="4"/>
      <c r="GJ1470" s="4"/>
      <c r="GK1470" s="4"/>
      <c r="GL1470" s="4"/>
      <c r="GM1470" s="4"/>
      <c r="GN1470" s="4"/>
      <c r="GO1470" s="4"/>
      <c r="GP1470" s="4"/>
      <c r="GQ1470" s="4"/>
      <c r="GR1470" s="4"/>
      <c r="GS1470" s="4"/>
      <c r="GT1470" s="4"/>
      <c r="GU1470" s="4"/>
      <c r="GV1470" s="4"/>
      <c r="GW1470" s="4"/>
      <c r="GX1470" s="4"/>
      <c r="GY1470" s="4"/>
      <c r="GZ1470" s="4"/>
      <c r="HA1470" s="4"/>
      <c r="HB1470" s="4"/>
      <c r="HC1470" s="4"/>
      <c r="HD1470" s="4"/>
      <c r="HE1470" s="4"/>
      <c r="HF1470" s="4"/>
      <c r="HG1470" s="4"/>
      <c r="HH1470" s="4"/>
      <c r="HI1470" s="4"/>
      <c r="HJ1470" s="4"/>
      <c r="HK1470" s="4"/>
      <c r="HL1470" s="4"/>
      <c r="HM1470" s="4"/>
      <c r="HN1470" s="4"/>
      <c r="HO1470" s="4"/>
      <c r="HP1470" s="4"/>
      <c r="HQ1470" s="4"/>
      <c r="HR1470" s="4"/>
      <c r="HS1470" s="4"/>
      <c r="HT1470" s="4"/>
      <c r="HU1470" s="4"/>
      <c r="HV1470" s="4"/>
      <c r="HW1470" s="4"/>
      <c r="HX1470" s="4"/>
      <c r="HY1470" s="4"/>
      <c r="HZ1470" s="4"/>
      <c r="IA1470" s="4"/>
      <c r="IB1470" s="4"/>
      <c r="IC1470" s="4"/>
      <c r="ID1470" s="4"/>
      <c r="IE1470" s="4"/>
      <c r="IF1470" s="4"/>
    </row>
    <row r="1471" spans="26:240" x14ac:dyDescent="0.2">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c r="BC1471" s="4"/>
      <c r="BD1471" s="4"/>
      <c r="BE1471" s="4"/>
      <c r="BF1471" s="4"/>
      <c r="BG1471" s="4"/>
      <c r="BH1471" s="4"/>
      <c r="BI1471" s="4"/>
      <c r="BJ1471" s="4"/>
      <c r="BK1471" s="4"/>
      <c r="BL1471" s="4"/>
      <c r="BM1471" s="4"/>
      <c r="BN1471" s="4"/>
      <c r="BO1471" s="4"/>
      <c r="BP1471" s="4"/>
      <c r="BQ1471" s="4"/>
      <c r="BR1471" s="4"/>
      <c r="BS1471" s="4"/>
      <c r="BT1471" s="4"/>
      <c r="BU1471" s="4"/>
      <c r="BV1471" s="4"/>
      <c r="BW1471" s="4"/>
      <c r="BX1471" s="4"/>
      <c r="BY1471" s="4"/>
      <c r="BZ1471" s="4"/>
      <c r="CA1471" s="4"/>
      <c r="CB1471" s="4"/>
      <c r="CC1471" s="4"/>
      <c r="CD1471" s="4"/>
      <c r="CE1471" s="4"/>
      <c r="CF1471" s="4"/>
      <c r="CG1471" s="4"/>
      <c r="CH1471" s="4"/>
      <c r="CI1471" s="4"/>
      <c r="CJ1471" s="4"/>
      <c r="CK1471" s="4"/>
      <c r="CL1471" s="4"/>
      <c r="CM1471" s="4"/>
      <c r="CN1471" s="4"/>
      <c r="CO1471" s="4"/>
      <c r="CP1471" s="4"/>
      <c r="CQ1471" s="4"/>
      <c r="CR1471" s="4"/>
      <c r="CS1471" s="4"/>
      <c r="CT1471" s="4"/>
      <c r="CU1471" s="4"/>
      <c r="CV1471" s="4"/>
      <c r="CW1471" s="4"/>
      <c r="CX1471" s="4"/>
      <c r="CY1471" s="4"/>
      <c r="CZ1471" s="4"/>
      <c r="DA1471" s="4"/>
      <c r="DB1471" s="4"/>
      <c r="DC1471" s="4"/>
      <c r="DD1471" s="4"/>
      <c r="DE1471" s="4"/>
      <c r="DF1471" s="4"/>
      <c r="DG1471" s="4"/>
      <c r="DH1471" s="4"/>
      <c r="DI1471" s="4"/>
      <c r="DJ1471" s="4"/>
      <c r="DK1471" s="4"/>
      <c r="DL1471" s="4"/>
      <c r="DM1471" s="4"/>
      <c r="DN1471" s="4"/>
      <c r="DO1471" s="4"/>
      <c r="DP1471" s="4"/>
      <c r="DQ1471" s="4"/>
      <c r="DR1471" s="4"/>
      <c r="DS1471" s="4"/>
      <c r="DT1471" s="4"/>
      <c r="DU1471" s="4"/>
      <c r="DV1471" s="4"/>
      <c r="DW1471" s="4"/>
      <c r="DX1471" s="4"/>
      <c r="DY1471" s="4"/>
      <c r="DZ1471" s="4"/>
      <c r="EA1471" s="4"/>
      <c r="EB1471" s="4"/>
      <c r="EC1471" s="4"/>
      <c r="ED1471" s="4"/>
      <c r="EE1471" s="4"/>
      <c r="EF1471" s="4"/>
      <c r="EG1471" s="4"/>
      <c r="EH1471" s="4"/>
      <c r="EI1471" s="4"/>
      <c r="EJ1471" s="4"/>
      <c r="EK1471" s="4"/>
      <c r="EL1471" s="4"/>
      <c r="EM1471" s="4"/>
      <c r="EN1471" s="4"/>
      <c r="EO1471" s="4"/>
      <c r="EP1471" s="4"/>
      <c r="EQ1471" s="4"/>
      <c r="ER1471" s="4"/>
      <c r="ES1471" s="4"/>
      <c r="ET1471" s="4"/>
      <c r="EU1471" s="4"/>
      <c r="EV1471" s="4"/>
      <c r="EW1471" s="4"/>
      <c r="EX1471" s="4"/>
      <c r="EY1471" s="4"/>
      <c r="EZ1471" s="4"/>
      <c r="FA1471" s="4"/>
      <c r="FB1471" s="4"/>
      <c r="FC1471" s="4"/>
      <c r="FD1471" s="4"/>
      <c r="FE1471" s="4"/>
      <c r="FF1471" s="4"/>
      <c r="FG1471" s="4"/>
      <c r="FH1471" s="4"/>
      <c r="FI1471" s="4"/>
      <c r="FJ1471" s="4"/>
      <c r="FK1471" s="4"/>
      <c r="FL1471" s="4"/>
      <c r="FM1471" s="4"/>
      <c r="FN1471" s="4"/>
      <c r="FO1471" s="4"/>
      <c r="FP1471" s="4"/>
      <c r="FQ1471" s="4"/>
      <c r="FR1471" s="4"/>
      <c r="FS1471" s="4"/>
      <c r="FT1471" s="4"/>
      <c r="FU1471" s="4"/>
      <c r="FV1471" s="4"/>
      <c r="FW1471" s="4"/>
      <c r="FX1471" s="4"/>
      <c r="FY1471" s="4"/>
      <c r="FZ1471" s="4"/>
      <c r="GA1471" s="4"/>
      <c r="GB1471" s="4"/>
      <c r="GC1471" s="4"/>
      <c r="GD1471" s="4"/>
      <c r="GE1471" s="4"/>
      <c r="GF1471" s="4"/>
      <c r="GG1471" s="4"/>
      <c r="GH1471" s="4"/>
      <c r="GI1471" s="4"/>
      <c r="GJ1471" s="4"/>
      <c r="GK1471" s="4"/>
      <c r="GL1471" s="4"/>
      <c r="GM1471" s="4"/>
      <c r="GN1471" s="4"/>
      <c r="GO1471" s="4"/>
      <c r="GP1471" s="4"/>
      <c r="GQ1471" s="4"/>
      <c r="GR1471" s="4"/>
      <c r="GS1471" s="4"/>
      <c r="GT1471" s="4"/>
      <c r="GU1471" s="4"/>
      <c r="GV1471" s="4"/>
      <c r="GW1471" s="4"/>
      <c r="GX1471" s="4"/>
      <c r="GY1471" s="4"/>
      <c r="GZ1471" s="4"/>
      <c r="HA1471" s="4"/>
      <c r="HB1471" s="4"/>
      <c r="HC1471" s="4"/>
      <c r="HD1471" s="4"/>
      <c r="HE1471" s="4"/>
      <c r="HF1471" s="4"/>
      <c r="HG1471" s="4"/>
      <c r="HH1471" s="4"/>
      <c r="HI1471" s="4"/>
      <c r="HJ1471" s="4"/>
      <c r="HK1471" s="4"/>
      <c r="HL1471" s="4"/>
      <c r="HM1471" s="4"/>
      <c r="HN1471" s="4"/>
      <c r="HO1471" s="4"/>
      <c r="HP1471" s="4"/>
      <c r="HQ1471" s="4"/>
      <c r="HR1471" s="4"/>
      <c r="HS1471" s="4"/>
      <c r="HT1471" s="4"/>
      <c r="HU1471" s="4"/>
      <c r="HV1471" s="4"/>
      <c r="HW1471" s="4"/>
      <c r="HX1471" s="4"/>
      <c r="HY1471" s="4"/>
      <c r="HZ1471" s="4"/>
      <c r="IA1471" s="4"/>
      <c r="IB1471" s="4"/>
      <c r="IC1471" s="4"/>
      <c r="ID1471" s="4"/>
      <c r="IE1471" s="4"/>
      <c r="IF1471" s="4"/>
    </row>
    <row r="1472" spans="26:240" x14ac:dyDescent="0.2">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c r="BC1472" s="4"/>
      <c r="BD1472" s="4"/>
      <c r="BE1472" s="4"/>
      <c r="BF1472" s="4"/>
      <c r="BG1472" s="4"/>
      <c r="BH1472" s="4"/>
      <c r="BI1472" s="4"/>
      <c r="BJ1472" s="4"/>
      <c r="BK1472" s="4"/>
      <c r="BL1472" s="4"/>
      <c r="BM1472" s="4"/>
      <c r="BN1472" s="4"/>
      <c r="BO1472" s="4"/>
      <c r="BP1472" s="4"/>
      <c r="BQ1472" s="4"/>
      <c r="BR1472" s="4"/>
      <c r="BS1472" s="4"/>
      <c r="BT1472" s="4"/>
      <c r="BU1472" s="4"/>
      <c r="BV1472" s="4"/>
      <c r="BW1472" s="4"/>
      <c r="BX1472" s="4"/>
      <c r="BY1472" s="4"/>
      <c r="BZ1472" s="4"/>
      <c r="CA1472" s="4"/>
      <c r="CB1472" s="4"/>
      <c r="CC1472" s="4"/>
      <c r="CD1472" s="4"/>
      <c r="CE1472" s="4"/>
      <c r="CF1472" s="4"/>
      <c r="CG1472" s="4"/>
      <c r="CH1472" s="4"/>
      <c r="CI1472" s="4"/>
      <c r="CJ1472" s="4"/>
      <c r="CK1472" s="4"/>
      <c r="CL1472" s="4"/>
      <c r="CM1472" s="4"/>
      <c r="CN1472" s="4"/>
      <c r="CO1472" s="4"/>
      <c r="CP1472" s="4"/>
      <c r="CQ1472" s="4"/>
      <c r="CR1472" s="4"/>
      <c r="CS1472" s="4"/>
      <c r="CT1472" s="4"/>
      <c r="CU1472" s="4"/>
      <c r="CV1472" s="4"/>
      <c r="CW1472" s="4"/>
      <c r="CX1472" s="4"/>
      <c r="CY1472" s="4"/>
      <c r="CZ1472" s="4"/>
      <c r="DA1472" s="4"/>
      <c r="DB1472" s="4"/>
      <c r="DC1472" s="4"/>
      <c r="DD1472" s="4"/>
      <c r="DE1472" s="4"/>
      <c r="DF1472" s="4"/>
      <c r="DG1472" s="4"/>
      <c r="DH1472" s="4"/>
      <c r="DI1472" s="4"/>
      <c r="DJ1472" s="4"/>
      <c r="DK1472" s="4"/>
      <c r="DL1472" s="4"/>
      <c r="DM1472" s="4"/>
      <c r="DN1472" s="4"/>
      <c r="DO1472" s="4"/>
      <c r="DP1472" s="4"/>
      <c r="DQ1472" s="4"/>
      <c r="DR1472" s="4"/>
      <c r="DS1472" s="4"/>
      <c r="DT1472" s="4"/>
      <c r="DU1472" s="4"/>
      <c r="DV1472" s="4"/>
      <c r="DW1472" s="4"/>
      <c r="DX1472" s="4"/>
      <c r="DY1472" s="4"/>
      <c r="DZ1472" s="4"/>
      <c r="EA1472" s="4"/>
      <c r="EB1472" s="4"/>
      <c r="EC1472" s="4"/>
      <c r="ED1472" s="4"/>
      <c r="EE1472" s="4"/>
      <c r="EF1472" s="4"/>
      <c r="EG1472" s="4"/>
      <c r="EH1472" s="4"/>
      <c r="EI1472" s="4"/>
      <c r="EJ1472" s="4"/>
      <c r="EK1472" s="4"/>
      <c r="EL1472" s="4"/>
      <c r="EM1472" s="4"/>
      <c r="EN1472" s="4"/>
      <c r="EO1472" s="4"/>
      <c r="EP1472" s="4"/>
      <c r="EQ1472" s="4"/>
      <c r="ER1472" s="4"/>
      <c r="ES1472" s="4"/>
      <c r="ET1472" s="4"/>
      <c r="EU1472" s="4"/>
      <c r="EV1472" s="4"/>
      <c r="EW1472" s="4"/>
      <c r="EX1472" s="4"/>
      <c r="EY1472" s="4"/>
      <c r="EZ1472" s="4"/>
      <c r="FA1472" s="4"/>
      <c r="FB1472" s="4"/>
      <c r="FC1472" s="4"/>
      <c r="FD1472" s="4"/>
      <c r="FE1472" s="4"/>
      <c r="FF1472" s="4"/>
      <c r="FG1472" s="4"/>
      <c r="FH1472" s="4"/>
      <c r="FI1472" s="4"/>
      <c r="FJ1472" s="4"/>
      <c r="FK1472" s="4"/>
      <c r="FL1472" s="4"/>
      <c r="FM1472" s="4"/>
      <c r="FN1472" s="4"/>
      <c r="FO1472" s="4"/>
      <c r="FP1472" s="4"/>
      <c r="FQ1472" s="4"/>
      <c r="FR1472" s="4"/>
      <c r="FS1472" s="4"/>
      <c r="FT1472" s="4"/>
      <c r="FU1472" s="4"/>
      <c r="FV1472" s="4"/>
      <c r="FW1472" s="4"/>
      <c r="FX1472" s="4"/>
      <c r="FY1472" s="4"/>
      <c r="FZ1472" s="4"/>
      <c r="GA1472" s="4"/>
      <c r="GB1472" s="4"/>
      <c r="GC1472" s="4"/>
      <c r="GD1472" s="4"/>
      <c r="GE1472" s="4"/>
      <c r="GF1472" s="4"/>
      <c r="GG1472" s="4"/>
      <c r="GH1472" s="4"/>
      <c r="GI1472" s="4"/>
      <c r="GJ1472" s="4"/>
      <c r="GK1472" s="4"/>
      <c r="GL1472" s="4"/>
      <c r="GM1472" s="4"/>
      <c r="GN1472" s="4"/>
      <c r="GO1472" s="4"/>
      <c r="GP1472" s="4"/>
      <c r="GQ1472" s="4"/>
      <c r="GR1472" s="4"/>
      <c r="GS1472" s="4"/>
      <c r="GT1472" s="4"/>
      <c r="GU1472" s="4"/>
      <c r="GV1472" s="4"/>
      <c r="GW1472" s="4"/>
      <c r="GX1472" s="4"/>
      <c r="GY1472" s="4"/>
      <c r="GZ1472" s="4"/>
      <c r="HA1472" s="4"/>
      <c r="HB1472" s="4"/>
      <c r="HC1472" s="4"/>
      <c r="HD1472" s="4"/>
      <c r="HE1472" s="4"/>
      <c r="HF1472" s="4"/>
      <c r="HG1472" s="4"/>
      <c r="HH1472" s="4"/>
      <c r="HI1472" s="4"/>
      <c r="HJ1472" s="4"/>
      <c r="HK1472" s="4"/>
      <c r="HL1472" s="4"/>
      <c r="HM1472" s="4"/>
      <c r="HN1472" s="4"/>
      <c r="HO1472" s="4"/>
      <c r="HP1472" s="4"/>
      <c r="HQ1472" s="4"/>
      <c r="HR1472" s="4"/>
      <c r="HS1472" s="4"/>
      <c r="HT1472" s="4"/>
      <c r="HU1472" s="4"/>
      <c r="HV1472" s="4"/>
      <c r="HW1472" s="4"/>
      <c r="HX1472" s="4"/>
      <c r="HY1472" s="4"/>
      <c r="HZ1472" s="4"/>
      <c r="IA1472" s="4"/>
      <c r="IB1472" s="4"/>
      <c r="IC1472" s="4"/>
      <c r="ID1472" s="4"/>
      <c r="IE1472" s="4"/>
      <c r="IF1472" s="4"/>
    </row>
    <row r="1473" spans="26:240" x14ac:dyDescent="0.2">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c r="BC1473" s="4"/>
      <c r="BD1473" s="4"/>
      <c r="BE1473" s="4"/>
      <c r="BF1473" s="4"/>
      <c r="BG1473" s="4"/>
      <c r="BH1473" s="4"/>
      <c r="BI1473" s="4"/>
      <c r="BJ1473" s="4"/>
      <c r="BK1473" s="4"/>
      <c r="BL1473" s="4"/>
      <c r="BM1473" s="4"/>
      <c r="BN1473" s="4"/>
      <c r="BO1473" s="4"/>
      <c r="BP1473" s="4"/>
      <c r="BQ1473" s="4"/>
      <c r="BR1473" s="4"/>
      <c r="BS1473" s="4"/>
      <c r="BT1473" s="4"/>
      <c r="BU1473" s="4"/>
      <c r="BV1473" s="4"/>
      <c r="BW1473" s="4"/>
      <c r="BX1473" s="4"/>
      <c r="BY1473" s="4"/>
      <c r="BZ1473" s="4"/>
      <c r="CA1473" s="4"/>
      <c r="CB1473" s="4"/>
      <c r="CC1473" s="4"/>
      <c r="CD1473" s="4"/>
      <c r="CE1473" s="4"/>
      <c r="CF1473" s="4"/>
      <c r="CG1473" s="4"/>
      <c r="CH1473" s="4"/>
      <c r="CI1473" s="4"/>
      <c r="CJ1473" s="4"/>
      <c r="CK1473" s="4"/>
      <c r="CL1473" s="4"/>
      <c r="CM1473" s="4"/>
      <c r="CN1473" s="4"/>
      <c r="CO1473" s="4"/>
      <c r="CP1473" s="4"/>
      <c r="CQ1473" s="4"/>
      <c r="CR1473" s="4"/>
      <c r="CS1473" s="4"/>
      <c r="CT1473" s="4"/>
      <c r="CU1473" s="4"/>
      <c r="CV1473" s="4"/>
      <c r="CW1473" s="4"/>
      <c r="CX1473" s="4"/>
      <c r="CY1473" s="4"/>
      <c r="CZ1473" s="4"/>
      <c r="DA1473" s="4"/>
      <c r="DB1473" s="4"/>
      <c r="DC1473" s="4"/>
      <c r="DD1473" s="4"/>
      <c r="DE1473" s="4"/>
      <c r="DF1473" s="4"/>
      <c r="DG1473" s="4"/>
      <c r="DH1473" s="4"/>
      <c r="DI1473" s="4"/>
      <c r="DJ1473" s="4"/>
      <c r="DK1473" s="4"/>
      <c r="DL1473" s="4"/>
      <c r="DM1473" s="4"/>
      <c r="DN1473" s="4"/>
      <c r="DO1473" s="4"/>
      <c r="DP1473" s="4"/>
      <c r="DQ1473" s="4"/>
      <c r="DR1473" s="4"/>
      <c r="DS1473" s="4"/>
      <c r="DT1473" s="4"/>
      <c r="DU1473" s="4"/>
      <c r="DV1473" s="4"/>
      <c r="DW1473" s="4"/>
      <c r="DX1473" s="4"/>
      <c r="DY1473" s="4"/>
      <c r="DZ1473" s="4"/>
      <c r="EA1473" s="4"/>
      <c r="EB1473" s="4"/>
      <c r="EC1473" s="4"/>
      <c r="ED1473" s="4"/>
      <c r="EE1473" s="4"/>
      <c r="EF1473" s="4"/>
      <c r="EG1473" s="4"/>
      <c r="EH1473" s="4"/>
      <c r="EI1473" s="4"/>
      <c r="EJ1473" s="4"/>
      <c r="EK1473" s="4"/>
      <c r="EL1473" s="4"/>
      <c r="EM1473" s="4"/>
      <c r="EN1473" s="4"/>
      <c r="EO1473" s="4"/>
      <c r="EP1473" s="4"/>
      <c r="EQ1473" s="4"/>
      <c r="ER1473" s="4"/>
      <c r="ES1473" s="4"/>
      <c r="ET1473" s="4"/>
      <c r="EU1473" s="4"/>
      <c r="EV1473" s="4"/>
      <c r="EW1473" s="4"/>
      <c r="EX1473" s="4"/>
      <c r="EY1473" s="4"/>
      <c r="EZ1473" s="4"/>
      <c r="FA1473" s="4"/>
      <c r="FB1473" s="4"/>
      <c r="FC1473" s="4"/>
      <c r="FD1473" s="4"/>
      <c r="FE1473" s="4"/>
      <c r="FF1473" s="4"/>
      <c r="FG1473" s="4"/>
      <c r="FH1473" s="4"/>
      <c r="FI1473" s="4"/>
      <c r="FJ1473" s="4"/>
      <c r="FK1473" s="4"/>
      <c r="FL1473" s="4"/>
      <c r="FM1473" s="4"/>
      <c r="FN1473" s="4"/>
      <c r="FO1473" s="4"/>
      <c r="FP1473" s="4"/>
      <c r="FQ1473" s="4"/>
      <c r="FR1473" s="4"/>
      <c r="FS1473" s="4"/>
      <c r="FT1473" s="4"/>
      <c r="FU1473" s="4"/>
      <c r="FV1473" s="4"/>
      <c r="FW1473" s="4"/>
      <c r="FX1473" s="4"/>
      <c r="FY1473" s="4"/>
      <c r="FZ1473" s="4"/>
      <c r="GA1473" s="4"/>
      <c r="GB1473" s="4"/>
      <c r="GC1473" s="4"/>
      <c r="GD1473" s="4"/>
      <c r="GE1473" s="4"/>
      <c r="GF1473" s="4"/>
      <c r="GG1473" s="4"/>
      <c r="GH1473" s="4"/>
      <c r="GI1473" s="4"/>
      <c r="GJ1473" s="4"/>
      <c r="GK1473" s="4"/>
      <c r="GL1473" s="4"/>
      <c r="GM1473" s="4"/>
      <c r="GN1473" s="4"/>
      <c r="GO1473" s="4"/>
      <c r="GP1473" s="4"/>
      <c r="GQ1473" s="4"/>
      <c r="GR1473" s="4"/>
      <c r="GS1473" s="4"/>
      <c r="GT1473" s="4"/>
      <c r="GU1473" s="4"/>
      <c r="GV1473" s="4"/>
      <c r="GW1473" s="4"/>
      <c r="GX1473" s="4"/>
      <c r="GY1473" s="4"/>
      <c r="GZ1473" s="4"/>
      <c r="HA1473" s="4"/>
      <c r="HB1473" s="4"/>
      <c r="HC1473" s="4"/>
      <c r="HD1473" s="4"/>
      <c r="HE1473" s="4"/>
      <c r="HF1473" s="4"/>
      <c r="HG1473" s="4"/>
      <c r="HH1473" s="4"/>
      <c r="HI1473" s="4"/>
      <c r="HJ1473" s="4"/>
      <c r="HK1473" s="4"/>
      <c r="HL1473" s="4"/>
      <c r="HM1473" s="4"/>
      <c r="HN1473" s="4"/>
      <c r="HO1473" s="4"/>
      <c r="HP1473" s="4"/>
      <c r="HQ1473" s="4"/>
      <c r="HR1473" s="4"/>
      <c r="HS1473" s="4"/>
      <c r="HT1473" s="4"/>
      <c r="HU1473" s="4"/>
      <c r="HV1473" s="4"/>
      <c r="HW1473" s="4"/>
      <c r="HX1473" s="4"/>
      <c r="HY1473" s="4"/>
      <c r="HZ1473" s="4"/>
      <c r="IA1473" s="4"/>
      <c r="IB1473" s="4"/>
      <c r="IC1473" s="4"/>
      <c r="ID1473" s="4"/>
      <c r="IE1473" s="4"/>
      <c r="IF1473" s="4"/>
    </row>
    <row r="1474" spans="26:240" x14ac:dyDescent="0.2">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c r="BC1474" s="4"/>
      <c r="BD1474" s="4"/>
      <c r="BE1474" s="4"/>
      <c r="BF1474" s="4"/>
      <c r="BG1474" s="4"/>
      <c r="BH1474" s="4"/>
      <c r="BI1474" s="4"/>
      <c r="BJ1474" s="4"/>
      <c r="BK1474" s="4"/>
      <c r="BL1474" s="4"/>
      <c r="BM1474" s="4"/>
      <c r="BN1474" s="4"/>
      <c r="BO1474" s="4"/>
      <c r="BP1474" s="4"/>
      <c r="BQ1474" s="4"/>
      <c r="BR1474" s="4"/>
      <c r="BS1474" s="4"/>
      <c r="BT1474" s="4"/>
      <c r="BU1474" s="4"/>
      <c r="BV1474" s="4"/>
      <c r="BW1474" s="4"/>
      <c r="BX1474" s="4"/>
      <c r="BY1474" s="4"/>
      <c r="BZ1474" s="4"/>
      <c r="CA1474" s="4"/>
      <c r="CB1474" s="4"/>
      <c r="CC1474" s="4"/>
      <c r="CD1474" s="4"/>
      <c r="CE1474" s="4"/>
      <c r="CF1474" s="4"/>
      <c r="CG1474" s="4"/>
      <c r="CH1474" s="4"/>
      <c r="CI1474" s="4"/>
      <c r="CJ1474" s="4"/>
      <c r="CK1474" s="4"/>
      <c r="CL1474" s="4"/>
      <c r="CM1474" s="4"/>
      <c r="CN1474" s="4"/>
      <c r="CO1474" s="4"/>
      <c r="CP1474" s="4"/>
      <c r="CQ1474" s="4"/>
      <c r="CR1474" s="4"/>
      <c r="CS1474" s="4"/>
      <c r="CT1474" s="4"/>
      <c r="CU1474" s="4"/>
      <c r="CV1474" s="4"/>
      <c r="CW1474" s="4"/>
      <c r="CX1474" s="4"/>
      <c r="CY1474" s="4"/>
      <c r="CZ1474" s="4"/>
      <c r="DA1474" s="4"/>
      <c r="DB1474" s="4"/>
      <c r="DC1474" s="4"/>
      <c r="DD1474" s="4"/>
      <c r="DE1474" s="4"/>
      <c r="DF1474" s="4"/>
      <c r="DG1474" s="4"/>
      <c r="DH1474" s="4"/>
      <c r="DI1474" s="4"/>
      <c r="DJ1474" s="4"/>
      <c r="DK1474" s="4"/>
      <c r="DL1474" s="4"/>
      <c r="DM1474" s="4"/>
      <c r="DN1474" s="4"/>
      <c r="DO1474" s="4"/>
      <c r="DP1474" s="4"/>
      <c r="DQ1474" s="4"/>
      <c r="DR1474" s="4"/>
      <c r="DS1474" s="4"/>
      <c r="DT1474" s="4"/>
      <c r="DU1474" s="4"/>
      <c r="DV1474" s="4"/>
      <c r="DW1474" s="4"/>
      <c r="DX1474" s="4"/>
      <c r="DY1474" s="4"/>
      <c r="DZ1474" s="4"/>
      <c r="EA1474" s="4"/>
      <c r="EB1474" s="4"/>
      <c r="EC1474" s="4"/>
      <c r="ED1474" s="4"/>
      <c r="EE1474" s="4"/>
      <c r="EF1474" s="4"/>
      <c r="EG1474" s="4"/>
      <c r="EH1474" s="4"/>
      <c r="EI1474" s="4"/>
      <c r="EJ1474" s="4"/>
      <c r="EK1474" s="4"/>
      <c r="EL1474" s="4"/>
      <c r="EM1474" s="4"/>
      <c r="EN1474" s="4"/>
      <c r="EO1474" s="4"/>
      <c r="EP1474" s="4"/>
      <c r="EQ1474" s="4"/>
      <c r="ER1474" s="4"/>
      <c r="ES1474" s="4"/>
      <c r="ET1474" s="4"/>
      <c r="EU1474" s="4"/>
      <c r="EV1474" s="4"/>
      <c r="EW1474" s="4"/>
      <c r="EX1474" s="4"/>
      <c r="EY1474" s="4"/>
      <c r="EZ1474" s="4"/>
      <c r="FA1474" s="4"/>
      <c r="FB1474" s="4"/>
      <c r="FC1474" s="4"/>
      <c r="FD1474" s="4"/>
      <c r="FE1474" s="4"/>
      <c r="FF1474" s="4"/>
      <c r="FG1474" s="4"/>
      <c r="FH1474" s="4"/>
      <c r="FI1474" s="4"/>
      <c r="FJ1474" s="4"/>
      <c r="FK1474" s="4"/>
      <c r="FL1474" s="4"/>
      <c r="FM1474" s="4"/>
      <c r="FN1474" s="4"/>
      <c r="FO1474" s="4"/>
      <c r="FP1474" s="4"/>
      <c r="FQ1474" s="4"/>
      <c r="FR1474" s="4"/>
      <c r="FS1474" s="4"/>
      <c r="FT1474" s="4"/>
      <c r="FU1474" s="4"/>
      <c r="FV1474" s="4"/>
      <c r="FW1474" s="4"/>
      <c r="FX1474" s="4"/>
      <c r="FY1474" s="4"/>
      <c r="FZ1474" s="4"/>
      <c r="GA1474" s="4"/>
      <c r="GB1474" s="4"/>
      <c r="GC1474" s="4"/>
      <c r="GD1474" s="4"/>
      <c r="GE1474" s="4"/>
      <c r="GF1474" s="4"/>
      <c r="GG1474" s="4"/>
      <c r="GH1474" s="4"/>
      <c r="GI1474" s="4"/>
      <c r="GJ1474" s="4"/>
      <c r="GK1474" s="4"/>
      <c r="GL1474" s="4"/>
      <c r="GM1474" s="4"/>
      <c r="GN1474" s="4"/>
      <c r="GO1474" s="4"/>
      <c r="GP1474" s="4"/>
      <c r="GQ1474" s="4"/>
      <c r="GR1474" s="4"/>
      <c r="GS1474" s="4"/>
      <c r="GT1474" s="4"/>
      <c r="GU1474" s="4"/>
      <c r="GV1474" s="4"/>
      <c r="GW1474" s="4"/>
      <c r="GX1474" s="4"/>
      <c r="GY1474" s="4"/>
      <c r="GZ1474" s="4"/>
      <c r="HA1474" s="4"/>
      <c r="HB1474" s="4"/>
      <c r="HC1474" s="4"/>
      <c r="HD1474" s="4"/>
      <c r="HE1474" s="4"/>
      <c r="HF1474" s="4"/>
      <c r="HG1474" s="4"/>
      <c r="HH1474" s="4"/>
      <c r="HI1474" s="4"/>
      <c r="HJ1474" s="4"/>
      <c r="HK1474" s="4"/>
      <c r="HL1474" s="4"/>
      <c r="HM1474" s="4"/>
      <c r="HN1474" s="4"/>
      <c r="HO1474" s="4"/>
      <c r="HP1474" s="4"/>
      <c r="HQ1474" s="4"/>
      <c r="HR1474" s="4"/>
      <c r="HS1474" s="4"/>
      <c r="HT1474" s="4"/>
      <c r="HU1474" s="4"/>
      <c r="HV1474" s="4"/>
      <c r="HW1474" s="4"/>
      <c r="HX1474" s="4"/>
      <c r="HY1474" s="4"/>
      <c r="HZ1474" s="4"/>
      <c r="IA1474" s="4"/>
      <c r="IB1474" s="4"/>
      <c r="IC1474" s="4"/>
      <c r="ID1474" s="4"/>
      <c r="IE1474" s="4"/>
      <c r="IF1474" s="4"/>
    </row>
    <row r="1475" spans="26:240" x14ac:dyDescent="0.2">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c r="BC1475" s="4"/>
      <c r="BD1475" s="4"/>
      <c r="BE1475" s="4"/>
      <c r="BF1475" s="4"/>
      <c r="BG1475" s="4"/>
      <c r="BH1475" s="4"/>
      <c r="BI1475" s="4"/>
      <c r="BJ1475" s="4"/>
      <c r="BK1475" s="4"/>
      <c r="BL1475" s="4"/>
      <c r="BM1475" s="4"/>
      <c r="BN1475" s="4"/>
      <c r="BO1475" s="4"/>
      <c r="BP1475" s="4"/>
      <c r="BQ1475" s="4"/>
      <c r="BR1475" s="4"/>
      <c r="BS1475" s="4"/>
      <c r="BT1475" s="4"/>
      <c r="BU1475" s="4"/>
      <c r="BV1475" s="4"/>
      <c r="BW1475" s="4"/>
      <c r="BX1475" s="4"/>
      <c r="BY1475" s="4"/>
      <c r="BZ1475" s="4"/>
      <c r="CA1475" s="4"/>
      <c r="CB1475" s="4"/>
      <c r="CC1475" s="4"/>
      <c r="CD1475" s="4"/>
      <c r="CE1475" s="4"/>
      <c r="CF1475" s="4"/>
      <c r="CG1475" s="4"/>
      <c r="CH1475" s="4"/>
      <c r="CI1475" s="4"/>
      <c r="CJ1475" s="4"/>
      <c r="CK1475" s="4"/>
      <c r="CL1475" s="4"/>
      <c r="CM1475" s="4"/>
      <c r="CN1475" s="4"/>
      <c r="CO1475" s="4"/>
      <c r="CP1475" s="4"/>
      <c r="CQ1475" s="4"/>
      <c r="CR1475" s="4"/>
      <c r="CS1475" s="4"/>
      <c r="CT1475" s="4"/>
      <c r="CU1475" s="4"/>
      <c r="CV1475" s="4"/>
      <c r="CW1475" s="4"/>
      <c r="CX1475" s="4"/>
      <c r="CY1475" s="4"/>
      <c r="CZ1475" s="4"/>
      <c r="DA1475" s="4"/>
      <c r="DB1475" s="4"/>
      <c r="DC1475" s="4"/>
      <c r="DD1475" s="4"/>
      <c r="DE1475" s="4"/>
      <c r="DF1475" s="4"/>
      <c r="DG1475" s="4"/>
      <c r="DH1475" s="4"/>
      <c r="DI1475" s="4"/>
      <c r="DJ1475" s="4"/>
      <c r="DK1475" s="4"/>
      <c r="DL1475" s="4"/>
      <c r="DM1475" s="4"/>
      <c r="DN1475" s="4"/>
      <c r="DO1475" s="4"/>
      <c r="DP1475" s="4"/>
      <c r="DQ1475" s="4"/>
      <c r="DR1475" s="4"/>
      <c r="DS1475" s="4"/>
      <c r="DT1475" s="4"/>
      <c r="DU1475" s="4"/>
      <c r="DV1475" s="4"/>
      <c r="DW1475" s="4"/>
      <c r="DX1475" s="4"/>
      <c r="DY1475" s="4"/>
      <c r="DZ1475" s="4"/>
      <c r="EA1475" s="4"/>
      <c r="EB1475" s="4"/>
      <c r="EC1475" s="4"/>
      <c r="ED1475" s="4"/>
      <c r="EE1475" s="4"/>
      <c r="EF1475" s="4"/>
      <c r="EG1475" s="4"/>
      <c r="EH1475" s="4"/>
      <c r="EI1475" s="4"/>
      <c r="EJ1475" s="4"/>
      <c r="EK1475" s="4"/>
      <c r="EL1475" s="4"/>
      <c r="EM1475" s="4"/>
      <c r="EN1475" s="4"/>
      <c r="EO1475" s="4"/>
      <c r="EP1475" s="4"/>
      <c r="EQ1475" s="4"/>
      <c r="ER1475" s="4"/>
      <c r="ES1475" s="4"/>
      <c r="ET1475" s="4"/>
      <c r="EU1475" s="4"/>
      <c r="EV1475" s="4"/>
      <c r="EW1475" s="4"/>
      <c r="EX1475" s="4"/>
      <c r="EY1475" s="4"/>
      <c r="EZ1475" s="4"/>
      <c r="FA1475" s="4"/>
      <c r="FB1475" s="4"/>
      <c r="FC1475" s="4"/>
      <c r="FD1475" s="4"/>
      <c r="FE1475" s="4"/>
      <c r="FF1475" s="4"/>
      <c r="FG1475" s="4"/>
      <c r="FH1475" s="4"/>
      <c r="FI1475" s="4"/>
      <c r="FJ1475" s="4"/>
      <c r="FK1475" s="4"/>
      <c r="FL1475" s="4"/>
      <c r="FM1475" s="4"/>
      <c r="FN1475" s="4"/>
      <c r="FO1475" s="4"/>
      <c r="FP1475" s="4"/>
      <c r="FQ1475" s="4"/>
      <c r="FR1475" s="4"/>
      <c r="FS1475" s="4"/>
      <c r="FT1475" s="4"/>
      <c r="FU1475" s="4"/>
      <c r="FV1475" s="4"/>
      <c r="FW1475" s="4"/>
      <c r="FX1475" s="4"/>
      <c r="FY1475" s="4"/>
      <c r="FZ1475" s="4"/>
      <c r="GA1475" s="4"/>
      <c r="GB1475" s="4"/>
      <c r="GC1475" s="4"/>
      <c r="GD1475" s="4"/>
      <c r="GE1475" s="4"/>
      <c r="GF1475" s="4"/>
      <c r="GG1475" s="4"/>
      <c r="GH1475" s="4"/>
      <c r="GI1475" s="4"/>
      <c r="GJ1475" s="4"/>
      <c r="GK1475" s="4"/>
      <c r="GL1475" s="4"/>
      <c r="GM1475" s="4"/>
      <c r="GN1475" s="4"/>
      <c r="GO1475" s="4"/>
      <c r="GP1475" s="4"/>
      <c r="GQ1475" s="4"/>
      <c r="GR1475" s="4"/>
      <c r="GS1475" s="4"/>
      <c r="GT1475" s="4"/>
      <c r="GU1475" s="4"/>
      <c r="GV1475" s="4"/>
      <c r="GW1475" s="4"/>
      <c r="GX1475" s="4"/>
      <c r="GY1475" s="4"/>
      <c r="GZ1475" s="4"/>
      <c r="HA1475" s="4"/>
      <c r="HB1475" s="4"/>
      <c r="HC1475" s="4"/>
      <c r="HD1475" s="4"/>
      <c r="HE1475" s="4"/>
      <c r="HF1475" s="4"/>
      <c r="HG1475" s="4"/>
      <c r="HH1475" s="4"/>
      <c r="HI1475" s="4"/>
      <c r="HJ1475" s="4"/>
      <c r="HK1475" s="4"/>
      <c r="HL1475" s="4"/>
      <c r="HM1475" s="4"/>
      <c r="HN1475" s="4"/>
      <c r="HO1475" s="4"/>
      <c r="HP1475" s="4"/>
      <c r="HQ1475" s="4"/>
      <c r="HR1475" s="4"/>
      <c r="HS1475" s="4"/>
      <c r="HT1475" s="4"/>
      <c r="HU1475" s="4"/>
      <c r="HV1475" s="4"/>
      <c r="HW1475" s="4"/>
      <c r="HX1475" s="4"/>
      <c r="HY1475" s="4"/>
      <c r="HZ1475" s="4"/>
      <c r="IA1475" s="4"/>
      <c r="IB1475" s="4"/>
      <c r="IC1475" s="4"/>
      <c r="ID1475" s="4"/>
      <c r="IE1475" s="4"/>
      <c r="IF1475" s="4"/>
    </row>
    <row r="1476" spans="26:240" x14ac:dyDescent="0.2">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c r="BC1476" s="4"/>
      <c r="BD1476" s="4"/>
      <c r="BE1476" s="4"/>
      <c r="BF1476" s="4"/>
      <c r="BG1476" s="4"/>
      <c r="BH1476" s="4"/>
      <c r="BI1476" s="4"/>
      <c r="BJ1476" s="4"/>
      <c r="BK1476" s="4"/>
      <c r="BL1476" s="4"/>
      <c r="BM1476" s="4"/>
      <c r="BN1476" s="4"/>
      <c r="BO1476" s="4"/>
      <c r="BP1476" s="4"/>
      <c r="BQ1476" s="4"/>
      <c r="BR1476" s="4"/>
      <c r="BS1476" s="4"/>
      <c r="BT1476" s="4"/>
      <c r="BU1476" s="4"/>
      <c r="BV1476" s="4"/>
      <c r="BW1476" s="4"/>
      <c r="BX1476" s="4"/>
      <c r="BY1476" s="4"/>
      <c r="BZ1476" s="4"/>
      <c r="CA1476" s="4"/>
      <c r="CB1476" s="4"/>
      <c r="CC1476" s="4"/>
      <c r="CD1476" s="4"/>
      <c r="CE1476" s="4"/>
      <c r="CF1476" s="4"/>
      <c r="CG1476" s="4"/>
      <c r="CH1476" s="4"/>
      <c r="CI1476" s="4"/>
      <c r="CJ1476" s="4"/>
      <c r="CK1476" s="4"/>
      <c r="CL1476" s="4"/>
      <c r="CM1476" s="4"/>
      <c r="CN1476" s="4"/>
      <c r="CO1476" s="4"/>
      <c r="CP1476" s="4"/>
      <c r="CQ1476" s="4"/>
      <c r="CR1476" s="4"/>
      <c r="CS1476" s="4"/>
      <c r="CT1476" s="4"/>
      <c r="CU1476" s="4"/>
      <c r="CV1476" s="4"/>
      <c r="CW1476" s="4"/>
      <c r="CX1476" s="4"/>
      <c r="CY1476" s="4"/>
      <c r="CZ1476" s="4"/>
      <c r="DA1476" s="4"/>
      <c r="DB1476" s="4"/>
      <c r="DC1476" s="4"/>
      <c r="DD1476" s="4"/>
      <c r="DE1476" s="4"/>
      <c r="DF1476" s="4"/>
      <c r="DG1476" s="4"/>
      <c r="DH1476" s="4"/>
      <c r="DI1476" s="4"/>
      <c r="DJ1476" s="4"/>
      <c r="DK1476" s="4"/>
      <c r="DL1476" s="4"/>
      <c r="DM1476" s="4"/>
      <c r="DN1476" s="4"/>
      <c r="DO1476" s="4"/>
      <c r="DP1476" s="4"/>
      <c r="DQ1476" s="4"/>
      <c r="DR1476" s="4"/>
      <c r="DS1476" s="4"/>
      <c r="DT1476" s="4"/>
      <c r="DU1476" s="4"/>
      <c r="DV1476" s="4"/>
      <c r="DW1476" s="4"/>
      <c r="DX1476" s="4"/>
      <c r="DY1476" s="4"/>
      <c r="DZ1476" s="4"/>
      <c r="EA1476" s="4"/>
      <c r="EB1476" s="4"/>
      <c r="EC1476" s="4"/>
      <c r="ED1476" s="4"/>
      <c r="EE1476" s="4"/>
      <c r="EF1476" s="4"/>
      <c r="EG1476" s="4"/>
      <c r="EH1476" s="4"/>
      <c r="EI1476" s="4"/>
      <c r="EJ1476" s="4"/>
      <c r="EK1476" s="4"/>
      <c r="EL1476" s="4"/>
      <c r="EM1476" s="4"/>
      <c r="EN1476" s="4"/>
      <c r="EO1476" s="4"/>
      <c r="EP1476" s="4"/>
      <c r="EQ1476" s="4"/>
      <c r="ER1476" s="4"/>
      <c r="ES1476" s="4"/>
      <c r="ET1476" s="4"/>
      <c r="EU1476" s="4"/>
      <c r="EV1476" s="4"/>
      <c r="EW1476" s="4"/>
      <c r="EX1476" s="4"/>
      <c r="EY1476" s="4"/>
      <c r="EZ1476" s="4"/>
      <c r="FA1476" s="4"/>
      <c r="FB1476" s="4"/>
      <c r="FC1476" s="4"/>
      <c r="FD1476" s="4"/>
      <c r="FE1476" s="4"/>
      <c r="FF1476" s="4"/>
      <c r="FG1476" s="4"/>
      <c r="FH1476" s="4"/>
      <c r="FI1476" s="4"/>
      <c r="FJ1476" s="4"/>
      <c r="FK1476" s="4"/>
      <c r="FL1476" s="4"/>
      <c r="FM1476" s="4"/>
      <c r="FN1476" s="4"/>
      <c r="FO1476" s="4"/>
      <c r="FP1476" s="4"/>
      <c r="FQ1476" s="4"/>
      <c r="FR1476" s="4"/>
      <c r="FS1476" s="4"/>
      <c r="FT1476" s="4"/>
      <c r="FU1476" s="4"/>
      <c r="FV1476" s="4"/>
      <c r="FW1476" s="4"/>
      <c r="FX1476" s="4"/>
      <c r="FY1476" s="4"/>
      <c r="FZ1476" s="4"/>
      <c r="GA1476" s="4"/>
      <c r="GB1476" s="4"/>
      <c r="GC1476" s="4"/>
      <c r="GD1476" s="4"/>
      <c r="GE1476" s="4"/>
      <c r="GF1476" s="4"/>
      <c r="GG1476" s="4"/>
      <c r="GH1476" s="4"/>
      <c r="GI1476" s="4"/>
      <c r="GJ1476" s="4"/>
      <c r="GK1476" s="4"/>
      <c r="GL1476" s="4"/>
      <c r="GM1476" s="4"/>
      <c r="GN1476" s="4"/>
      <c r="GO1476" s="4"/>
      <c r="GP1476" s="4"/>
      <c r="GQ1476" s="4"/>
      <c r="GR1476" s="4"/>
      <c r="GS1476" s="4"/>
      <c r="GT1476" s="4"/>
      <c r="GU1476" s="4"/>
      <c r="GV1476" s="4"/>
      <c r="GW1476" s="4"/>
      <c r="GX1476" s="4"/>
      <c r="GY1476" s="4"/>
      <c r="GZ1476" s="4"/>
      <c r="HA1476" s="4"/>
      <c r="HB1476" s="4"/>
      <c r="HC1476" s="4"/>
      <c r="HD1476" s="4"/>
      <c r="HE1476" s="4"/>
      <c r="HF1476" s="4"/>
      <c r="HG1476" s="4"/>
      <c r="HH1476" s="4"/>
      <c r="HI1476" s="4"/>
      <c r="HJ1476" s="4"/>
      <c r="HK1476" s="4"/>
      <c r="HL1476" s="4"/>
      <c r="HM1476" s="4"/>
      <c r="HN1476" s="4"/>
      <c r="HO1476" s="4"/>
      <c r="HP1476" s="4"/>
      <c r="HQ1476" s="4"/>
      <c r="HR1476" s="4"/>
      <c r="HS1476" s="4"/>
      <c r="HT1476" s="4"/>
      <c r="HU1476" s="4"/>
      <c r="HV1476" s="4"/>
      <c r="HW1476" s="4"/>
      <c r="HX1476" s="4"/>
      <c r="HY1476" s="4"/>
      <c r="HZ1476" s="4"/>
      <c r="IA1476" s="4"/>
      <c r="IB1476" s="4"/>
      <c r="IC1476" s="4"/>
      <c r="ID1476" s="4"/>
      <c r="IE1476" s="4"/>
      <c r="IF1476" s="4"/>
    </row>
    <row r="1477" spans="26:240" x14ac:dyDescent="0.2">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c r="BC1477" s="4"/>
      <c r="BD1477" s="4"/>
      <c r="BE1477" s="4"/>
      <c r="BF1477" s="4"/>
      <c r="BG1477" s="4"/>
      <c r="BH1477" s="4"/>
      <c r="BI1477" s="4"/>
      <c r="BJ1477" s="4"/>
      <c r="BK1477" s="4"/>
      <c r="BL1477" s="4"/>
      <c r="BM1477" s="4"/>
      <c r="BN1477" s="4"/>
      <c r="BO1477" s="4"/>
      <c r="BP1477" s="4"/>
      <c r="BQ1477" s="4"/>
      <c r="BR1477" s="4"/>
      <c r="BS1477" s="4"/>
      <c r="BT1477" s="4"/>
      <c r="BU1477" s="4"/>
      <c r="BV1477" s="4"/>
      <c r="BW1477" s="4"/>
      <c r="BX1477" s="4"/>
      <c r="BY1477" s="4"/>
      <c r="BZ1477" s="4"/>
      <c r="CA1477" s="4"/>
      <c r="CB1477" s="4"/>
      <c r="CC1477" s="4"/>
      <c r="CD1477" s="4"/>
      <c r="CE1477" s="4"/>
      <c r="CF1477" s="4"/>
      <c r="CG1477" s="4"/>
      <c r="CH1477" s="4"/>
      <c r="CI1477" s="4"/>
      <c r="CJ1477" s="4"/>
      <c r="CK1477" s="4"/>
      <c r="CL1477" s="4"/>
      <c r="CM1477" s="4"/>
      <c r="CN1477" s="4"/>
      <c r="CO1477" s="4"/>
      <c r="CP1477" s="4"/>
      <c r="CQ1477" s="4"/>
      <c r="CR1477" s="4"/>
      <c r="CS1477" s="4"/>
      <c r="CT1477" s="4"/>
      <c r="CU1477" s="4"/>
      <c r="CV1477" s="4"/>
      <c r="CW1477" s="4"/>
      <c r="CX1477" s="4"/>
      <c r="CY1477" s="4"/>
      <c r="CZ1477" s="4"/>
      <c r="DA1477" s="4"/>
      <c r="DB1477" s="4"/>
      <c r="DC1477" s="4"/>
      <c r="DD1477" s="4"/>
      <c r="DE1477" s="4"/>
      <c r="DF1477" s="4"/>
      <c r="DG1477" s="4"/>
      <c r="DH1477" s="4"/>
      <c r="DI1477" s="4"/>
      <c r="DJ1477" s="4"/>
      <c r="DK1477" s="4"/>
      <c r="DL1477" s="4"/>
      <c r="DM1477" s="4"/>
      <c r="DN1477" s="4"/>
      <c r="DO1477" s="4"/>
      <c r="DP1477" s="4"/>
      <c r="DQ1477" s="4"/>
      <c r="DR1477" s="4"/>
      <c r="DS1477" s="4"/>
      <c r="DT1477" s="4"/>
      <c r="DU1477" s="4"/>
      <c r="DV1477" s="4"/>
      <c r="DW1477" s="4"/>
      <c r="DX1477" s="4"/>
      <c r="DY1477" s="4"/>
      <c r="DZ1477" s="4"/>
      <c r="EA1477" s="4"/>
      <c r="EB1477" s="4"/>
      <c r="EC1477" s="4"/>
      <c r="ED1477" s="4"/>
      <c r="EE1477" s="4"/>
      <c r="EF1477" s="4"/>
      <c r="EG1477" s="4"/>
      <c r="EH1477" s="4"/>
      <c r="EI1477" s="4"/>
      <c r="EJ1477" s="4"/>
      <c r="EK1477" s="4"/>
      <c r="EL1477" s="4"/>
      <c r="EM1477" s="4"/>
      <c r="EN1477" s="4"/>
      <c r="EO1477" s="4"/>
      <c r="EP1477" s="4"/>
      <c r="EQ1477" s="4"/>
      <c r="ER1477" s="4"/>
      <c r="ES1477" s="4"/>
      <c r="ET1477" s="4"/>
      <c r="EU1477" s="4"/>
      <c r="EV1477" s="4"/>
      <c r="EW1477" s="4"/>
      <c r="EX1477" s="4"/>
      <c r="EY1477" s="4"/>
      <c r="EZ1477" s="4"/>
      <c r="FA1477" s="4"/>
      <c r="FB1477" s="4"/>
      <c r="FC1477" s="4"/>
      <c r="FD1477" s="4"/>
      <c r="FE1477" s="4"/>
      <c r="FF1477" s="4"/>
      <c r="FG1477" s="4"/>
      <c r="FH1477" s="4"/>
      <c r="FI1477" s="4"/>
      <c r="FJ1477" s="4"/>
      <c r="FK1477" s="4"/>
      <c r="FL1477" s="4"/>
      <c r="FM1477" s="4"/>
      <c r="FN1477" s="4"/>
      <c r="FO1477" s="4"/>
      <c r="FP1477" s="4"/>
      <c r="FQ1477" s="4"/>
      <c r="FR1477" s="4"/>
      <c r="FS1477" s="4"/>
      <c r="FT1477" s="4"/>
      <c r="FU1477" s="4"/>
      <c r="FV1477" s="4"/>
      <c r="FW1477" s="4"/>
      <c r="FX1477" s="4"/>
      <c r="FY1477" s="4"/>
      <c r="FZ1477" s="4"/>
      <c r="GA1477" s="4"/>
      <c r="GB1477" s="4"/>
      <c r="GC1477" s="4"/>
      <c r="GD1477" s="4"/>
      <c r="GE1477" s="4"/>
      <c r="GF1477" s="4"/>
      <c r="GG1477" s="4"/>
      <c r="GH1477" s="4"/>
      <c r="GI1477" s="4"/>
      <c r="GJ1477" s="4"/>
      <c r="GK1477" s="4"/>
      <c r="GL1477" s="4"/>
      <c r="GM1477" s="4"/>
      <c r="GN1477" s="4"/>
      <c r="GO1477" s="4"/>
      <c r="GP1477" s="4"/>
      <c r="GQ1477" s="4"/>
      <c r="GR1477" s="4"/>
      <c r="GS1477" s="4"/>
      <c r="GT1477" s="4"/>
      <c r="GU1477" s="4"/>
      <c r="GV1477" s="4"/>
      <c r="GW1477" s="4"/>
      <c r="GX1477" s="4"/>
      <c r="GY1477" s="4"/>
      <c r="GZ1477" s="4"/>
      <c r="HA1477" s="4"/>
      <c r="HB1477" s="4"/>
      <c r="HC1477" s="4"/>
      <c r="HD1477" s="4"/>
      <c r="HE1477" s="4"/>
      <c r="HF1477" s="4"/>
      <c r="HG1477" s="4"/>
      <c r="HH1477" s="4"/>
      <c r="HI1477" s="4"/>
      <c r="HJ1477" s="4"/>
      <c r="HK1477" s="4"/>
      <c r="HL1477" s="4"/>
      <c r="HM1477" s="4"/>
      <c r="HN1477" s="4"/>
      <c r="HO1477" s="4"/>
      <c r="HP1477" s="4"/>
      <c r="HQ1477" s="4"/>
      <c r="HR1477" s="4"/>
      <c r="HS1477" s="4"/>
      <c r="HT1477" s="4"/>
      <c r="HU1477" s="4"/>
      <c r="HV1477" s="4"/>
      <c r="HW1477" s="4"/>
      <c r="HX1477" s="4"/>
      <c r="HY1477" s="4"/>
      <c r="HZ1477" s="4"/>
      <c r="IA1477" s="4"/>
      <c r="IB1477" s="4"/>
      <c r="IC1477" s="4"/>
      <c r="ID1477" s="4"/>
      <c r="IE1477" s="4"/>
      <c r="IF1477" s="4"/>
    </row>
    <row r="1478" spans="26:240" x14ac:dyDescent="0.2">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c r="BC1478" s="4"/>
      <c r="BD1478" s="4"/>
      <c r="BE1478" s="4"/>
      <c r="BF1478" s="4"/>
      <c r="BG1478" s="4"/>
      <c r="BH1478" s="4"/>
      <c r="BI1478" s="4"/>
      <c r="BJ1478" s="4"/>
      <c r="BK1478" s="4"/>
      <c r="BL1478" s="4"/>
      <c r="BM1478" s="4"/>
      <c r="BN1478" s="4"/>
      <c r="BO1478" s="4"/>
      <c r="BP1478" s="4"/>
      <c r="BQ1478" s="4"/>
      <c r="BR1478" s="4"/>
      <c r="BS1478" s="4"/>
      <c r="BT1478" s="4"/>
      <c r="BU1478" s="4"/>
      <c r="BV1478" s="4"/>
      <c r="BW1478" s="4"/>
      <c r="BX1478" s="4"/>
      <c r="BY1478" s="4"/>
      <c r="BZ1478" s="4"/>
      <c r="CA1478" s="4"/>
      <c r="CB1478" s="4"/>
      <c r="CC1478" s="4"/>
      <c r="CD1478" s="4"/>
      <c r="CE1478" s="4"/>
      <c r="CF1478" s="4"/>
      <c r="CG1478" s="4"/>
      <c r="CH1478" s="4"/>
      <c r="CI1478" s="4"/>
      <c r="CJ1478" s="4"/>
      <c r="CK1478" s="4"/>
      <c r="CL1478" s="4"/>
      <c r="CM1478" s="4"/>
      <c r="CN1478" s="4"/>
      <c r="CO1478" s="4"/>
      <c r="CP1478" s="4"/>
      <c r="CQ1478" s="4"/>
      <c r="CR1478" s="4"/>
      <c r="CS1478" s="4"/>
      <c r="CT1478" s="4"/>
      <c r="CU1478" s="4"/>
      <c r="CV1478" s="4"/>
      <c r="CW1478" s="4"/>
      <c r="CX1478" s="4"/>
      <c r="CY1478" s="4"/>
      <c r="CZ1478" s="4"/>
      <c r="DA1478" s="4"/>
      <c r="DB1478" s="4"/>
      <c r="DC1478" s="4"/>
      <c r="DD1478" s="4"/>
      <c r="DE1478" s="4"/>
      <c r="DF1478" s="4"/>
      <c r="DG1478" s="4"/>
      <c r="DH1478" s="4"/>
      <c r="DI1478" s="4"/>
      <c r="DJ1478" s="4"/>
      <c r="DK1478" s="4"/>
      <c r="DL1478" s="4"/>
      <c r="DM1478" s="4"/>
      <c r="DN1478" s="4"/>
      <c r="DO1478" s="4"/>
      <c r="DP1478" s="4"/>
      <c r="DQ1478" s="4"/>
      <c r="DR1478" s="4"/>
      <c r="DS1478" s="4"/>
      <c r="DT1478" s="4"/>
      <c r="DU1478" s="4"/>
      <c r="DV1478" s="4"/>
      <c r="DW1478" s="4"/>
      <c r="DX1478" s="4"/>
      <c r="DY1478" s="4"/>
      <c r="DZ1478" s="4"/>
      <c r="EA1478" s="4"/>
      <c r="EB1478" s="4"/>
      <c r="EC1478" s="4"/>
      <c r="ED1478" s="4"/>
      <c r="EE1478" s="4"/>
      <c r="EF1478" s="4"/>
      <c r="EG1478" s="4"/>
      <c r="EH1478" s="4"/>
      <c r="EI1478" s="4"/>
      <c r="EJ1478" s="4"/>
      <c r="EK1478" s="4"/>
      <c r="EL1478" s="4"/>
      <c r="EM1478" s="4"/>
      <c r="EN1478" s="4"/>
      <c r="EO1478" s="4"/>
      <c r="EP1478" s="4"/>
      <c r="EQ1478" s="4"/>
      <c r="ER1478" s="4"/>
      <c r="ES1478" s="4"/>
      <c r="ET1478" s="4"/>
      <c r="EU1478" s="4"/>
      <c r="EV1478" s="4"/>
      <c r="EW1478" s="4"/>
      <c r="EX1478" s="4"/>
      <c r="EY1478" s="4"/>
      <c r="EZ1478" s="4"/>
      <c r="FA1478" s="4"/>
      <c r="FB1478" s="4"/>
      <c r="FC1478" s="4"/>
      <c r="FD1478" s="4"/>
      <c r="FE1478" s="4"/>
      <c r="FF1478" s="4"/>
      <c r="FG1478" s="4"/>
      <c r="FH1478" s="4"/>
      <c r="FI1478" s="4"/>
      <c r="FJ1478" s="4"/>
      <c r="FK1478" s="4"/>
      <c r="FL1478" s="4"/>
      <c r="FM1478" s="4"/>
      <c r="FN1478" s="4"/>
      <c r="FO1478" s="4"/>
      <c r="FP1478" s="4"/>
      <c r="FQ1478" s="4"/>
      <c r="FR1478" s="4"/>
      <c r="FS1478" s="4"/>
      <c r="FT1478" s="4"/>
      <c r="FU1478" s="4"/>
      <c r="FV1478" s="4"/>
      <c r="FW1478" s="4"/>
      <c r="FX1478" s="4"/>
      <c r="FY1478" s="4"/>
      <c r="FZ1478" s="4"/>
      <c r="GA1478" s="4"/>
      <c r="GB1478" s="4"/>
      <c r="GC1478" s="4"/>
      <c r="GD1478" s="4"/>
      <c r="GE1478" s="4"/>
      <c r="GF1478" s="4"/>
      <c r="GG1478" s="4"/>
      <c r="GH1478" s="4"/>
      <c r="GI1478" s="4"/>
      <c r="GJ1478" s="4"/>
      <c r="GK1478" s="4"/>
      <c r="GL1478" s="4"/>
      <c r="GM1478" s="4"/>
      <c r="GN1478" s="4"/>
      <c r="GO1478" s="4"/>
      <c r="GP1478" s="4"/>
      <c r="GQ1478" s="4"/>
      <c r="GR1478" s="4"/>
      <c r="GS1478" s="4"/>
      <c r="GT1478" s="4"/>
      <c r="GU1478" s="4"/>
      <c r="GV1478" s="4"/>
      <c r="GW1478" s="4"/>
      <c r="GX1478" s="4"/>
      <c r="GY1478" s="4"/>
      <c r="GZ1478" s="4"/>
      <c r="HA1478" s="4"/>
      <c r="HB1478" s="4"/>
      <c r="HC1478" s="4"/>
      <c r="HD1478" s="4"/>
      <c r="HE1478" s="4"/>
      <c r="HF1478" s="4"/>
      <c r="HG1478" s="4"/>
      <c r="HH1478" s="4"/>
      <c r="HI1478" s="4"/>
      <c r="HJ1478" s="4"/>
      <c r="HK1478" s="4"/>
      <c r="HL1478" s="4"/>
      <c r="HM1478" s="4"/>
      <c r="HN1478" s="4"/>
      <c r="HO1478" s="4"/>
      <c r="HP1478" s="4"/>
      <c r="HQ1478" s="4"/>
      <c r="HR1478" s="4"/>
      <c r="HS1478" s="4"/>
      <c r="HT1478" s="4"/>
      <c r="HU1478" s="4"/>
      <c r="HV1478" s="4"/>
      <c r="HW1478" s="4"/>
      <c r="HX1478" s="4"/>
      <c r="HY1478" s="4"/>
      <c r="HZ1478" s="4"/>
      <c r="IA1478" s="4"/>
      <c r="IB1478" s="4"/>
      <c r="IC1478" s="4"/>
      <c r="ID1478" s="4"/>
      <c r="IE1478" s="4"/>
      <c r="IF1478" s="4"/>
    </row>
    <row r="1479" spans="26:240" x14ac:dyDescent="0.2">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c r="BC1479" s="4"/>
      <c r="BD1479" s="4"/>
      <c r="BE1479" s="4"/>
      <c r="BF1479" s="4"/>
      <c r="BG1479" s="4"/>
      <c r="BH1479" s="4"/>
      <c r="BI1479" s="4"/>
      <c r="BJ1479" s="4"/>
      <c r="BK1479" s="4"/>
      <c r="BL1479" s="4"/>
      <c r="BM1479" s="4"/>
      <c r="BN1479" s="4"/>
      <c r="BO1479" s="4"/>
      <c r="BP1479" s="4"/>
      <c r="BQ1479" s="4"/>
      <c r="BR1479" s="4"/>
      <c r="BS1479" s="4"/>
      <c r="BT1479" s="4"/>
      <c r="BU1479" s="4"/>
      <c r="BV1479" s="4"/>
      <c r="BW1479" s="4"/>
      <c r="BX1479" s="4"/>
      <c r="BY1479" s="4"/>
      <c r="BZ1479" s="4"/>
      <c r="CA1479" s="4"/>
      <c r="CB1479" s="4"/>
      <c r="CC1479" s="4"/>
      <c r="CD1479" s="4"/>
      <c r="CE1479" s="4"/>
      <c r="CF1479" s="4"/>
      <c r="CG1479" s="4"/>
      <c r="CH1479" s="4"/>
      <c r="CI1479" s="4"/>
      <c r="CJ1479" s="4"/>
      <c r="CK1479" s="4"/>
      <c r="CL1479" s="4"/>
      <c r="CM1479" s="4"/>
      <c r="CN1479" s="4"/>
      <c r="CO1479" s="4"/>
      <c r="CP1479" s="4"/>
      <c r="CQ1479" s="4"/>
      <c r="CR1479" s="4"/>
      <c r="CS1479" s="4"/>
      <c r="CT1479" s="4"/>
      <c r="CU1479" s="4"/>
      <c r="CV1479" s="4"/>
      <c r="CW1479" s="4"/>
      <c r="CX1479" s="4"/>
      <c r="CY1479" s="4"/>
      <c r="CZ1479" s="4"/>
      <c r="DA1479" s="4"/>
      <c r="DB1479" s="4"/>
      <c r="DC1479" s="4"/>
      <c r="DD1479" s="4"/>
      <c r="DE1479" s="4"/>
      <c r="DF1479" s="4"/>
      <c r="DG1479" s="4"/>
      <c r="DH1479" s="4"/>
      <c r="DI1479" s="4"/>
      <c r="DJ1479" s="4"/>
      <c r="DK1479" s="4"/>
      <c r="DL1479" s="4"/>
      <c r="DM1479" s="4"/>
      <c r="DN1479" s="4"/>
      <c r="DO1479" s="4"/>
      <c r="DP1479" s="4"/>
      <c r="DQ1479" s="4"/>
      <c r="DR1479" s="4"/>
      <c r="DS1479" s="4"/>
      <c r="DT1479" s="4"/>
      <c r="DU1479" s="4"/>
      <c r="DV1479" s="4"/>
      <c r="DW1479" s="4"/>
      <c r="DX1479" s="4"/>
      <c r="DY1479" s="4"/>
      <c r="DZ1479" s="4"/>
      <c r="EA1479" s="4"/>
      <c r="EB1479" s="4"/>
      <c r="EC1479" s="4"/>
      <c r="ED1479" s="4"/>
      <c r="EE1479" s="4"/>
      <c r="EF1479" s="4"/>
      <c r="EG1479" s="4"/>
      <c r="EH1479" s="4"/>
      <c r="EI1479" s="4"/>
      <c r="EJ1479" s="4"/>
      <c r="EK1479" s="4"/>
      <c r="EL1479" s="4"/>
      <c r="EM1479" s="4"/>
      <c r="EN1479" s="4"/>
      <c r="EO1479" s="4"/>
      <c r="EP1479" s="4"/>
      <c r="EQ1479" s="4"/>
      <c r="ER1479" s="4"/>
      <c r="ES1479" s="4"/>
      <c r="ET1479" s="4"/>
      <c r="EU1479" s="4"/>
      <c r="EV1479" s="4"/>
      <c r="EW1479" s="4"/>
      <c r="EX1479" s="4"/>
      <c r="EY1479" s="4"/>
      <c r="EZ1479" s="4"/>
      <c r="FA1479" s="4"/>
      <c r="FB1479" s="4"/>
      <c r="FC1479" s="4"/>
      <c r="FD1479" s="4"/>
      <c r="FE1479" s="4"/>
      <c r="FF1479" s="4"/>
      <c r="FG1479" s="4"/>
      <c r="FH1479" s="4"/>
      <c r="FI1479" s="4"/>
      <c r="FJ1479" s="4"/>
      <c r="FK1479" s="4"/>
      <c r="FL1479" s="4"/>
      <c r="FM1479" s="4"/>
      <c r="FN1479" s="4"/>
      <c r="FO1479" s="4"/>
      <c r="FP1479" s="4"/>
      <c r="FQ1479" s="4"/>
      <c r="FR1479" s="4"/>
      <c r="FS1479" s="4"/>
      <c r="FT1479" s="4"/>
      <c r="FU1479" s="4"/>
      <c r="FV1479" s="4"/>
      <c r="FW1479" s="4"/>
      <c r="FX1479" s="4"/>
      <c r="FY1479" s="4"/>
      <c r="FZ1479" s="4"/>
      <c r="GA1479" s="4"/>
      <c r="GB1479" s="4"/>
      <c r="GC1479" s="4"/>
      <c r="GD1479" s="4"/>
      <c r="GE1479" s="4"/>
      <c r="GF1479" s="4"/>
      <c r="GG1479" s="4"/>
      <c r="GH1479" s="4"/>
      <c r="GI1479" s="4"/>
      <c r="GJ1479" s="4"/>
      <c r="GK1479" s="4"/>
      <c r="GL1479" s="4"/>
      <c r="GM1479" s="4"/>
      <c r="GN1479" s="4"/>
      <c r="GO1479" s="4"/>
      <c r="GP1479" s="4"/>
      <c r="GQ1479" s="4"/>
      <c r="GR1479" s="4"/>
      <c r="GS1479" s="4"/>
      <c r="GT1479" s="4"/>
      <c r="GU1479" s="4"/>
      <c r="GV1479" s="4"/>
      <c r="GW1479" s="4"/>
      <c r="GX1479" s="4"/>
      <c r="GY1479" s="4"/>
      <c r="GZ1479" s="4"/>
      <c r="HA1479" s="4"/>
      <c r="HB1479" s="4"/>
      <c r="HC1479" s="4"/>
      <c r="HD1479" s="4"/>
      <c r="HE1479" s="4"/>
      <c r="HF1479" s="4"/>
      <c r="HG1479" s="4"/>
      <c r="HH1479" s="4"/>
      <c r="HI1479" s="4"/>
      <c r="HJ1479" s="4"/>
      <c r="HK1479" s="4"/>
      <c r="HL1479" s="4"/>
      <c r="HM1479" s="4"/>
      <c r="HN1479" s="4"/>
      <c r="HO1479" s="4"/>
      <c r="HP1479" s="4"/>
      <c r="HQ1479" s="4"/>
      <c r="HR1479" s="4"/>
      <c r="HS1479" s="4"/>
      <c r="HT1479" s="4"/>
      <c r="HU1479" s="4"/>
      <c r="HV1479" s="4"/>
      <c r="HW1479" s="4"/>
      <c r="HX1479" s="4"/>
      <c r="HY1479" s="4"/>
      <c r="HZ1479" s="4"/>
      <c r="IA1479" s="4"/>
      <c r="IB1479" s="4"/>
      <c r="IC1479" s="4"/>
      <c r="ID1479" s="4"/>
      <c r="IE1479" s="4"/>
      <c r="IF1479" s="4"/>
    </row>
    <row r="1480" spans="26:240" x14ac:dyDescent="0.2">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c r="BC1480" s="4"/>
      <c r="BD1480" s="4"/>
      <c r="BE1480" s="4"/>
      <c r="BF1480" s="4"/>
      <c r="BG1480" s="4"/>
      <c r="BH1480" s="4"/>
      <c r="BI1480" s="4"/>
      <c r="BJ1480" s="4"/>
      <c r="BK1480" s="4"/>
      <c r="BL1480" s="4"/>
      <c r="BM1480" s="4"/>
      <c r="BN1480" s="4"/>
      <c r="BO1480" s="4"/>
      <c r="BP1480" s="4"/>
      <c r="BQ1480" s="4"/>
      <c r="BR1480" s="4"/>
      <c r="BS1480" s="4"/>
      <c r="BT1480" s="4"/>
      <c r="BU1480" s="4"/>
      <c r="BV1480" s="4"/>
      <c r="BW1480" s="4"/>
      <c r="BX1480" s="4"/>
      <c r="BY1480" s="4"/>
      <c r="BZ1480" s="4"/>
      <c r="CA1480" s="4"/>
      <c r="CB1480" s="4"/>
      <c r="CC1480" s="4"/>
      <c r="CD1480" s="4"/>
      <c r="CE1480" s="4"/>
      <c r="CF1480" s="4"/>
      <c r="CG1480" s="4"/>
      <c r="CH1480" s="4"/>
      <c r="CI1480" s="4"/>
      <c r="CJ1480" s="4"/>
      <c r="CK1480" s="4"/>
      <c r="CL1480" s="4"/>
      <c r="CM1480" s="4"/>
      <c r="CN1480" s="4"/>
      <c r="CO1480" s="4"/>
      <c r="CP1480" s="4"/>
      <c r="CQ1480" s="4"/>
      <c r="CR1480" s="4"/>
      <c r="CS1480" s="4"/>
      <c r="CT1480" s="4"/>
      <c r="CU1480" s="4"/>
      <c r="CV1480" s="4"/>
      <c r="CW1480" s="4"/>
      <c r="CX1480" s="4"/>
      <c r="CY1480" s="4"/>
      <c r="CZ1480" s="4"/>
      <c r="DA1480" s="4"/>
      <c r="DB1480" s="4"/>
      <c r="DC1480" s="4"/>
      <c r="DD1480" s="4"/>
      <c r="DE1480" s="4"/>
      <c r="DF1480" s="4"/>
      <c r="DG1480" s="4"/>
      <c r="DH1480" s="4"/>
      <c r="DI1480" s="4"/>
      <c r="DJ1480" s="4"/>
      <c r="DK1480" s="4"/>
      <c r="DL1480" s="4"/>
      <c r="DM1480" s="4"/>
      <c r="DN1480" s="4"/>
      <c r="DO1480" s="4"/>
      <c r="DP1480" s="4"/>
      <c r="DQ1480" s="4"/>
      <c r="DR1480" s="4"/>
      <c r="DS1480" s="4"/>
      <c r="DT1480" s="4"/>
      <c r="DU1480" s="4"/>
      <c r="DV1480" s="4"/>
      <c r="DW1480" s="4"/>
      <c r="DX1480" s="4"/>
      <c r="DY1480" s="4"/>
      <c r="DZ1480" s="4"/>
      <c r="EA1480" s="4"/>
      <c r="EB1480" s="4"/>
      <c r="EC1480" s="4"/>
      <c r="ED1480" s="4"/>
      <c r="EE1480" s="4"/>
      <c r="EF1480" s="4"/>
      <c r="EG1480" s="4"/>
      <c r="EH1480" s="4"/>
      <c r="EI1480" s="4"/>
      <c r="EJ1480" s="4"/>
      <c r="EK1480" s="4"/>
      <c r="EL1480" s="4"/>
      <c r="EM1480" s="4"/>
      <c r="EN1480" s="4"/>
      <c r="EO1480" s="4"/>
      <c r="EP1480" s="4"/>
      <c r="EQ1480" s="4"/>
      <c r="ER1480" s="4"/>
      <c r="ES1480" s="4"/>
      <c r="ET1480" s="4"/>
      <c r="EU1480" s="4"/>
      <c r="EV1480" s="4"/>
      <c r="EW1480" s="4"/>
      <c r="EX1480" s="4"/>
      <c r="EY1480" s="4"/>
      <c r="EZ1480" s="4"/>
      <c r="FA1480" s="4"/>
      <c r="FB1480" s="4"/>
      <c r="FC1480" s="4"/>
      <c r="FD1480" s="4"/>
      <c r="FE1480" s="4"/>
      <c r="FF1480" s="4"/>
      <c r="FG1480" s="4"/>
      <c r="FH1480" s="4"/>
      <c r="FI1480" s="4"/>
      <c r="FJ1480" s="4"/>
      <c r="FK1480" s="4"/>
      <c r="FL1480" s="4"/>
      <c r="FM1480" s="4"/>
      <c r="FN1480" s="4"/>
      <c r="FO1480" s="4"/>
      <c r="FP1480" s="4"/>
      <c r="FQ1480" s="4"/>
      <c r="FR1480" s="4"/>
      <c r="FS1480" s="4"/>
      <c r="FT1480" s="4"/>
      <c r="FU1480" s="4"/>
      <c r="FV1480" s="4"/>
      <c r="FW1480" s="4"/>
      <c r="FX1480" s="4"/>
      <c r="FY1480" s="4"/>
      <c r="FZ1480" s="4"/>
      <c r="GA1480" s="4"/>
      <c r="GB1480" s="4"/>
      <c r="GC1480" s="4"/>
      <c r="GD1480" s="4"/>
      <c r="GE1480" s="4"/>
      <c r="GF1480" s="4"/>
      <c r="GG1480" s="4"/>
      <c r="GH1480" s="4"/>
      <c r="GI1480" s="4"/>
      <c r="GJ1480" s="4"/>
      <c r="GK1480" s="4"/>
      <c r="GL1480" s="4"/>
      <c r="GM1480" s="4"/>
      <c r="GN1480" s="4"/>
      <c r="GO1480" s="4"/>
      <c r="GP1480" s="4"/>
      <c r="GQ1480" s="4"/>
      <c r="GR1480" s="4"/>
      <c r="GS1480" s="4"/>
      <c r="GT1480" s="4"/>
      <c r="GU1480" s="4"/>
      <c r="GV1480" s="4"/>
      <c r="GW1480" s="4"/>
      <c r="GX1480" s="4"/>
      <c r="GY1480" s="4"/>
      <c r="GZ1480" s="4"/>
      <c r="HA1480" s="4"/>
      <c r="HB1480" s="4"/>
      <c r="HC1480" s="4"/>
      <c r="HD1480" s="4"/>
      <c r="HE1480" s="4"/>
      <c r="HF1480" s="4"/>
      <c r="HG1480" s="4"/>
      <c r="HH1480" s="4"/>
      <c r="HI1480" s="4"/>
      <c r="HJ1480" s="4"/>
      <c r="HK1480" s="4"/>
      <c r="HL1480" s="4"/>
      <c r="HM1480" s="4"/>
      <c r="HN1480" s="4"/>
      <c r="HO1480" s="4"/>
      <c r="HP1480" s="4"/>
      <c r="HQ1480" s="4"/>
      <c r="HR1480" s="4"/>
      <c r="HS1480" s="4"/>
      <c r="HT1480" s="4"/>
      <c r="HU1480" s="4"/>
      <c r="HV1480" s="4"/>
      <c r="HW1480" s="4"/>
      <c r="HX1480" s="4"/>
      <c r="HY1480" s="4"/>
      <c r="HZ1480" s="4"/>
      <c r="IA1480" s="4"/>
      <c r="IB1480" s="4"/>
      <c r="IC1480" s="4"/>
      <c r="ID1480" s="4"/>
      <c r="IE1480" s="4"/>
      <c r="IF1480" s="4"/>
    </row>
    <row r="1481" spans="26:240" x14ac:dyDescent="0.2">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c r="BC1481" s="4"/>
      <c r="BD1481" s="4"/>
      <c r="BE1481" s="4"/>
      <c r="BF1481" s="4"/>
      <c r="BG1481" s="4"/>
      <c r="BH1481" s="4"/>
      <c r="BI1481" s="4"/>
      <c r="BJ1481" s="4"/>
      <c r="BK1481" s="4"/>
      <c r="BL1481" s="4"/>
      <c r="BM1481" s="4"/>
      <c r="BN1481" s="4"/>
      <c r="BO1481" s="4"/>
      <c r="BP1481" s="4"/>
      <c r="BQ1481" s="4"/>
      <c r="BR1481" s="4"/>
      <c r="BS1481" s="4"/>
      <c r="BT1481" s="4"/>
      <c r="BU1481" s="4"/>
      <c r="BV1481" s="4"/>
      <c r="BW1481" s="4"/>
      <c r="BX1481" s="4"/>
      <c r="BY1481" s="4"/>
      <c r="BZ1481" s="4"/>
      <c r="CA1481" s="4"/>
      <c r="CB1481" s="4"/>
      <c r="CC1481" s="4"/>
      <c r="CD1481" s="4"/>
      <c r="CE1481" s="4"/>
      <c r="CF1481" s="4"/>
      <c r="CG1481" s="4"/>
      <c r="CH1481" s="4"/>
      <c r="CI1481" s="4"/>
      <c r="CJ1481" s="4"/>
      <c r="CK1481" s="4"/>
      <c r="CL1481" s="4"/>
      <c r="CM1481" s="4"/>
      <c r="CN1481" s="4"/>
      <c r="CO1481" s="4"/>
      <c r="CP1481" s="4"/>
      <c r="CQ1481" s="4"/>
      <c r="CR1481" s="4"/>
      <c r="CS1481" s="4"/>
      <c r="CT1481" s="4"/>
      <c r="CU1481" s="4"/>
      <c r="CV1481" s="4"/>
      <c r="CW1481" s="4"/>
      <c r="CX1481" s="4"/>
      <c r="CY1481" s="4"/>
      <c r="CZ1481" s="4"/>
      <c r="DA1481" s="4"/>
      <c r="DB1481" s="4"/>
      <c r="DC1481" s="4"/>
      <c r="DD1481" s="4"/>
      <c r="DE1481" s="4"/>
      <c r="DF1481" s="4"/>
      <c r="DG1481" s="4"/>
      <c r="DH1481" s="4"/>
      <c r="DI1481" s="4"/>
      <c r="DJ1481" s="4"/>
      <c r="DK1481" s="4"/>
      <c r="DL1481" s="4"/>
      <c r="DM1481" s="4"/>
      <c r="DN1481" s="4"/>
      <c r="DO1481" s="4"/>
      <c r="DP1481" s="4"/>
      <c r="DQ1481" s="4"/>
      <c r="DR1481" s="4"/>
      <c r="DS1481" s="4"/>
      <c r="DT1481" s="4"/>
      <c r="DU1481" s="4"/>
      <c r="DV1481" s="4"/>
      <c r="DW1481" s="4"/>
      <c r="DX1481" s="4"/>
      <c r="DY1481" s="4"/>
      <c r="DZ1481" s="4"/>
      <c r="EA1481" s="4"/>
      <c r="EB1481" s="4"/>
      <c r="EC1481" s="4"/>
      <c r="ED1481" s="4"/>
      <c r="EE1481" s="4"/>
      <c r="EF1481" s="4"/>
      <c r="EG1481" s="4"/>
      <c r="EH1481" s="4"/>
      <c r="EI1481" s="4"/>
      <c r="EJ1481" s="4"/>
      <c r="EK1481" s="4"/>
      <c r="EL1481" s="4"/>
      <c r="EM1481" s="4"/>
      <c r="EN1481" s="4"/>
      <c r="EO1481" s="4"/>
      <c r="EP1481" s="4"/>
      <c r="EQ1481" s="4"/>
      <c r="ER1481" s="4"/>
      <c r="ES1481" s="4"/>
      <c r="ET1481" s="4"/>
      <c r="EU1481" s="4"/>
      <c r="EV1481" s="4"/>
      <c r="EW1481" s="4"/>
      <c r="EX1481" s="4"/>
      <c r="EY1481" s="4"/>
      <c r="EZ1481" s="4"/>
      <c r="FA1481" s="4"/>
      <c r="FB1481" s="4"/>
      <c r="FC1481" s="4"/>
      <c r="FD1481" s="4"/>
      <c r="FE1481" s="4"/>
      <c r="FF1481" s="4"/>
      <c r="FG1481" s="4"/>
      <c r="FH1481" s="4"/>
      <c r="FI1481" s="4"/>
      <c r="FJ1481" s="4"/>
      <c r="FK1481" s="4"/>
      <c r="FL1481" s="4"/>
      <c r="FM1481" s="4"/>
      <c r="FN1481" s="4"/>
      <c r="FO1481" s="4"/>
      <c r="FP1481" s="4"/>
      <c r="FQ1481" s="4"/>
      <c r="FR1481" s="4"/>
      <c r="FS1481" s="4"/>
      <c r="FT1481" s="4"/>
      <c r="FU1481" s="4"/>
      <c r="FV1481" s="4"/>
      <c r="FW1481" s="4"/>
      <c r="FX1481" s="4"/>
      <c r="FY1481" s="4"/>
      <c r="FZ1481" s="4"/>
      <c r="GA1481" s="4"/>
      <c r="GB1481" s="4"/>
      <c r="GC1481" s="4"/>
      <c r="GD1481" s="4"/>
      <c r="GE1481" s="4"/>
      <c r="GF1481" s="4"/>
      <c r="GG1481" s="4"/>
      <c r="GH1481" s="4"/>
      <c r="GI1481" s="4"/>
      <c r="GJ1481" s="4"/>
      <c r="GK1481" s="4"/>
      <c r="GL1481" s="4"/>
      <c r="GM1481" s="4"/>
      <c r="GN1481" s="4"/>
      <c r="GO1481" s="4"/>
      <c r="GP1481" s="4"/>
      <c r="GQ1481" s="4"/>
      <c r="GR1481" s="4"/>
      <c r="GS1481" s="4"/>
      <c r="GT1481" s="4"/>
      <c r="GU1481" s="4"/>
      <c r="GV1481" s="4"/>
      <c r="GW1481" s="4"/>
      <c r="GX1481" s="4"/>
      <c r="GY1481" s="4"/>
      <c r="GZ1481" s="4"/>
      <c r="HA1481" s="4"/>
      <c r="HB1481" s="4"/>
      <c r="HC1481" s="4"/>
      <c r="HD1481" s="4"/>
      <c r="HE1481" s="4"/>
      <c r="HF1481" s="4"/>
      <c r="HG1481" s="4"/>
      <c r="HH1481" s="4"/>
      <c r="HI1481" s="4"/>
      <c r="HJ1481" s="4"/>
      <c r="HK1481" s="4"/>
      <c r="HL1481" s="4"/>
      <c r="HM1481" s="4"/>
      <c r="HN1481" s="4"/>
      <c r="HO1481" s="4"/>
      <c r="HP1481" s="4"/>
      <c r="HQ1481" s="4"/>
      <c r="HR1481" s="4"/>
      <c r="HS1481" s="4"/>
      <c r="HT1481" s="4"/>
      <c r="HU1481" s="4"/>
      <c r="HV1481" s="4"/>
      <c r="HW1481" s="4"/>
      <c r="HX1481" s="4"/>
      <c r="HY1481" s="4"/>
      <c r="HZ1481" s="4"/>
      <c r="IA1481" s="4"/>
      <c r="IB1481" s="4"/>
      <c r="IC1481" s="4"/>
      <c r="ID1481" s="4"/>
      <c r="IE1481" s="4"/>
      <c r="IF1481" s="4"/>
    </row>
    <row r="1482" spans="26:240" x14ac:dyDescent="0.2">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c r="BC1482" s="4"/>
      <c r="BD1482" s="4"/>
      <c r="BE1482" s="4"/>
      <c r="BF1482" s="4"/>
      <c r="BG1482" s="4"/>
      <c r="BH1482" s="4"/>
      <c r="BI1482" s="4"/>
      <c r="BJ1482" s="4"/>
      <c r="BK1482" s="4"/>
      <c r="BL1482" s="4"/>
      <c r="BM1482" s="4"/>
      <c r="BN1482" s="4"/>
      <c r="BO1482" s="4"/>
      <c r="BP1482" s="4"/>
      <c r="BQ1482" s="4"/>
      <c r="BR1482" s="4"/>
      <c r="BS1482" s="4"/>
      <c r="BT1482" s="4"/>
      <c r="BU1482" s="4"/>
      <c r="BV1482" s="4"/>
      <c r="BW1482" s="4"/>
      <c r="BX1482" s="4"/>
      <c r="BY1482" s="4"/>
      <c r="BZ1482" s="4"/>
      <c r="CA1482" s="4"/>
      <c r="CB1482" s="4"/>
      <c r="CC1482" s="4"/>
      <c r="CD1482" s="4"/>
      <c r="CE1482" s="4"/>
      <c r="CF1482" s="4"/>
      <c r="CG1482" s="4"/>
      <c r="CH1482" s="4"/>
      <c r="CI1482" s="4"/>
      <c r="CJ1482" s="4"/>
      <c r="CK1482" s="4"/>
      <c r="CL1482" s="4"/>
      <c r="CM1482" s="4"/>
      <c r="CN1482" s="4"/>
      <c r="CO1482" s="4"/>
      <c r="CP1482" s="4"/>
      <c r="CQ1482" s="4"/>
      <c r="CR1482" s="4"/>
      <c r="CS1482" s="4"/>
      <c r="CT1482" s="4"/>
      <c r="CU1482" s="4"/>
      <c r="CV1482" s="4"/>
      <c r="CW1482" s="4"/>
      <c r="CX1482" s="4"/>
      <c r="CY1482" s="4"/>
      <c r="CZ1482" s="4"/>
      <c r="DA1482" s="4"/>
      <c r="DB1482" s="4"/>
      <c r="DC1482" s="4"/>
      <c r="DD1482" s="4"/>
      <c r="DE1482" s="4"/>
      <c r="DF1482" s="4"/>
      <c r="DG1482" s="4"/>
      <c r="DH1482" s="4"/>
      <c r="DI1482" s="4"/>
      <c r="DJ1482" s="4"/>
      <c r="DK1482" s="4"/>
      <c r="DL1482" s="4"/>
      <c r="DM1482" s="4"/>
      <c r="DN1482" s="4"/>
      <c r="DO1482" s="4"/>
      <c r="DP1482" s="4"/>
      <c r="DQ1482" s="4"/>
      <c r="DR1482" s="4"/>
      <c r="DS1482" s="4"/>
      <c r="DT1482" s="4"/>
      <c r="DU1482" s="4"/>
      <c r="DV1482" s="4"/>
      <c r="DW1482" s="4"/>
      <c r="DX1482" s="4"/>
      <c r="DY1482" s="4"/>
      <c r="DZ1482" s="4"/>
      <c r="EA1482" s="4"/>
      <c r="EB1482" s="4"/>
      <c r="EC1482" s="4"/>
      <c r="ED1482" s="4"/>
      <c r="EE1482" s="4"/>
      <c r="EF1482" s="4"/>
      <c r="EG1482" s="4"/>
      <c r="EH1482" s="4"/>
      <c r="EI1482" s="4"/>
      <c r="EJ1482" s="4"/>
      <c r="EK1482" s="4"/>
      <c r="EL1482" s="4"/>
      <c r="EM1482" s="4"/>
      <c r="EN1482" s="4"/>
      <c r="EO1482" s="4"/>
      <c r="EP1482" s="4"/>
      <c r="EQ1482" s="4"/>
      <c r="ER1482" s="4"/>
      <c r="ES1482" s="4"/>
      <c r="ET1482" s="4"/>
      <c r="EU1482" s="4"/>
      <c r="EV1482" s="4"/>
      <c r="EW1482" s="4"/>
      <c r="EX1482" s="4"/>
      <c r="EY1482" s="4"/>
      <c r="EZ1482" s="4"/>
      <c r="FA1482" s="4"/>
      <c r="FB1482" s="4"/>
      <c r="FC1482" s="4"/>
      <c r="FD1482" s="4"/>
      <c r="FE1482" s="4"/>
      <c r="FF1482" s="4"/>
      <c r="FG1482" s="4"/>
      <c r="FH1482" s="4"/>
      <c r="FI1482" s="4"/>
      <c r="FJ1482" s="4"/>
      <c r="FK1482" s="4"/>
      <c r="FL1482" s="4"/>
      <c r="FM1482" s="4"/>
      <c r="FN1482" s="4"/>
      <c r="FO1482" s="4"/>
      <c r="FP1482" s="4"/>
      <c r="FQ1482" s="4"/>
      <c r="FR1482" s="4"/>
      <c r="FS1482" s="4"/>
      <c r="FT1482" s="4"/>
      <c r="FU1482" s="4"/>
      <c r="FV1482" s="4"/>
      <c r="FW1482" s="4"/>
      <c r="FX1482" s="4"/>
      <c r="FY1482" s="4"/>
      <c r="FZ1482" s="4"/>
      <c r="GA1482" s="4"/>
      <c r="GB1482" s="4"/>
      <c r="GC1482" s="4"/>
      <c r="GD1482" s="4"/>
      <c r="GE1482" s="4"/>
      <c r="GF1482" s="4"/>
      <c r="GG1482" s="4"/>
      <c r="GH1482" s="4"/>
      <c r="GI1482" s="4"/>
      <c r="GJ1482" s="4"/>
      <c r="GK1482" s="4"/>
      <c r="GL1482" s="4"/>
      <c r="GM1482" s="4"/>
      <c r="GN1482" s="4"/>
      <c r="GO1482" s="4"/>
      <c r="GP1482" s="4"/>
      <c r="GQ1482" s="4"/>
      <c r="GR1482" s="4"/>
      <c r="GS1482" s="4"/>
      <c r="GT1482" s="4"/>
      <c r="GU1482" s="4"/>
      <c r="GV1482" s="4"/>
      <c r="GW1482" s="4"/>
      <c r="GX1482" s="4"/>
      <c r="GY1482" s="4"/>
      <c r="GZ1482" s="4"/>
      <c r="HA1482" s="4"/>
      <c r="HB1482" s="4"/>
      <c r="HC1482" s="4"/>
      <c r="HD1482" s="4"/>
      <c r="HE1482" s="4"/>
      <c r="HF1482" s="4"/>
      <c r="HG1482" s="4"/>
      <c r="HH1482" s="4"/>
      <c r="HI1482" s="4"/>
      <c r="HJ1482" s="4"/>
      <c r="HK1482" s="4"/>
      <c r="HL1482" s="4"/>
      <c r="HM1482" s="4"/>
      <c r="HN1482" s="4"/>
      <c r="HO1482" s="4"/>
      <c r="HP1482" s="4"/>
      <c r="HQ1482" s="4"/>
      <c r="HR1482" s="4"/>
      <c r="HS1482" s="4"/>
      <c r="HT1482" s="4"/>
      <c r="HU1482" s="4"/>
      <c r="HV1482" s="4"/>
      <c r="HW1482" s="4"/>
      <c r="HX1482" s="4"/>
      <c r="HY1482" s="4"/>
      <c r="HZ1482" s="4"/>
      <c r="IA1482" s="4"/>
      <c r="IB1482" s="4"/>
      <c r="IC1482" s="4"/>
      <c r="ID1482" s="4"/>
      <c r="IE1482" s="4"/>
      <c r="IF1482" s="4"/>
    </row>
    <row r="1483" spans="26:240" x14ac:dyDescent="0.2">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c r="BC1483" s="4"/>
      <c r="BD1483" s="4"/>
      <c r="BE1483" s="4"/>
      <c r="BF1483" s="4"/>
      <c r="BG1483" s="4"/>
      <c r="BH1483" s="4"/>
      <c r="BI1483" s="4"/>
      <c r="BJ1483" s="4"/>
      <c r="BK1483" s="4"/>
      <c r="BL1483" s="4"/>
      <c r="BM1483" s="4"/>
      <c r="BN1483" s="4"/>
      <c r="BO1483" s="4"/>
      <c r="BP1483" s="4"/>
      <c r="BQ1483" s="4"/>
      <c r="BR1483" s="4"/>
      <c r="BS1483" s="4"/>
      <c r="BT1483" s="4"/>
      <c r="BU1483" s="4"/>
      <c r="BV1483" s="4"/>
      <c r="BW1483" s="4"/>
      <c r="BX1483" s="4"/>
      <c r="BY1483" s="4"/>
      <c r="BZ1483" s="4"/>
      <c r="CA1483" s="4"/>
      <c r="CB1483" s="4"/>
      <c r="CC1483" s="4"/>
      <c r="CD1483" s="4"/>
      <c r="CE1483" s="4"/>
      <c r="CF1483" s="4"/>
      <c r="CG1483" s="4"/>
      <c r="CH1483" s="4"/>
      <c r="CI1483" s="4"/>
      <c r="CJ1483" s="4"/>
      <c r="CK1483" s="4"/>
      <c r="CL1483" s="4"/>
      <c r="CM1483" s="4"/>
      <c r="CN1483" s="4"/>
      <c r="CO1483" s="4"/>
      <c r="CP1483" s="4"/>
      <c r="CQ1483" s="4"/>
      <c r="CR1483" s="4"/>
      <c r="CS1483" s="4"/>
      <c r="CT1483" s="4"/>
      <c r="CU1483" s="4"/>
      <c r="CV1483" s="4"/>
      <c r="CW1483" s="4"/>
      <c r="CX1483" s="4"/>
      <c r="CY1483" s="4"/>
      <c r="CZ1483" s="4"/>
      <c r="DA1483" s="4"/>
      <c r="DB1483" s="4"/>
      <c r="DC1483" s="4"/>
      <c r="DD1483" s="4"/>
      <c r="DE1483" s="4"/>
      <c r="DF1483" s="4"/>
      <c r="DG1483" s="4"/>
      <c r="DH1483" s="4"/>
      <c r="DI1483" s="4"/>
      <c r="DJ1483" s="4"/>
      <c r="DK1483" s="4"/>
      <c r="DL1483" s="4"/>
      <c r="DM1483" s="4"/>
      <c r="DN1483" s="4"/>
      <c r="DO1483" s="4"/>
      <c r="DP1483" s="4"/>
      <c r="DQ1483" s="4"/>
      <c r="DR1483" s="4"/>
      <c r="DS1483" s="4"/>
      <c r="DT1483" s="4"/>
      <c r="DU1483" s="4"/>
      <c r="DV1483" s="4"/>
      <c r="DW1483" s="4"/>
      <c r="DX1483" s="4"/>
      <c r="DY1483" s="4"/>
      <c r="DZ1483" s="4"/>
      <c r="EA1483" s="4"/>
      <c r="EB1483" s="4"/>
      <c r="EC1483" s="4"/>
      <c r="ED1483" s="4"/>
      <c r="EE1483" s="4"/>
      <c r="EF1483" s="4"/>
      <c r="EG1483" s="4"/>
      <c r="EH1483" s="4"/>
      <c r="EI1483" s="4"/>
      <c r="EJ1483" s="4"/>
      <c r="EK1483" s="4"/>
      <c r="EL1483" s="4"/>
      <c r="EM1483" s="4"/>
      <c r="EN1483" s="4"/>
      <c r="EO1483" s="4"/>
      <c r="EP1483" s="4"/>
      <c r="EQ1483" s="4"/>
      <c r="ER1483" s="4"/>
      <c r="ES1483" s="4"/>
      <c r="ET1483" s="4"/>
      <c r="EU1483" s="4"/>
      <c r="EV1483" s="4"/>
      <c r="EW1483" s="4"/>
      <c r="EX1483" s="4"/>
      <c r="EY1483" s="4"/>
      <c r="EZ1483" s="4"/>
      <c r="FA1483" s="4"/>
      <c r="FB1483" s="4"/>
      <c r="FC1483" s="4"/>
      <c r="FD1483" s="4"/>
      <c r="FE1483" s="4"/>
      <c r="FF1483" s="4"/>
      <c r="FG1483" s="4"/>
      <c r="FH1483" s="4"/>
      <c r="FI1483" s="4"/>
      <c r="FJ1483" s="4"/>
      <c r="FK1483" s="4"/>
      <c r="FL1483" s="4"/>
      <c r="FM1483" s="4"/>
      <c r="FN1483" s="4"/>
      <c r="FO1483" s="4"/>
      <c r="FP1483" s="4"/>
      <c r="FQ1483" s="4"/>
      <c r="FR1483" s="4"/>
      <c r="FS1483" s="4"/>
      <c r="FT1483" s="4"/>
      <c r="FU1483" s="4"/>
      <c r="FV1483" s="4"/>
      <c r="FW1483" s="4"/>
      <c r="FX1483" s="4"/>
      <c r="FY1483" s="4"/>
      <c r="FZ1483" s="4"/>
      <c r="GA1483" s="4"/>
      <c r="GB1483" s="4"/>
      <c r="GC1483" s="4"/>
      <c r="GD1483" s="4"/>
      <c r="GE1483" s="4"/>
      <c r="GF1483" s="4"/>
      <c r="GG1483" s="4"/>
      <c r="GH1483" s="4"/>
      <c r="GI1483" s="4"/>
      <c r="GJ1483" s="4"/>
      <c r="GK1483" s="4"/>
      <c r="GL1483" s="4"/>
      <c r="GM1483" s="4"/>
      <c r="GN1483" s="4"/>
      <c r="GO1483" s="4"/>
      <c r="GP1483" s="4"/>
      <c r="GQ1483" s="4"/>
      <c r="GR1483" s="4"/>
      <c r="GS1483" s="4"/>
      <c r="GT1483" s="4"/>
      <c r="GU1483" s="4"/>
      <c r="GV1483" s="4"/>
      <c r="GW1483" s="4"/>
      <c r="GX1483" s="4"/>
      <c r="GY1483" s="4"/>
      <c r="GZ1483" s="4"/>
      <c r="HA1483" s="4"/>
      <c r="HB1483" s="4"/>
      <c r="HC1483" s="4"/>
      <c r="HD1483" s="4"/>
      <c r="HE1483" s="4"/>
      <c r="HF1483" s="4"/>
      <c r="HG1483" s="4"/>
      <c r="HH1483" s="4"/>
      <c r="HI1483" s="4"/>
      <c r="HJ1483" s="4"/>
      <c r="HK1483" s="4"/>
      <c r="HL1483" s="4"/>
      <c r="HM1483" s="4"/>
      <c r="HN1483" s="4"/>
      <c r="HO1483" s="4"/>
      <c r="HP1483" s="4"/>
      <c r="HQ1483" s="4"/>
      <c r="HR1483" s="4"/>
      <c r="HS1483" s="4"/>
      <c r="HT1483" s="4"/>
      <c r="HU1483" s="4"/>
      <c r="HV1483" s="4"/>
      <c r="HW1483" s="4"/>
      <c r="HX1483" s="4"/>
      <c r="HY1483" s="4"/>
      <c r="HZ1483" s="4"/>
      <c r="IA1483" s="4"/>
      <c r="IB1483" s="4"/>
      <c r="IC1483" s="4"/>
      <c r="ID1483" s="4"/>
      <c r="IE1483" s="4"/>
      <c r="IF1483" s="4"/>
    </row>
    <row r="1484" spans="26:240" x14ac:dyDescent="0.2">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c r="BC1484" s="4"/>
      <c r="BD1484" s="4"/>
      <c r="BE1484" s="4"/>
      <c r="BF1484" s="4"/>
      <c r="BG1484" s="4"/>
      <c r="BH1484" s="4"/>
      <c r="BI1484" s="4"/>
      <c r="BJ1484" s="4"/>
      <c r="BK1484" s="4"/>
      <c r="BL1484" s="4"/>
      <c r="BM1484" s="4"/>
      <c r="BN1484" s="4"/>
      <c r="BO1484" s="4"/>
      <c r="BP1484" s="4"/>
      <c r="BQ1484" s="4"/>
      <c r="BR1484" s="4"/>
      <c r="BS1484" s="4"/>
      <c r="BT1484" s="4"/>
      <c r="BU1484" s="4"/>
      <c r="BV1484" s="4"/>
      <c r="BW1484" s="4"/>
      <c r="BX1484" s="4"/>
      <c r="BY1484" s="4"/>
      <c r="BZ1484" s="4"/>
      <c r="CA1484" s="4"/>
      <c r="CB1484" s="4"/>
      <c r="CC1484" s="4"/>
      <c r="CD1484" s="4"/>
      <c r="CE1484" s="4"/>
      <c r="CF1484" s="4"/>
      <c r="CG1484" s="4"/>
      <c r="CH1484" s="4"/>
      <c r="CI1484" s="4"/>
      <c r="CJ1484" s="4"/>
      <c r="CK1484" s="4"/>
      <c r="CL1484" s="4"/>
      <c r="CM1484" s="4"/>
      <c r="CN1484" s="4"/>
      <c r="CO1484" s="4"/>
      <c r="CP1484" s="4"/>
      <c r="CQ1484" s="4"/>
      <c r="CR1484" s="4"/>
      <c r="CS1484" s="4"/>
      <c r="CT1484" s="4"/>
      <c r="CU1484" s="4"/>
      <c r="CV1484" s="4"/>
      <c r="CW1484" s="4"/>
      <c r="CX1484" s="4"/>
      <c r="CY1484" s="4"/>
      <c r="CZ1484" s="4"/>
      <c r="DA1484" s="4"/>
      <c r="DB1484" s="4"/>
      <c r="DC1484" s="4"/>
      <c r="DD1484" s="4"/>
      <c r="DE1484" s="4"/>
      <c r="DF1484" s="4"/>
      <c r="DG1484" s="4"/>
      <c r="DH1484" s="4"/>
      <c r="DI1484" s="4"/>
      <c r="DJ1484" s="4"/>
      <c r="DK1484" s="4"/>
      <c r="DL1484" s="4"/>
      <c r="DM1484" s="4"/>
      <c r="DN1484" s="4"/>
      <c r="DO1484" s="4"/>
      <c r="DP1484" s="4"/>
      <c r="DQ1484" s="4"/>
      <c r="DR1484" s="4"/>
      <c r="DS1484" s="4"/>
      <c r="DT1484" s="4"/>
      <c r="DU1484" s="4"/>
      <c r="DV1484" s="4"/>
      <c r="DW1484" s="4"/>
      <c r="DX1484" s="4"/>
      <c r="DY1484" s="4"/>
      <c r="DZ1484" s="4"/>
      <c r="EA1484" s="4"/>
      <c r="EB1484" s="4"/>
      <c r="EC1484" s="4"/>
      <c r="ED1484" s="4"/>
      <c r="EE1484" s="4"/>
      <c r="EF1484" s="4"/>
      <c r="EG1484" s="4"/>
      <c r="EH1484" s="4"/>
      <c r="EI1484" s="4"/>
      <c r="EJ1484" s="4"/>
      <c r="EK1484" s="4"/>
      <c r="EL1484" s="4"/>
      <c r="EM1484" s="4"/>
      <c r="EN1484" s="4"/>
      <c r="EO1484" s="4"/>
      <c r="EP1484" s="4"/>
      <c r="EQ1484" s="4"/>
      <c r="ER1484" s="4"/>
      <c r="ES1484" s="4"/>
      <c r="ET1484" s="4"/>
      <c r="EU1484" s="4"/>
      <c r="EV1484" s="4"/>
      <c r="EW1484" s="4"/>
      <c r="EX1484" s="4"/>
      <c r="EY1484" s="4"/>
      <c r="EZ1484" s="4"/>
      <c r="FA1484" s="4"/>
      <c r="FB1484" s="4"/>
      <c r="FC1484" s="4"/>
      <c r="FD1484" s="4"/>
      <c r="FE1484" s="4"/>
      <c r="FF1484" s="4"/>
      <c r="FG1484" s="4"/>
      <c r="FH1484" s="4"/>
      <c r="FI1484" s="4"/>
      <c r="FJ1484" s="4"/>
      <c r="FK1484" s="4"/>
      <c r="FL1484" s="4"/>
      <c r="FM1484" s="4"/>
      <c r="FN1484" s="4"/>
      <c r="FO1484" s="4"/>
      <c r="FP1484" s="4"/>
      <c r="FQ1484" s="4"/>
      <c r="FR1484" s="4"/>
      <c r="FS1484" s="4"/>
      <c r="FT1484" s="4"/>
      <c r="FU1484" s="4"/>
      <c r="FV1484" s="4"/>
      <c r="FW1484" s="4"/>
      <c r="FX1484" s="4"/>
      <c r="FY1484" s="4"/>
      <c r="FZ1484" s="4"/>
      <c r="GA1484" s="4"/>
      <c r="GB1484" s="4"/>
      <c r="GC1484" s="4"/>
      <c r="GD1484" s="4"/>
      <c r="GE1484" s="4"/>
      <c r="GF1484" s="4"/>
      <c r="GG1484" s="4"/>
      <c r="GH1484" s="4"/>
      <c r="GI1484" s="4"/>
      <c r="GJ1484" s="4"/>
      <c r="GK1484" s="4"/>
      <c r="GL1484" s="4"/>
      <c r="GM1484" s="4"/>
      <c r="GN1484" s="4"/>
      <c r="GO1484" s="4"/>
      <c r="GP1484" s="4"/>
      <c r="GQ1484" s="4"/>
      <c r="GR1484" s="4"/>
      <c r="GS1484" s="4"/>
      <c r="GT1484" s="4"/>
      <c r="GU1484" s="4"/>
      <c r="GV1484" s="4"/>
      <c r="GW1484" s="4"/>
      <c r="GX1484" s="4"/>
      <c r="GY1484" s="4"/>
      <c r="GZ1484" s="4"/>
      <c r="HA1484" s="4"/>
      <c r="HB1484" s="4"/>
      <c r="HC1484" s="4"/>
      <c r="HD1484" s="4"/>
      <c r="HE1484" s="4"/>
      <c r="HF1484" s="4"/>
      <c r="HG1484" s="4"/>
      <c r="HH1484" s="4"/>
      <c r="HI1484" s="4"/>
      <c r="HJ1484" s="4"/>
      <c r="HK1484" s="4"/>
      <c r="HL1484" s="4"/>
      <c r="HM1484" s="4"/>
      <c r="HN1484" s="4"/>
      <c r="HO1484" s="4"/>
      <c r="HP1484" s="4"/>
      <c r="HQ1484" s="4"/>
      <c r="HR1484" s="4"/>
      <c r="HS1484" s="4"/>
      <c r="HT1484" s="4"/>
      <c r="HU1484" s="4"/>
      <c r="HV1484" s="4"/>
      <c r="HW1484" s="4"/>
      <c r="HX1484" s="4"/>
      <c r="HY1484" s="4"/>
      <c r="HZ1484" s="4"/>
      <c r="IA1484" s="4"/>
      <c r="IB1484" s="4"/>
      <c r="IC1484" s="4"/>
      <c r="ID1484" s="4"/>
      <c r="IE1484" s="4"/>
      <c r="IF1484" s="4"/>
    </row>
    <row r="1485" spans="26:240" x14ac:dyDescent="0.2">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c r="BC1485" s="4"/>
      <c r="BD1485" s="4"/>
      <c r="BE1485" s="4"/>
      <c r="BF1485" s="4"/>
      <c r="BG1485" s="4"/>
      <c r="BH1485" s="4"/>
      <c r="BI1485" s="4"/>
      <c r="BJ1485" s="4"/>
      <c r="BK1485" s="4"/>
      <c r="BL1485" s="4"/>
      <c r="BM1485" s="4"/>
      <c r="BN1485" s="4"/>
      <c r="BO1485" s="4"/>
      <c r="BP1485" s="4"/>
      <c r="BQ1485" s="4"/>
      <c r="BR1485" s="4"/>
      <c r="BS1485" s="4"/>
      <c r="BT1485" s="4"/>
      <c r="BU1485" s="4"/>
      <c r="BV1485" s="4"/>
      <c r="BW1485" s="4"/>
      <c r="BX1485" s="4"/>
      <c r="BY1485" s="4"/>
      <c r="BZ1485" s="4"/>
      <c r="CA1485" s="4"/>
      <c r="CB1485" s="4"/>
      <c r="CC1485" s="4"/>
      <c r="CD1485" s="4"/>
      <c r="CE1485" s="4"/>
      <c r="CF1485" s="4"/>
      <c r="CG1485" s="4"/>
      <c r="CH1485" s="4"/>
      <c r="CI1485" s="4"/>
      <c r="CJ1485" s="4"/>
      <c r="CK1485" s="4"/>
      <c r="CL1485" s="4"/>
      <c r="CM1485" s="4"/>
      <c r="CN1485" s="4"/>
      <c r="CO1485" s="4"/>
      <c r="CP1485" s="4"/>
      <c r="CQ1485" s="4"/>
      <c r="CR1485" s="4"/>
      <c r="CS1485" s="4"/>
      <c r="CT1485" s="4"/>
      <c r="CU1485" s="4"/>
      <c r="CV1485" s="4"/>
      <c r="CW1485" s="4"/>
      <c r="CX1485" s="4"/>
      <c r="CY1485" s="4"/>
      <c r="CZ1485" s="4"/>
      <c r="DA1485" s="4"/>
      <c r="DB1485" s="4"/>
      <c r="DC1485" s="4"/>
      <c r="DD1485" s="4"/>
      <c r="DE1485" s="4"/>
      <c r="DF1485" s="4"/>
      <c r="DG1485" s="4"/>
      <c r="DH1485" s="4"/>
      <c r="DI1485" s="4"/>
      <c r="DJ1485" s="4"/>
      <c r="DK1485" s="4"/>
      <c r="DL1485" s="4"/>
      <c r="DM1485" s="4"/>
      <c r="DN1485" s="4"/>
      <c r="DO1485" s="4"/>
      <c r="DP1485" s="4"/>
      <c r="DQ1485" s="4"/>
      <c r="DR1485" s="4"/>
      <c r="DS1485" s="4"/>
      <c r="DT1485" s="4"/>
      <c r="DU1485" s="4"/>
      <c r="DV1485" s="4"/>
      <c r="DW1485" s="4"/>
      <c r="DX1485" s="4"/>
      <c r="DY1485" s="4"/>
      <c r="DZ1485" s="4"/>
      <c r="EA1485" s="4"/>
      <c r="EB1485" s="4"/>
      <c r="EC1485" s="4"/>
      <c r="ED1485" s="4"/>
      <c r="EE1485" s="4"/>
      <c r="EF1485" s="4"/>
      <c r="EG1485" s="4"/>
      <c r="EH1485" s="4"/>
      <c r="EI1485" s="4"/>
      <c r="EJ1485" s="4"/>
      <c r="EK1485" s="4"/>
      <c r="EL1485" s="4"/>
      <c r="EM1485" s="4"/>
      <c r="EN1485" s="4"/>
      <c r="EO1485" s="4"/>
      <c r="EP1485" s="4"/>
      <c r="EQ1485" s="4"/>
      <c r="ER1485" s="4"/>
      <c r="ES1485" s="4"/>
      <c r="ET1485" s="4"/>
      <c r="EU1485" s="4"/>
      <c r="EV1485" s="4"/>
      <c r="EW1485" s="4"/>
      <c r="EX1485" s="4"/>
      <c r="EY1485" s="4"/>
      <c r="EZ1485" s="4"/>
      <c r="FA1485" s="4"/>
      <c r="FB1485" s="4"/>
      <c r="FC1485" s="4"/>
      <c r="FD1485" s="4"/>
      <c r="FE1485" s="4"/>
      <c r="FF1485" s="4"/>
      <c r="FG1485" s="4"/>
      <c r="FH1485" s="4"/>
      <c r="FI1485" s="4"/>
      <c r="FJ1485" s="4"/>
      <c r="FK1485" s="4"/>
      <c r="FL1485" s="4"/>
      <c r="FM1485" s="4"/>
      <c r="FN1485" s="4"/>
      <c r="FO1485" s="4"/>
      <c r="FP1485" s="4"/>
      <c r="FQ1485" s="4"/>
      <c r="FR1485" s="4"/>
      <c r="FS1485" s="4"/>
      <c r="FT1485" s="4"/>
      <c r="FU1485" s="4"/>
      <c r="FV1485" s="4"/>
      <c r="FW1485" s="4"/>
      <c r="FX1485" s="4"/>
      <c r="FY1485" s="4"/>
      <c r="FZ1485" s="4"/>
      <c r="GA1485" s="4"/>
      <c r="GB1485" s="4"/>
      <c r="GC1485" s="4"/>
      <c r="GD1485" s="4"/>
      <c r="GE1485" s="4"/>
      <c r="GF1485" s="4"/>
      <c r="GG1485" s="4"/>
      <c r="GH1485" s="4"/>
      <c r="GI1485" s="4"/>
      <c r="GJ1485" s="4"/>
      <c r="GK1485" s="4"/>
      <c r="GL1485" s="4"/>
      <c r="GM1485" s="4"/>
      <c r="GN1485" s="4"/>
      <c r="GO1485" s="4"/>
      <c r="GP1485" s="4"/>
      <c r="GQ1485" s="4"/>
      <c r="GR1485" s="4"/>
      <c r="GS1485" s="4"/>
      <c r="GT1485" s="4"/>
      <c r="GU1485" s="4"/>
      <c r="GV1485" s="4"/>
      <c r="GW1485" s="4"/>
      <c r="GX1485" s="4"/>
      <c r="GY1485" s="4"/>
      <c r="GZ1485" s="4"/>
      <c r="HA1485" s="4"/>
      <c r="HB1485" s="4"/>
      <c r="HC1485" s="4"/>
      <c r="HD1485" s="4"/>
      <c r="HE1485" s="4"/>
      <c r="HF1485" s="4"/>
      <c r="HG1485" s="4"/>
      <c r="HH1485" s="4"/>
      <c r="HI1485" s="4"/>
      <c r="HJ1485" s="4"/>
      <c r="HK1485" s="4"/>
      <c r="HL1485" s="4"/>
      <c r="HM1485" s="4"/>
      <c r="HN1485" s="4"/>
      <c r="HO1485" s="4"/>
      <c r="HP1485" s="4"/>
      <c r="HQ1485" s="4"/>
      <c r="HR1485" s="4"/>
      <c r="HS1485" s="4"/>
      <c r="HT1485" s="4"/>
      <c r="HU1485" s="4"/>
      <c r="HV1485" s="4"/>
      <c r="HW1485" s="4"/>
      <c r="HX1485" s="4"/>
      <c r="HY1485" s="4"/>
      <c r="HZ1485" s="4"/>
      <c r="IA1485" s="4"/>
      <c r="IB1485" s="4"/>
      <c r="IC1485" s="4"/>
      <c r="ID1485" s="4"/>
      <c r="IE1485" s="4"/>
      <c r="IF1485" s="4"/>
    </row>
    <row r="1486" spans="26:240" x14ac:dyDescent="0.2">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c r="BC1486" s="4"/>
      <c r="BD1486" s="4"/>
      <c r="BE1486" s="4"/>
      <c r="BF1486" s="4"/>
      <c r="BG1486" s="4"/>
      <c r="BH1486" s="4"/>
      <c r="BI1486" s="4"/>
      <c r="BJ1486" s="4"/>
      <c r="BK1486" s="4"/>
      <c r="BL1486" s="4"/>
      <c r="BM1486" s="4"/>
      <c r="BN1486" s="4"/>
      <c r="BO1486" s="4"/>
      <c r="BP1486" s="4"/>
      <c r="BQ1486" s="4"/>
      <c r="BR1486" s="4"/>
      <c r="BS1486" s="4"/>
      <c r="BT1486" s="4"/>
      <c r="BU1486" s="4"/>
      <c r="BV1486" s="4"/>
      <c r="BW1486" s="4"/>
      <c r="BX1486" s="4"/>
      <c r="BY1486" s="4"/>
      <c r="BZ1486" s="4"/>
      <c r="CA1486" s="4"/>
      <c r="CB1486" s="4"/>
      <c r="CC1486" s="4"/>
      <c r="CD1486" s="4"/>
      <c r="CE1486" s="4"/>
      <c r="CF1486" s="4"/>
      <c r="CG1486" s="4"/>
      <c r="CH1486" s="4"/>
      <c r="CI1486" s="4"/>
      <c r="CJ1486" s="4"/>
      <c r="CK1486" s="4"/>
      <c r="CL1486" s="4"/>
      <c r="CM1486" s="4"/>
      <c r="CN1486" s="4"/>
      <c r="CO1486" s="4"/>
      <c r="CP1486" s="4"/>
      <c r="CQ1486" s="4"/>
      <c r="CR1486" s="4"/>
      <c r="CS1486" s="4"/>
      <c r="CT1486" s="4"/>
      <c r="CU1486" s="4"/>
      <c r="CV1486" s="4"/>
      <c r="CW1486" s="4"/>
      <c r="CX1486" s="4"/>
      <c r="CY1486" s="4"/>
      <c r="CZ1486" s="4"/>
      <c r="DA1486" s="4"/>
      <c r="DB1486" s="4"/>
      <c r="DC1486" s="4"/>
      <c r="DD1486" s="4"/>
      <c r="DE1486" s="4"/>
      <c r="DF1486" s="4"/>
      <c r="DG1486" s="4"/>
      <c r="DH1486" s="4"/>
      <c r="DI1486" s="4"/>
      <c r="DJ1486" s="4"/>
      <c r="DK1486" s="4"/>
      <c r="DL1486" s="4"/>
      <c r="DM1486" s="4"/>
      <c r="DN1486" s="4"/>
      <c r="DO1486" s="4"/>
      <c r="DP1486" s="4"/>
      <c r="DQ1486" s="4"/>
      <c r="DR1486" s="4"/>
      <c r="DS1486" s="4"/>
      <c r="DT1486" s="4"/>
      <c r="DU1486" s="4"/>
      <c r="DV1486" s="4"/>
      <c r="DW1486" s="4"/>
      <c r="DX1486" s="4"/>
      <c r="DY1486" s="4"/>
      <c r="DZ1486" s="4"/>
      <c r="EA1486" s="4"/>
      <c r="EB1486" s="4"/>
      <c r="EC1486" s="4"/>
      <c r="ED1486" s="4"/>
      <c r="EE1486" s="4"/>
      <c r="EF1486" s="4"/>
      <c r="EG1486" s="4"/>
      <c r="EH1486" s="4"/>
      <c r="EI1486" s="4"/>
      <c r="EJ1486" s="4"/>
      <c r="EK1486" s="4"/>
      <c r="EL1486" s="4"/>
      <c r="EM1486" s="4"/>
      <c r="EN1486" s="4"/>
      <c r="EO1486" s="4"/>
      <c r="EP1486" s="4"/>
      <c r="EQ1486" s="4"/>
      <c r="ER1486" s="4"/>
      <c r="ES1486" s="4"/>
      <c r="ET1486" s="4"/>
      <c r="EU1486" s="4"/>
      <c r="EV1486" s="4"/>
      <c r="EW1486" s="4"/>
      <c r="EX1486" s="4"/>
      <c r="EY1486" s="4"/>
      <c r="EZ1486" s="4"/>
      <c r="FA1486" s="4"/>
      <c r="FB1486" s="4"/>
      <c r="FC1486" s="4"/>
      <c r="FD1486" s="4"/>
      <c r="FE1486" s="4"/>
      <c r="FF1486" s="4"/>
      <c r="FG1486" s="4"/>
      <c r="FH1486" s="4"/>
      <c r="FI1486" s="4"/>
      <c r="FJ1486" s="4"/>
      <c r="FK1486" s="4"/>
      <c r="FL1486" s="4"/>
      <c r="FM1486" s="4"/>
      <c r="FN1486" s="4"/>
      <c r="FO1486" s="4"/>
      <c r="FP1486" s="4"/>
      <c r="FQ1486" s="4"/>
      <c r="FR1486" s="4"/>
      <c r="FS1486" s="4"/>
      <c r="FT1486" s="4"/>
      <c r="FU1486" s="4"/>
      <c r="FV1486" s="4"/>
      <c r="FW1486" s="4"/>
      <c r="FX1486" s="4"/>
      <c r="FY1486" s="4"/>
      <c r="FZ1486" s="4"/>
      <c r="GA1486" s="4"/>
      <c r="GB1486" s="4"/>
      <c r="GC1486" s="4"/>
      <c r="GD1486" s="4"/>
      <c r="GE1486" s="4"/>
      <c r="GF1486" s="4"/>
      <c r="GG1486" s="4"/>
      <c r="GH1486" s="4"/>
      <c r="GI1486" s="4"/>
      <c r="GJ1486" s="4"/>
      <c r="GK1486" s="4"/>
      <c r="GL1486" s="4"/>
      <c r="GM1486" s="4"/>
      <c r="GN1486" s="4"/>
      <c r="GO1486" s="4"/>
      <c r="GP1486" s="4"/>
      <c r="GQ1486" s="4"/>
      <c r="GR1486" s="4"/>
      <c r="GS1486" s="4"/>
      <c r="GT1486" s="4"/>
      <c r="GU1486" s="4"/>
      <c r="GV1486" s="4"/>
      <c r="GW1486" s="4"/>
      <c r="GX1486" s="4"/>
      <c r="GY1486" s="4"/>
      <c r="GZ1486" s="4"/>
      <c r="HA1486" s="4"/>
      <c r="HB1486" s="4"/>
      <c r="HC1486" s="4"/>
      <c r="HD1486" s="4"/>
      <c r="HE1486" s="4"/>
      <c r="HF1486" s="4"/>
      <c r="HG1486" s="4"/>
      <c r="HH1486" s="4"/>
      <c r="HI1486" s="4"/>
      <c r="HJ1486" s="4"/>
      <c r="HK1486" s="4"/>
      <c r="HL1486" s="4"/>
      <c r="HM1486" s="4"/>
      <c r="HN1486" s="4"/>
      <c r="HO1486" s="4"/>
      <c r="HP1486" s="4"/>
      <c r="HQ1486" s="4"/>
      <c r="HR1486" s="4"/>
      <c r="HS1486" s="4"/>
      <c r="HT1486" s="4"/>
      <c r="HU1486" s="4"/>
      <c r="HV1486" s="4"/>
      <c r="HW1486" s="4"/>
      <c r="HX1486" s="4"/>
      <c r="HY1486" s="4"/>
      <c r="HZ1486" s="4"/>
      <c r="IA1486" s="4"/>
      <c r="IB1486" s="4"/>
      <c r="IC1486" s="4"/>
      <c r="ID1486" s="4"/>
      <c r="IE1486" s="4"/>
      <c r="IF1486" s="4"/>
    </row>
    <row r="1487" spans="26:240" x14ac:dyDescent="0.2">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c r="BC1487" s="4"/>
      <c r="BD1487" s="4"/>
      <c r="BE1487" s="4"/>
      <c r="BF1487" s="4"/>
      <c r="BG1487" s="4"/>
      <c r="BH1487" s="4"/>
      <c r="BI1487" s="4"/>
      <c r="BJ1487" s="4"/>
      <c r="BK1487" s="4"/>
      <c r="BL1487" s="4"/>
      <c r="BM1487" s="4"/>
      <c r="BN1487" s="4"/>
      <c r="BO1487" s="4"/>
      <c r="BP1487" s="4"/>
      <c r="BQ1487" s="4"/>
      <c r="BR1487" s="4"/>
      <c r="BS1487" s="4"/>
      <c r="BT1487" s="4"/>
      <c r="BU1487" s="4"/>
      <c r="BV1487" s="4"/>
      <c r="BW1487" s="4"/>
      <c r="BX1487" s="4"/>
      <c r="BY1487" s="4"/>
      <c r="BZ1487" s="4"/>
      <c r="CA1487" s="4"/>
      <c r="CB1487" s="4"/>
      <c r="CC1487" s="4"/>
      <c r="CD1487" s="4"/>
      <c r="CE1487" s="4"/>
      <c r="CF1487" s="4"/>
      <c r="CG1487" s="4"/>
      <c r="CH1487" s="4"/>
      <c r="CI1487" s="4"/>
      <c r="CJ1487" s="4"/>
      <c r="CK1487" s="4"/>
      <c r="CL1487" s="4"/>
      <c r="CM1487" s="4"/>
      <c r="CN1487" s="4"/>
      <c r="CO1487" s="4"/>
      <c r="CP1487" s="4"/>
      <c r="CQ1487" s="4"/>
      <c r="CR1487" s="4"/>
      <c r="CS1487" s="4"/>
      <c r="CT1487" s="4"/>
      <c r="CU1487" s="4"/>
      <c r="CV1487" s="4"/>
      <c r="CW1487" s="4"/>
      <c r="CX1487" s="4"/>
      <c r="CY1487" s="4"/>
      <c r="CZ1487" s="4"/>
      <c r="DA1487" s="4"/>
      <c r="DB1487" s="4"/>
      <c r="DC1487" s="4"/>
      <c r="DD1487" s="4"/>
      <c r="DE1487" s="4"/>
      <c r="DF1487" s="4"/>
      <c r="DG1487" s="4"/>
      <c r="DH1487" s="4"/>
      <c r="DI1487" s="4"/>
      <c r="DJ1487" s="4"/>
      <c r="DK1487" s="4"/>
      <c r="DL1487" s="4"/>
      <c r="DM1487" s="4"/>
      <c r="DN1487" s="4"/>
      <c r="DO1487" s="4"/>
      <c r="DP1487" s="4"/>
      <c r="DQ1487" s="4"/>
      <c r="DR1487" s="4"/>
      <c r="DS1487" s="4"/>
      <c r="DT1487" s="4"/>
      <c r="DU1487" s="4"/>
      <c r="DV1487" s="4"/>
      <c r="DW1487" s="4"/>
      <c r="DX1487" s="4"/>
      <c r="DY1487" s="4"/>
      <c r="DZ1487" s="4"/>
      <c r="EA1487" s="4"/>
      <c r="EB1487" s="4"/>
      <c r="EC1487" s="4"/>
      <c r="ED1487" s="4"/>
      <c r="EE1487" s="4"/>
      <c r="EF1487" s="4"/>
      <c r="EG1487" s="4"/>
      <c r="EH1487" s="4"/>
      <c r="EI1487" s="4"/>
      <c r="EJ1487" s="4"/>
      <c r="EK1487" s="4"/>
      <c r="EL1487" s="4"/>
      <c r="EM1487" s="4"/>
      <c r="EN1487" s="4"/>
      <c r="EO1487" s="4"/>
      <c r="EP1487" s="4"/>
      <c r="EQ1487" s="4"/>
      <c r="ER1487" s="4"/>
      <c r="ES1487" s="4"/>
      <c r="ET1487" s="4"/>
      <c r="EU1487" s="4"/>
      <c r="EV1487" s="4"/>
      <c r="EW1487" s="4"/>
      <c r="EX1487" s="4"/>
      <c r="EY1487" s="4"/>
      <c r="EZ1487" s="4"/>
      <c r="FA1487" s="4"/>
      <c r="FB1487" s="4"/>
      <c r="FC1487" s="4"/>
      <c r="FD1487" s="4"/>
      <c r="FE1487" s="4"/>
      <c r="FF1487" s="4"/>
      <c r="FG1487" s="4"/>
      <c r="FH1487" s="4"/>
      <c r="FI1487" s="4"/>
      <c r="FJ1487" s="4"/>
      <c r="FK1487" s="4"/>
      <c r="FL1487" s="4"/>
      <c r="FM1487" s="4"/>
      <c r="FN1487" s="4"/>
      <c r="FO1487" s="4"/>
      <c r="FP1487" s="4"/>
      <c r="FQ1487" s="4"/>
      <c r="FR1487" s="4"/>
      <c r="FS1487" s="4"/>
      <c r="FT1487" s="4"/>
      <c r="FU1487" s="4"/>
      <c r="FV1487" s="4"/>
      <c r="FW1487" s="4"/>
      <c r="FX1487" s="4"/>
      <c r="FY1487" s="4"/>
      <c r="FZ1487" s="4"/>
      <c r="GA1487" s="4"/>
      <c r="GB1487" s="4"/>
      <c r="GC1487" s="4"/>
      <c r="GD1487" s="4"/>
      <c r="GE1487" s="4"/>
      <c r="GF1487" s="4"/>
      <c r="GG1487" s="4"/>
      <c r="GH1487" s="4"/>
      <c r="GI1487" s="4"/>
      <c r="GJ1487" s="4"/>
      <c r="GK1487" s="4"/>
      <c r="GL1487" s="4"/>
      <c r="GM1487" s="4"/>
      <c r="GN1487" s="4"/>
      <c r="GO1487" s="4"/>
      <c r="GP1487" s="4"/>
      <c r="GQ1487" s="4"/>
      <c r="GR1487" s="4"/>
      <c r="GS1487" s="4"/>
      <c r="GT1487" s="4"/>
      <c r="GU1487" s="4"/>
      <c r="GV1487" s="4"/>
      <c r="GW1487" s="4"/>
      <c r="GX1487" s="4"/>
      <c r="GY1487" s="4"/>
      <c r="GZ1487" s="4"/>
      <c r="HA1487" s="4"/>
      <c r="HB1487" s="4"/>
      <c r="HC1487" s="4"/>
      <c r="HD1487" s="4"/>
      <c r="HE1487" s="4"/>
      <c r="HF1487" s="4"/>
      <c r="HG1487" s="4"/>
      <c r="HH1487" s="4"/>
      <c r="HI1487" s="4"/>
      <c r="HJ1487" s="4"/>
      <c r="HK1487" s="4"/>
      <c r="HL1487" s="4"/>
      <c r="HM1487" s="4"/>
      <c r="HN1487" s="4"/>
      <c r="HO1487" s="4"/>
      <c r="HP1487" s="4"/>
      <c r="HQ1487" s="4"/>
      <c r="HR1487" s="4"/>
      <c r="HS1487" s="4"/>
      <c r="HT1487" s="4"/>
      <c r="HU1487" s="4"/>
      <c r="HV1487" s="4"/>
      <c r="HW1487" s="4"/>
      <c r="HX1487" s="4"/>
      <c r="HY1487" s="4"/>
      <c r="HZ1487" s="4"/>
      <c r="IA1487" s="4"/>
      <c r="IB1487" s="4"/>
      <c r="IC1487" s="4"/>
      <c r="ID1487" s="4"/>
      <c r="IE1487" s="4"/>
      <c r="IF1487" s="4"/>
    </row>
    <row r="1488" spans="26:240" x14ac:dyDescent="0.2">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c r="BC1488" s="4"/>
      <c r="BD1488" s="4"/>
      <c r="BE1488" s="4"/>
      <c r="BF1488" s="4"/>
      <c r="BG1488" s="4"/>
      <c r="BH1488" s="4"/>
      <c r="BI1488" s="4"/>
      <c r="BJ1488" s="4"/>
      <c r="BK1488" s="4"/>
      <c r="BL1488" s="4"/>
      <c r="BM1488" s="4"/>
      <c r="BN1488" s="4"/>
      <c r="BO1488" s="4"/>
      <c r="BP1488" s="4"/>
      <c r="BQ1488" s="4"/>
      <c r="BR1488" s="4"/>
      <c r="BS1488" s="4"/>
      <c r="BT1488" s="4"/>
      <c r="BU1488" s="4"/>
      <c r="BV1488" s="4"/>
      <c r="BW1488" s="4"/>
      <c r="BX1488" s="4"/>
      <c r="BY1488" s="4"/>
      <c r="BZ1488" s="4"/>
      <c r="CA1488" s="4"/>
      <c r="CB1488" s="4"/>
      <c r="CC1488" s="4"/>
      <c r="CD1488" s="4"/>
      <c r="CE1488" s="4"/>
      <c r="CF1488" s="4"/>
      <c r="CG1488" s="4"/>
      <c r="CH1488" s="4"/>
      <c r="CI1488" s="4"/>
      <c r="CJ1488" s="4"/>
      <c r="CK1488" s="4"/>
      <c r="CL1488" s="4"/>
      <c r="CM1488" s="4"/>
      <c r="CN1488" s="4"/>
      <c r="CO1488" s="4"/>
      <c r="CP1488" s="4"/>
      <c r="CQ1488" s="4"/>
      <c r="CR1488" s="4"/>
      <c r="CS1488" s="4"/>
      <c r="CT1488" s="4"/>
      <c r="CU1488" s="4"/>
      <c r="CV1488" s="4"/>
      <c r="CW1488" s="4"/>
      <c r="CX1488" s="4"/>
      <c r="CY1488" s="4"/>
      <c r="CZ1488" s="4"/>
      <c r="DA1488" s="4"/>
      <c r="DB1488" s="4"/>
      <c r="DC1488" s="4"/>
      <c r="DD1488" s="4"/>
      <c r="DE1488" s="4"/>
      <c r="DF1488" s="4"/>
      <c r="DG1488" s="4"/>
      <c r="DH1488" s="4"/>
      <c r="DI1488" s="4"/>
      <c r="DJ1488" s="4"/>
      <c r="DK1488" s="4"/>
      <c r="DL1488" s="4"/>
      <c r="DM1488" s="4"/>
      <c r="DN1488" s="4"/>
      <c r="DO1488" s="4"/>
      <c r="DP1488" s="4"/>
      <c r="DQ1488" s="4"/>
      <c r="DR1488" s="4"/>
      <c r="DS1488" s="4"/>
      <c r="DT1488" s="4"/>
      <c r="DU1488" s="4"/>
      <c r="DV1488" s="4"/>
      <c r="DW1488" s="4"/>
      <c r="DX1488" s="4"/>
      <c r="DY1488" s="4"/>
      <c r="DZ1488" s="4"/>
      <c r="EA1488" s="4"/>
      <c r="EB1488" s="4"/>
      <c r="EC1488" s="4"/>
      <c r="ED1488" s="4"/>
      <c r="EE1488" s="4"/>
      <c r="EF1488" s="4"/>
      <c r="EG1488" s="4"/>
      <c r="EH1488" s="4"/>
      <c r="EI1488" s="4"/>
      <c r="EJ1488" s="4"/>
      <c r="EK1488" s="4"/>
      <c r="EL1488" s="4"/>
      <c r="EM1488" s="4"/>
      <c r="EN1488" s="4"/>
      <c r="EO1488" s="4"/>
      <c r="EP1488" s="4"/>
      <c r="EQ1488" s="4"/>
      <c r="ER1488" s="4"/>
      <c r="ES1488" s="4"/>
      <c r="ET1488" s="4"/>
      <c r="EU1488" s="4"/>
      <c r="EV1488" s="4"/>
      <c r="EW1488" s="4"/>
      <c r="EX1488" s="4"/>
      <c r="EY1488" s="4"/>
      <c r="EZ1488" s="4"/>
      <c r="FA1488" s="4"/>
      <c r="FB1488" s="4"/>
      <c r="FC1488" s="4"/>
      <c r="FD1488" s="4"/>
      <c r="FE1488" s="4"/>
      <c r="FF1488" s="4"/>
      <c r="FG1488" s="4"/>
      <c r="FH1488" s="4"/>
      <c r="FI1488" s="4"/>
      <c r="FJ1488" s="4"/>
      <c r="FK1488" s="4"/>
      <c r="FL1488" s="4"/>
      <c r="FM1488" s="4"/>
      <c r="FN1488" s="4"/>
      <c r="FO1488" s="4"/>
      <c r="FP1488" s="4"/>
      <c r="FQ1488" s="4"/>
      <c r="FR1488" s="4"/>
      <c r="FS1488" s="4"/>
      <c r="FT1488" s="4"/>
      <c r="FU1488" s="4"/>
      <c r="FV1488" s="4"/>
      <c r="FW1488" s="4"/>
      <c r="FX1488" s="4"/>
      <c r="FY1488" s="4"/>
      <c r="FZ1488" s="4"/>
      <c r="GA1488" s="4"/>
      <c r="GB1488" s="4"/>
      <c r="GC1488" s="4"/>
      <c r="GD1488" s="4"/>
      <c r="GE1488" s="4"/>
      <c r="GF1488" s="4"/>
      <c r="GG1488" s="4"/>
      <c r="GH1488" s="4"/>
      <c r="GI1488" s="4"/>
      <c r="GJ1488" s="4"/>
      <c r="GK1488" s="4"/>
      <c r="GL1488" s="4"/>
      <c r="GM1488" s="4"/>
      <c r="GN1488" s="4"/>
      <c r="GO1488" s="4"/>
      <c r="GP1488" s="4"/>
      <c r="GQ1488" s="4"/>
      <c r="GR1488" s="4"/>
      <c r="GS1488" s="4"/>
      <c r="GT1488" s="4"/>
      <c r="GU1488" s="4"/>
      <c r="GV1488" s="4"/>
      <c r="GW1488" s="4"/>
      <c r="GX1488" s="4"/>
      <c r="GY1488" s="4"/>
      <c r="GZ1488" s="4"/>
      <c r="HA1488" s="4"/>
      <c r="HB1488" s="4"/>
      <c r="HC1488" s="4"/>
      <c r="HD1488" s="4"/>
      <c r="HE1488" s="4"/>
      <c r="HF1488" s="4"/>
      <c r="HG1488" s="4"/>
      <c r="HH1488" s="4"/>
      <c r="HI1488" s="4"/>
      <c r="HJ1488" s="4"/>
      <c r="HK1488" s="4"/>
      <c r="HL1488" s="4"/>
      <c r="HM1488" s="4"/>
      <c r="HN1488" s="4"/>
      <c r="HO1488" s="4"/>
      <c r="HP1488" s="4"/>
      <c r="HQ1488" s="4"/>
      <c r="HR1488" s="4"/>
      <c r="HS1488" s="4"/>
      <c r="HT1488" s="4"/>
      <c r="HU1488" s="4"/>
      <c r="HV1488" s="4"/>
      <c r="HW1488" s="4"/>
      <c r="HX1488" s="4"/>
      <c r="HY1488" s="4"/>
      <c r="HZ1488" s="4"/>
      <c r="IA1488" s="4"/>
      <c r="IB1488" s="4"/>
      <c r="IC1488" s="4"/>
      <c r="ID1488" s="4"/>
      <c r="IE1488" s="4"/>
      <c r="IF1488" s="4"/>
    </row>
    <row r="1489" spans="26:240" x14ac:dyDescent="0.2">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c r="BC1489" s="4"/>
      <c r="BD1489" s="4"/>
      <c r="BE1489" s="4"/>
      <c r="BF1489" s="4"/>
      <c r="BG1489" s="4"/>
      <c r="BH1489" s="4"/>
      <c r="BI1489" s="4"/>
      <c r="BJ1489" s="4"/>
      <c r="BK1489" s="4"/>
      <c r="BL1489" s="4"/>
      <c r="BM1489" s="4"/>
      <c r="BN1489" s="4"/>
      <c r="BO1489" s="4"/>
      <c r="BP1489" s="4"/>
      <c r="BQ1489" s="4"/>
      <c r="BR1489" s="4"/>
      <c r="BS1489" s="4"/>
      <c r="BT1489" s="4"/>
      <c r="BU1489" s="4"/>
      <c r="BV1489" s="4"/>
      <c r="BW1489" s="4"/>
      <c r="BX1489" s="4"/>
      <c r="BY1489" s="4"/>
      <c r="BZ1489" s="4"/>
      <c r="CA1489" s="4"/>
      <c r="CB1489" s="4"/>
      <c r="CC1489" s="4"/>
      <c r="CD1489" s="4"/>
      <c r="CE1489" s="4"/>
      <c r="CF1489" s="4"/>
      <c r="CG1489" s="4"/>
      <c r="CH1489" s="4"/>
      <c r="CI1489" s="4"/>
      <c r="CJ1489" s="4"/>
      <c r="CK1489" s="4"/>
      <c r="CL1489" s="4"/>
      <c r="CM1489" s="4"/>
      <c r="CN1489" s="4"/>
      <c r="CO1489" s="4"/>
      <c r="CP1489" s="4"/>
      <c r="CQ1489" s="4"/>
      <c r="CR1489" s="4"/>
      <c r="CS1489" s="4"/>
      <c r="CT1489" s="4"/>
      <c r="CU1489" s="4"/>
      <c r="CV1489" s="4"/>
      <c r="CW1489" s="4"/>
      <c r="CX1489" s="4"/>
      <c r="CY1489" s="4"/>
      <c r="CZ1489" s="4"/>
      <c r="DA1489" s="4"/>
      <c r="DB1489" s="4"/>
      <c r="DC1489" s="4"/>
      <c r="DD1489" s="4"/>
      <c r="DE1489" s="4"/>
      <c r="DF1489" s="4"/>
      <c r="DG1489" s="4"/>
      <c r="DH1489" s="4"/>
      <c r="DI1489" s="4"/>
      <c r="DJ1489" s="4"/>
      <c r="DK1489" s="4"/>
      <c r="DL1489" s="4"/>
      <c r="DM1489" s="4"/>
      <c r="DN1489" s="4"/>
      <c r="DO1489" s="4"/>
      <c r="DP1489" s="4"/>
      <c r="DQ1489" s="4"/>
      <c r="DR1489" s="4"/>
      <c r="DS1489" s="4"/>
      <c r="DT1489" s="4"/>
      <c r="DU1489" s="4"/>
      <c r="DV1489" s="4"/>
      <c r="DW1489" s="4"/>
      <c r="DX1489" s="4"/>
      <c r="DY1489" s="4"/>
      <c r="DZ1489" s="4"/>
      <c r="EA1489" s="4"/>
      <c r="EB1489" s="4"/>
      <c r="EC1489" s="4"/>
      <c r="ED1489" s="4"/>
      <c r="EE1489" s="4"/>
      <c r="EF1489" s="4"/>
      <c r="EG1489" s="4"/>
      <c r="EH1489" s="4"/>
      <c r="EI1489" s="4"/>
      <c r="EJ1489" s="4"/>
      <c r="EK1489" s="4"/>
      <c r="EL1489" s="4"/>
      <c r="EM1489" s="4"/>
      <c r="EN1489" s="4"/>
      <c r="EO1489" s="4"/>
      <c r="EP1489" s="4"/>
      <c r="EQ1489" s="4"/>
      <c r="ER1489" s="4"/>
      <c r="ES1489" s="4"/>
      <c r="ET1489" s="4"/>
      <c r="EU1489" s="4"/>
      <c r="EV1489" s="4"/>
      <c r="EW1489" s="4"/>
      <c r="EX1489" s="4"/>
      <c r="EY1489" s="4"/>
      <c r="EZ1489" s="4"/>
      <c r="FA1489" s="4"/>
      <c r="FB1489" s="4"/>
      <c r="FC1489" s="4"/>
      <c r="FD1489" s="4"/>
      <c r="FE1489" s="4"/>
      <c r="FF1489" s="4"/>
      <c r="FG1489" s="4"/>
      <c r="FH1489" s="4"/>
      <c r="FI1489" s="4"/>
      <c r="FJ1489" s="4"/>
      <c r="FK1489" s="4"/>
      <c r="FL1489" s="4"/>
      <c r="FM1489" s="4"/>
      <c r="FN1489" s="4"/>
      <c r="FO1489" s="4"/>
      <c r="FP1489" s="4"/>
      <c r="FQ1489" s="4"/>
      <c r="FR1489" s="4"/>
      <c r="FS1489" s="4"/>
      <c r="FT1489" s="4"/>
      <c r="FU1489" s="4"/>
      <c r="FV1489" s="4"/>
      <c r="FW1489" s="4"/>
      <c r="FX1489" s="4"/>
      <c r="FY1489" s="4"/>
      <c r="FZ1489" s="4"/>
      <c r="GA1489" s="4"/>
      <c r="GB1489" s="4"/>
      <c r="GC1489" s="4"/>
      <c r="GD1489" s="4"/>
      <c r="GE1489" s="4"/>
      <c r="GF1489" s="4"/>
      <c r="GG1489" s="4"/>
      <c r="GH1489" s="4"/>
      <c r="GI1489" s="4"/>
      <c r="GJ1489" s="4"/>
      <c r="GK1489" s="4"/>
      <c r="GL1489" s="4"/>
      <c r="GM1489" s="4"/>
      <c r="GN1489" s="4"/>
      <c r="GO1489" s="4"/>
      <c r="GP1489" s="4"/>
      <c r="GQ1489" s="4"/>
      <c r="GR1489" s="4"/>
      <c r="GS1489" s="4"/>
      <c r="GT1489" s="4"/>
      <c r="GU1489" s="4"/>
      <c r="GV1489" s="4"/>
      <c r="GW1489" s="4"/>
      <c r="GX1489" s="4"/>
      <c r="GY1489" s="4"/>
      <c r="GZ1489" s="4"/>
      <c r="HA1489" s="4"/>
      <c r="HB1489" s="4"/>
      <c r="HC1489" s="4"/>
      <c r="HD1489" s="4"/>
      <c r="HE1489" s="4"/>
      <c r="HF1489" s="4"/>
      <c r="HG1489" s="4"/>
      <c r="HH1489" s="4"/>
      <c r="HI1489" s="4"/>
      <c r="HJ1489" s="4"/>
      <c r="HK1489" s="4"/>
      <c r="HL1489" s="4"/>
      <c r="HM1489" s="4"/>
      <c r="HN1489" s="4"/>
      <c r="HO1489" s="4"/>
      <c r="HP1489" s="4"/>
      <c r="HQ1489" s="4"/>
      <c r="HR1489" s="4"/>
      <c r="HS1489" s="4"/>
      <c r="HT1489" s="4"/>
      <c r="HU1489" s="4"/>
      <c r="HV1489" s="4"/>
      <c r="HW1489" s="4"/>
      <c r="HX1489" s="4"/>
      <c r="HY1489" s="4"/>
      <c r="HZ1489" s="4"/>
      <c r="IA1489" s="4"/>
      <c r="IB1489" s="4"/>
      <c r="IC1489" s="4"/>
      <c r="ID1489" s="4"/>
      <c r="IE1489" s="4"/>
      <c r="IF1489" s="4"/>
    </row>
    <row r="1490" spans="26:240" x14ac:dyDescent="0.2">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c r="BC1490" s="4"/>
      <c r="BD1490" s="4"/>
      <c r="BE1490" s="4"/>
      <c r="BF1490" s="4"/>
      <c r="BG1490" s="4"/>
      <c r="BH1490" s="4"/>
      <c r="BI1490" s="4"/>
      <c r="BJ1490" s="4"/>
      <c r="BK1490" s="4"/>
      <c r="BL1490" s="4"/>
      <c r="BM1490" s="4"/>
      <c r="BN1490" s="4"/>
      <c r="BO1490" s="4"/>
      <c r="BP1490" s="4"/>
      <c r="BQ1490" s="4"/>
      <c r="BR1490" s="4"/>
      <c r="BS1490" s="4"/>
      <c r="BT1490" s="4"/>
      <c r="BU1490" s="4"/>
      <c r="BV1490" s="4"/>
      <c r="BW1490" s="4"/>
      <c r="BX1490" s="4"/>
      <c r="BY1490" s="4"/>
      <c r="BZ1490" s="4"/>
      <c r="CA1490" s="4"/>
      <c r="CB1490" s="4"/>
      <c r="CC1490" s="4"/>
      <c r="CD1490" s="4"/>
      <c r="CE1490" s="4"/>
      <c r="CF1490" s="4"/>
      <c r="CG1490" s="4"/>
      <c r="CH1490" s="4"/>
      <c r="CI1490" s="4"/>
      <c r="CJ1490" s="4"/>
      <c r="CK1490" s="4"/>
      <c r="CL1490" s="4"/>
      <c r="CM1490" s="4"/>
      <c r="CN1490" s="4"/>
      <c r="CO1490" s="4"/>
      <c r="CP1490" s="4"/>
      <c r="CQ1490" s="4"/>
      <c r="CR1490" s="4"/>
      <c r="CS1490" s="4"/>
      <c r="CT1490" s="4"/>
      <c r="CU1490" s="4"/>
      <c r="CV1490" s="4"/>
      <c r="CW1490" s="4"/>
      <c r="CX1490" s="4"/>
      <c r="CY1490" s="4"/>
      <c r="CZ1490" s="4"/>
      <c r="DA1490" s="4"/>
      <c r="DB1490" s="4"/>
      <c r="DC1490" s="4"/>
      <c r="DD1490" s="4"/>
      <c r="DE1490" s="4"/>
      <c r="DF1490" s="4"/>
      <c r="DG1490" s="4"/>
      <c r="DH1490" s="4"/>
      <c r="DI1490" s="4"/>
      <c r="DJ1490" s="4"/>
      <c r="DK1490" s="4"/>
      <c r="DL1490" s="4"/>
      <c r="DM1490" s="4"/>
      <c r="DN1490" s="4"/>
      <c r="DO1490" s="4"/>
      <c r="DP1490" s="4"/>
      <c r="DQ1490" s="4"/>
      <c r="DR1490" s="4"/>
      <c r="DS1490" s="4"/>
      <c r="DT1490" s="4"/>
      <c r="DU1490" s="4"/>
      <c r="DV1490" s="4"/>
      <c r="DW1490" s="4"/>
      <c r="DX1490" s="4"/>
      <c r="DY1490" s="4"/>
      <c r="DZ1490" s="4"/>
      <c r="EA1490" s="4"/>
      <c r="EB1490" s="4"/>
      <c r="EC1490" s="4"/>
      <c r="ED1490" s="4"/>
      <c r="EE1490" s="4"/>
      <c r="EF1490" s="4"/>
      <c r="EG1490" s="4"/>
      <c r="EH1490" s="4"/>
      <c r="EI1490" s="4"/>
      <c r="EJ1490" s="4"/>
      <c r="EK1490" s="4"/>
      <c r="EL1490" s="4"/>
      <c r="EM1490" s="4"/>
      <c r="EN1490" s="4"/>
      <c r="EO1490" s="4"/>
      <c r="EP1490" s="4"/>
      <c r="EQ1490" s="4"/>
      <c r="ER1490" s="4"/>
      <c r="ES1490" s="4"/>
      <c r="ET1490" s="4"/>
      <c r="EU1490" s="4"/>
      <c r="EV1490" s="4"/>
      <c r="EW1490" s="4"/>
      <c r="EX1490" s="4"/>
      <c r="EY1490" s="4"/>
      <c r="EZ1490" s="4"/>
      <c r="FA1490" s="4"/>
      <c r="FB1490" s="4"/>
      <c r="FC1490" s="4"/>
      <c r="FD1490" s="4"/>
      <c r="FE1490" s="4"/>
      <c r="FF1490" s="4"/>
      <c r="FG1490" s="4"/>
      <c r="FH1490" s="4"/>
      <c r="FI1490" s="4"/>
      <c r="FJ1490" s="4"/>
      <c r="FK1490" s="4"/>
      <c r="FL1490" s="4"/>
      <c r="FM1490" s="4"/>
      <c r="FN1490" s="4"/>
      <c r="FO1490" s="4"/>
      <c r="FP1490" s="4"/>
      <c r="FQ1490" s="4"/>
      <c r="FR1490" s="4"/>
      <c r="FS1490" s="4"/>
      <c r="FT1490" s="4"/>
      <c r="FU1490" s="4"/>
      <c r="FV1490" s="4"/>
      <c r="FW1490" s="4"/>
      <c r="FX1490" s="4"/>
      <c r="FY1490" s="4"/>
      <c r="FZ1490" s="4"/>
      <c r="GA1490" s="4"/>
      <c r="GB1490" s="4"/>
      <c r="GC1490" s="4"/>
      <c r="GD1490" s="4"/>
      <c r="GE1490" s="4"/>
      <c r="GF1490" s="4"/>
      <c r="GG1490" s="4"/>
      <c r="GH1490" s="4"/>
      <c r="GI1490" s="4"/>
      <c r="GJ1490" s="4"/>
      <c r="GK1490" s="4"/>
      <c r="GL1490" s="4"/>
      <c r="GM1490" s="4"/>
      <c r="GN1490" s="4"/>
      <c r="GO1490" s="4"/>
      <c r="GP1490" s="4"/>
      <c r="GQ1490" s="4"/>
      <c r="GR1490" s="4"/>
      <c r="GS1490" s="4"/>
      <c r="GT1490" s="4"/>
      <c r="GU1490" s="4"/>
      <c r="GV1490" s="4"/>
      <c r="GW1490" s="4"/>
      <c r="GX1490" s="4"/>
      <c r="GY1490" s="4"/>
      <c r="GZ1490" s="4"/>
      <c r="HA1490" s="4"/>
      <c r="HB1490" s="4"/>
      <c r="HC1490" s="4"/>
      <c r="HD1490" s="4"/>
      <c r="HE1490" s="4"/>
      <c r="HF1490" s="4"/>
      <c r="HG1490" s="4"/>
      <c r="HH1490" s="4"/>
      <c r="HI1490" s="4"/>
      <c r="HJ1490" s="4"/>
      <c r="HK1490" s="4"/>
      <c r="HL1490" s="4"/>
      <c r="HM1490" s="4"/>
      <c r="HN1490" s="4"/>
      <c r="HO1490" s="4"/>
      <c r="HP1490" s="4"/>
      <c r="HQ1490" s="4"/>
      <c r="HR1490" s="4"/>
      <c r="HS1490" s="4"/>
      <c r="HT1490" s="4"/>
      <c r="HU1490" s="4"/>
      <c r="HV1490" s="4"/>
      <c r="HW1490" s="4"/>
      <c r="HX1490" s="4"/>
      <c r="HY1490" s="4"/>
      <c r="HZ1490" s="4"/>
      <c r="IA1490" s="4"/>
      <c r="IB1490" s="4"/>
      <c r="IC1490" s="4"/>
      <c r="ID1490" s="4"/>
      <c r="IE1490" s="4"/>
      <c r="IF1490" s="4"/>
    </row>
    <row r="1491" spans="26:240" x14ac:dyDescent="0.2">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c r="BC1491" s="4"/>
      <c r="BD1491" s="4"/>
      <c r="BE1491" s="4"/>
      <c r="BF1491" s="4"/>
      <c r="BG1491" s="4"/>
      <c r="BH1491" s="4"/>
      <c r="BI1491" s="4"/>
      <c r="BJ1491" s="4"/>
      <c r="BK1491" s="4"/>
      <c r="BL1491" s="4"/>
      <c r="BM1491" s="4"/>
      <c r="BN1491" s="4"/>
      <c r="BO1491" s="4"/>
      <c r="BP1491" s="4"/>
      <c r="BQ1491" s="4"/>
      <c r="BR1491" s="4"/>
      <c r="BS1491" s="4"/>
      <c r="BT1491" s="4"/>
      <c r="BU1491" s="4"/>
      <c r="BV1491" s="4"/>
      <c r="BW1491" s="4"/>
      <c r="BX1491" s="4"/>
      <c r="BY1491" s="4"/>
      <c r="BZ1491" s="4"/>
      <c r="CA1491" s="4"/>
      <c r="CB1491" s="4"/>
      <c r="CC1491" s="4"/>
      <c r="CD1491" s="4"/>
      <c r="CE1491" s="4"/>
      <c r="CF1491" s="4"/>
      <c r="CG1491" s="4"/>
      <c r="CH1491" s="4"/>
      <c r="CI1491" s="4"/>
      <c r="CJ1491" s="4"/>
      <c r="CK1491" s="4"/>
      <c r="CL1491" s="4"/>
      <c r="CM1491" s="4"/>
      <c r="CN1491" s="4"/>
      <c r="CO1491" s="4"/>
      <c r="CP1491" s="4"/>
      <c r="CQ1491" s="4"/>
      <c r="CR1491" s="4"/>
      <c r="CS1491" s="4"/>
      <c r="CT1491" s="4"/>
      <c r="CU1491" s="4"/>
      <c r="CV1491" s="4"/>
      <c r="CW1491" s="4"/>
      <c r="CX1491" s="4"/>
      <c r="CY1491" s="4"/>
      <c r="CZ1491" s="4"/>
      <c r="DA1491" s="4"/>
      <c r="DB1491" s="4"/>
      <c r="DC1491" s="4"/>
      <c r="DD1491" s="4"/>
      <c r="DE1491" s="4"/>
      <c r="DF1491" s="4"/>
      <c r="DG1491" s="4"/>
      <c r="DH1491" s="4"/>
      <c r="DI1491" s="4"/>
      <c r="DJ1491" s="4"/>
      <c r="DK1491" s="4"/>
      <c r="DL1491" s="4"/>
      <c r="DM1491" s="4"/>
      <c r="DN1491" s="4"/>
      <c r="DO1491" s="4"/>
      <c r="DP1491" s="4"/>
      <c r="DQ1491" s="4"/>
      <c r="DR1491" s="4"/>
      <c r="DS1491" s="4"/>
      <c r="DT1491" s="4"/>
      <c r="DU1491" s="4"/>
      <c r="DV1491" s="4"/>
      <c r="DW1491" s="4"/>
      <c r="DX1491" s="4"/>
      <c r="DY1491" s="4"/>
      <c r="DZ1491" s="4"/>
      <c r="EA1491" s="4"/>
      <c r="EB1491" s="4"/>
      <c r="EC1491" s="4"/>
      <c r="ED1491" s="4"/>
      <c r="EE1491" s="4"/>
      <c r="EF1491" s="4"/>
      <c r="EG1491" s="4"/>
      <c r="EH1491" s="4"/>
      <c r="EI1491" s="4"/>
      <c r="EJ1491" s="4"/>
      <c r="EK1491" s="4"/>
      <c r="EL1491" s="4"/>
      <c r="EM1491" s="4"/>
      <c r="EN1491" s="4"/>
      <c r="EO1491" s="4"/>
      <c r="EP1491" s="4"/>
      <c r="EQ1491" s="4"/>
      <c r="ER1491" s="4"/>
      <c r="ES1491" s="4"/>
      <c r="ET1491" s="4"/>
      <c r="EU1491" s="4"/>
      <c r="EV1491" s="4"/>
      <c r="EW1491" s="4"/>
      <c r="EX1491" s="4"/>
      <c r="EY1491" s="4"/>
      <c r="EZ1491" s="4"/>
      <c r="FA1491" s="4"/>
      <c r="FB1491" s="4"/>
      <c r="FC1491" s="4"/>
      <c r="FD1491" s="4"/>
      <c r="FE1491" s="4"/>
      <c r="FF1491" s="4"/>
      <c r="FG1491" s="4"/>
      <c r="FH1491" s="4"/>
      <c r="FI1491" s="4"/>
      <c r="FJ1491" s="4"/>
      <c r="FK1491" s="4"/>
      <c r="FL1491" s="4"/>
      <c r="FM1491" s="4"/>
      <c r="FN1491" s="4"/>
      <c r="FO1491" s="4"/>
      <c r="FP1491" s="4"/>
      <c r="FQ1491" s="4"/>
      <c r="FR1491" s="4"/>
      <c r="FS1491" s="4"/>
      <c r="FT1491" s="4"/>
      <c r="FU1491" s="4"/>
      <c r="FV1491" s="4"/>
      <c r="FW1491" s="4"/>
      <c r="FX1491" s="4"/>
      <c r="FY1491" s="4"/>
      <c r="FZ1491" s="4"/>
      <c r="GA1491" s="4"/>
      <c r="GB1491" s="4"/>
      <c r="GC1491" s="4"/>
      <c r="GD1491" s="4"/>
      <c r="GE1491" s="4"/>
      <c r="GF1491" s="4"/>
      <c r="GG1491" s="4"/>
      <c r="GH1491" s="4"/>
      <c r="GI1491" s="4"/>
      <c r="GJ1491" s="4"/>
      <c r="GK1491" s="4"/>
      <c r="GL1491" s="4"/>
      <c r="GM1491" s="4"/>
      <c r="GN1491" s="4"/>
      <c r="GO1491" s="4"/>
      <c r="GP1491" s="4"/>
      <c r="GQ1491" s="4"/>
      <c r="GR1491" s="4"/>
      <c r="GS1491" s="4"/>
      <c r="GT1491" s="4"/>
      <c r="GU1491" s="4"/>
      <c r="GV1491" s="4"/>
      <c r="GW1491" s="4"/>
      <c r="GX1491" s="4"/>
      <c r="GY1491" s="4"/>
      <c r="GZ1491" s="4"/>
      <c r="HA1491" s="4"/>
      <c r="HB1491" s="4"/>
      <c r="HC1491" s="4"/>
      <c r="HD1491" s="4"/>
      <c r="HE1491" s="4"/>
      <c r="HF1491" s="4"/>
      <c r="HG1491" s="4"/>
      <c r="HH1491" s="4"/>
      <c r="HI1491" s="4"/>
      <c r="HJ1491" s="4"/>
      <c r="HK1491" s="4"/>
      <c r="HL1491" s="4"/>
      <c r="HM1491" s="4"/>
      <c r="HN1491" s="4"/>
      <c r="HO1491" s="4"/>
      <c r="HP1491" s="4"/>
      <c r="HQ1491" s="4"/>
      <c r="HR1491" s="4"/>
      <c r="HS1491" s="4"/>
      <c r="HT1491" s="4"/>
      <c r="HU1491" s="4"/>
      <c r="HV1491" s="4"/>
      <c r="HW1491" s="4"/>
      <c r="HX1491" s="4"/>
      <c r="HY1491" s="4"/>
      <c r="HZ1491" s="4"/>
      <c r="IA1491" s="4"/>
      <c r="IB1491" s="4"/>
      <c r="IC1491" s="4"/>
      <c r="ID1491" s="4"/>
      <c r="IE1491" s="4"/>
      <c r="IF1491" s="4"/>
    </row>
    <row r="1492" spans="26:240" x14ac:dyDescent="0.2">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c r="BC1492" s="4"/>
      <c r="BD1492" s="4"/>
      <c r="BE1492" s="4"/>
      <c r="BF1492" s="4"/>
      <c r="BG1492" s="4"/>
      <c r="BH1492" s="4"/>
      <c r="BI1492" s="4"/>
      <c r="BJ1492" s="4"/>
      <c r="BK1492" s="4"/>
      <c r="BL1492" s="4"/>
      <c r="BM1492" s="4"/>
      <c r="BN1492" s="4"/>
      <c r="BO1492" s="4"/>
      <c r="BP1492" s="4"/>
      <c r="BQ1492" s="4"/>
      <c r="BR1492" s="4"/>
      <c r="BS1492" s="4"/>
      <c r="BT1492" s="4"/>
      <c r="BU1492" s="4"/>
      <c r="BV1492" s="4"/>
      <c r="BW1492" s="4"/>
      <c r="BX1492" s="4"/>
      <c r="BY1492" s="4"/>
      <c r="BZ1492" s="4"/>
      <c r="CA1492" s="4"/>
      <c r="CB1492" s="4"/>
      <c r="CC1492" s="4"/>
      <c r="CD1492" s="4"/>
      <c r="CE1492" s="4"/>
      <c r="CF1492" s="4"/>
      <c r="CG1492" s="4"/>
      <c r="CH1492" s="4"/>
      <c r="CI1492" s="4"/>
      <c r="CJ1492" s="4"/>
      <c r="CK1492" s="4"/>
      <c r="CL1492" s="4"/>
      <c r="CM1492" s="4"/>
      <c r="CN1492" s="4"/>
      <c r="CO1492" s="4"/>
      <c r="CP1492" s="4"/>
      <c r="CQ1492" s="4"/>
      <c r="CR1492" s="4"/>
      <c r="CS1492" s="4"/>
      <c r="CT1492" s="4"/>
      <c r="CU1492" s="4"/>
      <c r="CV1492" s="4"/>
      <c r="CW1492" s="4"/>
      <c r="CX1492" s="4"/>
      <c r="CY1492" s="4"/>
      <c r="CZ1492" s="4"/>
      <c r="DA1492" s="4"/>
      <c r="DB1492" s="4"/>
      <c r="DC1492" s="4"/>
      <c r="DD1492" s="4"/>
      <c r="DE1492" s="4"/>
      <c r="DF1492" s="4"/>
      <c r="DG1492" s="4"/>
      <c r="DH1492" s="4"/>
      <c r="DI1492" s="4"/>
      <c r="DJ1492" s="4"/>
      <c r="DK1492" s="4"/>
      <c r="DL1492" s="4"/>
      <c r="DM1492" s="4"/>
      <c r="DN1492" s="4"/>
      <c r="DO1492" s="4"/>
      <c r="DP1492" s="4"/>
      <c r="DQ1492" s="4"/>
      <c r="DR1492" s="4"/>
      <c r="DS1492" s="4"/>
      <c r="DT1492" s="4"/>
      <c r="DU1492" s="4"/>
      <c r="DV1492" s="4"/>
      <c r="DW1492" s="4"/>
      <c r="DX1492" s="4"/>
      <c r="DY1492" s="4"/>
      <c r="DZ1492" s="4"/>
      <c r="EA1492" s="4"/>
      <c r="EB1492" s="4"/>
      <c r="EC1492" s="4"/>
      <c r="ED1492" s="4"/>
      <c r="EE1492" s="4"/>
      <c r="EF1492" s="4"/>
      <c r="EG1492" s="4"/>
      <c r="EH1492" s="4"/>
      <c r="EI1492" s="4"/>
      <c r="EJ1492" s="4"/>
      <c r="EK1492" s="4"/>
      <c r="EL1492" s="4"/>
      <c r="EM1492" s="4"/>
      <c r="EN1492" s="4"/>
      <c r="EO1492" s="4"/>
      <c r="EP1492" s="4"/>
      <c r="EQ1492" s="4"/>
      <c r="ER1492" s="4"/>
      <c r="ES1492" s="4"/>
      <c r="ET1492" s="4"/>
      <c r="EU1492" s="4"/>
      <c r="EV1492" s="4"/>
      <c r="EW1492" s="4"/>
      <c r="EX1492" s="4"/>
      <c r="EY1492" s="4"/>
      <c r="EZ1492" s="4"/>
      <c r="FA1492" s="4"/>
      <c r="FB1492" s="4"/>
      <c r="FC1492" s="4"/>
      <c r="FD1492" s="4"/>
      <c r="FE1492" s="4"/>
      <c r="FF1492" s="4"/>
      <c r="FG1492" s="4"/>
      <c r="FH1492" s="4"/>
      <c r="FI1492" s="4"/>
      <c r="FJ1492" s="4"/>
      <c r="FK1492" s="4"/>
      <c r="FL1492" s="4"/>
      <c r="FM1492" s="4"/>
      <c r="FN1492" s="4"/>
      <c r="FO1492" s="4"/>
      <c r="FP1492" s="4"/>
      <c r="FQ1492" s="4"/>
      <c r="FR1492" s="4"/>
      <c r="FS1492" s="4"/>
      <c r="FT1492" s="4"/>
      <c r="FU1492" s="4"/>
      <c r="FV1492" s="4"/>
      <c r="FW1492" s="4"/>
      <c r="FX1492" s="4"/>
      <c r="FY1492" s="4"/>
      <c r="FZ1492" s="4"/>
      <c r="GA1492" s="4"/>
      <c r="GB1492" s="4"/>
      <c r="GC1492" s="4"/>
      <c r="GD1492" s="4"/>
      <c r="GE1492" s="4"/>
      <c r="GF1492" s="4"/>
      <c r="GG1492" s="4"/>
      <c r="GH1492" s="4"/>
      <c r="GI1492" s="4"/>
      <c r="GJ1492" s="4"/>
      <c r="GK1492" s="4"/>
      <c r="GL1492" s="4"/>
      <c r="GM1492" s="4"/>
      <c r="GN1492" s="4"/>
      <c r="GO1492" s="4"/>
      <c r="GP1492" s="4"/>
      <c r="GQ1492" s="4"/>
      <c r="GR1492" s="4"/>
      <c r="GS1492" s="4"/>
      <c r="GT1492" s="4"/>
      <c r="GU1492" s="4"/>
      <c r="GV1492" s="4"/>
      <c r="GW1492" s="4"/>
      <c r="GX1492" s="4"/>
      <c r="GY1492" s="4"/>
      <c r="GZ1492" s="4"/>
      <c r="HA1492" s="4"/>
      <c r="HB1492" s="4"/>
      <c r="HC1492" s="4"/>
      <c r="HD1492" s="4"/>
      <c r="HE1492" s="4"/>
      <c r="HF1492" s="4"/>
      <c r="HG1492" s="4"/>
      <c r="HH1492" s="4"/>
      <c r="HI1492" s="4"/>
      <c r="HJ1492" s="4"/>
      <c r="HK1492" s="4"/>
      <c r="HL1492" s="4"/>
      <c r="HM1492" s="4"/>
      <c r="HN1492" s="4"/>
      <c r="HO1492" s="4"/>
      <c r="HP1492" s="4"/>
      <c r="HQ1492" s="4"/>
      <c r="HR1492" s="4"/>
      <c r="HS1492" s="4"/>
      <c r="HT1492" s="4"/>
      <c r="HU1492" s="4"/>
      <c r="HV1492" s="4"/>
      <c r="HW1492" s="4"/>
      <c r="HX1492" s="4"/>
      <c r="HY1492" s="4"/>
      <c r="HZ1492" s="4"/>
      <c r="IA1492" s="4"/>
      <c r="IB1492" s="4"/>
      <c r="IC1492" s="4"/>
      <c r="ID1492" s="4"/>
      <c r="IE1492" s="4"/>
      <c r="IF1492" s="4"/>
    </row>
    <row r="1493" spans="26:240" x14ac:dyDescent="0.2">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c r="BC1493" s="4"/>
      <c r="BD1493" s="4"/>
      <c r="BE1493" s="4"/>
      <c r="BF1493" s="4"/>
      <c r="BG1493" s="4"/>
      <c r="BH1493" s="4"/>
      <c r="BI1493" s="4"/>
      <c r="BJ1493" s="4"/>
      <c r="BK1493" s="4"/>
      <c r="BL1493" s="4"/>
      <c r="BM1493" s="4"/>
      <c r="BN1493" s="4"/>
      <c r="BO1493" s="4"/>
      <c r="BP1493" s="4"/>
      <c r="BQ1493" s="4"/>
      <c r="BR1493" s="4"/>
      <c r="BS1493" s="4"/>
      <c r="BT1493" s="4"/>
      <c r="BU1493" s="4"/>
      <c r="BV1493" s="4"/>
      <c r="BW1493" s="4"/>
      <c r="BX1493" s="4"/>
      <c r="BY1493" s="4"/>
      <c r="BZ1493" s="4"/>
      <c r="CA1493" s="4"/>
      <c r="CB1493" s="4"/>
      <c r="CC1493" s="4"/>
      <c r="CD1493" s="4"/>
      <c r="CE1493" s="4"/>
      <c r="CF1493" s="4"/>
      <c r="CG1493" s="4"/>
      <c r="CH1493" s="4"/>
      <c r="CI1493" s="4"/>
      <c r="CJ1493" s="4"/>
      <c r="CK1493" s="4"/>
      <c r="CL1493" s="4"/>
      <c r="CM1493" s="4"/>
      <c r="CN1493" s="4"/>
      <c r="CO1493" s="4"/>
      <c r="CP1493" s="4"/>
      <c r="CQ1493" s="4"/>
      <c r="CR1493" s="4"/>
      <c r="CS1493" s="4"/>
      <c r="CT1493" s="4"/>
      <c r="CU1493" s="4"/>
      <c r="CV1493" s="4"/>
      <c r="CW1493" s="4"/>
      <c r="CX1493" s="4"/>
      <c r="CY1493" s="4"/>
      <c r="CZ1493" s="4"/>
      <c r="DA1493" s="4"/>
      <c r="DB1493" s="4"/>
      <c r="DC1493" s="4"/>
      <c r="DD1493" s="4"/>
      <c r="DE1493" s="4"/>
      <c r="DF1493" s="4"/>
      <c r="DG1493" s="4"/>
      <c r="DH1493" s="4"/>
      <c r="DI1493" s="4"/>
      <c r="DJ1493" s="4"/>
      <c r="DK1493" s="4"/>
      <c r="DL1493" s="4"/>
      <c r="DM1493" s="4"/>
      <c r="DN1493" s="4"/>
      <c r="DO1493" s="4"/>
      <c r="DP1493" s="4"/>
      <c r="DQ1493" s="4"/>
      <c r="DR1493" s="4"/>
      <c r="DS1493" s="4"/>
      <c r="DT1493" s="4"/>
      <c r="DU1493" s="4"/>
      <c r="DV1493" s="4"/>
      <c r="DW1493" s="4"/>
      <c r="DX1493" s="4"/>
      <c r="DY1493" s="4"/>
      <c r="DZ1493" s="4"/>
      <c r="EA1493" s="4"/>
      <c r="EB1493" s="4"/>
      <c r="EC1493" s="4"/>
      <c r="ED1493" s="4"/>
      <c r="EE1493" s="4"/>
      <c r="EF1493" s="4"/>
      <c r="EG1493" s="4"/>
      <c r="EH1493" s="4"/>
      <c r="EI1493" s="4"/>
      <c r="EJ1493" s="4"/>
      <c r="EK1493" s="4"/>
      <c r="EL1493" s="4"/>
      <c r="EM1493" s="4"/>
      <c r="EN1493" s="4"/>
      <c r="EO1493" s="4"/>
      <c r="EP1493" s="4"/>
      <c r="EQ1493" s="4"/>
      <c r="ER1493" s="4"/>
      <c r="ES1493" s="4"/>
      <c r="ET1493" s="4"/>
      <c r="EU1493" s="4"/>
      <c r="EV1493" s="4"/>
      <c r="EW1493" s="4"/>
      <c r="EX1493" s="4"/>
      <c r="EY1493" s="4"/>
      <c r="EZ1493" s="4"/>
      <c r="FA1493" s="4"/>
      <c r="FB1493" s="4"/>
      <c r="FC1493" s="4"/>
      <c r="FD1493" s="4"/>
      <c r="FE1493" s="4"/>
      <c r="FF1493" s="4"/>
      <c r="FG1493" s="4"/>
      <c r="FH1493" s="4"/>
      <c r="FI1493" s="4"/>
      <c r="FJ1493" s="4"/>
      <c r="FK1493" s="4"/>
      <c r="FL1493" s="4"/>
      <c r="FM1493" s="4"/>
      <c r="FN1493" s="4"/>
      <c r="FO1493" s="4"/>
      <c r="FP1493" s="4"/>
      <c r="FQ1493" s="4"/>
      <c r="FR1493" s="4"/>
      <c r="FS1493" s="4"/>
      <c r="FT1493" s="4"/>
      <c r="FU1493" s="4"/>
      <c r="FV1493" s="4"/>
      <c r="FW1493" s="4"/>
      <c r="FX1493" s="4"/>
      <c r="FY1493" s="4"/>
      <c r="FZ1493" s="4"/>
      <c r="GA1493" s="4"/>
      <c r="GB1493" s="4"/>
      <c r="GC1493" s="4"/>
      <c r="GD1493" s="4"/>
      <c r="GE1493" s="4"/>
      <c r="GF1493" s="4"/>
      <c r="GG1493" s="4"/>
      <c r="GH1493" s="4"/>
      <c r="GI1493" s="4"/>
      <c r="GJ1493" s="4"/>
      <c r="GK1493" s="4"/>
      <c r="GL1493" s="4"/>
      <c r="GM1493" s="4"/>
      <c r="GN1493" s="4"/>
      <c r="GO1493" s="4"/>
      <c r="GP1493" s="4"/>
      <c r="GQ1493" s="4"/>
      <c r="GR1493" s="4"/>
      <c r="GS1493" s="4"/>
      <c r="GT1493" s="4"/>
      <c r="GU1493" s="4"/>
      <c r="GV1493" s="4"/>
      <c r="GW1493" s="4"/>
      <c r="GX1493" s="4"/>
      <c r="GY1493" s="4"/>
      <c r="GZ1493" s="4"/>
      <c r="HA1493" s="4"/>
      <c r="HB1493" s="4"/>
      <c r="HC1493" s="4"/>
      <c r="HD1493" s="4"/>
      <c r="HE1493" s="4"/>
      <c r="HF1493" s="4"/>
      <c r="HG1493" s="4"/>
      <c r="HH1493" s="4"/>
      <c r="HI1493" s="4"/>
      <c r="HJ1493" s="4"/>
      <c r="HK1493" s="4"/>
      <c r="HL1493" s="4"/>
      <c r="HM1493" s="4"/>
      <c r="HN1493" s="4"/>
      <c r="HO1493" s="4"/>
      <c r="HP1493" s="4"/>
      <c r="HQ1493" s="4"/>
      <c r="HR1493" s="4"/>
      <c r="HS1493" s="4"/>
      <c r="HT1493" s="4"/>
      <c r="HU1493" s="4"/>
      <c r="HV1493" s="4"/>
      <c r="HW1493" s="4"/>
      <c r="HX1493" s="4"/>
      <c r="HY1493" s="4"/>
      <c r="HZ1493" s="4"/>
      <c r="IA1493" s="4"/>
      <c r="IB1493" s="4"/>
      <c r="IC1493" s="4"/>
      <c r="ID1493" s="4"/>
      <c r="IE1493" s="4"/>
      <c r="IF1493" s="4"/>
    </row>
    <row r="1494" spans="26:240" x14ac:dyDescent="0.2">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4"/>
      <c r="BE1494" s="4"/>
      <c r="BF1494" s="4"/>
      <c r="BG1494" s="4"/>
      <c r="BH1494" s="4"/>
      <c r="BI1494" s="4"/>
      <c r="BJ1494" s="4"/>
      <c r="BK1494" s="4"/>
      <c r="BL1494" s="4"/>
      <c r="BM1494" s="4"/>
      <c r="BN1494" s="4"/>
      <c r="BO1494" s="4"/>
      <c r="BP1494" s="4"/>
      <c r="BQ1494" s="4"/>
      <c r="BR1494" s="4"/>
      <c r="BS1494" s="4"/>
      <c r="BT1494" s="4"/>
      <c r="BU1494" s="4"/>
      <c r="BV1494" s="4"/>
      <c r="BW1494" s="4"/>
      <c r="BX1494" s="4"/>
      <c r="BY1494" s="4"/>
      <c r="BZ1494" s="4"/>
      <c r="CA1494" s="4"/>
      <c r="CB1494" s="4"/>
      <c r="CC1494" s="4"/>
      <c r="CD1494" s="4"/>
      <c r="CE1494" s="4"/>
      <c r="CF1494" s="4"/>
      <c r="CG1494" s="4"/>
      <c r="CH1494" s="4"/>
      <c r="CI1494" s="4"/>
      <c r="CJ1494" s="4"/>
      <c r="CK1494" s="4"/>
      <c r="CL1494" s="4"/>
      <c r="CM1494" s="4"/>
      <c r="CN1494" s="4"/>
      <c r="CO1494" s="4"/>
      <c r="CP1494" s="4"/>
      <c r="CQ1494" s="4"/>
      <c r="CR1494" s="4"/>
      <c r="CS1494" s="4"/>
      <c r="CT1494" s="4"/>
      <c r="CU1494" s="4"/>
      <c r="CV1494" s="4"/>
      <c r="CW1494" s="4"/>
      <c r="CX1494" s="4"/>
      <c r="CY1494" s="4"/>
      <c r="CZ1494" s="4"/>
      <c r="DA1494" s="4"/>
      <c r="DB1494" s="4"/>
      <c r="DC1494" s="4"/>
      <c r="DD1494" s="4"/>
      <c r="DE1494" s="4"/>
      <c r="DF1494" s="4"/>
      <c r="DG1494" s="4"/>
      <c r="DH1494" s="4"/>
      <c r="DI1494" s="4"/>
      <c r="DJ1494" s="4"/>
      <c r="DK1494" s="4"/>
      <c r="DL1494" s="4"/>
      <c r="DM1494" s="4"/>
      <c r="DN1494" s="4"/>
      <c r="DO1494" s="4"/>
      <c r="DP1494" s="4"/>
      <c r="DQ1494" s="4"/>
      <c r="DR1494" s="4"/>
      <c r="DS1494" s="4"/>
      <c r="DT1494" s="4"/>
      <c r="DU1494" s="4"/>
      <c r="DV1494" s="4"/>
      <c r="DW1494" s="4"/>
      <c r="DX1494" s="4"/>
      <c r="DY1494" s="4"/>
      <c r="DZ1494" s="4"/>
      <c r="EA1494" s="4"/>
      <c r="EB1494" s="4"/>
      <c r="EC1494" s="4"/>
      <c r="ED1494" s="4"/>
      <c r="EE1494" s="4"/>
      <c r="EF1494" s="4"/>
      <c r="EG1494" s="4"/>
      <c r="EH1494" s="4"/>
      <c r="EI1494" s="4"/>
      <c r="EJ1494" s="4"/>
      <c r="EK1494" s="4"/>
      <c r="EL1494" s="4"/>
      <c r="EM1494" s="4"/>
      <c r="EN1494" s="4"/>
      <c r="EO1494" s="4"/>
      <c r="EP1494" s="4"/>
      <c r="EQ1494" s="4"/>
      <c r="ER1494" s="4"/>
      <c r="ES1494" s="4"/>
      <c r="ET1494" s="4"/>
      <c r="EU1494" s="4"/>
      <c r="EV1494" s="4"/>
      <c r="EW1494" s="4"/>
      <c r="EX1494" s="4"/>
      <c r="EY1494" s="4"/>
      <c r="EZ1494" s="4"/>
      <c r="FA1494" s="4"/>
      <c r="FB1494" s="4"/>
      <c r="FC1494" s="4"/>
      <c r="FD1494" s="4"/>
      <c r="FE1494" s="4"/>
      <c r="FF1494" s="4"/>
      <c r="FG1494" s="4"/>
      <c r="FH1494" s="4"/>
      <c r="FI1494" s="4"/>
      <c r="FJ1494" s="4"/>
      <c r="FK1494" s="4"/>
      <c r="FL1494" s="4"/>
      <c r="FM1494" s="4"/>
      <c r="FN1494" s="4"/>
      <c r="FO1494" s="4"/>
      <c r="FP1494" s="4"/>
      <c r="FQ1494" s="4"/>
      <c r="FR1494" s="4"/>
      <c r="FS1494" s="4"/>
      <c r="FT1494" s="4"/>
      <c r="FU1494" s="4"/>
      <c r="FV1494" s="4"/>
      <c r="FW1494" s="4"/>
      <c r="FX1494" s="4"/>
      <c r="FY1494" s="4"/>
      <c r="FZ1494" s="4"/>
      <c r="GA1494" s="4"/>
      <c r="GB1494" s="4"/>
      <c r="GC1494" s="4"/>
      <c r="GD1494" s="4"/>
      <c r="GE1494" s="4"/>
      <c r="GF1494" s="4"/>
      <c r="GG1494" s="4"/>
      <c r="GH1494" s="4"/>
      <c r="GI1494" s="4"/>
      <c r="GJ1494" s="4"/>
      <c r="GK1494" s="4"/>
      <c r="GL1494" s="4"/>
      <c r="GM1494" s="4"/>
      <c r="GN1494" s="4"/>
      <c r="GO1494" s="4"/>
      <c r="GP1494" s="4"/>
      <c r="GQ1494" s="4"/>
      <c r="GR1494" s="4"/>
      <c r="GS1494" s="4"/>
      <c r="GT1494" s="4"/>
      <c r="GU1494" s="4"/>
      <c r="GV1494" s="4"/>
      <c r="GW1494" s="4"/>
      <c r="GX1494" s="4"/>
      <c r="GY1494" s="4"/>
      <c r="GZ1494" s="4"/>
      <c r="HA1494" s="4"/>
      <c r="HB1494" s="4"/>
      <c r="HC1494" s="4"/>
      <c r="HD1494" s="4"/>
      <c r="HE1494" s="4"/>
      <c r="HF1494" s="4"/>
      <c r="HG1494" s="4"/>
      <c r="HH1494" s="4"/>
      <c r="HI1494" s="4"/>
      <c r="HJ1494" s="4"/>
      <c r="HK1494" s="4"/>
      <c r="HL1494" s="4"/>
      <c r="HM1494" s="4"/>
      <c r="HN1494" s="4"/>
      <c r="HO1494" s="4"/>
      <c r="HP1494" s="4"/>
      <c r="HQ1494" s="4"/>
      <c r="HR1494" s="4"/>
      <c r="HS1494" s="4"/>
      <c r="HT1494" s="4"/>
      <c r="HU1494" s="4"/>
      <c r="HV1494" s="4"/>
      <c r="HW1494" s="4"/>
      <c r="HX1494" s="4"/>
      <c r="HY1494" s="4"/>
      <c r="HZ1494" s="4"/>
      <c r="IA1494" s="4"/>
      <c r="IB1494" s="4"/>
      <c r="IC1494" s="4"/>
      <c r="ID1494" s="4"/>
      <c r="IE1494" s="4"/>
      <c r="IF1494" s="4"/>
    </row>
    <row r="1495" spans="26:240" x14ac:dyDescent="0.2">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4"/>
      <c r="BE1495" s="4"/>
      <c r="BF1495" s="4"/>
      <c r="BG1495" s="4"/>
      <c r="BH1495" s="4"/>
      <c r="BI1495" s="4"/>
      <c r="BJ1495" s="4"/>
      <c r="BK1495" s="4"/>
      <c r="BL1495" s="4"/>
      <c r="BM1495" s="4"/>
      <c r="BN1495" s="4"/>
      <c r="BO1495" s="4"/>
      <c r="BP1495" s="4"/>
      <c r="BQ1495" s="4"/>
      <c r="BR1495" s="4"/>
      <c r="BS1495" s="4"/>
      <c r="BT1495" s="4"/>
      <c r="BU1495" s="4"/>
      <c r="BV1495" s="4"/>
      <c r="BW1495" s="4"/>
      <c r="BX1495" s="4"/>
      <c r="BY1495" s="4"/>
      <c r="BZ1495" s="4"/>
      <c r="CA1495" s="4"/>
      <c r="CB1495" s="4"/>
      <c r="CC1495" s="4"/>
      <c r="CD1495" s="4"/>
      <c r="CE1495" s="4"/>
      <c r="CF1495" s="4"/>
      <c r="CG1495" s="4"/>
      <c r="CH1495" s="4"/>
      <c r="CI1495" s="4"/>
      <c r="CJ1495" s="4"/>
      <c r="CK1495" s="4"/>
      <c r="CL1495" s="4"/>
      <c r="CM1495" s="4"/>
      <c r="CN1495" s="4"/>
      <c r="CO1495" s="4"/>
      <c r="CP1495" s="4"/>
      <c r="CQ1495" s="4"/>
      <c r="CR1495" s="4"/>
      <c r="CS1495" s="4"/>
      <c r="CT1495" s="4"/>
      <c r="CU1495" s="4"/>
      <c r="CV1495" s="4"/>
      <c r="CW1495" s="4"/>
      <c r="CX1495" s="4"/>
      <c r="CY1495" s="4"/>
      <c r="CZ1495" s="4"/>
      <c r="DA1495" s="4"/>
      <c r="DB1495" s="4"/>
      <c r="DC1495" s="4"/>
      <c r="DD1495" s="4"/>
      <c r="DE1495" s="4"/>
      <c r="DF1495" s="4"/>
      <c r="DG1495" s="4"/>
      <c r="DH1495" s="4"/>
      <c r="DI1495" s="4"/>
      <c r="DJ1495" s="4"/>
      <c r="DK1495" s="4"/>
      <c r="DL1495" s="4"/>
      <c r="DM1495" s="4"/>
      <c r="DN1495" s="4"/>
      <c r="DO1495" s="4"/>
      <c r="DP1495" s="4"/>
      <c r="DQ1495" s="4"/>
      <c r="DR1495" s="4"/>
      <c r="DS1495" s="4"/>
      <c r="DT1495" s="4"/>
      <c r="DU1495" s="4"/>
      <c r="DV1495" s="4"/>
      <c r="DW1495" s="4"/>
      <c r="DX1495" s="4"/>
      <c r="DY1495" s="4"/>
      <c r="DZ1495" s="4"/>
      <c r="EA1495" s="4"/>
      <c r="EB1495" s="4"/>
      <c r="EC1495" s="4"/>
      <c r="ED1495" s="4"/>
      <c r="EE1495" s="4"/>
      <c r="EF1495" s="4"/>
      <c r="EG1495" s="4"/>
      <c r="EH1495" s="4"/>
      <c r="EI1495" s="4"/>
      <c r="EJ1495" s="4"/>
      <c r="EK1495" s="4"/>
      <c r="EL1495" s="4"/>
      <c r="EM1495" s="4"/>
      <c r="EN1495" s="4"/>
      <c r="EO1495" s="4"/>
      <c r="EP1495" s="4"/>
      <c r="EQ1495" s="4"/>
      <c r="ER1495" s="4"/>
      <c r="ES1495" s="4"/>
      <c r="ET1495" s="4"/>
      <c r="EU1495" s="4"/>
      <c r="EV1495" s="4"/>
      <c r="EW1495" s="4"/>
      <c r="EX1495" s="4"/>
      <c r="EY1495" s="4"/>
      <c r="EZ1495" s="4"/>
      <c r="FA1495" s="4"/>
      <c r="FB1495" s="4"/>
      <c r="FC1495" s="4"/>
      <c r="FD1495" s="4"/>
      <c r="FE1495" s="4"/>
      <c r="FF1495" s="4"/>
      <c r="FG1495" s="4"/>
      <c r="FH1495" s="4"/>
      <c r="FI1495" s="4"/>
      <c r="FJ1495" s="4"/>
      <c r="FK1495" s="4"/>
      <c r="FL1495" s="4"/>
      <c r="FM1495" s="4"/>
      <c r="FN1495" s="4"/>
      <c r="FO1495" s="4"/>
      <c r="FP1495" s="4"/>
      <c r="FQ1495" s="4"/>
      <c r="FR1495" s="4"/>
      <c r="FS1495" s="4"/>
      <c r="FT1495" s="4"/>
      <c r="FU1495" s="4"/>
      <c r="FV1495" s="4"/>
      <c r="FW1495" s="4"/>
      <c r="FX1495" s="4"/>
      <c r="FY1495" s="4"/>
      <c r="FZ1495" s="4"/>
      <c r="GA1495" s="4"/>
      <c r="GB1495" s="4"/>
      <c r="GC1495" s="4"/>
      <c r="GD1495" s="4"/>
      <c r="GE1495" s="4"/>
      <c r="GF1495" s="4"/>
      <c r="GG1495" s="4"/>
      <c r="GH1495" s="4"/>
      <c r="GI1495" s="4"/>
      <c r="GJ1495" s="4"/>
      <c r="GK1495" s="4"/>
      <c r="GL1495" s="4"/>
      <c r="GM1495" s="4"/>
      <c r="GN1495" s="4"/>
      <c r="GO1495" s="4"/>
      <c r="GP1495" s="4"/>
      <c r="GQ1495" s="4"/>
      <c r="GR1495" s="4"/>
      <c r="GS1495" s="4"/>
      <c r="GT1495" s="4"/>
      <c r="GU1495" s="4"/>
      <c r="GV1495" s="4"/>
      <c r="GW1495" s="4"/>
      <c r="GX1495" s="4"/>
      <c r="GY1495" s="4"/>
      <c r="GZ1495" s="4"/>
      <c r="HA1495" s="4"/>
      <c r="HB1495" s="4"/>
      <c r="HC1495" s="4"/>
      <c r="HD1495" s="4"/>
      <c r="HE1495" s="4"/>
      <c r="HF1495" s="4"/>
      <c r="HG1495" s="4"/>
      <c r="HH1495" s="4"/>
      <c r="HI1495" s="4"/>
      <c r="HJ1495" s="4"/>
      <c r="HK1495" s="4"/>
      <c r="HL1495" s="4"/>
      <c r="HM1495" s="4"/>
      <c r="HN1495" s="4"/>
      <c r="HO1495" s="4"/>
      <c r="HP1495" s="4"/>
      <c r="HQ1495" s="4"/>
      <c r="HR1495" s="4"/>
      <c r="HS1495" s="4"/>
      <c r="HT1495" s="4"/>
      <c r="HU1495" s="4"/>
      <c r="HV1495" s="4"/>
      <c r="HW1495" s="4"/>
      <c r="HX1495" s="4"/>
      <c r="HY1495" s="4"/>
      <c r="HZ1495" s="4"/>
      <c r="IA1495" s="4"/>
      <c r="IB1495" s="4"/>
      <c r="IC1495" s="4"/>
      <c r="ID1495" s="4"/>
      <c r="IE1495" s="4"/>
      <c r="IF1495" s="4"/>
    </row>
    <row r="1496" spans="26:240" x14ac:dyDescent="0.2">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c r="BC1496" s="4"/>
      <c r="BD1496" s="4"/>
      <c r="BE1496" s="4"/>
      <c r="BF1496" s="4"/>
      <c r="BG1496" s="4"/>
      <c r="BH1496" s="4"/>
      <c r="BI1496" s="4"/>
      <c r="BJ1496" s="4"/>
      <c r="BK1496" s="4"/>
      <c r="BL1496" s="4"/>
      <c r="BM1496" s="4"/>
      <c r="BN1496" s="4"/>
      <c r="BO1496" s="4"/>
      <c r="BP1496" s="4"/>
      <c r="BQ1496" s="4"/>
      <c r="BR1496" s="4"/>
      <c r="BS1496" s="4"/>
      <c r="BT1496" s="4"/>
      <c r="BU1496" s="4"/>
      <c r="BV1496" s="4"/>
      <c r="BW1496" s="4"/>
      <c r="BX1496" s="4"/>
      <c r="BY1496" s="4"/>
      <c r="BZ1496" s="4"/>
      <c r="CA1496" s="4"/>
      <c r="CB1496" s="4"/>
      <c r="CC1496" s="4"/>
      <c r="CD1496" s="4"/>
      <c r="CE1496" s="4"/>
      <c r="CF1496" s="4"/>
      <c r="CG1496" s="4"/>
      <c r="CH1496" s="4"/>
      <c r="CI1496" s="4"/>
      <c r="CJ1496" s="4"/>
      <c r="CK1496" s="4"/>
      <c r="CL1496" s="4"/>
      <c r="CM1496" s="4"/>
      <c r="CN1496" s="4"/>
      <c r="CO1496" s="4"/>
      <c r="CP1496" s="4"/>
      <c r="CQ1496" s="4"/>
      <c r="CR1496" s="4"/>
      <c r="CS1496" s="4"/>
      <c r="CT1496" s="4"/>
      <c r="CU1496" s="4"/>
      <c r="CV1496" s="4"/>
      <c r="CW1496" s="4"/>
      <c r="CX1496" s="4"/>
      <c r="CY1496" s="4"/>
      <c r="CZ1496" s="4"/>
      <c r="DA1496" s="4"/>
      <c r="DB1496" s="4"/>
      <c r="DC1496" s="4"/>
      <c r="DD1496" s="4"/>
      <c r="DE1496" s="4"/>
      <c r="DF1496" s="4"/>
      <c r="DG1496" s="4"/>
      <c r="DH1496" s="4"/>
      <c r="DI1496" s="4"/>
      <c r="DJ1496" s="4"/>
      <c r="DK1496" s="4"/>
      <c r="DL1496" s="4"/>
      <c r="DM1496" s="4"/>
      <c r="DN1496" s="4"/>
      <c r="DO1496" s="4"/>
      <c r="DP1496" s="4"/>
      <c r="DQ1496" s="4"/>
      <c r="DR1496" s="4"/>
      <c r="DS1496" s="4"/>
      <c r="DT1496" s="4"/>
      <c r="DU1496" s="4"/>
      <c r="DV1496" s="4"/>
      <c r="DW1496" s="4"/>
      <c r="DX1496" s="4"/>
      <c r="DY1496" s="4"/>
      <c r="DZ1496" s="4"/>
      <c r="EA1496" s="4"/>
      <c r="EB1496" s="4"/>
      <c r="EC1496" s="4"/>
      <c r="ED1496" s="4"/>
      <c r="EE1496" s="4"/>
      <c r="EF1496" s="4"/>
      <c r="EG1496" s="4"/>
      <c r="EH1496" s="4"/>
      <c r="EI1496" s="4"/>
      <c r="EJ1496" s="4"/>
      <c r="EK1496" s="4"/>
      <c r="EL1496" s="4"/>
      <c r="EM1496" s="4"/>
      <c r="EN1496" s="4"/>
      <c r="EO1496" s="4"/>
      <c r="EP1496" s="4"/>
      <c r="EQ1496" s="4"/>
      <c r="ER1496" s="4"/>
      <c r="ES1496" s="4"/>
      <c r="ET1496" s="4"/>
      <c r="EU1496" s="4"/>
      <c r="EV1496" s="4"/>
      <c r="EW1496" s="4"/>
      <c r="EX1496" s="4"/>
      <c r="EY1496" s="4"/>
      <c r="EZ1496" s="4"/>
      <c r="FA1496" s="4"/>
      <c r="FB1496" s="4"/>
      <c r="FC1496" s="4"/>
      <c r="FD1496" s="4"/>
      <c r="FE1496" s="4"/>
      <c r="FF1496" s="4"/>
      <c r="FG1496" s="4"/>
      <c r="FH1496" s="4"/>
      <c r="FI1496" s="4"/>
      <c r="FJ1496" s="4"/>
      <c r="FK1496" s="4"/>
      <c r="FL1496" s="4"/>
      <c r="FM1496" s="4"/>
      <c r="FN1496" s="4"/>
      <c r="FO1496" s="4"/>
      <c r="FP1496" s="4"/>
      <c r="FQ1496" s="4"/>
      <c r="FR1496" s="4"/>
      <c r="FS1496" s="4"/>
      <c r="FT1496" s="4"/>
      <c r="FU1496" s="4"/>
      <c r="FV1496" s="4"/>
      <c r="FW1496" s="4"/>
      <c r="FX1496" s="4"/>
      <c r="FY1496" s="4"/>
      <c r="FZ1496" s="4"/>
      <c r="GA1496" s="4"/>
      <c r="GB1496" s="4"/>
      <c r="GC1496" s="4"/>
      <c r="GD1496" s="4"/>
      <c r="GE1496" s="4"/>
      <c r="GF1496" s="4"/>
      <c r="GG1496" s="4"/>
      <c r="GH1496" s="4"/>
      <c r="GI1496" s="4"/>
      <c r="GJ1496" s="4"/>
      <c r="GK1496" s="4"/>
      <c r="GL1496" s="4"/>
      <c r="GM1496" s="4"/>
      <c r="GN1496" s="4"/>
      <c r="GO1496" s="4"/>
      <c r="GP1496" s="4"/>
      <c r="GQ1496" s="4"/>
      <c r="GR1496" s="4"/>
      <c r="GS1496" s="4"/>
      <c r="GT1496" s="4"/>
      <c r="GU1496" s="4"/>
      <c r="GV1496" s="4"/>
      <c r="GW1496" s="4"/>
      <c r="GX1496" s="4"/>
      <c r="GY1496" s="4"/>
      <c r="GZ1496" s="4"/>
      <c r="HA1496" s="4"/>
      <c r="HB1496" s="4"/>
      <c r="HC1496" s="4"/>
      <c r="HD1496" s="4"/>
      <c r="HE1496" s="4"/>
      <c r="HF1496" s="4"/>
      <c r="HG1496" s="4"/>
      <c r="HH1496" s="4"/>
      <c r="HI1496" s="4"/>
      <c r="HJ1496" s="4"/>
      <c r="HK1496" s="4"/>
      <c r="HL1496" s="4"/>
      <c r="HM1496" s="4"/>
      <c r="HN1496" s="4"/>
      <c r="HO1496" s="4"/>
      <c r="HP1496" s="4"/>
      <c r="HQ1496" s="4"/>
      <c r="HR1496" s="4"/>
      <c r="HS1496" s="4"/>
      <c r="HT1496" s="4"/>
      <c r="HU1496" s="4"/>
      <c r="HV1496" s="4"/>
      <c r="HW1496" s="4"/>
      <c r="HX1496" s="4"/>
      <c r="HY1496" s="4"/>
      <c r="HZ1496" s="4"/>
      <c r="IA1496" s="4"/>
      <c r="IB1496" s="4"/>
      <c r="IC1496" s="4"/>
      <c r="ID1496" s="4"/>
      <c r="IE1496" s="4"/>
      <c r="IF1496" s="4"/>
    </row>
    <row r="1497" spans="26:240" x14ac:dyDescent="0.2">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c r="BC1497" s="4"/>
      <c r="BD1497" s="4"/>
      <c r="BE1497" s="4"/>
      <c r="BF1497" s="4"/>
      <c r="BG1497" s="4"/>
      <c r="BH1497" s="4"/>
      <c r="BI1497" s="4"/>
      <c r="BJ1497" s="4"/>
      <c r="BK1497" s="4"/>
      <c r="BL1497" s="4"/>
      <c r="BM1497" s="4"/>
      <c r="BN1497" s="4"/>
      <c r="BO1497" s="4"/>
      <c r="BP1497" s="4"/>
      <c r="BQ1497" s="4"/>
      <c r="BR1497" s="4"/>
      <c r="BS1497" s="4"/>
      <c r="BT1497" s="4"/>
      <c r="BU1497" s="4"/>
      <c r="BV1497" s="4"/>
      <c r="BW1497" s="4"/>
      <c r="BX1497" s="4"/>
      <c r="BY1497" s="4"/>
      <c r="BZ1497" s="4"/>
      <c r="CA1497" s="4"/>
      <c r="CB1497" s="4"/>
      <c r="CC1497" s="4"/>
      <c r="CD1497" s="4"/>
      <c r="CE1497" s="4"/>
      <c r="CF1497" s="4"/>
      <c r="CG1497" s="4"/>
      <c r="CH1497" s="4"/>
      <c r="CI1497" s="4"/>
      <c r="CJ1497" s="4"/>
      <c r="CK1497" s="4"/>
      <c r="CL1497" s="4"/>
      <c r="CM1497" s="4"/>
      <c r="CN1497" s="4"/>
      <c r="CO1497" s="4"/>
      <c r="CP1497" s="4"/>
      <c r="CQ1497" s="4"/>
      <c r="CR1497" s="4"/>
      <c r="CS1497" s="4"/>
      <c r="CT1497" s="4"/>
      <c r="CU1497" s="4"/>
      <c r="CV1497" s="4"/>
      <c r="CW1497" s="4"/>
      <c r="CX1497" s="4"/>
      <c r="CY1497" s="4"/>
      <c r="CZ1497" s="4"/>
      <c r="DA1497" s="4"/>
      <c r="DB1497" s="4"/>
      <c r="DC1497" s="4"/>
      <c r="DD1497" s="4"/>
      <c r="DE1497" s="4"/>
      <c r="DF1497" s="4"/>
      <c r="DG1497" s="4"/>
      <c r="DH1497" s="4"/>
      <c r="DI1497" s="4"/>
      <c r="DJ1497" s="4"/>
      <c r="DK1497" s="4"/>
      <c r="DL1497" s="4"/>
      <c r="DM1497" s="4"/>
      <c r="DN1497" s="4"/>
      <c r="DO1497" s="4"/>
      <c r="DP1497" s="4"/>
      <c r="DQ1497" s="4"/>
      <c r="DR1497" s="4"/>
      <c r="DS1497" s="4"/>
      <c r="DT1497" s="4"/>
      <c r="DU1497" s="4"/>
      <c r="DV1497" s="4"/>
      <c r="DW1497" s="4"/>
      <c r="DX1497" s="4"/>
      <c r="DY1497" s="4"/>
      <c r="DZ1497" s="4"/>
      <c r="EA1497" s="4"/>
      <c r="EB1497" s="4"/>
      <c r="EC1497" s="4"/>
      <c r="ED1497" s="4"/>
      <c r="EE1497" s="4"/>
      <c r="EF1497" s="4"/>
      <c r="EG1497" s="4"/>
      <c r="EH1497" s="4"/>
      <c r="EI1497" s="4"/>
      <c r="EJ1497" s="4"/>
      <c r="EK1497" s="4"/>
      <c r="EL1497" s="4"/>
      <c r="EM1497" s="4"/>
      <c r="EN1497" s="4"/>
      <c r="EO1497" s="4"/>
      <c r="EP1497" s="4"/>
      <c r="EQ1497" s="4"/>
      <c r="ER1497" s="4"/>
      <c r="ES1497" s="4"/>
      <c r="ET1497" s="4"/>
      <c r="EU1497" s="4"/>
      <c r="EV1497" s="4"/>
      <c r="EW1497" s="4"/>
      <c r="EX1497" s="4"/>
      <c r="EY1497" s="4"/>
      <c r="EZ1497" s="4"/>
      <c r="FA1497" s="4"/>
      <c r="FB1497" s="4"/>
      <c r="FC1497" s="4"/>
      <c r="FD1497" s="4"/>
      <c r="FE1497" s="4"/>
      <c r="FF1497" s="4"/>
      <c r="FG1497" s="4"/>
      <c r="FH1497" s="4"/>
      <c r="FI1497" s="4"/>
      <c r="FJ1497" s="4"/>
      <c r="FK1497" s="4"/>
      <c r="FL1497" s="4"/>
      <c r="FM1497" s="4"/>
      <c r="FN1497" s="4"/>
      <c r="FO1497" s="4"/>
      <c r="FP1497" s="4"/>
      <c r="FQ1497" s="4"/>
      <c r="FR1497" s="4"/>
      <c r="FS1497" s="4"/>
      <c r="FT1497" s="4"/>
      <c r="FU1497" s="4"/>
      <c r="FV1497" s="4"/>
      <c r="FW1497" s="4"/>
      <c r="FX1497" s="4"/>
      <c r="FY1497" s="4"/>
      <c r="FZ1497" s="4"/>
      <c r="GA1497" s="4"/>
      <c r="GB1497" s="4"/>
      <c r="GC1497" s="4"/>
      <c r="GD1497" s="4"/>
      <c r="GE1497" s="4"/>
      <c r="GF1497" s="4"/>
      <c r="GG1497" s="4"/>
      <c r="GH1497" s="4"/>
      <c r="GI1497" s="4"/>
      <c r="GJ1497" s="4"/>
      <c r="GK1497" s="4"/>
      <c r="GL1497" s="4"/>
      <c r="GM1497" s="4"/>
      <c r="GN1497" s="4"/>
      <c r="GO1497" s="4"/>
      <c r="GP1497" s="4"/>
      <c r="GQ1497" s="4"/>
      <c r="GR1497" s="4"/>
      <c r="GS1497" s="4"/>
      <c r="GT1497" s="4"/>
      <c r="GU1497" s="4"/>
      <c r="GV1497" s="4"/>
      <c r="GW1497" s="4"/>
      <c r="GX1497" s="4"/>
      <c r="GY1497" s="4"/>
      <c r="GZ1497" s="4"/>
      <c r="HA1497" s="4"/>
      <c r="HB1497" s="4"/>
      <c r="HC1497" s="4"/>
      <c r="HD1497" s="4"/>
      <c r="HE1497" s="4"/>
      <c r="HF1497" s="4"/>
      <c r="HG1497" s="4"/>
      <c r="HH1497" s="4"/>
      <c r="HI1497" s="4"/>
      <c r="HJ1497" s="4"/>
      <c r="HK1497" s="4"/>
      <c r="HL1497" s="4"/>
      <c r="HM1497" s="4"/>
      <c r="HN1497" s="4"/>
      <c r="HO1497" s="4"/>
      <c r="HP1497" s="4"/>
      <c r="HQ1497" s="4"/>
      <c r="HR1497" s="4"/>
      <c r="HS1497" s="4"/>
      <c r="HT1497" s="4"/>
      <c r="HU1497" s="4"/>
      <c r="HV1497" s="4"/>
      <c r="HW1497" s="4"/>
      <c r="HX1497" s="4"/>
      <c r="HY1497" s="4"/>
      <c r="HZ1497" s="4"/>
      <c r="IA1497" s="4"/>
      <c r="IB1497" s="4"/>
      <c r="IC1497" s="4"/>
      <c r="ID1497" s="4"/>
      <c r="IE1497" s="4"/>
      <c r="IF1497" s="4"/>
    </row>
    <row r="1498" spans="26:240" x14ac:dyDescent="0.2">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4"/>
      <c r="BE1498" s="4"/>
      <c r="BF1498" s="4"/>
      <c r="BG1498" s="4"/>
      <c r="BH1498" s="4"/>
      <c r="BI1498" s="4"/>
      <c r="BJ1498" s="4"/>
      <c r="BK1498" s="4"/>
      <c r="BL1498" s="4"/>
      <c r="BM1498" s="4"/>
      <c r="BN1498" s="4"/>
      <c r="BO1498" s="4"/>
      <c r="BP1498" s="4"/>
      <c r="BQ1498" s="4"/>
      <c r="BR1498" s="4"/>
      <c r="BS1498" s="4"/>
      <c r="BT1498" s="4"/>
      <c r="BU1498" s="4"/>
      <c r="BV1498" s="4"/>
      <c r="BW1498" s="4"/>
      <c r="BX1498" s="4"/>
      <c r="BY1498" s="4"/>
      <c r="BZ1498" s="4"/>
      <c r="CA1498" s="4"/>
      <c r="CB1498" s="4"/>
      <c r="CC1498" s="4"/>
      <c r="CD1498" s="4"/>
      <c r="CE1498" s="4"/>
      <c r="CF1498" s="4"/>
      <c r="CG1498" s="4"/>
      <c r="CH1498" s="4"/>
      <c r="CI1498" s="4"/>
      <c r="CJ1498" s="4"/>
      <c r="CK1498" s="4"/>
      <c r="CL1498" s="4"/>
      <c r="CM1498" s="4"/>
      <c r="CN1498" s="4"/>
      <c r="CO1498" s="4"/>
      <c r="CP1498" s="4"/>
      <c r="CQ1498" s="4"/>
      <c r="CR1498" s="4"/>
      <c r="CS1498" s="4"/>
      <c r="CT1498" s="4"/>
      <c r="CU1498" s="4"/>
      <c r="CV1498" s="4"/>
      <c r="CW1498" s="4"/>
      <c r="CX1498" s="4"/>
      <c r="CY1498" s="4"/>
      <c r="CZ1498" s="4"/>
      <c r="DA1498" s="4"/>
      <c r="DB1498" s="4"/>
      <c r="DC1498" s="4"/>
      <c r="DD1498" s="4"/>
      <c r="DE1498" s="4"/>
      <c r="DF1498" s="4"/>
      <c r="DG1498" s="4"/>
      <c r="DH1498" s="4"/>
      <c r="DI1498" s="4"/>
      <c r="DJ1498" s="4"/>
      <c r="DK1498" s="4"/>
      <c r="DL1498" s="4"/>
      <c r="DM1498" s="4"/>
      <c r="DN1498" s="4"/>
      <c r="DO1498" s="4"/>
      <c r="DP1498" s="4"/>
      <c r="DQ1498" s="4"/>
      <c r="DR1498" s="4"/>
      <c r="DS1498" s="4"/>
      <c r="DT1498" s="4"/>
      <c r="DU1498" s="4"/>
      <c r="DV1498" s="4"/>
      <c r="DW1498" s="4"/>
      <c r="DX1498" s="4"/>
      <c r="DY1498" s="4"/>
      <c r="DZ1498" s="4"/>
      <c r="EA1498" s="4"/>
      <c r="EB1498" s="4"/>
      <c r="EC1498" s="4"/>
      <c r="ED1498" s="4"/>
      <c r="EE1498" s="4"/>
      <c r="EF1498" s="4"/>
      <c r="EG1498" s="4"/>
      <c r="EH1498" s="4"/>
      <c r="EI1498" s="4"/>
      <c r="EJ1498" s="4"/>
      <c r="EK1498" s="4"/>
      <c r="EL1498" s="4"/>
      <c r="EM1498" s="4"/>
      <c r="EN1498" s="4"/>
      <c r="EO1498" s="4"/>
      <c r="EP1498" s="4"/>
      <c r="EQ1498" s="4"/>
      <c r="ER1498" s="4"/>
      <c r="ES1498" s="4"/>
      <c r="ET1498" s="4"/>
      <c r="EU1498" s="4"/>
      <c r="EV1498" s="4"/>
      <c r="EW1498" s="4"/>
      <c r="EX1498" s="4"/>
      <c r="EY1498" s="4"/>
      <c r="EZ1498" s="4"/>
      <c r="FA1498" s="4"/>
      <c r="FB1498" s="4"/>
      <c r="FC1498" s="4"/>
      <c r="FD1498" s="4"/>
      <c r="FE1498" s="4"/>
      <c r="FF1498" s="4"/>
      <c r="FG1498" s="4"/>
      <c r="FH1498" s="4"/>
      <c r="FI1498" s="4"/>
      <c r="FJ1498" s="4"/>
      <c r="FK1498" s="4"/>
      <c r="FL1498" s="4"/>
      <c r="FM1498" s="4"/>
      <c r="FN1498" s="4"/>
      <c r="FO1498" s="4"/>
      <c r="FP1498" s="4"/>
      <c r="FQ1498" s="4"/>
      <c r="FR1498" s="4"/>
      <c r="FS1498" s="4"/>
      <c r="FT1498" s="4"/>
      <c r="FU1498" s="4"/>
      <c r="FV1498" s="4"/>
      <c r="FW1498" s="4"/>
      <c r="FX1498" s="4"/>
      <c r="FY1498" s="4"/>
      <c r="FZ1498" s="4"/>
      <c r="GA1498" s="4"/>
      <c r="GB1498" s="4"/>
      <c r="GC1498" s="4"/>
      <c r="GD1498" s="4"/>
      <c r="GE1498" s="4"/>
      <c r="GF1498" s="4"/>
      <c r="GG1498" s="4"/>
      <c r="GH1498" s="4"/>
      <c r="GI1498" s="4"/>
      <c r="GJ1498" s="4"/>
      <c r="GK1498" s="4"/>
      <c r="GL1498" s="4"/>
      <c r="GM1498" s="4"/>
      <c r="GN1498" s="4"/>
      <c r="GO1498" s="4"/>
      <c r="GP1498" s="4"/>
      <c r="GQ1498" s="4"/>
      <c r="GR1498" s="4"/>
      <c r="GS1498" s="4"/>
      <c r="GT1498" s="4"/>
      <c r="GU1498" s="4"/>
      <c r="GV1498" s="4"/>
      <c r="GW1498" s="4"/>
      <c r="GX1498" s="4"/>
      <c r="GY1498" s="4"/>
      <c r="GZ1498" s="4"/>
      <c r="HA1498" s="4"/>
      <c r="HB1498" s="4"/>
      <c r="HC1498" s="4"/>
      <c r="HD1498" s="4"/>
      <c r="HE1498" s="4"/>
      <c r="HF1498" s="4"/>
      <c r="HG1498" s="4"/>
      <c r="HH1498" s="4"/>
      <c r="HI1498" s="4"/>
      <c r="HJ1498" s="4"/>
      <c r="HK1498" s="4"/>
      <c r="HL1498" s="4"/>
      <c r="HM1498" s="4"/>
      <c r="HN1498" s="4"/>
      <c r="HO1498" s="4"/>
      <c r="HP1498" s="4"/>
      <c r="HQ1498" s="4"/>
      <c r="HR1498" s="4"/>
      <c r="HS1498" s="4"/>
      <c r="HT1498" s="4"/>
      <c r="HU1498" s="4"/>
      <c r="HV1498" s="4"/>
      <c r="HW1498" s="4"/>
      <c r="HX1498" s="4"/>
      <c r="HY1498" s="4"/>
      <c r="HZ1498" s="4"/>
      <c r="IA1498" s="4"/>
      <c r="IB1498" s="4"/>
      <c r="IC1498" s="4"/>
      <c r="ID1498" s="4"/>
      <c r="IE1498" s="4"/>
      <c r="IF1498" s="4"/>
    </row>
    <row r="1499" spans="26:240" x14ac:dyDescent="0.2">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c r="BC1499" s="4"/>
      <c r="BD1499" s="4"/>
      <c r="BE1499" s="4"/>
      <c r="BF1499" s="4"/>
      <c r="BG1499" s="4"/>
      <c r="BH1499" s="4"/>
      <c r="BI1499" s="4"/>
      <c r="BJ1499" s="4"/>
      <c r="BK1499" s="4"/>
      <c r="BL1499" s="4"/>
      <c r="BM1499" s="4"/>
      <c r="BN1499" s="4"/>
      <c r="BO1499" s="4"/>
      <c r="BP1499" s="4"/>
      <c r="BQ1499" s="4"/>
      <c r="BR1499" s="4"/>
      <c r="BS1499" s="4"/>
      <c r="BT1499" s="4"/>
      <c r="BU1499" s="4"/>
      <c r="BV1499" s="4"/>
      <c r="BW1499" s="4"/>
      <c r="BX1499" s="4"/>
      <c r="BY1499" s="4"/>
      <c r="BZ1499" s="4"/>
      <c r="CA1499" s="4"/>
      <c r="CB1499" s="4"/>
      <c r="CC1499" s="4"/>
      <c r="CD1499" s="4"/>
      <c r="CE1499" s="4"/>
      <c r="CF1499" s="4"/>
      <c r="CG1499" s="4"/>
      <c r="CH1499" s="4"/>
      <c r="CI1499" s="4"/>
      <c r="CJ1499" s="4"/>
      <c r="CK1499" s="4"/>
      <c r="CL1499" s="4"/>
      <c r="CM1499" s="4"/>
      <c r="CN1499" s="4"/>
      <c r="CO1499" s="4"/>
      <c r="CP1499" s="4"/>
      <c r="CQ1499" s="4"/>
      <c r="CR1499" s="4"/>
      <c r="CS1499" s="4"/>
      <c r="CT1499" s="4"/>
      <c r="CU1499" s="4"/>
      <c r="CV1499" s="4"/>
      <c r="CW1499" s="4"/>
      <c r="CX1499" s="4"/>
      <c r="CY1499" s="4"/>
      <c r="CZ1499" s="4"/>
      <c r="DA1499" s="4"/>
      <c r="DB1499" s="4"/>
      <c r="DC1499" s="4"/>
      <c r="DD1499" s="4"/>
      <c r="DE1499" s="4"/>
      <c r="DF1499" s="4"/>
      <c r="DG1499" s="4"/>
      <c r="DH1499" s="4"/>
      <c r="DI1499" s="4"/>
      <c r="DJ1499" s="4"/>
      <c r="DK1499" s="4"/>
      <c r="DL1499" s="4"/>
      <c r="DM1499" s="4"/>
      <c r="DN1499" s="4"/>
      <c r="DO1499" s="4"/>
      <c r="DP1499" s="4"/>
      <c r="DQ1499" s="4"/>
      <c r="DR1499" s="4"/>
      <c r="DS1499" s="4"/>
      <c r="DT1499" s="4"/>
      <c r="DU1499" s="4"/>
      <c r="DV1499" s="4"/>
      <c r="DW1499" s="4"/>
      <c r="DX1499" s="4"/>
      <c r="DY1499" s="4"/>
      <c r="DZ1499" s="4"/>
      <c r="EA1499" s="4"/>
      <c r="EB1499" s="4"/>
      <c r="EC1499" s="4"/>
      <c r="ED1499" s="4"/>
      <c r="EE1499" s="4"/>
      <c r="EF1499" s="4"/>
      <c r="EG1499" s="4"/>
      <c r="EH1499" s="4"/>
      <c r="EI1499" s="4"/>
      <c r="EJ1499" s="4"/>
      <c r="EK1499" s="4"/>
      <c r="EL1499" s="4"/>
      <c r="EM1499" s="4"/>
      <c r="EN1499" s="4"/>
      <c r="EO1499" s="4"/>
      <c r="EP1499" s="4"/>
      <c r="EQ1499" s="4"/>
      <c r="ER1499" s="4"/>
      <c r="ES1499" s="4"/>
      <c r="ET1499" s="4"/>
      <c r="EU1499" s="4"/>
      <c r="EV1499" s="4"/>
      <c r="EW1499" s="4"/>
      <c r="EX1499" s="4"/>
      <c r="EY1499" s="4"/>
      <c r="EZ1499" s="4"/>
      <c r="FA1499" s="4"/>
      <c r="FB1499" s="4"/>
      <c r="FC1499" s="4"/>
      <c r="FD1499" s="4"/>
      <c r="FE1499" s="4"/>
      <c r="FF1499" s="4"/>
      <c r="FG1499" s="4"/>
      <c r="FH1499" s="4"/>
      <c r="FI1499" s="4"/>
      <c r="FJ1499" s="4"/>
      <c r="FK1499" s="4"/>
      <c r="FL1499" s="4"/>
      <c r="FM1499" s="4"/>
      <c r="FN1499" s="4"/>
      <c r="FO1499" s="4"/>
      <c r="FP1499" s="4"/>
      <c r="FQ1499" s="4"/>
      <c r="FR1499" s="4"/>
      <c r="FS1499" s="4"/>
      <c r="FT1499" s="4"/>
      <c r="FU1499" s="4"/>
      <c r="FV1499" s="4"/>
      <c r="FW1499" s="4"/>
      <c r="FX1499" s="4"/>
      <c r="FY1499" s="4"/>
      <c r="FZ1499" s="4"/>
      <c r="GA1499" s="4"/>
      <c r="GB1499" s="4"/>
      <c r="GC1499" s="4"/>
      <c r="GD1499" s="4"/>
      <c r="GE1499" s="4"/>
      <c r="GF1499" s="4"/>
      <c r="GG1499" s="4"/>
      <c r="GH1499" s="4"/>
      <c r="GI1499" s="4"/>
      <c r="GJ1499" s="4"/>
      <c r="GK1499" s="4"/>
      <c r="GL1499" s="4"/>
      <c r="GM1499" s="4"/>
      <c r="GN1499" s="4"/>
      <c r="GO1499" s="4"/>
      <c r="GP1499" s="4"/>
      <c r="GQ1499" s="4"/>
      <c r="GR1499" s="4"/>
      <c r="GS1499" s="4"/>
      <c r="GT1499" s="4"/>
      <c r="GU1499" s="4"/>
      <c r="GV1499" s="4"/>
      <c r="GW1499" s="4"/>
      <c r="GX1499" s="4"/>
      <c r="GY1499" s="4"/>
      <c r="GZ1499" s="4"/>
      <c r="HA1499" s="4"/>
      <c r="HB1499" s="4"/>
      <c r="HC1499" s="4"/>
      <c r="HD1499" s="4"/>
      <c r="HE1499" s="4"/>
      <c r="HF1499" s="4"/>
      <c r="HG1499" s="4"/>
      <c r="HH1499" s="4"/>
      <c r="HI1499" s="4"/>
      <c r="HJ1499" s="4"/>
      <c r="HK1499" s="4"/>
      <c r="HL1499" s="4"/>
      <c r="HM1499" s="4"/>
      <c r="HN1499" s="4"/>
      <c r="HO1499" s="4"/>
      <c r="HP1499" s="4"/>
      <c r="HQ1499" s="4"/>
      <c r="HR1499" s="4"/>
      <c r="HS1499" s="4"/>
      <c r="HT1499" s="4"/>
      <c r="HU1499" s="4"/>
      <c r="HV1499" s="4"/>
      <c r="HW1499" s="4"/>
      <c r="HX1499" s="4"/>
      <c r="HY1499" s="4"/>
      <c r="HZ1499" s="4"/>
      <c r="IA1499" s="4"/>
      <c r="IB1499" s="4"/>
      <c r="IC1499" s="4"/>
      <c r="ID1499" s="4"/>
      <c r="IE1499" s="4"/>
      <c r="IF1499" s="4"/>
    </row>
    <row r="1500" spans="26:240" x14ac:dyDescent="0.2">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c r="BC1500" s="4"/>
      <c r="BD1500" s="4"/>
      <c r="BE1500" s="4"/>
      <c r="BF1500" s="4"/>
      <c r="BG1500" s="4"/>
      <c r="BH1500" s="4"/>
      <c r="BI1500" s="4"/>
      <c r="BJ1500" s="4"/>
      <c r="BK1500" s="4"/>
      <c r="BL1500" s="4"/>
      <c r="BM1500" s="4"/>
      <c r="BN1500" s="4"/>
      <c r="BO1500" s="4"/>
      <c r="BP1500" s="4"/>
      <c r="BQ1500" s="4"/>
      <c r="BR1500" s="4"/>
      <c r="BS1500" s="4"/>
      <c r="BT1500" s="4"/>
      <c r="BU1500" s="4"/>
      <c r="BV1500" s="4"/>
      <c r="BW1500" s="4"/>
      <c r="BX1500" s="4"/>
      <c r="BY1500" s="4"/>
      <c r="BZ1500" s="4"/>
      <c r="CA1500" s="4"/>
      <c r="CB1500" s="4"/>
      <c r="CC1500" s="4"/>
      <c r="CD1500" s="4"/>
      <c r="CE1500" s="4"/>
      <c r="CF1500" s="4"/>
      <c r="CG1500" s="4"/>
      <c r="CH1500" s="4"/>
      <c r="CI1500" s="4"/>
      <c r="CJ1500" s="4"/>
      <c r="CK1500" s="4"/>
      <c r="CL1500" s="4"/>
      <c r="CM1500" s="4"/>
      <c r="CN1500" s="4"/>
      <c r="CO1500" s="4"/>
      <c r="CP1500" s="4"/>
      <c r="CQ1500" s="4"/>
      <c r="CR1500" s="4"/>
      <c r="CS1500" s="4"/>
      <c r="CT1500" s="4"/>
      <c r="CU1500" s="4"/>
      <c r="CV1500" s="4"/>
      <c r="CW1500" s="4"/>
      <c r="CX1500" s="4"/>
      <c r="CY1500" s="4"/>
      <c r="CZ1500" s="4"/>
      <c r="DA1500" s="4"/>
      <c r="DB1500" s="4"/>
      <c r="DC1500" s="4"/>
      <c r="DD1500" s="4"/>
      <c r="DE1500" s="4"/>
      <c r="DF1500" s="4"/>
      <c r="DG1500" s="4"/>
      <c r="DH1500" s="4"/>
      <c r="DI1500" s="4"/>
      <c r="DJ1500" s="4"/>
      <c r="DK1500" s="4"/>
      <c r="DL1500" s="4"/>
      <c r="DM1500" s="4"/>
      <c r="DN1500" s="4"/>
      <c r="DO1500" s="4"/>
      <c r="DP1500" s="4"/>
      <c r="DQ1500" s="4"/>
      <c r="DR1500" s="4"/>
      <c r="DS1500" s="4"/>
      <c r="DT1500" s="4"/>
      <c r="DU1500" s="4"/>
      <c r="DV1500" s="4"/>
      <c r="DW1500" s="4"/>
      <c r="DX1500" s="4"/>
      <c r="DY1500" s="4"/>
      <c r="DZ1500" s="4"/>
      <c r="EA1500" s="4"/>
      <c r="EB1500" s="4"/>
      <c r="EC1500" s="4"/>
      <c r="ED1500" s="4"/>
      <c r="EE1500" s="4"/>
      <c r="EF1500" s="4"/>
      <c r="EG1500" s="4"/>
      <c r="EH1500" s="4"/>
      <c r="EI1500" s="4"/>
      <c r="EJ1500" s="4"/>
      <c r="EK1500" s="4"/>
      <c r="EL1500" s="4"/>
      <c r="EM1500" s="4"/>
      <c r="EN1500" s="4"/>
      <c r="EO1500" s="4"/>
      <c r="EP1500" s="4"/>
      <c r="EQ1500" s="4"/>
      <c r="ER1500" s="4"/>
      <c r="ES1500" s="4"/>
      <c r="ET1500" s="4"/>
      <c r="EU1500" s="4"/>
      <c r="EV1500" s="4"/>
      <c r="EW1500" s="4"/>
      <c r="EX1500" s="4"/>
      <c r="EY1500" s="4"/>
      <c r="EZ1500" s="4"/>
      <c r="FA1500" s="4"/>
      <c r="FB1500" s="4"/>
      <c r="FC1500" s="4"/>
      <c r="FD1500" s="4"/>
      <c r="FE1500" s="4"/>
      <c r="FF1500" s="4"/>
      <c r="FG1500" s="4"/>
      <c r="FH1500" s="4"/>
      <c r="FI1500" s="4"/>
      <c r="FJ1500" s="4"/>
      <c r="FK1500" s="4"/>
      <c r="FL1500" s="4"/>
      <c r="FM1500" s="4"/>
      <c r="FN1500" s="4"/>
      <c r="FO1500" s="4"/>
      <c r="FP1500" s="4"/>
      <c r="FQ1500" s="4"/>
      <c r="FR1500" s="4"/>
      <c r="FS1500" s="4"/>
      <c r="FT1500" s="4"/>
      <c r="FU1500" s="4"/>
      <c r="FV1500" s="4"/>
      <c r="FW1500" s="4"/>
      <c r="FX1500" s="4"/>
      <c r="FY1500" s="4"/>
      <c r="FZ1500" s="4"/>
      <c r="GA1500" s="4"/>
      <c r="GB1500" s="4"/>
      <c r="GC1500" s="4"/>
      <c r="GD1500" s="4"/>
      <c r="GE1500" s="4"/>
      <c r="GF1500" s="4"/>
      <c r="GG1500" s="4"/>
      <c r="GH1500" s="4"/>
      <c r="GI1500" s="4"/>
      <c r="GJ1500" s="4"/>
      <c r="GK1500" s="4"/>
      <c r="GL1500" s="4"/>
      <c r="GM1500" s="4"/>
      <c r="GN1500" s="4"/>
      <c r="GO1500" s="4"/>
      <c r="GP1500" s="4"/>
      <c r="GQ1500" s="4"/>
      <c r="GR1500" s="4"/>
      <c r="GS1500" s="4"/>
      <c r="GT1500" s="4"/>
      <c r="GU1500" s="4"/>
      <c r="GV1500" s="4"/>
      <c r="GW1500" s="4"/>
      <c r="GX1500" s="4"/>
      <c r="GY1500" s="4"/>
      <c r="GZ1500" s="4"/>
      <c r="HA1500" s="4"/>
      <c r="HB1500" s="4"/>
      <c r="HC1500" s="4"/>
      <c r="HD1500" s="4"/>
      <c r="HE1500" s="4"/>
      <c r="HF1500" s="4"/>
      <c r="HG1500" s="4"/>
      <c r="HH1500" s="4"/>
      <c r="HI1500" s="4"/>
      <c r="HJ1500" s="4"/>
      <c r="HK1500" s="4"/>
      <c r="HL1500" s="4"/>
      <c r="HM1500" s="4"/>
      <c r="HN1500" s="4"/>
      <c r="HO1500" s="4"/>
      <c r="HP1500" s="4"/>
      <c r="HQ1500" s="4"/>
      <c r="HR1500" s="4"/>
      <c r="HS1500" s="4"/>
      <c r="HT1500" s="4"/>
      <c r="HU1500" s="4"/>
      <c r="HV1500" s="4"/>
      <c r="HW1500" s="4"/>
      <c r="HX1500" s="4"/>
      <c r="HY1500" s="4"/>
      <c r="HZ1500" s="4"/>
      <c r="IA1500" s="4"/>
      <c r="IB1500" s="4"/>
      <c r="IC1500" s="4"/>
      <c r="ID1500" s="4"/>
      <c r="IE1500" s="4"/>
      <c r="IF1500" s="4"/>
    </row>
    <row r="1501" spans="26:240" x14ac:dyDescent="0.2">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c r="BC1501" s="4"/>
      <c r="BD1501" s="4"/>
      <c r="BE1501" s="4"/>
      <c r="BF1501" s="4"/>
      <c r="BG1501" s="4"/>
      <c r="BH1501" s="4"/>
      <c r="BI1501" s="4"/>
      <c r="BJ1501" s="4"/>
      <c r="BK1501" s="4"/>
      <c r="BL1501" s="4"/>
      <c r="BM1501" s="4"/>
      <c r="BN1501" s="4"/>
      <c r="BO1501" s="4"/>
      <c r="BP1501" s="4"/>
      <c r="BQ1501" s="4"/>
      <c r="BR1501" s="4"/>
      <c r="BS1501" s="4"/>
      <c r="BT1501" s="4"/>
      <c r="BU1501" s="4"/>
      <c r="BV1501" s="4"/>
      <c r="BW1501" s="4"/>
      <c r="BX1501" s="4"/>
      <c r="BY1501" s="4"/>
      <c r="BZ1501" s="4"/>
      <c r="CA1501" s="4"/>
      <c r="CB1501" s="4"/>
      <c r="CC1501" s="4"/>
      <c r="CD1501" s="4"/>
      <c r="CE1501" s="4"/>
      <c r="CF1501" s="4"/>
      <c r="CG1501" s="4"/>
      <c r="CH1501" s="4"/>
      <c r="CI1501" s="4"/>
      <c r="CJ1501" s="4"/>
      <c r="CK1501" s="4"/>
      <c r="CL1501" s="4"/>
      <c r="CM1501" s="4"/>
      <c r="CN1501" s="4"/>
      <c r="CO1501" s="4"/>
      <c r="CP1501" s="4"/>
      <c r="CQ1501" s="4"/>
      <c r="CR1501" s="4"/>
      <c r="CS1501" s="4"/>
      <c r="CT1501" s="4"/>
      <c r="CU1501" s="4"/>
      <c r="CV1501" s="4"/>
      <c r="CW1501" s="4"/>
      <c r="CX1501" s="4"/>
      <c r="CY1501" s="4"/>
      <c r="CZ1501" s="4"/>
      <c r="DA1501" s="4"/>
      <c r="DB1501" s="4"/>
      <c r="DC1501" s="4"/>
      <c r="DD1501" s="4"/>
      <c r="DE1501" s="4"/>
      <c r="DF1501" s="4"/>
      <c r="DG1501" s="4"/>
      <c r="DH1501" s="4"/>
      <c r="DI1501" s="4"/>
      <c r="DJ1501" s="4"/>
      <c r="DK1501" s="4"/>
      <c r="DL1501" s="4"/>
      <c r="DM1501" s="4"/>
      <c r="DN1501" s="4"/>
      <c r="DO1501" s="4"/>
      <c r="DP1501" s="4"/>
      <c r="DQ1501" s="4"/>
      <c r="DR1501" s="4"/>
      <c r="DS1501" s="4"/>
      <c r="DT1501" s="4"/>
      <c r="DU1501" s="4"/>
      <c r="DV1501" s="4"/>
      <c r="DW1501" s="4"/>
      <c r="DX1501" s="4"/>
      <c r="DY1501" s="4"/>
      <c r="DZ1501" s="4"/>
      <c r="EA1501" s="4"/>
      <c r="EB1501" s="4"/>
      <c r="EC1501" s="4"/>
      <c r="ED1501" s="4"/>
      <c r="EE1501" s="4"/>
      <c r="EF1501" s="4"/>
      <c r="EG1501" s="4"/>
      <c r="EH1501" s="4"/>
      <c r="EI1501" s="4"/>
      <c r="EJ1501" s="4"/>
      <c r="EK1501" s="4"/>
      <c r="EL1501" s="4"/>
      <c r="EM1501" s="4"/>
      <c r="EN1501" s="4"/>
      <c r="EO1501" s="4"/>
      <c r="EP1501" s="4"/>
      <c r="EQ1501" s="4"/>
      <c r="ER1501" s="4"/>
      <c r="ES1501" s="4"/>
      <c r="ET1501" s="4"/>
      <c r="EU1501" s="4"/>
      <c r="EV1501" s="4"/>
      <c r="EW1501" s="4"/>
      <c r="EX1501" s="4"/>
      <c r="EY1501" s="4"/>
      <c r="EZ1501" s="4"/>
      <c r="FA1501" s="4"/>
      <c r="FB1501" s="4"/>
      <c r="FC1501" s="4"/>
      <c r="FD1501" s="4"/>
      <c r="FE1501" s="4"/>
      <c r="FF1501" s="4"/>
      <c r="FG1501" s="4"/>
      <c r="FH1501" s="4"/>
      <c r="FI1501" s="4"/>
      <c r="FJ1501" s="4"/>
      <c r="FK1501" s="4"/>
      <c r="FL1501" s="4"/>
      <c r="FM1501" s="4"/>
      <c r="FN1501" s="4"/>
      <c r="FO1501" s="4"/>
      <c r="FP1501" s="4"/>
      <c r="FQ1501" s="4"/>
      <c r="FR1501" s="4"/>
      <c r="FS1501" s="4"/>
      <c r="FT1501" s="4"/>
      <c r="FU1501" s="4"/>
      <c r="FV1501" s="4"/>
      <c r="FW1501" s="4"/>
      <c r="FX1501" s="4"/>
      <c r="FY1501" s="4"/>
      <c r="FZ1501" s="4"/>
      <c r="GA1501" s="4"/>
      <c r="GB1501" s="4"/>
      <c r="GC1501" s="4"/>
      <c r="GD1501" s="4"/>
      <c r="GE1501" s="4"/>
      <c r="GF1501" s="4"/>
      <c r="GG1501" s="4"/>
      <c r="GH1501" s="4"/>
      <c r="GI1501" s="4"/>
      <c r="GJ1501" s="4"/>
      <c r="GK1501" s="4"/>
      <c r="GL1501" s="4"/>
      <c r="GM1501" s="4"/>
      <c r="GN1501" s="4"/>
      <c r="GO1501" s="4"/>
      <c r="GP1501" s="4"/>
      <c r="GQ1501" s="4"/>
      <c r="GR1501" s="4"/>
      <c r="GS1501" s="4"/>
      <c r="GT1501" s="4"/>
      <c r="GU1501" s="4"/>
      <c r="GV1501" s="4"/>
      <c r="GW1501" s="4"/>
      <c r="GX1501" s="4"/>
      <c r="GY1501" s="4"/>
      <c r="GZ1501" s="4"/>
      <c r="HA1501" s="4"/>
      <c r="HB1501" s="4"/>
      <c r="HC1501" s="4"/>
      <c r="HD1501" s="4"/>
      <c r="HE1501" s="4"/>
      <c r="HF1501" s="4"/>
      <c r="HG1501" s="4"/>
      <c r="HH1501" s="4"/>
      <c r="HI1501" s="4"/>
      <c r="HJ1501" s="4"/>
      <c r="HK1501" s="4"/>
      <c r="HL1501" s="4"/>
      <c r="HM1501" s="4"/>
      <c r="HN1501" s="4"/>
      <c r="HO1501" s="4"/>
      <c r="HP1501" s="4"/>
      <c r="HQ1501" s="4"/>
      <c r="HR1501" s="4"/>
      <c r="HS1501" s="4"/>
      <c r="HT1501" s="4"/>
      <c r="HU1501" s="4"/>
      <c r="HV1501" s="4"/>
      <c r="HW1501" s="4"/>
      <c r="HX1501" s="4"/>
      <c r="HY1501" s="4"/>
      <c r="HZ1501" s="4"/>
      <c r="IA1501" s="4"/>
      <c r="IB1501" s="4"/>
      <c r="IC1501" s="4"/>
      <c r="ID1501" s="4"/>
      <c r="IE1501" s="4"/>
      <c r="IF1501" s="4"/>
    </row>
    <row r="1502" spans="26:240" x14ac:dyDescent="0.2">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c r="BC1502" s="4"/>
      <c r="BD1502" s="4"/>
      <c r="BE1502" s="4"/>
      <c r="BF1502" s="4"/>
      <c r="BG1502" s="4"/>
      <c r="BH1502" s="4"/>
      <c r="BI1502" s="4"/>
      <c r="BJ1502" s="4"/>
      <c r="BK1502" s="4"/>
      <c r="BL1502" s="4"/>
      <c r="BM1502" s="4"/>
      <c r="BN1502" s="4"/>
      <c r="BO1502" s="4"/>
      <c r="BP1502" s="4"/>
      <c r="BQ1502" s="4"/>
      <c r="BR1502" s="4"/>
      <c r="BS1502" s="4"/>
      <c r="BT1502" s="4"/>
      <c r="BU1502" s="4"/>
      <c r="BV1502" s="4"/>
      <c r="BW1502" s="4"/>
      <c r="BX1502" s="4"/>
      <c r="BY1502" s="4"/>
      <c r="BZ1502" s="4"/>
      <c r="CA1502" s="4"/>
      <c r="CB1502" s="4"/>
      <c r="CC1502" s="4"/>
      <c r="CD1502" s="4"/>
      <c r="CE1502" s="4"/>
      <c r="CF1502" s="4"/>
      <c r="CG1502" s="4"/>
      <c r="CH1502" s="4"/>
      <c r="CI1502" s="4"/>
      <c r="CJ1502" s="4"/>
      <c r="CK1502" s="4"/>
      <c r="CL1502" s="4"/>
      <c r="CM1502" s="4"/>
      <c r="CN1502" s="4"/>
      <c r="CO1502" s="4"/>
      <c r="CP1502" s="4"/>
      <c r="CQ1502" s="4"/>
      <c r="CR1502" s="4"/>
      <c r="CS1502" s="4"/>
      <c r="CT1502" s="4"/>
      <c r="CU1502" s="4"/>
      <c r="CV1502" s="4"/>
      <c r="CW1502" s="4"/>
      <c r="CX1502" s="4"/>
      <c r="CY1502" s="4"/>
      <c r="CZ1502" s="4"/>
      <c r="DA1502" s="4"/>
      <c r="DB1502" s="4"/>
      <c r="DC1502" s="4"/>
      <c r="DD1502" s="4"/>
      <c r="DE1502" s="4"/>
      <c r="DF1502" s="4"/>
      <c r="DG1502" s="4"/>
      <c r="DH1502" s="4"/>
      <c r="DI1502" s="4"/>
      <c r="DJ1502" s="4"/>
      <c r="DK1502" s="4"/>
      <c r="DL1502" s="4"/>
      <c r="DM1502" s="4"/>
      <c r="DN1502" s="4"/>
      <c r="DO1502" s="4"/>
      <c r="DP1502" s="4"/>
      <c r="DQ1502" s="4"/>
      <c r="DR1502" s="4"/>
      <c r="DS1502" s="4"/>
      <c r="DT1502" s="4"/>
      <c r="DU1502" s="4"/>
      <c r="DV1502" s="4"/>
      <c r="DW1502" s="4"/>
      <c r="DX1502" s="4"/>
      <c r="DY1502" s="4"/>
      <c r="DZ1502" s="4"/>
      <c r="EA1502" s="4"/>
      <c r="EB1502" s="4"/>
      <c r="EC1502" s="4"/>
      <c r="ED1502" s="4"/>
      <c r="EE1502" s="4"/>
      <c r="EF1502" s="4"/>
      <c r="EG1502" s="4"/>
      <c r="EH1502" s="4"/>
      <c r="EI1502" s="4"/>
      <c r="EJ1502" s="4"/>
      <c r="EK1502" s="4"/>
      <c r="EL1502" s="4"/>
      <c r="EM1502" s="4"/>
      <c r="EN1502" s="4"/>
      <c r="EO1502" s="4"/>
      <c r="EP1502" s="4"/>
      <c r="EQ1502" s="4"/>
      <c r="ER1502" s="4"/>
      <c r="ES1502" s="4"/>
      <c r="ET1502" s="4"/>
      <c r="EU1502" s="4"/>
      <c r="EV1502" s="4"/>
      <c r="EW1502" s="4"/>
      <c r="EX1502" s="4"/>
      <c r="EY1502" s="4"/>
      <c r="EZ1502" s="4"/>
      <c r="FA1502" s="4"/>
      <c r="FB1502" s="4"/>
      <c r="FC1502" s="4"/>
      <c r="FD1502" s="4"/>
      <c r="FE1502" s="4"/>
      <c r="FF1502" s="4"/>
      <c r="FG1502" s="4"/>
      <c r="FH1502" s="4"/>
      <c r="FI1502" s="4"/>
      <c r="FJ1502" s="4"/>
      <c r="FK1502" s="4"/>
      <c r="FL1502" s="4"/>
      <c r="FM1502" s="4"/>
      <c r="FN1502" s="4"/>
      <c r="FO1502" s="4"/>
      <c r="FP1502" s="4"/>
      <c r="FQ1502" s="4"/>
      <c r="FR1502" s="4"/>
      <c r="FS1502" s="4"/>
      <c r="FT1502" s="4"/>
      <c r="FU1502" s="4"/>
      <c r="FV1502" s="4"/>
      <c r="FW1502" s="4"/>
      <c r="FX1502" s="4"/>
      <c r="FY1502" s="4"/>
      <c r="FZ1502" s="4"/>
      <c r="GA1502" s="4"/>
      <c r="GB1502" s="4"/>
      <c r="GC1502" s="4"/>
      <c r="GD1502" s="4"/>
      <c r="GE1502" s="4"/>
      <c r="GF1502" s="4"/>
      <c r="GG1502" s="4"/>
      <c r="GH1502" s="4"/>
      <c r="GI1502" s="4"/>
      <c r="GJ1502" s="4"/>
      <c r="GK1502" s="4"/>
      <c r="GL1502" s="4"/>
      <c r="GM1502" s="4"/>
      <c r="GN1502" s="4"/>
      <c r="GO1502" s="4"/>
      <c r="GP1502" s="4"/>
      <c r="GQ1502" s="4"/>
      <c r="GR1502" s="4"/>
      <c r="GS1502" s="4"/>
      <c r="GT1502" s="4"/>
      <c r="GU1502" s="4"/>
      <c r="GV1502" s="4"/>
      <c r="GW1502" s="4"/>
      <c r="GX1502" s="4"/>
      <c r="GY1502" s="4"/>
      <c r="GZ1502" s="4"/>
      <c r="HA1502" s="4"/>
      <c r="HB1502" s="4"/>
      <c r="HC1502" s="4"/>
      <c r="HD1502" s="4"/>
      <c r="HE1502" s="4"/>
      <c r="HF1502" s="4"/>
      <c r="HG1502" s="4"/>
      <c r="HH1502" s="4"/>
      <c r="HI1502" s="4"/>
      <c r="HJ1502" s="4"/>
      <c r="HK1502" s="4"/>
      <c r="HL1502" s="4"/>
      <c r="HM1502" s="4"/>
      <c r="HN1502" s="4"/>
      <c r="HO1502" s="4"/>
      <c r="HP1502" s="4"/>
      <c r="HQ1502" s="4"/>
      <c r="HR1502" s="4"/>
      <c r="HS1502" s="4"/>
      <c r="HT1502" s="4"/>
      <c r="HU1502" s="4"/>
      <c r="HV1502" s="4"/>
      <c r="HW1502" s="4"/>
      <c r="HX1502" s="4"/>
      <c r="HY1502" s="4"/>
      <c r="HZ1502" s="4"/>
      <c r="IA1502" s="4"/>
      <c r="IB1502" s="4"/>
      <c r="IC1502" s="4"/>
      <c r="ID1502" s="4"/>
      <c r="IE1502" s="4"/>
      <c r="IF1502" s="4"/>
    </row>
    <row r="1503" spans="26:240" x14ac:dyDescent="0.2">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c r="BC1503" s="4"/>
      <c r="BD1503" s="4"/>
      <c r="BE1503" s="4"/>
      <c r="BF1503" s="4"/>
      <c r="BG1503" s="4"/>
      <c r="BH1503" s="4"/>
      <c r="BI1503" s="4"/>
      <c r="BJ1503" s="4"/>
      <c r="BK1503" s="4"/>
      <c r="BL1503" s="4"/>
      <c r="BM1503" s="4"/>
      <c r="BN1503" s="4"/>
      <c r="BO1503" s="4"/>
      <c r="BP1503" s="4"/>
      <c r="BQ1503" s="4"/>
      <c r="BR1503" s="4"/>
      <c r="BS1503" s="4"/>
      <c r="BT1503" s="4"/>
      <c r="BU1503" s="4"/>
      <c r="BV1503" s="4"/>
      <c r="BW1503" s="4"/>
      <c r="BX1503" s="4"/>
      <c r="BY1503" s="4"/>
      <c r="BZ1503" s="4"/>
      <c r="CA1503" s="4"/>
      <c r="CB1503" s="4"/>
      <c r="CC1503" s="4"/>
      <c r="CD1503" s="4"/>
      <c r="CE1503" s="4"/>
      <c r="CF1503" s="4"/>
      <c r="CG1503" s="4"/>
      <c r="CH1503" s="4"/>
      <c r="CI1503" s="4"/>
      <c r="CJ1503" s="4"/>
      <c r="CK1503" s="4"/>
      <c r="CL1503" s="4"/>
      <c r="CM1503" s="4"/>
      <c r="CN1503" s="4"/>
      <c r="CO1503" s="4"/>
      <c r="CP1503" s="4"/>
      <c r="CQ1503" s="4"/>
      <c r="CR1503" s="4"/>
      <c r="CS1503" s="4"/>
      <c r="CT1503" s="4"/>
      <c r="CU1503" s="4"/>
      <c r="CV1503" s="4"/>
      <c r="CW1503" s="4"/>
      <c r="CX1503" s="4"/>
      <c r="CY1503" s="4"/>
      <c r="CZ1503" s="4"/>
      <c r="DA1503" s="4"/>
      <c r="DB1503" s="4"/>
      <c r="DC1503" s="4"/>
      <c r="DD1503" s="4"/>
      <c r="DE1503" s="4"/>
      <c r="DF1503" s="4"/>
      <c r="DG1503" s="4"/>
      <c r="DH1503" s="4"/>
      <c r="DI1503" s="4"/>
      <c r="DJ1503" s="4"/>
      <c r="DK1503" s="4"/>
      <c r="DL1503" s="4"/>
      <c r="DM1503" s="4"/>
      <c r="DN1503" s="4"/>
      <c r="DO1503" s="4"/>
      <c r="DP1503" s="4"/>
      <c r="DQ1503" s="4"/>
      <c r="DR1503" s="4"/>
      <c r="DS1503" s="4"/>
      <c r="DT1503" s="4"/>
      <c r="DU1503" s="4"/>
      <c r="DV1503" s="4"/>
      <c r="DW1503" s="4"/>
      <c r="DX1503" s="4"/>
      <c r="DY1503" s="4"/>
      <c r="DZ1503" s="4"/>
      <c r="EA1503" s="4"/>
      <c r="EB1503" s="4"/>
      <c r="EC1503" s="4"/>
      <c r="ED1503" s="4"/>
      <c r="EE1503" s="4"/>
      <c r="EF1503" s="4"/>
      <c r="EG1503" s="4"/>
      <c r="EH1503" s="4"/>
      <c r="EI1503" s="4"/>
      <c r="EJ1503" s="4"/>
      <c r="EK1503" s="4"/>
      <c r="EL1503" s="4"/>
      <c r="EM1503" s="4"/>
      <c r="EN1503" s="4"/>
      <c r="EO1503" s="4"/>
      <c r="EP1503" s="4"/>
      <c r="EQ1503" s="4"/>
      <c r="ER1503" s="4"/>
      <c r="ES1503" s="4"/>
      <c r="ET1503" s="4"/>
      <c r="EU1503" s="4"/>
      <c r="EV1503" s="4"/>
      <c r="EW1503" s="4"/>
      <c r="EX1503" s="4"/>
      <c r="EY1503" s="4"/>
      <c r="EZ1503" s="4"/>
      <c r="FA1503" s="4"/>
      <c r="FB1503" s="4"/>
      <c r="FC1503" s="4"/>
      <c r="FD1503" s="4"/>
      <c r="FE1503" s="4"/>
      <c r="FF1503" s="4"/>
      <c r="FG1503" s="4"/>
      <c r="FH1503" s="4"/>
      <c r="FI1503" s="4"/>
      <c r="FJ1503" s="4"/>
      <c r="FK1503" s="4"/>
      <c r="FL1503" s="4"/>
      <c r="FM1503" s="4"/>
      <c r="FN1503" s="4"/>
      <c r="FO1503" s="4"/>
      <c r="FP1503" s="4"/>
      <c r="FQ1503" s="4"/>
      <c r="FR1503" s="4"/>
      <c r="FS1503" s="4"/>
      <c r="FT1503" s="4"/>
      <c r="FU1503" s="4"/>
      <c r="FV1503" s="4"/>
      <c r="FW1503" s="4"/>
      <c r="FX1503" s="4"/>
      <c r="FY1503" s="4"/>
      <c r="FZ1503" s="4"/>
      <c r="GA1503" s="4"/>
      <c r="GB1503" s="4"/>
      <c r="GC1503" s="4"/>
      <c r="GD1503" s="4"/>
      <c r="GE1503" s="4"/>
      <c r="GF1503" s="4"/>
      <c r="GG1503" s="4"/>
      <c r="GH1503" s="4"/>
      <c r="GI1503" s="4"/>
      <c r="GJ1503" s="4"/>
      <c r="GK1503" s="4"/>
      <c r="GL1503" s="4"/>
      <c r="GM1503" s="4"/>
      <c r="GN1503" s="4"/>
      <c r="GO1503" s="4"/>
      <c r="GP1503" s="4"/>
      <c r="GQ1503" s="4"/>
      <c r="GR1503" s="4"/>
      <c r="GS1503" s="4"/>
      <c r="GT1503" s="4"/>
      <c r="GU1503" s="4"/>
      <c r="GV1503" s="4"/>
      <c r="GW1503" s="4"/>
      <c r="GX1503" s="4"/>
      <c r="GY1503" s="4"/>
      <c r="GZ1503" s="4"/>
      <c r="HA1503" s="4"/>
      <c r="HB1503" s="4"/>
      <c r="HC1503" s="4"/>
      <c r="HD1503" s="4"/>
      <c r="HE1503" s="4"/>
      <c r="HF1503" s="4"/>
      <c r="HG1503" s="4"/>
      <c r="HH1503" s="4"/>
      <c r="HI1503" s="4"/>
      <c r="HJ1503" s="4"/>
      <c r="HK1503" s="4"/>
      <c r="HL1503" s="4"/>
      <c r="HM1503" s="4"/>
      <c r="HN1503" s="4"/>
      <c r="HO1503" s="4"/>
      <c r="HP1503" s="4"/>
      <c r="HQ1503" s="4"/>
      <c r="HR1503" s="4"/>
      <c r="HS1503" s="4"/>
      <c r="HT1503" s="4"/>
      <c r="HU1503" s="4"/>
      <c r="HV1503" s="4"/>
      <c r="HW1503" s="4"/>
      <c r="HX1503" s="4"/>
      <c r="HY1503" s="4"/>
      <c r="HZ1503" s="4"/>
      <c r="IA1503" s="4"/>
      <c r="IB1503" s="4"/>
      <c r="IC1503" s="4"/>
      <c r="ID1503" s="4"/>
      <c r="IE1503" s="4"/>
      <c r="IF1503" s="4"/>
    </row>
    <row r="1504" spans="26:240" x14ac:dyDescent="0.2">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c r="BC1504" s="4"/>
      <c r="BD1504" s="4"/>
      <c r="BE1504" s="4"/>
      <c r="BF1504" s="4"/>
      <c r="BG1504" s="4"/>
      <c r="BH1504" s="4"/>
      <c r="BI1504" s="4"/>
      <c r="BJ1504" s="4"/>
      <c r="BK1504" s="4"/>
      <c r="BL1504" s="4"/>
      <c r="BM1504" s="4"/>
      <c r="BN1504" s="4"/>
      <c r="BO1504" s="4"/>
      <c r="BP1504" s="4"/>
      <c r="BQ1504" s="4"/>
      <c r="BR1504" s="4"/>
      <c r="BS1504" s="4"/>
      <c r="BT1504" s="4"/>
      <c r="BU1504" s="4"/>
      <c r="BV1504" s="4"/>
      <c r="BW1504" s="4"/>
      <c r="BX1504" s="4"/>
      <c r="BY1504" s="4"/>
      <c r="BZ1504" s="4"/>
      <c r="CA1504" s="4"/>
      <c r="CB1504" s="4"/>
      <c r="CC1504" s="4"/>
      <c r="CD1504" s="4"/>
      <c r="CE1504" s="4"/>
      <c r="CF1504" s="4"/>
      <c r="CG1504" s="4"/>
      <c r="CH1504" s="4"/>
      <c r="CI1504" s="4"/>
      <c r="CJ1504" s="4"/>
      <c r="CK1504" s="4"/>
      <c r="CL1504" s="4"/>
      <c r="CM1504" s="4"/>
      <c r="CN1504" s="4"/>
      <c r="CO1504" s="4"/>
      <c r="CP1504" s="4"/>
      <c r="CQ1504" s="4"/>
      <c r="CR1504" s="4"/>
      <c r="CS1504" s="4"/>
      <c r="CT1504" s="4"/>
      <c r="CU1504" s="4"/>
      <c r="CV1504" s="4"/>
      <c r="CW1504" s="4"/>
      <c r="CX1504" s="4"/>
      <c r="CY1504" s="4"/>
      <c r="CZ1504" s="4"/>
      <c r="DA1504" s="4"/>
      <c r="DB1504" s="4"/>
      <c r="DC1504" s="4"/>
      <c r="DD1504" s="4"/>
      <c r="DE1504" s="4"/>
      <c r="DF1504" s="4"/>
      <c r="DG1504" s="4"/>
      <c r="DH1504" s="4"/>
      <c r="DI1504" s="4"/>
      <c r="DJ1504" s="4"/>
      <c r="DK1504" s="4"/>
      <c r="DL1504" s="4"/>
      <c r="DM1504" s="4"/>
      <c r="DN1504" s="4"/>
      <c r="DO1504" s="4"/>
      <c r="DP1504" s="4"/>
      <c r="DQ1504" s="4"/>
      <c r="DR1504" s="4"/>
      <c r="DS1504" s="4"/>
      <c r="DT1504" s="4"/>
      <c r="DU1504" s="4"/>
      <c r="DV1504" s="4"/>
      <c r="DW1504" s="4"/>
      <c r="DX1504" s="4"/>
      <c r="DY1504" s="4"/>
      <c r="DZ1504" s="4"/>
      <c r="EA1504" s="4"/>
      <c r="EB1504" s="4"/>
      <c r="EC1504" s="4"/>
      <c r="ED1504" s="4"/>
      <c r="EE1504" s="4"/>
      <c r="EF1504" s="4"/>
      <c r="EG1504" s="4"/>
      <c r="EH1504" s="4"/>
      <c r="EI1504" s="4"/>
      <c r="EJ1504" s="4"/>
      <c r="EK1504" s="4"/>
      <c r="EL1504" s="4"/>
      <c r="EM1504" s="4"/>
      <c r="EN1504" s="4"/>
      <c r="EO1504" s="4"/>
      <c r="EP1504" s="4"/>
      <c r="EQ1504" s="4"/>
      <c r="ER1504" s="4"/>
      <c r="ES1504" s="4"/>
      <c r="ET1504" s="4"/>
      <c r="EU1504" s="4"/>
      <c r="EV1504" s="4"/>
      <c r="EW1504" s="4"/>
      <c r="EX1504" s="4"/>
      <c r="EY1504" s="4"/>
      <c r="EZ1504" s="4"/>
      <c r="FA1504" s="4"/>
      <c r="FB1504" s="4"/>
      <c r="FC1504" s="4"/>
      <c r="FD1504" s="4"/>
      <c r="FE1504" s="4"/>
      <c r="FF1504" s="4"/>
      <c r="FG1504" s="4"/>
      <c r="FH1504" s="4"/>
      <c r="FI1504" s="4"/>
      <c r="FJ1504" s="4"/>
      <c r="FK1504" s="4"/>
      <c r="FL1504" s="4"/>
      <c r="FM1504" s="4"/>
      <c r="FN1504" s="4"/>
      <c r="FO1504" s="4"/>
      <c r="FP1504" s="4"/>
      <c r="FQ1504" s="4"/>
      <c r="FR1504" s="4"/>
      <c r="FS1504" s="4"/>
      <c r="FT1504" s="4"/>
      <c r="FU1504" s="4"/>
      <c r="FV1504" s="4"/>
      <c r="FW1504" s="4"/>
      <c r="FX1504" s="4"/>
      <c r="FY1504" s="4"/>
      <c r="FZ1504" s="4"/>
      <c r="GA1504" s="4"/>
      <c r="GB1504" s="4"/>
      <c r="GC1504" s="4"/>
      <c r="GD1504" s="4"/>
      <c r="GE1504" s="4"/>
      <c r="GF1504" s="4"/>
      <c r="GG1504" s="4"/>
      <c r="GH1504" s="4"/>
      <c r="GI1504" s="4"/>
      <c r="GJ1504" s="4"/>
      <c r="GK1504" s="4"/>
      <c r="GL1504" s="4"/>
      <c r="GM1504" s="4"/>
      <c r="GN1504" s="4"/>
      <c r="GO1504" s="4"/>
      <c r="GP1504" s="4"/>
      <c r="GQ1504" s="4"/>
      <c r="GR1504" s="4"/>
      <c r="GS1504" s="4"/>
      <c r="GT1504" s="4"/>
      <c r="GU1504" s="4"/>
      <c r="GV1504" s="4"/>
      <c r="GW1504" s="4"/>
      <c r="GX1504" s="4"/>
      <c r="GY1504" s="4"/>
      <c r="GZ1504" s="4"/>
      <c r="HA1504" s="4"/>
      <c r="HB1504" s="4"/>
      <c r="HC1504" s="4"/>
      <c r="HD1504" s="4"/>
      <c r="HE1504" s="4"/>
      <c r="HF1504" s="4"/>
      <c r="HG1504" s="4"/>
      <c r="HH1504" s="4"/>
      <c r="HI1504" s="4"/>
      <c r="HJ1504" s="4"/>
      <c r="HK1504" s="4"/>
      <c r="HL1504" s="4"/>
      <c r="HM1504" s="4"/>
      <c r="HN1504" s="4"/>
      <c r="HO1504" s="4"/>
      <c r="HP1504" s="4"/>
      <c r="HQ1504" s="4"/>
      <c r="HR1504" s="4"/>
      <c r="HS1504" s="4"/>
      <c r="HT1504" s="4"/>
      <c r="HU1504" s="4"/>
      <c r="HV1504" s="4"/>
      <c r="HW1504" s="4"/>
      <c r="HX1504" s="4"/>
      <c r="HY1504" s="4"/>
      <c r="HZ1504" s="4"/>
      <c r="IA1504" s="4"/>
      <c r="IB1504" s="4"/>
      <c r="IC1504" s="4"/>
      <c r="ID1504" s="4"/>
      <c r="IE1504" s="4"/>
      <c r="IF1504" s="4"/>
    </row>
    <row r="1505" spans="26:240" x14ac:dyDescent="0.2">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c r="BC1505" s="4"/>
      <c r="BD1505" s="4"/>
      <c r="BE1505" s="4"/>
      <c r="BF1505" s="4"/>
      <c r="BG1505" s="4"/>
      <c r="BH1505" s="4"/>
      <c r="BI1505" s="4"/>
      <c r="BJ1505" s="4"/>
      <c r="BK1505" s="4"/>
      <c r="BL1505" s="4"/>
      <c r="BM1505" s="4"/>
      <c r="BN1505" s="4"/>
      <c r="BO1505" s="4"/>
      <c r="BP1505" s="4"/>
      <c r="BQ1505" s="4"/>
      <c r="BR1505" s="4"/>
      <c r="BS1505" s="4"/>
      <c r="BT1505" s="4"/>
      <c r="BU1505" s="4"/>
      <c r="BV1505" s="4"/>
      <c r="BW1505" s="4"/>
      <c r="BX1505" s="4"/>
      <c r="BY1505" s="4"/>
      <c r="BZ1505" s="4"/>
      <c r="CA1505" s="4"/>
      <c r="CB1505" s="4"/>
      <c r="CC1505" s="4"/>
      <c r="CD1505" s="4"/>
      <c r="CE1505" s="4"/>
      <c r="CF1505" s="4"/>
      <c r="CG1505" s="4"/>
      <c r="CH1505" s="4"/>
      <c r="CI1505" s="4"/>
      <c r="CJ1505" s="4"/>
      <c r="CK1505" s="4"/>
      <c r="CL1505" s="4"/>
      <c r="CM1505" s="4"/>
      <c r="CN1505" s="4"/>
      <c r="CO1505" s="4"/>
      <c r="CP1505" s="4"/>
      <c r="CQ1505" s="4"/>
      <c r="CR1505" s="4"/>
      <c r="CS1505" s="4"/>
      <c r="CT1505" s="4"/>
      <c r="CU1505" s="4"/>
      <c r="CV1505" s="4"/>
      <c r="CW1505" s="4"/>
      <c r="CX1505" s="4"/>
      <c r="CY1505" s="4"/>
      <c r="CZ1505" s="4"/>
      <c r="DA1505" s="4"/>
      <c r="DB1505" s="4"/>
      <c r="DC1505" s="4"/>
      <c r="DD1505" s="4"/>
      <c r="DE1505" s="4"/>
      <c r="DF1505" s="4"/>
      <c r="DG1505" s="4"/>
      <c r="DH1505" s="4"/>
      <c r="DI1505" s="4"/>
      <c r="DJ1505" s="4"/>
      <c r="DK1505" s="4"/>
      <c r="DL1505" s="4"/>
      <c r="DM1505" s="4"/>
      <c r="DN1505" s="4"/>
      <c r="DO1505" s="4"/>
      <c r="DP1505" s="4"/>
      <c r="DQ1505" s="4"/>
      <c r="DR1505" s="4"/>
      <c r="DS1505" s="4"/>
      <c r="DT1505" s="4"/>
      <c r="DU1505" s="4"/>
      <c r="DV1505" s="4"/>
      <c r="DW1505" s="4"/>
      <c r="DX1505" s="4"/>
      <c r="DY1505" s="4"/>
      <c r="DZ1505" s="4"/>
      <c r="EA1505" s="4"/>
      <c r="EB1505" s="4"/>
      <c r="EC1505" s="4"/>
      <c r="ED1505" s="4"/>
      <c r="EE1505" s="4"/>
      <c r="EF1505" s="4"/>
      <c r="EG1505" s="4"/>
      <c r="EH1505" s="4"/>
      <c r="EI1505" s="4"/>
      <c r="EJ1505" s="4"/>
      <c r="EK1505" s="4"/>
      <c r="EL1505" s="4"/>
      <c r="EM1505" s="4"/>
      <c r="EN1505" s="4"/>
      <c r="EO1505" s="4"/>
      <c r="EP1505" s="4"/>
      <c r="EQ1505" s="4"/>
      <c r="ER1505" s="4"/>
      <c r="ES1505" s="4"/>
      <c r="ET1505" s="4"/>
      <c r="EU1505" s="4"/>
      <c r="EV1505" s="4"/>
      <c r="EW1505" s="4"/>
      <c r="EX1505" s="4"/>
      <c r="EY1505" s="4"/>
      <c r="EZ1505" s="4"/>
      <c r="FA1505" s="4"/>
      <c r="FB1505" s="4"/>
      <c r="FC1505" s="4"/>
      <c r="FD1505" s="4"/>
      <c r="FE1505" s="4"/>
      <c r="FF1505" s="4"/>
      <c r="FG1505" s="4"/>
      <c r="FH1505" s="4"/>
      <c r="FI1505" s="4"/>
      <c r="FJ1505" s="4"/>
      <c r="FK1505" s="4"/>
      <c r="FL1505" s="4"/>
      <c r="FM1505" s="4"/>
      <c r="FN1505" s="4"/>
      <c r="FO1505" s="4"/>
      <c r="FP1505" s="4"/>
      <c r="FQ1505" s="4"/>
      <c r="FR1505" s="4"/>
      <c r="FS1505" s="4"/>
      <c r="FT1505" s="4"/>
      <c r="FU1505" s="4"/>
      <c r="FV1505" s="4"/>
      <c r="FW1505" s="4"/>
      <c r="FX1505" s="4"/>
      <c r="FY1505" s="4"/>
      <c r="FZ1505" s="4"/>
      <c r="GA1505" s="4"/>
      <c r="GB1505" s="4"/>
      <c r="GC1505" s="4"/>
      <c r="GD1505" s="4"/>
      <c r="GE1505" s="4"/>
      <c r="GF1505" s="4"/>
      <c r="GG1505" s="4"/>
      <c r="GH1505" s="4"/>
      <c r="GI1505" s="4"/>
      <c r="GJ1505" s="4"/>
      <c r="GK1505" s="4"/>
      <c r="GL1505" s="4"/>
      <c r="GM1505" s="4"/>
      <c r="GN1505" s="4"/>
      <c r="GO1505" s="4"/>
      <c r="GP1505" s="4"/>
      <c r="GQ1505" s="4"/>
      <c r="GR1505" s="4"/>
      <c r="GS1505" s="4"/>
      <c r="GT1505" s="4"/>
      <c r="GU1505" s="4"/>
      <c r="GV1505" s="4"/>
      <c r="GW1505" s="4"/>
      <c r="GX1505" s="4"/>
      <c r="GY1505" s="4"/>
      <c r="GZ1505" s="4"/>
      <c r="HA1505" s="4"/>
      <c r="HB1505" s="4"/>
      <c r="HC1505" s="4"/>
      <c r="HD1505" s="4"/>
      <c r="HE1505" s="4"/>
      <c r="HF1505" s="4"/>
      <c r="HG1505" s="4"/>
      <c r="HH1505" s="4"/>
      <c r="HI1505" s="4"/>
      <c r="HJ1505" s="4"/>
      <c r="HK1505" s="4"/>
      <c r="HL1505" s="4"/>
      <c r="HM1505" s="4"/>
      <c r="HN1505" s="4"/>
      <c r="HO1505" s="4"/>
      <c r="HP1505" s="4"/>
      <c r="HQ1505" s="4"/>
      <c r="HR1505" s="4"/>
      <c r="HS1505" s="4"/>
      <c r="HT1505" s="4"/>
      <c r="HU1505" s="4"/>
      <c r="HV1505" s="4"/>
      <c r="HW1505" s="4"/>
      <c r="HX1505" s="4"/>
      <c r="HY1505" s="4"/>
      <c r="HZ1505" s="4"/>
      <c r="IA1505" s="4"/>
      <c r="IB1505" s="4"/>
      <c r="IC1505" s="4"/>
      <c r="ID1505" s="4"/>
      <c r="IE1505" s="4"/>
      <c r="IF1505" s="4"/>
    </row>
    <row r="1506" spans="26:240" x14ac:dyDescent="0.2">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c r="BC1506" s="4"/>
      <c r="BD1506" s="4"/>
      <c r="BE1506" s="4"/>
      <c r="BF1506" s="4"/>
      <c r="BG1506" s="4"/>
      <c r="BH1506" s="4"/>
      <c r="BI1506" s="4"/>
      <c r="BJ1506" s="4"/>
      <c r="BK1506" s="4"/>
      <c r="BL1506" s="4"/>
      <c r="BM1506" s="4"/>
      <c r="BN1506" s="4"/>
      <c r="BO1506" s="4"/>
      <c r="BP1506" s="4"/>
      <c r="BQ1506" s="4"/>
      <c r="BR1506" s="4"/>
      <c r="BS1506" s="4"/>
      <c r="BT1506" s="4"/>
      <c r="BU1506" s="4"/>
      <c r="BV1506" s="4"/>
      <c r="BW1506" s="4"/>
      <c r="BX1506" s="4"/>
      <c r="BY1506" s="4"/>
      <c r="BZ1506" s="4"/>
      <c r="CA1506" s="4"/>
      <c r="CB1506" s="4"/>
      <c r="CC1506" s="4"/>
      <c r="CD1506" s="4"/>
      <c r="CE1506" s="4"/>
      <c r="CF1506" s="4"/>
      <c r="CG1506" s="4"/>
      <c r="CH1506" s="4"/>
      <c r="CI1506" s="4"/>
      <c r="CJ1506" s="4"/>
      <c r="CK1506" s="4"/>
      <c r="CL1506" s="4"/>
      <c r="CM1506" s="4"/>
      <c r="CN1506" s="4"/>
      <c r="CO1506" s="4"/>
      <c r="CP1506" s="4"/>
      <c r="CQ1506" s="4"/>
      <c r="CR1506" s="4"/>
      <c r="CS1506" s="4"/>
      <c r="CT1506" s="4"/>
      <c r="CU1506" s="4"/>
      <c r="CV1506" s="4"/>
      <c r="CW1506" s="4"/>
      <c r="CX1506" s="4"/>
      <c r="CY1506" s="4"/>
      <c r="CZ1506" s="4"/>
      <c r="DA1506" s="4"/>
      <c r="DB1506" s="4"/>
      <c r="DC1506" s="4"/>
      <c r="DD1506" s="4"/>
      <c r="DE1506" s="4"/>
      <c r="DF1506" s="4"/>
      <c r="DG1506" s="4"/>
      <c r="DH1506" s="4"/>
      <c r="DI1506" s="4"/>
      <c r="DJ1506" s="4"/>
      <c r="DK1506" s="4"/>
      <c r="DL1506" s="4"/>
      <c r="DM1506" s="4"/>
      <c r="DN1506" s="4"/>
      <c r="DO1506" s="4"/>
      <c r="DP1506" s="4"/>
      <c r="DQ1506" s="4"/>
      <c r="DR1506" s="4"/>
      <c r="DS1506" s="4"/>
      <c r="DT1506" s="4"/>
      <c r="DU1506" s="4"/>
      <c r="DV1506" s="4"/>
      <c r="DW1506" s="4"/>
      <c r="DX1506" s="4"/>
      <c r="DY1506" s="4"/>
      <c r="DZ1506" s="4"/>
      <c r="EA1506" s="4"/>
      <c r="EB1506" s="4"/>
      <c r="EC1506" s="4"/>
      <c r="ED1506" s="4"/>
      <c r="EE1506" s="4"/>
      <c r="EF1506" s="4"/>
      <c r="EG1506" s="4"/>
      <c r="EH1506" s="4"/>
      <c r="EI1506" s="4"/>
      <c r="EJ1506" s="4"/>
      <c r="EK1506" s="4"/>
      <c r="EL1506" s="4"/>
      <c r="EM1506" s="4"/>
      <c r="EN1506" s="4"/>
      <c r="EO1506" s="4"/>
      <c r="EP1506" s="4"/>
      <c r="EQ1506" s="4"/>
      <c r="ER1506" s="4"/>
      <c r="ES1506" s="4"/>
      <c r="ET1506" s="4"/>
      <c r="EU1506" s="4"/>
      <c r="EV1506" s="4"/>
      <c r="EW1506" s="4"/>
      <c r="EX1506" s="4"/>
      <c r="EY1506" s="4"/>
      <c r="EZ1506" s="4"/>
      <c r="FA1506" s="4"/>
      <c r="FB1506" s="4"/>
      <c r="FC1506" s="4"/>
      <c r="FD1506" s="4"/>
      <c r="FE1506" s="4"/>
      <c r="FF1506" s="4"/>
      <c r="FG1506" s="4"/>
      <c r="FH1506" s="4"/>
      <c r="FI1506" s="4"/>
      <c r="FJ1506" s="4"/>
      <c r="FK1506" s="4"/>
      <c r="FL1506" s="4"/>
      <c r="FM1506" s="4"/>
      <c r="FN1506" s="4"/>
      <c r="FO1506" s="4"/>
      <c r="FP1506" s="4"/>
      <c r="FQ1506" s="4"/>
      <c r="FR1506" s="4"/>
      <c r="FS1506" s="4"/>
      <c r="FT1506" s="4"/>
      <c r="FU1506" s="4"/>
      <c r="FV1506" s="4"/>
      <c r="FW1506" s="4"/>
      <c r="FX1506" s="4"/>
      <c r="FY1506" s="4"/>
      <c r="FZ1506" s="4"/>
      <c r="GA1506" s="4"/>
      <c r="GB1506" s="4"/>
      <c r="GC1506" s="4"/>
      <c r="GD1506" s="4"/>
      <c r="GE1506" s="4"/>
      <c r="GF1506" s="4"/>
      <c r="GG1506" s="4"/>
      <c r="GH1506" s="4"/>
      <c r="GI1506" s="4"/>
      <c r="GJ1506" s="4"/>
      <c r="GK1506" s="4"/>
      <c r="GL1506" s="4"/>
      <c r="GM1506" s="4"/>
      <c r="GN1506" s="4"/>
      <c r="GO1506" s="4"/>
      <c r="GP1506" s="4"/>
      <c r="GQ1506" s="4"/>
      <c r="GR1506" s="4"/>
      <c r="GS1506" s="4"/>
      <c r="GT1506" s="4"/>
      <c r="GU1506" s="4"/>
      <c r="GV1506" s="4"/>
      <c r="GW1506" s="4"/>
      <c r="GX1506" s="4"/>
      <c r="GY1506" s="4"/>
      <c r="GZ1506" s="4"/>
      <c r="HA1506" s="4"/>
      <c r="HB1506" s="4"/>
      <c r="HC1506" s="4"/>
      <c r="HD1506" s="4"/>
      <c r="HE1506" s="4"/>
      <c r="HF1506" s="4"/>
      <c r="HG1506" s="4"/>
      <c r="HH1506" s="4"/>
      <c r="HI1506" s="4"/>
      <c r="HJ1506" s="4"/>
      <c r="HK1506" s="4"/>
      <c r="HL1506" s="4"/>
      <c r="HM1506" s="4"/>
      <c r="HN1506" s="4"/>
      <c r="HO1506" s="4"/>
      <c r="HP1506" s="4"/>
      <c r="HQ1506" s="4"/>
      <c r="HR1506" s="4"/>
      <c r="HS1506" s="4"/>
      <c r="HT1506" s="4"/>
      <c r="HU1506" s="4"/>
      <c r="HV1506" s="4"/>
      <c r="HW1506" s="4"/>
      <c r="HX1506" s="4"/>
      <c r="HY1506" s="4"/>
      <c r="HZ1506" s="4"/>
      <c r="IA1506" s="4"/>
      <c r="IB1506" s="4"/>
      <c r="IC1506" s="4"/>
      <c r="ID1506" s="4"/>
      <c r="IE1506" s="4"/>
      <c r="IF1506" s="4"/>
    </row>
    <row r="1507" spans="26:240" x14ac:dyDescent="0.2">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c r="BC1507" s="4"/>
      <c r="BD1507" s="4"/>
      <c r="BE1507" s="4"/>
      <c r="BF1507" s="4"/>
      <c r="BG1507" s="4"/>
      <c r="BH1507" s="4"/>
      <c r="BI1507" s="4"/>
      <c r="BJ1507" s="4"/>
      <c r="BK1507" s="4"/>
      <c r="BL1507" s="4"/>
      <c r="BM1507" s="4"/>
      <c r="BN1507" s="4"/>
      <c r="BO1507" s="4"/>
      <c r="BP1507" s="4"/>
      <c r="BQ1507" s="4"/>
      <c r="BR1507" s="4"/>
      <c r="BS1507" s="4"/>
      <c r="BT1507" s="4"/>
      <c r="BU1507" s="4"/>
      <c r="BV1507" s="4"/>
      <c r="BW1507" s="4"/>
      <c r="BX1507" s="4"/>
      <c r="BY1507" s="4"/>
      <c r="BZ1507" s="4"/>
      <c r="CA1507" s="4"/>
      <c r="CB1507" s="4"/>
      <c r="CC1507" s="4"/>
      <c r="CD1507" s="4"/>
      <c r="CE1507" s="4"/>
      <c r="CF1507" s="4"/>
      <c r="CG1507" s="4"/>
      <c r="CH1507" s="4"/>
      <c r="CI1507" s="4"/>
      <c r="CJ1507" s="4"/>
      <c r="CK1507" s="4"/>
      <c r="CL1507" s="4"/>
      <c r="CM1507" s="4"/>
      <c r="CN1507" s="4"/>
      <c r="CO1507" s="4"/>
      <c r="CP1507" s="4"/>
      <c r="CQ1507" s="4"/>
      <c r="CR1507" s="4"/>
      <c r="CS1507" s="4"/>
      <c r="CT1507" s="4"/>
      <c r="CU1507" s="4"/>
      <c r="CV1507" s="4"/>
      <c r="CW1507" s="4"/>
      <c r="CX1507" s="4"/>
      <c r="CY1507" s="4"/>
      <c r="CZ1507" s="4"/>
      <c r="DA1507" s="4"/>
      <c r="DB1507" s="4"/>
      <c r="DC1507" s="4"/>
      <c r="DD1507" s="4"/>
      <c r="DE1507" s="4"/>
      <c r="DF1507" s="4"/>
      <c r="DG1507" s="4"/>
      <c r="DH1507" s="4"/>
      <c r="DI1507" s="4"/>
      <c r="DJ1507" s="4"/>
      <c r="DK1507" s="4"/>
      <c r="DL1507" s="4"/>
      <c r="DM1507" s="4"/>
      <c r="DN1507" s="4"/>
      <c r="DO1507" s="4"/>
      <c r="DP1507" s="4"/>
      <c r="DQ1507" s="4"/>
      <c r="DR1507" s="4"/>
      <c r="DS1507" s="4"/>
      <c r="DT1507" s="4"/>
      <c r="DU1507" s="4"/>
      <c r="DV1507" s="4"/>
      <c r="DW1507" s="4"/>
      <c r="DX1507" s="4"/>
      <c r="DY1507" s="4"/>
      <c r="DZ1507" s="4"/>
      <c r="EA1507" s="4"/>
      <c r="EB1507" s="4"/>
      <c r="EC1507" s="4"/>
      <c r="ED1507" s="4"/>
      <c r="EE1507" s="4"/>
      <c r="EF1507" s="4"/>
      <c r="EG1507" s="4"/>
      <c r="EH1507" s="4"/>
      <c r="EI1507" s="4"/>
      <c r="EJ1507" s="4"/>
      <c r="EK1507" s="4"/>
      <c r="EL1507" s="4"/>
      <c r="EM1507" s="4"/>
      <c r="EN1507" s="4"/>
      <c r="EO1507" s="4"/>
      <c r="EP1507" s="4"/>
      <c r="EQ1507" s="4"/>
      <c r="ER1507" s="4"/>
      <c r="ES1507" s="4"/>
      <c r="ET1507" s="4"/>
      <c r="EU1507" s="4"/>
      <c r="EV1507" s="4"/>
      <c r="EW1507" s="4"/>
      <c r="EX1507" s="4"/>
      <c r="EY1507" s="4"/>
      <c r="EZ1507" s="4"/>
      <c r="FA1507" s="4"/>
      <c r="FB1507" s="4"/>
      <c r="FC1507" s="4"/>
      <c r="FD1507" s="4"/>
      <c r="FE1507" s="4"/>
      <c r="FF1507" s="4"/>
      <c r="FG1507" s="4"/>
      <c r="FH1507" s="4"/>
      <c r="FI1507" s="4"/>
      <c r="FJ1507" s="4"/>
      <c r="FK1507" s="4"/>
      <c r="FL1507" s="4"/>
      <c r="FM1507" s="4"/>
      <c r="FN1507" s="4"/>
      <c r="FO1507" s="4"/>
      <c r="FP1507" s="4"/>
      <c r="FQ1507" s="4"/>
      <c r="FR1507" s="4"/>
      <c r="FS1507" s="4"/>
      <c r="FT1507" s="4"/>
      <c r="FU1507" s="4"/>
      <c r="FV1507" s="4"/>
      <c r="FW1507" s="4"/>
      <c r="FX1507" s="4"/>
      <c r="FY1507" s="4"/>
      <c r="FZ1507" s="4"/>
      <c r="GA1507" s="4"/>
      <c r="GB1507" s="4"/>
      <c r="GC1507" s="4"/>
      <c r="GD1507" s="4"/>
      <c r="GE1507" s="4"/>
      <c r="GF1507" s="4"/>
      <c r="GG1507" s="4"/>
      <c r="GH1507" s="4"/>
      <c r="GI1507" s="4"/>
      <c r="GJ1507" s="4"/>
      <c r="GK1507" s="4"/>
      <c r="GL1507" s="4"/>
      <c r="GM1507" s="4"/>
      <c r="GN1507" s="4"/>
      <c r="GO1507" s="4"/>
      <c r="GP1507" s="4"/>
      <c r="GQ1507" s="4"/>
      <c r="GR1507" s="4"/>
      <c r="GS1507" s="4"/>
      <c r="GT1507" s="4"/>
      <c r="GU1507" s="4"/>
      <c r="GV1507" s="4"/>
      <c r="GW1507" s="4"/>
      <c r="GX1507" s="4"/>
      <c r="GY1507" s="4"/>
      <c r="GZ1507" s="4"/>
      <c r="HA1507" s="4"/>
      <c r="HB1507" s="4"/>
      <c r="HC1507" s="4"/>
      <c r="HD1507" s="4"/>
      <c r="HE1507" s="4"/>
      <c r="HF1507" s="4"/>
      <c r="HG1507" s="4"/>
      <c r="HH1507" s="4"/>
      <c r="HI1507" s="4"/>
      <c r="HJ1507" s="4"/>
      <c r="HK1507" s="4"/>
      <c r="HL1507" s="4"/>
      <c r="HM1507" s="4"/>
      <c r="HN1507" s="4"/>
      <c r="HO1507" s="4"/>
      <c r="HP1507" s="4"/>
      <c r="HQ1507" s="4"/>
      <c r="HR1507" s="4"/>
      <c r="HS1507" s="4"/>
      <c r="HT1507" s="4"/>
      <c r="HU1507" s="4"/>
      <c r="HV1507" s="4"/>
      <c r="HW1507" s="4"/>
      <c r="HX1507" s="4"/>
      <c r="HY1507" s="4"/>
      <c r="HZ1507" s="4"/>
      <c r="IA1507" s="4"/>
      <c r="IB1507" s="4"/>
      <c r="IC1507" s="4"/>
      <c r="ID1507" s="4"/>
      <c r="IE1507" s="4"/>
      <c r="IF1507" s="4"/>
    </row>
    <row r="1508" spans="26:240" x14ac:dyDescent="0.2">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c r="BC1508" s="4"/>
      <c r="BD1508" s="4"/>
      <c r="BE1508" s="4"/>
      <c r="BF1508" s="4"/>
      <c r="BG1508" s="4"/>
      <c r="BH1508" s="4"/>
      <c r="BI1508" s="4"/>
      <c r="BJ1508" s="4"/>
      <c r="BK1508" s="4"/>
      <c r="BL1508" s="4"/>
      <c r="BM1508" s="4"/>
      <c r="BN1508" s="4"/>
      <c r="BO1508" s="4"/>
      <c r="BP1508" s="4"/>
      <c r="BQ1508" s="4"/>
      <c r="BR1508" s="4"/>
      <c r="BS1508" s="4"/>
      <c r="BT1508" s="4"/>
      <c r="BU1508" s="4"/>
      <c r="BV1508" s="4"/>
      <c r="BW1508" s="4"/>
      <c r="BX1508" s="4"/>
      <c r="BY1508" s="4"/>
      <c r="BZ1508" s="4"/>
      <c r="CA1508" s="4"/>
      <c r="CB1508" s="4"/>
      <c r="CC1508" s="4"/>
      <c r="CD1508" s="4"/>
      <c r="CE1508" s="4"/>
      <c r="CF1508" s="4"/>
      <c r="CG1508" s="4"/>
      <c r="CH1508" s="4"/>
      <c r="CI1508" s="4"/>
      <c r="CJ1508" s="4"/>
      <c r="CK1508" s="4"/>
      <c r="CL1508" s="4"/>
      <c r="CM1508" s="4"/>
      <c r="CN1508" s="4"/>
      <c r="CO1508" s="4"/>
      <c r="CP1508" s="4"/>
      <c r="CQ1508" s="4"/>
      <c r="CR1508" s="4"/>
      <c r="CS1508" s="4"/>
      <c r="CT1508" s="4"/>
      <c r="CU1508" s="4"/>
      <c r="CV1508" s="4"/>
      <c r="CW1508" s="4"/>
      <c r="CX1508" s="4"/>
      <c r="CY1508" s="4"/>
      <c r="CZ1508" s="4"/>
      <c r="DA1508" s="4"/>
      <c r="DB1508" s="4"/>
      <c r="DC1508" s="4"/>
      <c r="DD1508" s="4"/>
      <c r="DE1508" s="4"/>
      <c r="DF1508" s="4"/>
      <c r="DG1508" s="4"/>
      <c r="DH1508" s="4"/>
      <c r="DI1508" s="4"/>
      <c r="DJ1508" s="4"/>
      <c r="DK1508" s="4"/>
      <c r="DL1508" s="4"/>
      <c r="DM1508" s="4"/>
      <c r="DN1508" s="4"/>
      <c r="DO1508" s="4"/>
      <c r="DP1508" s="4"/>
      <c r="DQ1508" s="4"/>
      <c r="DR1508" s="4"/>
      <c r="DS1508" s="4"/>
      <c r="DT1508" s="4"/>
      <c r="DU1508" s="4"/>
      <c r="DV1508" s="4"/>
      <c r="DW1508" s="4"/>
      <c r="DX1508" s="4"/>
      <c r="DY1508" s="4"/>
      <c r="DZ1508" s="4"/>
      <c r="EA1508" s="4"/>
      <c r="EB1508" s="4"/>
      <c r="EC1508" s="4"/>
      <c r="ED1508" s="4"/>
      <c r="EE1508" s="4"/>
      <c r="EF1508" s="4"/>
      <c r="EG1508" s="4"/>
      <c r="EH1508" s="4"/>
      <c r="EI1508" s="4"/>
      <c r="EJ1508" s="4"/>
      <c r="EK1508" s="4"/>
      <c r="EL1508" s="4"/>
      <c r="EM1508" s="4"/>
      <c r="EN1508" s="4"/>
      <c r="EO1508" s="4"/>
      <c r="EP1508" s="4"/>
      <c r="EQ1508" s="4"/>
      <c r="ER1508" s="4"/>
      <c r="ES1508" s="4"/>
      <c r="ET1508" s="4"/>
      <c r="EU1508" s="4"/>
      <c r="EV1508" s="4"/>
      <c r="EW1508" s="4"/>
      <c r="EX1508" s="4"/>
      <c r="EY1508" s="4"/>
      <c r="EZ1508" s="4"/>
      <c r="FA1508" s="4"/>
      <c r="FB1508" s="4"/>
      <c r="FC1508" s="4"/>
      <c r="FD1508" s="4"/>
      <c r="FE1508" s="4"/>
      <c r="FF1508" s="4"/>
      <c r="FG1508" s="4"/>
      <c r="FH1508" s="4"/>
      <c r="FI1508" s="4"/>
      <c r="FJ1508" s="4"/>
      <c r="FK1508" s="4"/>
      <c r="FL1508" s="4"/>
      <c r="FM1508" s="4"/>
      <c r="FN1508" s="4"/>
      <c r="FO1508" s="4"/>
      <c r="FP1508" s="4"/>
      <c r="FQ1508" s="4"/>
      <c r="FR1508" s="4"/>
      <c r="FS1508" s="4"/>
      <c r="FT1508" s="4"/>
      <c r="FU1508" s="4"/>
      <c r="FV1508" s="4"/>
      <c r="FW1508" s="4"/>
      <c r="FX1508" s="4"/>
      <c r="FY1508" s="4"/>
      <c r="FZ1508" s="4"/>
      <c r="GA1508" s="4"/>
      <c r="GB1508" s="4"/>
      <c r="GC1508" s="4"/>
      <c r="GD1508" s="4"/>
      <c r="GE1508" s="4"/>
      <c r="GF1508" s="4"/>
      <c r="GG1508" s="4"/>
      <c r="GH1508" s="4"/>
      <c r="GI1508" s="4"/>
      <c r="GJ1508" s="4"/>
      <c r="GK1508" s="4"/>
      <c r="GL1508" s="4"/>
      <c r="GM1508" s="4"/>
      <c r="GN1508" s="4"/>
      <c r="GO1508" s="4"/>
      <c r="GP1508" s="4"/>
      <c r="GQ1508" s="4"/>
      <c r="GR1508" s="4"/>
      <c r="GS1508" s="4"/>
      <c r="GT1508" s="4"/>
      <c r="GU1508" s="4"/>
      <c r="GV1508" s="4"/>
      <c r="GW1508" s="4"/>
      <c r="GX1508" s="4"/>
      <c r="GY1508" s="4"/>
      <c r="GZ1508" s="4"/>
      <c r="HA1508" s="4"/>
      <c r="HB1508" s="4"/>
      <c r="HC1508" s="4"/>
      <c r="HD1508" s="4"/>
      <c r="HE1508" s="4"/>
      <c r="HF1508" s="4"/>
      <c r="HG1508" s="4"/>
      <c r="HH1508" s="4"/>
      <c r="HI1508" s="4"/>
      <c r="HJ1508" s="4"/>
      <c r="HK1508" s="4"/>
      <c r="HL1508" s="4"/>
      <c r="HM1508" s="4"/>
      <c r="HN1508" s="4"/>
      <c r="HO1508" s="4"/>
      <c r="HP1508" s="4"/>
      <c r="HQ1508" s="4"/>
      <c r="HR1508" s="4"/>
      <c r="HS1508" s="4"/>
      <c r="HT1508" s="4"/>
      <c r="HU1508" s="4"/>
      <c r="HV1508" s="4"/>
      <c r="HW1508" s="4"/>
      <c r="HX1508" s="4"/>
      <c r="HY1508" s="4"/>
      <c r="HZ1508" s="4"/>
      <c r="IA1508" s="4"/>
      <c r="IB1508" s="4"/>
      <c r="IC1508" s="4"/>
      <c r="ID1508" s="4"/>
      <c r="IE1508" s="4"/>
      <c r="IF1508" s="4"/>
    </row>
    <row r="1509" spans="26:240" x14ac:dyDescent="0.2">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c r="BC1509" s="4"/>
      <c r="BD1509" s="4"/>
      <c r="BE1509" s="4"/>
      <c r="BF1509" s="4"/>
      <c r="BG1509" s="4"/>
      <c r="BH1509" s="4"/>
      <c r="BI1509" s="4"/>
      <c r="BJ1509" s="4"/>
      <c r="BK1509" s="4"/>
      <c r="BL1509" s="4"/>
      <c r="BM1509" s="4"/>
      <c r="BN1509" s="4"/>
      <c r="BO1509" s="4"/>
      <c r="BP1509" s="4"/>
      <c r="BQ1509" s="4"/>
      <c r="BR1509" s="4"/>
      <c r="BS1509" s="4"/>
      <c r="BT1509" s="4"/>
      <c r="BU1509" s="4"/>
      <c r="BV1509" s="4"/>
      <c r="BW1509" s="4"/>
      <c r="BX1509" s="4"/>
      <c r="BY1509" s="4"/>
      <c r="BZ1509" s="4"/>
      <c r="CA1509" s="4"/>
      <c r="CB1509" s="4"/>
      <c r="CC1509" s="4"/>
      <c r="CD1509" s="4"/>
      <c r="CE1509" s="4"/>
      <c r="CF1509" s="4"/>
      <c r="CG1509" s="4"/>
      <c r="CH1509" s="4"/>
      <c r="CI1509" s="4"/>
      <c r="CJ1509" s="4"/>
      <c r="CK1509" s="4"/>
      <c r="CL1509" s="4"/>
      <c r="CM1509" s="4"/>
      <c r="CN1509" s="4"/>
      <c r="CO1509" s="4"/>
      <c r="CP1509" s="4"/>
      <c r="CQ1509" s="4"/>
      <c r="CR1509" s="4"/>
      <c r="CS1509" s="4"/>
      <c r="CT1509" s="4"/>
      <c r="CU1509" s="4"/>
      <c r="CV1509" s="4"/>
      <c r="CW1509" s="4"/>
      <c r="CX1509" s="4"/>
      <c r="CY1509" s="4"/>
      <c r="CZ1509" s="4"/>
      <c r="DA1509" s="4"/>
      <c r="DB1509" s="4"/>
      <c r="DC1509" s="4"/>
      <c r="DD1509" s="4"/>
      <c r="DE1509" s="4"/>
      <c r="DF1509" s="4"/>
      <c r="DG1509" s="4"/>
      <c r="DH1509" s="4"/>
      <c r="DI1509" s="4"/>
      <c r="DJ1509" s="4"/>
      <c r="DK1509" s="4"/>
      <c r="DL1509" s="4"/>
      <c r="DM1509" s="4"/>
      <c r="DN1509" s="4"/>
      <c r="DO1509" s="4"/>
      <c r="DP1509" s="4"/>
      <c r="DQ1509" s="4"/>
      <c r="DR1509" s="4"/>
      <c r="DS1509" s="4"/>
      <c r="DT1509" s="4"/>
      <c r="DU1509" s="4"/>
      <c r="DV1509" s="4"/>
      <c r="DW1509" s="4"/>
      <c r="DX1509" s="4"/>
      <c r="DY1509" s="4"/>
      <c r="DZ1509" s="4"/>
      <c r="EA1509" s="4"/>
      <c r="EB1509" s="4"/>
      <c r="EC1509" s="4"/>
      <c r="ED1509" s="4"/>
      <c r="EE1509" s="4"/>
      <c r="EF1509" s="4"/>
      <c r="EG1509" s="4"/>
      <c r="EH1509" s="4"/>
      <c r="EI1509" s="4"/>
      <c r="EJ1509" s="4"/>
      <c r="EK1509" s="4"/>
      <c r="EL1509" s="4"/>
      <c r="EM1509" s="4"/>
      <c r="EN1509" s="4"/>
      <c r="EO1509" s="4"/>
      <c r="EP1509" s="4"/>
      <c r="EQ1509" s="4"/>
      <c r="ER1509" s="4"/>
      <c r="ES1509" s="4"/>
      <c r="ET1509" s="4"/>
      <c r="EU1509" s="4"/>
      <c r="EV1509" s="4"/>
      <c r="EW1509" s="4"/>
      <c r="EX1509" s="4"/>
      <c r="EY1509" s="4"/>
      <c r="EZ1509" s="4"/>
      <c r="FA1509" s="4"/>
      <c r="FB1509" s="4"/>
      <c r="FC1509" s="4"/>
      <c r="FD1509" s="4"/>
      <c r="FE1509" s="4"/>
      <c r="FF1509" s="4"/>
      <c r="FG1509" s="4"/>
      <c r="FH1509" s="4"/>
      <c r="FI1509" s="4"/>
      <c r="FJ1509" s="4"/>
      <c r="FK1509" s="4"/>
      <c r="FL1509" s="4"/>
      <c r="FM1509" s="4"/>
      <c r="FN1509" s="4"/>
      <c r="FO1509" s="4"/>
      <c r="FP1509" s="4"/>
      <c r="FQ1509" s="4"/>
      <c r="FR1509" s="4"/>
      <c r="FS1509" s="4"/>
      <c r="FT1509" s="4"/>
      <c r="FU1509" s="4"/>
      <c r="FV1509" s="4"/>
      <c r="FW1509" s="4"/>
      <c r="FX1509" s="4"/>
      <c r="FY1509" s="4"/>
      <c r="FZ1509" s="4"/>
      <c r="GA1509" s="4"/>
      <c r="GB1509" s="4"/>
      <c r="GC1509" s="4"/>
      <c r="GD1509" s="4"/>
      <c r="GE1509" s="4"/>
      <c r="GF1509" s="4"/>
      <c r="GG1509" s="4"/>
      <c r="GH1509" s="4"/>
      <c r="GI1509" s="4"/>
      <c r="GJ1509" s="4"/>
      <c r="GK1509" s="4"/>
      <c r="GL1509" s="4"/>
      <c r="GM1509" s="4"/>
      <c r="GN1509" s="4"/>
      <c r="GO1509" s="4"/>
      <c r="GP1509" s="4"/>
      <c r="GQ1509" s="4"/>
      <c r="GR1509" s="4"/>
      <c r="GS1509" s="4"/>
      <c r="GT1509" s="4"/>
      <c r="GU1509" s="4"/>
      <c r="GV1509" s="4"/>
      <c r="GW1509" s="4"/>
      <c r="GX1509" s="4"/>
      <c r="GY1509" s="4"/>
      <c r="GZ1509" s="4"/>
      <c r="HA1509" s="4"/>
      <c r="HB1509" s="4"/>
      <c r="HC1509" s="4"/>
      <c r="HD1509" s="4"/>
      <c r="HE1509" s="4"/>
      <c r="HF1509" s="4"/>
      <c r="HG1509" s="4"/>
      <c r="HH1509" s="4"/>
      <c r="HI1509" s="4"/>
      <c r="HJ1509" s="4"/>
      <c r="HK1509" s="4"/>
      <c r="HL1509" s="4"/>
      <c r="HM1509" s="4"/>
      <c r="HN1509" s="4"/>
      <c r="HO1509" s="4"/>
      <c r="HP1509" s="4"/>
      <c r="HQ1509" s="4"/>
      <c r="HR1509" s="4"/>
      <c r="HS1509" s="4"/>
      <c r="HT1509" s="4"/>
      <c r="HU1509" s="4"/>
      <c r="HV1509" s="4"/>
      <c r="HW1509" s="4"/>
      <c r="HX1509" s="4"/>
      <c r="HY1509" s="4"/>
      <c r="HZ1509" s="4"/>
      <c r="IA1509" s="4"/>
      <c r="IB1509" s="4"/>
      <c r="IC1509" s="4"/>
      <c r="ID1509" s="4"/>
      <c r="IE1509" s="4"/>
      <c r="IF1509" s="4"/>
    </row>
    <row r="1510" spans="26:240" x14ac:dyDescent="0.2">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c r="BC1510" s="4"/>
      <c r="BD1510" s="4"/>
      <c r="BE1510" s="4"/>
      <c r="BF1510" s="4"/>
      <c r="BG1510" s="4"/>
      <c r="BH1510" s="4"/>
      <c r="BI1510" s="4"/>
      <c r="BJ1510" s="4"/>
      <c r="BK1510" s="4"/>
      <c r="BL1510" s="4"/>
      <c r="BM1510" s="4"/>
      <c r="BN1510" s="4"/>
      <c r="BO1510" s="4"/>
      <c r="BP1510" s="4"/>
      <c r="BQ1510" s="4"/>
      <c r="BR1510" s="4"/>
      <c r="BS1510" s="4"/>
      <c r="BT1510" s="4"/>
      <c r="BU1510" s="4"/>
      <c r="BV1510" s="4"/>
      <c r="BW1510" s="4"/>
      <c r="BX1510" s="4"/>
      <c r="BY1510" s="4"/>
      <c r="BZ1510" s="4"/>
      <c r="CA1510" s="4"/>
      <c r="CB1510" s="4"/>
      <c r="CC1510" s="4"/>
      <c r="CD1510" s="4"/>
      <c r="CE1510" s="4"/>
      <c r="CF1510" s="4"/>
      <c r="CG1510" s="4"/>
      <c r="CH1510" s="4"/>
      <c r="CI1510" s="4"/>
      <c r="CJ1510" s="4"/>
      <c r="CK1510" s="4"/>
      <c r="CL1510" s="4"/>
      <c r="CM1510" s="4"/>
      <c r="CN1510" s="4"/>
      <c r="CO1510" s="4"/>
      <c r="CP1510" s="4"/>
      <c r="CQ1510" s="4"/>
      <c r="CR1510" s="4"/>
      <c r="CS1510" s="4"/>
      <c r="CT1510" s="4"/>
      <c r="CU1510" s="4"/>
      <c r="CV1510" s="4"/>
      <c r="CW1510" s="4"/>
      <c r="CX1510" s="4"/>
      <c r="CY1510" s="4"/>
      <c r="CZ1510" s="4"/>
      <c r="DA1510" s="4"/>
      <c r="DB1510" s="4"/>
      <c r="DC1510" s="4"/>
      <c r="DD1510" s="4"/>
      <c r="DE1510" s="4"/>
      <c r="DF1510" s="4"/>
      <c r="DG1510" s="4"/>
      <c r="DH1510" s="4"/>
      <c r="DI1510" s="4"/>
      <c r="DJ1510" s="4"/>
      <c r="DK1510" s="4"/>
      <c r="DL1510" s="4"/>
      <c r="DM1510" s="4"/>
      <c r="DN1510" s="4"/>
      <c r="DO1510" s="4"/>
      <c r="DP1510" s="4"/>
      <c r="DQ1510" s="4"/>
      <c r="DR1510" s="4"/>
      <c r="DS1510" s="4"/>
      <c r="DT1510" s="4"/>
      <c r="DU1510" s="4"/>
      <c r="DV1510" s="4"/>
      <c r="DW1510" s="4"/>
      <c r="DX1510" s="4"/>
      <c r="DY1510" s="4"/>
      <c r="DZ1510" s="4"/>
      <c r="EA1510" s="4"/>
      <c r="EB1510" s="4"/>
      <c r="EC1510" s="4"/>
      <c r="ED1510" s="4"/>
      <c r="EE1510" s="4"/>
      <c r="EF1510" s="4"/>
      <c r="EG1510" s="4"/>
      <c r="EH1510" s="4"/>
      <c r="EI1510" s="4"/>
      <c r="EJ1510" s="4"/>
      <c r="EK1510" s="4"/>
      <c r="EL1510" s="4"/>
      <c r="EM1510" s="4"/>
      <c r="EN1510" s="4"/>
      <c r="EO1510" s="4"/>
      <c r="EP1510" s="4"/>
      <c r="EQ1510" s="4"/>
      <c r="ER1510" s="4"/>
      <c r="ES1510" s="4"/>
      <c r="ET1510" s="4"/>
      <c r="EU1510" s="4"/>
      <c r="EV1510" s="4"/>
      <c r="EW1510" s="4"/>
      <c r="EX1510" s="4"/>
      <c r="EY1510" s="4"/>
      <c r="EZ1510" s="4"/>
      <c r="FA1510" s="4"/>
      <c r="FB1510" s="4"/>
      <c r="FC1510" s="4"/>
      <c r="FD1510" s="4"/>
      <c r="FE1510" s="4"/>
      <c r="FF1510" s="4"/>
      <c r="FG1510" s="4"/>
      <c r="FH1510" s="4"/>
      <c r="FI1510" s="4"/>
      <c r="FJ1510" s="4"/>
      <c r="FK1510" s="4"/>
      <c r="FL1510" s="4"/>
      <c r="FM1510" s="4"/>
      <c r="FN1510" s="4"/>
      <c r="FO1510" s="4"/>
      <c r="FP1510" s="4"/>
      <c r="FQ1510" s="4"/>
      <c r="FR1510" s="4"/>
      <c r="FS1510" s="4"/>
      <c r="FT1510" s="4"/>
      <c r="FU1510" s="4"/>
      <c r="FV1510" s="4"/>
      <c r="FW1510" s="4"/>
      <c r="FX1510" s="4"/>
      <c r="FY1510" s="4"/>
      <c r="FZ1510" s="4"/>
      <c r="GA1510" s="4"/>
      <c r="GB1510" s="4"/>
      <c r="GC1510" s="4"/>
      <c r="GD1510" s="4"/>
      <c r="GE1510" s="4"/>
      <c r="GF1510" s="4"/>
      <c r="GG1510" s="4"/>
      <c r="GH1510" s="4"/>
      <c r="GI1510" s="4"/>
      <c r="GJ1510" s="4"/>
      <c r="GK1510" s="4"/>
      <c r="GL1510" s="4"/>
      <c r="GM1510" s="4"/>
      <c r="GN1510" s="4"/>
      <c r="GO1510" s="4"/>
      <c r="GP1510" s="4"/>
      <c r="GQ1510" s="4"/>
      <c r="GR1510" s="4"/>
      <c r="GS1510" s="4"/>
      <c r="GT1510" s="4"/>
      <c r="GU1510" s="4"/>
      <c r="GV1510" s="4"/>
      <c r="GW1510" s="4"/>
      <c r="GX1510" s="4"/>
      <c r="GY1510" s="4"/>
      <c r="GZ1510" s="4"/>
      <c r="HA1510" s="4"/>
      <c r="HB1510" s="4"/>
      <c r="HC1510" s="4"/>
      <c r="HD1510" s="4"/>
      <c r="HE1510" s="4"/>
      <c r="HF1510" s="4"/>
      <c r="HG1510" s="4"/>
      <c r="HH1510" s="4"/>
      <c r="HI1510" s="4"/>
      <c r="HJ1510" s="4"/>
      <c r="HK1510" s="4"/>
      <c r="HL1510" s="4"/>
      <c r="HM1510" s="4"/>
      <c r="HN1510" s="4"/>
      <c r="HO1510" s="4"/>
      <c r="HP1510" s="4"/>
      <c r="HQ1510" s="4"/>
      <c r="HR1510" s="4"/>
      <c r="HS1510" s="4"/>
      <c r="HT1510" s="4"/>
      <c r="HU1510" s="4"/>
      <c r="HV1510" s="4"/>
      <c r="HW1510" s="4"/>
      <c r="HX1510" s="4"/>
      <c r="HY1510" s="4"/>
      <c r="HZ1510" s="4"/>
      <c r="IA1510" s="4"/>
      <c r="IB1510" s="4"/>
      <c r="IC1510" s="4"/>
      <c r="ID1510" s="4"/>
      <c r="IE1510" s="4"/>
      <c r="IF1510" s="4"/>
    </row>
    <row r="1511" spans="26:240" x14ac:dyDescent="0.2">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c r="BC1511" s="4"/>
      <c r="BD1511" s="4"/>
      <c r="BE1511" s="4"/>
      <c r="BF1511" s="4"/>
      <c r="BG1511" s="4"/>
      <c r="BH1511" s="4"/>
      <c r="BI1511" s="4"/>
      <c r="BJ1511" s="4"/>
      <c r="BK1511" s="4"/>
      <c r="BL1511" s="4"/>
      <c r="BM1511" s="4"/>
      <c r="BN1511" s="4"/>
      <c r="BO1511" s="4"/>
      <c r="BP1511" s="4"/>
      <c r="BQ1511" s="4"/>
      <c r="BR1511" s="4"/>
      <c r="BS1511" s="4"/>
      <c r="BT1511" s="4"/>
      <c r="BU1511" s="4"/>
      <c r="BV1511" s="4"/>
      <c r="BW1511" s="4"/>
      <c r="BX1511" s="4"/>
      <c r="BY1511" s="4"/>
      <c r="BZ1511" s="4"/>
      <c r="CA1511" s="4"/>
      <c r="CB1511" s="4"/>
      <c r="CC1511" s="4"/>
      <c r="CD1511" s="4"/>
      <c r="CE1511" s="4"/>
      <c r="CF1511" s="4"/>
      <c r="CG1511" s="4"/>
      <c r="CH1511" s="4"/>
      <c r="CI1511" s="4"/>
      <c r="CJ1511" s="4"/>
      <c r="CK1511" s="4"/>
      <c r="CL1511" s="4"/>
      <c r="CM1511" s="4"/>
      <c r="CN1511" s="4"/>
      <c r="CO1511" s="4"/>
      <c r="CP1511" s="4"/>
      <c r="CQ1511" s="4"/>
      <c r="CR1511" s="4"/>
      <c r="CS1511" s="4"/>
      <c r="CT1511" s="4"/>
      <c r="CU1511" s="4"/>
      <c r="CV1511" s="4"/>
      <c r="CW1511" s="4"/>
      <c r="CX1511" s="4"/>
      <c r="CY1511" s="4"/>
      <c r="CZ1511" s="4"/>
      <c r="DA1511" s="4"/>
      <c r="DB1511" s="4"/>
      <c r="DC1511" s="4"/>
      <c r="DD1511" s="4"/>
      <c r="DE1511" s="4"/>
      <c r="DF1511" s="4"/>
      <c r="DG1511" s="4"/>
      <c r="DH1511" s="4"/>
      <c r="DI1511" s="4"/>
      <c r="DJ1511" s="4"/>
      <c r="DK1511" s="4"/>
      <c r="DL1511" s="4"/>
      <c r="DM1511" s="4"/>
      <c r="DN1511" s="4"/>
      <c r="DO1511" s="4"/>
      <c r="DP1511" s="4"/>
      <c r="DQ1511" s="4"/>
      <c r="DR1511" s="4"/>
      <c r="DS1511" s="4"/>
      <c r="DT1511" s="4"/>
      <c r="DU1511" s="4"/>
      <c r="DV1511" s="4"/>
      <c r="DW1511" s="4"/>
      <c r="DX1511" s="4"/>
      <c r="DY1511" s="4"/>
      <c r="DZ1511" s="4"/>
      <c r="EA1511" s="4"/>
      <c r="EB1511" s="4"/>
      <c r="EC1511" s="4"/>
      <c r="ED1511" s="4"/>
      <c r="EE1511" s="4"/>
      <c r="EF1511" s="4"/>
      <c r="EG1511" s="4"/>
      <c r="EH1511" s="4"/>
      <c r="EI1511" s="4"/>
      <c r="EJ1511" s="4"/>
      <c r="EK1511" s="4"/>
      <c r="EL1511" s="4"/>
      <c r="EM1511" s="4"/>
      <c r="EN1511" s="4"/>
      <c r="EO1511" s="4"/>
      <c r="EP1511" s="4"/>
      <c r="EQ1511" s="4"/>
      <c r="ER1511" s="4"/>
      <c r="ES1511" s="4"/>
      <c r="ET1511" s="4"/>
      <c r="EU1511" s="4"/>
      <c r="EV1511" s="4"/>
      <c r="EW1511" s="4"/>
      <c r="EX1511" s="4"/>
      <c r="EY1511" s="4"/>
      <c r="EZ1511" s="4"/>
      <c r="FA1511" s="4"/>
      <c r="FB1511" s="4"/>
      <c r="FC1511" s="4"/>
      <c r="FD1511" s="4"/>
      <c r="FE1511" s="4"/>
      <c r="FF1511" s="4"/>
      <c r="FG1511" s="4"/>
      <c r="FH1511" s="4"/>
      <c r="FI1511" s="4"/>
      <c r="FJ1511" s="4"/>
      <c r="FK1511" s="4"/>
      <c r="FL1511" s="4"/>
      <c r="FM1511" s="4"/>
      <c r="FN1511" s="4"/>
      <c r="FO1511" s="4"/>
      <c r="FP1511" s="4"/>
      <c r="FQ1511" s="4"/>
      <c r="FR1511" s="4"/>
      <c r="FS1511" s="4"/>
      <c r="FT1511" s="4"/>
      <c r="FU1511" s="4"/>
      <c r="FV1511" s="4"/>
      <c r="FW1511" s="4"/>
      <c r="FX1511" s="4"/>
      <c r="FY1511" s="4"/>
      <c r="FZ1511" s="4"/>
      <c r="GA1511" s="4"/>
      <c r="GB1511" s="4"/>
      <c r="GC1511" s="4"/>
      <c r="GD1511" s="4"/>
      <c r="GE1511" s="4"/>
      <c r="GF1511" s="4"/>
      <c r="GG1511" s="4"/>
      <c r="GH1511" s="4"/>
      <c r="GI1511" s="4"/>
      <c r="GJ1511" s="4"/>
      <c r="GK1511" s="4"/>
      <c r="GL1511" s="4"/>
      <c r="GM1511" s="4"/>
      <c r="GN1511" s="4"/>
      <c r="GO1511" s="4"/>
      <c r="GP1511" s="4"/>
      <c r="GQ1511" s="4"/>
      <c r="GR1511" s="4"/>
      <c r="GS1511" s="4"/>
      <c r="GT1511" s="4"/>
      <c r="GU1511" s="4"/>
      <c r="GV1511" s="4"/>
      <c r="GW1511" s="4"/>
      <c r="GX1511" s="4"/>
      <c r="GY1511" s="4"/>
      <c r="GZ1511" s="4"/>
      <c r="HA1511" s="4"/>
      <c r="HB1511" s="4"/>
      <c r="HC1511" s="4"/>
      <c r="HD1511" s="4"/>
      <c r="HE1511" s="4"/>
      <c r="HF1511" s="4"/>
      <c r="HG1511" s="4"/>
      <c r="HH1511" s="4"/>
      <c r="HI1511" s="4"/>
      <c r="HJ1511" s="4"/>
      <c r="HK1511" s="4"/>
      <c r="HL1511" s="4"/>
      <c r="HM1511" s="4"/>
      <c r="HN1511" s="4"/>
      <c r="HO1511" s="4"/>
      <c r="HP1511" s="4"/>
      <c r="HQ1511" s="4"/>
      <c r="HR1511" s="4"/>
      <c r="HS1511" s="4"/>
      <c r="HT1511" s="4"/>
      <c r="HU1511" s="4"/>
      <c r="HV1511" s="4"/>
      <c r="HW1511" s="4"/>
      <c r="HX1511" s="4"/>
      <c r="HY1511" s="4"/>
      <c r="HZ1511" s="4"/>
      <c r="IA1511" s="4"/>
      <c r="IB1511" s="4"/>
      <c r="IC1511" s="4"/>
      <c r="ID1511" s="4"/>
      <c r="IE1511" s="4"/>
      <c r="IF1511" s="4"/>
    </row>
    <row r="1512" spans="26:240" x14ac:dyDescent="0.2">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c r="BC1512" s="4"/>
      <c r="BD1512" s="4"/>
      <c r="BE1512" s="4"/>
      <c r="BF1512" s="4"/>
      <c r="BG1512" s="4"/>
      <c r="BH1512" s="4"/>
      <c r="BI1512" s="4"/>
      <c r="BJ1512" s="4"/>
      <c r="BK1512" s="4"/>
      <c r="BL1512" s="4"/>
      <c r="BM1512" s="4"/>
      <c r="BN1512" s="4"/>
      <c r="BO1512" s="4"/>
      <c r="BP1512" s="4"/>
      <c r="BQ1512" s="4"/>
      <c r="BR1512" s="4"/>
      <c r="BS1512" s="4"/>
      <c r="BT1512" s="4"/>
      <c r="BU1512" s="4"/>
      <c r="BV1512" s="4"/>
      <c r="BW1512" s="4"/>
      <c r="BX1512" s="4"/>
      <c r="BY1512" s="4"/>
      <c r="BZ1512" s="4"/>
      <c r="CA1512" s="4"/>
      <c r="CB1512" s="4"/>
      <c r="CC1512" s="4"/>
      <c r="CD1512" s="4"/>
      <c r="CE1512" s="4"/>
      <c r="CF1512" s="4"/>
      <c r="CG1512" s="4"/>
      <c r="CH1512" s="4"/>
      <c r="CI1512" s="4"/>
      <c r="CJ1512" s="4"/>
      <c r="CK1512" s="4"/>
      <c r="CL1512" s="4"/>
      <c r="CM1512" s="4"/>
      <c r="CN1512" s="4"/>
      <c r="CO1512" s="4"/>
      <c r="CP1512" s="4"/>
      <c r="CQ1512" s="4"/>
      <c r="CR1512" s="4"/>
      <c r="CS1512" s="4"/>
      <c r="CT1512" s="4"/>
      <c r="CU1512" s="4"/>
      <c r="CV1512" s="4"/>
      <c r="CW1512" s="4"/>
      <c r="CX1512" s="4"/>
      <c r="CY1512" s="4"/>
      <c r="CZ1512" s="4"/>
      <c r="DA1512" s="4"/>
      <c r="DB1512" s="4"/>
      <c r="DC1512" s="4"/>
      <c r="DD1512" s="4"/>
      <c r="DE1512" s="4"/>
      <c r="DF1512" s="4"/>
      <c r="DG1512" s="4"/>
      <c r="DH1512" s="4"/>
      <c r="DI1512" s="4"/>
      <c r="DJ1512" s="4"/>
      <c r="DK1512" s="4"/>
      <c r="DL1512" s="4"/>
      <c r="DM1512" s="4"/>
      <c r="DN1512" s="4"/>
      <c r="DO1512" s="4"/>
      <c r="DP1512" s="4"/>
      <c r="DQ1512" s="4"/>
      <c r="DR1512" s="4"/>
      <c r="DS1512" s="4"/>
      <c r="DT1512" s="4"/>
      <c r="DU1512" s="4"/>
      <c r="DV1512" s="4"/>
      <c r="DW1512" s="4"/>
      <c r="DX1512" s="4"/>
      <c r="DY1512" s="4"/>
      <c r="DZ1512" s="4"/>
      <c r="EA1512" s="4"/>
      <c r="EB1512" s="4"/>
      <c r="EC1512" s="4"/>
      <c r="ED1512" s="4"/>
      <c r="EE1512" s="4"/>
      <c r="EF1512" s="4"/>
      <c r="EG1512" s="4"/>
      <c r="EH1512" s="4"/>
      <c r="EI1512" s="4"/>
      <c r="EJ1512" s="4"/>
      <c r="EK1512" s="4"/>
      <c r="EL1512" s="4"/>
      <c r="EM1512" s="4"/>
      <c r="EN1512" s="4"/>
      <c r="EO1512" s="4"/>
      <c r="EP1512" s="4"/>
      <c r="EQ1512" s="4"/>
      <c r="ER1512" s="4"/>
      <c r="ES1512" s="4"/>
      <c r="ET1512" s="4"/>
      <c r="EU1512" s="4"/>
      <c r="EV1512" s="4"/>
      <c r="EW1512" s="4"/>
      <c r="EX1512" s="4"/>
      <c r="EY1512" s="4"/>
      <c r="EZ1512" s="4"/>
      <c r="FA1512" s="4"/>
      <c r="FB1512" s="4"/>
      <c r="FC1512" s="4"/>
      <c r="FD1512" s="4"/>
      <c r="FE1512" s="4"/>
      <c r="FF1512" s="4"/>
      <c r="FG1512" s="4"/>
      <c r="FH1512" s="4"/>
      <c r="FI1512" s="4"/>
      <c r="FJ1512" s="4"/>
      <c r="FK1512" s="4"/>
      <c r="FL1512" s="4"/>
      <c r="FM1512" s="4"/>
      <c r="FN1512" s="4"/>
      <c r="FO1512" s="4"/>
      <c r="FP1512" s="4"/>
      <c r="FQ1512" s="4"/>
      <c r="FR1512" s="4"/>
      <c r="FS1512" s="4"/>
      <c r="FT1512" s="4"/>
      <c r="FU1512" s="4"/>
      <c r="FV1512" s="4"/>
      <c r="FW1512" s="4"/>
      <c r="FX1512" s="4"/>
      <c r="FY1512" s="4"/>
      <c r="FZ1512" s="4"/>
      <c r="GA1512" s="4"/>
      <c r="GB1512" s="4"/>
      <c r="GC1512" s="4"/>
      <c r="GD1512" s="4"/>
      <c r="GE1512" s="4"/>
      <c r="GF1512" s="4"/>
      <c r="GG1512" s="4"/>
      <c r="GH1512" s="4"/>
      <c r="GI1512" s="4"/>
      <c r="GJ1512" s="4"/>
      <c r="GK1512" s="4"/>
      <c r="GL1512" s="4"/>
      <c r="GM1512" s="4"/>
      <c r="GN1512" s="4"/>
      <c r="GO1512" s="4"/>
      <c r="GP1512" s="4"/>
      <c r="GQ1512" s="4"/>
      <c r="GR1512" s="4"/>
      <c r="GS1512" s="4"/>
      <c r="GT1512" s="4"/>
      <c r="GU1512" s="4"/>
      <c r="GV1512" s="4"/>
      <c r="GW1512" s="4"/>
      <c r="GX1512" s="4"/>
      <c r="GY1512" s="4"/>
      <c r="GZ1512" s="4"/>
      <c r="HA1512" s="4"/>
      <c r="HB1512" s="4"/>
      <c r="HC1512" s="4"/>
      <c r="HD1512" s="4"/>
      <c r="HE1512" s="4"/>
      <c r="HF1512" s="4"/>
      <c r="HG1512" s="4"/>
      <c r="HH1512" s="4"/>
      <c r="HI1512" s="4"/>
      <c r="HJ1512" s="4"/>
      <c r="HK1512" s="4"/>
      <c r="HL1512" s="4"/>
      <c r="HM1512" s="4"/>
      <c r="HN1512" s="4"/>
      <c r="HO1512" s="4"/>
      <c r="HP1512" s="4"/>
      <c r="HQ1512" s="4"/>
      <c r="HR1512" s="4"/>
      <c r="HS1512" s="4"/>
      <c r="HT1512" s="4"/>
      <c r="HU1512" s="4"/>
      <c r="HV1512" s="4"/>
      <c r="HW1512" s="4"/>
      <c r="HX1512" s="4"/>
      <c r="HY1512" s="4"/>
      <c r="HZ1512" s="4"/>
      <c r="IA1512" s="4"/>
      <c r="IB1512" s="4"/>
      <c r="IC1512" s="4"/>
      <c r="ID1512" s="4"/>
      <c r="IE1512" s="4"/>
      <c r="IF1512" s="4"/>
    </row>
    <row r="1513" spans="26:240" x14ac:dyDescent="0.2">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c r="BC1513" s="4"/>
      <c r="BD1513" s="4"/>
      <c r="BE1513" s="4"/>
      <c r="BF1513" s="4"/>
      <c r="BG1513" s="4"/>
      <c r="BH1513" s="4"/>
      <c r="BI1513" s="4"/>
      <c r="BJ1513" s="4"/>
      <c r="BK1513" s="4"/>
      <c r="BL1513" s="4"/>
      <c r="BM1513" s="4"/>
      <c r="BN1513" s="4"/>
      <c r="BO1513" s="4"/>
      <c r="BP1513" s="4"/>
      <c r="BQ1513" s="4"/>
      <c r="BR1513" s="4"/>
      <c r="BS1513" s="4"/>
      <c r="BT1513" s="4"/>
      <c r="BU1513" s="4"/>
      <c r="BV1513" s="4"/>
      <c r="BW1513" s="4"/>
      <c r="BX1513" s="4"/>
      <c r="BY1513" s="4"/>
      <c r="BZ1513" s="4"/>
      <c r="CA1513" s="4"/>
      <c r="CB1513" s="4"/>
      <c r="CC1513" s="4"/>
      <c r="CD1513" s="4"/>
      <c r="CE1513" s="4"/>
      <c r="CF1513" s="4"/>
      <c r="CG1513" s="4"/>
      <c r="CH1513" s="4"/>
      <c r="CI1513" s="4"/>
      <c r="CJ1513" s="4"/>
      <c r="CK1513" s="4"/>
      <c r="CL1513" s="4"/>
      <c r="CM1513" s="4"/>
      <c r="CN1513" s="4"/>
      <c r="CO1513" s="4"/>
      <c r="CP1513" s="4"/>
      <c r="CQ1513" s="4"/>
      <c r="CR1513" s="4"/>
      <c r="CS1513" s="4"/>
      <c r="CT1513" s="4"/>
      <c r="CU1513" s="4"/>
      <c r="CV1513" s="4"/>
      <c r="CW1513" s="4"/>
      <c r="CX1513" s="4"/>
      <c r="CY1513" s="4"/>
      <c r="CZ1513" s="4"/>
      <c r="DA1513" s="4"/>
      <c r="DB1513" s="4"/>
      <c r="DC1513" s="4"/>
      <c r="DD1513" s="4"/>
      <c r="DE1513" s="4"/>
      <c r="DF1513" s="4"/>
      <c r="DG1513" s="4"/>
      <c r="DH1513" s="4"/>
      <c r="DI1513" s="4"/>
      <c r="DJ1513" s="4"/>
      <c r="DK1513" s="4"/>
      <c r="DL1513" s="4"/>
      <c r="DM1513" s="4"/>
      <c r="DN1513" s="4"/>
      <c r="DO1513" s="4"/>
      <c r="DP1513" s="4"/>
      <c r="DQ1513" s="4"/>
      <c r="DR1513" s="4"/>
      <c r="DS1513" s="4"/>
      <c r="DT1513" s="4"/>
      <c r="DU1513" s="4"/>
      <c r="DV1513" s="4"/>
      <c r="DW1513" s="4"/>
      <c r="DX1513" s="4"/>
      <c r="DY1513" s="4"/>
      <c r="DZ1513" s="4"/>
      <c r="EA1513" s="4"/>
      <c r="EB1513" s="4"/>
      <c r="EC1513" s="4"/>
      <c r="ED1513" s="4"/>
      <c r="EE1513" s="4"/>
      <c r="EF1513" s="4"/>
      <c r="EG1513" s="4"/>
      <c r="EH1513" s="4"/>
      <c r="EI1513" s="4"/>
      <c r="EJ1513" s="4"/>
      <c r="EK1513" s="4"/>
      <c r="EL1513" s="4"/>
      <c r="EM1513" s="4"/>
      <c r="EN1513" s="4"/>
      <c r="EO1513" s="4"/>
      <c r="EP1513" s="4"/>
      <c r="EQ1513" s="4"/>
      <c r="ER1513" s="4"/>
      <c r="ES1513" s="4"/>
      <c r="ET1513" s="4"/>
      <c r="EU1513" s="4"/>
      <c r="EV1513" s="4"/>
      <c r="EW1513" s="4"/>
      <c r="EX1513" s="4"/>
      <c r="EY1513" s="4"/>
      <c r="EZ1513" s="4"/>
      <c r="FA1513" s="4"/>
      <c r="FB1513" s="4"/>
      <c r="FC1513" s="4"/>
      <c r="FD1513" s="4"/>
      <c r="FE1513" s="4"/>
      <c r="FF1513" s="4"/>
      <c r="FG1513" s="4"/>
      <c r="FH1513" s="4"/>
      <c r="FI1513" s="4"/>
      <c r="FJ1513" s="4"/>
      <c r="FK1513" s="4"/>
      <c r="FL1513" s="4"/>
      <c r="FM1513" s="4"/>
      <c r="FN1513" s="4"/>
      <c r="FO1513" s="4"/>
      <c r="FP1513" s="4"/>
      <c r="FQ1513" s="4"/>
      <c r="FR1513" s="4"/>
      <c r="FS1513" s="4"/>
      <c r="FT1513" s="4"/>
      <c r="FU1513" s="4"/>
      <c r="FV1513" s="4"/>
      <c r="FW1513" s="4"/>
      <c r="FX1513" s="4"/>
      <c r="FY1513" s="4"/>
      <c r="FZ1513" s="4"/>
      <c r="GA1513" s="4"/>
      <c r="GB1513" s="4"/>
      <c r="GC1513" s="4"/>
      <c r="GD1513" s="4"/>
      <c r="GE1513" s="4"/>
      <c r="GF1513" s="4"/>
      <c r="GG1513" s="4"/>
      <c r="GH1513" s="4"/>
      <c r="GI1513" s="4"/>
      <c r="GJ1513" s="4"/>
      <c r="GK1513" s="4"/>
      <c r="GL1513" s="4"/>
      <c r="GM1513" s="4"/>
      <c r="GN1513" s="4"/>
      <c r="GO1513" s="4"/>
      <c r="GP1513" s="4"/>
      <c r="GQ1513" s="4"/>
      <c r="GR1513" s="4"/>
      <c r="GS1513" s="4"/>
      <c r="GT1513" s="4"/>
      <c r="GU1513" s="4"/>
      <c r="GV1513" s="4"/>
      <c r="GW1513" s="4"/>
      <c r="GX1513" s="4"/>
      <c r="GY1513" s="4"/>
      <c r="GZ1513" s="4"/>
      <c r="HA1513" s="4"/>
      <c r="HB1513" s="4"/>
      <c r="HC1513" s="4"/>
      <c r="HD1513" s="4"/>
      <c r="HE1513" s="4"/>
      <c r="HF1513" s="4"/>
      <c r="HG1513" s="4"/>
      <c r="HH1513" s="4"/>
      <c r="HI1513" s="4"/>
      <c r="HJ1513" s="4"/>
      <c r="HK1513" s="4"/>
      <c r="HL1513" s="4"/>
      <c r="HM1513" s="4"/>
      <c r="HN1513" s="4"/>
      <c r="HO1513" s="4"/>
      <c r="HP1513" s="4"/>
      <c r="HQ1513" s="4"/>
      <c r="HR1513" s="4"/>
      <c r="HS1513" s="4"/>
      <c r="HT1513" s="4"/>
      <c r="HU1513" s="4"/>
      <c r="HV1513" s="4"/>
      <c r="HW1513" s="4"/>
      <c r="HX1513" s="4"/>
      <c r="HY1513" s="4"/>
      <c r="HZ1513" s="4"/>
      <c r="IA1513" s="4"/>
      <c r="IB1513" s="4"/>
      <c r="IC1513" s="4"/>
      <c r="ID1513" s="4"/>
      <c r="IE1513" s="4"/>
      <c r="IF1513" s="4"/>
    </row>
    <row r="1514" spans="26:240" x14ac:dyDescent="0.2">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c r="BC1514" s="4"/>
      <c r="BD1514" s="4"/>
      <c r="BE1514" s="4"/>
      <c r="BF1514" s="4"/>
      <c r="BG1514" s="4"/>
      <c r="BH1514" s="4"/>
      <c r="BI1514" s="4"/>
      <c r="BJ1514" s="4"/>
      <c r="BK1514" s="4"/>
      <c r="BL1514" s="4"/>
      <c r="BM1514" s="4"/>
      <c r="BN1514" s="4"/>
      <c r="BO1514" s="4"/>
      <c r="BP1514" s="4"/>
      <c r="BQ1514" s="4"/>
      <c r="BR1514" s="4"/>
      <c r="BS1514" s="4"/>
      <c r="BT1514" s="4"/>
      <c r="BU1514" s="4"/>
      <c r="BV1514" s="4"/>
      <c r="BW1514" s="4"/>
      <c r="BX1514" s="4"/>
      <c r="BY1514" s="4"/>
      <c r="BZ1514" s="4"/>
      <c r="CA1514" s="4"/>
      <c r="CB1514" s="4"/>
      <c r="CC1514" s="4"/>
      <c r="CD1514" s="4"/>
      <c r="CE1514" s="4"/>
      <c r="CF1514" s="4"/>
      <c r="CG1514" s="4"/>
      <c r="CH1514" s="4"/>
      <c r="CI1514" s="4"/>
      <c r="CJ1514" s="4"/>
      <c r="CK1514" s="4"/>
      <c r="CL1514" s="4"/>
      <c r="CM1514" s="4"/>
      <c r="CN1514" s="4"/>
      <c r="CO1514" s="4"/>
      <c r="CP1514" s="4"/>
      <c r="CQ1514" s="4"/>
      <c r="CR1514" s="4"/>
      <c r="CS1514" s="4"/>
      <c r="CT1514" s="4"/>
      <c r="CU1514" s="4"/>
      <c r="CV1514" s="4"/>
      <c r="CW1514" s="4"/>
      <c r="CX1514" s="4"/>
      <c r="CY1514" s="4"/>
      <c r="CZ1514" s="4"/>
      <c r="DA1514" s="4"/>
      <c r="DB1514" s="4"/>
      <c r="DC1514" s="4"/>
      <c r="DD1514" s="4"/>
      <c r="DE1514" s="4"/>
      <c r="DF1514" s="4"/>
      <c r="DG1514" s="4"/>
      <c r="DH1514" s="4"/>
      <c r="DI1514" s="4"/>
      <c r="DJ1514" s="4"/>
      <c r="DK1514" s="4"/>
      <c r="DL1514" s="4"/>
      <c r="DM1514" s="4"/>
      <c r="DN1514" s="4"/>
      <c r="DO1514" s="4"/>
      <c r="DP1514" s="4"/>
      <c r="DQ1514" s="4"/>
      <c r="DR1514" s="4"/>
      <c r="DS1514" s="4"/>
      <c r="DT1514" s="4"/>
      <c r="DU1514" s="4"/>
      <c r="DV1514" s="4"/>
      <c r="DW1514" s="4"/>
      <c r="DX1514" s="4"/>
      <c r="DY1514" s="4"/>
      <c r="DZ1514" s="4"/>
      <c r="EA1514" s="4"/>
      <c r="EB1514" s="4"/>
      <c r="EC1514" s="4"/>
      <c r="ED1514" s="4"/>
      <c r="EE1514" s="4"/>
      <c r="EF1514" s="4"/>
      <c r="EG1514" s="4"/>
      <c r="EH1514" s="4"/>
      <c r="EI1514" s="4"/>
      <c r="EJ1514" s="4"/>
      <c r="EK1514" s="4"/>
      <c r="EL1514" s="4"/>
      <c r="EM1514" s="4"/>
      <c r="EN1514" s="4"/>
      <c r="EO1514" s="4"/>
      <c r="EP1514" s="4"/>
      <c r="EQ1514" s="4"/>
      <c r="ER1514" s="4"/>
      <c r="ES1514" s="4"/>
      <c r="ET1514" s="4"/>
      <c r="EU1514" s="4"/>
      <c r="EV1514" s="4"/>
      <c r="EW1514" s="4"/>
      <c r="EX1514" s="4"/>
      <c r="EY1514" s="4"/>
      <c r="EZ1514" s="4"/>
      <c r="FA1514" s="4"/>
      <c r="FB1514" s="4"/>
      <c r="FC1514" s="4"/>
      <c r="FD1514" s="4"/>
      <c r="FE1514" s="4"/>
      <c r="FF1514" s="4"/>
      <c r="FG1514" s="4"/>
      <c r="FH1514" s="4"/>
      <c r="FI1514" s="4"/>
      <c r="FJ1514" s="4"/>
      <c r="FK1514" s="4"/>
      <c r="FL1514" s="4"/>
      <c r="FM1514" s="4"/>
      <c r="FN1514" s="4"/>
      <c r="FO1514" s="4"/>
      <c r="FP1514" s="4"/>
      <c r="FQ1514" s="4"/>
      <c r="FR1514" s="4"/>
      <c r="FS1514" s="4"/>
      <c r="FT1514" s="4"/>
      <c r="FU1514" s="4"/>
      <c r="FV1514" s="4"/>
      <c r="FW1514" s="4"/>
      <c r="FX1514" s="4"/>
      <c r="FY1514" s="4"/>
      <c r="FZ1514" s="4"/>
      <c r="GA1514" s="4"/>
      <c r="GB1514" s="4"/>
      <c r="GC1514" s="4"/>
      <c r="GD1514" s="4"/>
      <c r="GE1514" s="4"/>
      <c r="GF1514" s="4"/>
      <c r="GG1514" s="4"/>
      <c r="GH1514" s="4"/>
      <c r="GI1514" s="4"/>
      <c r="GJ1514" s="4"/>
      <c r="GK1514" s="4"/>
      <c r="GL1514" s="4"/>
      <c r="GM1514" s="4"/>
      <c r="GN1514" s="4"/>
      <c r="GO1514" s="4"/>
      <c r="GP1514" s="4"/>
      <c r="GQ1514" s="4"/>
      <c r="GR1514" s="4"/>
      <c r="GS1514" s="4"/>
      <c r="GT1514" s="4"/>
      <c r="GU1514" s="4"/>
      <c r="GV1514" s="4"/>
      <c r="GW1514" s="4"/>
      <c r="GX1514" s="4"/>
      <c r="GY1514" s="4"/>
      <c r="GZ1514" s="4"/>
      <c r="HA1514" s="4"/>
      <c r="HB1514" s="4"/>
      <c r="HC1514" s="4"/>
      <c r="HD1514" s="4"/>
      <c r="HE1514" s="4"/>
      <c r="HF1514" s="4"/>
      <c r="HG1514" s="4"/>
      <c r="HH1514" s="4"/>
      <c r="HI1514" s="4"/>
      <c r="HJ1514" s="4"/>
      <c r="HK1514" s="4"/>
      <c r="HL1514" s="4"/>
      <c r="HM1514" s="4"/>
      <c r="HN1514" s="4"/>
      <c r="HO1514" s="4"/>
      <c r="HP1514" s="4"/>
      <c r="HQ1514" s="4"/>
      <c r="HR1514" s="4"/>
      <c r="HS1514" s="4"/>
      <c r="HT1514" s="4"/>
      <c r="HU1514" s="4"/>
      <c r="HV1514" s="4"/>
      <c r="HW1514" s="4"/>
      <c r="HX1514" s="4"/>
      <c r="HY1514" s="4"/>
      <c r="HZ1514" s="4"/>
      <c r="IA1514" s="4"/>
      <c r="IB1514" s="4"/>
      <c r="IC1514" s="4"/>
      <c r="ID1514" s="4"/>
      <c r="IE1514" s="4"/>
      <c r="IF1514" s="4"/>
    </row>
    <row r="1515" spans="26:240" x14ac:dyDescent="0.2">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c r="BC1515" s="4"/>
      <c r="BD1515" s="4"/>
      <c r="BE1515" s="4"/>
      <c r="BF1515" s="4"/>
      <c r="BG1515" s="4"/>
      <c r="BH1515" s="4"/>
      <c r="BI1515" s="4"/>
      <c r="BJ1515" s="4"/>
      <c r="BK1515" s="4"/>
      <c r="BL1515" s="4"/>
      <c r="BM1515" s="4"/>
      <c r="BN1515" s="4"/>
      <c r="BO1515" s="4"/>
      <c r="BP1515" s="4"/>
      <c r="BQ1515" s="4"/>
      <c r="BR1515" s="4"/>
      <c r="BS1515" s="4"/>
      <c r="BT1515" s="4"/>
      <c r="BU1515" s="4"/>
      <c r="BV1515" s="4"/>
      <c r="BW1515" s="4"/>
      <c r="BX1515" s="4"/>
      <c r="BY1515" s="4"/>
      <c r="BZ1515" s="4"/>
      <c r="CA1515" s="4"/>
      <c r="CB1515" s="4"/>
      <c r="CC1515" s="4"/>
      <c r="CD1515" s="4"/>
      <c r="CE1515" s="4"/>
      <c r="CF1515" s="4"/>
      <c r="CG1515" s="4"/>
      <c r="CH1515" s="4"/>
      <c r="CI1515" s="4"/>
      <c r="CJ1515" s="4"/>
      <c r="CK1515" s="4"/>
      <c r="CL1515" s="4"/>
      <c r="CM1515" s="4"/>
      <c r="CN1515" s="4"/>
      <c r="CO1515" s="4"/>
      <c r="CP1515" s="4"/>
      <c r="CQ1515" s="4"/>
      <c r="CR1515" s="4"/>
      <c r="CS1515" s="4"/>
      <c r="CT1515" s="4"/>
      <c r="CU1515" s="4"/>
      <c r="CV1515" s="4"/>
      <c r="CW1515" s="4"/>
      <c r="CX1515" s="4"/>
      <c r="CY1515" s="4"/>
      <c r="CZ1515" s="4"/>
      <c r="DA1515" s="4"/>
      <c r="DB1515" s="4"/>
      <c r="DC1515" s="4"/>
      <c r="DD1515" s="4"/>
      <c r="DE1515" s="4"/>
      <c r="DF1515" s="4"/>
      <c r="DG1515" s="4"/>
      <c r="DH1515" s="4"/>
      <c r="DI1515" s="4"/>
      <c r="DJ1515" s="4"/>
      <c r="DK1515" s="4"/>
      <c r="DL1515" s="4"/>
      <c r="DM1515" s="4"/>
      <c r="DN1515" s="4"/>
      <c r="DO1515" s="4"/>
      <c r="DP1515" s="4"/>
      <c r="DQ1515" s="4"/>
      <c r="DR1515" s="4"/>
      <c r="DS1515" s="4"/>
      <c r="DT1515" s="4"/>
      <c r="DU1515" s="4"/>
      <c r="DV1515" s="4"/>
      <c r="DW1515" s="4"/>
      <c r="DX1515" s="4"/>
      <c r="DY1515" s="4"/>
      <c r="DZ1515" s="4"/>
      <c r="EA1515" s="4"/>
      <c r="EB1515" s="4"/>
      <c r="EC1515" s="4"/>
      <c r="ED1515" s="4"/>
      <c r="EE1515" s="4"/>
      <c r="EF1515" s="4"/>
      <c r="EG1515" s="4"/>
      <c r="EH1515" s="4"/>
      <c r="EI1515" s="4"/>
      <c r="EJ1515" s="4"/>
      <c r="EK1515" s="4"/>
      <c r="EL1515" s="4"/>
      <c r="EM1515" s="4"/>
      <c r="EN1515" s="4"/>
      <c r="EO1515" s="4"/>
      <c r="EP1515" s="4"/>
      <c r="EQ1515" s="4"/>
      <c r="ER1515" s="4"/>
      <c r="ES1515" s="4"/>
      <c r="ET1515" s="4"/>
      <c r="EU1515" s="4"/>
      <c r="EV1515" s="4"/>
      <c r="EW1515" s="4"/>
      <c r="EX1515" s="4"/>
      <c r="EY1515" s="4"/>
      <c r="EZ1515" s="4"/>
      <c r="FA1515" s="4"/>
      <c r="FB1515" s="4"/>
      <c r="FC1515" s="4"/>
      <c r="FD1515" s="4"/>
      <c r="FE1515" s="4"/>
      <c r="FF1515" s="4"/>
      <c r="FG1515" s="4"/>
      <c r="FH1515" s="4"/>
      <c r="FI1515" s="4"/>
      <c r="FJ1515" s="4"/>
      <c r="FK1515" s="4"/>
      <c r="FL1515" s="4"/>
      <c r="FM1515" s="4"/>
      <c r="FN1515" s="4"/>
      <c r="FO1515" s="4"/>
      <c r="FP1515" s="4"/>
      <c r="FQ1515" s="4"/>
      <c r="FR1515" s="4"/>
      <c r="FS1515" s="4"/>
      <c r="FT1515" s="4"/>
      <c r="FU1515" s="4"/>
      <c r="FV1515" s="4"/>
      <c r="FW1515" s="4"/>
      <c r="FX1515" s="4"/>
      <c r="FY1515" s="4"/>
      <c r="FZ1515" s="4"/>
      <c r="GA1515" s="4"/>
      <c r="GB1515" s="4"/>
      <c r="GC1515" s="4"/>
      <c r="GD1515" s="4"/>
      <c r="GE1515" s="4"/>
      <c r="GF1515" s="4"/>
      <c r="GG1515" s="4"/>
      <c r="GH1515" s="4"/>
      <c r="GI1515" s="4"/>
      <c r="GJ1515" s="4"/>
      <c r="GK1515" s="4"/>
      <c r="GL1515" s="4"/>
      <c r="GM1515" s="4"/>
      <c r="GN1515" s="4"/>
      <c r="GO1515" s="4"/>
      <c r="GP1515" s="4"/>
      <c r="GQ1515" s="4"/>
      <c r="GR1515" s="4"/>
      <c r="GS1515" s="4"/>
      <c r="GT1515" s="4"/>
      <c r="GU1515" s="4"/>
      <c r="GV1515" s="4"/>
      <c r="GW1515" s="4"/>
      <c r="GX1515" s="4"/>
      <c r="GY1515" s="4"/>
      <c r="GZ1515" s="4"/>
      <c r="HA1515" s="4"/>
      <c r="HB1515" s="4"/>
      <c r="HC1515" s="4"/>
      <c r="HD1515" s="4"/>
      <c r="HE1515" s="4"/>
      <c r="HF1515" s="4"/>
      <c r="HG1515" s="4"/>
      <c r="HH1515" s="4"/>
      <c r="HI1515" s="4"/>
      <c r="HJ1515" s="4"/>
      <c r="HK1515" s="4"/>
      <c r="HL1515" s="4"/>
      <c r="HM1515" s="4"/>
      <c r="HN1515" s="4"/>
      <c r="HO1515" s="4"/>
      <c r="HP1515" s="4"/>
      <c r="HQ1515" s="4"/>
      <c r="HR1515" s="4"/>
      <c r="HS1515" s="4"/>
      <c r="HT1515" s="4"/>
      <c r="HU1515" s="4"/>
      <c r="HV1515" s="4"/>
      <c r="HW1515" s="4"/>
      <c r="HX1515" s="4"/>
      <c r="HY1515" s="4"/>
      <c r="HZ1515" s="4"/>
      <c r="IA1515" s="4"/>
      <c r="IB1515" s="4"/>
      <c r="IC1515" s="4"/>
      <c r="ID1515" s="4"/>
      <c r="IE1515" s="4"/>
      <c r="IF1515" s="4"/>
    </row>
    <row r="1516" spans="26:240" x14ac:dyDescent="0.2">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c r="BC1516" s="4"/>
      <c r="BD1516" s="4"/>
      <c r="BE1516" s="4"/>
      <c r="BF1516" s="4"/>
      <c r="BG1516" s="4"/>
      <c r="BH1516" s="4"/>
      <c r="BI1516" s="4"/>
      <c r="BJ1516" s="4"/>
      <c r="BK1516" s="4"/>
      <c r="BL1516" s="4"/>
      <c r="BM1516" s="4"/>
      <c r="BN1516" s="4"/>
      <c r="BO1516" s="4"/>
      <c r="BP1516" s="4"/>
      <c r="BQ1516" s="4"/>
      <c r="BR1516" s="4"/>
      <c r="BS1516" s="4"/>
      <c r="BT1516" s="4"/>
      <c r="BU1516" s="4"/>
      <c r="BV1516" s="4"/>
      <c r="BW1516" s="4"/>
      <c r="BX1516" s="4"/>
      <c r="BY1516" s="4"/>
      <c r="BZ1516" s="4"/>
      <c r="CA1516" s="4"/>
      <c r="CB1516" s="4"/>
      <c r="CC1516" s="4"/>
      <c r="CD1516" s="4"/>
      <c r="CE1516" s="4"/>
      <c r="CF1516" s="4"/>
      <c r="CG1516" s="4"/>
      <c r="CH1516" s="4"/>
      <c r="CI1516" s="4"/>
      <c r="CJ1516" s="4"/>
      <c r="CK1516" s="4"/>
      <c r="CL1516" s="4"/>
      <c r="CM1516" s="4"/>
      <c r="CN1516" s="4"/>
      <c r="CO1516" s="4"/>
      <c r="CP1516" s="4"/>
      <c r="CQ1516" s="4"/>
      <c r="CR1516" s="4"/>
      <c r="CS1516" s="4"/>
      <c r="CT1516" s="4"/>
      <c r="CU1516" s="4"/>
      <c r="CV1516" s="4"/>
      <c r="CW1516" s="4"/>
      <c r="CX1516" s="4"/>
      <c r="CY1516" s="4"/>
      <c r="CZ1516" s="4"/>
      <c r="DA1516" s="4"/>
      <c r="DB1516" s="4"/>
      <c r="DC1516" s="4"/>
      <c r="DD1516" s="4"/>
      <c r="DE1516" s="4"/>
      <c r="DF1516" s="4"/>
      <c r="DG1516" s="4"/>
      <c r="DH1516" s="4"/>
      <c r="DI1516" s="4"/>
      <c r="DJ1516" s="4"/>
      <c r="DK1516" s="4"/>
      <c r="DL1516" s="4"/>
      <c r="DM1516" s="4"/>
      <c r="DN1516" s="4"/>
      <c r="DO1516" s="4"/>
      <c r="DP1516" s="4"/>
      <c r="DQ1516" s="4"/>
      <c r="DR1516" s="4"/>
      <c r="DS1516" s="4"/>
      <c r="DT1516" s="4"/>
      <c r="DU1516" s="4"/>
      <c r="DV1516" s="4"/>
      <c r="DW1516" s="4"/>
      <c r="DX1516" s="4"/>
      <c r="DY1516" s="4"/>
      <c r="DZ1516" s="4"/>
      <c r="EA1516" s="4"/>
      <c r="EB1516" s="4"/>
      <c r="EC1516" s="4"/>
      <c r="ED1516" s="4"/>
      <c r="EE1516" s="4"/>
      <c r="EF1516" s="4"/>
      <c r="EG1516" s="4"/>
      <c r="EH1516" s="4"/>
      <c r="EI1516" s="4"/>
      <c r="EJ1516" s="4"/>
      <c r="EK1516" s="4"/>
      <c r="EL1516" s="4"/>
      <c r="EM1516" s="4"/>
      <c r="EN1516" s="4"/>
      <c r="EO1516" s="4"/>
      <c r="EP1516" s="4"/>
      <c r="EQ1516" s="4"/>
      <c r="ER1516" s="4"/>
      <c r="ES1516" s="4"/>
      <c r="ET1516" s="4"/>
      <c r="EU1516" s="4"/>
      <c r="EV1516" s="4"/>
      <c r="EW1516" s="4"/>
      <c r="EX1516" s="4"/>
      <c r="EY1516" s="4"/>
      <c r="EZ1516" s="4"/>
      <c r="FA1516" s="4"/>
      <c r="FB1516" s="4"/>
      <c r="FC1516" s="4"/>
      <c r="FD1516" s="4"/>
      <c r="FE1516" s="4"/>
      <c r="FF1516" s="4"/>
      <c r="FG1516" s="4"/>
      <c r="FH1516" s="4"/>
      <c r="FI1516" s="4"/>
      <c r="FJ1516" s="4"/>
      <c r="FK1516" s="4"/>
      <c r="FL1516" s="4"/>
      <c r="FM1516" s="4"/>
      <c r="FN1516" s="4"/>
      <c r="FO1516" s="4"/>
      <c r="FP1516" s="4"/>
      <c r="FQ1516" s="4"/>
      <c r="FR1516" s="4"/>
      <c r="FS1516" s="4"/>
      <c r="FT1516" s="4"/>
      <c r="FU1516" s="4"/>
      <c r="FV1516" s="4"/>
      <c r="FW1516" s="4"/>
      <c r="FX1516" s="4"/>
      <c r="FY1516" s="4"/>
      <c r="FZ1516" s="4"/>
      <c r="GA1516" s="4"/>
      <c r="GB1516" s="4"/>
      <c r="GC1516" s="4"/>
      <c r="GD1516" s="4"/>
      <c r="GE1516" s="4"/>
      <c r="GF1516" s="4"/>
      <c r="GG1516" s="4"/>
      <c r="GH1516" s="4"/>
      <c r="GI1516" s="4"/>
      <c r="GJ1516" s="4"/>
      <c r="GK1516" s="4"/>
      <c r="GL1516" s="4"/>
      <c r="GM1516" s="4"/>
      <c r="GN1516" s="4"/>
      <c r="GO1516" s="4"/>
      <c r="GP1516" s="4"/>
      <c r="GQ1516" s="4"/>
      <c r="GR1516" s="4"/>
      <c r="GS1516" s="4"/>
      <c r="GT1516" s="4"/>
      <c r="GU1516" s="4"/>
      <c r="GV1516" s="4"/>
      <c r="GW1516" s="4"/>
      <c r="GX1516" s="4"/>
      <c r="GY1516" s="4"/>
      <c r="GZ1516" s="4"/>
      <c r="HA1516" s="4"/>
      <c r="HB1516" s="4"/>
      <c r="HC1516" s="4"/>
      <c r="HD1516" s="4"/>
      <c r="HE1516" s="4"/>
      <c r="HF1516" s="4"/>
      <c r="HG1516" s="4"/>
      <c r="HH1516" s="4"/>
      <c r="HI1516" s="4"/>
      <c r="HJ1516" s="4"/>
      <c r="HK1516" s="4"/>
      <c r="HL1516" s="4"/>
      <c r="HM1516" s="4"/>
      <c r="HN1516" s="4"/>
      <c r="HO1516" s="4"/>
      <c r="HP1516" s="4"/>
      <c r="HQ1516" s="4"/>
      <c r="HR1516" s="4"/>
      <c r="HS1516" s="4"/>
      <c r="HT1516" s="4"/>
      <c r="HU1516" s="4"/>
      <c r="HV1516" s="4"/>
      <c r="HW1516" s="4"/>
      <c r="HX1516" s="4"/>
      <c r="HY1516" s="4"/>
      <c r="HZ1516" s="4"/>
      <c r="IA1516" s="4"/>
      <c r="IB1516" s="4"/>
      <c r="IC1516" s="4"/>
      <c r="ID1516" s="4"/>
      <c r="IE1516" s="4"/>
      <c r="IF1516" s="4"/>
    </row>
    <row r="1517" spans="26:240" x14ac:dyDescent="0.2">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c r="BC1517" s="4"/>
      <c r="BD1517" s="4"/>
      <c r="BE1517" s="4"/>
      <c r="BF1517" s="4"/>
      <c r="BG1517" s="4"/>
      <c r="BH1517" s="4"/>
      <c r="BI1517" s="4"/>
      <c r="BJ1517" s="4"/>
      <c r="BK1517" s="4"/>
      <c r="BL1517" s="4"/>
      <c r="BM1517" s="4"/>
      <c r="BN1517" s="4"/>
      <c r="BO1517" s="4"/>
      <c r="BP1517" s="4"/>
      <c r="BQ1517" s="4"/>
      <c r="BR1517" s="4"/>
      <c r="BS1517" s="4"/>
      <c r="BT1517" s="4"/>
      <c r="BU1517" s="4"/>
      <c r="BV1517" s="4"/>
      <c r="BW1517" s="4"/>
      <c r="BX1517" s="4"/>
      <c r="BY1517" s="4"/>
      <c r="BZ1517" s="4"/>
      <c r="CA1517" s="4"/>
      <c r="CB1517" s="4"/>
      <c r="CC1517" s="4"/>
      <c r="CD1517" s="4"/>
      <c r="CE1517" s="4"/>
      <c r="CF1517" s="4"/>
      <c r="CG1517" s="4"/>
      <c r="CH1517" s="4"/>
      <c r="CI1517" s="4"/>
      <c r="CJ1517" s="4"/>
      <c r="CK1517" s="4"/>
      <c r="CL1517" s="4"/>
      <c r="CM1517" s="4"/>
      <c r="CN1517" s="4"/>
      <c r="CO1517" s="4"/>
      <c r="CP1517" s="4"/>
      <c r="CQ1517" s="4"/>
      <c r="CR1517" s="4"/>
      <c r="CS1517" s="4"/>
      <c r="CT1517" s="4"/>
      <c r="CU1517" s="4"/>
      <c r="CV1517" s="4"/>
      <c r="CW1517" s="4"/>
      <c r="CX1517" s="4"/>
      <c r="CY1517" s="4"/>
      <c r="CZ1517" s="4"/>
      <c r="DA1517" s="4"/>
      <c r="DB1517" s="4"/>
      <c r="DC1517" s="4"/>
      <c r="DD1517" s="4"/>
      <c r="DE1517" s="4"/>
      <c r="DF1517" s="4"/>
      <c r="DG1517" s="4"/>
      <c r="DH1517" s="4"/>
      <c r="DI1517" s="4"/>
      <c r="DJ1517" s="4"/>
      <c r="DK1517" s="4"/>
      <c r="DL1517" s="4"/>
      <c r="DM1517" s="4"/>
      <c r="DN1517" s="4"/>
      <c r="DO1517" s="4"/>
      <c r="DP1517" s="4"/>
      <c r="DQ1517" s="4"/>
      <c r="DR1517" s="4"/>
      <c r="DS1517" s="4"/>
      <c r="DT1517" s="4"/>
      <c r="DU1517" s="4"/>
      <c r="DV1517" s="4"/>
      <c r="DW1517" s="4"/>
      <c r="DX1517" s="4"/>
      <c r="DY1517" s="4"/>
      <c r="DZ1517" s="4"/>
      <c r="EA1517" s="4"/>
      <c r="EB1517" s="4"/>
      <c r="EC1517" s="4"/>
      <c r="ED1517" s="4"/>
      <c r="EE1517" s="4"/>
      <c r="EF1517" s="4"/>
      <c r="EG1517" s="4"/>
      <c r="EH1517" s="4"/>
      <c r="EI1517" s="4"/>
      <c r="EJ1517" s="4"/>
      <c r="EK1517" s="4"/>
      <c r="EL1517" s="4"/>
      <c r="EM1517" s="4"/>
      <c r="EN1517" s="4"/>
      <c r="EO1517" s="4"/>
      <c r="EP1517" s="4"/>
      <c r="EQ1517" s="4"/>
      <c r="ER1517" s="4"/>
      <c r="ES1517" s="4"/>
      <c r="ET1517" s="4"/>
      <c r="EU1517" s="4"/>
      <c r="EV1517" s="4"/>
      <c r="EW1517" s="4"/>
      <c r="EX1517" s="4"/>
      <c r="EY1517" s="4"/>
      <c r="EZ1517" s="4"/>
      <c r="FA1517" s="4"/>
      <c r="FB1517" s="4"/>
      <c r="FC1517" s="4"/>
      <c r="FD1517" s="4"/>
      <c r="FE1517" s="4"/>
      <c r="FF1517" s="4"/>
      <c r="FG1517" s="4"/>
      <c r="FH1517" s="4"/>
      <c r="FI1517" s="4"/>
      <c r="FJ1517" s="4"/>
      <c r="FK1517" s="4"/>
      <c r="FL1517" s="4"/>
      <c r="FM1517" s="4"/>
      <c r="FN1517" s="4"/>
      <c r="FO1517" s="4"/>
      <c r="FP1517" s="4"/>
      <c r="FQ1517" s="4"/>
      <c r="FR1517" s="4"/>
      <c r="FS1517" s="4"/>
      <c r="FT1517" s="4"/>
      <c r="FU1517" s="4"/>
      <c r="FV1517" s="4"/>
      <c r="FW1517" s="4"/>
      <c r="FX1517" s="4"/>
      <c r="FY1517" s="4"/>
      <c r="FZ1517" s="4"/>
      <c r="GA1517" s="4"/>
      <c r="GB1517" s="4"/>
      <c r="GC1517" s="4"/>
      <c r="GD1517" s="4"/>
      <c r="GE1517" s="4"/>
      <c r="GF1517" s="4"/>
      <c r="GG1517" s="4"/>
      <c r="GH1517" s="4"/>
      <c r="GI1517" s="4"/>
      <c r="GJ1517" s="4"/>
      <c r="GK1517" s="4"/>
      <c r="GL1517" s="4"/>
      <c r="GM1517" s="4"/>
      <c r="GN1517" s="4"/>
      <c r="GO1517" s="4"/>
      <c r="GP1517" s="4"/>
      <c r="GQ1517" s="4"/>
      <c r="GR1517" s="4"/>
      <c r="GS1517" s="4"/>
      <c r="GT1517" s="4"/>
      <c r="GU1517" s="4"/>
      <c r="GV1517" s="4"/>
      <c r="GW1517" s="4"/>
      <c r="GX1517" s="4"/>
      <c r="GY1517" s="4"/>
      <c r="GZ1517" s="4"/>
      <c r="HA1517" s="4"/>
      <c r="HB1517" s="4"/>
      <c r="HC1517" s="4"/>
      <c r="HD1517" s="4"/>
      <c r="HE1517" s="4"/>
      <c r="HF1517" s="4"/>
      <c r="HG1517" s="4"/>
      <c r="HH1517" s="4"/>
      <c r="HI1517" s="4"/>
      <c r="HJ1517" s="4"/>
      <c r="HK1517" s="4"/>
      <c r="HL1517" s="4"/>
      <c r="HM1517" s="4"/>
      <c r="HN1517" s="4"/>
      <c r="HO1517" s="4"/>
      <c r="HP1517" s="4"/>
      <c r="HQ1517" s="4"/>
      <c r="HR1517" s="4"/>
      <c r="HS1517" s="4"/>
      <c r="HT1517" s="4"/>
      <c r="HU1517" s="4"/>
      <c r="HV1517" s="4"/>
      <c r="HW1517" s="4"/>
      <c r="HX1517" s="4"/>
      <c r="HY1517" s="4"/>
      <c r="HZ1517" s="4"/>
      <c r="IA1517" s="4"/>
      <c r="IB1517" s="4"/>
      <c r="IC1517" s="4"/>
      <c r="ID1517" s="4"/>
      <c r="IE1517" s="4"/>
      <c r="IF1517" s="4"/>
    </row>
    <row r="1518" spans="26:240" x14ac:dyDescent="0.2">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c r="BC1518" s="4"/>
      <c r="BD1518" s="4"/>
      <c r="BE1518" s="4"/>
      <c r="BF1518" s="4"/>
      <c r="BG1518" s="4"/>
      <c r="BH1518" s="4"/>
      <c r="BI1518" s="4"/>
      <c r="BJ1518" s="4"/>
      <c r="BK1518" s="4"/>
      <c r="BL1518" s="4"/>
      <c r="BM1518" s="4"/>
      <c r="BN1518" s="4"/>
      <c r="BO1518" s="4"/>
      <c r="BP1518" s="4"/>
      <c r="BQ1518" s="4"/>
      <c r="BR1518" s="4"/>
      <c r="BS1518" s="4"/>
      <c r="BT1518" s="4"/>
      <c r="BU1518" s="4"/>
      <c r="BV1518" s="4"/>
      <c r="BW1518" s="4"/>
      <c r="BX1518" s="4"/>
      <c r="BY1518" s="4"/>
      <c r="BZ1518" s="4"/>
      <c r="CA1518" s="4"/>
      <c r="CB1518" s="4"/>
      <c r="CC1518" s="4"/>
      <c r="CD1518" s="4"/>
      <c r="CE1518" s="4"/>
      <c r="CF1518" s="4"/>
      <c r="CG1518" s="4"/>
      <c r="CH1518" s="4"/>
      <c r="CI1518" s="4"/>
      <c r="CJ1518" s="4"/>
      <c r="CK1518" s="4"/>
      <c r="CL1518" s="4"/>
      <c r="CM1518" s="4"/>
      <c r="CN1518" s="4"/>
      <c r="CO1518" s="4"/>
      <c r="CP1518" s="4"/>
      <c r="CQ1518" s="4"/>
      <c r="CR1518" s="4"/>
      <c r="CS1518" s="4"/>
      <c r="CT1518" s="4"/>
      <c r="CU1518" s="4"/>
      <c r="CV1518" s="4"/>
      <c r="CW1518" s="4"/>
      <c r="CX1518" s="4"/>
      <c r="CY1518" s="4"/>
      <c r="CZ1518" s="4"/>
      <c r="DA1518" s="4"/>
      <c r="DB1518" s="4"/>
      <c r="DC1518" s="4"/>
      <c r="DD1518" s="4"/>
      <c r="DE1518" s="4"/>
      <c r="DF1518" s="4"/>
      <c r="DG1518" s="4"/>
      <c r="DH1518" s="4"/>
      <c r="DI1518" s="4"/>
      <c r="DJ1518" s="4"/>
      <c r="DK1518" s="4"/>
      <c r="DL1518" s="4"/>
      <c r="DM1518" s="4"/>
      <c r="DN1518" s="4"/>
      <c r="DO1518" s="4"/>
      <c r="DP1518" s="4"/>
      <c r="DQ1518" s="4"/>
      <c r="DR1518" s="4"/>
      <c r="DS1518" s="4"/>
      <c r="DT1518" s="4"/>
      <c r="DU1518" s="4"/>
      <c r="DV1518" s="4"/>
      <c r="DW1518" s="4"/>
      <c r="DX1518" s="4"/>
      <c r="DY1518" s="4"/>
      <c r="DZ1518" s="4"/>
      <c r="EA1518" s="4"/>
      <c r="EB1518" s="4"/>
      <c r="EC1518" s="4"/>
      <c r="ED1518" s="4"/>
      <c r="EE1518" s="4"/>
      <c r="EF1518" s="4"/>
      <c r="EG1518" s="4"/>
      <c r="EH1518" s="4"/>
      <c r="EI1518" s="4"/>
      <c r="EJ1518" s="4"/>
      <c r="EK1518" s="4"/>
      <c r="EL1518" s="4"/>
      <c r="EM1518" s="4"/>
      <c r="EN1518" s="4"/>
      <c r="EO1518" s="4"/>
      <c r="EP1518" s="4"/>
      <c r="EQ1518" s="4"/>
      <c r="ER1518" s="4"/>
      <c r="ES1518" s="4"/>
      <c r="ET1518" s="4"/>
      <c r="EU1518" s="4"/>
      <c r="EV1518" s="4"/>
      <c r="EW1518" s="4"/>
      <c r="EX1518" s="4"/>
      <c r="EY1518" s="4"/>
      <c r="EZ1518" s="4"/>
      <c r="FA1518" s="4"/>
      <c r="FB1518" s="4"/>
      <c r="FC1518" s="4"/>
      <c r="FD1518" s="4"/>
      <c r="FE1518" s="4"/>
      <c r="FF1518" s="4"/>
      <c r="FG1518" s="4"/>
      <c r="FH1518" s="4"/>
      <c r="FI1518" s="4"/>
      <c r="FJ1518" s="4"/>
      <c r="FK1518" s="4"/>
      <c r="FL1518" s="4"/>
      <c r="FM1518" s="4"/>
      <c r="FN1518" s="4"/>
      <c r="FO1518" s="4"/>
      <c r="FP1518" s="4"/>
      <c r="FQ1518" s="4"/>
      <c r="FR1518" s="4"/>
      <c r="FS1518" s="4"/>
      <c r="FT1518" s="4"/>
      <c r="FU1518" s="4"/>
      <c r="FV1518" s="4"/>
      <c r="FW1518" s="4"/>
      <c r="FX1518" s="4"/>
      <c r="FY1518" s="4"/>
      <c r="FZ1518" s="4"/>
      <c r="GA1518" s="4"/>
      <c r="GB1518" s="4"/>
      <c r="GC1518" s="4"/>
      <c r="GD1518" s="4"/>
      <c r="GE1518" s="4"/>
      <c r="GF1518" s="4"/>
      <c r="GG1518" s="4"/>
      <c r="GH1518" s="4"/>
      <c r="GI1518" s="4"/>
      <c r="GJ1518" s="4"/>
      <c r="GK1518" s="4"/>
      <c r="GL1518" s="4"/>
      <c r="GM1518" s="4"/>
      <c r="GN1518" s="4"/>
      <c r="GO1518" s="4"/>
      <c r="GP1518" s="4"/>
      <c r="GQ1518" s="4"/>
      <c r="GR1518" s="4"/>
      <c r="GS1518" s="4"/>
      <c r="GT1518" s="4"/>
      <c r="GU1518" s="4"/>
      <c r="GV1518" s="4"/>
      <c r="GW1518" s="4"/>
      <c r="GX1518" s="4"/>
      <c r="GY1518" s="4"/>
      <c r="GZ1518" s="4"/>
      <c r="HA1518" s="4"/>
      <c r="HB1518" s="4"/>
      <c r="HC1518" s="4"/>
      <c r="HD1518" s="4"/>
      <c r="HE1518" s="4"/>
      <c r="HF1518" s="4"/>
      <c r="HG1518" s="4"/>
      <c r="HH1518" s="4"/>
      <c r="HI1518" s="4"/>
      <c r="HJ1518" s="4"/>
      <c r="HK1518" s="4"/>
      <c r="HL1518" s="4"/>
      <c r="HM1518" s="4"/>
      <c r="HN1518" s="4"/>
      <c r="HO1518" s="4"/>
      <c r="HP1518" s="4"/>
      <c r="HQ1518" s="4"/>
      <c r="HR1518" s="4"/>
      <c r="HS1518" s="4"/>
      <c r="HT1518" s="4"/>
      <c r="HU1518" s="4"/>
      <c r="HV1518" s="4"/>
      <c r="HW1518" s="4"/>
      <c r="HX1518" s="4"/>
      <c r="HY1518" s="4"/>
      <c r="HZ1518" s="4"/>
      <c r="IA1518" s="4"/>
      <c r="IB1518" s="4"/>
      <c r="IC1518" s="4"/>
      <c r="ID1518" s="4"/>
      <c r="IE1518" s="4"/>
      <c r="IF1518" s="4"/>
    </row>
    <row r="1519" spans="26:240" x14ac:dyDescent="0.2">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c r="BC1519" s="4"/>
      <c r="BD1519" s="4"/>
      <c r="BE1519" s="4"/>
      <c r="BF1519" s="4"/>
      <c r="BG1519" s="4"/>
      <c r="BH1519" s="4"/>
      <c r="BI1519" s="4"/>
      <c r="BJ1519" s="4"/>
      <c r="BK1519" s="4"/>
      <c r="BL1519" s="4"/>
      <c r="BM1519" s="4"/>
      <c r="BN1519" s="4"/>
      <c r="BO1519" s="4"/>
      <c r="BP1519" s="4"/>
      <c r="BQ1519" s="4"/>
      <c r="BR1519" s="4"/>
      <c r="BS1519" s="4"/>
      <c r="BT1519" s="4"/>
      <c r="BU1519" s="4"/>
      <c r="BV1519" s="4"/>
      <c r="BW1519" s="4"/>
      <c r="BX1519" s="4"/>
      <c r="BY1519" s="4"/>
      <c r="BZ1519" s="4"/>
      <c r="CA1519" s="4"/>
      <c r="CB1519" s="4"/>
      <c r="CC1519" s="4"/>
      <c r="CD1519" s="4"/>
      <c r="CE1519" s="4"/>
      <c r="CF1519" s="4"/>
      <c r="CG1519" s="4"/>
      <c r="CH1519" s="4"/>
      <c r="CI1519" s="4"/>
      <c r="CJ1519" s="4"/>
      <c r="CK1519" s="4"/>
      <c r="CL1519" s="4"/>
      <c r="CM1519" s="4"/>
      <c r="CN1519" s="4"/>
      <c r="CO1519" s="4"/>
      <c r="CP1519" s="4"/>
      <c r="CQ1519" s="4"/>
      <c r="CR1519" s="4"/>
      <c r="CS1519" s="4"/>
      <c r="CT1519" s="4"/>
      <c r="CU1519" s="4"/>
      <c r="CV1519" s="4"/>
      <c r="CW1519" s="4"/>
      <c r="CX1519" s="4"/>
      <c r="CY1519" s="4"/>
      <c r="CZ1519" s="4"/>
      <c r="DA1519" s="4"/>
      <c r="DB1519" s="4"/>
      <c r="DC1519" s="4"/>
      <c r="DD1519" s="4"/>
      <c r="DE1519" s="4"/>
      <c r="DF1519" s="4"/>
      <c r="DG1519" s="4"/>
      <c r="DH1519" s="4"/>
      <c r="DI1519" s="4"/>
      <c r="DJ1519" s="4"/>
      <c r="DK1519" s="4"/>
      <c r="DL1519" s="4"/>
      <c r="DM1519" s="4"/>
      <c r="DN1519" s="4"/>
      <c r="DO1519" s="4"/>
      <c r="DP1519" s="4"/>
      <c r="DQ1519" s="4"/>
      <c r="DR1519" s="4"/>
      <c r="DS1519" s="4"/>
      <c r="DT1519" s="4"/>
      <c r="DU1519" s="4"/>
      <c r="DV1519" s="4"/>
      <c r="DW1519" s="4"/>
      <c r="DX1519" s="4"/>
      <c r="DY1519" s="4"/>
      <c r="DZ1519" s="4"/>
      <c r="EA1519" s="4"/>
      <c r="EB1519" s="4"/>
      <c r="EC1519" s="4"/>
      <c r="ED1519" s="4"/>
      <c r="EE1519" s="4"/>
      <c r="EF1519" s="4"/>
      <c r="EG1519" s="4"/>
      <c r="EH1519" s="4"/>
      <c r="EI1519" s="4"/>
      <c r="EJ1519" s="4"/>
      <c r="EK1519" s="4"/>
      <c r="EL1519" s="4"/>
      <c r="EM1519" s="4"/>
      <c r="EN1519" s="4"/>
      <c r="EO1519" s="4"/>
      <c r="EP1519" s="4"/>
      <c r="EQ1519" s="4"/>
      <c r="ER1519" s="4"/>
      <c r="ES1519" s="4"/>
      <c r="ET1519" s="4"/>
      <c r="EU1519" s="4"/>
      <c r="EV1519" s="4"/>
      <c r="EW1519" s="4"/>
      <c r="EX1519" s="4"/>
      <c r="EY1519" s="4"/>
      <c r="EZ1519" s="4"/>
      <c r="FA1519" s="4"/>
      <c r="FB1519" s="4"/>
      <c r="FC1519" s="4"/>
      <c r="FD1519" s="4"/>
      <c r="FE1519" s="4"/>
      <c r="FF1519" s="4"/>
      <c r="FG1519" s="4"/>
      <c r="FH1519" s="4"/>
      <c r="FI1519" s="4"/>
      <c r="FJ1519" s="4"/>
      <c r="FK1519" s="4"/>
      <c r="FL1519" s="4"/>
      <c r="FM1519" s="4"/>
      <c r="FN1519" s="4"/>
      <c r="FO1519" s="4"/>
      <c r="FP1519" s="4"/>
      <c r="FQ1519" s="4"/>
      <c r="FR1519" s="4"/>
      <c r="FS1519" s="4"/>
      <c r="FT1519" s="4"/>
      <c r="FU1519" s="4"/>
      <c r="FV1519" s="4"/>
      <c r="FW1519" s="4"/>
      <c r="FX1519" s="4"/>
      <c r="FY1519" s="4"/>
      <c r="FZ1519" s="4"/>
      <c r="GA1519" s="4"/>
      <c r="GB1519" s="4"/>
      <c r="GC1519" s="4"/>
      <c r="GD1519" s="4"/>
      <c r="GE1519" s="4"/>
      <c r="GF1519" s="4"/>
      <c r="GG1519" s="4"/>
      <c r="GH1519" s="4"/>
      <c r="GI1519" s="4"/>
      <c r="GJ1519" s="4"/>
      <c r="GK1519" s="4"/>
      <c r="GL1519" s="4"/>
      <c r="GM1519" s="4"/>
      <c r="GN1519" s="4"/>
      <c r="GO1519" s="4"/>
      <c r="GP1519" s="4"/>
      <c r="GQ1519" s="4"/>
      <c r="GR1519" s="4"/>
      <c r="GS1519" s="4"/>
      <c r="GT1519" s="4"/>
      <c r="GU1519" s="4"/>
      <c r="GV1519" s="4"/>
      <c r="GW1519" s="4"/>
      <c r="GX1519" s="4"/>
      <c r="GY1519" s="4"/>
      <c r="GZ1519" s="4"/>
      <c r="HA1519" s="4"/>
      <c r="HB1519" s="4"/>
      <c r="HC1519" s="4"/>
      <c r="HD1519" s="4"/>
      <c r="HE1519" s="4"/>
      <c r="HF1519" s="4"/>
      <c r="HG1519" s="4"/>
      <c r="HH1519" s="4"/>
      <c r="HI1519" s="4"/>
      <c r="HJ1519" s="4"/>
      <c r="HK1519" s="4"/>
      <c r="HL1519" s="4"/>
      <c r="HM1519" s="4"/>
      <c r="HN1519" s="4"/>
      <c r="HO1519" s="4"/>
      <c r="HP1519" s="4"/>
      <c r="HQ1519" s="4"/>
      <c r="HR1519" s="4"/>
      <c r="HS1519" s="4"/>
      <c r="HT1519" s="4"/>
      <c r="HU1519" s="4"/>
      <c r="HV1519" s="4"/>
      <c r="HW1519" s="4"/>
      <c r="HX1519" s="4"/>
      <c r="HY1519" s="4"/>
      <c r="HZ1519" s="4"/>
      <c r="IA1519" s="4"/>
      <c r="IB1519" s="4"/>
      <c r="IC1519" s="4"/>
      <c r="ID1519" s="4"/>
      <c r="IE1519" s="4"/>
      <c r="IF1519" s="4"/>
    </row>
    <row r="1520" spans="26:240" x14ac:dyDescent="0.2">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c r="BC1520" s="4"/>
      <c r="BD1520" s="4"/>
      <c r="BE1520" s="4"/>
      <c r="BF1520" s="4"/>
      <c r="BG1520" s="4"/>
      <c r="BH1520" s="4"/>
      <c r="BI1520" s="4"/>
      <c r="BJ1520" s="4"/>
      <c r="BK1520" s="4"/>
      <c r="BL1520" s="4"/>
      <c r="BM1520" s="4"/>
      <c r="BN1520" s="4"/>
      <c r="BO1520" s="4"/>
      <c r="BP1520" s="4"/>
      <c r="BQ1520" s="4"/>
      <c r="BR1520" s="4"/>
      <c r="BS1520" s="4"/>
      <c r="BT1520" s="4"/>
      <c r="BU1520" s="4"/>
      <c r="BV1520" s="4"/>
      <c r="BW1520" s="4"/>
      <c r="BX1520" s="4"/>
      <c r="BY1520" s="4"/>
      <c r="BZ1520" s="4"/>
      <c r="CA1520" s="4"/>
      <c r="CB1520" s="4"/>
      <c r="CC1520" s="4"/>
      <c r="CD1520" s="4"/>
      <c r="CE1520" s="4"/>
      <c r="CF1520" s="4"/>
      <c r="CG1520" s="4"/>
      <c r="CH1520" s="4"/>
      <c r="CI1520" s="4"/>
      <c r="CJ1520" s="4"/>
      <c r="CK1520" s="4"/>
      <c r="CL1520" s="4"/>
      <c r="CM1520" s="4"/>
      <c r="CN1520" s="4"/>
      <c r="CO1520" s="4"/>
      <c r="CP1520" s="4"/>
      <c r="CQ1520" s="4"/>
      <c r="CR1520" s="4"/>
      <c r="CS1520" s="4"/>
      <c r="CT1520" s="4"/>
      <c r="CU1520" s="4"/>
      <c r="CV1520" s="4"/>
      <c r="CW1520" s="4"/>
      <c r="CX1520" s="4"/>
      <c r="CY1520" s="4"/>
      <c r="CZ1520" s="4"/>
      <c r="DA1520" s="4"/>
      <c r="DB1520" s="4"/>
      <c r="DC1520" s="4"/>
      <c r="DD1520" s="4"/>
      <c r="DE1520" s="4"/>
      <c r="DF1520" s="4"/>
      <c r="DG1520" s="4"/>
      <c r="DH1520" s="4"/>
      <c r="DI1520" s="4"/>
      <c r="DJ1520" s="4"/>
      <c r="DK1520" s="4"/>
      <c r="DL1520" s="4"/>
      <c r="DM1520" s="4"/>
      <c r="DN1520" s="4"/>
      <c r="DO1520" s="4"/>
      <c r="DP1520" s="4"/>
      <c r="DQ1520" s="4"/>
      <c r="DR1520" s="4"/>
      <c r="DS1520" s="4"/>
      <c r="DT1520" s="4"/>
      <c r="DU1520" s="4"/>
      <c r="DV1520" s="4"/>
      <c r="DW1520" s="4"/>
      <c r="DX1520" s="4"/>
      <c r="DY1520" s="4"/>
      <c r="DZ1520" s="4"/>
      <c r="EA1520" s="4"/>
      <c r="EB1520" s="4"/>
      <c r="EC1520" s="4"/>
      <c r="ED1520" s="4"/>
      <c r="EE1520" s="4"/>
      <c r="EF1520" s="4"/>
      <c r="EG1520" s="4"/>
      <c r="EH1520" s="4"/>
      <c r="EI1520" s="4"/>
      <c r="EJ1520" s="4"/>
      <c r="EK1520" s="4"/>
      <c r="EL1520" s="4"/>
      <c r="EM1520" s="4"/>
      <c r="EN1520" s="4"/>
      <c r="EO1520" s="4"/>
      <c r="EP1520" s="4"/>
      <c r="EQ1520" s="4"/>
      <c r="ER1520" s="4"/>
      <c r="ES1520" s="4"/>
      <c r="ET1520" s="4"/>
      <c r="EU1520" s="4"/>
      <c r="EV1520" s="4"/>
      <c r="EW1520" s="4"/>
      <c r="EX1520" s="4"/>
      <c r="EY1520" s="4"/>
      <c r="EZ1520" s="4"/>
      <c r="FA1520" s="4"/>
      <c r="FB1520" s="4"/>
      <c r="FC1520" s="4"/>
      <c r="FD1520" s="4"/>
      <c r="FE1520" s="4"/>
      <c r="FF1520" s="4"/>
      <c r="FG1520" s="4"/>
      <c r="FH1520" s="4"/>
      <c r="FI1520" s="4"/>
      <c r="FJ1520" s="4"/>
      <c r="FK1520" s="4"/>
      <c r="FL1520" s="4"/>
      <c r="FM1520" s="4"/>
      <c r="FN1520" s="4"/>
      <c r="FO1520" s="4"/>
      <c r="FP1520" s="4"/>
      <c r="FQ1520" s="4"/>
      <c r="FR1520" s="4"/>
      <c r="FS1520" s="4"/>
      <c r="FT1520" s="4"/>
      <c r="FU1520" s="4"/>
      <c r="FV1520" s="4"/>
      <c r="FW1520" s="4"/>
      <c r="FX1520" s="4"/>
      <c r="FY1520" s="4"/>
      <c r="FZ1520" s="4"/>
      <c r="GA1520" s="4"/>
      <c r="GB1520" s="4"/>
      <c r="GC1520" s="4"/>
      <c r="GD1520" s="4"/>
      <c r="GE1520" s="4"/>
      <c r="GF1520" s="4"/>
      <c r="GG1520" s="4"/>
      <c r="GH1520" s="4"/>
      <c r="GI1520" s="4"/>
      <c r="GJ1520" s="4"/>
      <c r="GK1520" s="4"/>
      <c r="GL1520" s="4"/>
      <c r="GM1520" s="4"/>
      <c r="GN1520" s="4"/>
      <c r="GO1520" s="4"/>
      <c r="GP1520" s="4"/>
      <c r="GQ1520" s="4"/>
      <c r="GR1520" s="4"/>
      <c r="GS1520" s="4"/>
      <c r="GT1520" s="4"/>
      <c r="GU1520" s="4"/>
      <c r="GV1520" s="4"/>
      <c r="GW1520" s="4"/>
      <c r="GX1520" s="4"/>
      <c r="GY1520" s="4"/>
      <c r="GZ1520" s="4"/>
      <c r="HA1520" s="4"/>
      <c r="HB1520" s="4"/>
      <c r="HC1520" s="4"/>
      <c r="HD1520" s="4"/>
      <c r="HE1520" s="4"/>
      <c r="HF1520" s="4"/>
      <c r="HG1520" s="4"/>
      <c r="HH1520" s="4"/>
      <c r="HI1520" s="4"/>
      <c r="HJ1520" s="4"/>
      <c r="HK1520" s="4"/>
      <c r="HL1520" s="4"/>
      <c r="HM1520" s="4"/>
      <c r="HN1520" s="4"/>
      <c r="HO1520" s="4"/>
      <c r="HP1520" s="4"/>
      <c r="HQ1520" s="4"/>
      <c r="HR1520" s="4"/>
      <c r="HS1520" s="4"/>
      <c r="HT1520" s="4"/>
      <c r="HU1520" s="4"/>
      <c r="HV1520" s="4"/>
      <c r="HW1520" s="4"/>
      <c r="HX1520" s="4"/>
      <c r="HY1520" s="4"/>
      <c r="HZ1520" s="4"/>
      <c r="IA1520" s="4"/>
      <c r="IB1520" s="4"/>
      <c r="IC1520" s="4"/>
      <c r="ID1520" s="4"/>
      <c r="IE1520" s="4"/>
      <c r="IF1520" s="4"/>
    </row>
    <row r="1521" spans="26:240" x14ac:dyDescent="0.2">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c r="BC1521" s="4"/>
      <c r="BD1521" s="4"/>
      <c r="BE1521" s="4"/>
      <c r="BF1521" s="4"/>
      <c r="BG1521" s="4"/>
      <c r="BH1521" s="4"/>
      <c r="BI1521" s="4"/>
      <c r="BJ1521" s="4"/>
      <c r="BK1521" s="4"/>
      <c r="BL1521" s="4"/>
      <c r="BM1521" s="4"/>
      <c r="BN1521" s="4"/>
      <c r="BO1521" s="4"/>
      <c r="BP1521" s="4"/>
      <c r="BQ1521" s="4"/>
      <c r="BR1521" s="4"/>
      <c r="BS1521" s="4"/>
      <c r="BT1521" s="4"/>
      <c r="BU1521" s="4"/>
      <c r="BV1521" s="4"/>
      <c r="BW1521" s="4"/>
      <c r="BX1521" s="4"/>
      <c r="BY1521" s="4"/>
      <c r="BZ1521" s="4"/>
      <c r="CA1521" s="4"/>
      <c r="CB1521" s="4"/>
      <c r="CC1521" s="4"/>
      <c r="CD1521" s="4"/>
      <c r="CE1521" s="4"/>
      <c r="CF1521" s="4"/>
      <c r="CG1521" s="4"/>
      <c r="CH1521" s="4"/>
      <c r="CI1521" s="4"/>
      <c r="CJ1521" s="4"/>
      <c r="CK1521" s="4"/>
      <c r="CL1521" s="4"/>
      <c r="CM1521" s="4"/>
      <c r="CN1521" s="4"/>
      <c r="CO1521" s="4"/>
      <c r="CP1521" s="4"/>
      <c r="CQ1521" s="4"/>
      <c r="CR1521" s="4"/>
      <c r="CS1521" s="4"/>
      <c r="CT1521" s="4"/>
      <c r="CU1521" s="4"/>
      <c r="CV1521" s="4"/>
      <c r="CW1521" s="4"/>
      <c r="CX1521" s="4"/>
      <c r="CY1521" s="4"/>
      <c r="CZ1521" s="4"/>
      <c r="DA1521" s="4"/>
      <c r="DB1521" s="4"/>
      <c r="DC1521" s="4"/>
      <c r="DD1521" s="4"/>
      <c r="DE1521" s="4"/>
      <c r="DF1521" s="4"/>
      <c r="DG1521" s="4"/>
      <c r="DH1521" s="4"/>
      <c r="DI1521" s="4"/>
      <c r="DJ1521" s="4"/>
      <c r="DK1521" s="4"/>
      <c r="DL1521" s="4"/>
      <c r="DM1521" s="4"/>
      <c r="DN1521" s="4"/>
      <c r="DO1521" s="4"/>
      <c r="DP1521" s="4"/>
      <c r="DQ1521" s="4"/>
      <c r="DR1521" s="4"/>
      <c r="DS1521" s="4"/>
      <c r="DT1521" s="4"/>
      <c r="DU1521" s="4"/>
      <c r="DV1521" s="4"/>
      <c r="DW1521" s="4"/>
      <c r="DX1521" s="4"/>
      <c r="DY1521" s="4"/>
      <c r="DZ1521" s="4"/>
      <c r="EA1521" s="4"/>
      <c r="EB1521" s="4"/>
      <c r="EC1521" s="4"/>
      <c r="ED1521" s="4"/>
      <c r="EE1521" s="4"/>
      <c r="EF1521" s="4"/>
      <c r="EG1521" s="4"/>
      <c r="EH1521" s="4"/>
      <c r="EI1521" s="4"/>
      <c r="EJ1521" s="4"/>
      <c r="EK1521" s="4"/>
      <c r="EL1521" s="4"/>
      <c r="EM1521" s="4"/>
      <c r="EN1521" s="4"/>
      <c r="EO1521" s="4"/>
      <c r="EP1521" s="4"/>
      <c r="EQ1521" s="4"/>
      <c r="ER1521" s="4"/>
      <c r="ES1521" s="4"/>
      <c r="ET1521" s="4"/>
      <c r="EU1521" s="4"/>
      <c r="EV1521" s="4"/>
      <c r="EW1521" s="4"/>
      <c r="EX1521" s="4"/>
      <c r="EY1521" s="4"/>
      <c r="EZ1521" s="4"/>
      <c r="FA1521" s="4"/>
      <c r="FB1521" s="4"/>
      <c r="FC1521" s="4"/>
      <c r="FD1521" s="4"/>
      <c r="FE1521" s="4"/>
      <c r="FF1521" s="4"/>
      <c r="FG1521" s="4"/>
      <c r="FH1521" s="4"/>
      <c r="FI1521" s="4"/>
      <c r="FJ1521" s="4"/>
      <c r="FK1521" s="4"/>
      <c r="FL1521" s="4"/>
      <c r="FM1521" s="4"/>
      <c r="FN1521" s="4"/>
      <c r="FO1521" s="4"/>
      <c r="FP1521" s="4"/>
      <c r="FQ1521" s="4"/>
      <c r="FR1521" s="4"/>
      <c r="FS1521" s="4"/>
      <c r="FT1521" s="4"/>
      <c r="FU1521" s="4"/>
      <c r="FV1521" s="4"/>
      <c r="FW1521" s="4"/>
      <c r="FX1521" s="4"/>
      <c r="FY1521" s="4"/>
      <c r="FZ1521" s="4"/>
      <c r="GA1521" s="4"/>
      <c r="GB1521" s="4"/>
      <c r="GC1521" s="4"/>
      <c r="GD1521" s="4"/>
      <c r="GE1521" s="4"/>
      <c r="GF1521" s="4"/>
      <c r="GG1521" s="4"/>
      <c r="GH1521" s="4"/>
      <c r="GI1521" s="4"/>
      <c r="GJ1521" s="4"/>
      <c r="GK1521" s="4"/>
      <c r="GL1521" s="4"/>
      <c r="GM1521" s="4"/>
      <c r="GN1521" s="4"/>
      <c r="GO1521" s="4"/>
      <c r="GP1521" s="4"/>
      <c r="GQ1521" s="4"/>
      <c r="GR1521" s="4"/>
      <c r="GS1521" s="4"/>
      <c r="GT1521" s="4"/>
      <c r="GU1521" s="4"/>
      <c r="GV1521" s="4"/>
      <c r="GW1521" s="4"/>
      <c r="GX1521" s="4"/>
      <c r="GY1521" s="4"/>
      <c r="GZ1521" s="4"/>
      <c r="HA1521" s="4"/>
      <c r="HB1521" s="4"/>
      <c r="HC1521" s="4"/>
      <c r="HD1521" s="4"/>
      <c r="HE1521" s="4"/>
      <c r="HF1521" s="4"/>
      <c r="HG1521" s="4"/>
      <c r="HH1521" s="4"/>
      <c r="HI1521" s="4"/>
      <c r="HJ1521" s="4"/>
      <c r="HK1521" s="4"/>
      <c r="HL1521" s="4"/>
      <c r="HM1521" s="4"/>
      <c r="HN1521" s="4"/>
      <c r="HO1521" s="4"/>
      <c r="HP1521" s="4"/>
      <c r="HQ1521" s="4"/>
      <c r="HR1521" s="4"/>
      <c r="HS1521" s="4"/>
      <c r="HT1521" s="4"/>
      <c r="HU1521" s="4"/>
      <c r="HV1521" s="4"/>
      <c r="HW1521" s="4"/>
      <c r="HX1521" s="4"/>
      <c r="HY1521" s="4"/>
      <c r="HZ1521" s="4"/>
      <c r="IA1521" s="4"/>
      <c r="IB1521" s="4"/>
      <c r="IC1521" s="4"/>
      <c r="ID1521" s="4"/>
      <c r="IE1521" s="4"/>
      <c r="IF1521" s="4"/>
    </row>
    <row r="1522" spans="26:240" x14ac:dyDescent="0.2">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c r="BC1522" s="4"/>
      <c r="BD1522" s="4"/>
      <c r="BE1522" s="4"/>
      <c r="BF1522" s="4"/>
      <c r="BG1522" s="4"/>
      <c r="BH1522" s="4"/>
      <c r="BI1522" s="4"/>
      <c r="BJ1522" s="4"/>
      <c r="BK1522" s="4"/>
      <c r="BL1522" s="4"/>
      <c r="BM1522" s="4"/>
      <c r="BN1522" s="4"/>
      <c r="BO1522" s="4"/>
      <c r="BP1522" s="4"/>
      <c r="BQ1522" s="4"/>
      <c r="BR1522" s="4"/>
      <c r="BS1522" s="4"/>
      <c r="BT1522" s="4"/>
      <c r="BU1522" s="4"/>
      <c r="BV1522" s="4"/>
      <c r="BW1522" s="4"/>
      <c r="BX1522" s="4"/>
      <c r="BY1522" s="4"/>
      <c r="BZ1522" s="4"/>
      <c r="CA1522" s="4"/>
      <c r="CB1522" s="4"/>
      <c r="CC1522" s="4"/>
      <c r="CD1522" s="4"/>
      <c r="CE1522" s="4"/>
      <c r="CF1522" s="4"/>
      <c r="CG1522" s="4"/>
      <c r="CH1522" s="4"/>
      <c r="CI1522" s="4"/>
      <c r="CJ1522" s="4"/>
      <c r="CK1522" s="4"/>
      <c r="CL1522" s="4"/>
      <c r="CM1522" s="4"/>
      <c r="CN1522" s="4"/>
      <c r="CO1522" s="4"/>
      <c r="CP1522" s="4"/>
      <c r="CQ1522" s="4"/>
      <c r="CR1522" s="4"/>
      <c r="CS1522" s="4"/>
      <c r="CT1522" s="4"/>
      <c r="CU1522" s="4"/>
      <c r="CV1522" s="4"/>
      <c r="CW1522" s="4"/>
      <c r="CX1522" s="4"/>
      <c r="CY1522" s="4"/>
      <c r="CZ1522" s="4"/>
      <c r="DA1522" s="4"/>
      <c r="DB1522" s="4"/>
      <c r="DC1522" s="4"/>
      <c r="DD1522" s="4"/>
      <c r="DE1522" s="4"/>
      <c r="DF1522" s="4"/>
      <c r="DG1522" s="4"/>
      <c r="DH1522" s="4"/>
      <c r="DI1522" s="4"/>
      <c r="DJ1522" s="4"/>
      <c r="DK1522" s="4"/>
      <c r="DL1522" s="4"/>
      <c r="DM1522" s="4"/>
      <c r="DN1522" s="4"/>
      <c r="DO1522" s="4"/>
      <c r="DP1522" s="4"/>
      <c r="DQ1522" s="4"/>
      <c r="DR1522" s="4"/>
      <c r="DS1522" s="4"/>
      <c r="DT1522" s="4"/>
      <c r="DU1522" s="4"/>
      <c r="DV1522" s="4"/>
      <c r="DW1522" s="4"/>
      <c r="DX1522" s="4"/>
      <c r="DY1522" s="4"/>
      <c r="DZ1522" s="4"/>
      <c r="EA1522" s="4"/>
      <c r="EB1522" s="4"/>
      <c r="EC1522" s="4"/>
      <c r="ED1522" s="4"/>
      <c r="EE1522" s="4"/>
      <c r="EF1522" s="4"/>
      <c r="EG1522" s="4"/>
      <c r="EH1522" s="4"/>
      <c r="EI1522" s="4"/>
      <c r="EJ1522" s="4"/>
      <c r="EK1522" s="4"/>
      <c r="EL1522" s="4"/>
      <c r="EM1522" s="4"/>
      <c r="EN1522" s="4"/>
      <c r="EO1522" s="4"/>
      <c r="EP1522" s="4"/>
      <c r="EQ1522" s="4"/>
      <c r="ER1522" s="4"/>
      <c r="ES1522" s="4"/>
      <c r="ET1522" s="4"/>
      <c r="EU1522" s="4"/>
      <c r="EV1522" s="4"/>
      <c r="EW1522" s="4"/>
      <c r="EX1522" s="4"/>
      <c r="EY1522" s="4"/>
      <c r="EZ1522" s="4"/>
      <c r="FA1522" s="4"/>
      <c r="FB1522" s="4"/>
      <c r="FC1522" s="4"/>
      <c r="FD1522" s="4"/>
      <c r="FE1522" s="4"/>
      <c r="FF1522" s="4"/>
      <c r="FG1522" s="4"/>
      <c r="FH1522" s="4"/>
      <c r="FI1522" s="4"/>
      <c r="FJ1522" s="4"/>
      <c r="FK1522" s="4"/>
      <c r="FL1522" s="4"/>
      <c r="FM1522" s="4"/>
      <c r="FN1522" s="4"/>
      <c r="FO1522" s="4"/>
      <c r="FP1522" s="4"/>
      <c r="FQ1522" s="4"/>
      <c r="FR1522" s="4"/>
      <c r="FS1522" s="4"/>
      <c r="FT1522" s="4"/>
      <c r="FU1522" s="4"/>
      <c r="FV1522" s="4"/>
      <c r="FW1522" s="4"/>
      <c r="FX1522" s="4"/>
      <c r="FY1522" s="4"/>
      <c r="FZ1522" s="4"/>
      <c r="GA1522" s="4"/>
      <c r="GB1522" s="4"/>
      <c r="GC1522" s="4"/>
      <c r="GD1522" s="4"/>
      <c r="GE1522" s="4"/>
      <c r="GF1522" s="4"/>
      <c r="GG1522" s="4"/>
      <c r="GH1522" s="4"/>
      <c r="GI1522" s="4"/>
      <c r="GJ1522" s="4"/>
      <c r="GK1522" s="4"/>
      <c r="GL1522" s="4"/>
      <c r="GM1522" s="4"/>
      <c r="GN1522" s="4"/>
      <c r="GO1522" s="4"/>
      <c r="GP1522" s="4"/>
      <c r="GQ1522" s="4"/>
      <c r="GR1522" s="4"/>
      <c r="GS1522" s="4"/>
      <c r="GT1522" s="4"/>
      <c r="GU1522" s="4"/>
      <c r="GV1522" s="4"/>
      <c r="GW1522" s="4"/>
      <c r="GX1522" s="4"/>
      <c r="GY1522" s="4"/>
      <c r="GZ1522" s="4"/>
      <c r="HA1522" s="4"/>
      <c r="HB1522" s="4"/>
      <c r="HC1522" s="4"/>
      <c r="HD1522" s="4"/>
      <c r="HE1522" s="4"/>
      <c r="HF1522" s="4"/>
      <c r="HG1522" s="4"/>
      <c r="HH1522" s="4"/>
      <c r="HI1522" s="4"/>
      <c r="HJ1522" s="4"/>
      <c r="HK1522" s="4"/>
      <c r="HL1522" s="4"/>
      <c r="HM1522" s="4"/>
      <c r="HN1522" s="4"/>
      <c r="HO1522" s="4"/>
      <c r="HP1522" s="4"/>
      <c r="HQ1522" s="4"/>
      <c r="HR1522" s="4"/>
      <c r="HS1522" s="4"/>
      <c r="HT1522" s="4"/>
      <c r="HU1522" s="4"/>
      <c r="HV1522" s="4"/>
      <c r="HW1522" s="4"/>
      <c r="HX1522" s="4"/>
      <c r="HY1522" s="4"/>
      <c r="HZ1522" s="4"/>
      <c r="IA1522" s="4"/>
      <c r="IB1522" s="4"/>
      <c r="IC1522" s="4"/>
      <c r="ID1522" s="4"/>
      <c r="IE1522" s="4"/>
      <c r="IF1522" s="4"/>
    </row>
    <row r="1523" spans="26:240" x14ac:dyDescent="0.2">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c r="BC1523" s="4"/>
      <c r="BD1523" s="4"/>
      <c r="BE1523" s="4"/>
      <c r="BF1523" s="4"/>
      <c r="BG1523" s="4"/>
      <c r="BH1523" s="4"/>
      <c r="BI1523" s="4"/>
      <c r="BJ1523" s="4"/>
      <c r="BK1523" s="4"/>
      <c r="BL1523" s="4"/>
      <c r="BM1523" s="4"/>
      <c r="BN1523" s="4"/>
      <c r="BO1523" s="4"/>
      <c r="BP1523" s="4"/>
      <c r="BQ1523" s="4"/>
      <c r="BR1523" s="4"/>
      <c r="BS1523" s="4"/>
      <c r="BT1523" s="4"/>
      <c r="BU1523" s="4"/>
      <c r="BV1523" s="4"/>
      <c r="BW1523" s="4"/>
      <c r="BX1523" s="4"/>
      <c r="BY1523" s="4"/>
      <c r="BZ1523" s="4"/>
      <c r="CA1523" s="4"/>
      <c r="CB1523" s="4"/>
      <c r="CC1523" s="4"/>
      <c r="CD1523" s="4"/>
      <c r="CE1523" s="4"/>
      <c r="CF1523" s="4"/>
      <c r="CG1523" s="4"/>
      <c r="CH1523" s="4"/>
      <c r="CI1523" s="4"/>
      <c r="CJ1523" s="4"/>
      <c r="CK1523" s="4"/>
      <c r="CL1523" s="4"/>
      <c r="CM1523" s="4"/>
      <c r="CN1523" s="4"/>
      <c r="CO1523" s="4"/>
      <c r="CP1523" s="4"/>
      <c r="CQ1523" s="4"/>
      <c r="CR1523" s="4"/>
      <c r="CS1523" s="4"/>
      <c r="CT1523" s="4"/>
      <c r="CU1523" s="4"/>
      <c r="CV1523" s="4"/>
      <c r="CW1523" s="4"/>
      <c r="CX1523" s="4"/>
      <c r="CY1523" s="4"/>
      <c r="CZ1523" s="4"/>
      <c r="DA1523" s="4"/>
      <c r="DB1523" s="4"/>
      <c r="DC1523" s="4"/>
      <c r="DD1523" s="4"/>
      <c r="DE1523" s="4"/>
      <c r="DF1523" s="4"/>
      <c r="DG1523" s="4"/>
      <c r="DH1523" s="4"/>
      <c r="DI1523" s="4"/>
      <c r="DJ1523" s="4"/>
      <c r="DK1523" s="4"/>
      <c r="DL1523" s="4"/>
      <c r="DM1523" s="4"/>
      <c r="DN1523" s="4"/>
      <c r="DO1523" s="4"/>
      <c r="DP1523" s="4"/>
      <c r="DQ1523" s="4"/>
      <c r="DR1523" s="4"/>
      <c r="DS1523" s="4"/>
      <c r="DT1523" s="4"/>
      <c r="DU1523" s="4"/>
      <c r="DV1523" s="4"/>
      <c r="DW1523" s="4"/>
      <c r="DX1523" s="4"/>
      <c r="DY1523" s="4"/>
      <c r="DZ1523" s="4"/>
      <c r="EA1523" s="4"/>
      <c r="EB1523" s="4"/>
      <c r="EC1523" s="4"/>
      <c r="ED1523" s="4"/>
      <c r="EE1523" s="4"/>
      <c r="EF1523" s="4"/>
      <c r="EG1523" s="4"/>
      <c r="EH1523" s="4"/>
      <c r="EI1523" s="4"/>
      <c r="EJ1523" s="4"/>
      <c r="EK1523" s="4"/>
      <c r="EL1523" s="4"/>
      <c r="EM1523" s="4"/>
      <c r="EN1523" s="4"/>
      <c r="EO1523" s="4"/>
      <c r="EP1523" s="4"/>
      <c r="EQ1523" s="4"/>
      <c r="ER1523" s="4"/>
      <c r="ES1523" s="4"/>
      <c r="ET1523" s="4"/>
      <c r="EU1523" s="4"/>
      <c r="EV1523" s="4"/>
      <c r="EW1523" s="4"/>
      <c r="EX1523" s="4"/>
      <c r="EY1523" s="4"/>
      <c r="EZ1523" s="4"/>
      <c r="FA1523" s="4"/>
      <c r="FB1523" s="4"/>
      <c r="FC1523" s="4"/>
      <c r="FD1523" s="4"/>
      <c r="FE1523" s="4"/>
      <c r="FF1523" s="4"/>
      <c r="FG1523" s="4"/>
      <c r="FH1523" s="4"/>
      <c r="FI1523" s="4"/>
      <c r="FJ1523" s="4"/>
      <c r="FK1523" s="4"/>
      <c r="FL1523" s="4"/>
      <c r="FM1523" s="4"/>
      <c r="FN1523" s="4"/>
      <c r="FO1523" s="4"/>
      <c r="FP1523" s="4"/>
      <c r="FQ1523" s="4"/>
      <c r="FR1523" s="4"/>
      <c r="FS1523" s="4"/>
      <c r="FT1523" s="4"/>
      <c r="FU1523" s="4"/>
      <c r="FV1523" s="4"/>
      <c r="FW1523" s="4"/>
      <c r="FX1523" s="4"/>
      <c r="FY1523" s="4"/>
      <c r="FZ1523" s="4"/>
      <c r="GA1523" s="4"/>
      <c r="GB1523" s="4"/>
      <c r="GC1523" s="4"/>
      <c r="GD1523" s="4"/>
      <c r="GE1523" s="4"/>
      <c r="GF1523" s="4"/>
      <c r="GG1523" s="4"/>
      <c r="GH1523" s="4"/>
      <c r="GI1523" s="4"/>
      <c r="GJ1523" s="4"/>
      <c r="GK1523" s="4"/>
      <c r="GL1523" s="4"/>
      <c r="GM1523" s="4"/>
      <c r="GN1523" s="4"/>
      <c r="GO1523" s="4"/>
      <c r="GP1523" s="4"/>
      <c r="GQ1523" s="4"/>
      <c r="GR1523" s="4"/>
      <c r="GS1523" s="4"/>
      <c r="GT1523" s="4"/>
      <c r="GU1523" s="4"/>
      <c r="GV1523" s="4"/>
      <c r="GW1523" s="4"/>
      <c r="GX1523" s="4"/>
      <c r="GY1523" s="4"/>
      <c r="GZ1523" s="4"/>
      <c r="HA1523" s="4"/>
      <c r="HB1523" s="4"/>
      <c r="HC1523" s="4"/>
      <c r="HD1523" s="4"/>
      <c r="HE1523" s="4"/>
      <c r="HF1523" s="4"/>
      <c r="HG1523" s="4"/>
      <c r="HH1523" s="4"/>
      <c r="HI1523" s="4"/>
      <c r="HJ1523" s="4"/>
      <c r="HK1523" s="4"/>
      <c r="HL1523" s="4"/>
      <c r="HM1523" s="4"/>
      <c r="HN1523" s="4"/>
      <c r="HO1523" s="4"/>
      <c r="HP1523" s="4"/>
      <c r="HQ1523" s="4"/>
      <c r="HR1523" s="4"/>
      <c r="HS1523" s="4"/>
      <c r="HT1523" s="4"/>
      <c r="HU1523" s="4"/>
      <c r="HV1523" s="4"/>
      <c r="HW1523" s="4"/>
      <c r="HX1523" s="4"/>
      <c r="HY1523" s="4"/>
      <c r="HZ1523" s="4"/>
      <c r="IA1523" s="4"/>
      <c r="IB1523" s="4"/>
      <c r="IC1523" s="4"/>
      <c r="ID1523" s="4"/>
      <c r="IE1523" s="4"/>
      <c r="IF1523" s="4"/>
    </row>
    <row r="1524" spans="26:240" x14ac:dyDescent="0.2">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c r="BC1524" s="4"/>
      <c r="BD1524" s="4"/>
      <c r="BE1524" s="4"/>
      <c r="BF1524" s="4"/>
      <c r="BG1524" s="4"/>
      <c r="BH1524" s="4"/>
      <c r="BI1524" s="4"/>
      <c r="BJ1524" s="4"/>
      <c r="BK1524" s="4"/>
      <c r="BL1524" s="4"/>
      <c r="BM1524" s="4"/>
      <c r="BN1524" s="4"/>
      <c r="BO1524" s="4"/>
      <c r="BP1524" s="4"/>
      <c r="BQ1524" s="4"/>
      <c r="BR1524" s="4"/>
      <c r="BS1524" s="4"/>
      <c r="BT1524" s="4"/>
      <c r="BU1524" s="4"/>
      <c r="BV1524" s="4"/>
      <c r="BW1524" s="4"/>
      <c r="BX1524" s="4"/>
      <c r="BY1524" s="4"/>
      <c r="BZ1524" s="4"/>
      <c r="CA1524" s="4"/>
      <c r="CB1524" s="4"/>
      <c r="CC1524" s="4"/>
      <c r="CD1524" s="4"/>
      <c r="CE1524" s="4"/>
      <c r="CF1524" s="4"/>
      <c r="CG1524" s="4"/>
      <c r="CH1524" s="4"/>
      <c r="CI1524" s="4"/>
      <c r="CJ1524" s="4"/>
      <c r="CK1524" s="4"/>
      <c r="CL1524" s="4"/>
      <c r="CM1524" s="4"/>
      <c r="CN1524" s="4"/>
      <c r="CO1524" s="4"/>
      <c r="CP1524" s="4"/>
      <c r="CQ1524" s="4"/>
      <c r="CR1524" s="4"/>
      <c r="CS1524" s="4"/>
      <c r="CT1524" s="4"/>
      <c r="CU1524" s="4"/>
      <c r="CV1524" s="4"/>
      <c r="CW1524" s="4"/>
      <c r="CX1524" s="4"/>
      <c r="CY1524" s="4"/>
      <c r="CZ1524" s="4"/>
      <c r="DA1524" s="4"/>
      <c r="DB1524" s="4"/>
      <c r="DC1524" s="4"/>
      <c r="DD1524" s="4"/>
      <c r="DE1524" s="4"/>
      <c r="DF1524" s="4"/>
      <c r="DG1524" s="4"/>
      <c r="DH1524" s="4"/>
      <c r="DI1524" s="4"/>
      <c r="DJ1524" s="4"/>
      <c r="DK1524" s="4"/>
      <c r="DL1524" s="4"/>
      <c r="DM1524" s="4"/>
      <c r="DN1524" s="4"/>
      <c r="DO1524" s="4"/>
      <c r="DP1524" s="4"/>
      <c r="DQ1524" s="4"/>
      <c r="DR1524" s="4"/>
      <c r="DS1524" s="4"/>
      <c r="DT1524" s="4"/>
      <c r="DU1524" s="4"/>
      <c r="DV1524" s="4"/>
      <c r="DW1524" s="4"/>
      <c r="DX1524" s="4"/>
      <c r="DY1524" s="4"/>
      <c r="DZ1524" s="4"/>
      <c r="EA1524" s="4"/>
      <c r="EB1524" s="4"/>
      <c r="EC1524" s="4"/>
      <c r="ED1524" s="4"/>
      <c r="EE1524" s="4"/>
      <c r="EF1524" s="4"/>
      <c r="EG1524" s="4"/>
      <c r="EH1524" s="4"/>
      <c r="EI1524" s="4"/>
      <c r="EJ1524" s="4"/>
      <c r="EK1524" s="4"/>
      <c r="EL1524" s="4"/>
      <c r="EM1524" s="4"/>
      <c r="EN1524" s="4"/>
      <c r="EO1524" s="4"/>
      <c r="EP1524" s="4"/>
      <c r="EQ1524" s="4"/>
      <c r="ER1524" s="4"/>
      <c r="ES1524" s="4"/>
      <c r="ET1524" s="4"/>
      <c r="EU1524" s="4"/>
      <c r="EV1524" s="4"/>
      <c r="EW1524" s="4"/>
      <c r="EX1524" s="4"/>
      <c r="EY1524" s="4"/>
      <c r="EZ1524" s="4"/>
      <c r="FA1524" s="4"/>
      <c r="FB1524" s="4"/>
      <c r="FC1524" s="4"/>
      <c r="FD1524" s="4"/>
      <c r="FE1524" s="4"/>
      <c r="FF1524" s="4"/>
      <c r="FG1524" s="4"/>
      <c r="FH1524" s="4"/>
      <c r="FI1524" s="4"/>
      <c r="FJ1524" s="4"/>
      <c r="FK1524" s="4"/>
      <c r="FL1524" s="4"/>
      <c r="FM1524" s="4"/>
      <c r="FN1524" s="4"/>
      <c r="FO1524" s="4"/>
      <c r="FP1524" s="4"/>
      <c r="FQ1524" s="4"/>
      <c r="FR1524" s="4"/>
      <c r="FS1524" s="4"/>
      <c r="FT1524" s="4"/>
      <c r="FU1524" s="4"/>
      <c r="FV1524" s="4"/>
      <c r="FW1524" s="4"/>
      <c r="FX1524" s="4"/>
      <c r="FY1524" s="4"/>
      <c r="FZ1524" s="4"/>
      <c r="GA1524" s="4"/>
      <c r="GB1524" s="4"/>
      <c r="GC1524" s="4"/>
      <c r="GD1524" s="4"/>
      <c r="GE1524" s="4"/>
      <c r="GF1524" s="4"/>
      <c r="GG1524" s="4"/>
      <c r="GH1524" s="4"/>
      <c r="GI1524" s="4"/>
      <c r="GJ1524" s="4"/>
      <c r="GK1524" s="4"/>
      <c r="GL1524" s="4"/>
      <c r="GM1524" s="4"/>
      <c r="GN1524" s="4"/>
      <c r="GO1524" s="4"/>
      <c r="GP1524" s="4"/>
      <c r="GQ1524" s="4"/>
      <c r="GR1524" s="4"/>
      <c r="GS1524" s="4"/>
      <c r="GT1524" s="4"/>
      <c r="GU1524" s="4"/>
      <c r="GV1524" s="4"/>
      <c r="GW1524" s="4"/>
      <c r="GX1524" s="4"/>
      <c r="GY1524" s="4"/>
      <c r="GZ1524" s="4"/>
      <c r="HA1524" s="4"/>
      <c r="HB1524" s="4"/>
      <c r="HC1524" s="4"/>
      <c r="HD1524" s="4"/>
      <c r="HE1524" s="4"/>
      <c r="HF1524" s="4"/>
      <c r="HG1524" s="4"/>
      <c r="HH1524" s="4"/>
      <c r="HI1524" s="4"/>
      <c r="HJ1524" s="4"/>
      <c r="HK1524" s="4"/>
      <c r="HL1524" s="4"/>
      <c r="HM1524" s="4"/>
      <c r="HN1524" s="4"/>
      <c r="HO1524" s="4"/>
      <c r="HP1524" s="4"/>
      <c r="HQ1524" s="4"/>
      <c r="HR1524" s="4"/>
      <c r="HS1524" s="4"/>
      <c r="HT1524" s="4"/>
      <c r="HU1524" s="4"/>
      <c r="HV1524" s="4"/>
      <c r="HW1524" s="4"/>
      <c r="HX1524" s="4"/>
      <c r="HY1524" s="4"/>
      <c r="HZ1524" s="4"/>
      <c r="IA1524" s="4"/>
      <c r="IB1524" s="4"/>
      <c r="IC1524" s="4"/>
      <c r="ID1524" s="4"/>
      <c r="IE1524" s="4"/>
      <c r="IF1524" s="4"/>
    </row>
    <row r="1525" spans="26:240" x14ac:dyDescent="0.2">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c r="BC1525" s="4"/>
      <c r="BD1525" s="4"/>
      <c r="BE1525" s="4"/>
      <c r="BF1525" s="4"/>
      <c r="BG1525" s="4"/>
      <c r="BH1525" s="4"/>
      <c r="BI1525" s="4"/>
      <c r="BJ1525" s="4"/>
      <c r="BK1525" s="4"/>
      <c r="BL1525" s="4"/>
      <c r="BM1525" s="4"/>
      <c r="BN1525" s="4"/>
      <c r="BO1525" s="4"/>
      <c r="BP1525" s="4"/>
      <c r="BQ1525" s="4"/>
      <c r="BR1525" s="4"/>
      <c r="BS1525" s="4"/>
      <c r="BT1525" s="4"/>
      <c r="BU1525" s="4"/>
      <c r="BV1525" s="4"/>
      <c r="BW1525" s="4"/>
      <c r="BX1525" s="4"/>
      <c r="BY1525" s="4"/>
      <c r="BZ1525" s="4"/>
      <c r="CA1525" s="4"/>
      <c r="CB1525" s="4"/>
      <c r="CC1525" s="4"/>
      <c r="CD1525" s="4"/>
      <c r="CE1525" s="4"/>
      <c r="CF1525" s="4"/>
      <c r="CG1525" s="4"/>
      <c r="CH1525" s="4"/>
      <c r="CI1525" s="4"/>
      <c r="CJ1525" s="4"/>
      <c r="CK1525" s="4"/>
      <c r="CL1525" s="4"/>
      <c r="CM1525" s="4"/>
      <c r="CN1525" s="4"/>
      <c r="CO1525" s="4"/>
      <c r="CP1525" s="4"/>
      <c r="CQ1525" s="4"/>
      <c r="CR1525" s="4"/>
      <c r="CS1525" s="4"/>
      <c r="CT1525" s="4"/>
      <c r="CU1525" s="4"/>
      <c r="CV1525" s="4"/>
      <c r="CW1525" s="4"/>
      <c r="CX1525" s="4"/>
      <c r="CY1525" s="4"/>
      <c r="CZ1525" s="4"/>
      <c r="DA1525" s="4"/>
      <c r="DB1525" s="4"/>
      <c r="DC1525" s="4"/>
      <c r="DD1525" s="4"/>
      <c r="DE1525" s="4"/>
      <c r="DF1525" s="4"/>
      <c r="DG1525" s="4"/>
      <c r="DH1525" s="4"/>
      <c r="DI1525" s="4"/>
      <c r="DJ1525" s="4"/>
      <c r="DK1525" s="4"/>
      <c r="DL1525" s="4"/>
      <c r="DM1525" s="4"/>
      <c r="DN1525" s="4"/>
      <c r="DO1525" s="4"/>
      <c r="DP1525" s="4"/>
      <c r="DQ1525" s="4"/>
      <c r="DR1525" s="4"/>
      <c r="DS1525" s="4"/>
      <c r="DT1525" s="4"/>
      <c r="DU1525" s="4"/>
      <c r="DV1525" s="4"/>
      <c r="DW1525" s="4"/>
      <c r="DX1525" s="4"/>
      <c r="DY1525" s="4"/>
      <c r="DZ1525" s="4"/>
      <c r="EA1525" s="4"/>
      <c r="EB1525" s="4"/>
      <c r="EC1525" s="4"/>
      <c r="ED1525" s="4"/>
      <c r="EE1525" s="4"/>
      <c r="EF1525" s="4"/>
      <c r="EG1525" s="4"/>
      <c r="EH1525" s="4"/>
      <c r="EI1525" s="4"/>
      <c r="EJ1525" s="4"/>
      <c r="EK1525" s="4"/>
      <c r="EL1525" s="4"/>
      <c r="EM1525" s="4"/>
      <c r="EN1525" s="4"/>
      <c r="EO1525" s="4"/>
      <c r="EP1525" s="4"/>
      <c r="EQ1525" s="4"/>
      <c r="ER1525" s="4"/>
      <c r="ES1525" s="4"/>
      <c r="ET1525" s="4"/>
      <c r="EU1525" s="4"/>
      <c r="EV1525" s="4"/>
      <c r="EW1525" s="4"/>
      <c r="EX1525" s="4"/>
      <c r="EY1525" s="4"/>
      <c r="EZ1525" s="4"/>
      <c r="FA1525" s="4"/>
      <c r="FB1525" s="4"/>
      <c r="FC1525" s="4"/>
      <c r="FD1525" s="4"/>
      <c r="FE1525" s="4"/>
      <c r="FF1525" s="4"/>
      <c r="FG1525" s="4"/>
      <c r="FH1525" s="4"/>
      <c r="FI1525" s="4"/>
      <c r="FJ1525" s="4"/>
      <c r="FK1525" s="4"/>
      <c r="FL1525" s="4"/>
      <c r="FM1525" s="4"/>
      <c r="FN1525" s="4"/>
      <c r="FO1525" s="4"/>
      <c r="FP1525" s="4"/>
      <c r="FQ1525" s="4"/>
      <c r="FR1525" s="4"/>
      <c r="FS1525" s="4"/>
      <c r="FT1525" s="4"/>
      <c r="FU1525" s="4"/>
      <c r="FV1525" s="4"/>
      <c r="FW1525" s="4"/>
      <c r="FX1525" s="4"/>
      <c r="FY1525" s="4"/>
      <c r="FZ1525" s="4"/>
      <c r="GA1525" s="4"/>
      <c r="GB1525" s="4"/>
      <c r="GC1525" s="4"/>
      <c r="GD1525" s="4"/>
      <c r="GE1525" s="4"/>
      <c r="GF1525" s="4"/>
      <c r="GG1525" s="4"/>
      <c r="GH1525" s="4"/>
      <c r="GI1525" s="4"/>
      <c r="GJ1525" s="4"/>
      <c r="GK1525" s="4"/>
      <c r="GL1525" s="4"/>
      <c r="GM1525" s="4"/>
      <c r="GN1525" s="4"/>
      <c r="GO1525" s="4"/>
      <c r="GP1525" s="4"/>
      <c r="GQ1525" s="4"/>
      <c r="GR1525" s="4"/>
      <c r="GS1525" s="4"/>
      <c r="GT1525" s="4"/>
      <c r="GU1525" s="4"/>
      <c r="GV1525" s="4"/>
      <c r="GW1525" s="4"/>
      <c r="GX1525" s="4"/>
      <c r="GY1525" s="4"/>
      <c r="GZ1525" s="4"/>
      <c r="HA1525" s="4"/>
      <c r="HB1525" s="4"/>
      <c r="HC1525" s="4"/>
      <c r="HD1525" s="4"/>
      <c r="HE1525" s="4"/>
      <c r="HF1525" s="4"/>
      <c r="HG1525" s="4"/>
      <c r="HH1525" s="4"/>
      <c r="HI1525" s="4"/>
      <c r="HJ1525" s="4"/>
      <c r="HK1525" s="4"/>
      <c r="HL1525" s="4"/>
      <c r="HM1525" s="4"/>
      <c r="HN1525" s="4"/>
      <c r="HO1525" s="4"/>
      <c r="HP1525" s="4"/>
      <c r="HQ1525" s="4"/>
      <c r="HR1525" s="4"/>
      <c r="HS1525" s="4"/>
      <c r="HT1525" s="4"/>
      <c r="HU1525" s="4"/>
      <c r="HV1525" s="4"/>
      <c r="HW1525" s="4"/>
      <c r="HX1525" s="4"/>
      <c r="HY1525" s="4"/>
      <c r="HZ1525" s="4"/>
      <c r="IA1525" s="4"/>
      <c r="IB1525" s="4"/>
      <c r="IC1525" s="4"/>
      <c r="ID1525" s="4"/>
      <c r="IE1525" s="4"/>
      <c r="IF1525" s="4"/>
    </row>
    <row r="1526" spans="26:240" x14ac:dyDescent="0.2">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c r="BC1526" s="4"/>
      <c r="BD1526" s="4"/>
      <c r="BE1526" s="4"/>
      <c r="BF1526" s="4"/>
      <c r="BG1526" s="4"/>
      <c r="BH1526" s="4"/>
      <c r="BI1526" s="4"/>
      <c r="BJ1526" s="4"/>
      <c r="BK1526" s="4"/>
      <c r="BL1526" s="4"/>
      <c r="BM1526" s="4"/>
      <c r="BN1526" s="4"/>
      <c r="BO1526" s="4"/>
      <c r="BP1526" s="4"/>
      <c r="BQ1526" s="4"/>
      <c r="BR1526" s="4"/>
      <c r="BS1526" s="4"/>
      <c r="BT1526" s="4"/>
      <c r="BU1526" s="4"/>
      <c r="BV1526" s="4"/>
      <c r="BW1526" s="4"/>
      <c r="BX1526" s="4"/>
      <c r="BY1526" s="4"/>
      <c r="BZ1526" s="4"/>
      <c r="CA1526" s="4"/>
      <c r="CB1526" s="4"/>
      <c r="CC1526" s="4"/>
      <c r="CD1526" s="4"/>
      <c r="CE1526" s="4"/>
      <c r="CF1526" s="4"/>
      <c r="CG1526" s="4"/>
      <c r="CH1526" s="4"/>
      <c r="CI1526" s="4"/>
      <c r="CJ1526" s="4"/>
      <c r="CK1526" s="4"/>
      <c r="CL1526" s="4"/>
      <c r="CM1526" s="4"/>
      <c r="CN1526" s="4"/>
      <c r="CO1526" s="4"/>
      <c r="CP1526" s="4"/>
      <c r="CQ1526" s="4"/>
      <c r="CR1526" s="4"/>
      <c r="CS1526" s="4"/>
      <c r="CT1526" s="4"/>
      <c r="CU1526" s="4"/>
      <c r="CV1526" s="4"/>
      <c r="CW1526" s="4"/>
      <c r="CX1526" s="4"/>
      <c r="CY1526" s="4"/>
      <c r="CZ1526" s="4"/>
      <c r="DA1526" s="4"/>
      <c r="DB1526" s="4"/>
      <c r="DC1526" s="4"/>
      <c r="DD1526" s="4"/>
      <c r="DE1526" s="4"/>
      <c r="DF1526" s="4"/>
      <c r="DG1526" s="4"/>
      <c r="DH1526" s="4"/>
      <c r="DI1526" s="4"/>
      <c r="DJ1526" s="4"/>
      <c r="DK1526" s="4"/>
      <c r="DL1526" s="4"/>
      <c r="DM1526" s="4"/>
      <c r="DN1526" s="4"/>
      <c r="DO1526" s="4"/>
      <c r="DP1526" s="4"/>
      <c r="DQ1526" s="4"/>
      <c r="DR1526" s="4"/>
      <c r="DS1526" s="4"/>
      <c r="DT1526" s="4"/>
      <c r="DU1526" s="4"/>
      <c r="DV1526" s="4"/>
      <c r="DW1526" s="4"/>
      <c r="DX1526" s="4"/>
      <c r="DY1526" s="4"/>
      <c r="DZ1526" s="4"/>
      <c r="EA1526" s="4"/>
      <c r="EB1526" s="4"/>
      <c r="EC1526" s="4"/>
      <c r="ED1526" s="4"/>
      <c r="EE1526" s="4"/>
      <c r="EF1526" s="4"/>
      <c r="EG1526" s="4"/>
      <c r="EH1526" s="4"/>
      <c r="EI1526" s="4"/>
      <c r="EJ1526" s="4"/>
      <c r="EK1526" s="4"/>
      <c r="EL1526" s="4"/>
      <c r="EM1526" s="4"/>
      <c r="EN1526" s="4"/>
      <c r="EO1526" s="4"/>
      <c r="EP1526" s="4"/>
      <c r="EQ1526" s="4"/>
      <c r="ER1526" s="4"/>
      <c r="ES1526" s="4"/>
      <c r="ET1526" s="4"/>
      <c r="EU1526" s="4"/>
      <c r="EV1526" s="4"/>
      <c r="EW1526" s="4"/>
      <c r="EX1526" s="4"/>
      <c r="EY1526" s="4"/>
      <c r="EZ1526" s="4"/>
      <c r="FA1526" s="4"/>
      <c r="FB1526" s="4"/>
      <c r="FC1526" s="4"/>
      <c r="FD1526" s="4"/>
      <c r="FE1526" s="4"/>
      <c r="FF1526" s="4"/>
      <c r="FG1526" s="4"/>
      <c r="FH1526" s="4"/>
      <c r="FI1526" s="4"/>
      <c r="FJ1526" s="4"/>
      <c r="FK1526" s="4"/>
      <c r="FL1526" s="4"/>
      <c r="FM1526" s="4"/>
      <c r="FN1526" s="4"/>
      <c r="FO1526" s="4"/>
      <c r="FP1526" s="4"/>
      <c r="FQ1526" s="4"/>
      <c r="FR1526" s="4"/>
      <c r="FS1526" s="4"/>
      <c r="FT1526" s="4"/>
      <c r="FU1526" s="4"/>
      <c r="FV1526" s="4"/>
      <c r="FW1526" s="4"/>
      <c r="FX1526" s="4"/>
      <c r="FY1526" s="4"/>
      <c r="FZ1526" s="4"/>
      <c r="GA1526" s="4"/>
      <c r="GB1526" s="4"/>
      <c r="GC1526" s="4"/>
      <c r="GD1526" s="4"/>
      <c r="GE1526" s="4"/>
      <c r="GF1526" s="4"/>
      <c r="GG1526" s="4"/>
      <c r="GH1526" s="4"/>
      <c r="GI1526" s="4"/>
      <c r="GJ1526" s="4"/>
      <c r="GK1526" s="4"/>
      <c r="GL1526" s="4"/>
      <c r="GM1526" s="4"/>
      <c r="GN1526" s="4"/>
      <c r="GO1526" s="4"/>
      <c r="GP1526" s="4"/>
      <c r="GQ1526" s="4"/>
      <c r="GR1526" s="4"/>
      <c r="GS1526" s="4"/>
      <c r="GT1526" s="4"/>
      <c r="GU1526" s="4"/>
      <c r="GV1526" s="4"/>
      <c r="GW1526" s="4"/>
      <c r="GX1526" s="4"/>
      <c r="GY1526" s="4"/>
      <c r="GZ1526" s="4"/>
      <c r="HA1526" s="4"/>
      <c r="HB1526" s="4"/>
      <c r="HC1526" s="4"/>
      <c r="HD1526" s="4"/>
      <c r="HE1526" s="4"/>
      <c r="HF1526" s="4"/>
      <c r="HG1526" s="4"/>
      <c r="HH1526" s="4"/>
      <c r="HI1526" s="4"/>
      <c r="HJ1526" s="4"/>
      <c r="HK1526" s="4"/>
      <c r="HL1526" s="4"/>
      <c r="HM1526" s="4"/>
      <c r="HN1526" s="4"/>
      <c r="HO1526" s="4"/>
      <c r="HP1526" s="4"/>
      <c r="HQ1526" s="4"/>
      <c r="HR1526" s="4"/>
      <c r="HS1526" s="4"/>
      <c r="HT1526" s="4"/>
      <c r="HU1526" s="4"/>
      <c r="HV1526" s="4"/>
      <c r="HW1526" s="4"/>
      <c r="HX1526" s="4"/>
      <c r="HY1526" s="4"/>
      <c r="HZ1526" s="4"/>
      <c r="IA1526" s="4"/>
      <c r="IB1526" s="4"/>
      <c r="IC1526" s="4"/>
      <c r="ID1526" s="4"/>
      <c r="IE1526" s="4"/>
      <c r="IF1526" s="4"/>
    </row>
    <row r="1527" spans="26:240" x14ac:dyDescent="0.2">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c r="BC1527" s="4"/>
      <c r="BD1527" s="4"/>
      <c r="BE1527" s="4"/>
      <c r="BF1527" s="4"/>
      <c r="BG1527" s="4"/>
      <c r="BH1527" s="4"/>
      <c r="BI1527" s="4"/>
      <c r="BJ1527" s="4"/>
      <c r="BK1527" s="4"/>
      <c r="BL1527" s="4"/>
      <c r="BM1527" s="4"/>
      <c r="BN1527" s="4"/>
      <c r="BO1527" s="4"/>
      <c r="BP1527" s="4"/>
      <c r="BQ1527" s="4"/>
      <c r="BR1527" s="4"/>
      <c r="BS1527" s="4"/>
      <c r="BT1527" s="4"/>
      <c r="BU1527" s="4"/>
      <c r="BV1527" s="4"/>
      <c r="BW1527" s="4"/>
      <c r="BX1527" s="4"/>
      <c r="BY1527" s="4"/>
      <c r="BZ1527" s="4"/>
      <c r="CA1527" s="4"/>
      <c r="CB1527" s="4"/>
      <c r="CC1527" s="4"/>
      <c r="CD1527" s="4"/>
      <c r="CE1527" s="4"/>
      <c r="CF1527" s="4"/>
      <c r="CG1527" s="4"/>
      <c r="CH1527" s="4"/>
      <c r="CI1527" s="4"/>
      <c r="CJ1527" s="4"/>
      <c r="CK1527" s="4"/>
      <c r="CL1527" s="4"/>
      <c r="CM1527" s="4"/>
      <c r="CN1527" s="4"/>
      <c r="CO1527" s="4"/>
      <c r="CP1527" s="4"/>
      <c r="CQ1527" s="4"/>
      <c r="CR1527" s="4"/>
      <c r="CS1527" s="4"/>
      <c r="CT1527" s="4"/>
      <c r="CU1527" s="4"/>
      <c r="CV1527" s="4"/>
      <c r="CW1527" s="4"/>
      <c r="CX1527" s="4"/>
      <c r="CY1527" s="4"/>
      <c r="CZ1527" s="4"/>
      <c r="DA1527" s="4"/>
      <c r="DB1527" s="4"/>
      <c r="DC1527" s="4"/>
      <c r="DD1527" s="4"/>
      <c r="DE1527" s="4"/>
      <c r="DF1527" s="4"/>
      <c r="DG1527" s="4"/>
      <c r="DH1527" s="4"/>
      <c r="DI1527" s="4"/>
      <c r="DJ1527" s="4"/>
      <c r="DK1527" s="4"/>
      <c r="DL1527" s="4"/>
      <c r="DM1527" s="4"/>
      <c r="DN1527" s="4"/>
      <c r="DO1527" s="4"/>
      <c r="DP1527" s="4"/>
      <c r="DQ1527" s="4"/>
      <c r="DR1527" s="4"/>
      <c r="DS1527" s="4"/>
      <c r="DT1527" s="4"/>
      <c r="DU1527" s="4"/>
      <c r="DV1527" s="4"/>
      <c r="DW1527" s="4"/>
      <c r="DX1527" s="4"/>
      <c r="DY1527" s="4"/>
      <c r="DZ1527" s="4"/>
      <c r="EA1527" s="4"/>
      <c r="EB1527" s="4"/>
      <c r="EC1527" s="4"/>
      <c r="ED1527" s="4"/>
      <c r="EE1527" s="4"/>
      <c r="EF1527" s="4"/>
      <c r="EG1527" s="4"/>
      <c r="EH1527" s="4"/>
      <c r="EI1527" s="4"/>
      <c r="EJ1527" s="4"/>
      <c r="EK1527" s="4"/>
      <c r="EL1527" s="4"/>
      <c r="EM1527" s="4"/>
      <c r="EN1527" s="4"/>
      <c r="EO1527" s="4"/>
      <c r="EP1527" s="4"/>
      <c r="EQ1527" s="4"/>
      <c r="ER1527" s="4"/>
      <c r="ES1527" s="4"/>
      <c r="ET1527" s="4"/>
      <c r="EU1527" s="4"/>
      <c r="EV1527" s="4"/>
      <c r="EW1527" s="4"/>
      <c r="EX1527" s="4"/>
      <c r="EY1527" s="4"/>
      <c r="EZ1527" s="4"/>
      <c r="FA1527" s="4"/>
      <c r="FB1527" s="4"/>
      <c r="FC1527" s="4"/>
      <c r="FD1527" s="4"/>
      <c r="FE1527" s="4"/>
      <c r="FF1527" s="4"/>
      <c r="FG1527" s="4"/>
      <c r="FH1527" s="4"/>
      <c r="FI1527" s="4"/>
      <c r="FJ1527" s="4"/>
      <c r="FK1527" s="4"/>
      <c r="FL1527" s="4"/>
      <c r="FM1527" s="4"/>
      <c r="FN1527" s="4"/>
      <c r="FO1527" s="4"/>
      <c r="FP1527" s="4"/>
      <c r="FQ1527" s="4"/>
      <c r="FR1527" s="4"/>
      <c r="FS1527" s="4"/>
      <c r="FT1527" s="4"/>
      <c r="FU1527" s="4"/>
      <c r="FV1527" s="4"/>
      <c r="FW1527" s="4"/>
      <c r="FX1527" s="4"/>
      <c r="FY1527" s="4"/>
      <c r="FZ1527" s="4"/>
      <c r="GA1527" s="4"/>
      <c r="GB1527" s="4"/>
      <c r="GC1527" s="4"/>
      <c r="GD1527" s="4"/>
      <c r="GE1527" s="4"/>
      <c r="GF1527" s="4"/>
      <c r="GG1527" s="4"/>
      <c r="GH1527" s="4"/>
      <c r="GI1527" s="4"/>
      <c r="GJ1527" s="4"/>
      <c r="GK1527" s="4"/>
      <c r="GL1527" s="4"/>
      <c r="GM1527" s="4"/>
      <c r="GN1527" s="4"/>
      <c r="GO1527" s="4"/>
      <c r="GP1527" s="4"/>
      <c r="GQ1527" s="4"/>
      <c r="GR1527" s="4"/>
      <c r="GS1527" s="4"/>
      <c r="GT1527" s="4"/>
      <c r="GU1527" s="4"/>
      <c r="GV1527" s="4"/>
      <c r="GW1527" s="4"/>
      <c r="GX1527" s="4"/>
      <c r="GY1527" s="4"/>
      <c r="GZ1527" s="4"/>
      <c r="HA1527" s="4"/>
      <c r="HB1527" s="4"/>
      <c r="HC1527" s="4"/>
      <c r="HD1527" s="4"/>
      <c r="HE1527" s="4"/>
      <c r="HF1527" s="4"/>
      <c r="HG1527" s="4"/>
      <c r="HH1527" s="4"/>
      <c r="HI1527" s="4"/>
      <c r="HJ1527" s="4"/>
      <c r="HK1527" s="4"/>
      <c r="HL1527" s="4"/>
      <c r="HM1527" s="4"/>
      <c r="HN1527" s="4"/>
      <c r="HO1527" s="4"/>
      <c r="HP1527" s="4"/>
      <c r="HQ1527" s="4"/>
      <c r="HR1527" s="4"/>
      <c r="HS1527" s="4"/>
      <c r="HT1527" s="4"/>
      <c r="HU1527" s="4"/>
      <c r="HV1527" s="4"/>
      <c r="HW1527" s="4"/>
      <c r="HX1527" s="4"/>
      <c r="HY1527" s="4"/>
      <c r="HZ1527" s="4"/>
      <c r="IA1527" s="4"/>
      <c r="IB1527" s="4"/>
      <c r="IC1527" s="4"/>
      <c r="ID1527" s="4"/>
      <c r="IE1527" s="4"/>
      <c r="IF1527" s="4"/>
    </row>
    <row r="1528" spans="26:240" x14ac:dyDescent="0.2">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c r="BC1528" s="4"/>
      <c r="BD1528" s="4"/>
      <c r="BE1528" s="4"/>
      <c r="BF1528" s="4"/>
      <c r="BG1528" s="4"/>
      <c r="BH1528" s="4"/>
      <c r="BI1528" s="4"/>
      <c r="BJ1528" s="4"/>
      <c r="BK1528" s="4"/>
      <c r="BL1528" s="4"/>
      <c r="BM1528" s="4"/>
      <c r="BN1528" s="4"/>
      <c r="BO1528" s="4"/>
      <c r="BP1528" s="4"/>
      <c r="BQ1528" s="4"/>
      <c r="BR1528" s="4"/>
      <c r="BS1528" s="4"/>
      <c r="BT1528" s="4"/>
      <c r="BU1528" s="4"/>
      <c r="BV1528" s="4"/>
      <c r="BW1528" s="4"/>
      <c r="BX1528" s="4"/>
      <c r="BY1528" s="4"/>
      <c r="BZ1528" s="4"/>
      <c r="CA1528" s="4"/>
      <c r="CB1528" s="4"/>
      <c r="CC1528" s="4"/>
      <c r="CD1528" s="4"/>
      <c r="CE1528" s="4"/>
      <c r="CF1528" s="4"/>
      <c r="CG1528" s="4"/>
      <c r="CH1528" s="4"/>
      <c r="CI1528" s="4"/>
      <c r="CJ1528" s="4"/>
      <c r="CK1528" s="4"/>
      <c r="CL1528" s="4"/>
      <c r="CM1528" s="4"/>
      <c r="CN1528" s="4"/>
      <c r="CO1528" s="4"/>
      <c r="CP1528" s="4"/>
      <c r="CQ1528" s="4"/>
      <c r="CR1528" s="4"/>
      <c r="CS1528" s="4"/>
      <c r="CT1528" s="4"/>
      <c r="CU1528" s="4"/>
      <c r="CV1528" s="4"/>
      <c r="CW1528" s="4"/>
      <c r="CX1528" s="4"/>
      <c r="CY1528" s="4"/>
      <c r="CZ1528" s="4"/>
      <c r="DA1528" s="4"/>
      <c r="DB1528" s="4"/>
      <c r="DC1528" s="4"/>
      <c r="DD1528" s="4"/>
      <c r="DE1528" s="4"/>
      <c r="DF1528" s="4"/>
      <c r="DG1528" s="4"/>
      <c r="DH1528" s="4"/>
      <c r="DI1528" s="4"/>
      <c r="DJ1528" s="4"/>
      <c r="DK1528" s="4"/>
      <c r="DL1528" s="4"/>
      <c r="DM1528" s="4"/>
      <c r="DN1528" s="4"/>
      <c r="DO1528" s="4"/>
      <c r="DP1528" s="4"/>
      <c r="DQ1528" s="4"/>
      <c r="DR1528" s="4"/>
      <c r="DS1528" s="4"/>
      <c r="DT1528" s="4"/>
      <c r="DU1528" s="4"/>
      <c r="DV1528" s="4"/>
      <c r="DW1528" s="4"/>
      <c r="DX1528" s="4"/>
      <c r="DY1528" s="4"/>
      <c r="DZ1528" s="4"/>
      <c r="EA1528" s="4"/>
      <c r="EB1528" s="4"/>
      <c r="EC1528" s="4"/>
      <c r="ED1528" s="4"/>
      <c r="EE1528" s="4"/>
      <c r="EF1528" s="4"/>
      <c r="EG1528" s="4"/>
      <c r="EH1528" s="4"/>
      <c r="EI1528" s="4"/>
      <c r="EJ1528" s="4"/>
      <c r="EK1528" s="4"/>
      <c r="EL1528" s="4"/>
      <c r="EM1528" s="4"/>
      <c r="EN1528" s="4"/>
      <c r="EO1528" s="4"/>
      <c r="EP1528" s="4"/>
      <c r="EQ1528" s="4"/>
      <c r="ER1528" s="4"/>
      <c r="ES1528" s="4"/>
      <c r="ET1528" s="4"/>
      <c r="EU1528" s="4"/>
      <c r="EV1528" s="4"/>
      <c r="EW1528" s="4"/>
      <c r="EX1528" s="4"/>
      <c r="EY1528" s="4"/>
      <c r="EZ1528" s="4"/>
      <c r="FA1528" s="4"/>
      <c r="FB1528" s="4"/>
      <c r="FC1528" s="4"/>
      <c r="FD1528" s="4"/>
      <c r="FE1528" s="4"/>
      <c r="FF1528" s="4"/>
      <c r="FG1528" s="4"/>
      <c r="FH1528" s="4"/>
      <c r="FI1528" s="4"/>
      <c r="FJ1528" s="4"/>
      <c r="FK1528" s="4"/>
      <c r="FL1528" s="4"/>
      <c r="FM1528" s="4"/>
      <c r="FN1528" s="4"/>
      <c r="FO1528" s="4"/>
      <c r="FP1528" s="4"/>
      <c r="FQ1528" s="4"/>
      <c r="FR1528" s="4"/>
      <c r="FS1528" s="4"/>
      <c r="FT1528" s="4"/>
      <c r="FU1528" s="4"/>
      <c r="FV1528" s="4"/>
      <c r="FW1528" s="4"/>
      <c r="FX1528" s="4"/>
      <c r="FY1528" s="4"/>
      <c r="FZ1528" s="4"/>
      <c r="GA1528" s="4"/>
      <c r="GB1528" s="4"/>
      <c r="GC1528" s="4"/>
      <c r="GD1528" s="4"/>
      <c r="GE1528" s="4"/>
      <c r="GF1528" s="4"/>
      <c r="GG1528" s="4"/>
      <c r="GH1528" s="4"/>
      <c r="GI1528" s="4"/>
      <c r="GJ1528" s="4"/>
      <c r="GK1528" s="4"/>
      <c r="GL1528" s="4"/>
      <c r="GM1528" s="4"/>
      <c r="GN1528" s="4"/>
      <c r="GO1528" s="4"/>
      <c r="GP1528" s="4"/>
      <c r="GQ1528" s="4"/>
      <c r="GR1528" s="4"/>
      <c r="GS1528" s="4"/>
      <c r="GT1528" s="4"/>
      <c r="GU1528" s="4"/>
      <c r="GV1528" s="4"/>
      <c r="GW1528" s="4"/>
      <c r="GX1528" s="4"/>
      <c r="GY1528" s="4"/>
      <c r="GZ1528" s="4"/>
      <c r="HA1528" s="4"/>
      <c r="HB1528" s="4"/>
      <c r="HC1528" s="4"/>
      <c r="HD1528" s="4"/>
      <c r="HE1528" s="4"/>
      <c r="HF1528" s="4"/>
      <c r="HG1528" s="4"/>
      <c r="HH1528" s="4"/>
      <c r="HI1528" s="4"/>
      <c r="HJ1528" s="4"/>
      <c r="HK1528" s="4"/>
      <c r="HL1528" s="4"/>
      <c r="HM1528" s="4"/>
      <c r="HN1528" s="4"/>
      <c r="HO1528" s="4"/>
      <c r="HP1528" s="4"/>
      <c r="HQ1528" s="4"/>
      <c r="HR1528" s="4"/>
      <c r="HS1528" s="4"/>
      <c r="HT1528" s="4"/>
      <c r="HU1528" s="4"/>
      <c r="HV1528" s="4"/>
      <c r="HW1528" s="4"/>
      <c r="HX1528" s="4"/>
      <c r="HY1528" s="4"/>
      <c r="HZ1528" s="4"/>
      <c r="IA1528" s="4"/>
      <c r="IB1528" s="4"/>
      <c r="IC1528" s="4"/>
      <c r="ID1528" s="4"/>
      <c r="IE1528" s="4"/>
      <c r="IF1528" s="4"/>
    </row>
    <row r="1529" spans="26:240" x14ac:dyDescent="0.2">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c r="BC1529" s="4"/>
      <c r="BD1529" s="4"/>
      <c r="BE1529" s="4"/>
      <c r="BF1529" s="4"/>
      <c r="BG1529" s="4"/>
      <c r="BH1529" s="4"/>
      <c r="BI1529" s="4"/>
      <c r="BJ1529" s="4"/>
      <c r="BK1529" s="4"/>
      <c r="BL1529" s="4"/>
      <c r="BM1529" s="4"/>
      <c r="BN1529" s="4"/>
      <c r="BO1529" s="4"/>
      <c r="BP1529" s="4"/>
      <c r="BQ1529" s="4"/>
      <c r="BR1529" s="4"/>
      <c r="BS1529" s="4"/>
      <c r="BT1529" s="4"/>
      <c r="BU1529" s="4"/>
      <c r="BV1529" s="4"/>
      <c r="BW1529" s="4"/>
      <c r="BX1529" s="4"/>
      <c r="BY1529" s="4"/>
      <c r="BZ1529" s="4"/>
      <c r="CA1529" s="4"/>
      <c r="CB1529" s="4"/>
      <c r="CC1529" s="4"/>
      <c r="CD1529" s="4"/>
      <c r="CE1529" s="4"/>
      <c r="CF1529" s="4"/>
      <c r="CG1529" s="4"/>
      <c r="CH1529" s="4"/>
      <c r="CI1529" s="4"/>
      <c r="CJ1529" s="4"/>
      <c r="CK1529" s="4"/>
      <c r="CL1529" s="4"/>
      <c r="CM1529" s="4"/>
      <c r="CN1529" s="4"/>
      <c r="CO1529" s="4"/>
      <c r="CP1529" s="4"/>
      <c r="CQ1529" s="4"/>
      <c r="CR1529" s="4"/>
      <c r="CS1529" s="4"/>
      <c r="CT1529" s="4"/>
      <c r="CU1529" s="4"/>
      <c r="CV1529" s="4"/>
      <c r="CW1529" s="4"/>
      <c r="CX1529" s="4"/>
      <c r="CY1529" s="4"/>
      <c r="CZ1529" s="4"/>
      <c r="DA1529" s="4"/>
      <c r="DB1529" s="4"/>
      <c r="DC1529" s="4"/>
      <c r="DD1529" s="4"/>
      <c r="DE1529" s="4"/>
      <c r="DF1529" s="4"/>
      <c r="DG1529" s="4"/>
      <c r="DH1529" s="4"/>
      <c r="DI1529" s="4"/>
      <c r="DJ1529" s="4"/>
      <c r="DK1529" s="4"/>
      <c r="DL1529" s="4"/>
      <c r="DM1529" s="4"/>
      <c r="DN1529" s="4"/>
      <c r="DO1529" s="4"/>
      <c r="DP1529" s="4"/>
      <c r="DQ1529" s="4"/>
      <c r="DR1529" s="4"/>
      <c r="DS1529" s="4"/>
      <c r="DT1529" s="4"/>
      <c r="DU1529" s="4"/>
      <c r="DV1529" s="4"/>
      <c r="DW1529" s="4"/>
      <c r="DX1529" s="4"/>
      <c r="DY1529" s="4"/>
      <c r="DZ1529" s="4"/>
      <c r="EA1529" s="4"/>
      <c r="EB1529" s="4"/>
      <c r="EC1529" s="4"/>
      <c r="ED1529" s="4"/>
      <c r="EE1529" s="4"/>
      <c r="EF1529" s="4"/>
      <c r="EG1529" s="4"/>
      <c r="EH1529" s="4"/>
      <c r="EI1529" s="4"/>
      <c r="EJ1529" s="4"/>
      <c r="EK1529" s="4"/>
      <c r="EL1529" s="4"/>
      <c r="EM1529" s="4"/>
      <c r="EN1529" s="4"/>
      <c r="EO1529" s="4"/>
      <c r="EP1529" s="4"/>
      <c r="EQ1529" s="4"/>
      <c r="ER1529" s="4"/>
      <c r="ES1529" s="4"/>
      <c r="ET1529" s="4"/>
      <c r="EU1529" s="4"/>
      <c r="EV1529" s="4"/>
      <c r="EW1529" s="4"/>
      <c r="EX1529" s="4"/>
      <c r="EY1529" s="4"/>
      <c r="EZ1529" s="4"/>
      <c r="FA1529" s="4"/>
      <c r="FB1529" s="4"/>
      <c r="FC1529" s="4"/>
      <c r="FD1529" s="4"/>
      <c r="FE1529" s="4"/>
      <c r="FF1529" s="4"/>
      <c r="FG1529" s="4"/>
      <c r="FH1529" s="4"/>
      <c r="FI1529" s="4"/>
      <c r="FJ1529" s="4"/>
      <c r="FK1529" s="4"/>
      <c r="FL1529" s="4"/>
      <c r="FM1529" s="4"/>
      <c r="FN1529" s="4"/>
      <c r="FO1529" s="4"/>
      <c r="FP1529" s="4"/>
      <c r="FQ1529" s="4"/>
      <c r="FR1529" s="4"/>
      <c r="FS1529" s="4"/>
      <c r="FT1529" s="4"/>
      <c r="FU1529" s="4"/>
      <c r="FV1529" s="4"/>
      <c r="FW1529" s="4"/>
      <c r="FX1529" s="4"/>
      <c r="FY1529" s="4"/>
      <c r="FZ1529" s="4"/>
      <c r="GA1529" s="4"/>
      <c r="GB1529" s="4"/>
      <c r="GC1529" s="4"/>
      <c r="GD1529" s="4"/>
      <c r="GE1529" s="4"/>
      <c r="GF1529" s="4"/>
      <c r="GG1529" s="4"/>
      <c r="GH1529" s="4"/>
      <c r="GI1529" s="4"/>
      <c r="GJ1529" s="4"/>
      <c r="GK1529" s="4"/>
      <c r="GL1529" s="4"/>
      <c r="GM1529" s="4"/>
      <c r="GN1529" s="4"/>
      <c r="GO1529" s="4"/>
      <c r="GP1529" s="4"/>
      <c r="GQ1529" s="4"/>
      <c r="GR1529" s="4"/>
      <c r="GS1529" s="4"/>
      <c r="GT1529" s="4"/>
      <c r="GU1529" s="4"/>
      <c r="GV1529" s="4"/>
      <c r="GW1529" s="4"/>
      <c r="GX1529" s="4"/>
      <c r="GY1529" s="4"/>
      <c r="GZ1529" s="4"/>
      <c r="HA1529" s="4"/>
      <c r="HB1529" s="4"/>
      <c r="HC1529" s="4"/>
      <c r="HD1529" s="4"/>
      <c r="HE1529" s="4"/>
      <c r="HF1529" s="4"/>
      <c r="HG1529" s="4"/>
      <c r="HH1529" s="4"/>
      <c r="HI1529" s="4"/>
      <c r="HJ1529" s="4"/>
      <c r="HK1529" s="4"/>
      <c r="HL1529" s="4"/>
      <c r="HM1529" s="4"/>
      <c r="HN1529" s="4"/>
      <c r="HO1529" s="4"/>
      <c r="HP1529" s="4"/>
      <c r="HQ1529" s="4"/>
      <c r="HR1529" s="4"/>
      <c r="HS1529" s="4"/>
      <c r="HT1529" s="4"/>
      <c r="HU1529" s="4"/>
      <c r="HV1529" s="4"/>
      <c r="HW1529" s="4"/>
      <c r="HX1529" s="4"/>
      <c r="HY1529" s="4"/>
      <c r="HZ1529" s="4"/>
      <c r="IA1529" s="4"/>
      <c r="IB1529" s="4"/>
      <c r="IC1529" s="4"/>
      <c r="ID1529" s="4"/>
      <c r="IE1529" s="4"/>
      <c r="IF1529" s="4"/>
    </row>
    <row r="1530" spans="26:240" x14ac:dyDescent="0.2">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c r="BC1530" s="4"/>
      <c r="BD1530" s="4"/>
      <c r="BE1530" s="4"/>
      <c r="BF1530" s="4"/>
      <c r="BG1530" s="4"/>
      <c r="BH1530" s="4"/>
      <c r="BI1530" s="4"/>
      <c r="BJ1530" s="4"/>
      <c r="BK1530" s="4"/>
      <c r="BL1530" s="4"/>
      <c r="BM1530" s="4"/>
      <c r="BN1530" s="4"/>
      <c r="BO1530" s="4"/>
      <c r="BP1530" s="4"/>
      <c r="BQ1530" s="4"/>
      <c r="BR1530" s="4"/>
      <c r="BS1530" s="4"/>
      <c r="BT1530" s="4"/>
      <c r="BU1530" s="4"/>
      <c r="BV1530" s="4"/>
      <c r="BW1530" s="4"/>
      <c r="BX1530" s="4"/>
      <c r="BY1530" s="4"/>
      <c r="BZ1530" s="4"/>
      <c r="CA1530" s="4"/>
      <c r="CB1530" s="4"/>
      <c r="CC1530" s="4"/>
      <c r="CD1530" s="4"/>
      <c r="CE1530" s="4"/>
      <c r="CF1530" s="4"/>
      <c r="CG1530" s="4"/>
      <c r="CH1530" s="4"/>
      <c r="CI1530" s="4"/>
      <c r="CJ1530" s="4"/>
      <c r="CK1530" s="4"/>
      <c r="CL1530" s="4"/>
      <c r="CM1530" s="4"/>
      <c r="CN1530" s="4"/>
      <c r="CO1530" s="4"/>
      <c r="CP1530" s="4"/>
      <c r="CQ1530" s="4"/>
      <c r="CR1530" s="4"/>
      <c r="CS1530" s="4"/>
      <c r="CT1530" s="4"/>
      <c r="CU1530" s="4"/>
      <c r="CV1530" s="4"/>
      <c r="CW1530" s="4"/>
      <c r="CX1530" s="4"/>
      <c r="CY1530" s="4"/>
      <c r="CZ1530" s="4"/>
      <c r="DA1530" s="4"/>
      <c r="DB1530" s="4"/>
      <c r="DC1530" s="4"/>
      <c r="DD1530" s="4"/>
      <c r="DE1530" s="4"/>
      <c r="DF1530" s="4"/>
      <c r="DG1530" s="4"/>
      <c r="DH1530" s="4"/>
      <c r="DI1530" s="4"/>
      <c r="DJ1530" s="4"/>
      <c r="DK1530" s="4"/>
      <c r="DL1530" s="4"/>
      <c r="DM1530" s="4"/>
      <c r="DN1530" s="4"/>
      <c r="DO1530" s="4"/>
      <c r="DP1530" s="4"/>
      <c r="DQ1530" s="4"/>
      <c r="DR1530" s="4"/>
      <c r="DS1530" s="4"/>
      <c r="DT1530" s="4"/>
      <c r="DU1530" s="4"/>
      <c r="DV1530" s="4"/>
      <c r="DW1530" s="4"/>
      <c r="DX1530" s="4"/>
      <c r="DY1530" s="4"/>
      <c r="DZ1530" s="4"/>
      <c r="EA1530" s="4"/>
      <c r="EB1530" s="4"/>
      <c r="EC1530" s="4"/>
      <c r="ED1530" s="4"/>
      <c r="EE1530" s="4"/>
      <c r="EF1530" s="4"/>
      <c r="EG1530" s="4"/>
      <c r="EH1530" s="4"/>
      <c r="EI1530" s="4"/>
      <c r="EJ1530" s="4"/>
      <c r="EK1530" s="4"/>
      <c r="EL1530" s="4"/>
      <c r="EM1530" s="4"/>
      <c r="EN1530" s="4"/>
      <c r="EO1530" s="4"/>
      <c r="EP1530" s="4"/>
      <c r="EQ1530" s="4"/>
      <c r="ER1530" s="4"/>
      <c r="ES1530" s="4"/>
      <c r="ET1530" s="4"/>
      <c r="EU1530" s="4"/>
      <c r="EV1530" s="4"/>
      <c r="EW1530" s="4"/>
      <c r="EX1530" s="4"/>
      <c r="EY1530" s="4"/>
      <c r="EZ1530" s="4"/>
      <c r="FA1530" s="4"/>
      <c r="FB1530" s="4"/>
      <c r="FC1530" s="4"/>
      <c r="FD1530" s="4"/>
      <c r="FE1530" s="4"/>
      <c r="FF1530" s="4"/>
      <c r="FG1530" s="4"/>
      <c r="FH1530" s="4"/>
      <c r="FI1530" s="4"/>
      <c r="FJ1530" s="4"/>
      <c r="FK1530" s="4"/>
      <c r="FL1530" s="4"/>
      <c r="FM1530" s="4"/>
      <c r="FN1530" s="4"/>
      <c r="FO1530" s="4"/>
      <c r="FP1530" s="4"/>
      <c r="FQ1530" s="4"/>
      <c r="FR1530" s="4"/>
      <c r="FS1530" s="4"/>
      <c r="FT1530" s="4"/>
      <c r="FU1530" s="4"/>
      <c r="FV1530" s="4"/>
      <c r="FW1530" s="4"/>
      <c r="FX1530" s="4"/>
      <c r="FY1530" s="4"/>
      <c r="FZ1530" s="4"/>
      <c r="GA1530" s="4"/>
      <c r="GB1530" s="4"/>
      <c r="GC1530" s="4"/>
      <c r="GD1530" s="4"/>
      <c r="GE1530" s="4"/>
      <c r="GF1530" s="4"/>
      <c r="GG1530" s="4"/>
      <c r="GH1530" s="4"/>
      <c r="GI1530" s="4"/>
      <c r="GJ1530" s="4"/>
      <c r="GK1530" s="4"/>
      <c r="GL1530" s="4"/>
      <c r="GM1530" s="4"/>
      <c r="GN1530" s="4"/>
      <c r="GO1530" s="4"/>
      <c r="GP1530" s="4"/>
      <c r="GQ1530" s="4"/>
      <c r="GR1530" s="4"/>
      <c r="GS1530" s="4"/>
      <c r="GT1530" s="4"/>
      <c r="GU1530" s="4"/>
      <c r="GV1530" s="4"/>
      <c r="GW1530" s="4"/>
      <c r="GX1530" s="4"/>
      <c r="GY1530" s="4"/>
      <c r="GZ1530" s="4"/>
      <c r="HA1530" s="4"/>
      <c r="HB1530" s="4"/>
      <c r="HC1530" s="4"/>
      <c r="HD1530" s="4"/>
      <c r="HE1530" s="4"/>
      <c r="HF1530" s="4"/>
      <c r="HG1530" s="4"/>
      <c r="HH1530" s="4"/>
      <c r="HI1530" s="4"/>
      <c r="HJ1530" s="4"/>
      <c r="HK1530" s="4"/>
      <c r="HL1530" s="4"/>
      <c r="HM1530" s="4"/>
      <c r="HN1530" s="4"/>
      <c r="HO1530" s="4"/>
      <c r="HP1530" s="4"/>
      <c r="HQ1530" s="4"/>
      <c r="HR1530" s="4"/>
      <c r="HS1530" s="4"/>
      <c r="HT1530" s="4"/>
      <c r="HU1530" s="4"/>
      <c r="HV1530" s="4"/>
      <c r="HW1530" s="4"/>
      <c r="HX1530" s="4"/>
      <c r="HY1530" s="4"/>
      <c r="HZ1530" s="4"/>
      <c r="IA1530" s="4"/>
      <c r="IB1530" s="4"/>
      <c r="IC1530" s="4"/>
      <c r="ID1530" s="4"/>
      <c r="IE1530" s="4"/>
      <c r="IF1530" s="4"/>
    </row>
    <row r="1531" spans="26:240" x14ac:dyDescent="0.2">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c r="BC1531" s="4"/>
      <c r="BD1531" s="4"/>
      <c r="BE1531" s="4"/>
      <c r="BF1531" s="4"/>
      <c r="BG1531" s="4"/>
      <c r="BH1531" s="4"/>
      <c r="BI1531" s="4"/>
      <c r="BJ1531" s="4"/>
      <c r="BK1531" s="4"/>
      <c r="BL1531" s="4"/>
      <c r="BM1531" s="4"/>
      <c r="BN1531" s="4"/>
      <c r="BO1531" s="4"/>
      <c r="BP1531" s="4"/>
      <c r="BQ1531" s="4"/>
      <c r="BR1531" s="4"/>
      <c r="BS1531" s="4"/>
      <c r="BT1531" s="4"/>
      <c r="BU1531" s="4"/>
      <c r="BV1531" s="4"/>
      <c r="BW1531" s="4"/>
      <c r="BX1531" s="4"/>
      <c r="BY1531" s="4"/>
      <c r="BZ1531" s="4"/>
      <c r="CA1531" s="4"/>
      <c r="CB1531" s="4"/>
      <c r="CC1531" s="4"/>
      <c r="CD1531" s="4"/>
      <c r="CE1531" s="4"/>
      <c r="CF1531" s="4"/>
      <c r="CG1531" s="4"/>
      <c r="CH1531" s="4"/>
      <c r="CI1531" s="4"/>
      <c r="CJ1531" s="4"/>
      <c r="CK1531" s="4"/>
      <c r="CL1531" s="4"/>
      <c r="CM1531" s="4"/>
      <c r="CN1531" s="4"/>
      <c r="CO1531" s="4"/>
      <c r="CP1531" s="4"/>
      <c r="CQ1531" s="4"/>
      <c r="CR1531" s="4"/>
      <c r="CS1531" s="4"/>
      <c r="CT1531" s="4"/>
      <c r="CU1531" s="4"/>
      <c r="CV1531" s="4"/>
      <c r="CW1531" s="4"/>
      <c r="CX1531" s="4"/>
      <c r="CY1531" s="4"/>
      <c r="CZ1531" s="4"/>
      <c r="DA1531" s="4"/>
      <c r="DB1531" s="4"/>
      <c r="DC1531" s="4"/>
      <c r="DD1531" s="4"/>
      <c r="DE1531" s="4"/>
      <c r="DF1531" s="4"/>
      <c r="DG1531" s="4"/>
      <c r="DH1531" s="4"/>
      <c r="DI1531" s="4"/>
      <c r="DJ1531" s="4"/>
      <c r="DK1531" s="4"/>
      <c r="DL1531" s="4"/>
      <c r="DM1531" s="4"/>
      <c r="DN1531" s="4"/>
      <c r="DO1531" s="4"/>
      <c r="DP1531" s="4"/>
      <c r="DQ1531" s="4"/>
      <c r="DR1531" s="4"/>
      <c r="DS1531" s="4"/>
      <c r="DT1531" s="4"/>
      <c r="DU1531" s="4"/>
      <c r="DV1531" s="4"/>
      <c r="DW1531" s="4"/>
      <c r="DX1531" s="4"/>
      <c r="DY1531" s="4"/>
      <c r="DZ1531" s="4"/>
      <c r="EA1531" s="4"/>
      <c r="EB1531" s="4"/>
      <c r="EC1531" s="4"/>
      <c r="ED1531" s="4"/>
      <c r="EE1531" s="4"/>
      <c r="EF1531" s="4"/>
      <c r="EG1531" s="4"/>
      <c r="EH1531" s="4"/>
      <c r="EI1531" s="4"/>
      <c r="EJ1531" s="4"/>
      <c r="EK1531" s="4"/>
      <c r="EL1531" s="4"/>
      <c r="EM1531" s="4"/>
      <c r="EN1531" s="4"/>
      <c r="EO1531" s="4"/>
      <c r="EP1531" s="4"/>
      <c r="EQ1531" s="4"/>
      <c r="ER1531" s="4"/>
      <c r="ES1531" s="4"/>
      <c r="ET1531" s="4"/>
      <c r="EU1531" s="4"/>
      <c r="EV1531" s="4"/>
      <c r="EW1531" s="4"/>
      <c r="EX1531" s="4"/>
      <c r="EY1531" s="4"/>
      <c r="EZ1531" s="4"/>
      <c r="FA1531" s="4"/>
      <c r="FB1531" s="4"/>
      <c r="FC1531" s="4"/>
      <c r="FD1531" s="4"/>
      <c r="FE1531" s="4"/>
      <c r="FF1531" s="4"/>
      <c r="FG1531" s="4"/>
      <c r="FH1531" s="4"/>
      <c r="FI1531" s="4"/>
      <c r="FJ1531" s="4"/>
      <c r="FK1531" s="4"/>
      <c r="FL1531" s="4"/>
      <c r="FM1531" s="4"/>
      <c r="FN1531" s="4"/>
      <c r="FO1531" s="4"/>
      <c r="FP1531" s="4"/>
      <c r="FQ1531" s="4"/>
      <c r="FR1531" s="4"/>
      <c r="FS1531" s="4"/>
      <c r="FT1531" s="4"/>
      <c r="FU1531" s="4"/>
      <c r="FV1531" s="4"/>
      <c r="FW1531" s="4"/>
      <c r="FX1531" s="4"/>
      <c r="FY1531" s="4"/>
      <c r="FZ1531" s="4"/>
      <c r="GA1531" s="4"/>
      <c r="GB1531" s="4"/>
      <c r="GC1531" s="4"/>
      <c r="GD1531" s="4"/>
      <c r="GE1531" s="4"/>
      <c r="GF1531" s="4"/>
      <c r="GG1531" s="4"/>
      <c r="GH1531" s="4"/>
      <c r="GI1531" s="4"/>
      <c r="GJ1531" s="4"/>
      <c r="GK1531" s="4"/>
      <c r="GL1531" s="4"/>
      <c r="GM1531" s="4"/>
      <c r="GN1531" s="4"/>
      <c r="GO1531" s="4"/>
      <c r="GP1531" s="4"/>
      <c r="GQ1531" s="4"/>
      <c r="GR1531" s="4"/>
      <c r="GS1531" s="4"/>
      <c r="GT1531" s="4"/>
      <c r="GU1531" s="4"/>
      <c r="GV1531" s="4"/>
      <c r="GW1531" s="4"/>
      <c r="GX1531" s="4"/>
      <c r="GY1531" s="4"/>
      <c r="GZ1531" s="4"/>
      <c r="HA1531" s="4"/>
      <c r="HB1531" s="4"/>
      <c r="HC1531" s="4"/>
      <c r="HD1531" s="4"/>
      <c r="HE1531" s="4"/>
      <c r="HF1531" s="4"/>
      <c r="HG1531" s="4"/>
      <c r="HH1531" s="4"/>
      <c r="HI1531" s="4"/>
      <c r="HJ1531" s="4"/>
      <c r="HK1531" s="4"/>
      <c r="HL1531" s="4"/>
      <c r="HM1531" s="4"/>
      <c r="HN1531" s="4"/>
      <c r="HO1531" s="4"/>
      <c r="HP1531" s="4"/>
      <c r="HQ1531" s="4"/>
      <c r="HR1531" s="4"/>
      <c r="HS1531" s="4"/>
      <c r="HT1531" s="4"/>
      <c r="HU1531" s="4"/>
      <c r="HV1531" s="4"/>
      <c r="HW1531" s="4"/>
      <c r="HX1531" s="4"/>
      <c r="HY1531" s="4"/>
      <c r="HZ1531" s="4"/>
      <c r="IA1531" s="4"/>
      <c r="IB1531" s="4"/>
      <c r="IC1531" s="4"/>
      <c r="ID1531" s="4"/>
      <c r="IE1531" s="4"/>
      <c r="IF1531" s="4"/>
    </row>
    <row r="1532" spans="26:240" x14ac:dyDescent="0.2">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c r="BC1532" s="4"/>
      <c r="BD1532" s="4"/>
      <c r="BE1532" s="4"/>
      <c r="BF1532" s="4"/>
      <c r="BG1532" s="4"/>
      <c r="BH1532" s="4"/>
      <c r="BI1532" s="4"/>
      <c r="BJ1532" s="4"/>
      <c r="BK1532" s="4"/>
      <c r="BL1532" s="4"/>
      <c r="BM1532" s="4"/>
      <c r="BN1532" s="4"/>
      <c r="BO1532" s="4"/>
      <c r="BP1532" s="4"/>
      <c r="BQ1532" s="4"/>
      <c r="BR1532" s="4"/>
      <c r="BS1532" s="4"/>
      <c r="BT1532" s="4"/>
      <c r="BU1532" s="4"/>
      <c r="BV1532" s="4"/>
      <c r="BW1532" s="4"/>
      <c r="BX1532" s="4"/>
      <c r="BY1532" s="4"/>
      <c r="BZ1532" s="4"/>
      <c r="CA1532" s="4"/>
      <c r="CB1532" s="4"/>
      <c r="CC1532" s="4"/>
      <c r="CD1532" s="4"/>
      <c r="CE1532" s="4"/>
      <c r="CF1532" s="4"/>
      <c r="CG1532" s="4"/>
      <c r="CH1532" s="4"/>
      <c r="CI1532" s="4"/>
      <c r="CJ1532" s="4"/>
      <c r="CK1532" s="4"/>
      <c r="CL1532" s="4"/>
      <c r="CM1532" s="4"/>
      <c r="CN1532" s="4"/>
      <c r="CO1532" s="4"/>
      <c r="CP1532" s="4"/>
      <c r="CQ1532" s="4"/>
      <c r="CR1532" s="4"/>
      <c r="CS1532" s="4"/>
      <c r="CT1532" s="4"/>
      <c r="CU1532" s="4"/>
      <c r="CV1532" s="4"/>
      <c r="CW1532" s="4"/>
      <c r="CX1532" s="4"/>
      <c r="CY1532" s="4"/>
      <c r="CZ1532" s="4"/>
      <c r="DA1532" s="4"/>
      <c r="DB1532" s="4"/>
      <c r="DC1532" s="4"/>
      <c r="DD1532" s="4"/>
      <c r="DE1532" s="4"/>
      <c r="DF1532" s="4"/>
      <c r="DG1532" s="4"/>
      <c r="DH1532" s="4"/>
      <c r="DI1532" s="4"/>
      <c r="DJ1532" s="4"/>
      <c r="DK1532" s="4"/>
      <c r="DL1532" s="4"/>
      <c r="DM1532" s="4"/>
      <c r="DN1532" s="4"/>
      <c r="DO1532" s="4"/>
      <c r="DP1532" s="4"/>
      <c r="DQ1532" s="4"/>
      <c r="DR1532" s="4"/>
      <c r="DS1532" s="4"/>
      <c r="DT1532" s="4"/>
      <c r="DU1532" s="4"/>
      <c r="DV1532" s="4"/>
      <c r="DW1532" s="4"/>
      <c r="DX1532" s="4"/>
      <c r="DY1532" s="4"/>
      <c r="DZ1532" s="4"/>
      <c r="EA1532" s="4"/>
      <c r="EB1532" s="4"/>
      <c r="EC1532" s="4"/>
      <c r="ED1532" s="4"/>
      <c r="EE1532" s="4"/>
      <c r="EF1532" s="4"/>
      <c r="EG1532" s="4"/>
      <c r="EH1532" s="4"/>
      <c r="EI1532" s="4"/>
      <c r="EJ1532" s="4"/>
      <c r="EK1532" s="4"/>
      <c r="EL1532" s="4"/>
      <c r="EM1532" s="4"/>
      <c r="EN1532" s="4"/>
      <c r="EO1532" s="4"/>
      <c r="EP1532" s="4"/>
      <c r="EQ1532" s="4"/>
      <c r="ER1532" s="4"/>
      <c r="ES1532" s="4"/>
      <c r="ET1532" s="4"/>
      <c r="EU1532" s="4"/>
      <c r="EV1532" s="4"/>
      <c r="EW1532" s="4"/>
      <c r="EX1532" s="4"/>
      <c r="EY1532" s="4"/>
      <c r="EZ1532" s="4"/>
      <c r="FA1532" s="4"/>
      <c r="FB1532" s="4"/>
      <c r="FC1532" s="4"/>
      <c r="FD1532" s="4"/>
      <c r="FE1532" s="4"/>
      <c r="FF1532" s="4"/>
      <c r="FG1532" s="4"/>
      <c r="FH1532" s="4"/>
      <c r="FI1532" s="4"/>
      <c r="FJ1532" s="4"/>
      <c r="FK1532" s="4"/>
      <c r="FL1532" s="4"/>
      <c r="FM1532" s="4"/>
      <c r="FN1532" s="4"/>
      <c r="FO1532" s="4"/>
      <c r="FP1532" s="4"/>
      <c r="FQ1532" s="4"/>
      <c r="FR1532" s="4"/>
      <c r="FS1532" s="4"/>
      <c r="FT1532" s="4"/>
      <c r="FU1532" s="4"/>
      <c r="FV1532" s="4"/>
      <c r="FW1532" s="4"/>
      <c r="FX1532" s="4"/>
      <c r="FY1532" s="4"/>
      <c r="FZ1532" s="4"/>
      <c r="GA1532" s="4"/>
      <c r="GB1532" s="4"/>
      <c r="GC1532" s="4"/>
      <c r="GD1532" s="4"/>
      <c r="GE1532" s="4"/>
      <c r="GF1532" s="4"/>
      <c r="GG1532" s="4"/>
      <c r="GH1532" s="4"/>
      <c r="GI1532" s="4"/>
      <c r="GJ1532" s="4"/>
      <c r="GK1532" s="4"/>
      <c r="GL1532" s="4"/>
      <c r="GM1532" s="4"/>
      <c r="GN1532" s="4"/>
      <c r="GO1532" s="4"/>
      <c r="GP1532" s="4"/>
      <c r="GQ1532" s="4"/>
      <c r="GR1532" s="4"/>
      <c r="GS1532" s="4"/>
      <c r="GT1532" s="4"/>
      <c r="GU1532" s="4"/>
      <c r="GV1532" s="4"/>
      <c r="GW1532" s="4"/>
      <c r="GX1532" s="4"/>
      <c r="GY1532" s="4"/>
      <c r="GZ1532" s="4"/>
      <c r="HA1532" s="4"/>
      <c r="HB1532" s="4"/>
      <c r="HC1532" s="4"/>
      <c r="HD1532" s="4"/>
      <c r="HE1532" s="4"/>
      <c r="HF1532" s="4"/>
      <c r="HG1532" s="4"/>
      <c r="HH1532" s="4"/>
      <c r="HI1532" s="4"/>
      <c r="HJ1532" s="4"/>
      <c r="HK1532" s="4"/>
      <c r="HL1532" s="4"/>
      <c r="HM1532" s="4"/>
      <c r="HN1532" s="4"/>
      <c r="HO1532" s="4"/>
      <c r="HP1532" s="4"/>
      <c r="HQ1532" s="4"/>
      <c r="HR1532" s="4"/>
      <c r="HS1532" s="4"/>
      <c r="HT1532" s="4"/>
      <c r="HU1532" s="4"/>
      <c r="HV1532" s="4"/>
      <c r="HW1532" s="4"/>
      <c r="HX1532" s="4"/>
      <c r="HY1532" s="4"/>
      <c r="HZ1532" s="4"/>
      <c r="IA1532" s="4"/>
      <c r="IB1532" s="4"/>
      <c r="IC1532" s="4"/>
      <c r="ID1532" s="4"/>
      <c r="IE1532" s="4"/>
      <c r="IF1532" s="4"/>
    </row>
    <row r="1533" spans="26:240" x14ac:dyDescent="0.2">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4"/>
      <c r="BE1533" s="4"/>
      <c r="BF1533" s="4"/>
      <c r="BG1533" s="4"/>
      <c r="BH1533" s="4"/>
      <c r="BI1533" s="4"/>
      <c r="BJ1533" s="4"/>
      <c r="BK1533" s="4"/>
      <c r="BL1533" s="4"/>
      <c r="BM1533" s="4"/>
      <c r="BN1533" s="4"/>
      <c r="BO1533" s="4"/>
      <c r="BP1533" s="4"/>
      <c r="BQ1533" s="4"/>
      <c r="BR1533" s="4"/>
      <c r="BS1533" s="4"/>
      <c r="BT1533" s="4"/>
      <c r="BU1533" s="4"/>
      <c r="BV1533" s="4"/>
      <c r="BW1533" s="4"/>
      <c r="BX1533" s="4"/>
      <c r="BY1533" s="4"/>
      <c r="BZ1533" s="4"/>
      <c r="CA1533" s="4"/>
      <c r="CB1533" s="4"/>
      <c r="CC1533" s="4"/>
      <c r="CD1533" s="4"/>
      <c r="CE1533" s="4"/>
      <c r="CF1533" s="4"/>
      <c r="CG1533" s="4"/>
      <c r="CH1533" s="4"/>
      <c r="CI1533" s="4"/>
      <c r="CJ1533" s="4"/>
      <c r="CK1533" s="4"/>
      <c r="CL1533" s="4"/>
      <c r="CM1533" s="4"/>
      <c r="CN1533" s="4"/>
      <c r="CO1533" s="4"/>
      <c r="CP1533" s="4"/>
      <c r="CQ1533" s="4"/>
      <c r="CR1533" s="4"/>
      <c r="CS1533" s="4"/>
      <c r="CT1533" s="4"/>
      <c r="CU1533" s="4"/>
      <c r="CV1533" s="4"/>
      <c r="CW1533" s="4"/>
      <c r="CX1533" s="4"/>
      <c r="CY1533" s="4"/>
      <c r="CZ1533" s="4"/>
      <c r="DA1533" s="4"/>
      <c r="DB1533" s="4"/>
      <c r="DC1533" s="4"/>
      <c r="DD1533" s="4"/>
      <c r="DE1533" s="4"/>
      <c r="DF1533" s="4"/>
      <c r="DG1533" s="4"/>
      <c r="DH1533" s="4"/>
      <c r="DI1533" s="4"/>
      <c r="DJ1533" s="4"/>
      <c r="DK1533" s="4"/>
      <c r="DL1533" s="4"/>
      <c r="DM1533" s="4"/>
      <c r="DN1533" s="4"/>
      <c r="DO1533" s="4"/>
      <c r="DP1533" s="4"/>
      <c r="DQ1533" s="4"/>
      <c r="DR1533" s="4"/>
      <c r="DS1533" s="4"/>
      <c r="DT1533" s="4"/>
      <c r="DU1533" s="4"/>
      <c r="DV1533" s="4"/>
      <c r="DW1533" s="4"/>
      <c r="DX1533" s="4"/>
      <c r="DY1533" s="4"/>
      <c r="DZ1533" s="4"/>
      <c r="EA1533" s="4"/>
      <c r="EB1533" s="4"/>
      <c r="EC1533" s="4"/>
      <c r="ED1533" s="4"/>
      <c r="EE1533" s="4"/>
      <c r="EF1533" s="4"/>
      <c r="EG1533" s="4"/>
      <c r="EH1533" s="4"/>
      <c r="EI1533" s="4"/>
      <c r="EJ1533" s="4"/>
      <c r="EK1533" s="4"/>
      <c r="EL1533" s="4"/>
      <c r="EM1533" s="4"/>
      <c r="EN1533" s="4"/>
      <c r="EO1533" s="4"/>
      <c r="EP1533" s="4"/>
      <c r="EQ1533" s="4"/>
      <c r="ER1533" s="4"/>
      <c r="ES1533" s="4"/>
      <c r="ET1533" s="4"/>
      <c r="EU1533" s="4"/>
      <c r="EV1533" s="4"/>
      <c r="EW1533" s="4"/>
      <c r="EX1533" s="4"/>
      <c r="EY1533" s="4"/>
      <c r="EZ1533" s="4"/>
      <c r="FA1533" s="4"/>
      <c r="FB1533" s="4"/>
      <c r="FC1533" s="4"/>
      <c r="FD1533" s="4"/>
      <c r="FE1533" s="4"/>
      <c r="FF1533" s="4"/>
      <c r="FG1533" s="4"/>
      <c r="FH1533" s="4"/>
      <c r="FI1533" s="4"/>
      <c r="FJ1533" s="4"/>
      <c r="FK1533" s="4"/>
      <c r="FL1533" s="4"/>
      <c r="FM1533" s="4"/>
      <c r="FN1533" s="4"/>
      <c r="FO1533" s="4"/>
      <c r="FP1533" s="4"/>
      <c r="FQ1533" s="4"/>
      <c r="FR1533" s="4"/>
      <c r="FS1533" s="4"/>
      <c r="FT1533" s="4"/>
      <c r="FU1533" s="4"/>
      <c r="FV1533" s="4"/>
      <c r="FW1533" s="4"/>
      <c r="FX1533" s="4"/>
      <c r="FY1533" s="4"/>
      <c r="FZ1533" s="4"/>
      <c r="GA1533" s="4"/>
      <c r="GB1533" s="4"/>
      <c r="GC1533" s="4"/>
      <c r="GD1533" s="4"/>
      <c r="GE1533" s="4"/>
      <c r="GF1533" s="4"/>
      <c r="GG1533" s="4"/>
      <c r="GH1533" s="4"/>
      <c r="GI1533" s="4"/>
      <c r="GJ1533" s="4"/>
      <c r="GK1533" s="4"/>
      <c r="GL1533" s="4"/>
      <c r="GM1533" s="4"/>
      <c r="GN1533" s="4"/>
      <c r="GO1533" s="4"/>
      <c r="GP1533" s="4"/>
      <c r="GQ1533" s="4"/>
      <c r="GR1533" s="4"/>
      <c r="GS1533" s="4"/>
      <c r="GT1533" s="4"/>
      <c r="GU1533" s="4"/>
      <c r="GV1533" s="4"/>
      <c r="GW1533" s="4"/>
      <c r="GX1533" s="4"/>
      <c r="GY1533" s="4"/>
      <c r="GZ1533" s="4"/>
      <c r="HA1533" s="4"/>
      <c r="HB1533" s="4"/>
      <c r="HC1533" s="4"/>
      <c r="HD1533" s="4"/>
      <c r="HE1533" s="4"/>
      <c r="HF1533" s="4"/>
      <c r="HG1533" s="4"/>
      <c r="HH1533" s="4"/>
      <c r="HI1533" s="4"/>
      <c r="HJ1533" s="4"/>
      <c r="HK1533" s="4"/>
      <c r="HL1533" s="4"/>
      <c r="HM1533" s="4"/>
      <c r="HN1533" s="4"/>
      <c r="HO1533" s="4"/>
      <c r="HP1533" s="4"/>
      <c r="HQ1533" s="4"/>
      <c r="HR1533" s="4"/>
      <c r="HS1533" s="4"/>
      <c r="HT1533" s="4"/>
      <c r="HU1533" s="4"/>
      <c r="HV1533" s="4"/>
      <c r="HW1533" s="4"/>
      <c r="HX1533" s="4"/>
      <c r="HY1533" s="4"/>
      <c r="HZ1533" s="4"/>
      <c r="IA1533" s="4"/>
      <c r="IB1533" s="4"/>
      <c r="IC1533" s="4"/>
      <c r="ID1533" s="4"/>
      <c r="IE1533" s="4"/>
      <c r="IF1533" s="4"/>
    </row>
    <row r="1534" spans="26:240" x14ac:dyDescent="0.2">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c r="BC1534" s="4"/>
      <c r="BD1534" s="4"/>
      <c r="BE1534" s="4"/>
      <c r="BF1534" s="4"/>
      <c r="BG1534" s="4"/>
      <c r="BH1534" s="4"/>
      <c r="BI1534" s="4"/>
      <c r="BJ1534" s="4"/>
      <c r="BK1534" s="4"/>
      <c r="BL1534" s="4"/>
      <c r="BM1534" s="4"/>
      <c r="BN1534" s="4"/>
      <c r="BO1534" s="4"/>
      <c r="BP1534" s="4"/>
      <c r="BQ1534" s="4"/>
      <c r="BR1534" s="4"/>
      <c r="BS1534" s="4"/>
      <c r="BT1534" s="4"/>
      <c r="BU1534" s="4"/>
      <c r="BV1534" s="4"/>
      <c r="BW1534" s="4"/>
      <c r="BX1534" s="4"/>
      <c r="BY1534" s="4"/>
      <c r="BZ1534" s="4"/>
      <c r="CA1534" s="4"/>
      <c r="CB1534" s="4"/>
      <c r="CC1534" s="4"/>
      <c r="CD1534" s="4"/>
      <c r="CE1534" s="4"/>
      <c r="CF1534" s="4"/>
      <c r="CG1534" s="4"/>
      <c r="CH1534" s="4"/>
      <c r="CI1534" s="4"/>
      <c r="CJ1534" s="4"/>
      <c r="CK1534" s="4"/>
      <c r="CL1534" s="4"/>
      <c r="CM1534" s="4"/>
      <c r="CN1534" s="4"/>
      <c r="CO1534" s="4"/>
      <c r="CP1534" s="4"/>
      <c r="CQ1534" s="4"/>
      <c r="CR1534" s="4"/>
      <c r="CS1534" s="4"/>
      <c r="CT1534" s="4"/>
      <c r="CU1534" s="4"/>
      <c r="CV1534" s="4"/>
      <c r="CW1534" s="4"/>
      <c r="CX1534" s="4"/>
      <c r="CY1534" s="4"/>
      <c r="CZ1534" s="4"/>
      <c r="DA1534" s="4"/>
      <c r="DB1534" s="4"/>
      <c r="DC1534" s="4"/>
      <c r="DD1534" s="4"/>
      <c r="DE1534" s="4"/>
      <c r="DF1534" s="4"/>
      <c r="DG1534" s="4"/>
      <c r="DH1534" s="4"/>
      <c r="DI1534" s="4"/>
      <c r="DJ1534" s="4"/>
      <c r="DK1534" s="4"/>
      <c r="DL1534" s="4"/>
      <c r="DM1534" s="4"/>
      <c r="DN1534" s="4"/>
      <c r="DO1534" s="4"/>
      <c r="DP1534" s="4"/>
      <c r="DQ1534" s="4"/>
      <c r="DR1534" s="4"/>
      <c r="DS1534" s="4"/>
      <c r="DT1534" s="4"/>
      <c r="DU1534" s="4"/>
      <c r="DV1534" s="4"/>
      <c r="DW1534" s="4"/>
      <c r="DX1534" s="4"/>
      <c r="DY1534" s="4"/>
      <c r="DZ1534" s="4"/>
      <c r="EA1534" s="4"/>
      <c r="EB1534" s="4"/>
      <c r="EC1534" s="4"/>
      <c r="ED1534" s="4"/>
      <c r="EE1534" s="4"/>
      <c r="EF1534" s="4"/>
      <c r="EG1534" s="4"/>
      <c r="EH1534" s="4"/>
      <c r="EI1534" s="4"/>
      <c r="EJ1534" s="4"/>
      <c r="EK1534" s="4"/>
      <c r="EL1534" s="4"/>
      <c r="EM1534" s="4"/>
      <c r="EN1534" s="4"/>
      <c r="EO1534" s="4"/>
      <c r="EP1534" s="4"/>
      <c r="EQ1534" s="4"/>
      <c r="ER1534" s="4"/>
      <c r="ES1534" s="4"/>
      <c r="ET1534" s="4"/>
      <c r="EU1534" s="4"/>
      <c r="EV1534" s="4"/>
      <c r="EW1534" s="4"/>
      <c r="EX1534" s="4"/>
      <c r="EY1534" s="4"/>
      <c r="EZ1534" s="4"/>
      <c r="FA1534" s="4"/>
      <c r="FB1534" s="4"/>
      <c r="FC1534" s="4"/>
      <c r="FD1534" s="4"/>
      <c r="FE1534" s="4"/>
      <c r="FF1534" s="4"/>
      <c r="FG1534" s="4"/>
      <c r="FH1534" s="4"/>
      <c r="FI1534" s="4"/>
      <c r="FJ1534" s="4"/>
      <c r="FK1534" s="4"/>
      <c r="FL1534" s="4"/>
      <c r="FM1534" s="4"/>
      <c r="FN1534" s="4"/>
      <c r="FO1534" s="4"/>
      <c r="FP1534" s="4"/>
      <c r="FQ1534" s="4"/>
      <c r="FR1534" s="4"/>
      <c r="FS1534" s="4"/>
      <c r="FT1534" s="4"/>
      <c r="FU1534" s="4"/>
      <c r="FV1534" s="4"/>
      <c r="FW1534" s="4"/>
      <c r="FX1534" s="4"/>
      <c r="FY1534" s="4"/>
      <c r="FZ1534" s="4"/>
      <c r="GA1534" s="4"/>
      <c r="GB1534" s="4"/>
      <c r="GC1534" s="4"/>
      <c r="GD1534" s="4"/>
      <c r="GE1534" s="4"/>
      <c r="GF1534" s="4"/>
      <c r="GG1534" s="4"/>
      <c r="GH1534" s="4"/>
      <c r="GI1534" s="4"/>
      <c r="GJ1534" s="4"/>
      <c r="GK1534" s="4"/>
      <c r="GL1534" s="4"/>
      <c r="GM1534" s="4"/>
      <c r="GN1534" s="4"/>
      <c r="GO1534" s="4"/>
      <c r="GP1534" s="4"/>
      <c r="GQ1534" s="4"/>
      <c r="GR1534" s="4"/>
      <c r="GS1534" s="4"/>
      <c r="GT1534" s="4"/>
      <c r="GU1534" s="4"/>
      <c r="GV1534" s="4"/>
      <c r="GW1534" s="4"/>
      <c r="GX1534" s="4"/>
      <c r="GY1534" s="4"/>
      <c r="GZ1534" s="4"/>
      <c r="HA1534" s="4"/>
      <c r="HB1534" s="4"/>
      <c r="HC1534" s="4"/>
      <c r="HD1534" s="4"/>
      <c r="HE1534" s="4"/>
      <c r="HF1534" s="4"/>
      <c r="HG1534" s="4"/>
      <c r="HH1534" s="4"/>
      <c r="HI1534" s="4"/>
      <c r="HJ1534" s="4"/>
      <c r="HK1534" s="4"/>
      <c r="HL1534" s="4"/>
      <c r="HM1534" s="4"/>
      <c r="HN1534" s="4"/>
      <c r="HO1534" s="4"/>
      <c r="HP1534" s="4"/>
      <c r="HQ1534" s="4"/>
      <c r="HR1534" s="4"/>
      <c r="HS1534" s="4"/>
      <c r="HT1534" s="4"/>
      <c r="HU1534" s="4"/>
      <c r="HV1534" s="4"/>
      <c r="HW1534" s="4"/>
      <c r="HX1534" s="4"/>
      <c r="HY1534" s="4"/>
      <c r="HZ1534" s="4"/>
      <c r="IA1534" s="4"/>
      <c r="IB1534" s="4"/>
      <c r="IC1534" s="4"/>
      <c r="ID1534" s="4"/>
      <c r="IE1534" s="4"/>
      <c r="IF1534" s="4"/>
    </row>
    <row r="1535" spans="26:240" x14ac:dyDescent="0.2">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c r="BC1535" s="4"/>
      <c r="BD1535" s="4"/>
      <c r="BE1535" s="4"/>
      <c r="BF1535" s="4"/>
      <c r="BG1535" s="4"/>
      <c r="BH1535" s="4"/>
      <c r="BI1535" s="4"/>
      <c r="BJ1535" s="4"/>
      <c r="BK1535" s="4"/>
      <c r="BL1535" s="4"/>
      <c r="BM1535" s="4"/>
      <c r="BN1535" s="4"/>
      <c r="BO1535" s="4"/>
      <c r="BP1535" s="4"/>
      <c r="BQ1535" s="4"/>
      <c r="BR1535" s="4"/>
      <c r="BS1535" s="4"/>
      <c r="BT1535" s="4"/>
      <c r="BU1535" s="4"/>
      <c r="BV1535" s="4"/>
      <c r="BW1535" s="4"/>
      <c r="BX1535" s="4"/>
      <c r="BY1535" s="4"/>
      <c r="BZ1535" s="4"/>
      <c r="CA1535" s="4"/>
      <c r="CB1535" s="4"/>
      <c r="CC1535" s="4"/>
      <c r="CD1535" s="4"/>
      <c r="CE1535" s="4"/>
      <c r="CF1535" s="4"/>
      <c r="CG1535" s="4"/>
      <c r="CH1535" s="4"/>
      <c r="CI1535" s="4"/>
      <c r="CJ1535" s="4"/>
      <c r="CK1535" s="4"/>
      <c r="CL1535" s="4"/>
      <c r="CM1535" s="4"/>
      <c r="CN1535" s="4"/>
      <c r="CO1535" s="4"/>
      <c r="CP1535" s="4"/>
      <c r="CQ1535" s="4"/>
      <c r="CR1535" s="4"/>
      <c r="CS1535" s="4"/>
      <c r="CT1535" s="4"/>
      <c r="CU1535" s="4"/>
      <c r="CV1535" s="4"/>
      <c r="CW1535" s="4"/>
      <c r="CX1535" s="4"/>
      <c r="CY1535" s="4"/>
      <c r="CZ1535" s="4"/>
      <c r="DA1535" s="4"/>
      <c r="DB1535" s="4"/>
      <c r="DC1535" s="4"/>
      <c r="DD1535" s="4"/>
      <c r="DE1535" s="4"/>
      <c r="DF1535" s="4"/>
      <c r="DG1535" s="4"/>
      <c r="DH1535" s="4"/>
      <c r="DI1535" s="4"/>
      <c r="DJ1535" s="4"/>
      <c r="DK1535" s="4"/>
      <c r="DL1535" s="4"/>
      <c r="DM1535" s="4"/>
      <c r="DN1535" s="4"/>
      <c r="DO1535" s="4"/>
      <c r="DP1535" s="4"/>
      <c r="DQ1535" s="4"/>
      <c r="DR1535" s="4"/>
      <c r="DS1535" s="4"/>
      <c r="DT1535" s="4"/>
      <c r="DU1535" s="4"/>
      <c r="DV1535" s="4"/>
      <c r="DW1535" s="4"/>
      <c r="DX1535" s="4"/>
      <c r="DY1535" s="4"/>
      <c r="DZ1535" s="4"/>
      <c r="EA1535" s="4"/>
      <c r="EB1535" s="4"/>
      <c r="EC1535" s="4"/>
      <c r="ED1535" s="4"/>
      <c r="EE1535" s="4"/>
      <c r="EF1535" s="4"/>
      <c r="EG1535" s="4"/>
      <c r="EH1535" s="4"/>
      <c r="EI1535" s="4"/>
      <c r="EJ1535" s="4"/>
      <c r="EK1535" s="4"/>
      <c r="EL1535" s="4"/>
      <c r="EM1535" s="4"/>
      <c r="EN1535" s="4"/>
      <c r="EO1535" s="4"/>
      <c r="EP1535" s="4"/>
      <c r="EQ1535" s="4"/>
      <c r="ER1535" s="4"/>
      <c r="ES1535" s="4"/>
      <c r="ET1535" s="4"/>
      <c r="EU1535" s="4"/>
      <c r="EV1535" s="4"/>
      <c r="EW1535" s="4"/>
      <c r="EX1535" s="4"/>
      <c r="EY1535" s="4"/>
      <c r="EZ1535" s="4"/>
      <c r="FA1535" s="4"/>
      <c r="FB1535" s="4"/>
      <c r="FC1535" s="4"/>
      <c r="FD1535" s="4"/>
      <c r="FE1535" s="4"/>
      <c r="FF1535" s="4"/>
      <c r="FG1535" s="4"/>
      <c r="FH1535" s="4"/>
      <c r="FI1535" s="4"/>
      <c r="FJ1535" s="4"/>
      <c r="FK1535" s="4"/>
      <c r="FL1535" s="4"/>
      <c r="FM1535" s="4"/>
      <c r="FN1535" s="4"/>
      <c r="FO1535" s="4"/>
      <c r="FP1535" s="4"/>
      <c r="FQ1535" s="4"/>
      <c r="FR1535" s="4"/>
      <c r="FS1535" s="4"/>
      <c r="FT1535" s="4"/>
      <c r="FU1535" s="4"/>
      <c r="FV1535" s="4"/>
      <c r="FW1535" s="4"/>
      <c r="FX1535" s="4"/>
      <c r="FY1535" s="4"/>
      <c r="FZ1535" s="4"/>
      <c r="GA1535" s="4"/>
      <c r="GB1535" s="4"/>
      <c r="GC1535" s="4"/>
      <c r="GD1535" s="4"/>
      <c r="GE1535" s="4"/>
      <c r="GF1535" s="4"/>
      <c r="GG1535" s="4"/>
      <c r="GH1535" s="4"/>
      <c r="GI1535" s="4"/>
      <c r="GJ1535" s="4"/>
      <c r="GK1535" s="4"/>
      <c r="GL1535" s="4"/>
      <c r="GM1535" s="4"/>
      <c r="GN1535" s="4"/>
      <c r="GO1535" s="4"/>
      <c r="GP1535" s="4"/>
      <c r="GQ1535" s="4"/>
      <c r="GR1535" s="4"/>
      <c r="GS1535" s="4"/>
      <c r="GT1535" s="4"/>
      <c r="GU1535" s="4"/>
      <c r="GV1535" s="4"/>
      <c r="GW1535" s="4"/>
      <c r="GX1535" s="4"/>
      <c r="GY1535" s="4"/>
      <c r="GZ1535" s="4"/>
      <c r="HA1535" s="4"/>
      <c r="HB1535" s="4"/>
      <c r="HC1535" s="4"/>
      <c r="HD1535" s="4"/>
      <c r="HE1535" s="4"/>
      <c r="HF1535" s="4"/>
      <c r="HG1535" s="4"/>
      <c r="HH1535" s="4"/>
      <c r="HI1535" s="4"/>
      <c r="HJ1535" s="4"/>
      <c r="HK1535" s="4"/>
      <c r="HL1535" s="4"/>
      <c r="HM1535" s="4"/>
      <c r="HN1535" s="4"/>
      <c r="HO1535" s="4"/>
      <c r="HP1535" s="4"/>
      <c r="HQ1535" s="4"/>
      <c r="HR1535" s="4"/>
      <c r="HS1535" s="4"/>
      <c r="HT1535" s="4"/>
      <c r="HU1535" s="4"/>
      <c r="HV1535" s="4"/>
      <c r="HW1535" s="4"/>
      <c r="HX1535" s="4"/>
      <c r="HY1535" s="4"/>
      <c r="HZ1535" s="4"/>
      <c r="IA1535" s="4"/>
      <c r="IB1535" s="4"/>
      <c r="IC1535" s="4"/>
      <c r="ID1535" s="4"/>
      <c r="IE1535" s="4"/>
      <c r="IF1535" s="4"/>
    </row>
    <row r="1536" spans="26:240" x14ac:dyDescent="0.2">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c r="BC1536" s="4"/>
      <c r="BD1536" s="4"/>
      <c r="BE1536" s="4"/>
      <c r="BF1536" s="4"/>
      <c r="BG1536" s="4"/>
      <c r="BH1536" s="4"/>
      <c r="BI1536" s="4"/>
      <c r="BJ1536" s="4"/>
      <c r="BK1536" s="4"/>
      <c r="BL1536" s="4"/>
      <c r="BM1536" s="4"/>
      <c r="BN1536" s="4"/>
      <c r="BO1536" s="4"/>
      <c r="BP1536" s="4"/>
      <c r="BQ1536" s="4"/>
      <c r="BR1536" s="4"/>
      <c r="BS1536" s="4"/>
      <c r="BT1536" s="4"/>
      <c r="BU1536" s="4"/>
      <c r="BV1536" s="4"/>
      <c r="BW1536" s="4"/>
      <c r="BX1536" s="4"/>
      <c r="BY1536" s="4"/>
      <c r="BZ1536" s="4"/>
      <c r="CA1536" s="4"/>
      <c r="CB1536" s="4"/>
      <c r="CC1536" s="4"/>
      <c r="CD1536" s="4"/>
      <c r="CE1536" s="4"/>
      <c r="CF1536" s="4"/>
      <c r="CG1536" s="4"/>
      <c r="CH1536" s="4"/>
      <c r="CI1536" s="4"/>
      <c r="CJ1536" s="4"/>
      <c r="CK1536" s="4"/>
      <c r="CL1536" s="4"/>
      <c r="CM1536" s="4"/>
      <c r="CN1536" s="4"/>
      <c r="CO1536" s="4"/>
      <c r="CP1536" s="4"/>
      <c r="CQ1536" s="4"/>
      <c r="CR1536" s="4"/>
      <c r="CS1536" s="4"/>
      <c r="CT1536" s="4"/>
      <c r="CU1536" s="4"/>
      <c r="CV1536" s="4"/>
      <c r="CW1536" s="4"/>
      <c r="CX1536" s="4"/>
      <c r="CY1536" s="4"/>
      <c r="CZ1536" s="4"/>
      <c r="DA1536" s="4"/>
      <c r="DB1536" s="4"/>
      <c r="DC1536" s="4"/>
      <c r="DD1536" s="4"/>
      <c r="DE1536" s="4"/>
      <c r="DF1536" s="4"/>
      <c r="DG1536" s="4"/>
      <c r="DH1536" s="4"/>
      <c r="DI1536" s="4"/>
      <c r="DJ1536" s="4"/>
      <c r="DK1536" s="4"/>
      <c r="DL1536" s="4"/>
      <c r="DM1536" s="4"/>
      <c r="DN1536" s="4"/>
      <c r="DO1536" s="4"/>
      <c r="DP1536" s="4"/>
      <c r="DQ1536" s="4"/>
      <c r="DR1536" s="4"/>
      <c r="DS1536" s="4"/>
      <c r="DT1536" s="4"/>
      <c r="DU1536" s="4"/>
      <c r="DV1536" s="4"/>
      <c r="DW1536" s="4"/>
      <c r="DX1536" s="4"/>
      <c r="DY1536" s="4"/>
      <c r="DZ1536" s="4"/>
      <c r="EA1536" s="4"/>
      <c r="EB1536" s="4"/>
      <c r="EC1536" s="4"/>
      <c r="ED1536" s="4"/>
      <c r="EE1536" s="4"/>
      <c r="EF1536" s="4"/>
      <c r="EG1536" s="4"/>
      <c r="EH1536" s="4"/>
      <c r="EI1536" s="4"/>
      <c r="EJ1536" s="4"/>
      <c r="EK1536" s="4"/>
      <c r="EL1536" s="4"/>
      <c r="EM1536" s="4"/>
      <c r="EN1536" s="4"/>
      <c r="EO1536" s="4"/>
      <c r="EP1536" s="4"/>
      <c r="EQ1536" s="4"/>
      <c r="ER1536" s="4"/>
      <c r="ES1536" s="4"/>
      <c r="ET1536" s="4"/>
      <c r="EU1536" s="4"/>
      <c r="EV1536" s="4"/>
      <c r="EW1536" s="4"/>
      <c r="EX1536" s="4"/>
      <c r="EY1536" s="4"/>
      <c r="EZ1536" s="4"/>
      <c r="FA1536" s="4"/>
      <c r="FB1536" s="4"/>
      <c r="FC1536" s="4"/>
      <c r="FD1536" s="4"/>
      <c r="FE1536" s="4"/>
      <c r="FF1536" s="4"/>
      <c r="FG1536" s="4"/>
      <c r="FH1536" s="4"/>
      <c r="FI1536" s="4"/>
      <c r="FJ1536" s="4"/>
      <c r="FK1536" s="4"/>
      <c r="FL1536" s="4"/>
      <c r="FM1536" s="4"/>
      <c r="FN1536" s="4"/>
      <c r="FO1536" s="4"/>
      <c r="FP1536" s="4"/>
      <c r="FQ1536" s="4"/>
      <c r="FR1536" s="4"/>
      <c r="FS1536" s="4"/>
      <c r="FT1536" s="4"/>
      <c r="FU1536" s="4"/>
      <c r="FV1536" s="4"/>
      <c r="FW1536" s="4"/>
      <c r="FX1536" s="4"/>
      <c r="FY1536" s="4"/>
      <c r="FZ1536" s="4"/>
      <c r="GA1536" s="4"/>
      <c r="GB1536" s="4"/>
      <c r="GC1536" s="4"/>
      <c r="GD1536" s="4"/>
      <c r="GE1536" s="4"/>
      <c r="GF1536" s="4"/>
      <c r="GG1536" s="4"/>
      <c r="GH1536" s="4"/>
      <c r="GI1536" s="4"/>
      <c r="GJ1536" s="4"/>
      <c r="GK1536" s="4"/>
      <c r="GL1536" s="4"/>
      <c r="GM1536" s="4"/>
      <c r="GN1536" s="4"/>
      <c r="GO1536" s="4"/>
      <c r="GP1536" s="4"/>
      <c r="GQ1536" s="4"/>
      <c r="GR1536" s="4"/>
      <c r="GS1536" s="4"/>
      <c r="GT1536" s="4"/>
      <c r="GU1536" s="4"/>
      <c r="GV1536" s="4"/>
      <c r="GW1536" s="4"/>
      <c r="GX1536" s="4"/>
      <c r="GY1536" s="4"/>
      <c r="GZ1536" s="4"/>
      <c r="HA1536" s="4"/>
      <c r="HB1536" s="4"/>
      <c r="HC1536" s="4"/>
      <c r="HD1536" s="4"/>
      <c r="HE1536" s="4"/>
      <c r="HF1536" s="4"/>
      <c r="HG1536" s="4"/>
      <c r="HH1536" s="4"/>
      <c r="HI1536" s="4"/>
      <c r="HJ1536" s="4"/>
      <c r="HK1536" s="4"/>
      <c r="HL1536" s="4"/>
      <c r="HM1536" s="4"/>
      <c r="HN1536" s="4"/>
      <c r="HO1536" s="4"/>
      <c r="HP1536" s="4"/>
      <c r="HQ1536" s="4"/>
      <c r="HR1536" s="4"/>
      <c r="HS1536" s="4"/>
      <c r="HT1536" s="4"/>
      <c r="HU1536" s="4"/>
      <c r="HV1536" s="4"/>
      <c r="HW1536" s="4"/>
      <c r="HX1536" s="4"/>
      <c r="HY1536" s="4"/>
      <c r="HZ1536" s="4"/>
      <c r="IA1536" s="4"/>
      <c r="IB1536" s="4"/>
      <c r="IC1536" s="4"/>
      <c r="ID1536" s="4"/>
      <c r="IE1536" s="4"/>
      <c r="IF1536" s="4"/>
    </row>
    <row r="1537" spans="26:240" x14ac:dyDescent="0.2">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c r="BC1537" s="4"/>
      <c r="BD1537" s="4"/>
      <c r="BE1537" s="4"/>
      <c r="BF1537" s="4"/>
      <c r="BG1537" s="4"/>
      <c r="BH1537" s="4"/>
      <c r="BI1537" s="4"/>
      <c r="BJ1537" s="4"/>
      <c r="BK1537" s="4"/>
      <c r="BL1537" s="4"/>
      <c r="BM1537" s="4"/>
      <c r="BN1537" s="4"/>
      <c r="BO1537" s="4"/>
      <c r="BP1537" s="4"/>
      <c r="BQ1537" s="4"/>
      <c r="BR1537" s="4"/>
      <c r="BS1537" s="4"/>
      <c r="BT1537" s="4"/>
      <c r="BU1537" s="4"/>
      <c r="BV1537" s="4"/>
      <c r="BW1537" s="4"/>
      <c r="BX1537" s="4"/>
      <c r="BY1537" s="4"/>
      <c r="BZ1537" s="4"/>
      <c r="CA1537" s="4"/>
      <c r="CB1537" s="4"/>
      <c r="CC1537" s="4"/>
      <c r="CD1537" s="4"/>
      <c r="CE1537" s="4"/>
      <c r="CF1537" s="4"/>
      <c r="CG1537" s="4"/>
      <c r="CH1537" s="4"/>
      <c r="CI1537" s="4"/>
      <c r="CJ1537" s="4"/>
      <c r="CK1537" s="4"/>
      <c r="CL1537" s="4"/>
      <c r="CM1537" s="4"/>
      <c r="CN1537" s="4"/>
      <c r="CO1537" s="4"/>
      <c r="CP1537" s="4"/>
      <c r="CQ1537" s="4"/>
      <c r="CR1537" s="4"/>
      <c r="CS1537" s="4"/>
      <c r="CT1537" s="4"/>
      <c r="CU1537" s="4"/>
      <c r="CV1537" s="4"/>
      <c r="CW1537" s="4"/>
      <c r="CX1537" s="4"/>
      <c r="CY1537" s="4"/>
      <c r="CZ1537" s="4"/>
      <c r="DA1537" s="4"/>
      <c r="DB1537" s="4"/>
      <c r="DC1537" s="4"/>
      <c r="DD1537" s="4"/>
      <c r="DE1537" s="4"/>
      <c r="DF1537" s="4"/>
      <c r="DG1537" s="4"/>
      <c r="DH1537" s="4"/>
      <c r="DI1537" s="4"/>
      <c r="DJ1537" s="4"/>
      <c r="DK1537" s="4"/>
      <c r="DL1537" s="4"/>
      <c r="DM1537" s="4"/>
      <c r="DN1537" s="4"/>
      <c r="DO1537" s="4"/>
      <c r="DP1537" s="4"/>
      <c r="DQ1537" s="4"/>
      <c r="DR1537" s="4"/>
      <c r="DS1537" s="4"/>
      <c r="DT1537" s="4"/>
      <c r="DU1537" s="4"/>
      <c r="DV1537" s="4"/>
      <c r="DW1537" s="4"/>
      <c r="DX1537" s="4"/>
      <c r="DY1537" s="4"/>
      <c r="DZ1537" s="4"/>
      <c r="EA1537" s="4"/>
      <c r="EB1537" s="4"/>
      <c r="EC1537" s="4"/>
      <c r="ED1537" s="4"/>
      <c r="EE1537" s="4"/>
      <c r="EF1537" s="4"/>
      <c r="EG1537" s="4"/>
      <c r="EH1537" s="4"/>
      <c r="EI1537" s="4"/>
      <c r="EJ1537" s="4"/>
      <c r="EK1537" s="4"/>
      <c r="EL1537" s="4"/>
      <c r="EM1537" s="4"/>
      <c r="EN1537" s="4"/>
      <c r="EO1537" s="4"/>
      <c r="EP1537" s="4"/>
      <c r="EQ1537" s="4"/>
      <c r="ER1537" s="4"/>
      <c r="ES1537" s="4"/>
      <c r="ET1537" s="4"/>
      <c r="EU1537" s="4"/>
      <c r="EV1537" s="4"/>
      <c r="EW1537" s="4"/>
      <c r="EX1537" s="4"/>
      <c r="EY1537" s="4"/>
      <c r="EZ1537" s="4"/>
      <c r="FA1537" s="4"/>
      <c r="FB1537" s="4"/>
      <c r="FC1537" s="4"/>
      <c r="FD1537" s="4"/>
      <c r="FE1537" s="4"/>
      <c r="FF1537" s="4"/>
      <c r="FG1537" s="4"/>
      <c r="FH1537" s="4"/>
      <c r="FI1537" s="4"/>
      <c r="FJ1537" s="4"/>
      <c r="FK1537" s="4"/>
      <c r="FL1537" s="4"/>
      <c r="FM1537" s="4"/>
      <c r="FN1537" s="4"/>
      <c r="FO1537" s="4"/>
      <c r="FP1537" s="4"/>
      <c r="FQ1537" s="4"/>
      <c r="FR1537" s="4"/>
      <c r="FS1537" s="4"/>
      <c r="FT1537" s="4"/>
      <c r="FU1537" s="4"/>
      <c r="FV1537" s="4"/>
      <c r="FW1537" s="4"/>
      <c r="FX1537" s="4"/>
      <c r="FY1537" s="4"/>
      <c r="FZ1537" s="4"/>
      <c r="GA1537" s="4"/>
      <c r="GB1537" s="4"/>
      <c r="GC1537" s="4"/>
      <c r="GD1537" s="4"/>
      <c r="GE1537" s="4"/>
      <c r="GF1537" s="4"/>
      <c r="GG1537" s="4"/>
      <c r="GH1537" s="4"/>
      <c r="GI1537" s="4"/>
      <c r="GJ1537" s="4"/>
      <c r="GK1537" s="4"/>
      <c r="GL1537" s="4"/>
      <c r="GM1537" s="4"/>
      <c r="GN1537" s="4"/>
      <c r="GO1537" s="4"/>
      <c r="GP1537" s="4"/>
      <c r="GQ1537" s="4"/>
      <c r="GR1537" s="4"/>
      <c r="GS1537" s="4"/>
      <c r="GT1537" s="4"/>
      <c r="GU1537" s="4"/>
      <c r="GV1537" s="4"/>
      <c r="GW1537" s="4"/>
      <c r="GX1537" s="4"/>
      <c r="GY1537" s="4"/>
      <c r="GZ1537" s="4"/>
      <c r="HA1537" s="4"/>
      <c r="HB1537" s="4"/>
      <c r="HC1537" s="4"/>
      <c r="HD1537" s="4"/>
      <c r="HE1537" s="4"/>
      <c r="HF1537" s="4"/>
      <c r="HG1537" s="4"/>
      <c r="HH1537" s="4"/>
      <c r="HI1537" s="4"/>
      <c r="HJ1537" s="4"/>
      <c r="HK1537" s="4"/>
      <c r="HL1537" s="4"/>
      <c r="HM1537" s="4"/>
      <c r="HN1537" s="4"/>
      <c r="HO1537" s="4"/>
      <c r="HP1537" s="4"/>
      <c r="HQ1537" s="4"/>
      <c r="HR1537" s="4"/>
      <c r="HS1537" s="4"/>
      <c r="HT1537" s="4"/>
      <c r="HU1537" s="4"/>
      <c r="HV1537" s="4"/>
      <c r="HW1537" s="4"/>
      <c r="HX1537" s="4"/>
      <c r="HY1537" s="4"/>
      <c r="HZ1537" s="4"/>
      <c r="IA1537" s="4"/>
      <c r="IB1537" s="4"/>
      <c r="IC1537" s="4"/>
      <c r="ID1537" s="4"/>
      <c r="IE1537" s="4"/>
      <c r="IF1537" s="4"/>
    </row>
    <row r="1538" spans="26:240" x14ac:dyDescent="0.2">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c r="BC1538" s="4"/>
      <c r="BD1538" s="4"/>
      <c r="BE1538" s="4"/>
      <c r="BF1538" s="4"/>
      <c r="BG1538" s="4"/>
      <c r="BH1538" s="4"/>
      <c r="BI1538" s="4"/>
      <c r="BJ1538" s="4"/>
      <c r="BK1538" s="4"/>
      <c r="BL1538" s="4"/>
      <c r="BM1538" s="4"/>
      <c r="BN1538" s="4"/>
      <c r="BO1538" s="4"/>
      <c r="BP1538" s="4"/>
      <c r="BQ1538" s="4"/>
      <c r="BR1538" s="4"/>
      <c r="BS1538" s="4"/>
      <c r="BT1538" s="4"/>
      <c r="BU1538" s="4"/>
      <c r="BV1538" s="4"/>
      <c r="BW1538" s="4"/>
      <c r="BX1538" s="4"/>
      <c r="BY1538" s="4"/>
      <c r="BZ1538" s="4"/>
      <c r="CA1538" s="4"/>
      <c r="CB1538" s="4"/>
      <c r="CC1538" s="4"/>
      <c r="CD1538" s="4"/>
      <c r="CE1538" s="4"/>
      <c r="CF1538" s="4"/>
      <c r="CG1538" s="4"/>
      <c r="CH1538" s="4"/>
      <c r="CI1538" s="4"/>
      <c r="CJ1538" s="4"/>
      <c r="CK1538" s="4"/>
      <c r="CL1538" s="4"/>
      <c r="CM1538" s="4"/>
      <c r="CN1538" s="4"/>
      <c r="CO1538" s="4"/>
      <c r="CP1538" s="4"/>
      <c r="CQ1538" s="4"/>
      <c r="CR1538" s="4"/>
      <c r="CS1538" s="4"/>
      <c r="CT1538" s="4"/>
      <c r="CU1538" s="4"/>
      <c r="CV1538" s="4"/>
      <c r="CW1538" s="4"/>
      <c r="CX1538" s="4"/>
      <c r="CY1538" s="4"/>
      <c r="CZ1538" s="4"/>
      <c r="DA1538" s="4"/>
      <c r="DB1538" s="4"/>
      <c r="DC1538" s="4"/>
      <c r="DD1538" s="4"/>
      <c r="DE1538" s="4"/>
      <c r="DF1538" s="4"/>
      <c r="DG1538" s="4"/>
      <c r="DH1538" s="4"/>
      <c r="DI1538" s="4"/>
      <c r="DJ1538" s="4"/>
      <c r="DK1538" s="4"/>
      <c r="DL1538" s="4"/>
      <c r="DM1538" s="4"/>
      <c r="DN1538" s="4"/>
      <c r="DO1538" s="4"/>
      <c r="DP1538" s="4"/>
      <c r="DQ1538" s="4"/>
      <c r="DR1538" s="4"/>
      <c r="DS1538" s="4"/>
      <c r="DT1538" s="4"/>
      <c r="DU1538" s="4"/>
      <c r="DV1538" s="4"/>
      <c r="DW1538" s="4"/>
      <c r="DX1538" s="4"/>
      <c r="DY1538" s="4"/>
      <c r="DZ1538" s="4"/>
      <c r="EA1538" s="4"/>
      <c r="EB1538" s="4"/>
      <c r="EC1538" s="4"/>
      <c r="ED1538" s="4"/>
      <c r="EE1538" s="4"/>
      <c r="EF1538" s="4"/>
      <c r="EG1538" s="4"/>
      <c r="EH1538" s="4"/>
      <c r="EI1538" s="4"/>
      <c r="EJ1538" s="4"/>
      <c r="EK1538" s="4"/>
      <c r="EL1538" s="4"/>
      <c r="EM1538" s="4"/>
      <c r="EN1538" s="4"/>
      <c r="EO1538" s="4"/>
      <c r="EP1538" s="4"/>
      <c r="EQ1538" s="4"/>
      <c r="ER1538" s="4"/>
      <c r="ES1538" s="4"/>
      <c r="ET1538" s="4"/>
      <c r="EU1538" s="4"/>
      <c r="EV1538" s="4"/>
      <c r="EW1538" s="4"/>
      <c r="EX1538" s="4"/>
      <c r="EY1538" s="4"/>
      <c r="EZ1538" s="4"/>
      <c r="FA1538" s="4"/>
      <c r="FB1538" s="4"/>
      <c r="FC1538" s="4"/>
      <c r="FD1538" s="4"/>
      <c r="FE1538" s="4"/>
      <c r="FF1538" s="4"/>
      <c r="FG1538" s="4"/>
      <c r="FH1538" s="4"/>
      <c r="FI1538" s="4"/>
      <c r="FJ1538" s="4"/>
      <c r="FK1538" s="4"/>
      <c r="FL1538" s="4"/>
      <c r="FM1538" s="4"/>
      <c r="FN1538" s="4"/>
      <c r="FO1538" s="4"/>
      <c r="FP1538" s="4"/>
      <c r="FQ1538" s="4"/>
      <c r="FR1538" s="4"/>
      <c r="FS1538" s="4"/>
      <c r="FT1538" s="4"/>
      <c r="FU1538" s="4"/>
      <c r="FV1538" s="4"/>
      <c r="FW1538" s="4"/>
      <c r="FX1538" s="4"/>
      <c r="FY1538" s="4"/>
      <c r="FZ1538" s="4"/>
      <c r="GA1538" s="4"/>
      <c r="GB1538" s="4"/>
      <c r="GC1538" s="4"/>
      <c r="GD1538" s="4"/>
      <c r="GE1538" s="4"/>
      <c r="GF1538" s="4"/>
      <c r="GG1538" s="4"/>
      <c r="GH1538" s="4"/>
      <c r="GI1538" s="4"/>
      <c r="GJ1538" s="4"/>
      <c r="GK1538" s="4"/>
      <c r="GL1538" s="4"/>
      <c r="GM1538" s="4"/>
      <c r="GN1538" s="4"/>
      <c r="GO1538" s="4"/>
      <c r="GP1538" s="4"/>
      <c r="GQ1538" s="4"/>
      <c r="GR1538" s="4"/>
      <c r="GS1538" s="4"/>
      <c r="GT1538" s="4"/>
      <c r="GU1538" s="4"/>
      <c r="GV1538" s="4"/>
      <c r="GW1538" s="4"/>
      <c r="GX1538" s="4"/>
      <c r="GY1538" s="4"/>
      <c r="GZ1538" s="4"/>
      <c r="HA1538" s="4"/>
      <c r="HB1538" s="4"/>
      <c r="HC1538" s="4"/>
      <c r="HD1538" s="4"/>
      <c r="HE1538" s="4"/>
      <c r="HF1538" s="4"/>
      <c r="HG1538" s="4"/>
      <c r="HH1538" s="4"/>
      <c r="HI1538" s="4"/>
      <c r="HJ1538" s="4"/>
      <c r="HK1538" s="4"/>
      <c r="HL1538" s="4"/>
      <c r="HM1538" s="4"/>
      <c r="HN1538" s="4"/>
      <c r="HO1538" s="4"/>
      <c r="HP1538" s="4"/>
      <c r="HQ1538" s="4"/>
      <c r="HR1538" s="4"/>
      <c r="HS1538" s="4"/>
      <c r="HT1538" s="4"/>
      <c r="HU1538" s="4"/>
      <c r="HV1538" s="4"/>
      <c r="HW1538" s="4"/>
      <c r="HX1538" s="4"/>
      <c r="HY1538" s="4"/>
      <c r="HZ1538" s="4"/>
      <c r="IA1538" s="4"/>
      <c r="IB1538" s="4"/>
      <c r="IC1538" s="4"/>
      <c r="ID1538" s="4"/>
      <c r="IE1538" s="4"/>
      <c r="IF1538" s="4"/>
    </row>
    <row r="1539" spans="26:240" x14ac:dyDescent="0.2">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c r="BC1539" s="4"/>
      <c r="BD1539" s="4"/>
      <c r="BE1539" s="4"/>
      <c r="BF1539" s="4"/>
      <c r="BG1539" s="4"/>
      <c r="BH1539" s="4"/>
      <c r="BI1539" s="4"/>
      <c r="BJ1539" s="4"/>
      <c r="BK1539" s="4"/>
      <c r="BL1539" s="4"/>
      <c r="BM1539" s="4"/>
      <c r="BN1539" s="4"/>
      <c r="BO1539" s="4"/>
      <c r="BP1539" s="4"/>
      <c r="BQ1539" s="4"/>
      <c r="BR1539" s="4"/>
      <c r="BS1539" s="4"/>
      <c r="BT1539" s="4"/>
      <c r="BU1539" s="4"/>
      <c r="BV1539" s="4"/>
      <c r="BW1539" s="4"/>
      <c r="BX1539" s="4"/>
      <c r="BY1539" s="4"/>
      <c r="BZ1539" s="4"/>
      <c r="CA1539" s="4"/>
      <c r="CB1539" s="4"/>
      <c r="CC1539" s="4"/>
      <c r="CD1539" s="4"/>
      <c r="CE1539" s="4"/>
      <c r="CF1539" s="4"/>
      <c r="CG1539" s="4"/>
      <c r="CH1539" s="4"/>
      <c r="CI1539" s="4"/>
      <c r="CJ1539" s="4"/>
      <c r="CK1539" s="4"/>
      <c r="CL1539" s="4"/>
      <c r="CM1539" s="4"/>
      <c r="CN1539" s="4"/>
      <c r="CO1539" s="4"/>
      <c r="CP1539" s="4"/>
      <c r="CQ1539" s="4"/>
      <c r="CR1539" s="4"/>
      <c r="CS1539" s="4"/>
      <c r="CT1539" s="4"/>
      <c r="CU1539" s="4"/>
      <c r="CV1539" s="4"/>
      <c r="CW1539" s="4"/>
      <c r="CX1539" s="4"/>
      <c r="CY1539" s="4"/>
      <c r="CZ1539" s="4"/>
      <c r="DA1539" s="4"/>
      <c r="DB1539" s="4"/>
      <c r="DC1539" s="4"/>
      <c r="DD1539" s="4"/>
      <c r="DE1539" s="4"/>
      <c r="DF1539" s="4"/>
      <c r="DG1539" s="4"/>
      <c r="DH1539" s="4"/>
      <c r="DI1539" s="4"/>
      <c r="DJ1539" s="4"/>
      <c r="DK1539" s="4"/>
      <c r="DL1539" s="4"/>
      <c r="DM1539" s="4"/>
      <c r="DN1539" s="4"/>
      <c r="DO1539" s="4"/>
      <c r="DP1539" s="4"/>
      <c r="DQ1539" s="4"/>
      <c r="DR1539" s="4"/>
      <c r="DS1539" s="4"/>
      <c r="DT1539" s="4"/>
      <c r="DU1539" s="4"/>
      <c r="DV1539" s="4"/>
      <c r="DW1539" s="4"/>
      <c r="DX1539" s="4"/>
      <c r="DY1539" s="4"/>
      <c r="DZ1539" s="4"/>
      <c r="EA1539" s="4"/>
      <c r="EB1539" s="4"/>
      <c r="EC1539" s="4"/>
      <c r="ED1539" s="4"/>
      <c r="EE1539" s="4"/>
      <c r="EF1539" s="4"/>
      <c r="EG1539" s="4"/>
      <c r="EH1539" s="4"/>
      <c r="EI1539" s="4"/>
      <c r="EJ1539" s="4"/>
      <c r="EK1539" s="4"/>
      <c r="EL1539" s="4"/>
      <c r="EM1539" s="4"/>
      <c r="EN1539" s="4"/>
      <c r="EO1539" s="4"/>
      <c r="EP1539" s="4"/>
      <c r="EQ1539" s="4"/>
      <c r="ER1539" s="4"/>
      <c r="ES1539" s="4"/>
      <c r="ET1539" s="4"/>
      <c r="EU1539" s="4"/>
      <c r="EV1539" s="4"/>
      <c r="EW1539" s="4"/>
      <c r="EX1539" s="4"/>
      <c r="EY1539" s="4"/>
      <c r="EZ1539" s="4"/>
      <c r="FA1539" s="4"/>
      <c r="FB1539" s="4"/>
      <c r="FC1539" s="4"/>
      <c r="FD1539" s="4"/>
      <c r="FE1539" s="4"/>
      <c r="FF1539" s="4"/>
      <c r="FG1539" s="4"/>
      <c r="FH1539" s="4"/>
      <c r="FI1539" s="4"/>
      <c r="FJ1539" s="4"/>
      <c r="FK1539" s="4"/>
      <c r="FL1539" s="4"/>
      <c r="FM1539" s="4"/>
      <c r="FN1539" s="4"/>
      <c r="FO1539" s="4"/>
      <c r="FP1539" s="4"/>
      <c r="FQ1539" s="4"/>
      <c r="FR1539" s="4"/>
      <c r="FS1539" s="4"/>
      <c r="FT1539" s="4"/>
      <c r="FU1539" s="4"/>
      <c r="FV1539" s="4"/>
      <c r="FW1539" s="4"/>
      <c r="FX1539" s="4"/>
      <c r="FY1539" s="4"/>
      <c r="FZ1539" s="4"/>
      <c r="GA1539" s="4"/>
      <c r="GB1539" s="4"/>
      <c r="GC1539" s="4"/>
      <c r="GD1539" s="4"/>
      <c r="GE1539" s="4"/>
      <c r="GF1539" s="4"/>
      <c r="GG1539" s="4"/>
      <c r="GH1539" s="4"/>
      <c r="GI1539" s="4"/>
      <c r="GJ1539" s="4"/>
      <c r="GK1539" s="4"/>
      <c r="GL1539" s="4"/>
      <c r="GM1539" s="4"/>
      <c r="GN1539" s="4"/>
      <c r="GO1539" s="4"/>
      <c r="GP1539" s="4"/>
      <c r="GQ1539" s="4"/>
      <c r="GR1539" s="4"/>
      <c r="GS1539" s="4"/>
      <c r="GT1539" s="4"/>
      <c r="GU1539" s="4"/>
      <c r="GV1539" s="4"/>
      <c r="GW1539" s="4"/>
      <c r="GX1539" s="4"/>
      <c r="GY1539" s="4"/>
      <c r="GZ1539" s="4"/>
      <c r="HA1539" s="4"/>
      <c r="HB1539" s="4"/>
      <c r="HC1539" s="4"/>
      <c r="HD1539" s="4"/>
      <c r="HE1539" s="4"/>
      <c r="HF1539" s="4"/>
      <c r="HG1539" s="4"/>
      <c r="HH1539" s="4"/>
      <c r="HI1539" s="4"/>
      <c r="HJ1539" s="4"/>
      <c r="HK1539" s="4"/>
      <c r="HL1539" s="4"/>
      <c r="HM1539" s="4"/>
      <c r="HN1539" s="4"/>
      <c r="HO1539" s="4"/>
      <c r="HP1539" s="4"/>
      <c r="HQ1539" s="4"/>
      <c r="HR1539" s="4"/>
      <c r="HS1539" s="4"/>
      <c r="HT1539" s="4"/>
      <c r="HU1539" s="4"/>
      <c r="HV1539" s="4"/>
      <c r="HW1539" s="4"/>
      <c r="HX1539" s="4"/>
      <c r="HY1539" s="4"/>
      <c r="HZ1539" s="4"/>
      <c r="IA1539" s="4"/>
      <c r="IB1539" s="4"/>
      <c r="IC1539" s="4"/>
      <c r="ID1539" s="4"/>
      <c r="IE1539" s="4"/>
      <c r="IF1539" s="4"/>
    </row>
    <row r="1540" spans="26:240" x14ac:dyDescent="0.2">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c r="BC1540" s="4"/>
      <c r="BD1540" s="4"/>
      <c r="BE1540" s="4"/>
      <c r="BF1540" s="4"/>
      <c r="BG1540" s="4"/>
      <c r="BH1540" s="4"/>
      <c r="BI1540" s="4"/>
      <c r="BJ1540" s="4"/>
      <c r="BK1540" s="4"/>
      <c r="BL1540" s="4"/>
      <c r="BM1540" s="4"/>
      <c r="BN1540" s="4"/>
      <c r="BO1540" s="4"/>
      <c r="BP1540" s="4"/>
      <c r="BQ1540" s="4"/>
      <c r="BR1540" s="4"/>
      <c r="BS1540" s="4"/>
      <c r="BT1540" s="4"/>
      <c r="BU1540" s="4"/>
      <c r="BV1540" s="4"/>
      <c r="BW1540" s="4"/>
      <c r="BX1540" s="4"/>
      <c r="BY1540" s="4"/>
      <c r="BZ1540" s="4"/>
      <c r="CA1540" s="4"/>
      <c r="CB1540" s="4"/>
      <c r="CC1540" s="4"/>
      <c r="CD1540" s="4"/>
      <c r="CE1540" s="4"/>
      <c r="CF1540" s="4"/>
      <c r="CG1540" s="4"/>
      <c r="CH1540" s="4"/>
      <c r="CI1540" s="4"/>
      <c r="CJ1540" s="4"/>
      <c r="CK1540" s="4"/>
      <c r="CL1540" s="4"/>
      <c r="CM1540" s="4"/>
      <c r="CN1540" s="4"/>
      <c r="CO1540" s="4"/>
      <c r="CP1540" s="4"/>
      <c r="CQ1540" s="4"/>
      <c r="CR1540" s="4"/>
      <c r="CS1540" s="4"/>
      <c r="CT1540" s="4"/>
      <c r="CU1540" s="4"/>
      <c r="CV1540" s="4"/>
      <c r="CW1540" s="4"/>
      <c r="CX1540" s="4"/>
      <c r="CY1540" s="4"/>
      <c r="CZ1540" s="4"/>
      <c r="DA1540" s="4"/>
      <c r="DB1540" s="4"/>
      <c r="DC1540" s="4"/>
      <c r="DD1540" s="4"/>
      <c r="DE1540" s="4"/>
      <c r="DF1540" s="4"/>
      <c r="DG1540" s="4"/>
      <c r="DH1540" s="4"/>
      <c r="DI1540" s="4"/>
      <c r="DJ1540" s="4"/>
      <c r="DK1540" s="4"/>
      <c r="DL1540" s="4"/>
      <c r="DM1540" s="4"/>
      <c r="DN1540" s="4"/>
      <c r="DO1540" s="4"/>
      <c r="DP1540" s="4"/>
      <c r="DQ1540" s="4"/>
      <c r="DR1540" s="4"/>
      <c r="DS1540" s="4"/>
      <c r="DT1540" s="4"/>
      <c r="DU1540" s="4"/>
      <c r="DV1540" s="4"/>
      <c r="DW1540" s="4"/>
      <c r="DX1540" s="4"/>
      <c r="DY1540" s="4"/>
      <c r="DZ1540" s="4"/>
      <c r="EA1540" s="4"/>
      <c r="EB1540" s="4"/>
      <c r="EC1540" s="4"/>
      <c r="ED1540" s="4"/>
      <c r="EE1540" s="4"/>
      <c r="EF1540" s="4"/>
      <c r="EG1540" s="4"/>
      <c r="EH1540" s="4"/>
      <c r="EI1540" s="4"/>
      <c r="EJ1540" s="4"/>
      <c r="EK1540" s="4"/>
      <c r="EL1540" s="4"/>
      <c r="EM1540" s="4"/>
      <c r="EN1540" s="4"/>
      <c r="EO1540" s="4"/>
      <c r="EP1540" s="4"/>
      <c r="EQ1540" s="4"/>
      <c r="ER1540" s="4"/>
      <c r="ES1540" s="4"/>
      <c r="ET1540" s="4"/>
      <c r="EU1540" s="4"/>
      <c r="EV1540" s="4"/>
      <c r="EW1540" s="4"/>
      <c r="EX1540" s="4"/>
      <c r="EY1540" s="4"/>
      <c r="EZ1540" s="4"/>
      <c r="FA1540" s="4"/>
      <c r="FB1540" s="4"/>
      <c r="FC1540" s="4"/>
      <c r="FD1540" s="4"/>
      <c r="FE1540" s="4"/>
      <c r="FF1540" s="4"/>
      <c r="FG1540" s="4"/>
      <c r="FH1540" s="4"/>
      <c r="FI1540" s="4"/>
      <c r="FJ1540" s="4"/>
      <c r="FK1540" s="4"/>
      <c r="FL1540" s="4"/>
      <c r="FM1540" s="4"/>
      <c r="FN1540" s="4"/>
      <c r="FO1540" s="4"/>
      <c r="FP1540" s="4"/>
      <c r="FQ1540" s="4"/>
      <c r="FR1540" s="4"/>
      <c r="FS1540" s="4"/>
      <c r="FT1540" s="4"/>
      <c r="FU1540" s="4"/>
      <c r="FV1540" s="4"/>
      <c r="FW1540" s="4"/>
      <c r="FX1540" s="4"/>
      <c r="FY1540" s="4"/>
      <c r="FZ1540" s="4"/>
      <c r="GA1540" s="4"/>
      <c r="GB1540" s="4"/>
      <c r="GC1540" s="4"/>
      <c r="GD1540" s="4"/>
      <c r="GE1540" s="4"/>
      <c r="GF1540" s="4"/>
      <c r="GG1540" s="4"/>
      <c r="GH1540" s="4"/>
      <c r="GI1540" s="4"/>
      <c r="GJ1540" s="4"/>
      <c r="GK1540" s="4"/>
      <c r="GL1540" s="4"/>
      <c r="GM1540" s="4"/>
      <c r="GN1540" s="4"/>
      <c r="GO1540" s="4"/>
      <c r="GP1540" s="4"/>
      <c r="GQ1540" s="4"/>
      <c r="GR1540" s="4"/>
      <c r="GS1540" s="4"/>
      <c r="GT1540" s="4"/>
      <c r="GU1540" s="4"/>
      <c r="GV1540" s="4"/>
      <c r="GW1540" s="4"/>
      <c r="GX1540" s="4"/>
      <c r="GY1540" s="4"/>
      <c r="GZ1540" s="4"/>
      <c r="HA1540" s="4"/>
      <c r="HB1540" s="4"/>
      <c r="HC1540" s="4"/>
      <c r="HD1540" s="4"/>
      <c r="HE1540" s="4"/>
      <c r="HF1540" s="4"/>
      <c r="HG1540" s="4"/>
      <c r="HH1540" s="4"/>
      <c r="HI1540" s="4"/>
      <c r="HJ1540" s="4"/>
      <c r="HK1540" s="4"/>
      <c r="HL1540" s="4"/>
      <c r="HM1540" s="4"/>
      <c r="HN1540" s="4"/>
      <c r="HO1540" s="4"/>
      <c r="HP1540" s="4"/>
      <c r="HQ1540" s="4"/>
      <c r="HR1540" s="4"/>
      <c r="HS1540" s="4"/>
      <c r="HT1540" s="4"/>
      <c r="HU1540" s="4"/>
      <c r="HV1540" s="4"/>
      <c r="HW1540" s="4"/>
      <c r="HX1540" s="4"/>
      <c r="HY1540" s="4"/>
      <c r="HZ1540" s="4"/>
      <c r="IA1540" s="4"/>
      <c r="IB1540" s="4"/>
      <c r="IC1540" s="4"/>
      <c r="ID1540" s="4"/>
      <c r="IE1540" s="4"/>
      <c r="IF1540" s="4"/>
    </row>
    <row r="1541" spans="26:240" x14ac:dyDescent="0.2">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c r="BC1541" s="4"/>
      <c r="BD1541" s="4"/>
      <c r="BE1541" s="4"/>
      <c r="BF1541" s="4"/>
      <c r="BG1541" s="4"/>
      <c r="BH1541" s="4"/>
      <c r="BI1541" s="4"/>
      <c r="BJ1541" s="4"/>
      <c r="BK1541" s="4"/>
      <c r="BL1541" s="4"/>
      <c r="BM1541" s="4"/>
      <c r="BN1541" s="4"/>
      <c r="BO1541" s="4"/>
      <c r="BP1541" s="4"/>
      <c r="BQ1541" s="4"/>
      <c r="BR1541" s="4"/>
      <c r="BS1541" s="4"/>
      <c r="BT1541" s="4"/>
      <c r="BU1541" s="4"/>
      <c r="BV1541" s="4"/>
      <c r="BW1541" s="4"/>
      <c r="BX1541" s="4"/>
      <c r="BY1541" s="4"/>
      <c r="BZ1541" s="4"/>
      <c r="CA1541" s="4"/>
      <c r="CB1541" s="4"/>
      <c r="CC1541" s="4"/>
      <c r="CD1541" s="4"/>
      <c r="CE1541" s="4"/>
      <c r="CF1541" s="4"/>
      <c r="CG1541" s="4"/>
      <c r="CH1541" s="4"/>
      <c r="CI1541" s="4"/>
      <c r="CJ1541" s="4"/>
      <c r="CK1541" s="4"/>
      <c r="CL1541" s="4"/>
      <c r="CM1541" s="4"/>
      <c r="CN1541" s="4"/>
      <c r="CO1541" s="4"/>
      <c r="CP1541" s="4"/>
      <c r="CQ1541" s="4"/>
      <c r="CR1541" s="4"/>
      <c r="CS1541" s="4"/>
      <c r="CT1541" s="4"/>
      <c r="CU1541" s="4"/>
      <c r="CV1541" s="4"/>
      <c r="CW1541" s="4"/>
      <c r="CX1541" s="4"/>
      <c r="CY1541" s="4"/>
      <c r="CZ1541" s="4"/>
      <c r="DA1541" s="4"/>
      <c r="DB1541" s="4"/>
      <c r="DC1541" s="4"/>
      <c r="DD1541" s="4"/>
      <c r="DE1541" s="4"/>
      <c r="DF1541" s="4"/>
      <c r="DG1541" s="4"/>
      <c r="DH1541" s="4"/>
      <c r="DI1541" s="4"/>
      <c r="DJ1541" s="4"/>
      <c r="DK1541" s="4"/>
      <c r="DL1541" s="4"/>
      <c r="DM1541" s="4"/>
      <c r="DN1541" s="4"/>
      <c r="DO1541" s="4"/>
      <c r="DP1541" s="4"/>
      <c r="DQ1541" s="4"/>
      <c r="DR1541" s="4"/>
      <c r="DS1541" s="4"/>
      <c r="DT1541" s="4"/>
      <c r="DU1541" s="4"/>
      <c r="DV1541" s="4"/>
      <c r="DW1541" s="4"/>
      <c r="DX1541" s="4"/>
      <c r="DY1541" s="4"/>
      <c r="DZ1541" s="4"/>
      <c r="EA1541" s="4"/>
      <c r="EB1541" s="4"/>
      <c r="EC1541" s="4"/>
      <c r="ED1541" s="4"/>
      <c r="EE1541" s="4"/>
      <c r="EF1541" s="4"/>
      <c r="EG1541" s="4"/>
      <c r="EH1541" s="4"/>
      <c r="EI1541" s="4"/>
      <c r="EJ1541" s="4"/>
      <c r="EK1541" s="4"/>
      <c r="EL1541" s="4"/>
      <c r="EM1541" s="4"/>
      <c r="EN1541" s="4"/>
      <c r="EO1541" s="4"/>
      <c r="EP1541" s="4"/>
      <c r="EQ1541" s="4"/>
      <c r="ER1541" s="4"/>
      <c r="ES1541" s="4"/>
      <c r="ET1541" s="4"/>
      <c r="EU1541" s="4"/>
      <c r="EV1541" s="4"/>
      <c r="EW1541" s="4"/>
      <c r="EX1541" s="4"/>
      <c r="EY1541" s="4"/>
      <c r="EZ1541" s="4"/>
      <c r="FA1541" s="4"/>
      <c r="FB1541" s="4"/>
      <c r="FC1541" s="4"/>
      <c r="FD1541" s="4"/>
      <c r="FE1541" s="4"/>
      <c r="FF1541" s="4"/>
      <c r="FG1541" s="4"/>
      <c r="FH1541" s="4"/>
      <c r="FI1541" s="4"/>
      <c r="FJ1541" s="4"/>
      <c r="FK1541" s="4"/>
      <c r="FL1541" s="4"/>
      <c r="FM1541" s="4"/>
      <c r="FN1541" s="4"/>
      <c r="FO1541" s="4"/>
      <c r="FP1541" s="4"/>
      <c r="FQ1541" s="4"/>
      <c r="FR1541" s="4"/>
      <c r="FS1541" s="4"/>
      <c r="FT1541" s="4"/>
      <c r="FU1541" s="4"/>
      <c r="FV1541" s="4"/>
      <c r="FW1541" s="4"/>
      <c r="FX1541" s="4"/>
      <c r="FY1541" s="4"/>
      <c r="FZ1541" s="4"/>
      <c r="GA1541" s="4"/>
      <c r="GB1541" s="4"/>
      <c r="GC1541" s="4"/>
      <c r="GD1541" s="4"/>
      <c r="GE1541" s="4"/>
      <c r="GF1541" s="4"/>
      <c r="GG1541" s="4"/>
      <c r="GH1541" s="4"/>
      <c r="GI1541" s="4"/>
      <c r="GJ1541" s="4"/>
      <c r="GK1541" s="4"/>
      <c r="GL1541" s="4"/>
      <c r="GM1541" s="4"/>
      <c r="GN1541" s="4"/>
      <c r="GO1541" s="4"/>
      <c r="GP1541" s="4"/>
      <c r="GQ1541" s="4"/>
      <c r="GR1541" s="4"/>
      <c r="GS1541" s="4"/>
      <c r="GT1541" s="4"/>
      <c r="GU1541" s="4"/>
      <c r="GV1541" s="4"/>
      <c r="GW1541" s="4"/>
      <c r="GX1541" s="4"/>
      <c r="GY1541" s="4"/>
      <c r="GZ1541" s="4"/>
      <c r="HA1541" s="4"/>
      <c r="HB1541" s="4"/>
      <c r="HC1541" s="4"/>
      <c r="HD1541" s="4"/>
      <c r="HE1541" s="4"/>
      <c r="HF1541" s="4"/>
      <c r="HG1541" s="4"/>
      <c r="HH1541" s="4"/>
      <c r="HI1541" s="4"/>
      <c r="HJ1541" s="4"/>
      <c r="HK1541" s="4"/>
      <c r="HL1541" s="4"/>
      <c r="HM1541" s="4"/>
      <c r="HN1541" s="4"/>
      <c r="HO1541" s="4"/>
      <c r="HP1541" s="4"/>
      <c r="HQ1541" s="4"/>
      <c r="HR1541" s="4"/>
      <c r="HS1541" s="4"/>
      <c r="HT1541" s="4"/>
      <c r="HU1541" s="4"/>
      <c r="HV1541" s="4"/>
      <c r="HW1541" s="4"/>
      <c r="HX1541" s="4"/>
      <c r="HY1541" s="4"/>
      <c r="HZ1541" s="4"/>
      <c r="IA1541" s="4"/>
      <c r="IB1541" s="4"/>
      <c r="IC1541" s="4"/>
      <c r="ID1541" s="4"/>
      <c r="IE1541" s="4"/>
      <c r="IF1541" s="4"/>
    </row>
    <row r="1542" spans="26:240" x14ac:dyDescent="0.2">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c r="BC1542" s="4"/>
      <c r="BD1542" s="4"/>
      <c r="BE1542" s="4"/>
      <c r="BF1542" s="4"/>
      <c r="BG1542" s="4"/>
      <c r="BH1542" s="4"/>
      <c r="BI1542" s="4"/>
      <c r="BJ1542" s="4"/>
      <c r="BK1542" s="4"/>
      <c r="BL1542" s="4"/>
      <c r="BM1542" s="4"/>
      <c r="BN1542" s="4"/>
      <c r="BO1542" s="4"/>
      <c r="BP1542" s="4"/>
      <c r="BQ1542" s="4"/>
      <c r="BR1542" s="4"/>
      <c r="BS1542" s="4"/>
      <c r="BT1542" s="4"/>
      <c r="BU1542" s="4"/>
      <c r="BV1542" s="4"/>
      <c r="BW1542" s="4"/>
      <c r="BX1542" s="4"/>
      <c r="BY1542" s="4"/>
      <c r="BZ1542" s="4"/>
      <c r="CA1542" s="4"/>
      <c r="CB1542" s="4"/>
      <c r="CC1542" s="4"/>
      <c r="CD1542" s="4"/>
      <c r="CE1542" s="4"/>
      <c r="CF1542" s="4"/>
      <c r="CG1542" s="4"/>
      <c r="CH1542" s="4"/>
      <c r="CI1542" s="4"/>
      <c r="CJ1542" s="4"/>
      <c r="CK1542" s="4"/>
      <c r="CL1542" s="4"/>
      <c r="CM1542" s="4"/>
      <c r="CN1542" s="4"/>
      <c r="CO1542" s="4"/>
      <c r="CP1542" s="4"/>
      <c r="CQ1542" s="4"/>
      <c r="CR1542" s="4"/>
      <c r="CS1542" s="4"/>
      <c r="CT1542" s="4"/>
      <c r="CU1542" s="4"/>
      <c r="CV1542" s="4"/>
      <c r="CW1542" s="4"/>
      <c r="CX1542" s="4"/>
      <c r="CY1542" s="4"/>
      <c r="CZ1542" s="4"/>
      <c r="DA1542" s="4"/>
      <c r="DB1542" s="4"/>
      <c r="DC1542" s="4"/>
      <c r="DD1542" s="4"/>
      <c r="DE1542" s="4"/>
      <c r="DF1542" s="4"/>
      <c r="DG1542" s="4"/>
      <c r="DH1542" s="4"/>
      <c r="DI1542" s="4"/>
      <c r="DJ1542" s="4"/>
      <c r="DK1542" s="4"/>
      <c r="DL1542" s="4"/>
      <c r="DM1542" s="4"/>
      <c r="DN1542" s="4"/>
      <c r="DO1542" s="4"/>
      <c r="DP1542" s="4"/>
      <c r="DQ1542" s="4"/>
      <c r="DR1542" s="4"/>
      <c r="DS1542" s="4"/>
      <c r="DT1542" s="4"/>
      <c r="DU1542" s="4"/>
      <c r="DV1542" s="4"/>
      <c r="DW1542" s="4"/>
      <c r="DX1542" s="4"/>
      <c r="DY1542" s="4"/>
      <c r="DZ1542" s="4"/>
      <c r="EA1542" s="4"/>
      <c r="EB1542" s="4"/>
      <c r="EC1542" s="4"/>
      <c r="ED1542" s="4"/>
      <c r="EE1542" s="4"/>
      <c r="EF1542" s="4"/>
      <c r="EG1542" s="4"/>
      <c r="EH1542" s="4"/>
      <c r="EI1542" s="4"/>
      <c r="EJ1542" s="4"/>
      <c r="EK1542" s="4"/>
      <c r="EL1542" s="4"/>
      <c r="EM1542" s="4"/>
      <c r="EN1542" s="4"/>
      <c r="EO1542" s="4"/>
      <c r="EP1542" s="4"/>
      <c r="EQ1542" s="4"/>
      <c r="ER1542" s="4"/>
      <c r="ES1542" s="4"/>
      <c r="ET1542" s="4"/>
      <c r="EU1542" s="4"/>
      <c r="EV1542" s="4"/>
      <c r="EW1542" s="4"/>
      <c r="EX1542" s="4"/>
      <c r="EY1542" s="4"/>
      <c r="EZ1542" s="4"/>
      <c r="FA1542" s="4"/>
      <c r="FB1542" s="4"/>
      <c r="FC1542" s="4"/>
      <c r="FD1542" s="4"/>
      <c r="FE1542" s="4"/>
      <c r="FF1542" s="4"/>
      <c r="FG1542" s="4"/>
      <c r="FH1542" s="4"/>
      <c r="FI1542" s="4"/>
      <c r="FJ1542" s="4"/>
      <c r="FK1542" s="4"/>
      <c r="FL1542" s="4"/>
      <c r="FM1542" s="4"/>
      <c r="FN1542" s="4"/>
      <c r="FO1542" s="4"/>
      <c r="FP1542" s="4"/>
      <c r="FQ1542" s="4"/>
      <c r="FR1542" s="4"/>
      <c r="FS1542" s="4"/>
      <c r="FT1542" s="4"/>
      <c r="FU1542" s="4"/>
      <c r="FV1542" s="4"/>
      <c r="FW1542" s="4"/>
      <c r="FX1542" s="4"/>
      <c r="FY1542" s="4"/>
      <c r="FZ1542" s="4"/>
      <c r="GA1542" s="4"/>
      <c r="GB1542" s="4"/>
      <c r="GC1542" s="4"/>
      <c r="GD1542" s="4"/>
      <c r="GE1542" s="4"/>
      <c r="GF1542" s="4"/>
      <c r="GG1542" s="4"/>
      <c r="GH1542" s="4"/>
      <c r="GI1542" s="4"/>
      <c r="GJ1542" s="4"/>
      <c r="GK1542" s="4"/>
      <c r="GL1542" s="4"/>
      <c r="GM1542" s="4"/>
      <c r="GN1542" s="4"/>
      <c r="GO1542" s="4"/>
      <c r="GP1542" s="4"/>
      <c r="GQ1542" s="4"/>
      <c r="GR1542" s="4"/>
      <c r="GS1542" s="4"/>
      <c r="GT1542" s="4"/>
      <c r="GU1542" s="4"/>
      <c r="GV1542" s="4"/>
      <c r="GW1542" s="4"/>
      <c r="GX1542" s="4"/>
      <c r="GY1542" s="4"/>
      <c r="GZ1542" s="4"/>
      <c r="HA1542" s="4"/>
      <c r="HB1542" s="4"/>
      <c r="HC1542" s="4"/>
      <c r="HD1542" s="4"/>
      <c r="HE1542" s="4"/>
      <c r="HF1542" s="4"/>
      <c r="HG1542" s="4"/>
      <c r="HH1542" s="4"/>
      <c r="HI1542" s="4"/>
      <c r="HJ1542" s="4"/>
      <c r="HK1542" s="4"/>
      <c r="HL1542" s="4"/>
      <c r="HM1542" s="4"/>
      <c r="HN1542" s="4"/>
      <c r="HO1542" s="4"/>
      <c r="HP1542" s="4"/>
      <c r="HQ1542" s="4"/>
      <c r="HR1542" s="4"/>
      <c r="HS1542" s="4"/>
      <c r="HT1542" s="4"/>
      <c r="HU1542" s="4"/>
      <c r="HV1542" s="4"/>
      <c r="HW1542" s="4"/>
      <c r="HX1542" s="4"/>
      <c r="HY1542" s="4"/>
      <c r="HZ1542" s="4"/>
      <c r="IA1542" s="4"/>
      <c r="IB1542" s="4"/>
      <c r="IC1542" s="4"/>
      <c r="ID1542" s="4"/>
      <c r="IE1542" s="4"/>
      <c r="IF1542" s="4"/>
    </row>
    <row r="1543" spans="26:240" x14ac:dyDescent="0.2">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c r="BC1543" s="4"/>
      <c r="BD1543" s="4"/>
      <c r="BE1543" s="4"/>
      <c r="BF1543" s="4"/>
      <c r="BG1543" s="4"/>
      <c r="BH1543" s="4"/>
      <c r="BI1543" s="4"/>
      <c r="BJ1543" s="4"/>
      <c r="BK1543" s="4"/>
      <c r="BL1543" s="4"/>
      <c r="BM1543" s="4"/>
      <c r="BN1543" s="4"/>
      <c r="BO1543" s="4"/>
      <c r="BP1543" s="4"/>
      <c r="BQ1543" s="4"/>
      <c r="BR1543" s="4"/>
      <c r="BS1543" s="4"/>
      <c r="BT1543" s="4"/>
      <c r="BU1543" s="4"/>
      <c r="BV1543" s="4"/>
      <c r="BW1543" s="4"/>
      <c r="BX1543" s="4"/>
      <c r="BY1543" s="4"/>
      <c r="BZ1543" s="4"/>
      <c r="CA1543" s="4"/>
      <c r="CB1543" s="4"/>
      <c r="CC1543" s="4"/>
      <c r="CD1543" s="4"/>
      <c r="CE1543" s="4"/>
      <c r="CF1543" s="4"/>
      <c r="CG1543" s="4"/>
      <c r="CH1543" s="4"/>
      <c r="CI1543" s="4"/>
      <c r="CJ1543" s="4"/>
      <c r="CK1543" s="4"/>
      <c r="CL1543" s="4"/>
      <c r="CM1543" s="4"/>
      <c r="CN1543" s="4"/>
      <c r="CO1543" s="4"/>
      <c r="CP1543" s="4"/>
      <c r="CQ1543" s="4"/>
      <c r="CR1543" s="4"/>
      <c r="CS1543" s="4"/>
      <c r="CT1543" s="4"/>
      <c r="CU1543" s="4"/>
      <c r="CV1543" s="4"/>
      <c r="CW1543" s="4"/>
      <c r="CX1543" s="4"/>
      <c r="CY1543" s="4"/>
      <c r="CZ1543" s="4"/>
      <c r="DA1543" s="4"/>
      <c r="DB1543" s="4"/>
      <c r="DC1543" s="4"/>
      <c r="DD1543" s="4"/>
      <c r="DE1543" s="4"/>
      <c r="DF1543" s="4"/>
      <c r="DG1543" s="4"/>
      <c r="DH1543" s="4"/>
      <c r="DI1543" s="4"/>
      <c r="DJ1543" s="4"/>
      <c r="DK1543" s="4"/>
      <c r="DL1543" s="4"/>
      <c r="DM1543" s="4"/>
      <c r="DN1543" s="4"/>
      <c r="DO1543" s="4"/>
      <c r="DP1543" s="4"/>
      <c r="DQ1543" s="4"/>
      <c r="DR1543" s="4"/>
      <c r="DS1543" s="4"/>
      <c r="DT1543" s="4"/>
      <c r="DU1543" s="4"/>
      <c r="DV1543" s="4"/>
      <c r="DW1543" s="4"/>
      <c r="DX1543" s="4"/>
      <c r="DY1543" s="4"/>
      <c r="DZ1543" s="4"/>
      <c r="EA1543" s="4"/>
      <c r="EB1543" s="4"/>
      <c r="EC1543" s="4"/>
      <c r="ED1543" s="4"/>
      <c r="EE1543" s="4"/>
      <c r="EF1543" s="4"/>
      <c r="EG1543" s="4"/>
      <c r="EH1543" s="4"/>
      <c r="EI1543" s="4"/>
      <c r="EJ1543" s="4"/>
      <c r="EK1543" s="4"/>
      <c r="EL1543" s="4"/>
      <c r="EM1543" s="4"/>
      <c r="EN1543" s="4"/>
      <c r="EO1543" s="4"/>
      <c r="EP1543" s="4"/>
      <c r="EQ1543" s="4"/>
      <c r="ER1543" s="4"/>
      <c r="ES1543" s="4"/>
      <c r="ET1543" s="4"/>
      <c r="EU1543" s="4"/>
      <c r="EV1543" s="4"/>
      <c r="EW1543" s="4"/>
      <c r="EX1543" s="4"/>
      <c r="EY1543" s="4"/>
      <c r="EZ1543" s="4"/>
      <c r="FA1543" s="4"/>
      <c r="FB1543" s="4"/>
      <c r="FC1543" s="4"/>
      <c r="FD1543" s="4"/>
      <c r="FE1543" s="4"/>
      <c r="FF1543" s="4"/>
      <c r="FG1543" s="4"/>
      <c r="FH1543" s="4"/>
      <c r="FI1543" s="4"/>
      <c r="FJ1543" s="4"/>
      <c r="FK1543" s="4"/>
      <c r="FL1543" s="4"/>
      <c r="FM1543" s="4"/>
      <c r="FN1543" s="4"/>
      <c r="FO1543" s="4"/>
      <c r="FP1543" s="4"/>
      <c r="FQ1543" s="4"/>
      <c r="FR1543" s="4"/>
      <c r="FS1543" s="4"/>
      <c r="FT1543" s="4"/>
      <c r="FU1543" s="4"/>
      <c r="FV1543" s="4"/>
      <c r="FW1543" s="4"/>
      <c r="FX1543" s="4"/>
      <c r="FY1543" s="4"/>
      <c r="FZ1543" s="4"/>
      <c r="GA1543" s="4"/>
      <c r="GB1543" s="4"/>
      <c r="GC1543" s="4"/>
      <c r="GD1543" s="4"/>
      <c r="GE1543" s="4"/>
      <c r="GF1543" s="4"/>
      <c r="GG1543" s="4"/>
      <c r="GH1543" s="4"/>
      <c r="GI1543" s="4"/>
      <c r="GJ1543" s="4"/>
      <c r="GK1543" s="4"/>
      <c r="GL1543" s="4"/>
      <c r="GM1543" s="4"/>
      <c r="GN1543" s="4"/>
      <c r="GO1543" s="4"/>
      <c r="GP1543" s="4"/>
      <c r="GQ1543" s="4"/>
      <c r="GR1543" s="4"/>
      <c r="GS1543" s="4"/>
      <c r="GT1543" s="4"/>
      <c r="GU1543" s="4"/>
      <c r="GV1543" s="4"/>
      <c r="GW1543" s="4"/>
      <c r="GX1543" s="4"/>
      <c r="GY1543" s="4"/>
      <c r="GZ1543" s="4"/>
      <c r="HA1543" s="4"/>
      <c r="HB1543" s="4"/>
      <c r="HC1543" s="4"/>
      <c r="HD1543" s="4"/>
      <c r="HE1543" s="4"/>
      <c r="HF1543" s="4"/>
      <c r="HG1543" s="4"/>
      <c r="HH1543" s="4"/>
      <c r="HI1543" s="4"/>
      <c r="HJ1543" s="4"/>
      <c r="HK1543" s="4"/>
      <c r="HL1543" s="4"/>
      <c r="HM1543" s="4"/>
      <c r="HN1543" s="4"/>
      <c r="HO1543" s="4"/>
      <c r="HP1543" s="4"/>
      <c r="HQ1543" s="4"/>
      <c r="HR1543" s="4"/>
      <c r="HS1543" s="4"/>
      <c r="HT1543" s="4"/>
      <c r="HU1543" s="4"/>
      <c r="HV1543" s="4"/>
      <c r="HW1543" s="4"/>
      <c r="HX1543" s="4"/>
      <c r="HY1543" s="4"/>
      <c r="HZ1543" s="4"/>
      <c r="IA1543" s="4"/>
      <c r="IB1543" s="4"/>
      <c r="IC1543" s="4"/>
      <c r="ID1543" s="4"/>
      <c r="IE1543" s="4"/>
      <c r="IF1543" s="4"/>
    </row>
    <row r="1544" spans="26:240" x14ac:dyDescent="0.2">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c r="BC1544" s="4"/>
      <c r="BD1544" s="4"/>
      <c r="BE1544" s="4"/>
      <c r="BF1544" s="4"/>
      <c r="BG1544" s="4"/>
      <c r="BH1544" s="4"/>
      <c r="BI1544" s="4"/>
      <c r="BJ1544" s="4"/>
      <c r="BK1544" s="4"/>
      <c r="BL1544" s="4"/>
      <c r="BM1544" s="4"/>
      <c r="BN1544" s="4"/>
      <c r="BO1544" s="4"/>
      <c r="BP1544" s="4"/>
      <c r="BQ1544" s="4"/>
      <c r="BR1544" s="4"/>
      <c r="BS1544" s="4"/>
      <c r="BT1544" s="4"/>
      <c r="BU1544" s="4"/>
      <c r="BV1544" s="4"/>
      <c r="BW1544" s="4"/>
      <c r="BX1544" s="4"/>
      <c r="BY1544" s="4"/>
      <c r="BZ1544" s="4"/>
      <c r="CA1544" s="4"/>
      <c r="CB1544" s="4"/>
      <c r="CC1544" s="4"/>
      <c r="CD1544" s="4"/>
      <c r="CE1544" s="4"/>
      <c r="CF1544" s="4"/>
      <c r="CG1544" s="4"/>
      <c r="CH1544" s="4"/>
      <c r="CI1544" s="4"/>
      <c r="CJ1544" s="4"/>
      <c r="CK1544" s="4"/>
      <c r="CL1544" s="4"/>
      <c r="CM1544" s="4"/>
      <c r="CN1544" s="4"/>
      <c r="CO1544" s="4"/>
      <c r="CP1544" s="4"/>
      <c r="CQ1544" s="4"/>
      <c r="CR1544" s="4"/>
      <c r="CS1544" s="4"/>
      <c r="CT1544" s="4"/>
      <c r="CU1544" s="4"/>
      <c r="CV1544" s="4"/>
      <c r="CW1544" s="4"/>
      <c r="CX1544" s="4"/>
      <c r="CY1544" s="4"/>
      <c r="CZ1544" s="4"/>
      <c r="DA1544" s="4"/>
      <c r="DB1544" s="4"/>
      <c r="DC1544" s="4"/>
      <c r="DD1544" s="4"/>
      <c r="DE1544" s="4"/>
      <c r="DF1544" s="4"/>
      <c r="DG1544" s="4"/>
      <c r="DH1544" s="4"/>
      <c r="DI1544" s="4"/>
      <c r="DJ1544" s="4"/>
      <c r="DK1544" s="4"/>
      <c r="DL1544" s="4"/>
      <c r="DM1544" s="4"/>
      <c r="DN1544" s="4"/>
      <c r="DO1544" s="4"/>
      <c r="DP1544" s="4"/>
      <c r="DQ1544" s="4"/>
      <c r="DR1544" s="4"/>
      <c r="DS1544" s="4"/>
      <c r="DT1544" s="4"/>
      <c r="DU1544" s="4"/>
      <c r="DV1544" s="4"/>
      <c r="DW1544" s="4"/>
      <c r="DX1544" s="4"/>
      <c r="DY1544" s="4"/>
      <c r="DZ1544" s="4"/>
      <c r="EA1544" s="4"/>
      <c r="EB1544" s="4"/>
      <c r="EC1544" s="4"/>
      <c r="ED1544" s="4"/>
      <c r="EE1544" s="4"/>
      <c r="EF1544" s="4"/>
      <c r="EG1544" s="4"/>
      <c r="EH1544" s="4"/>
      <c r="EI1544" s="4"/>
      <c r="EJ1544" s="4"/>
      <c r="EK1544" s="4"/>
      <c r="EL1544" s="4"/>
      <c r="EM1544" s="4"/>
      <c r="EN1544" s="4"/>
      <c r="EO1544" s="4"/>
      <c r="EP1544" s="4"/>
      <c r="EQ1544" s="4"/>
      <c r="ER1544" s="4"/>
      <c r="ES1544" s="4"/>
      <c r="ET1544" s="4"/>
      <c r="EU1544" s="4"/>
      <c r="EV1544" s="4"/>
      <c r="EW1544" s="4"/>
      <c r="EX1544" s="4"/>
      <c r="EY1544" s="4"/>
      <c r="EZ1544" s="4"/>
      <c r="FA1544" s="4"/>
      <c r="FB1544" s="4"/>
      <c r="FC1544" s="4"/>
      <c r="FD1544" s="4"/>
      <c r="FE1544" s="4"/>
      <c r="FF1544" s="4"/>
      <c r="FG1544" s="4"/>
      <c r="FH1544" s="4"/>
      <c r="FI1544" s="4"/>
      <c r="FJ1544" s="4"/>
      <c r="FK1544" s="4"/>
      <c r="FL1544" s="4"/>
      <c r="FM1544" s="4"/>
      <c r="FN1544" s="4"/>
      <c r="FO1544" s="4"/>
      <c r="FP1544" s="4"/>
      <c r="FQ1544" s="4"/>
      <c r="FR1544" s="4"/>
      <c r="FS1544" s="4"/>
      <c r="FT1544" s="4"/>
      <c r="FU1544" s="4"/>
      <c r="FV1544" s="4"/>
      <c r="FW1544" s="4"/>
      <c r="FX1544" s="4"/>
      <c r="FY1544" s="4"/>
      <c r="FZ1544" s="4"/>
      <c r="GA1544" s="4"/>
      <c r="GB1544" s="4"/>
      <c r="GC1544" s="4"/>
      <c r="GD1544" s="4"/>
      <c r="GE1544" s="4"/>
      <c r="GF1544" s="4"/>
      <c r="GG1544" s="4"/>
      <c r="GH1544" s="4"/>
      <c r="GI1544" s="4"/>
      <c r="GJ1544" s="4"/>
      <c r="GK1544" s="4"/>
      <c r="GL1544" s="4"/>
      <c r="GM1544" s="4"/>
      <c r="GN1544" s="4"/>
      <c r="GO1544" s="4"/>
      <c r="GP1544" s="4"/>
      <c r="GQ1544" s="4"/>
      <c r="GR1544" s="4"/>
      <c r="GS1544" s="4"/>
      <c r="GT1544" s="4"/>
      <c r="GU1544" s="4"/>
      <c r="GV1544" s="4"/>
      <c r="GW1544" s="4"/>
      <c r="GX1544" s="4"/>
      <c r="GY1544" s="4"/>
      <c r="GZ1544" s="4"/>
      <c r="HA1544" s="4"/>
      <c r="HB1544" s="4"/>
      <c r="HC1544" s="4"/>
      <c r="HD1544" s="4"/>
      <c r="HE1544" s="4"/>
      <c r="HF1544" s="4"/>
      <c r="HG1544" s="4"/>
      <c r="HH1544" s="4"/>
      <c r="HI1544" s="4"/>
      <c r="HJ1544" s="4"/>
      <c r="HK1544" s="4"/>
      <c r="HL1544" s="4"/>
      <c r="HM1544" s="4"/>
      <c r="HN1544" s="4"/>
      <c r="HO1544" s="4"/>
      <c r="HP1544" s="4"/>
      <c r="HQ1544" s="4"/>
      <c r="HR1544" s="4"/>
      <c r="HS1544" s="4"/>
      <c r="HT1544" s="4"/>
      <c r="HU1544" s="4"/>
      <c r="HV1544" s="4"/>
      <c r="HW1544" s="4"/>
      <c r="HX1544" s="4"/>
      <c r="HY1544" s="4"/>
      <c r="HZ1544" s="4"/>
      <c r="IA1544" s="4"/>
      <c r="IB1544" s="4"/>
      <c r="IC1544" s="4"/>
      <c r="ID1544" s="4"/>
      <c r="IE1544" s="4"/>
      <c r="IF1544" s="4"/>
    </row>
    <row r="1545" spans="26:240" x14ac:dyDescent="0.2">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c r="BC1545" s="4"/>
      <c r="BD1545" s="4"/>
      <c r="BE1545" s="4"/>
      <c r="BF1545" s="4"/>
      <c r="BG1545" s="4"/>
      <c r="BH1545" s="4"/>
      <c r="BI1545" s="4"/>
      <c r="BJ1545" s="4"/>
      <c r="BK1545" s="4"/>
      <c r="BL1545" s="4"/>
      <c r="BM1545" s="4"/>
      <c r="BN1545" s="4"/>
      <c r="BO1545" s="4"/>
      <c r="BP1545" s="4"/>
      <c r="BQ1545" s="4"/>
      <c r="BR1545" s="4"/>
      <c r="BS1545" s="4"/>
      <c r="BT1545" s="4"/>
      <c r="BU1545" s="4"/>
      <c r="BV1545" s="4"/>
      <c r="BW1545" s="4"/>
      <c r="BX1545" s="4"/>
      <c r="BY1545" s="4"/>
      <c r="BZ1545" s="4"/>
      <c r="CA1545" s="4"/>
      <c r="CB1545" s="4"/>
      <c r="CC1545" s="4"/>
      <c r="CD1545" s="4"/>
      <c r="CE1545" s="4"/>
      <c r="CF1545" s="4"/>
      <c r="CG1545" s="4"/>
      <c r="CH1545" s="4"/>
      <c r="CI1545" s="4"/>
      <c r="CJ1545" s="4"/>
      <c r="CK1545" s="4"/>
      <c r="CL1545" s="4"/>
      <c r="CM1545" s="4"/>
      <c r="CN1545" s="4"/>
      <c r="CO1545" s="4"/>
      <c r="CP1545" s="4"/>
      <c r="CQ1545" s="4"/>
      <c r="CR1545" s="4"/>
      <c r="CS1545" s="4"/>
      <c r="CT1545" s="4"/>
      <c r="CU1545" s="4"/>
      <c r="CV1545" s="4"/>
      <c r="CW1545" s="4"/>
      <c r="CX1545" s="4"/>
      <c r="CY1545" s="4"/>
      <c r="CZ1545" s="4"/>
      <c r="DA1545" s="4"/>
      <c r="DB1545" s="4"/>
      <c r="DC1545" s="4"/>
      <c r="DD1545" s="4"/>
      <c r="DE1545" s="4"/>
      <c r="DF1545" s="4"/>
      <c r="DG1545" s="4"/>
      <c r="DH1545" s="4"/>
      <c r="DI1545" s="4"/>
      <c r="DJ1545" s="4"/>
      <c r="DK1545" s="4"/>
      <c r="DL1545" s="4"/>
      <c r="DM1545" s="4"/>
      <c r="DN1545" s="4"/>
      <c r="DO1545" s="4"/>
      <c r="DP1545" s="4"/>
      <c r="DQ1545" s="4"/>
      <c r="DR1545" s="4"/>
      <c r="DS1545" s="4"/>
      <c r="DT1545" s="4"/>
      <c r="DU1545" s="4"/>
      <c r="DV1545" s="4"/>
      <c r="DW1545" s="4"/>
      <c r="DX1545" s="4"/>
      <c r="DY1545" s="4"/>
      <c r="DZ1545" s="4"/>
      <c r="EA1545" s="4"/>
      <c r="EB1545" s="4"/>
      <c r="EC1545" s="4"/>
      <c r="ED1545" s="4"/>
      <c r="EE1545" s="4"/>
      <c r="EF1545" s="4"/>
      <c r="EG1545" s="4"/>
      <c r="EH1545" s="4"/>
      <c r="EI1545" s="4"/>
      <c r="EJ1545" s="4"/>
      <c r="EK1545" s="4"/>
      <c r="EL1545" s="4"/>
      <c r="EM1545" s="4"/>
      <c r="EN1545" s="4"/>
      <c r="EO1545" s="4"/>
      <c r="EP1545" s="4"/>
      <c r="EQ1545" s="4"/>
      <c r="ER1545" s="4"/>
      <c r="ES1545" s="4"/>
      <c r="ET1545" s="4"/>
      <c r="EU1545" s="4"/>
      <c r="EV1545" s="4"/>
      <c r="EW1545" s="4"/>
      <c r="EX1545" s="4"/>
      <c r="EY1545" s="4"/>
      <c r="EZ1545" s="4"/>
      <c r="FA1545" s="4"/>
      <c r="FB1545" s="4"/>
      <c r="FC1545" s="4"/>
      <c r="FD1545" s="4"/>
      <c r="FE1545" s="4"/>
      <c r="FF1545" s="4"/>
      <c r="FG1545" s="4"/>
      <c r="FH1545" s="4"/>
      <c r="FI1545" s="4"/>
      <c r="FJ1545" s="4"/>
      <c r="FK1545" s="4"/>
      <c r="FL1545" s="4"/>
      <c r="FM1545" s="4"/>
      <c r="FN1545" s="4"/>
      <c r="FO1545" s="4"/>
      <c r="FP1545" s="4"/>
      <c r="FQ1545" s="4"/>
      <c r="FR1545" s="4"/>
      <c r="FS1545" s="4"/>
      <c r="FT1545" s="4"/>
      <c r="FU1545" s="4"/>
      <c r="FV1545" s="4"/>
      <c r="FW1545" s="4"/>
      <c r="FX1545" s="4"/>
      <c r="FY1545" s="4"/>
      <c r="FZ1545" s="4"/>
      <c r="GA1545" s="4"/>
      <c r="GB1545" s="4"/>
      <c r="GC1545" s="4"/>
      <c r="GD1545" s="4"/>
      <c r="GE1545" s="4"/>
      <c r="GF1545" s="4"/>
      <c r="GG1545" s="4"/>
      <c r="GH1545" s="4"/>
      <c r="GI1545" s="4"/>
      <c r="GJ1545" s="4"/>
      <c r="GK1545" s="4"/>
      <c r="GL1545" s="4"/>
      <c r="GM1545" s="4"/>
      <c r="GN1545" s="4"/>
      <c r="GO1545" s="4"/>
      <c r="GP1545" s="4"/>
      <c r="GQ1545" s="4"/>
      <c r="GR1545" s="4"/>
      <c r="GS1545" s="4"/>
      <c r="GT1545" s="4"/>
      <c r="GU1545" s="4"/>
      <c r="GV1545" s="4"/>
      <c r="GW1545" s="4"/>
      <c r="GX1545" s="4"/>
      <c r="GY1545" s="4"/>
      <c r="GZ1545" s="4"/>
      <c r="HA1545" s="4"/>
      <c r="HB1545" s="4"/>
      <c r="HC1545" s="4"/>
      <c r="HD1545" s="4"/>
      <c r="HE1545" s="4"/>
      <c r="HF1545" s="4"/>
      <c r="HG1545" s="4"/>
      <c r="HH1545" s="4"/>
      <c r="HI1545" s="4"/>
      <c r="HJ1545" s="4"/>
      <c r="HK1545" s="4"/>
      <c r="HL1545" s="4"/>
      <c r="HM1545" s="4"/>
      <c r="HN1545" s="4"/>
      <c r="HO1545" s="4"/>
      <c r="HP1545" s="4"/>
      <c r="HQ1545" s="4"/>
      <c r="HR1545" s="4"/>
      <c r="HS1545" s="4"/>
      <c r="HT1545" s="4"/>
      <c r="HU1545" s="4"/>
      <c r="HV1545" s="4"/>
      <c r="HW1545" s="4"/>
      <c r="HX1545" s="4"/>
      <c r="HY1545" s="4"/>
      <c r="HZ1545" s="4"/>
      <c r="IA1545" s="4"/>
      <c r="IB1545" s="4"/>
      <c r="IC1545" s="4"/>
      <c r="ID1545" s="4"/>
      <c r="IE1545" s="4"/>
      <c r="IF1545" s="4"/>
    </row>
    <row r="1546" spans="26:240" x14ac:dyDescent="0.2">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c r="BC1546" s="4"/>
      <c r="BD1546" s="4"/>
      <c r="BE1546" s="4"/>
      <c r="BF1546" s="4"/>
      <c r="BG1546" s="4"/>
      <c r="BH1546" s="4"/>
      <c r="BI1546" s="4"/>
      <c r="BJ1546" s="4"/>
      <c r="BK1546" s="4"/>
      <c r="BL1546" s="4"/>
      <c r="BM1546" s="4"/>
      <c r="BN1546" s="4"/>
      <c r="BO1546" s="4"/>
      <c r="BP1546" s="4"/>
      <c r="BQ1546" s="4"/>
      <c r="BR1546" s="4"/>
      <c r="BS1546" s="4"/>
      <c r="BT1546" s="4"/>
      <c r="BU1546" s="4"/>
      <c r="BV1546" s="4"/>
      <c r="BW1546" s="4"/>
      <c r="BX1546" s="4"/>
      <c r="BY1546" s="4"/>
      <c r="BZ1546" s="4"/>
      <c r="CA1546" s="4"/>
      <c r="CB1546" s="4"/>
      <c r="CC1546" s="4"/>
      <c r="CD1546" s="4"/>
      <c r="CE1546" s="4"/>
      <c r="CF1546" s="4"/>
      <c r="CG1546" s="4"/>
      <c r="CH1546" s="4"/>
      <c r="CI1546" s="4"/>
      <c r="CJ1546" s="4"/>
      <c r="CK1546" s="4"/>
      <c r="CL1546" s="4"/>
      <c r="CM1546" s="4"/>
      <c r="CN1546" s="4"/>
      <c r="CO1546" s="4"/>
      <c r="CP1546" s="4"/>
      <c r="CQ1546" s="4"/>
      <c r="CR1546" s="4"/>
      <c r="CS1546" s="4"/>
      <c r="CT1546" s="4"/>
      <c r="CU1546" s="4"/>
      <c r="CV1546" s="4"/>
      <c r="CW1546" s="4"/>
      <c r="CX1546" s="4"/>
      <c r="CY1546" s="4"/>
      <c r="CZ1546" s="4"/>
      <c r="DA1546" s="4"/>
      <c r="DB1546" s="4"/>
      <c r="DC1546" s="4"/>
      <c r="DD1546" s="4"/>
      <c r="DE1546" s="4"/>
      <c r="DF1546" s="4"/>
      <c r="DG1546" s="4"/>
      <c r="DH1546" s="4"/>
      <c r="DI1546" s="4"/>
      <c r="DJ1546" s="4"/>
      <c r="DK1546" s="4"/>
      <c r="DL1546" s="4"/>
      <c r="DM1546" s="4"/>
      <c r="DN1546" s="4"/>
      <c r="DO1546" s="4"/>
      <c r="DP1546" s="4"/>
      <c r="DQ1546" s="4"/>
      <c r="DR1546" s="4"/>
      <c r="DS1546" s="4"/>
      <c r="DT1546" s="4"/>
      <c r="DU1546" s="4"/>
      <c r="DV1546" s="4"/>
      <c r="DW1546" s="4"/>
      <c r="DX1546" s="4"/>
      <c r="DY1546" s="4"/>
      <c r="DZ1546" s="4"/>
      <c r="EA1546" s="4"/>
      <c r="EB1546" s="4"/>
      <c r="EC1546" s="4"/>
      <c r="ED1546" s="4"/>
      <c r="EE1546" s="4"/>
      <c r="EF1546" s="4"/>
      <c r="EG1546" s="4"/>
      <c r="EH1546" s="4"/>
      <c r="EI1546" s="4"/>
      <c r="EJ1546" s="4"/>
      <c r="EK1546" s="4"/>
      <c r="EL1546" s="4"/>
      <c r="EM1546" s="4"/>
      <c r="EN1546" s="4"/>
      <c r="EO1546" s="4"/>
      <c r="EP1546" s="4"/>
      <c r="EQ1546" s="4"/>
      <c r="ER1546" s="4"/>
      <c r="ES1546" s="4"/>
      <c r="ET1546" s="4"/>
      <c r="EU1546" s="4"/>
      <c r="EV1546" s="4"/>
      <c r="EW1546" s="4"/>
      <c r="EX1546" s="4"/>
      <c r="EY1546" s="4"/>
      <c r="EZ1546" s="4"/>
      <c r="FA1546" s="4"/>
      <c r="FB1546" s="4"/>
      <c r="FC1546" s="4"/>
      <c r="FD1546" s="4"/>
      <c r="FE1546" s="4"/>
      <c r="FF1546" s="4"/>
      <c r="FG1546" s="4"/>
      <c r="FH1546" s="4"/>
      <c r="FI1546" s="4"/>
      <c r="FJ1546" s="4"/>
      <c r="FK1546" s="4"/>
      <c r="FL1546" s="4"/>
      <c r="FM1546" s="4"/>
      <c r="FN1546" s="4"/>
      <c r="FO1546" s="4"/>
      <c r="FP1546" s="4"/>
      <c r="FQ1546" s="4"/>
      <c r="FR1546" s="4"/>
      <c r="FS1546" s="4"/>
      <c r="FT1546" s="4"/>
      <c r="FU1546" s="4"/>
      <c r="FV1546" s="4"/>
      <c r="FW1546" s="4"/>
      <c r="FX1546" s="4"/>
      <c r="FY1546" s="4"/>
      <c r="FZ1546" s="4"/>
      <c r="GA1546" s="4"/>
      <c r="GB1546" s="4"/>
      <c r="GC1546" s="4"/>
      <c r="GD1546" s="4"/>
      <c r="GE1546" s="4"/>
      <c r="GF1546" s="4"/>
      <c r="GG1546" s="4"/>
      <c r="GH1546" s="4"/>
      <c r="GI1546" s="4"/>
      <c r="GJ1546" s="4"/>
      <c r="GK1546" s="4"/>
      <c r="GL1546" s="4"/>
      <c r="GM1546" s="4"/>
      <c r="GN1546" s="4"/>
      <c r="GO1546" s="4"/>
      <c r="GP1546" s="4"/>
      <c r="GQ1546" s="4"/>
      <c r="GR1546" s="4"/>
      <c r="GS1546" s="4"/>
      <c r="GT1546" s="4"/>
      <c r="GU1546" s="4"/>
      <c r="GV1546" s="4"/>
      <c r="GW1546" s="4"/>
      <c r="GX1546" s="4"/>
      <c r="GY1546" s="4"/>
      <c r="GZ1546" s="4"/>
      <c r="HA1546" s="4"/>
      <c r="HB1546" s="4"/>
      <c r="HC1546" s="4"/>
      <c r="HD1546" s="4"/>
      <c r="HE1546" s="4"/>
      <c r="HF1546" s="4"/>
      <c r="HG1546" s="4"/>
      <c r="HH1546" s="4"/>
      <c r="HI1546" s="4"/>
      <c r="HJ1546" s="4"/>
      <c r="HK1546" s="4"/>
      <c r="HL1546" s="4"/>
      <c r="HM1546" s="4"/>
      <c r="HN1546" s="4"/>
      <c r="HO1546" s="4"/>
      <c r="HP1546" s="4"/>
      <c r="HQ1546" s="4"/>
      <c r="HR1546" s="4"/>
      <c r="HS1546" s="4"/>
      <c r="HT1546" s="4"/>
      <c r="HU1546" s="4"/>
      <c r="HV1546" s="4"/>
      <c r="HW1546" s="4"/>
      <c r="HX1546" s="4"/>
      <c r="HY1546" s="4"/>
      <c r="HZ1546" s="4"/>
      <c r="IA1546" s="4"/>
      <c r="IB1546" s="4"/>
      <c r="IC1546" s="4"/>
      <c r="ID1546" s="4"/>
      <c r="IE1546" s="4"/>
      <c r="IF1546" s="4"/>
    </row>
    <row r="1547" spans="26:240" x14ac:dyDescent="0.2">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c r="BC1547" s="4"/>
      <c r="BD1547" s="4"/>
      <c r="BE1547" s="4"/>
      <c r="BF1547" s="4"/>
      <c r="BG1547" s="4"/>
      <c r="BH1547" s="4"/>
      <c r="BI1547" s="4"/>
      <c r="BJ1547" s="4"/>
      <c r="BK1547" s="4"/>
      <c r="BL1547" s="4"/>
      <c r="BM1547" s="4"/>
      <c r="BN1547" s="4"/>
      <c r="BO1547" s="4"/>
      <c r="BP1547" s="4"/>
      <c r="BQ1547" s="4"/>
      <c r="BR1547" s="4"/>
      <c r="BS1547" s="4"/>
      <c r="BT1547" s="4"/>
      <c r="BU1547" s="4"/>
      <c r="BV1547" s="4"/>
      <c r="BW1547" s="4"/>
      <c r="BX1547" s="4"/>
      <c r="BY1547" s="4"/>
      <c r="BZ1547" s="4"/>
      <c r="CA1547" s="4"/>
      <c r="CB1547" s="4"/>
      <c r="CC1547" s="4"/>
      <c r="CD1547" s="4"/>
      <c r="CE1547" s="4"/>
      <c r="CF1547" s="4"/>
      <c r="CG1547" s="4"/>
      <c r="CH1547" s="4"/>
      <c r="CI1547" s="4"/>
      <c r="CJ1547" s="4"/>
      <c r="CK1547" s="4"/>
      <c r="CL1547" s="4"/>
      <c r="CM1547" s="4"/>
      <c r="CN1547" s="4"/>
      <c r="CO1547" s="4"/>
      <c r="CP1547" s="4"/>
      <c r="CQ1547" s="4"/>
      <c r="CR1547" s="4"/>
      <c r="CS1547" s="4"/>
      <c r="CT1547" s="4"/>
      <c r="CU1547" s="4"/>
      <c r="CV1547" s="4"/>
      <c r="CW1547" s="4"/>
      <c r="CX1547" s="4"/>
      <c r="CY1547" s="4"/>
      <c r="CZ1547" s="4"/>
      <c r="DA1547" s="4"/>
      <c r="DB1547" s="4"/>
      <c r="DC1547" s="4"/>
      <c r="DD1547" s="4"/>
      <c r="DE1547" s="4"/>
      <c r="DF1547" s="4"/>
      <c r="DG1547" s="4"/>
      <c r="DH1547" s="4"/>
      <c r="DI1547" s="4"/>
      <c r="DJ1547" s="4"/>
      <c r="DK1547" s="4"/>
      <c r="DL1547" s="4"/>
      <c r="DM1547" s="4"/>
      <c r="DN1547" s="4"/>
      <c r="DO1547" s="4"/>
      <c r="DP1547" s="4"/>
      <c r="DQ1547" s="4"/>
      <c r="DR1547" s="4"/>
      <c r="DS1547" s="4"/>
      <c r="DT1547" s="4"/>
      <c r="DU1547" s="4"/>
      <c r="DV1547" s="4"/>
      <c r="DW1547" s="4"/>
      <c r="DX1547" s="4"/>
      <c r="DY1547" s="4"/>
      <c r="DZ1547" s="4"/>
      <c r="EA1547" s="4"/>
      <c r="EB1547" s="4"/>
      <c r="EC1547" s="4"/>
      <c r="ED1547" s="4"/>
      <c r="EE1547" s="4"/>
      <c r="EF1547" s="4"/>
      <c r="EG1547" s="4"/>
      <c r="EH1547" s="4"/>
      <c r="EI1547" s="4"/>
      <c r="EJ1547" s="4"/>
      <c r="EK1547" s="4"/>
      <c r="EL1547" s="4"/>
      <c r="EM1547" s="4"/>
      <c r="EN1547" s="4"/>
      <c r="EO1547" s="4"/>
      <c r="EP1547" s="4"/>
      <c r="EQ1547" s="4"/>
      <c r="ER1547" s="4"/>
      <c r="ES1547" s="4"/>
      <c r="ET1547" s="4"/>
      <c r="EU1547" s="4"/>
      <c r="EV1547" s="4"/>
      <c r="EW1547" s="4"/>
      <c r="EX1547" s="4"/>
      <c r="EY1547" s="4"/>
      <c r="EZ1547" s="4"/>
      <c r="FA1547" s="4"/>
      <c r="FB1547" s="4"/>
      <c r="FC1547" s="4"/>
      <c r="FD1547" s="4"/>
      <c r="FE1547" s="4"/>
      <c r="FF1547" s="4"/>
      <c r="FG1547" s="4"/>
      <c r="FH1547" s="4"/>
      <c r="FI1547" s="4"/>
      <c r="FJ1547" s="4"/>
      <c r="FK1547" s="4"/>
      <c r="FL1547" s="4"/>
      <c r="FM1547" s="4"/>
      <c r="FN1547" s="4"/>
      <c r="FO1547" s="4"/>
      <c r="FP1547" s="4"/>
      <c r="FQ1547" s="4"/>
      <c r="FR1547" s="4"/>
      <c r="FS1547" s="4"/>
      <c r="FT1547" s="4"/>
      <c r="FU1547" s="4"/>
      <c r="FV1547" s="4"/>
      <c r="FW1547" s="4"/>
      <c r="FX1547" s="4"/>
      <c r="FY1547" s="4"/>
      <c r="FZ1547" s="4"/>
      <c r="GA1547" s="4"/>
      <c r="GB1547" s="4"/>
      <c r="GC1547" s="4"/>
      <c r="GD1547" s="4"/>
      <c r="GE1547" s="4"/>
      <c r="GF1547" s="4"/>
      <c r="GG1547" s="4"/>
      <c r="GH1547" s="4"/>
      <c r="GI1547" s="4"/>
      <c r="GJ1547" s="4"/>
      <c r="GK1547" s="4"/>
      <c r="GL1547" s="4"/>
      <c r="GM1547" s="4"/>
      <c r="GN1547" s="4"/>
      <c r="GO1547" s="4"/>
      <c r="GP1547" s="4"/>
      <c r="GQ1547" s="4"/>
      <c r="GR1547" s="4"/>
      <c r="GS1547" s="4"/>
      <c r="GT1547" s="4"/>
      <c r="GU1547" s="4"/>
      <c r="GV1547" s="4"/>
      <c r="GW1547" s="4"/>
      <c r="GX1547" s="4"/>
      <c r="GY1547" s="4"/>
      <c r="GZ1547" s="4"/>
      <c r="HA1547" s="4"/>
      <c r="HB1547" s="4"/>
      <c r="HC1547" s="4"/>
      <c r="HD1547" s="4"/>
      <c r="HE1547" s="4"/>
      <c r="HF1547" s="4"/>
      <c r="HG1547" s="4"/>
      <c r="HH1547" s="4"/>
      <c r="HI1547" s="4"/>
      <c r="HJ1547" s="4"/>
      <c r="HK1547" s="4"/>
      <c r="HL1547" s="4"/>
      <c r="HM1547" s="4"/>
      <c r="HN1547" s="4"/>
      <c r="HO1547" s="4"/>
      <c r="HP1547" s="4"/>
      <c r="HQ1547" s="4"/>
      <c r="HR1547" s="4"/>
      <c r="HS1547" s="4"/>
      <c r="HT1547" s="4"/>
      <c r="HU1547" s="4"/>
      <c r="HV1547" s="4"/>
      <c r="HW1547" s="4"/>
      <c r="HX1547" s="4"/>
      <c r="HY1547" s="4"/>
      <c r="HZ1547" s="4"/>
      <c r="IA1547" s="4"/>
      <c r="IB1547" s="4"/>
      <c r="IC1547" s="4"/>
      <c r="ID1547" s="4"/>
      <c r="IE1547" s="4"/>
      <c r="IF1547" s="4"/>
    </row>
    <row r="1548" spans="26:240" x14ac:dyDescent="0.2">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c r="BC1548" s="4"/>
      <c r="BD1548" s="4"/>
      <c r="BE1548" s="4"/>
      <c r="BF1548" s="4"/>
      <c r="BG1548" s="4"/>
      <c r="BH1548" s="4"/>
      <c r="BI1548" s="4"/>
      <c r="BJ1548" s="4"/>
      <c r="BK1548" s="4"/>
      <c r="BL1548" s="4"/>
      <c r="BM1548" s="4"/>
      <c r="BN1548" s="4"/>
      <c r="BO1548" s="4"/>
      <c r="BP1548" s="4"/>
      <c r="BQ1548" s="4"/>
      <c r="BR1548" s="4"/>
      <c r="BS1548" s="4"/>
      <c r="BT1548" s="4"/>
      <c r="BU1548" s="4"/>
      <c r="BV1548" s="4"/>
      <c r="BW1548" s="4"/>
      <c r="BX1548" s="4"/>
      <c r="BY1548" s="4"/>
      <c r="BZ1548" s="4"/>
      <c r="CA1548" s="4"/>
      <c r="CB1548" s="4"/>
      <c r="CC1548" s="4"/>
      <c r="CD1548" s="4"/>
      <c r="CE1548" s="4"/>
      <c r="CF1548" s="4"/>
      <c r="CG1548" s="4"/>
      <c r="CH1548" s="4"/>
      <c r="CI1548" s="4"/>
      <c r="CJ1548" s="4"/>
      <c r="CK1548" s="4"/>
      <c r="CL1548" s="4"/>
      <c r="CM1548" s="4"/>
      <c r="CN1548" s="4"/>
      <c r="CO1548" s="4"/>
      <c r="CP1548" s="4"/>
      <c r="CQ1548" s="4"/>
      <c r="CR1548" s="4"/>
      <c r="CS1548" s="4"/>
      <c r="CT1548" s="4"/>
      <c r="CU1548" s="4"/>
      <c r="CV1548" s="4"/>
      <c r="CW1548" s="4"/>
      <c r="CX1548" s="4"/>
      <c r="CY1548" s="4"/>
      <c r="CZ1548" s="4"/>
      <c r="DA1548" s="4"/>
      <c r="DB1548" s="4"/>
      <c r="DC1548" s="4"/>
      <c r="DD1548" s="4"/>
      <c r="DE1548" s="4"/>
      <c r="DF1548" s="4"/>
      <c r="DG1548" s="4"/>
      <c r="DH1548" s="4"/>
      <c r="DI1548" s="4"/>
      <c r="DJ1548" s="4"/>
      <c r="DK1548" s="4"/>
      <c r="DL1548" s="4"/>
      <c r="DM1548" s="4"/>
      <c r="DN1548" s="4"/>
      <c r="DO1548" s="4"/>
      <c r="DP1548" s="4"/>
      <c r="DQ1548" s="4"/>
      <c r="DR1548" s="4"/>
      <c r="DS1548" s="4"/>
      <c r="DT1548" s="4"/>
      <c r="DU1548" s="4"/>
      <c r="DV1548" s="4"/>
      <c r="DW1548" s="4"/>
      <c r="DX1548" s="4"/>
      <c r="DY1548" s="4"/>
      <c r="DZ1548" s="4"/>
      <c r="EA1548" s="4"/>
      <c r="EB1548" s="4"/>
      <c r="EC1548" s="4"/>
      <c r="ED1548" s="4"/>
      <c r="EE1548" s="4"/>
      <c r="EF1548" s="4"/>
      <c r="EG1548" s="4"/>
      <c r="EH1548" s="4"/>
      <c r="EI1548" s="4"/>
      <c r="EJ1548" s="4"/>
      <c r="EK1548" s="4"/>
      <c r="EL1548" s="4"/>
      <c r="EM1548" s="4"/>
      <c r="EN1548" s="4"/>
      <c r="EO1548" s="4"/>
      <c r="EP1548" s="4"/>
      <c r="EQ1548" s="4"/>
      <c r="ER1548" s="4"/>
      <c r="ES1548" s="4"/>
      <c r="ET1548" s="4"/>
      <c r="EU1548" s="4"/>
      <c r="EV1548" s="4"/>
      <c r="EW1548" s="4"/>
      <c r="EX1548" s="4"/>
      <c r="EY1548" s="4"/>
      <c r="EZ1548" s="4"/>
      <c r="FA1548" s="4"/>
      <c r="FB1548" s="4"/>
      <c r="FC1548" s="4"/>
      <c r="FD1548" s="4"/>
      <c r="FE1548" s="4"/>
      <c r="FF1548" s="4"/>
      <c r="FG1548" s="4"/>
      <c r="FH1548" s="4"/>
      <c r="FI1548" s="4"/>
      <c r="FJ1548" s="4"/>
      <c r="FK1548" s="4"/>
      <c r="FL1548" s="4"/>
      <c r="FM1548" s="4"/>
      <c r="FN1548" s="4"/>
      <c r="FO1548" s="4"/>
      <c r="FP1548" s="4"/>
      <c r="FQ1548" s="4"/>
      <c r="FR1548" s="4"/>
      <c r="FS1548" s="4"/>
      <c r="FT1548" s="4"/>
      <c r="FU1548" s="4"/>
      <c r="FV1548" s="4"/>
      <c r="FW1548" s="4"/>
      <c r="FX1548" s="4"/>
      <c r="FY1548" s="4"/>
      <c r="FZ1548" s="4"/>
      <c r="GA1548" s="4"/>
      <c r="GB1548" s="4"/>
      <c r="GC1548" s="4"/>
      <c r="GD1548" s="4"/>
      <c r="GE1548" s="4"/>
      <c r="GF1548" s="4"/>
      <c r="GG1548" s="4"/>
      <c r="GH1548" s="4"/>
      <c r="GI1548" s="4"/>
      <c r="GJ1548" s="4"/>
      <c r="GK1548" s="4"/>
      <c r="GL1548" s="4"/>
      <c r="GM1548" s="4"/>
      <c r="GN1548" s="4"/>
      <c r="GO1548" s="4"/>
      <c r="GP1548" s="4"/>
      <c r="GQ1548" s="4"/>
      <c r="GR1548" s="4"/>
      <c r="GS1548" s="4"/>
      <c r="GT1548" s="4"/>
      <c r="GU1548" s="4"/>
      <c r="GV1548" s="4"/>
      <c r="GW1548" s="4"/>
      <c r="GX1548" s="4"/>
      <c r="GY1548" s="4"/>
      <c r="GZ1548" s="4"/>
      <c r="HA1548" s="4"/>
      <c r="HB1548" s="4"/>
      <c r="HC1548" s="4"/>
      <c r="HD1548" s="4"/>
      <c r="HE1548" s="4"/>
      <c r="HF1548" s="4"/>
      <c r="HG1548" s="4"/>
      <c r="HH1548" s="4"/>
      <c r="HI1548" s="4"/>
      <c r="HJ1548" s="4"/>
      <c r="HK1548" s="4"/>
      <c r="HL1548" s="4"/>
      <c r="HM1548" s="4"/>
      <c r="HN1548" s="4"/>
      <c r="HO1548" s="4"/>
      <c r="HP1548" s="4"/>
      <c r="HQ1548" s="4"/>
      <c r="HR1548" s="4"/>
      <c r="HS1548" s="4"/>
      <c r="HT1548" s="4"/>
      <c r="HU1548" s="4"/>
      <c r="HV1548" s="4"/>
      <c r="HW1548" s="4"/>
      <c r="HX1548" s="4"/>
      <c r="HY1548" s="4"/>
      <c r="HZ1548" s="4"/>
      <c r="IA1548" s="4"/>
      <c r="IB1548" s="4"/>
      <c r="IC1548" s="4"/>
      <c r="ID1548" s="4"/>
      <c r="IE1548" s="4"/>
      <c r="IF1548" s="4"/>
    </row>
    <row r="1549" spans="26:240" x14ac:dyDescent="0.2">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c r="BC1549" s="4"/>
      <c r="BD1549" s="4"/>
      <c r="BE1549" s="4"/>
      <c r="BF1549" s="4"/>
      <c r="BG1549" s="4"/>
      <c r="BH1549" s="4"/>
      <c r="BI1549" s="4"/>
      <c r="BJ1549" s="4"/>
      <c r="BK1549" s="4"/>
      <c r="BL1549" s="4"/>
      <c r="BM1549" s="4"/>
      <c r="BN1549" s="4"/>
      <c r="BO1549" s="4"/>
      <c r="BP1549" s="4"/>
      <c r="BQ1549" s="4"/>
      <c r="BR1549" s="4"/>
      <c r="BS1549" s="4"/>
      <c r="BT1549" s="4"/>
      <c r="BU1549" s="4"/>
      <c r="BV1549" s="4"/>
      <c r="BW1549" s="4"/>
      <c r="BX1549" s="4"/>
      <c r="BY1549" s="4"/>
      <c r="BZ1549" s="4"/>
      <c r="CA1549" s="4"/>
      <c r="CB1549" s="4"/>
      <c r="CC1549" s="4"/>
      <c r="CD1549" s="4"/>
      <c r="CE1549" s="4"/>
      <c r="CF1549" s="4"/>
      <c r="CG1549" s="4"/>
      <c r="CH1549" s="4"/>
      <c r="CI1549" s="4"/>
      <c r="CJ1549" s="4"/>
      <c r="CK1549" s="4"/>
      <c r="CL1549" s="4"/>
      <c r="CM1549" s="4"/>
      <c r="CN1549" s="4"/>
      <c r="CO1549" s="4"/>
      <c r="CP1549" s="4"/>
      <c r="CQ1549" s="4"/>
      <c r="CR1549" s="4"/>
      <c r="CS1549" s="4"/>
      <c r="CT1549" s="4"/>
      <c r="CU1549" s="4"/>
      <c r="CV1549" s="4"/>
      <c r="CW1549" s="4"/>
      <c r="CX1549" s="4"/>
      <c r="CY1549" s="4"/>
      <c r="CZ1549" s="4"/>
      <c r="DA1549" s="4"/>
      <c r="DB1549" s="4"/>
      <c r="DC1549" s="4"/>
      <c r="DD1549" s="4"/>
      <c r="DE1549" s="4"/>
      <c r="DF1549" s="4"/>
      <c r="DG1549" s="4"/>
      <c r="DH1549" s="4"/>
      <c r="DI1549" s="4"/>
      <c r="DJ1549" s="4"/>
      <c r="DK1549" s="4"/>
      <c r="DL1549" s="4"/>
      <c r="DM1549" s="4"/>
      <c r="DN1549" s="4"/>
      <c r="DO1549" s="4"/>
      <c r="DP1549" s="4"/>
      <c r="DQ1549" s="4"/>
      <c r="DR1549" s="4"/>
      <c r="DS1549" s="4"/>
      <c r="DT1549" s="4"/>
      <c r="DU1549" s="4"/>
      <c r="DV1549" s="4"/>
      <c r="DW1549" s="4"/>
      <c r="DX1549" s="4"/>
      <c r="DY1549" s="4"/>
      <c r="DZ1549" s="4"/>
      <c r="EA1549" s="4"/>
      <c r="EB1549" s="4"/>
      <c r="EC1549" s="4"/>
      <c r="ED1549" s="4"/>
      <c r="EE1549" s="4"/>
      <c r="EF1549" s="4"/>
      <c r="EG1549" s="4"/>
      <c r="EH1549" s="4"/>
      <c r="EI1549" s="4"/>
      <c r="EJ1549" s="4"/>
      <c r="EK1549" s="4"/>
      <c r="EL1549" s="4"/>
      <c r="EM1549" s="4"/>
      <c r="EN1549" s="4"/>
      <c r="EO1549" s="4"/>
      <c r="EP1549" s="4"/>
      <c r="EQ1549" s="4"/>
      <c r="ER1549" s="4"/>
      <c r="ES1549" s="4"/>
      <c r="ET1549" s="4"/>
      <c r="EU1549" s="4"/>
      <c r="EV1549" s="4"/>
      <c r="EW1549" s="4"/>
      <c r="EX1549" s="4"/>
      <c r="EY1549" s="4"/>
      <c r="EZ1549" s="4"/>
      <c r="FA1549" s="4"/>
      <c r="FB1549" s="4"/>
      <c r="FC1549" s="4"/>
      <c r="FD1549" s="4"/>
      <c r="FE1549" s="4"/>
      <c r="FF1549" s="4"/>
      <c r="FG1549" s="4"/>
      <c r="FH1549" s="4"/>
      <c r="FI1549" s="4"/>
      <c r="FJ1549" s="4"/>
      <c r="FK1549" s="4"/>
      <c r="FL1549" s="4"/>
      <c r="FM1549" s="4"/>
      <c r="FN1549" s="4"/>
      <c r="FO1549" s="4"/>
      <c r="FP1549" s="4"/>
      <c r="FQ1549" s="4"/>
      <c r="FR1549" s="4"/>
      <c r="FS1549" s="4"/>
      <c r="FT1549" s="4"/>
      <c r="FU1549" s="4"/>
      <c r="FV1549" s="4"/>
      <c r="FW1549" s="4"/>
      <c r="FX1549" s="4"/>
      <c r="FY1549" s="4"/>
      <c r="FZ1549" s="4"/>
      <c r="GA1549" s="4"/>
      <c r="GB1549" s="4"/>
      <c r="GC1549" s="4"/>
      <c r="GD1549" s="4"/>
      <c r="GE1549" s="4"/>
      <c r="GF1549" s="4"/>
      <c r="GG1549" s="4"/>
      <c r="GH1549" s="4"/>
      <c r="GI1549" s="4"/>
      <c r="GJ1549" s="4"/>
      <c r="GK1549" s="4"/>
      <c r="GL1549" s="4"/>
      <c r="GM1549" s="4"/>
      <c r="GN1549" s="4"/>
      <c r="GO1549" s="4"/>
      <c r="GP1549" s="4"/>
      <c r="GQ1549" s="4"/>
      <c r="GR1549" s="4"/>
      <c r="GS1549" s="4"/>
      <c r="GT1549" s="4"/>
      <c r="GU1549" s="4"/>
      <c r="GV1549" s="4"/>
      <c r="GW1549" s="4"/>
      <c r="GX1549" s="4"/>
      <c r="GY1549" s="4"/>
      <c r="GZ1549" s="4"/>
      <c r="HA1549" s="4"/>
      <c r="HB1549" s="4"/>
      <c r="HC1549" s="4"/>
      <c r="HD1549" s="4"/>
      <c r="HE1549" s="4"/>
      <c r="HF1549" s="4"/>
      <c r="HG1549" s="4"/>
      <c r="HH1549" s="4"/>
      <c r="HI1549" s="4"/>
      <c r="HJ1549" s="4"/>
      <c r="HK1549" s="4"/>
      <c r="HL1549" s="4"/>
      <c r="HM1549" s="4"/>
      <c r="HN1549" s="4"/>
      <c r="HO1549" s="4"/>
      <c r="HP1549" s="4"/>
      <c r="HQ1549" s="4"/>
      <c r="HR1549" s="4"/>
      <c r="HS1549" s="4"/>
      <c r="HT1549" s="4"/>
      <c r="HU1549" s="4"/>
      <c r="HV1549" s="4"/>
      <c r="HW1549" s="4"/>
      <c r="HX1549" s="4"/>
      <c r="HY1549" s="4"/>
      <c r="HZ1549" s="4"/>
      <c r="IA1549" s="4"/>
      <c r="IB1549" s="4"/>
      <c r="IC1549" s="4"/>
      <c r="ID1549" s="4"/>
      <c r="IE1549" s="4"/>
      <c r="IF1549" s="4"/>
    </row>
    <row r="1550" spans="26:240" x14ac:dyDescent="0.2">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c r="BC1550" s="4"/>
      <c r="BD1550" s="4"/>
      <c r="BE1550" s="4"/>
      <c r="BF1550" s="4"/>
      <c r="BG1550" s="4"/>
      <c r="BH1550" s="4"/>
      <c r="BI1550" s="4"/>
      <c r="BJ1550" s="4"/>
      <c r="BK1550" s="4"/>
      <c r="BL1550" s="4"/>
      <c r="BM1550" s="4"/>
      <c r="BN1550" s="4"/>
      <c r="BO1550" s="4"/>
      <c r="BP1550" s="4"/>
      <c r="BQ1550" s="4"/>
      <c r="BR1550" s="4"/>
      <c r="BS1550" s="4"/>
      <c r="BT1550" s="4"/>
      <c r="BU1550" s="4"/>
      <c r="BV1550" s="4"/>
      <c r="BW1550" s="4"/>
      <c r="BX1550" s="4"/>
      <c r="BY1550" s="4"/>
      <c r="BZ1550" s="4"/>
      <c r="CA1550" s="4"/>
      <c r="CB1550" s="4"/>
      <c r="CC1550" s="4"/>
      <c r="CD1550" s="4"/>
      <c r="CE1550" s="4"/>
      <c r="CF1550" s="4"/>
      <c r="CG1550" s="4"/>
      <c r="CH1550" s="4"/>
      <c r="CI1550" s="4"/>
      <c r="CJ1550" s="4"/>
      <c r="CK1550" s="4"/>
      <c r="CL1550" s="4"/>
      <c r="CM1550" s="4"/>
      <c r="CN1550" s="4"/>
      <c r="CO1550" s="4"/>
      <c r="CP1550" s="4"/>
      <c r="CQ1550" s="4"/>
      <c r="CR1550" s="4"/>
      <c r="CS1550" s="4"/>
      <c r="CT1550" s="4"/>
      <c r="CU1550" s="4"/>
      <c r="CV1550" s="4"/>
      <c r="CW1550" s="4"/>
      <c r="CX1550" s="4"/>
      <c r="CY1550" s="4"/>
      <c r="CZ1550" s="4"/>
      <c r="DA1550" s="4"/>
      <c r="DB1550" s="4"/>
      <c r="DC1550" s="4"/>
      <c r="DD1550" s="4"/>
      <c r="DE1550" s="4"/>
      <c r="DF1550" s="4"/>
      <c r="DG1550" s="4"/>
      <c r="DH1550" s="4"/>
      <c r="DI1550" s="4"/>
      <c r="DJ1550" s="4"/>
      <c r="DK1550" s="4"/>
      <c r="DL1550" s="4"/>
      <c r="DM1550" s="4"/>
      <c r="DN1550" s="4"/>
      <c r="DO1550" s="4"/>
      <c r="DP1550" s="4"/>
      <c r="DQ1550" s="4"/>
      <c r="DR1550" s="4"/>
      <c r="DS1550" s="4"/>
      <c r="DT1550" s="4"/>
      <c r="DU1550" s="4"/>
      <c r="DV1550" s="4"/>
      <c r="DW1550" s="4"/>
      <c r="DX1550" s="4"/>
      <c r="DY1550" s="4"/>
      <c r="DZ1550" s="4"/>
      <c r="EA1550" s="4"/>
      <c r="EB1550" s="4"/>
      <c r="EC1550" s="4"/>
      <c r="ED1550" s="4"/>
      <c r="EE1550" s="4"/>
      <c r="EF1550" s="4"/>
      <c r="EG1550" s="4"/>
      <c r="EH1550" s="4"/>
      <c r="EI1550" s="4"/>
      <c r="EJ1550" s="4"/>
      <c r="EK1550" s="4"/>
      <c r="EL1550" s="4"/>
      <c r="EM1550" s="4"/>
      <c r="EN1550" s="4"/>
      <c r="EO1550" s="4"/>
      <c r="EP1550" s="4"/>
      <c r="EQ1550" s="4"/>
      <c r="ER1550" s="4"/>
      <c r="ES1550" s="4"/>
      <c r="ET1550" s="4"/>
      <c r="EU1550" s="4"/>
      <c r="EV1550" s="4"/>
      <c r="EW1550" s="4"/>
      <c r="EX1550" s="4"/>
      <c r="EY1550" s="4"/>
      <c r="EZ1550" s="4"/>
      <c r="FA1550" s="4"/>
      <c r="FB1550" s="4"/>
      <c r="FC1550" s="4"/>
      <c r="FD1550" s="4"/>
      <c r="FE1550" s="4"/>
      <c r="FF1550" s="4"/>
      <c r="FG1550" s="4"/>
      <c r="FH1550" s="4"/>
      <c r="FI1550" s="4"/>
      <c r="FJ1550" s="4"/>
      <c r="FK1550" s="4"/>
      <c r="FL1550" s="4"/>
      <c r="FM1550" s="4"/>
      <c r="FN1550" s="4"/>
      <c r="FO1550" s="4"/>
      <c r="FP1550" s="4"/>
      <c r="FQ1550" s="4"/>
      <c r="FR1550" s="4"/>
      <c r="FS1550" s="4"/>
      <c r="FT1550" s="4"/>
      <c r="FU1550" s="4"/>
      <c r="FV1550" s="4"/>
      <c r="FW1550" s="4"/>
      <c r="FX1550" s="4"/>
      <c r="FY1550" s="4"/>
      <c r="FZ1550" s="4"/>
      <c r="GA1550" s="4"/>
      <c r="GB1550" s="4"/>
      <c r="GC1550" s="4"/>
      <c r="GD1550" s="4"/>
      <c r="GE1550" s="4"/>
      <c r="GF1550" s="4"/>
      <c r="GG1550" s="4"/>
      <c r="GH1550" s="4"/>
      <c r="GI1550" s="4"/>
      <c r="GJ1550" s="4"/>
      <c r="GK1550" s="4"/>
      <c r="GL1550" s="4"/>
      <c r="GM1550" s="4"/>
      <c r="GN1550" s="4"/>
      <c r="GO1550" s="4"/>
      <c r="GP1550" s="4"/>
      <c r="GQ1550" s="4"/>
      <c r="GR1550" s="4"/>
      <c r="GS1550" s="4"/>
      <c r="GT1550" s="4"/>
      <c r="GU1550" s="4"/>
      <c r="GV1550" s="4"/>
      <c r="GW1550" s="4"/>
      <c r="GX1550" s="4"/>
      <c r="GY1550" s="4"/>
      <c r="GZ1550" s="4"/>
      <c r="HA1550" s="4"/>
      <c r="HB1550" s="4"/>
      <c r="HC1550" s="4"/>
      <c r="HD1550" s="4"/>
      <c r="HE1550" s="4"/>
      <c r="HF1550" s="4"/>
      <c r="HG1550" s="4"/>
      <c r="HH1550" s="4"/>
      <c r="HI1550" s="4"/>
      <c r="HJ1550" s="4"/>
      <c r="HK1550" s="4"/>
      <c r="HL1550" s="4"/>
      <c r="HM1550" s="4"/>
      <c r="HN1550" s="4"/>
      <c r="HO1550" s="4"/>
      <c r="HP1550" s="4"/>
      <c r="HQ1550" s="4"/>
      <c r="HR1550" s="4"/>
      <c r="HS1550" s="4"/>
      <c r="HT1550" s="4"/>
      <c r="HU1550" s="4"/>
      <c r="HV1550" s="4"/>
      <c r="HW1550" s="4"/>
      <c r="HX1550" s="4"/>
      <c r="HY1550" s="4"/>
      <c r="HZ1550" s="4"/>
      <c r="IA1550" s="4"/>
      <c r="IB1550" s="4"/>
      <c r="IC1550" s="4"/>
      <c r="ID1550" s="4"/>
      <c r="IE1550" s="4"/>
      <c r="IF1550" s="4"/>
    </row>
    <row r="1551" spans="26:240" x14ac:dyDescent="0.2">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c r="BC1551" s="4"/>
      <c r="BD1551" s="4"/>
      <c r="BE1551" s="4"/>
      <c r="BF1551" s="4"/>
      <c r="BG1551" s="4"/>
      <c r="BH1551" s="4"/>
      <c r="BI1551" s="4"/>
      <c r="BJ1551" s="4"/>
      <c r="BK1551" s="4"/>
      <c r="BL1551" s="4"/>
      <c r="BM1551" s="4"/>
      <c r="BN1551" s="4"/>
      <c r="BO1551" s="4"/>
      <c r="BP1551" s="4"/>
      <c r="BQ1551" s="4"/>
      <c r="BR1551" s="4"/>
      <c r="BS1551" s="4"/>
      <c r="BT1551" s="4"/>
      <c r="BU1551" s="4"/>
      <c r="BV1551" s="4"/>
      <c r="BW1551" s="4"/>
      <c r="BX1551" s="4"/>
      <c r="BY1551" s="4"/>
      <c r="BZ1551" s="4"/>
      <c r="CA1551" s="4"/>
      <c r="CB1551" s="4"/>
      <c r="CC1551" s="4"/>
      <c r="CD1551" s="4"/>
      <c r="CE1551" s="4"/>
      <c r="CF1551" s="4"/>
      <c r="CG1551" s="4"/>
      <c r="CH1551" s="4"/>
      <c r="CI1551" s="4"/>
      <c r="CJ1551" s="4"/>
      <c r="CK1551" s="4"/>
      <c r="CL1551" s="4"/>
      <c r="CM1551" s="4"/>
      <c r="CN1551" s="4"/>
      <c r="CO1551" s="4"/>
      <c r="CP1551" s="4"/>
      <c r="CQ1551" s="4"/>
      <c r="CR1551" s="4"/>
      <c r="CS1551" s="4"/>
      <c r="CT1551" s="4"/>
      <c r="CU1551" s="4"/>
      <c r="CV1551" s="4"/>
      <c r="CW1551" s="4"/>
      <c r="CX1551" s="4"/>
      <c r="CY1551" s="4"/>
      <c r="CZ1551" s="4"/>
      <c r="DA1551" s="4"/>
      <c r="DB1551" s="4"/>
      <c r="DC1551" s="4"/>
      <c r="DD1551" s="4"/>
      <c r="DE1551" s="4"/>
      <c r="DF1551" s="4"/>
      <c r="DG1551" s="4"/>
      <c r="DH1551" s="4"/>
      <c r="DI1551" s="4"/>
      <c r="DJ1551" s="4"/>
      <c r="DK1551" s="4"/>
      <c r="DL1551" s="4"/>
      <c r="DM1551" s="4"/>
      <c r="DN1551" s="4"/>
      <c r="DO1551" s="4"/>
      <c r="DP1551" s="4"/>
      <c r="DQ1551" s="4"/>
      <c r="DR1551" s="4"/>
      <c r="DS1551" s="4"/>
      <c r="DT1551" s="4"/>
      <c r="DU1551" s="4"/>
      <c r="DV1551" s="4"/>
      <c r="DW1551" s="4"/>
      <c r="DX1551" s="4"/>
      <c r="DY1551" s="4"/>
      <c r="DZ1551" s="4"/>
      <c r="EA1551" s="4"/>
      <c r="EB1551" s="4"/>
      <c r="EC1551" s="4"/>
      <c r="ED1551" s="4"/>
      <c r="EE1551" s="4"/>
      <c r="EF1551" s="4"/>
      <c r="EG1551" s="4"/>
      <c r="EH1551" s="4"/>
      <c r="EI1551" s="4"/>
      <c r="EJ1551" s="4"/>
      <c r="EK1551" s="4"/>
      <c r="EL1551" s="4"/>
      <c r="EM1551" s="4"/>
      <c r="EN1551" s="4"/>
      <c r="EO1551" s="4"/>
      <c r="EP1551" s="4"/>
      <c r="EQ1551" s="4"/>
      <c r="ER1551" s="4"/>
      <c r="ES1551" s="4"/>
      <c r="ET1551" s="4"/>
      <c r="EU1551" s="4"/>
      <c r="EV1551" s="4"/>
      <c r="EW1551" s="4"/>
      <c r="EX1551" s="4"/>
      <c r="EY1551" s="4"/>
      <c r="EZ1551" s="4"/>
      <c r="FA1551" s="4"/>
      <c r="FB1551" s="4"/>
      <c r="FC1551" s="4"/>
      <c r="FD1551" s="4"/>
      <c r="FE1551" s="4"/>
      <c r="FF1551" s="4"/>
      <c r="FG1551" s="4"/>
      <c r="FH1551" s="4"/>
      <c r="FI1551" s="4"/>
      <c r="FJ1551" s="4"/>
      <c r="FK1551" s="4"/>
      <c r="FL1551" s="4"/>
      <c r="FM1551" s="4"/>
      <c r="FN1551" s="4"/>
      <c r="FO1551" s="4"/>
      <c r="FP1551" s="4"/>
      <c r="FQ1551" s="4"/>
      <c r="FR1551" s="4"/>
      <c r="FS1551" s="4"/>
      <c r="FT1551" s="4"/>
      <c r="FU1551" s="4"/>
      <c r="FV1551" s="4"/>
      <c r="FW1551" s="4"/>
      <c r="FX1551" s="4"/>
      <c r="FY1551" s="4"/>
      <c r="FZ1551" s="4"/>
      <c r="GA1551" s="4"/>
      <c r="GB1551" s="4"/>
      <c r="GC1551" s="4"/>
      <c r="GD1551" s="4"/>
      <c r="GE1551" s="4"/>
      <c r="GF1551" s="4"/>
      <c r="GG1551" s="4"/>
      <c r="GH1551" s="4"/>
      <c r="GI1551" s="4"/>
      <c r="GJ1551" s="4"/>
      <c r="GK1551" s="4"/>
      <c r="GL1551" s="4"/>
      <c r="GM1551" s="4"/>
      <c r="GN1551" s="4"/>
      <c r="GO1551" s="4"/>
      <c r="GP1551" s="4"/>
      <c r="GQ1551" s="4"/>
      <c r="GR1551" s="4"/>
      <c r="GS1551" s="4"/>
      <c r="GT1551" s="4"/>
      <c r="GU1551" s="4"/>
      <c r="GV1551" s="4"/>
      <c r="GW1551" s="4"/>
      <c r="GX1551" s="4"/>
      <c r="GY1551" s="4"/>
      <c r="GZ1551" s="4"/>
      <c r="HA1551" s="4"/>
      <c r="HB1551" s="4"/>
      <c r="HC1551" s="4"/>
      <c r="HD1551" s="4"/>
      <c r="HE1551" s="4"/>
      <c r="HF1551" s="4"/>
      <c r="HG1551" s="4"/>
      <c r="HH1551" s="4"/>
      <c r="HI1551" s="4"/>
      <c r="HJ1551" s="4"/>
      <c r="HK1551" s="4"/>
      <c r="HL1551" s="4"/>
      <c r="HM1551" s="4"/>
      <c r="HN1551" s="4"/>
      <c r="HO1551" s="4"/>
      <c r="HP1551" s="4"/>
      <c r="HQ1551" s="4"/>
      <c r="HR1551" s="4"/>
      <c r="HS1551" s="4"/>
      <c r="HT1551" s="4"/>
      <c r="HU1551" s="4"/>
      <c r="HV1551" s="4"/>
      <c r="HW1551" s="4"/>
      <c r="HX1551" s="4"/>
      <c r="HY1551" s="4"/>
      <c r="HZ1551" s="4"/>
      <c r="IA1551" s="4"/>
      <c r="IB1551" s="4"/>
      <c r="IC1551" s="4"/>
      <c r="ID1551" s="4"/>
      <c r="IE1551" s="4"/>
      <c r="IF1551" s="4"/>
    </row>
    <row r="1552" spans="26:240" x14ac:dyDescent="0.2">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4"/>
      <c r="BE1552" s="4"/>
      <c r="BF1552" s="4"/>
      <c r="BG1552" s="4"/>
      <c r="BH1552" s="4"/>
      <c r="BI1552" s="4"/>
      <c r="BJ1552" s="4"/>
      <c r="BK1552" s="4"/>
      <c r="BL1552" s="4"/>
      <c r="BM1552" s="4"/>
      <c r="BN1552" s="4"/>
      <c r="BO1552" s="4"/>
      <c r="BP1552" s="4"/>
      <c r="BQ1552" s="4"/>
      <c r="BR1552" s="4"/>
      <c r="BS1552" s="4"/>
      <c r="BT1552" s="4"/>
      <c r="BU1552" s="4"/>
      <c r="BV1552" s="4"/>
      <c r="BW1552" s="4"/>
      <c r="BX1552" s="4"/>
      <c r="BY1552" s="4"/>
      <c r="BZ1552" s="4"/>
      <c r="CA1552" s="4"/>
      <c r="CB1552" s="4"/>
      <c r="CC1552" s="4"/>
      <c r="CD1552" s="4"/>
      <c r="CE1552" s="4"/>
      <c r="CF1552" s="4"/>
      <c r="CG1552" s="4"/>
      <c r="CH1552" s="4"/>
      <c r="CI1552" s="4"/>
      <c r="CJ1552" s="4"/>
      <c r="CK1552" s="4"/>
      <c r="CL1552" s="4"/>
      <c r="CM1552" s="4"/>
      <c r="CN1552" s="4"/>
      <c r="CO1552" s="4"/>
      <c r="CP1552" s="4"/>
      <c r="CQ1552" s="4"/>
      <c r="CR1552" s="4"/>
      <c r="CS1552" s="4"/>
      <c r="CT1552" s="4"/>
      <c r="CU1552" s="4"/>
      <c r="CV1552" s="4"/>
      <c r="CW1552" s="4"/>
      <c r="CX1552" s="4"/>
      <c r="CY1552" s="4"/>
      <c r="CZ1552" s="4"/>
      <c r="DA1552" s="4"/>
      <c r="DB1552" s="4"/>
      <c r="DC1552" s="4"/>
      <c r="DD1552" s="4"/>
      <c r="DE1552" s="4"/>
      <c r="DF1552" s="4"/>
      <c r="DG1552" s="4"/>
      <c r="DH1552" s="4"/>
      <c r="DI1552" s="4"/>
      <c r="DJ1552" s="4"/>
      <c r="DK1552" s="4"/>
      <c r="DL1552" s="4"/>
      <c r="DM1552" s="4"/>
      <c r="DN1552" s="4"/>
      <c r="DO1552" s="4"/>
      <c r="DP1552" s="4"/>
      <c r="DQ1552" s="4"/>
      <c r="DR1552" s="4"/>
      <c r="DS1552" s="4"/>
      <c r="DT1552" s="4"/>
      <c r="DU1552" s="4"/>
      <c r="DV1552" s="4"/>
      <c r="DW1552" s="4"/>
      <c r="DX1552" s="4"/>
      <c r="DY1552" s="4"/>
      <c r="DZ1552" s="4"/>
      <c r="EA1552" s="4"/>
      <c r="EB1552" s="4"/>
      <c r="EC1552" s="4"/>
      <c r="ED1552" s="4"/>
      <c r="EE1552" s="4"/>
      <c r="EF1552" s="4"/>
      <c r="EG1552" s="4"/>
      <c r="EH1552" s="4"/>
      <c r="EI1552" s="4"/>
      <c r="EJ1552" s="4"/>
      <c r="EK1552" s="4"/>
      <c r="EL1552" s="4"/>
      <c r="EM1552" s="4"/>
      <c r="EN1552" s="4"/>
      <c r="EO1552" s="4"/>
      <c r="EP1552" s="4"/>
      <c r="EQ1552" s="4"/>
      <c r="ER1552" s="4"/>
      <c r="ES1552" s="4"/>
      <c r="ET1552" s="4"/>
      <c r="EU1552" s="4"/>
      <c r="EV1552" s="4"/>
      <c r="EW1552" s="4"/>
      <c r="EX1552" s="4"/>
      <c r="EY1552" s="4"/>
      <c r="EZ1552" s="4"/>
      <c r="FA1552" s="4"/>
      <c r="FB1552" s="4"/>
      <c r="FC1552" s="4"/>
      <c r="FD1552" s="4"/>
      <c r="FE1552" s="4"/>
      <c r="FF1552" s="4"/>
      <c r="FG1552" s="4"/>
      <c r="FH1552" s="4"/>
      <c r="FI1552" s="4"/>
      <c r="FJ1552" s="4"/>
      <c r="FK1552" s="4"/>
      <c r="FL1552" s="4"/>
      <c r="FM1552" s="4"/>
      <c r="FN1552" s="4"/>
      <c r="FO1552" s="4"/>
      <c r="FP1552" s="4"/>
      <c r="FQ1552" s="4"/>
      <c r="FR1552" s="4"/>
      <c r="FS1552" s="4"/>
      <c r="FT1552" s="4"/>
      <c r="FU1552" s="4"/>
      <c r="FV1552" s="4"/>
      <c r="FW1552" s="4"/>
      <c r="FX1552" s="4"/>
      <c r="FY1552" s="4"/>
      <c r="FZ1552" s="4"/>
      <c r="GA1552" s="4"/>
      <c r="GB1552" s="4"/>
      <c r="GC1552" s="4"/>
      <c r="GD1552" s="4"/>
      <c r="GE1552" s="4"/>
      <c r="GF1552" s="4"/>
      <c r="GG1552" s="4"/>
      <c r="GH1552" s="4"/>
      <c r="GI1552" s="4"/>
      <c r="GJ1552" s="4"/>
      <c r="GK1552" s="4"/>
      <c r="GL1552" s="4"/>
      <c r="GM1552" s="4"/>
      <c r="GN1552" s="4"/>
      <c r="GO1552" s="4"/>
      <c r="GP1552" s="4"/>
      <c r="GQ1552" s="4"/>
      <c r="GR1552" s="4"/>
      <c r="GS1552" s="4"/>
      <c r="GT1552" s="4"/>
      <c r="GU1552" s="4"/>
      <c r="GV1552" s="4"/>
      <c r="GW1552" s="4"/>
      <c r="GX1552" s="4"/>
      <c r="GY1552" s="4"/>
      <c r="GZ1552" s="4"/>
      <c r="HA1552" s="4"/>
      <c r="HB1552" s="4"/>
      <c r="HC1552" s="4"/>
      <c r="HD1552" s="4"/>
      <c r="HE1552" s="4"/>
      <c r="HF1552" s="4"/>
      <c r="HG1552" s="4"/>
      <c r="HH1552" s="4"/>
      <c r="HI1552" s="4"/>
      <c r="HJ1552" s="4"/>
      <c r="HK1552" s="4"/>
      <c r="HL1552" s="4"/>
      <c r="HM1552" s="4"/>
      <c r="HN1552" s="4"/>
      <c r="HO1552" s="4"/>
      <c r="HP1552" s="4"/>
      <c r="HQ1552" s="4"/>
      <c r="HR1552" s="4"/>
      <c r="HS1552" s="4"/>
      <c r="HT1552" s="4"/>
      <c r="HU1552" s="4"/>
      <c r="HV1552" s="4"/>
      <c r="HW1552" s="4"/>
      <c r="HX1552" s="4"/>
      <c r="HY1552" s="4"/>
      <c r="HZ1552" s="4"/>
      <c r="IA1552" s="4"/>
      <c r="IB1552" s="4"/>
      <c r="IC1552" s="4"/>
      <c r="ID1552" s="4"/>
      <c r="IE1552" s="4"/>
      <c r="IF1552" s="4"/>
    </row>
    <row r="1553" spans="26:240" x14ac:dyDescent="0.2">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c r="BC1553" s="4"/>
      <c r="BD1553" s="4"/>
      <c r="BE1553" s="4"/>
      <c r="BF1553" s="4"/>
      <c r="BG1553" s="4"/>
      <c r="BH1553" s="4"/>
      <c r="BI1553" s="4"/>
      <c r="BJ1553" s="4"/>
      <c r="BK1553" s="4"/>
      <c r="BL1553" s="4"/>
      <c r="BM1553" s="4"/>
      <c r="BN1553" s="4"/>
      <c r="BO1553" s="4"/>
      <c r="BP1553" s="4"/>
      <c r="BQ1553" s="4"/>
      <c r="BR1553" s="4"/>
      <c r="BS1553" s="4"/>
      <c r="BT1553" s="4"/>
      <c r="BU1553" s="4"/>
      <c r="BV1553" s="4"/>
      <c r="BW1553" s="4"/>
      <c r="BX1553" s="4"/>
      <c r="BY1553" s="4"/>
      <c r="BZ1553" s="4"/>
      <c r="CA1553" s="4"/>
      <c r="CB1553" s="4"/>
      <c r="CC1553" s="4"/>
      <c r="CD1553" s="4"/>
      <c r="CE1553" s="4"/>
      <c r="CF1553" s="4"/>
      <c r="CG1553" s="4"/>
      <c r="CH1553" s="4"/>
      <c r="CI1553" s="4"/>
      <c r="CJ1553" s="4"/>
      <c r="CK1553" s="4"/>
      <c r="CL1553" s="4"/>
      <c r="CM1553" s="4"/>
      <c r="CN1553" s="4"/>
      <c r="CO1553" s="4"/>
      <c r="CP1553" s="4"/>
      <c r="CQ1553" s="4"/>
      <c r="CR1553" s="4"/>
      <c r="CS1553" s="4"/>
      <c r="CT1553" s="4"/>
      <c r="CU1553" s="4"/>
      <c r="CV1553" s="4"/>
      <c r="CW1553" s="4"/>
      <c r="CX1553" s="4"/>
      <c r="CY1553" s="4"/>
      <c r="CZ1553" s="4"/>
      <c r="DA1553" s="4"/>
      <c r="DB1553" s="4"/>
      <c r="DC1553" s="4"/>
      <c r="DD1553" s="4"/>
      <c r="DE1553" s="4"/>
      <c r="DF1553" s="4"/>
      <c r="DG1553" s="4"/>
      <c r="DH1553" s="4"/>
      <c r="DI1553" s="4"/>
      <c r="DJ1553" s="4"/>
      <c r="DK1553" s="4"/>
      <c r="DL1553" s="4"/>
      <c r="DM1553" s="4"/>
      <c r="DN1553" s="4"/>
      <c r="DO1553" s="4"/>
      <c r="DP1553" s="4"/>
      <c r="DQ1553" s="4"/>
      <c r="DR1553" s="4"/>
      <c r="DS1553" s="4"/>
      <c r="DT1553" s="4"/>
      <c r="DU1553" s="4"/>
      <c r="DV1553" s="4"/>
      <c r="DW1553" s="4"/>
      <c r="DX1553" s="4"/>
      <c r="DY1553" s="4"/>
      <c r="DZ1553" s="4"/>
      <c r="EA1553" s="4"/>
      <c r="EB1553" s="4"/>
      <c r="EC1553" s="4"/>
      <c r="ED1553" s="4"/>
      <c r="EE1553" s="4"/>
      <c r="EF1553" s="4"/>
      <c r="EG1553" s="4"/>
      <c r="EH1553" s="4"/>
      <c r="EI1553" s="4"/>
      <c r="EJ1553" s="4"/>
      <c r="EK1553" s="4"/>
      <c r="EL1553" s="4"/>
      <c r="EM1553" s="4"/>
      <c r="EN1553" s="4"/>
      <c r="EO1553" s="4"/>
      <c r="EP1553" s="4"/>
      <c r="EQ1553" s="4"/>
      <c r="ER1553" s="4"/>
      <c r="ES1553" s="4"/>
      <c r="ET1553" s="4"/>
      <c r="EU1553" s="4"/>
      <c r="EV1553" s="4"/>
      <c r="EW1553" s="4"/>
      <c r="EX1553" s="4"/>
      <c r="EY1553" s="4"/>
      <c r="EZ1553" s="4"/>
      <c r="FA1553" s="4"/>
      <c r="FB1553" s="4"/>
      <c r="FC1553" s="4"/>
      <c r="FD1553" s="4"/>
      <c r="FE1553" s="4"/>
      <c r="FF1553" s="4"/>
      <c r="FG1553" s="4"/>
      <c r="FH1553" s="4"/>
      <c r="FI1553" s="4"/>
      <c r="FJ1553" s="4"/>
      <c r="FK1553" s="4"/>
      <c r="FL1553" s="4"/>
      <c r="FM1553" s="4"/>
      <c r="FN1553" s="4"/>
      <c r="FO1553" s="4"/>
      <c r="FP1553" s="4"/>
      <c r="FQ1553" s="4"/>
      <c r="FR1553" s="4"/>
      <c r="FS1553" s="4"/>
      <c r="FT1553" s="4"/>
      <c r="FU1553" s="4"/>
      <c r="FV1553" s="4"/>
      <c r="FW1553" s="4"/>
      <c r="FX1553" s="4"/>
      <c r="FY1553" s="4"/>
      <c r="FZ1553" s="4"/>
      <c r="GA1553" s="4"/>
      <c r="GB1553" s="4"/>
      <c r="GC1553" s="4"/>
      <c r="GD1553" s="4"/>
      <c r="GE1553" s="4"/>
      <c r="GF1553" s="4"/>
      <c r="GG1553" s="4"/>
      <c r="GH1553" s="4"/>
      <c r="GI1553" s="4"/>
      <c r="GJ1553" s="4"/>
      <c r="GK1553" s="4"/>
      <c r="GL1553" s="4"/>
      <c r="GM1553" s="4"/>
      <c r="GN1553" s="4"/>
      <c r="GO1553" s="4"/>
      <c r="GP1553" s="4"/>
      <c r="GQ1553" s="4"/>
      <c r="GR1553" s="4"/>
      <c r="GS1553" s="4"/>
      <c r="GT1553" s="4"/>
      <c r="GU1553" s="4"/>
      <c r="GV1553" s="4"/>
      <c r="GW1553" s="4"/>
      <c r="GX1553" s="4"/>
      <c r="GY1553" s="4"/>
      <c r="GZ1553" s="4"/>
      <c r="HA1553" s="4"/>
      <c r="HB1553" s="4"/>
      <c r="HC1553" s="4"/>
      <c r="HD1553" s="4"/>
      <c r="HE1553" s="4"/>
      <c r="HF1553" s="4"/>
      <c r="HG1553" s="4"/>
      <c r="HH1553" s="4"/>
      <c r="HI1553" s="4"/>
      <c r="HJ1553" s="4"/>
      <c r="HK1553" s="4"/>
      <c r="HL1553" s="4"/>
      <c r="HM1553" s="4"/>
      <c r="HN1553" s="4"/>
      <c r="HO1553" s="4"/>
      <c r="HP1553" s="4"/>
      <c r="HQ1553" s="4"/>
      <c r="HR1553" s="4"/>
      <c r="HS1553" s="4"/>
      <c r="HT1553" s="4"/>
      <c r="HU1553" s="4"/>
      <c r="HV1553" s="4"/>
      <c r="HW1553" s="4"/>
      <c r="HX1553" s="4"/>
      <c r="HY1553" s="4"/>
      <c r="HZ1553" s="4"/>
      <c r="IA1553" s="4"/>
      <c r="IB1553" s="4"/>
      <c r="IC1553" s="4"/>
      <c r="ID1553" s="4"/>
      <c r="IE1553" s="4"/>
      <c r="IF1553" s="4"/>
    </row>
    <row r="1554" spans="26:240" x14ac:dyDescent="0.2">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c r="BC1554" s="4"/>
      <c r="BD1554" s="4"/>
      <c r="BE1554" s="4"/>
      <c r="BF1554" s="4"/>
      <c r="BG1554" s="4"/>
      <c r="BH1554" s="4"/>
      <c r="BI1554" s="4"/>
      <c r="BJ1554" s="4"/>
      <c r="BK1554" s="4"/>
      <c r="BL1554" s="4"/>
      <c r="BM1554" s="4"/>
      <c r="BN1554" s="4"/>
      <c r="BO1554" s="4"/>
      <c r="BP1554" s="4"/>
      <c r="BQ1554" s="4"/>
      <c r="BR1554" s="4"/>
      <c r="BS1554" s="4"/>
      <c r="BT1554" s="4"/>
      <c r="BU1554" s="4"/>
      <c r="BV1554" s="4"/>
      <c r="BW1554" s="4"/>
      <c r="BX1554" s="4"/>
      <c r="BY1554" s="4"/>
      <c r="BZ1554" s="4"/>
      <c r="CA1554" s="4"/>
      <c r="CB1554" s="4"/>
      <c r="CC1554" s="4"/>
      <c r="CD1554" s="4"/>
      <c r="CE1554" s="4"/>
      <c r="CF1554" s="4"/>
      <c r="CG1554" s="4"/>
      <c r="CH1554" s="4"/>
      <c r="CI1554" s="4"/>
      <c r="CJ1554" s="4"/>
      <c r="CK1554" s="4"/>
      <c r="CL1554" s="4"/>
      <c r="CM1554" s="4"/>
      <c r="CN1554" s="4"/>
      <c r="CO1554" s="4"/>
      <c r="CP1554" s="4"/>
      <c r="CQ1554" s="4"/>
      <c r="CR1554" s="4"/>
      <c r="CS1554" s="4"/>
      <c r="CT1554" s="4"/>
      <c r="CU1554" s="4"/>
      <c r="CV1554" s="4"/>
      <c r="CW1554" s="4"/>
      <c r="CX1554" s="4"/>
      <c r="CY1554" s="4"/>
      <c r="CZ1554" s="4"/>
      <c r="DA1554" s="4"/>
      <c r="DB1554" s="4"/>
      <c r="DC1554" s="4"/>
      <c r="DD1554" s="4"/>
      <c r="DE1554" s="4"/>
      <c r="DF1554" s="4"/>
      <c r="DG1554" s="4"/>
      <c r="DH1554" s="4"/>
      <c r="DI1554" s="4"/>
      <c r="DJ1554" s="4"/>
      <c r="DK1554" s="4"/>
      <c r="DL1554" s="4"/>
      <c r="DM1554" s="4"/>
      <c r="DN1554" s="4"/>
      <c r="DO1554" s="4"/>
      <c r="DP1554" s="4"/>
      <c r="DQ1554" s="4"/>
      <c r="DR1554" s="4"/>
      <c r="DS1554" s="4"/>
      <c r="DT1554" s="4"/>
      <c r="DU1554" s="4"/>
      <c r="DV1554" s="4"/>
      <c r="DW1554" s="4"/>
      <c r="DX1554" s="4"/>
      <c r="DY1554" s="4"/>
      <c r="DZ1554" s="4"/>
      <c r="EA1554" s="4"/>
      <c r="EB1554" s="4"/>
      <c r="EC1554" s="4"/>
      <c r="ED1554" s="4"/>
      <c r="EE1554" s="4"/>
      <c r="EF1554" s="4"/>
      <c r="EG1554" s="4"/>
      <c r="EH1554" s="4"/>
      <c r="EI1554" s="4"/>
      <c r="EJ1554" s="4"/>
      <c r="EK1554" s="4"/>
      <c r="EL1554" s="4"/>
      <c r="EM1554" s="4"/>
      <c r="EN1554" s="4"/>
      <c r="EO1554" s="4"/>
      <c r="EP1554" s="4"/>
      <c r="EQ1554" s="4"/>
      <c r="ER1554" s="4"/>
      <c r="ES1554" s="4"/>
      <c r="ET1554" s="4"/>
      <c r="EU1554" s="4"/>
      <c r="EV1554" s="4"/>
      <c r="EW1554" s="4"/>
      <c r="EX1554" s="4"/>
      <c r="EY1554" s="4"/>
      <c r="EZ1554" s="4"/>
      <c r="FA1554" s="4"/>
      <c r="FB1554" s="4"/>
      <c r="FC1554" s="4"/>
      <c r="FD1554" s="4"/>
      <c r="FE1554" s="4"/>
      <c r="FF1554" s="4"/>
      <c r="FG1554" s="4"/>
      <c r="FH1554" s="4"/>
      <c r="FI1554" s="4"/>
      <c r="FJ1554" s="4"/>
      <c r="FK1554" s="4"/>
      <c r="FL1554" s="4"/>
      <c r="FM1554" s="4"/>
      <c r="FN1554" s="4"/>
      <c r="FO1554" s="4"/>
      <c r="FP1554" s="4"/>
      <c r="FQ1554" s="4"/>
      <c r="FR1554" s="4"/>
      <c r="FS1554" s="4"/>
      <c r="FT1554" s="4"/>
      <c r="FU1554" s="4"/>
      <c r="FV1554" s="4"/>
      <c r="FW1554" s="4"/>
      <c r="FX1554" s="4"/>
      <c r="FY1554" s="4"/>
      <c r="FZ1554" s="4"/>
      <c r="GA1554" s="4"/>
      <c r="GB1554" s="4"/>
      <c r="GC1554" s="4"/>
      <c r="GD1554" s="4"/>
      <c r="GE1554" s="4"/>
      <c r="GF1554" s="4"/>
      <c r="GG1554" s="4"/>
      <c r="GH1554" s="4"/>
      <c r="GI1554" s="4"/>
      <c r="GJ1554" s="4"/>
      <c r="GK1554" s="4"/>
      <c r="GL1554" s="4"/>
      <c r="GM1554" s="4"/>
      <c r="GN1554" s="4"/>
      <c r="GO1554" s="4"/>
      <c r="GP1554" s="4"/>
      <c r="GQ1554" s="4"/>
      <c r="GR1554" s="4"/>
      <c r="GS1554" s="4"/>
      <c r="GT1554" s="4"/>
      <c r="GU1554" s="4"/>
      <c r="GV1554" s="4"/>
      <c r="GW1554" s="4"/>
      <c r="GX1554" s="4"/>
      <c r="GY1554" s="4"/>
      <c r="GZ1554" s="4"/>
      <c r="HA1554" s="4"/>
      <c r="HB1554" s="4"/>
      <c r="HC1554" s="4"/>
      <c r="HD1554" s="4"/>
      <c r="HE1554" s="4"/>
      <c r="HF1554" s="4"/>
      <c r="HG1554" s="4"/>
      <c r="HH1554" s="4"/>
      <c r="HI1554" s="4"/>
      <c r="HJ1554" s="4"/>
      <c r="HK1554" s="4"/>
      <c r="HL1554" s="4"/>
      <c r="HM1554" s="4"/>
      <c r="HN1554" s="4"/>
      <c r="HO1554" s="4"/>
      <c r="HP1554" s="4"/>
      <c r="HQ1554" s="4"/>
      <c r="HR1554" s="4"/>
      <c r="HS1554" s="4"/>
      <c r="HT1554" s="4"/>
      <c r="HU1554" s="4"/>
      <c r="HV1554" s="4"/>
      <c r="HW1554" s="4"/>
      <c r="HX1554" s="4"/>
      <c r="HY1554" s="4"/>
      <c r="HZ1554" s="4"/>
      <c r="IA1554" s="4"/>
      <c r="IB1554" s="4"/>
      <c r="IC1554" s="4"/>
      <c r="ID1554" s="4"/>
      <c r="IE1554" s="4"/>
      <c r="IF1554" s="4"/>
    </row>
    <row r="1555" spans="26:240" x14ac:dyDescent="0.2">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c r="BC1555" s="4"/>
      <c r="BD1555" s="4"/>
      <c r="BE1555" s="4"/>
      <c r="BF1555" s="4"/>
      <c r="BG1555" s="4"/>
      <c r="BH1555" s="4"/>
      <c r="BI1555" s="4"/>
      <c r="BJ1555" s="4"/>
      <c r="BK1555" s="4"/>
      <c r="BL1555" s="4"/>
      <c r="BM1555" s="4"/>
      <c r="BN1555" s="4"/>
      <c r="BO1555" s="4"/>
      <c r="BP1555" s="4"/>
      <c r="BQ1555" s="4"/>
      <c r="BR1555" s="4"/>
      <c r="BS1555" s="4"/>
      <c r="BT1555" s="4"/>
      <c r="BU1555" s="4"/>
      <c r="BV1555" s="4"/>
      <c r="BW1555" s="4"/>
      <c r="BX1555" s="4"/>
      <c r="BY1555" s="4"/>
      <c r="BZ1555" s="4"/>
      <c r="CA1555" s="4"/>
      <c r="CB1555" s="4"/>
      <c r="CC1555" s="4"/>
      <c r="CD1555" s="4"/>
      <c r="CE1555" s="4"/>
      <c r="CF1555" s="4"/>
      <c r="CG1555" s="4"/>
      <c r="CH1555" s="4"/>
      <c r="CI1555" s="4"/>
      <c r="CJ1555" s="4"/>
      <c r="CK1555" s="4"/>
      <c r="CL1555" s="4"/>
      <c r="CM1555" s="4"/>
      <c r="CN1555" s="4"/>
      <c r="CO1555" s="4"/>
      <c r="CP1555" s="4"/>
      <c r="CQ1555" s="4"/>
      <c r="CR1555" s="4"/>
      <c r="CS1555" s="4"/>
      <c r="CT1555" s="4"/>
      <c r="CU1555" s="4"/>
      <c r="CV1555" s="4"/>
      <c r="CW1555" s="4"/>
      <c r="CX1555" s="4"/>
      <c r="CY1555" s="4"/>
      <c r="CZ1555" s="4"/>
      <c r="DA1555" s="4"/>
      <c r="DB1555" s="4"/>
      <c r="DC1555" s="4"/>
      <c r="DD1555" s="4"/>
      <c r="DE1555" s="4"/>
      <c r="DF1555" s="4"/>
      <c r="DG1555" s="4"/>
      <c r="DH1555" s="4"/>
      <c r="DI1555" s="4"/>
      <c r="DJ1555" s="4"/>
      <c r="DK1555" s="4"/>
      <c r="DL1555" s="4"/>
      <c r="DM1555" s="4"/>
      <c r="DN1555" s="4"/>
      <c r="DO1555" s="4"/>
      <c r="DP1555" s="4"/>
      <c r="DQ1555" s="4"/>
      <c r="DR1555" s="4"/>
      <c r="DS1555" s="4"/>
      <c r="DT1555" s="4"/>
      <c r="DU1555" s="4"/>
      <c r="DV1555" s="4"/>
      <c r="DW1555" s="4"/>
      <c r="DX1555" s="4"/>
      <c r="DY1555" s="4"/>
      <c r="DZ1555" s="4"/>
      <c r="EA1555" s="4"/>
      <c r="EB1555" s="4"/>
      <c r="EC1555" s="4"/>
      <c r="ED1555" s="4"/>
      <c r="EE1555" s="4"/>
      <c r="EF1555" s="4"/>
      <c r="EG1555" s="4"/>
      <c r="EH1555" s="4"/>
      <c r="EI1555" s="4"/>
      <c r="EJ1555" s="4"/>
      <c r="EK1555" s="4"/>
      <c r="EL1555" s="4"/>
      <c r="EM1555" s="4"/>
      <c r="EN1555" s="4"/>
      <c r="EO1555" s="4"/>
      <c r="EP1555" s="4"/>
      <c r="EQ1555" s="4"/>
      <c r="ER1555" s="4"/>
      <c r="ES1555" s="4"/>
      <c r="ET1555" s="4"/>
      <c r="EU1555" s="4"/>
      <c r="EV1555" s="4"/>
      <c r="EW1555" s="4"/>
      <c r="EX1555" s="4"/>
      <c r="EY1555" s="4"/>
      <c r="EZ1555" s="4"/>
      <c r="FA1555" s="4"/>
      <c r="FB1555" s="4"/>
      <c r="FC1555" s="4"/>
      <c r="FD1555" s="4"/>
      <c r="FE1555" s="4"/>
      <c r="FF1555" s="4"/>
      <c r="FG1555" s="4"/>
      <c r="FH1555" s="4"/>
      <c r="FI1555" s="4"/>
      <c r="FJ1555" s="4"/>
      <c r="FK1555" s="4"/>
      <c r="FL1555" s="4"/>
      <c r="FM1555" s="4"/>
      <c r="FN1555" s="4"/>
      <c r="FO1555" s="4"/>
      <c r="FP1555" s="4"/>
      <c r="FQ1555" s="4"/>
      <c r="FR1555" s="4"/>
      <c r="FS1555" s="4"/>
      <c r="FT1555" s="4"/>
      <c r="FU1555" s="4"/>
      <c r="FV1555" s="4"/>
      <c r="FW1555" s="4"/>
      <c r="FX1555" s="4"/>
      <c r="FY1555" s="4"/>
      <c r="FZ1555" s="4"/>
      <c r="GA1555" s="4"/>
      <c r="GB1555" s="4"/>
      <c r="GC1555" s="4"/>
      <c r="GD1555" s="4"/>
      <c r="GE1555" s="4"/>
      <c r="GF1555" s="4"/>
      <c r="GG1555" s="4"/>
      <c r="GH1555" s="4"/>
      <c r="GI1555" s="4"/>
      <c r="GJ1555" s="4"/>
      <c r="GK1555" s="4"/>
      <c r="GL1555" s="4"/>
      <c r="GM1555" s="4"/>
      <c r="GN1555" s="4"/>
      <c r="GO1555" s="4"/>
      <c r="GP1555" s="4"/>
      <c r="GQ1555" s="4"/>
      <c r="GR1555" s="4"/>
      <c r="GS1555" s="4"/>
      <c r="GT1555" s="4"/>
      <c r="GU1555" s="4"/>
      <c r="GV1555" s="4"/>
      <c r="GW1555" s="4"/>
      <c r="GX1555" s="4"/>
      <c r="GY1555" s="4"/>
      <c r="GZ1555" s="4"/>
      <c r="HA1555" s="4"/>
      <c r="HB1555" s="4"/>
      <c r="HC1555" s="4"/>
      <c r="HD1555" s="4"/>
      <c r="HE1555" s="4"/>
      <c r="HF1555" s="4"/>
      <c r="HG1555" s="4"/>
      <c r="HH1555" s="4"/>
      <c r="HI1555" s="4"/>
      <c r="HJ1555" s="4"/>
      <c r="HK1555" s="4"/>
      <c r="HL1555" s="4"/>
      <c r="HM1555" s="4"/>
      <c r="HN1555" s="4"/>
      <c r="HO1555" s="4"/>
      <c r="HP1555" s="4"/>
      <c r="HQ1555" s="4"/>
      <c r="HR1555" s="4"/>
      <c r="HS1555" s="4"/>
      <c r="HT1555" s="4"/>
      <c r="HU1555" s="4"/>
      <c r="HV1555" s="4"/>
      <c r="HW1555" s="4"/>
      <c r="HX1555" s="4"/>
      <c r="HY1555" s="4"/>
      <c r="HZ1555" s="4"/>
      <c r="IA1555" s="4"/>
      <c r="IB1555" s="4"/>
      <c r="IC1555" s="4"/>
      <c r="ID1555" s="4"/>
      <c r="IE1555" s="4"/>
      <c r="IF1555" s="4"/>
    </row>
    <row r="1556" spans="26:240" x14ac:dyDescent="0.2">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c r="BC1556" s="4"/>
      <c r="BD1556" s="4"/>
      <c r="BE1556" s="4"/>
      <c r="BF1556" s="4"/>
      <c r="BG1556" s="4"/>
      <c r="BH1556" s="4"/>
      <c r="BI1556" s="4"/>
      <c r="BJ1556" s="4"/>
      <c r="BK1556" s="4"/>
      <c r="BL1556" s="4"/>
      <c r="BM1556" s="4"/>
      <c r="BN1556" s="4"/>
      <c r="BO1556" s="4"/>
      <c r="BP1556" s="4"/>
      <c r="BQ1556" s="4"/>
      <c r="BR1556" s="4"/>
      <c r="BS1556" s="4"/>
      <c r="BT1556" s="4"/>
      <c r="BU1556" s="4"/>
      <c r="BV1556" s="4"/>
      <c r="BW1556" s="4"/>
      <c r="BX1556" s="4"/>
      <c r="BY1556" s="4"/>
      <c r="BZ1556" s="4"/>
      <c r="CA1556" s="4"/>
      <c r="CB1556" s="4"/>
      <c r="CC1556" s="4"/>
      <c r="CD1556" s="4"/>
      <c r="CE1556" s="4"/>
      <c r="CF1556" s="4"/>
      <c r="CG1556" s="4"/>
      <c r="CH1556" s="4"/>
      <c r="CI1556" s="4"/>
      <c r="CJ1556" s="4"/>
      <c r="CK1556" s="4"/>
      <c r="CL1556" s="4"/>
      <c r="CM1556" s="4"/>
      <c r="CN1556" s="4"/>
      <c r="CO1556" s="4"/>
      <c r="CP1556" s="4"/>
      <c r="CQ1556" s="4"/>
      <c r="CR1556" s="4"/>
      <c r="CS1556" s="4"/>
      <c r="CT1556" s="4"/>
      <c r="CU1556" s="4"/>
      <c r="CV1556" s="4"/>
      <c r="CW1556" s="4"/>
      <c r="CX1556" s="4"/>
      <c r="CY1556" s="4"/>
      <c r="CZ1556" s="4"/>
      <c r="DA1556" s="4"/>
      <c r="DB1556" s="4"/>
      <c r="DC1556" s="4"/>
      <c r="DD1556" s="4"/>
      <c r="DE1556" s="4"/>
      <c r="DF1556" s="4"/>
      <c r="DG1556" s="4"/>
      <c r="DH1556" s="4"/>
      <c r="DI1556" s="4"/>
      <c r="DJ1556" s="4"/>
      <c r="DK1556" s="4"/>
      <c r="DL1556" s="4"/>
      <c r="DM1556" s="4"/>
      <c r="DN1556" s="4"/>
      <c r="DO1556" s="4"/>
      <c r="DP1556" s="4"/>
      <c r="DQ1556" s="4"/>
      <c r="DR1556" s="4"/>
      <c r="DS1556" s="4"/>
      <c r="DT1556" s="4"/>
      <c r="DU1556" s="4"/>
      <c r="DV1556" s="4"/>
      <c r="DW1556" s="4"/>
      <c r="DX1556" s="4"/>
      <c r="DY1556" s="4"/>
      <c r="DZ1556" s="4"/>
      <c r="EA1556" s="4"/>
      <c r="EB1556" s="4"/>
      <c r="EC1556" s="4"/>
      <c r="ED1556" s="4"/>
      <c r="EE1556" s="4"/>
      <c r="EF1556" s="4"/>
      <c r="EG1556" s="4"/>
      <c r="EH1556" s="4"/>
      <c r="EI1556" s="4"/>
      <c r="EJ1556" s="4"/>
      <c r="EK1556" s="4"/>
      <c r="EL1556" s="4"/>
      <c r="EM1556" s="4"/>
      <c r="EN1556" s="4"/>
      <c r="EO1556" s="4"/>
      <c r="EP1556" s="4"/>
      <c r="EQ1556" s="4"/>
      <c r="ER1556" s="4"/>
      <c r="ES1556" s="4"/>
      <c r="ET1556" s="4"/>
      <c r="EU1556" s="4"/>
      <c r="EV1556" s="4"/>
      <c r="EW1556" s="4"/>
      <c r="EX1556" s="4"/>
      <c r="EY1556" s="4"/>
      <c r="EZ1556" s="4"/>
      <c r="FA1556" s="4"/>
      <c r="FB1556" s="4"/>
      <c r="FC1556" s="4"/>
      <c r="FD1556" s="4"/>
      <c r="FE1556" s="4"/>
      <c r="FF1556" s="4"/>
      <c r="FG1556" s="4"/>
      <c r="FH1556" s="4"/>
      <c r="FI1556" s="4"/>
      <c r="FJ1556" s="4"/>
      <c r="FK1556" s="4"/>
      <c r="FL1556" s="4"/>
      <c r="FM1556" s="4"/>
      <c r="FN1556" s="4"/>
      <c r="FO1556" s="4"/>
      <c r="FP1556" s="4"/>
      <c r="FQ1556" s="4"/>
      <c r="FR1556" s="4"/>
      <c r="FS1556" s="4"/>
      <c r="FT1556" s="4"/>
      <c r="FU1556" s="4"/>
      <c r="FV1556" s="4"/>
      <c r="FW1556" s="4"/>
      <c r="FX1556" s="4"/>
      <c r="FY1556" s="4"/>
      <c r="FZ1556" s="4"/>
      <c r="GA1556" s="4"/>
      <c r="GB1556" s="4"/>
      <c r="GC1556" s="4"/>
      <c r="GD1556" s="4"/>
      <c r="GE1556" s="4"/>
      <c r="GF1556" s="4"/>
      <c r="GG1556" s="4"/>
      <c r="GH1556" s="4"/>
      <c r="GI1556" s="4"/>
      <c r="GJ1556" s="4"/>
      <c r="GK1556" s="4"/>
      <c r="GL1556" s="4"/>
      <c r="GM1556" s="4"/>
      <c r="GN1556" s="4"/>
      <c r="GO1556" s="4"/>
      <c r="GP1556" s="4"/>
      <c r="GQ1556" s="4"/>
      <c r="GR1556" s="4"/>
      <c r="GS1556" s="4"/>
      <c r="GT1556" s="4"/>
      <c r="GU1556" s="4"/>
      <c r="GV1556" s="4"/>
      <c r="GW1556" s="4"/>
      <c r="GX1556" s="4"/>
      <c r="GY1556" s="4"/>
      <c r="GZ1556" s="4"/>
      <c r="HA1556" s="4"/>
      <c r="HB1556" s="4"/>
      <c r="HC1556" s="4"/>
      <c r="HD1556" s="4"/>
      <c r="HE1556" s="4"/>
      <c r="HF1556" s="4"/>
      <c r="HG1556" s="4"/>
      <c r="HH1556" s="4"/>
      <c r="HI1556" s="4"/>
      <c r="HJ1556" s="4"/>
      <c r="HK1556" s="4"/>
      <c r="HL1556" s="4"/>
      <c r="HM1556" s="4"/>
      <c r="HN1556" s="4"/>
      <c r="HO1556" s="4"/>
      <c r="HP1556" s="4"/>
      <c r="HQ1556" s="4"/>
      <c r="HR1556" s="4"/>
      <c r="HS1556" s="4"/>
      <c r="HT1556" s="4"/>
      <c r="HU1556" s="4"/>
      <c r="HV1556" s="4"/>
      <c r="HW1556" s="4"/>
      <c r="HX1556" s="4"/>
      <c r="HY1556" s="4"/>
      <c r="HZ1556" s="4"/>
      <c r="IA1556" s="4"/>
      <c r="IB1556" s="4"/>
      <c r="IC1556" s="4"/>
      <c r="ID1556" s="4"/>
      <c r="IE1556" s="4"/>
      <c r="IF1556" s="4"/>
    </row>
    <row r="1557" spans="26:240" x14ac:dyDescent="0.2">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c r="BC1557" s="4"/>
      <c r="BD1557" s="4"/>
      <c r="BE1557" s="4"/>
      <c r="BF1557" s="4"/>
      <c r="BG1557" s="4"/>
      <c r="BH1557" s="4"/>
      <c r="BI1557" s="4"/>
      <c r="BJ1557" s="4"/>
      <c r="BK1557" s="4"/>
      <c r="BL1557" s="4"/>
      <c r="BM1557" s="4"/>
      <c r="BN1557" s="4"/>
      <c r="BO1557" s="4"/>
      <c r="BP1557" s="4"/>
      <c r="BQ1557" s="4"/>
      <c r="BR1557" s="4"/>
      <c r="BS1557" s="4"/>
      <c r="BT1557" s="4"/>
      <c r="BU1557" s="4"/>
      <c r="BV1557" s="4"/>
      <c r="BW1557" s="4"/>
      <c r="BX1557" s="4"/>
      <c r="BY1557" s="4"/>
      <c r="BZ1557" s="4"/>
      <c r="CA1557" s="4"/>
      <c r="CB1557" s="4"/>
      <c r="CC1557" s="4"/>
      <c r="CD1557" s="4"/>
      <c r="CE1557" s="4"/>
      <c r="CF1557" s="4"/>
      <c r="CG1557" s="4"/>
      <c r="CH1557" s="4"/>
      <c r="CI1557" s="4"/>
      <c r="CJ1557" s="4"/>
      <c r="CK1557" s="4"/>
      <c r="CL1557" s="4"/>
      <c r="CM1557" s="4"/>
      <c r="CN1557" s="4"/>
      <c r="CO1557" s="4"/>
      <c r="CP1557" s="4"/>
      <c r="CQ1557" s="4"/>
      <c r="CR1557" s="4"/>
      <c r="CS1557" s="4"/>
      <c r="CT1557" s="4"/>
      <c r="CU1557" s="4"/>
      <c r="CV1557" s="4"/>
      <c r="CW1557" s="4"/>
      <c r="CX1557" s="4"/>
      <c r="CY1557" s="4"/>
      <c r="CZ1557" s="4"/>
      <c r="DA1557" s="4"/>
      <c r="DB1557" s="4"/>
      <c r="DC1557" s="4"/>
      <c r="DD1557" s="4"/>
      <c r="DE1557" s="4"/>
      <c r="DF1557" s="4"/>
      <c r="DG1557" s="4"/>
      <c r="DH1557" s="4"/>
      <c r="DI1557" s="4"/>
      <c r="DJ1557" s="4"/>
      <c r="DK1557" s="4"/>
      <c r="DL1557" s="4"/>
      <c r="DM1557" s="4"/>
      <c r="DN1557" s="4"/>
      <c r="DO1557" s="4"/>
      <c r="DP1557" s="4"/>
      <c r="DQ1557" s="4"/>
      <c r="DR1557" s="4"/>
      <c r="DS1557" s="4"/>
      <c r="DT1557" s="4"/>
      <c r="DU1557" s="4"/>
      <c r="DV1557" s="4"/>
      <c r="DW1557" s="4"/>
      <c r="DX1557" s="4"/>
      <c r="DY1557" s="4"/>
      <c r="DZ1557" s="4"/>
      <c r="EA1557" s="4"/>
      <c r="EB1557" s="4"/>
      <c r="EC1557" s="4"/>
      <c r="ED1557" s="4"/>
      <c r="EE1557" s="4"/>
      <c r="EF1557" s="4"/>
      <c r="EG1557" s="4"/>
      <c r="EH1557" s="4"/>
      <c r="EI1557" s="4"/>
      <c r="EJ1557" s="4"/>
      <c r="EK1557" s="4"/>
      <c r="EL1557" s="4"/>
      <c r="EM1557" s="4"/>
      <c r="EN1557" s="4"/>
      <c r="EO1557" s="4"/>
      <c r="EP1557" s="4"/>
      <c r="EQ1557" s="4"/>
      <c r="ER1557" s="4"/>
      <c r="ES1557" s="4"/>
      <c r="ET1557" s="4"/>
      <c r="EU1557" s="4"/>
      <c r="EV1557" s="4"/>
      <c r="EW1557" s="4"/>
      <c r="EX1557" s="4"/>
      <c r="EY1557" s="4"/>
      <c r="EZ1557" s="4"/>
      <c r="FA1557" s="4"/>
      <c r="FB1557" s="4"/>
      <c r="FC1557" s="4"/>
      <c r="FD1557" s="4"/>
      <c r="FE1557" s="4"/>
      <c r="FF1557" s="4"/>
      <c r="FG1557" s="4"/>
      <c r="FH1557" s="4"/>
      <c r="FI1557" s="4"/>
      <c r="FJ1557" s="4"/>
      <c r="FK1557" s="4"/>
      <c r="FL1557" s="4"/>
      <c r="FM1557" s="4"/>
      <c r="FN1557" s="4"/>
      <c r="FO1557" s="4"/>
      <c r="FP1557" s="4"/>
      <c r="FQ1557" s="4"/>
      <c r="FR1557" s="4"/>
      <c r="FS1557" s="4"/>
      <c r="FT1557" s="4"/>
      <c r="FU1557" s="4"/>
      <c r="FV1557" s="4"/>
      <c r="FW1557" s="4"/>
      <c r="FX1557" s="4"/>
      <c r="FY1557" s="4"/>
      <c r="FZ1557" s="4"/>
      <c r="GA1557" s="4"/>
      <c r="GB1557" s="4"/>
      <c r="GC1557" s="4"/>
      <c r="GD1557" s="4"/>
      <c r="GE1557" s="4"/>
      <c r="GF1557" s="4"/>
      <c r="GG1557" s="4"/>
      <c r="GH1557" s="4"/>
      <c r="GI1557" s="4"/>
      <c r="GJ1557" s="4"/>
      <c r="GK1557" s="4"/>
      <c r="GL1557" s="4"/>
      <c r="GM1557" s="4"/>
      <c r="GN1557" s="4"/>
      <c r="GO1557" s="4"/>
      <c r="GP1557" s="4"/>
      <c r="GQ1557" s="4"/>
      <c r="GR1557" s="4"/>
      <c r="GS1557" s="4"/>
      <c r="GT1557" s="4"/>
      <c r="GU1557" s="4"/>
      <c r="GV1557" s="4"/>
      <c r="GW1557" s="4"/>
      <c r="GX1557" s="4"/>
      <c r="GY1557" s="4"/>
      <c r="GZ1557" s="4"/>
      <c r="HA1557" s="4"/>
      <c r="HB1557" s="4"/>
      <c r="HC1557" s="4"/>
      <c r="HD1557" s="4"/>
      <c r="HE1557" s="4"/>
      <c r="HF1557" s="4"/>
      <c r="HG1557" s="4"/>
      <c r="HH1557" s="4"/>
      <c r="HI1557" s="4"/>
      <c r="HJ1557" s="4"/>
      <c r="HK1557" s="4"/>
      <c r="HL1557" s="4"/>
      <c r="HM1557" s="4"/>
      <c r="HN1557" s="4"/>
      <c r="HO1557" s="4"/>
      <c r="HP1557" s="4"/>
      <c r="HQ1557" s="4"/>
      <c r="HR1557" s="4"/>
      <c r="HS1557" s="4"/>
      <c r="HT1557" s="4"/>
      <c r="HU1557" s="4"/>
      <c r="HV1557" s="4"/>
      <c r="HW1557" s="4"/>
      <c r="HX1557" s="4"/>
      <c r="HY1557" s="4"/>
      <c r="HZ1557" s="4"/>
      <c r="IA1557" s="4"/>
      <c r="IB1557" s="4"/>
      <c r="IC1557" s="4"/>
      <c r="ID1557" s="4"/>
      <c r="IE1557" s="4"/>
      <c r="IF1557" s="4"/>
    </row>
    <row r="1558" spans="26:240" x14ac:dyDescent="0.2">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c r="BC1558" s="4"/>
      <c r="BD1558" s="4"/>
      <c r="BE1558" s="4"/>
      <c r="BF1558" s="4"/>
      <c r="BG1558" s="4"/>
      <c r="BH1558" s="4"/>
      <c r="BI1558" s="4"/>
      <c r="BJ1558" s="4"/>
      <c r="BK1558" s="4"/>
      <c r="BL1558" s="4"/>
      <c r="BM1558" s="4"/>
      <c r="BN1558" s="4"/>
      <c r="BO1558" s="4"/>
      <c r="BP1558" s="4"/>
      <c r="BQ1558" s="4"/>
      <c r="BR1558" s="4"/>
      <c r="BS1558" s="4"/>
      <c r="BT1558" s="4"/>
      <c r="BU1558" s="4"/>
      <c r="BV1558" s="4"/>
      <c r="BW1558" s="4"/>
      <c r="BX1558" s="4"/>
      <c r="BY1558" s="4"/>
      <c r="BZ1558" s="4"/>
      <c r="CA1558" s="4"/>
      <c r="CB1558" s="4"/>
      <c r="CC1558" s="4"/>
      <c r="CD1558" s="4"/>
      <c r="CE1558" s="4"/>
      <c r="CF1558" s="4"/>
      <c r="CG1558" s="4"/>
      <c r="CH1558" s="4"/>
      <c r="CI1558" s="4"/>
      <c r="CJ1558" s="4"/>
      <c r="CK1558" s="4"/>
      <c r="CL1558" s="4"/>
      <c r="CM1558" s="4"/>
      <c r="CN1558" s="4"/>
      <c r="CO1558" s="4"/>
      <c r="CP1558" s="4"/>
      <c r="CQ1558" s="4"/>
      <c r="CR1558" s="4"/>
      <c r="CS1558" s="4"/>
      <c r="CT1558" s="4"/>
      <c r="CU1558" s="4"/>
      <c r="CV1558" s="4"/>
      <c r="CW1558" s="4"/>
      <c r="CX1558" s="4"/>
      <c r="CY1558" s="4"/>
      <c r="CZ1558" s="4"/>
      <c r="DA1558" s="4"/>
      <c r="DB1558" s="4"/>
      <c r="DC1558" s="4"/>
      <c r="DD1558" s="4"/>
      <c r="DE1558" s="4"/>
      <c r="DF1558" s="4"/>
      <c r="DG1558" s="4"/>
      <c r="DH1558" s="4"/>
      <c r="DI1558" s="4"/>
      <c r="DJ1558" s="4"/>
      <c r="DK1558" s="4"/>
      <c r="DL1558" s="4"/>
      <c r="DM1558" s="4"/>
      <c r="DN1558" s="4"/>
      <c r="DO1558" s="4"/>
      <c r="DP1558" s="4"/>
      <c r="DQ1558" s="4"/>
      <c r="DR1558" s="4"/>
      <c r="DS1558" s="4"/>
      <c r="DT1558" s="4"/>
      <c r="DU1558" s="4"/>
      <c r="DV1558" s="4"/>
      <c r="DW1558" s="4"/>
      <c r="DX1558" s="4"/>
      <c r="DY1558" s="4"/>
      <c r="DZ1558" s="4"/>
      <c r="EA1558" s="4"/>
      <c r="EB1558" s="4"/>
      <c r="EC1558" s="4"/>
      <c r="ED1558" s="4"/>
      <c r="EE1558" s="4"/>
      <c r="EF1558" s="4"/>
      <c r="EG1558" s="4"/>
      <c r="EH1558" s="4"/>
      <c r="EI1558" s="4"/>
      <c r="EJ1558" s="4"/>
      <c r="EK1558" s="4"/>
      <c r="EL1558" s="4"/>
      <c r="EM1558" s="4"/>
      <c r="EN1558" s="4"/>
      <c r="EO1558" s="4"/>
      <c r="EP1558" s="4"/>
      <c r="EQ1558" s="4"/>
      <c r="ER1558" s="4"/>
      <c r="ES1558" s="4"/>
      <c r="ET1558" s="4"/>
      <c r="EU1558" s="4"/>
      <c r="EV1558" s="4"/>
      <c r="EW1558" s="4"/>
      <c r="EX1558" s="4"/>
      <c r="EY1558" s="4"/>
      <c r="EZ1558" s="4"/>
      <c r="FA1558" s="4"/>
      <c r="FB1558" s="4"/>
      <c r="FC1558" s="4"/>
      <c r="FD1558" s="4"/>
      <c r="FE1558" s="4"/>
      <c r="FF1558" s="4"/>
      <c r="FG1558" s="4"/>
      <c r="FH1558" s="4"/>
      <c r="FI1558" s="4"/>
      <c r="FJ1558" s="4"/>
      <c r="FK1558" s="4"/>
      <c r="FL1558" s="4"/>
      <c r="FM1558" s="4"/>
      <c r="FN1558" s="4"/>
      <c r="FO1558" s="4"/>
      <c r="FP1558" s="4"/>
      <c r="FQ1558" s="4"/>
      <c r="FR1558" s="4"/>
      <c r="FS1558" s="4"/>
      <c r="FT1558" s="4"/>
      <c r="FU1558" s="4"/>
      <c r="FV1558" s="4"/>
      <c r="FW1558" s="4"/>
      <c r="FX1558" s="4"/>
      <c r="FY1558" s="4"/>
      <c r="FZ1558" s="4"/>
      <c r="GA1558" s="4"/>
      <c r="GB1558" s="4"/>
      <c r="GC1558" s="4"/>
      <c r="GD1558" s="4"/>
      <c r="GE1558" s="4"/>
      <c r="GF1558" s="4"/>
      <c r="GG1558" s="4"/>
      <c r="GH1558" s="4"/>
      <c r="GI1558" s="4"/>
      <c r="GJ1558" s="4"/>
      <c r="GK1558" s="4"/>
      <c r="GL1558" s="4"/>
      <c r="GM1558" s="4"/>
      <c r="GN1558" s="4"/>
      <c r="GO1558" s="4"/>
      <c r="GP1558" s="4"/>
      <c r="GQ1558" s="4"/>
      <c r="GR1558" s="4"/>
      <c r="GS1558" s="4"/>
      <c r="GT1558" s="4"/>
      <c r="GU1558" s="4"/>
      <c r="GV1558" s="4"/>
      <c r="GW1558" s="4"/>
      <c r="GX1558" s="4"/>
      <c r="GY1558" s="4"/>
      <c r="GZ1558" s="4"/>
      <c r="HA1558" s="4"/>
      <c r="HB1558" s="4"/>
      <c r="HC1558" s="4"/>
      <c r="HD1558" s="4"/>
      <c r="HE1558" s="4"/>
      <c r="HF1558" s="4"/>
      <c r="HG1558" s="4"/>
      <c r="HH1558" s="4"/>
      <c r="HI1558" s="4"/>
      <c r="HJ1558" s="4"/>
      <c r="HK1558" s="4"/>
      <c r="HL1558" s="4"/>
      <c r="HM1558" s="4"/>
      <c r="HN1558" s="4"/>
      <c r="HO1558" s="4"/>
      <c r="HP1558" s="4"/>
      <c r="HQ1558" s="4"/>
      <c r="HR1558" s="4"/>
      <c r="HS1558" s="4"/>
      <c r="HT1558" s="4"/>
      <c r="HU1558" s="4"/>
      <c r="HV1558" s="4"/>
      <c r="HW1558" s="4"/>
      <c r="HX1558" s="4"/>
      <c r="HY1558" s="4"/>
      <c r="HZ1558" s="4"/>
      <c r="IA1558" s="4"/>
      <c r="IB1558" s="4"/>
      <c r="IC1558" s="4"/>
      <c r="ID1558" s="4"/>
      <c r="IE1558" s="4"/>
      <c r="IF1558" s="4"/>
    </row>
    <row r="1559" spans="26:240" x14ac:dyDescent="0.2">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c r="BC1559" s="4"/>
      <c r="BD1559" s="4"/>
      <c r="BE1559" s="4"/>
      <c r="BF1559" s="4"/>
      <c r="BG1559" s="4"/>
      <c r="BH1559" s="4"/>
      <c r="BI1559" s="4"/>
      <c r="BJ1559" s="4"/>
      <c r="BK1559" s="4"/>
      <c r="BL1559" s="4"/>
      <c r="BM1559" s="4"/>
      <c r="BN1559" s="4"/>
      <c r="BO1559" s="4"/>
      <c r="BP1559" s="4"/>
      <c r="BQ1559" s="4"/>
      <c r="BR1559" s="4"/>
      <c r="BS1559" s="4"/>
      <c r="BT1559" s="4"/>
      <c r="BU1559" s="4"/>
      <c r="BV1559" s="4"/>
      <c r="BW1559" s="4"/>
      <c r="BX1559" s="4"/>
      <c r="BY1559" s="4"/>
      <c r="BZ1559" s="4"/>
      <c r="CA1559" s="4"/>
      <c r="CB1559" s="4"/>
      <c r="CC1559" s="4"/>
      <c r="CD1559" s="4"/>
      <c r="CE1559" s="4"/>
      <c r="CF1559" s="4"/>
      <c r="CG1559" s="4"/>
      <c r="CH1559" s="4"/>
      <c r="CI1559" s="4"/>
      <c r="CJ1559" s="4"/>
      <c r="CK1559" s="4"/>
      <c r="CL1559" s="4"/>
      <c r="CM1559" s="4"/>
      <c r="CN1559" s="4"/>
      <c r="CO1559" s="4"/>
      <c r="CP1559" s="4"/>
      <c r="CQ1559" s="4"/>
      <c r="CR1559" s="4"/>
      <c r="CS1559" s="4"/>
      <c r="CT1559" s="4"/>
      <c r="CU1559" s="4"/>
      <c r="CV1559" s="4"/>
      <c r="CW1559" s="4"/>
      <c r="CX1559" s="4"/>
      <c r="CY1559" s="4"/>
      <c r="CZ1559" s="4"/>
      <c r="DA1559" s="4"/>
      <c r="DB1559" s="4"/>
      <c r="DC1559" s="4"/>
      <c r="DD1559" s="4"/>
      <c r="DE1559" s="4"/>
      <c r="DF1559" s="4"/>
      <c r="DG1559" s="4"/>
      <c r="DH1559" s="4"/>
      <c r="DI1559" s="4"/>
      <c r="DJ1559" s="4"/>
      <c r="DK1559" s="4"/>
      <c r="DL1559" s="4"/>
      <c r="DM1559" s="4"/>
      <c r="DN1559" s="4"/>
      <c r="DO1559" s="4"/>
      <c r="DP1559" s="4"/>
      <c r="DQ1559" s="4"/>
      <c r="DR1559" s="4"/>
      <c r="DS1559" s="4"/>
      <c r="DT1559" s="4"/>
      <c r="DU1559" s="4"/>
      <c r="DV1559" s="4"/>
      <c r="DW1559" s="4"/>
      <c r="DX1559" s="4"/>
      <c r="DY1559" s="4"/>
      <c r="DZ1559" s="4"/>
      <c r="EA1559" s="4"/>
      <c r="EB1559" s="4"/>
      <c r="EC1559" s="4"/>
      <c r="ED1559" s="4"/>
      <c r="EE1559" s="4"/>
      <c r="EF1559" s="4"/>
      <c r="EG1559" s="4"/>
      <c r="EH1559" s="4"/>
      <c r="EI1559" s="4"/>
      <c r="EJ1559" s="4"/>
      <c r="EK1559" s="4"/>
      <c r="EL1559" s="4"/>
      <c r="EM1559" s="4"/>
      <c r="EN1559" s="4"/>
      <c r="EO1559" s="4"/>
      <c r="EP1559" s="4"/>
      <c r="EQ1559" s="4"/>
      <c r="ER1559" s="4"/>
      <c r="ES1559" s="4"/>
      <c r="ET1559" s="4"/>
      <c r="EU1559" s="4"/>
      <c r="EV1559" s="4"/>
      <c r="EW1559" s="4"/>
      <c r="EX1559" s="4"/>
      <c r="EY1559" s="4"/>
      <c r="EZ1559" s="4"/>
      <c r="FA1559" s="4"/>
      <c r="FB1559" s="4"/>
      <c r="FC1559" s="4"/>
      <c r="FD1559" s="4"/>
      <c r="FE1559" s="4"/>
      <c r="FF1559" s="4"/>
      <c r="FG1559" s="4"/>
      <c r="FH1559" s="4"/>
      <c r="FI1559" s="4"/>
      <c r="FJ1559" s="4"/>
      <c r="FK1559" s="4"/>
      <c r="FL1559" s="4"/>
      <c r="FM1559" s="4"/>
      <c r="FN1559" s="4"/>
      <c r="FO1559" s="4"/>
      <c r="FP1559" s="4"/>
      <c r="FQ1559" s="4"/>
      <c r="FR1559" s="4"/>
      <c r="FS1559" s="4"/>
      <c r="FT1559" s="4"/>
      <c r="FU1559" s="4"/>
      <c r="FV1559" s="4"/>
      <c r="FW1559" s="4"/>
      <c r="FX1559" s="4"/>
      <c r="FY1559" s="4"/>
      <c r="FZ1559" s="4"/>
      <c r="GA1559" s="4"/>
      <c r="GB1559" s="4"/>
      <c r="GC1559" s="4"/>
      <c r="GD1559" s="4"/>
      <c r="GE1559" s="4"/>
      <c r="GF1559" s="4"/>
      <c r="GG1559" s="4"/>
      <c r="GH1559" s="4"/>
      <c r="GI1559" s="4"/>
      <c r="GJ1559" s="4"/>
      <c r="GK1559" s="4"/>
      <c r="GL1559" s="4"/>
      <c r="GM1559" s="4"/>
      <c r="GN1559" s="4"/>
      <c r="GO1559" s="4"/>
      <c r="GP1559" s="4"/>
      <c r="GQ1559" s="4"/>
      <c r="GR1559" s="4"/>
      <c r="GS1559" s="4"/>
      <c r="GT1559" s="4"/>
      <c r="GU1559" s="4"/>
      <c r="GV1559" s="4"/>
      <c r="GW1559" s="4"/>
      <c r="GX1559" s="4"/>
      <c r="GY1559" s="4"/>
      <c r="GZ1559" s="4"/>
      <c r="HA1559" s="4"/>
      <c r="HB1559" s="4"/>
      <c r="HC1559" s="4"/>
      <c r="HD1559" s="4"/>
      <c r="HE1559" s="4"/>
      <c r="HF1559" s="4"/>
      <c r="HG1559" s="4"/>
      <c r="HH1559" s="4"/>
      <c r="HI1559" s="4"/>
      <c r="HJ1559" s="4"/>
      <c r="HK1559" s="4"/>
      <c r="HL1559" s="4"/>
      <c r="HM1559" s="4"/>
      <c r="HN1559" s="4"/>
      <c r="HO1559" s="4"/>
      <c r="HP1559" s="4"/>
      <c r="HQ1559" s="4"/>
      <c r="HR1559" s="4"/>
      <c r="HS1559" s="4"/>
      <c r="HT1559" s="4"/>
      <c r="HU1559" s="4"/>
      <c r="HV1559" s="4"/>
      <c r="HW1559" s="4"/>
      <c r="HX1559" s="4"/>
      <c r="HY1559" s="4"/>
      <c r="HZ1559" s="4"/>
      <c r="IA1559" s="4"/>
      <c r="IB1559" s="4"/>
      <c r="IC1559" s="4"/>
      <c r="ID1559" s="4"/>
      <c r="IE1559" s="4"/>
      <c r="IF1559" s="4"/>
    </row>
    <row r="1560" spans="26:240" x14ac:dyDescent="0.2">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c r="BC1560" s="4"/>
      <c r="BD1560" s="4"/>
      <c r="BE1560" s="4"/>
      <c r="BF1560" s="4"/>
      <c r="BG1560" s="4"/>
      <c r="BH1560" s="4"/>
      <c r="BI1560" s="4"/>
      <c r="BJ1560" s="4"/>
      <c r="BK1560" s="4"/>
      <c r="BL1560" s="4"/>
      <c r="BM1560" s="4"/>
      <c r="BN1560" s="4"/>
      <c r="BO1560" s="4"/>
      <c r="BP1560" s="4"/>
      <c r="BQ1560" s="4"/>
      <c r="BR1560" s="4"/>
      <c r="BS1560" s="4"/>
      <c r="BT1560" s="4"/>
      <c r="BU1560" s="4"/>
      <c r="BV1560" s="4"/>
      <c r="BW1560" s="4"/>
      <c r="BX1560" s="4"/>
      <c r="BY1560" s="4"/>
      <c r="BZ1560" s="4"/>
      <c r="CA1560" s="4"/>
      <c r="CB1560" s="4"/>
      <c r="CC1560" s="4"/>
      <c r="CD1560" s="4"/>
      <c r="CE1560" s="4"/>
      <c r="CF1560" s="4"/>
      <c r="CG1560" s="4"/>
      <c r="CH1560" s="4"/>
      <c r="CI1560" s="4"/>
      <c r="CJ1560" s="4"/>
      <c r="CK1560" s="4"/>
      <c r="CL1560" s="4"/>
      <c r="CM1560" s="4"/>
      <c r="CN1560" s="4"/>
      <c r="CO1560" s="4"/>
      <c r="CP1560" s="4"/>
      <c r="CQ1560" s="4"/>
      <c r="CR1560" s="4"/>
      <c r="CS1560" s="4"/>
      <c r="CT1560" s="4"/>
      <c r="CU1560" s="4"/>
      <c r="CV1560" s="4"/>
      <c r="CW1560" s="4"/>
      <c r="CX1560" s="4"/>
      <c r="CY1560" s="4"/>
      <c r="CZ1560" s="4"/>
      <c r="DA1560" s="4"/>
      <c r="DB1560" s="4"/>
      <c r="DC1560" s="4"/>
      <c r="DD1560" s="4"/>
      <c r="DE1560" s="4"/>
      <c r="DF1560" s="4"/>
      <c r="DG1560" s="4"/>
      <c r="DH1560" s="4"/>
      <c r="DI1560" s="4"/>
      <c r="DJ1560" s="4"/>
      <c r="DK1560" s="4"/>
      <c r="DL1560" s="4"/>
      <c r="DM1560" s="4"/>
      <c r="DN1560" s="4"/>
      <c r="DO1560" s="4"/>
      <c r="DP1560" s="4"/>
      <c r="DQ1560" s="4"/>
      <c r="DR1560" s="4"/>
      <c r="DS1560" s="4"/>
      <c r="DT1560" s="4"/>
      <c r="DU1560" s="4"/>
      <c r="DV1560" s="4"/>
      <c r="DW1560" s="4"/>
      <c r="DX1560" s="4"/>
      <c r="DY1560" s="4"/>
      <c r="DZ1560" s="4"/>
      <c r="EA1560" s="4"/>
      <c r="EB1560" s="4"/>
      <c r="EC1560" s="4"/>
      <c r="ED1560" s="4"/>
      <c r="EE1560" s="4"/>
      <c r="EF1560" s="4"/>
      <c r="EG1560" s="4"/>
      <c r="EH1560" s="4"/>
      <c r="EI1560" s="4"/>
      <c r="EJ1560" s="4"/>
      <c r="EK1560" s="4"/>
      <c r="EL1560" s="4"/>
      <c r="EM1560" s="4"/>
      <c r="EN1560" s="4"/>
      <c r="EO1560" s="4"/>
      <c r="EP1560" s="4"/>
      <c r="EQ1560" s="4"/>
      <c r="ER1560" s="4"/>
      <c r="ES1560" s="4"/>
      <c r="ET1560" s="4"/>
      <c r="EU1560" s="4"/>
      <c r="EV1560" s="4"/>
      <c r="EW1560" s="4"/>
      <c r="EX1560" s="4"/>
      <c r="EY1560" s="4"/>
      <c r="EZ1560" s="4"/>
      <c r="FA1560" s="4"/>
      <c r="FB1560" s="4"/>
      <c r="FC1560" s="4"/>
      <c r="FD1560" s="4"/>
      <c r="FE1560" s="4"/>
      <c r="FF1560" s="4"/>
      <c r="FG1560" s="4"/>
      <c r="FH1560" s="4"/>
      <c r="FI1560" s="4"/>
      <c r="FJ1560" s="4"/>
      <c r="FK1560" s="4"/>
      <c r="FL1560" s="4"/>
      <c r="FM1560" s="4"/>
      <c r="FN1560" s="4"/>
      <c r="FO1560" s="4"/>
      <c r="FP1560" s="4"/>
      <c r="FQ1560" s="4"/>
      <c r="FR1560" s="4"/>
      <c r="FS1560" s="4"/>
      <c r="FT1560" s="4"/>
      <c r="FU1560" s="4"/>
      <c r="FV1560" s="4"/>
      <c r="FW1560" s="4"/>
      <c r="FX1560" s="4"/>
      <c r="FY1560" s="4"/>
      <c r="FZ1560" s="4"/>
      <c r="GA1560" s="4"/>
      <c r="GB1560" s="4"/>
      <c r="GC1560" s="4"/>
      <c r="GD1560" s="4"/>
      <c r="GE1560" s="4"/>
      <c r="GF1560" s="4"/>
      <c r="GG1560" s="4"/>
      <c r="GH1560" s="4"/>
      <c r="GI1560" s="4"/>
      <c r="GJ1560" s="4"/>
      <c r="GK1560" s="4"/>
      <c r="GL1560" s="4"/>
      <c r="GM1560" s="4"/>
      <c r="GN1560" s="4"/>
      <c r="GO1560" s="4"/>
      <c r="GP1560" s="4"/>
      <c r="GQ1560" s="4"/>
      <c r="GR1560" s="4"/>
      <c r="GS1560" s="4"/>
      <c r="GT1560" s="4"/>
      <c r="GU1560" s="4"/>
      <c r="GV1560" s="4"/>
      <c r="GW1560" s="4"/>
      <c r="GX1560" s="4"/>
      <c r="GY1560" s="4"/>
      <c r="GZ1560" s="4"/>
      <c r="HA1560" s="4"/>
      <c r="HB1560" s="4"/>
      <c r="HC1560" s="4"/>
      <c r="HD1560" s="4"/>
      <c r="HE1560" s="4"/>
      <c r="HF1560" s="4"/>
      <c r="HG1560" s="4"/>
      <c r="HH1560" s="4"/>
      <c r="HI1560" s="4"/>
      <c r="HJ1560" s="4"/>
      <c r="HK1560" s="4"/>
      <c r="HL1560" s="4"/>
      <c r="HM1560" s="4"/>
      <c r="HN1560" s="4"/>
      <c r="HO1560" s="4"/>
      <c r="HP1560" s="4"/>
      <c r="HQ1560" s="4"/>
      <c r="HR1560" s="4"/>
      <c r="HS1560" s="4"/>
      <c r="HT1560" s="4"/>
      <c r="HU1560" s="4"/>
      <c r="HV1560" s="4"/>
      <c r="HW1560" s="4"/>
      <c r="HX1560" s="4"/>
      <c r="HY1560" s="4"/>
      <c r="HZ1560" s="4"/>
      <c r="IA1560" s="4"/>
      <c r="IB1560" s="4"/>
      <c r="IC1560" s="4"/>
      <c r="ID1560" s="4"/>
      <c r="IE1560" s="4"/>
      <c r="IF1560" s="4"/>
    </row>
    <row r="1561" spans="26:240" x14ac:dyDescent="0.2">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c r="BC1561" s="4"/>
      <c r="BD1561" s="4"/>
      <c r="BE1561" s="4"/>
      <c r="BF1561" s="4"/>
      <c r="BG1561" s="4"/>
      <c r="BH1561" s="4"/>
      <c r="BI1561" s="4"/>
      <c r="BJ1561" s="4"/>
      <c r="BK1561" s="4"/>
      <c r="BL1561" s="4"/>
      <c r="BM1561" s="4"/>
      <c r="BN1561" s="4"/>
      <c r="BO1561" s="4"/>
      <c r="BP1561" s="4"/>
      <c r="BQ1561" s="4"/>
      <c r="BR1561" s="4"/>
      <c r="BS1561" s="4"/>
      <c r="BT1561" s="4"/>
      <c r="BU1561" s="4"/>
      <c r="BV1561" s="4"/>
      <c r="BW1561" s="4"/>
      <c r="BX1561" s="4"/>
      <c r="BY1561" s="4"/>
      <c r="BZ1561" s="4"/>
      <c r="CA1561" s="4"/>
      <c r="CB1561" s="4"/>
      <c r="CC1561" s="4"/>
      <c r="CD1561" s="4"/>
      <c r="CE1561" s="4"/>
      <c r="CF1561" s="4"/>
      <c r="CG1561" s="4"/>
      <c r="CH1561" s="4"/>
      <c r="CI1561" s="4"/>
      <c r="CJ1561" s="4"/>
      <c r="CK1561" s="4"/>
      <c r="CL1561" s="4"/>
      <c r="CM1561" s="4"/>
      <c r="CN1561" s="4"/>
      <c r="CO1561" s="4"/>
      <c r="CP1561" s="4"/>
      <c r="CQ1561" s="4"/>
      <c r="CR1561" s="4"/>
      <c r="CS1561" s="4"/>
      <c r="CT1561" s="4"/>
      <c r="CU1561" s="4"/>
      <c r="CV1561" s="4"/>
      <c r="CW1561" s="4"/>
      <c r="CX1561" s="4"/>
      <c r="CY1561" s="4"/>
      <c r="CZ1561" s="4"/>
      <c r="DA1561" s="4"/>
      <c r="DB1561" s="4"/>
      <c r="DC1561" s="4"/>
      <c r="DD1561" s="4"/>
      <c r="DE1561" s="4"/>
      <c r="DF1561" s="4"/>
      <c r="DG1561" s="4"/>
      <c r="DH1561" s="4"/>
      <c r="DI1561" s="4"/>
      <c r="DJ1561" s="4"/>
      <c r="DK1561" s="4"/>
      <c r="DL1561" s="4"/>
      <c r="DM1561" s="4"/>
      <c r="DN1561" s="4"/>
      <c r="DO1561" s="4"/>
      <c r="DP1561" s="4"/>
      <c r="DQ1561" s="4"/>
      <c r="DR1561" s="4"/>
      <c r="DS1561" s="4"/>
      <c r="DT1561" s="4"/>
      <c r="DU1561" s="4"/>
      <c r="DV1561" s="4"/>
      <c r="DW1561" s="4"/>
      <c r="DX1561" s="4"/>
      <c r="DY1561" s="4"/>
      <c r="DZ1561" s="4"/>
      <c r="EA1561" s="4"/>
      <c r="EB1561" s="4"/>
      <c r="EC1561" s="4"/>
      <c r="ED1561" s="4"/>
      <c r="EE1561" s="4"/>
      <c r="EF1561" s="4"/>
      <c r="EG1561" s="4"/>
      <c r="EH1561" s="4"/>
      <c r="EI1561" s="4"/>
      <c r="EJ1561" s="4"/>
      <c r="EK1561" s="4"/>
      <c r="EL1561" s="4"/>
      <c r="EM1561" s="4"/>
      <c r="EN1561" s="4"/>
      <c r="EO1561" s="4"/>
      <c r="EP1561" s="4"/>
      <c r="EQ1561" s="4"/>
      <c r="ER1561" s="4"/>
      <c r="ES1561" s="4"/>
      <c r="ET1561" s="4"/>
      <c r="EU1561" s="4"/>
      <c r="EV1561" s="4"/>
      <c r="EW1561" s="4"/>
      <c r="EX1561" s="4"/>
      <c r="EY1561" s="4"/>
      <c r="EZ1561" s="4"/>
      <c r="FA1561" s="4"/>
      <c r="FB1561" s="4"/>
      <c r="FC1561" s="4"/>
      <c r="FD1561" s="4"/>
      <c r="FE1561" s="4"/>
      <c r="FF1561" s="4"/>
      <c r="FG1561" s="4"/>
      <c r="FH1561" s="4"/>
      <c r="FI1561" s="4"/>
      <c r="FJ1561" s="4"/>
      <c r="FK1561" s="4"/>
      <c r="FL1561" s="4"/>
      <c r="FM1561" s="4"/>
      <c r="FN1561" s="4"/>
      <c r="FO1561" s="4"/>
      <c r="FP1561" s="4"/>
      <c r="FQ1561" s="4"/>
      <c r="FR1561" s="4"/>
      <c r="FS1561" s="4"/>
      <c r="FT1561" s="4"/>
      <c r="FU1561" s="4"/>
      <c r="FV1561" s="4"/>
      <c r="FW1561" s="4"/>
      <c r="FX1561" s="4"/>
      <c r="FY1561" s="4"/>
      <c r="FZ1561" s="4"/>
      <c r="GA1561" s="4"/>
      <c r="GB1561" s="4"/>
      <c r="GC1561" s="4"/>
      <c r="GD1561" s="4"/>
      <c r="GE1561" s="4"/>
      <c r="GF1561" s="4"/>
      <c r="GG1561" s="4"/>
      <c r="GH1561" s="4"/>
      <c r="GI1561" s="4"/>
      <c r="GJ1561" s="4"/>
      <c r="GK1561" s="4"/>
      <c r="GL1561" s="4"/>
      <c r="GM1561" s="4"/>
      <c r="GN1561" s="4"/>
      <c r="GO1561" s="4"/>
      <c r="GP1561" s="4"/>
      <c r="GQ1561" s="4"/>
      <c r="GR1561" s="4"/>
      <c r="GS1561" s="4"/>
      <c r="GT1561" s="4"/>
      <c r="GU1561" s="4"/>
      <c r="GV1561" s="4"/>
      <c r="GW1561" s="4"/>
      <c r="GX1561" s="4"/>
      <c r="GY1561" s="4"/>
      <c r="GZ1561" s="4"/>
      <c r="HA1561" s="4"/>
      <c r="HB1561" s="4"/>
      <c r="HC1561" s="4"/>
      <c r="HD1561" s="4"/>
      <c r="HE1561" s="4"/>
      <c r="HF1561" s="4"/>
      <c r="HG1561" s="4"/>
      <c r="HH1561" s="4"/>
      <c r="HI1561" s="4"/>
      <c r="HJ1561" s="4"/>
      <c r="HK1561" s="4"/>
      <c r="HL1561" s="4"/>
      <c r="HM1561" s="4"/>
      <c r="HN1561" s="4"/>
      <c r="HO1561" s="4"/>
      <c r="HP1561" s="4"/>
      <c r="HQ1561" s="4"/>
      <c r="HR1561" s="4"/>
      <c r="HS1561" s="4"/>
      <c r="HT1561" s="4"/>
      <c r="HU1561" s="4"/>
      <c r="HV1561" s="4"/>
      <c r="HW1561" s="4"/>
      <c r="HX1561" s="4"/>
      <c r="HY1561" s="4"/>
      <c r="HZ1561" s="4"/>
      <c r="IA1561" s="4"/>
      <c r="IB1561" s="4"/>
      <c r="IC1561" s="4"/>
      <c r="ID1561" s="4"/>
      <c r="IE1561" s="4"/>
      <c r="IF1561" s="4"/>
    </row>
    <row r="1562" spans="26:240" x14ac:dyDescent="0.2">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c r="BC1562" s="4"/>
      <c r="BD1562" s="4"/>
      <c r="BE1562" s="4"/>
      <c r="BF1562" s="4"/>
      <c r="BG1562" s="4"/>
      <c r="BH1562" s="4"/>
      <c r="BI1562" s="4"/>
      <c r="BJ1562" s="4"/>
      <c r="BK1562" s="4"/>
      <c r="BL1562" s="4"/>
      <c r="BM1562" s="4"/>
      <c r="BN1562" s="4"/>
      <c r="BO1562" s="4"/>
      <c r="BP1562" s="4"/>
      <c r="BQ1562" s="4"/>
      <c r="BR1562" s="4"/>
      <c r="BS1562" s="4"/>
      <c r="BT1562" s="4"/>
      <c r="BU1562" s="4"/>
      <c r="BV1562" s="4"/>
      <c r="BW1562" s="4"/>
      <c r="BX1562" s="4"/>
      <c r="BY1562" s="4"/>
      <c r="BZ1562" s="4"/>
      <c r="CA1562" s="4"/>
      <c r="CB1562" s="4"/>
      <c r="CC1562" s="4"/>
      <c r="CD1562" s="4"/>
      <c r="CE1562" s="4"/>
      <c r="CF1562" s="4"/>
      <c r="CG1562" s="4"/>
      <c r="CH1562" s="4"/>
      <c r="CI1562" s="4"/>
      <c r="CJ1562" s="4"/>
      <c r="CK1562" s="4"/>
      <c r="CL1562" s="4"/>
      <c r="CM1562" s="4"/>
      <c r="CN1562" s="4"/>
      <c r="CO1562" s="4"/>
      <c r="CP1562" s="4"/>
      <c r="CQ1562" s="4"/>
      <c r="CR1562" s="4"/>
      <c r="CS1562" s="4"/>
      <c r="CT1562" s="4"/>
      <c r="CU1562" s="4"/>
      <c r="CV1562" s="4"/>
      <c r="CW1562" s="4"/>
      <c r="CX1562" s="4"/>
      <c r="CY1562" s="4"/>
      <c r="CZ1562" s="4"/>
      <c r="DA1562" s="4"/>
      <c r="DB1562" s="4"/>
      <c r="DC1562" s="4"/>
      <c r="DD1562" s="4"/>
      <c r="DE1562" s="4"/>
      <c r="DF1562" s="4"/>
      <c r="DG1562" s="4"/>
      <c r="DH1562" s="4"/>
      <c r="DI1562" s="4"/>
      <c r="DJ1562" s="4"/>
      <c r="DK1562" s="4"/>
      <c r="DL1562" s="4"/>
      <c r="DM1562" s="4"/>
      <c r="DN1562" s="4"/>
      <c r="DO1562" s="4"/>
      <c r="DP1562" s="4"/>
      <c r="DQ1562" s="4"/>
      <c r="DR1562" s="4"/>
      <c r="DS1562" s="4"/>
      <c r="DT1562" s="4"/>
      <c r="DU1562" s="4"/>
      <c r="DV1562" s="4"/>
      <c r="DW1562" s="4"/>
      <c r="DX1562" s="4"/>
      <c r="DY1562" s="4"/>
      <c r="DZ1562" s="4"/>
      <c r="EA1562" s="4"/>
      <c r="EB1562" s="4"/>
      <c r="EC1562" s="4"/>
      <c r="ED1562" s="4"/>
      <c r="EE1562" s="4"/>
      <c r="EF1562" s="4"/>
      <c r="EG1562" s="4"/>
      <c r="EH1562" s="4"/>
      <c r="EI1562" s="4"/>
      <c r="EJ1562" s="4"/>
      <c r="EK1562" s="4"/>
      <c r="EL1562" s="4"/>
      <c r="EM1562" s="4"/>
      <c r="EN1562" s="4"/>
      <c r="EO1562" s="4"/>
      <c r="EP1562" s="4"/>
      <c r="EQ1562" s="4"/>
      <c r="ER1562" s="4"/>
      <c r="ES1562" s="4"/>
      <c r="ET1562" s="4"/>
      <c r="EU1562" s="4"/>
      <c r="EV1562" s="4"/>
      <c r="EW1562" s="4"/>
      <c r="EX1562" s="4"/>
      <c r="EY1562" s="4"/>
      <c r="EZ1562" s="4"/>
      <c r="FA1562" s="4"/>
      <c r="FB1562" s="4"/>
      <c r="FC1562" s="4"/>
      <c r="FD1562" s="4"/>
      <c r="FE1562" s="4"/>
      <c r="FF1562" s="4"/>
      <c r="FG1562" s="4"/>
      <c r="FH1562" s="4"/>
      <c r="FI1562" s="4"/>
      <c r="FJ1562" s="4"/>
      <c r="FK1562" s="4"/>
      <c r="FL1562" s="4"/>
      <c r="FM1562" s="4"/>
      <c r="FN1562" s="4"/>
      <c r="FO1562" s="4"/>
      <c r="FP1562" s="4"/>
      <c r="FQ1562" s="4"/>
      <c r="FR1562" s="4"/>
      <c r="FS1562" s="4"/>
      <c r="FT1562" s="4"/>
      <c r="FU1562" s="4"/>
      <c r="FV1562" s="4"/>
      <c r="FW1562" s="4"/>
      <c r="FX1562" s="4"/>
      <c r="FY1562" s="4"/>
      <c r="FZ1562" s="4"/>
      <c r="GA1562" s="4"/>
      <c r="GB1562" s="4"/>
      <c r="GC1562" s="4"/>
      <c r="GD1562" s="4"/>
      <c r="GE1562" s="4"/>
      <c r="GF1562" s="4"/>
      <c r="GG1562" s="4"/>
      <c r="GH1562" s="4"/>
      <c r="GI1562" s="4"/>
      <c r="GJ1562" s="4"/>
      <c r="GK1562" s="4"/>
      <c r="GL1562" s="4"/>
      <c r="GM1562" s="4"/>
      <c r="GN1562" s="4"/>
      <c r="GO1562" s="4"/>
      <c r="GP1562" s="4"/>
      <c r="GQ1562" s="4"/>
      <c r="GR1562" s="4"/>
      <c r="GS1562" s="4"/>
      <c r="GT1562" s="4"/>
      <c r="GU1562" s="4"/>
      <c r="GV1562" s="4"/>
      <c r="GW1562" s="4"/>
      <c r="GX1562" s="4"/>
      <c r="GY1562" s="4"/>
      <c r="GZ1562" s="4"/>
      <c r="HA1562" s="4"/>
      <c r="HB1562" s="4"/>
      <c r="HC1562" s="4"/>
      <c r="HD1562" s="4"/>
      <c r="HE1562" s="4"/>
      <c r="HF1562" s="4"/>
      <c r="HG1562" s="4"/>
      <c r="HH1562" s="4"/>
      <c r="HI1562" s="4"/>
      <c r="HJ1562" s="4"/>
      <c r="HK1562" s="4"/>
      <c r="HL1562" s="4"/>
      <c r="HM1562" s="4"/>
      <c r="HN1562" s="4"/>
      <c r="HO1562" s="4"/>
      <c r="HP1562" s="4"/>
      <c r="HQ1562" s="4"/>
      <c r="HR1562" s="4"/>
      <c r="HS1562" s="4"/>
      <c r="HT1562" s="4"/>
      <c r="HU1562" s="4"/>
      <c r="HV1562" s="4"/>
      <c r="HW1562" s="4"/>
      <c r="HX1562" s="4"/>
      <c r="HY1562" s="4"/>
      <c r="HZ1562" s="4"/>
      <c r="IA1562" s="4"/>
      <c r="IB1562" s="4"/>
      <c r="IC1562" s="4"/>
      <c r="ID1562" s="4"/>
      <c r="IE1562" s="4"/>
      <c r="IF1562" s="4"/>
    </row>
    <row r="1563" spans="26:240" x14ac:dyDescent="0.2">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c r="BC1563" s="4"/>
      <c r="BD1563" s="4"/>
      <c r="BE1563" s="4"/>
      <c r="BF1563" s="4"/>
      <c r="BG1563" s="4"/>
      <c r="BH1563" s="4"/>
      <c r="BI1563" s="4"/>
      <c r="BJ1563" s="4"/>
      <c r="BK1563" s="4"/>
      <c r="BL1563" s="4"/>
      <c r="BM1563" s="4"/>
      <c r="BN1563" s="4"/>
      <c r="BO1563" s="4"/>
      <c r="BP1563" s="4"/>
      <c r="BQ1563" s="4"/>
      <c r="BR1563" s="4"/>
      <c r="BS1563" s="4"/>
      <c r="BT1563" s="4"/>
      <c r="BU1563" s="4"/>
      <c r="BV1563" s="4"/>
      <c r="BW1563" s="4"/>
      <c r="BX1563" s="4"/>
      <c r="BY1563" s="4"/>
      <c r="BZ1563" s="4"/>
      <c r="CA1563" s="4"/>
      <c r="CB1563" s="4"/>
      <c r="CC1563" s="4"/>
      <c r="CD1563" s="4"/>
      <c r="CE1563" s="4"/>
      <c r="CF1563" s="4"/>
      <c r="CG1563" s="4"/>
      <c r="CH1563" s="4"/>
      <c r="CI1563" s="4"/>
      <c r="CJ1563" s="4"/>
      <c r="CK1563" s="4"/>
      <c r="CL1563" s="4"/>
      <c r="CM1563" s="4"/>
      <c r="CN1563" s="4"/>
      <c r="CO1563" s="4"/>
      <c r="CP1563" s="4"/>
      <c r="CQ1563" s="4"/>
      <c r="CR1563" s="4"/>
      <c r="CS1563" s="4"/>
      <c r="CT1563" s="4"/>
      <c r="CU1563" s="4"/>
      <c r="CV1563" s="4"/>
      <c r="CW1563" s="4"/>
      <c r="CX1563" s="4"/>
      <c r="CY1563" s="4"/>
      <c r="CZ1563" s="4"/>
      <c r="DA1563" s="4"/>
      <c r="DB1563" s="4"/>
      <c r="DC1563" s="4"/>
      <c r="DD1563" s="4"/>
      <c r="DE1563" s="4"/>
      <c r="DF1563" s="4"/>
      <c r="DG1563" s="4"/>
      <c r="DH1563" s="4"/>
      <c r="DI1563" s="4"/>
      <c r="DJ1563" s="4"/>
      <c r="DK1563" s="4"/>
      <c r="DL1563" s="4"/>
      <c r="DM1563" s="4"/>
      <c r="DN1563" s="4"/>
      <c r="DO1563" s="4"/>
      <c r="DP1563" s="4"/>
      <c r="DQ1563" s="4"/>
      <c r="DR1563" s="4"/>
      <c r="DS1563" s="4"/>
      <c r="DT1563" s="4"/>
      <c r="DU1563" s="4"/>
      <c r="DV1563" s="4"/>
      <c r="DW1563" s="4"/>
      <c r="DX1563" s="4"/>
      <c r="DY1563" s="4"/>
      <c r="DZ1563" s="4"/>
      <c r="EA1563" s="4"/>
      <c r="EB1563" s="4"/>
      <c r="EC1563" s="4"/>
      <c r="ED1563" s="4"/>
      <c r="EE1563" s="4"/>
      <c r="EF1563" s="4"/>
      <c r="EG1563" s="4"/>
      <c r="EH1563" s="4"/>
      <c r="EI1563" s="4"/>
      <c r="EJ1563" s="4"/>
      <c r="EK1563" s="4"/>
      <c r="EL1563" s="4"/>
      <c r="EM1563" s="4"/>
      <c r="EN1563" s="4"/>
      <c r="EO1563" s="4"/>
      <c r="EP1563" s="4"/>
      <c r="EQ1563" s="4"/>
      <c r="ER1563" s="4"/>
      <c r="ES1563" s="4"/>
      <c r="ET1563" s="4"/>
      <c r="EU1563" s="4"/>
      <c r="EV1563" s="4"/>
      <c r="EW1563" s="4"/>
      <c r="EX1563" s="4"/>
      <c r="EY1563" s="4"/>
      <c r="EZ1563" s="4"/>
      <c r="FA1563" s="4"/>
      <c r="FB1563" s="4"/>
      <c r="FC1563" s="4"/>
      <c r="FD1563" s="4"/>
      <c r="FE1563" s="4"/>
      <c r="FF1563" s="4"/>
      <c r="FG1563" s="4"/>
      <c r="FH1563" s="4"/>
      <c r="FI1563" s="4"/>
      <c r="FJ1563" s="4"/>
      <c r="FK1563" s="4"/>
      <c r="FL1563" s="4"/>
      <c r="FM1563" s="4"/>
      <c r="FN1563" s="4"/>
      <c r="FO1563" s="4"/>
      <c r="FP1563" s="4"/>
      <c r="FQ1563" s="4"/>
      <c r="FR1563" s="4"/>
      <c r="FS1563" s="4"/>
      <c r="FT1563" s="4"/>
      <c r="FU1563" s="4"/>
      <c r="FV1563" s="4"/>
      <c r="FW1563" s="4"/>
      <c r="FX1563" s="4"/>
      <c r="FY1563" s="4"/>
      <c r="FZ1563" s="4"/>
      <c r="GA1563" s="4"/>
      <c r="GB1563" s="4"/>
      <c r="GC1563" s="4"/>
      <c r="GD1563" s="4"/>
      <c r="GE1563" s="4"/>
      <c r="GF1563" s="4"/>
      <c r="GG1563" s="4"/>
      <c r="GH1563" s="4"/>
      <c r="GI1563" s="4"/>
      <c r="GJ1563" s="4"/>
      <c r="GK1563" s="4"/>
      <c r="GL1563" s="4"/>
      <c r="GM1563" s="4"/>
      <c r="GN1563" s="4"/>
      <c r="GO1563" s="4"/>
      <c r="GP1563" s="4"/>
      <c r="GQ1563" s="4"/>
      <c r="GR1563" s="4"/>
      <c r="GS1563" s="4"/>
      <c r="GT1563" s="4"/>
      <c r="GU1563" s="4"/>
      <c r="GV1563" s="4"/>
      <c r="GW1563" s="4"/>
      <c r="GX1563" s="4"/>
      <c r="GY1563" s="4"/>
      <c r="GZ1563" s="4"/>
      <c r="HA1563" s="4"/>
      <c r="HB1563" s="4"/>
      <c r="HC1563" s="4"/>
      <c r="HD1563" s="4"/>
      <c r="HE1563" s="4"/>
      <c r="HF1563" s="4"/>
      <c r="HG1563" s="4"/>
      <c r="HH1563" s="4"/>
      <c r="HI1563" s="4"/>
      <c r="HJ1563" s="4"/>
      <c r="HK1563" s="4"/>
      <c r="HL1563" s="4"/>
      <c r="HM1563" s="4"/>
      <c r="HN1563" s="4"/>
      <c r="HO1563" s="4"/>
      <c r="HP1563" s="4"/>
      <c r="HQ1563" s="4"/>
      <c r="HR1563" s="4"/>
      <c r="HS1563" s="4"/>
      <c r="HT1563" s="4"/>
      <c r="HU1563" s="4"/>
      <c r="HV1563" s="4"/>
      <c r="HW1563" s="4"/>
      <c r="HX1563" s="4"/>
      <c r="HY1563" s="4"/>
      <c r="HZ1563" s="4"/>
      <c r="IA1563" s="4"/>
      <c r="IB1563" s="4"/>
      <c r="IC1563" s="4"/>
      <c r="ID1563" s="4"/>
      <c r="IE1563" s="4"/>
      <c r="IF1563" s="4"/>
    </row>
    <row r="1564" spans="26:240" x14ac:dyDescent="0.2">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c r="BC1564" s="4"/>
      <c r="BD1564" s="4"/>
      <c r="BE1564" s="4"/>
      <c r="BF1564" s="4"/>
      <c r="BG1564" s="4"/>
      <c r="BH1564" s="4"/>
      <c r="BI1564" s="4"/>
      <c r="BJ1564" s="4"/>
      <c r="BK1564" s="4"/>
      <c r="BL1564" s="4"/>
      <c r="BM1564" s="4"/>
      <c r="BN1564" s="4"/>
      <c r="BO1564" s="4"/>
      <c r="BP1564" s="4"/>
      <c r="BQ1564" s="4"/>
      <c r="BR1564" s="4"/>
      <c r="BS1564" s="4"/>
      <c r="BT1564" s="4"/>
      <c r="BU1564" s="4"/>
      <c r="BV1564" s="4"/>
      <c r="BW1564" s="4"/>
      <c r="BX1564" s="4"/>
      <c r="BY1564" s="4"/>
      <c r="BZ1564" s="4"/>
      <c r="CA1564" s="4"/>
      <c r="CB1564" s="4"/>
      <c r="CC1564" s="4"/>
      <c r="CD1564" s="4"/>
      <c r="CE1564" s="4"/>
      <c r="CF1564" s="4"/>
      <c r="CG1564" s="4"/>
      <c r="CH1564" s="4"/>
      <c r="CI1564" s="4"/>
      <c r="CJ1564" s="4"/>
      <c r="CK1564" s="4"/>
      <c r="CL1564" s="4"/>
      <c r="CM1564" s="4"/>
      <c r="CN1564" s="4"/>
      <c r="CO1564" s="4"/>
      <c r="CP1564" s="4"/>
      <c r="CQ1564" s="4"/>
      <c r="CR1564" s="4"/>
      <c r="CS1564" s="4"/>
      <c r="CT1564" s="4"/>
      <c r="CU1564" s="4"/>
      <c r="CV1564" s="4"/>
      <c r="CW1564" s="4"/>
      <c r="CX1564" s="4"/>
      <c r="CY1564" s="4"/>
      <c r="CZ1564" s="4"/>
      <c r="DA1564" s="4"/>
      <c r="DB1564" s="4"/>
      <c r="DC1564" s="4"/>
      <c r="DD1564" s="4"/>
      <c r="DE1564" s="4"/>
      <c r="DF1564" s="4"/>
      <c r="DG1564" s="4"/>
      <c r="DH1564" s="4"/>
      <c r="DI1564" s="4"/>
      <c r="DJ1564" s="4"/>
      <c r="DK1564" s="4"/>
      <c r="DL1564" s="4"/>
      <c r="DM1564" s="4"/>
      <c r="DN1564" s="4"/>
      <c r="DO1564" s="4"/>
      <c r="DP1564" s="4"/>
      <c r="DQ1564" s="4"/>
      <c r="DR1564" s="4"/>
      <c r="DS1564" s="4"/>
      <c r="DT1564" s="4"/>
      <c r="DU1564" s="4"/>
      <c r="DV1564" s="4"/>
      <c r="DW1564" s="4"/>
      <c r="DX1564" s="4"/>
      <c r="DY1564" s="4"/>
      <c r="DZ1564" s="4"/>
      <c r="EA1564" s="4"/>
      <c r="EB1564" s="4"/>
      <c r="EC1564" s="4"/>
      <c r="ED1564" s="4"/>
      <c r="EE1564" s="4"/>
      <c r="EF1564" s="4"/>
      <c r="EG1564" s="4"/>
      <c r="EH1564" s="4"/>
      <c r="EI1564" s="4"/>
      <c r="EJ1564" s="4"/>
      <c r="EK1564" s="4"/>
      <c r="EL1564" s="4"/>
      <c r="EM1564" s="4"/>
      <c r="EN1564" s="4"/>
      <c r="EO1564" s="4"/>
      <c r="EP1564" s="4"/>
      <c r="EQ1564" s="4"/>
      <c r="ER1564" s="4"/>
      <c r="ES1564" s="4"/>
      <c r="ET1564" s="4"/>
      <c r="EU1564" s="4"/>
      <c r="EV1564" s="4"/>
      <c r="EW1564" s="4"/>
      <c r="EX1564" s="4"/>
      <c r="EY1564" s="4"/>
      <c r="EZ1564" s="4"/>
      <c r="FA1564" s="4"/>
      <c r="FB1564" s="4"/>
      <c r="FC1564" s="4"/>
      <c r="FD1564" s="4"/>
      <c r="FE1564" s="4"/>
      <c r="FF1564" s="4"/>
      <c r="FG1564" s="4"/>
      <c r="FH1564" s="4"/>
      <c r="FI1564" s="4"/>
      <c r="FJ1564" s="4"/>
      <c r="FK1564" s="4"/>
      <c r="FL1564" s="4"/>
      <c r="FM1564" s="4"/>
      <c r="FN1564" s="4"/>
      <c r="FO1564" s="4"/>
      <c r="FP1564" s="4"/>
      <c r="FQ1564" s="4"/>
      <c r="FR1564" s="4"/>
      <c r="FS1564" s="4"/>
      <c r="FT1564" s="4"/>
      <c r="FU1564" s="4"/>
      <c r="FV1564" s="4"/>
      <c r="FW1564" s="4"/>
      <c r="FX1564" s="4"/>
      <c r="FY1564" s="4"/>
      <c r="FZ1564" s="4"/>
      <c r="GA1564" s="4"/>
      <c r="GB1564" s="4"/>
      <c r="GC1564" s="4"/>
      <c r="GD1564" s="4"/>
      <c r="GE1564" s="4"/>
      <c r="GF1564" s="4"/>
      <c r="GG1564" s="4"/>
      <c r="GH1564" s="4"/>
      <c r="GI1564" s="4"/>
      <c r="GJ1564" s="4"/>
      <c r="GK1564" s="4"/>
      <c r="GL1564" s="4"/>
      <c r="GM1564" s="4"/>
      <c r="GN1564" s="4"/>
      <c r="GO1564" s="4"/>
      <c r="GP1564" s="4"/>
      <c r="GQ1564" s="4"/>
      <c r="GR1564" s="4"/>
      <c r="GS1564" s="4"/>
      <c r="GT1564" s="4"/>
      <c r="GU1564" s="4"/>
      <c r="GV1564" s="4"/>
      <c r="GW1564" s="4"/>
      <c r="GX1564" s="4"/>
      <c r="GY1564" s="4"/>
      <c r="GZ1564" s="4"/>
      <c r="HA1564" s="4"/>
      <c r="HB1564" s="4"/>
      <c r="HC1564" s="4"/>
      <c r="HD1564" s="4"/>
      <c r="HE1564" s="4"/>
      <c r="HF1564" s="4"/>
      <c r="HG1564" s="4"/>
      <c r="HH1564" s="4"/>
      <c r="HI1564" s="4"/>
      <c r="HJ1564" s="4"/>
      <c r="HK1564" s="4"/>
      <c r="HL1564" s="4"/>
      <c r="HM1564" s="4"/>
      <c r="HN1564" s="4"/>
      <c r="HO1564" s="4"/>
      <c r="HP1564" s="4"/>
      <c r="HQ1564" s="4"/>
      <c r="HR1564" s="4"/>
      <c r="HS1564" s="4"/>
      <c r="HT1564" s="4"/>
      <c r="HU1564" s="4"/>
      <c r="HV1564" s="4"/>
      <c r="HW1564" s="4"/>
      <c r="HX1564" s="4"/>
      <c r="HY1564" s="4"/>
      <c r="HZ1564" s="4"/>
      <c r="IA1564" s="4"/>
      <c r="IB1564" s="4"/>
      <c r="IC1564" s="4"/>
      <c r="ID1564" s="4"/>
      <c r="IE1564" s="4"/>
      <c r="IF1564" s="4"/>
    </row>
    <row r="1565" spans="26:240" x14ac:dyDescent="0.2">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c r="BC1565" s="4"/>
      <c r="BD1565" s="4"/>
      <c r="BE1565" s="4"/>
      <c r="BF1565" s="4"/>
      <c r="BG1565" s="4"/>
      <c r="BH1565" s="4"/>
      <c r="BI1565" s="4"/>
      <c r="BJ1565" s="4"/>
      <c r="BK1565" s="4"/>
      <c r="BL1565" s="4"/>
      <c r="BM1565" s="4"/>
      <c r="BN1565" s="4"/>
      <c r="BO1565" s="4"/>
      <c r="BP1565" s="4"/>
      <c r="BQ1565" s="4"/>
      <c r="BR1565" s="4"/>
      <c r="BS1565" s="4"/>
      <c r="BT1565" s="4"/>
      <c r="BU1565" s="4"/>
      <c r="BV1565" s="4"/>
      <c r="BW1565" s="4"/>
      <c r="BX1565" s="4"/>
      <c r="BY1565" s="4"/>
      <c r="BZ1565" s="4"/>
      <c r="CA1565" s="4"/>
      <c r="CB1565" s="4"/>
      <c r="CC1565" s="4"/>
      <c r="CD1565" s="4"/>
      <c r="CE1565" s="4"/>
      <c r="CF1565" s="4"/>
      <c r="CG1565" s="4"/>
      <c r="CH1565" s="4"/>
      <c r="CI1565" s="4"/>
      <c r="CJ1565" s="4"/>
      <c r="CK1565" s="4"/>
      <c r="CL1565" s="4"/>
      <c r="CM1565" s="4"/>
      <c r="CN1565" s="4"/>
      <c r="CO1565" s="4"/>
      <c r="CP1565" s="4"/>
      <c r="CQ1565" s="4"/>
      <c r="CR1565" s="4"/>
      <c r="CS1565" s="4"/>
      <c r="CT1565" s="4"/>
      <c r="CU1565" s="4"/>
      <c r="CV1565" s="4"/>
      <c r="CW1565" s="4"/>
      <c r="CX1565" s="4"/>
      <c r="CY1565" s="4"/>
      <c r="CZ1565" s="4"/>
      <c r="DA1565" s="4"/>
      <c r="DB1565" s="4"/>
      <c r="DC1565" s="4"/>
      <c r="DD1565" s="4"/>
      <c r="DE1565" s="4"/>
      <c r="DF1565" s="4"/>
      <c r="DG1565" s="4"/>
      <c r="DH1565" s="4"/>
      <c r="DI1565" s="4"/>
      <c r="DJ1565" s="4"/>
      <c r="DK1565" s="4"/>
      <c r="DL1565" s="4"/>
      <c r="DM1565" s="4"/>
      <c r="DN1565" s="4"/>
      <c r="DO1565" s="4"/>
      <c r="DP1565" s="4"/>
      <c r="DQ1565" s="4"/>
      <c r="DR1565" s="4"/>
      <c r="DS1565" s="4"/>
      <c r="DT1565" s="4"/>
      <c r="DU1565" s="4"/>
      <c r="DV1565" s="4"/>
      <c r="DW1565" s="4"/>
      <c r="DX1565" s="4"/>
      <c r="DY1565" s="4"/>
      <c r="DZ1565" s="4"/>
      <c r="EA1565" s="4"/>
      <c r="EB1565" s="4"/>
      <c r="EC1565" s="4"/>
      <c r="ED1565" s="4"/>
      <c r="EE1565" s="4"/>
      <c r="EF1565" s="4"/>
      <c r="EG1565" s="4"/>
      <c r="EH1565" s="4"/>
      <c r="EI1565" s="4"/>
      <c r="EJ1565" s="4"/>
      <c r="EK1565" s="4"/>
      <c r="EL1565" s="4"/>
      <c r="EM1565" s="4"/>
      <c r="EN1565" s="4"/>
      <c r="EO1565" s="4"/>
      <c r="EP1565" s="4"/>
      <c r="EQ1565" s="4"/>
      <c r="ER1565" s="4"/>
      <c r="ES1565" s="4"/>
      <c r="ET1565" s="4"/>
      <c r="EU1565" s="4"/>
      <c r="EV1565" s="4"/>
      <c r="EW1565" s="4"/>
      <c r="EX1565" s="4"/>
      <c r="EY1565" s="4"/>
      <c r="EZ1565" s="4"/>
      <c r="FA1565" s="4"/>
      <c r="FB1565" s="4"/>
      <c r="FC1565" s="4"/>
      <c r="FD1565" s="4"/>
      <c r="FE1565" s="4"/>
      <c r="FF1565" s="4"/>
      <c r="FG1565" s="4"/>
      <c r="FH1565" s="4"/>
      <c r="FI1565" s="4"/>
      <c r="FJ1565" s="4"/>
      <c r="FK1565" s="4"/>
      <c r="FL1565" s="4"/>
      <c r="FM1565" s="4"/>
      <c r="FN1565" s="4"/>
      <c r="FO1565" s="4"/>
      <c r="FP1565" s="4"/>
      <c r="FQ1565" s="4"/>
      <c r="FR1565" s="4"/>
      <c r="FS1565" s="4"/>
      <c r="FT1565" s="4"/>
      <c r="FU1565" s="4"/>
      <c r="FV1565" s="4"/>
      <c r="FW1565" s="4"/>
      <c r="FX1565" s="4"/>
      <c r="FY1565" s="4"/>
      <c r="FZ1565" s="4"/>
      <c r="GA1565" s="4"/>
      <c r="GB1565" s="4"/>
      <c r="GC1565" s="4"/>
      <c r="GD1565" s="4"/>
      <c r="GE1565" s="4"/>
      <c r="GF1565" s="4"/>
      <c r="GG1565" s="4"/>
      <c r="GH1565" s="4"/>
      <c r="GI1565" s="4"/>
      <c r="GJ1565" s="4"/>
      <c r="GK1565" s="4"/>
      <c r="GL1565" s="4"/>
      <c r="GM1565" s="4"/>
      <c r="GN1565" s="4"/>
      <c r="GO1565" s="4"/>
      <c r="GP1565" s="4"/>
      <c r="GQ1565" s="4"/>
      <c r="GR1565" s="4"/>
      <c r="GS1565" s="4"/>
      <c r="GT1565" s="4"/>
      <c r="GU1565" s="4"/>
      <c r="GV1565" s="4"/>
      <c r="GW1565" s="4"/>
      <c r="GX1565" s="4"/>
      <c r="GY1565" s="4"/>
      <c r="GZ1565" s="4"/>
      <c r="HA1565" s="4"/>
      <c r="HB1565" s="4"/>
      <c r="HC1565" s="4"/>
      <c r="HD1565" s="4"/>
      <c r="HE1565" s="4"/>
      <c r="HF1565" s="4"/>
      <c r="HG1565" s="4"/>
      <c r="HH1565" s="4"/>
      <c r="HI1565" s="4"/>
      <c r="HJ1565" s="4"/>
      <c r="HK1565" s="4"/>
      <c r="HL1565" s="4"/>
      <c r="HM1565" s="4"/>
      <c r="HN1565" s="4"/>
      <c r="HO1565" s="4"/>
      <c r="HP1565" s="4"/>
      <c r="HQ1565" s="4"/>
      <c r="HR1565" s="4"/>
      <c r="HS1565" s="4"/>
      <c r="HT1565" s="4"/>
      <c r="HU1565" s="4"/>
      <c r="HV1565" s="4"/>
      <c r="HW1565" s="4"/>
      <c r="HX1565" s="4"/>
      <c r="HY1565" s="4"/>
      <c r="HZ1565" s="4"/>
      <c r="IA1565" s="4"/>
      <c r="IB1565" s="4"/>
      <c r="IC1565" s="4"/>
      <c r="ID1565" s="4"/>
      <c r="IE1565" s="4"/>
      <c r="IF1565" s="4"/>
    </row>
    <row r="1566" spans="26:240" x14ac:dyDescent="0.2">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c r="BC1566" s="4"/>
      <c r="BD1566" s="4"/>
      <c r="BE1566" s="4"/>
      <c r="BF1566" s="4"/>
      <c r="BG1566" s="4"/>
      <c r="BH1566" s="4"/>
      <c r="BI1566" s="4"/>
      <c r="BJ1566" s="4"/>
      <c r="BK1566" s="4"/>
      <c r="BL1566" s="4"/>
      <c r="BM1566" s="4"/>
      <c r="BN1566" s="4"/>
      <c r="BO1566" s="4"/>
      <c r="BP1566" s="4"/>
      <c r="BQ1566" s="4"/>
      <c r="BR1566" s="4"/>
      <c r="BS1566" s="4"/>
      <c r="BT1566" s="4"/>
      <c r="BU1566" s="4"/>
      <c r="BV1566" s="4"/>
      <c r="BW1566" s="4"/>
      <c r="BX1566" s="4"/>
      <c r="BY1566" s="4"/>
      <c r="BZ1566" s="4"/>
      <c r="CA1566" s="4"/>
      <c r="CB1566" s="4"/>
      <c r="CC1566" s="4"/>
      <c r="CD1566" s="4"/>
      <c r="CE1566" s="4"/>
      <c r="CF1566" s="4"/>
      <c r="CG1566" s="4"/>
      <c r="CH1566" s="4"/>
      <c r="CI1566" s="4"/>
      <c r="CJ1566" s="4"/>
      <c r="CK1566" s="4"/>
      <c r="CL1566" s="4"/>
      <c r="CM1566" s="4"/>
      <c r="CN1566" s="4"/>
      <c r="CO1566" s="4"/>
      <c r="CP1566" s="4"/>
      <c r="CQ1566" s="4"/>
      <c r="CR1566" s="4"/>
      <c r="CS1566" s="4"/>
      <c r="CT1566" s="4"/>
      <c r="CU1566" s="4"/>
      <c r="CV1566" s="4"/>
      <c r="CW1566" s="4"/>
      <c r="CX1566" s="4"/>
      <c r="CY1566" s="4"/>
      <c r="CZ1566" s="4"/>
      <c r="DA1566" s="4"/>
      <c r="DB1566" s="4"/>
      <c r="DC1566" s="4"/>
      <c r="DD1566" s="4"/>
      <c r="DE1566" s="4"/>
      <c r="DF1566" s="4"/>
      <c r="DG1566" s="4"/>
      <c r="DH1566" s="4"/>
      <c r="DI1566" s="4"/>
      <c r="DJ1566" s="4"/>
      <c r="DK1566" s="4"/>
      <c r="DL1566" s="4"/>
      <c r="DM1566" s="4"/>
      <c r="DN1566" s="4"/>
      <c r="DO1566" s="4"/>
      <c r="DP1566" s="4"/>
      <c r="DQ1566" s="4"/>
      <c r="DR1566" s="4"/>
      <c r="DS1566" s="4"/>
      <c r="DT1566" s="4"/>
      <c r="DU1566" s="4"/>
      <c r="DV1566" s="4"/>
      <c r="DW1566" s="4"/>
      <c r="DX1566" s="4"/>
      <c r="DY1566" s="4"/>
      <c r="DZ1566" s="4"/>
      <c r="EA1566" s="4"/>
      <c r="EB1566" s="4"/>
      <c r="EC1566" s="4"/>
      <c r="ED1566" s="4"/>
      <c r="EE1566" s="4"/>
      <c r="EF1566" s="4"/>
      <c r="EG1566" s="4"/>
      <c r="EH1566" s="4"/>
      <c r="EI1566" s="4"/>
      <c r="EJ1566" s="4"/>
      <c r="EK1566" s="4"/>
      <c r="EL1566" s="4"/>
      <c r="EM1566" s="4"/>
      <c r="EN1566" s="4"/>
      <c r="EO1566" s="4"/>
      <c r="EP1566" s="4"/>
      <c r="EQ1566" s="4"/>
      <c r="ER1566" s="4"/>
      <c r="ES1566" s="4"/>
      <c r="ET1566" s="4"/>
      <c r="EU1566" s="4"/>
      <c r="EV1566" s="4"/>
      <c r="EW1566" s="4"/>
      <c r="EX1566" s="4"/>
      <c r="EY1566" s="4"/>
      <c r="EZ1566" s="4"/>
      <c r="FA1566" s="4"/>
      <c r="FB1566" s="4"/>
      <c r="FC1566" s="4"/>
      <c r="FD1566" s="4"/>
      <c r="FE1566" s="4"/>
      <c r="FF1566" s="4"/>
      <c r="FG1566" s="4"/>
      <c r="FH1566" s="4"/>
      <c r="FI1566" s="4"/>
      <c r="FJ1566" s="4"/>
      <c r="FK1566" s="4"/>
      <c r="FL1566" s="4"/>
      <c r="FM1566" s="4"/>
      <c r="FN1566" s="4"/>
      <c r="FO1566" s="4"/>
      <c r="FP1566" s="4"/>
      <c r="FQ1566" s="4"/>
      <c r="FR1566" s="4"/>
      <c r="FS1566" s="4"/>
      <c r="FT1566" s="4"/>
      <c r="FU1566" s="4"/>
      <c r="FV1566" s="4"/>
      <c r="FW1566" s="4"/>
      <c r="FX1566" s="4"/>
      <c r="FY1566" s="4"/>
      <c r="FZ1566" s="4"/>
      <c r="GA1566" s="4"/>
      <c r="GB1566" s="4"/>
      <c r="GC1566" s="4"/>
      <c r="GD1566" s="4"/>
      <c r="GE1566" s="4"/>
      <c r="GF1566" s="4"/>
      <c r="GG1566" s="4"/>
      <c r="GH1566" s="4"/>
      <c r="GI1566" s="4"/>
      <c r="GJ1566" s="4"/>
      <c r="GK1566" s="4"/>
      <c r="GL1566" s="4"/>
      <c r="GM1566" s="4"/>
      <c r="GN1566" s="4"/>
      <c r="GO1566" s="4"/>
      <c r="GP1566" s="4"/>
      <c r="GQ1566" s="4"/>
      <c r="GR1566" s="4"/>
      <c r="GS1566" s="4"/>
      <c r="GT1566" s="4"/>
      <c r="GU1566" s="4"/>
      <c r="GV1566" s="4"/>
      <c r="GW1566" s="4"/>
      <c r="GX1566" s="4"/>
      <c r="GY1566" s="4"/>
      <c r="GZ1566" s="4"/>
      <c r="HA1566" s="4"/>
      <c r="HB1566" s="4"/>
      <c r="HC1566" s="4"/>
      <c r="HD1566" s="4"/>
      <c r="HE1566" s="4"/>
      <c r="HF1566" s="4"/>
      <c r="HG1566" s="4"/>
      <c r="HH1566" s="4"/>
      <c r="HI1566" s="4"/>
      <c r="HJ1566" s="4"/>
      <c r="HK1566" s="4"/>
      <c r="HL1566" s="4"/>
      <c r="HM1566" s="4"/>
      <c r="HN1566" s="4"/>
      <c r="HO1566" s="4"/>
      <c r="HP1566" s="4"/>
      <c r="HQ1566" s="4"/>
      <c r="HR1566" s="4"/>
      <c r="HS1566" s="4"/>
      <c r="HT1566" s="4"/>
      <c r="HU1566" s="4"/>
      <c r="HV1566" s="4"/>
      <c r="HW1566" s="4"/>
      <c r="HX1566" s="4"/>
      <c r="HY1566" s="4"/>
      <c r="HZ1566" s="4"/>
      <c r="IA1566" s="4"/>
      <c r="IB1566" s="4"/>
      <c r="IC1566" s="4"/>
      <c r="ID1566" s="4"/>
      <c r="IE1566" s="4"/>
      <c r="IF1566" s="4"/>
    </row>
    <row r="1567" spans="26:240" x14ac:dyDescent="0.2">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c r="BC1567" s="4"/>
      <c r="BD1567" s="4"/>
      <c r="BE1567" s="4"/>
      <c r="BF1567" s="4"/>
      <c r="BG1567" s="4"/>
      <c r="BH1567" s="4"/>
      <c r="BI1567" s="4"/>
      <c r="BJ1567" s="4"/>
      <c r="BK1567" s="4"/>
      <c r="BL1567" s="4"/>
      <c r="BM1567" s="4"/>
      <c r="BN1567" s="4"/>
      <c r="BO1567" s="4"/>
      <c r="BP1567" s="4"/>
      <c r="BQ1567" s="4"/>
      <c r="BR1567" s="4"/>
      <c r="BS1567" s="4"/>
      <c r="BT1567" s="4"/>
      <c r="BU1567" s="4"/>
      <c r="BV1567" s="4"/>
      <c r="BW1567" s="4"/>
      <c r="BX1567" s="4"/>
      <c r="BY1567" s="4"/>
      <c r="BZ1567" s="4"/>
      <c r="CA1567" s="4"/>
      <c r="CB1567" s="4"/>
      <c r="CC1567" s="4"/>
      <c r="CD1567" s="4"/>
      <c r="CE1567" s="4"/>
      <c r="CF1567" s="4"/>
      <c r="CG1567" s="4"/>
      <c r="CH1567" s="4"/>
      <c r="CI1567" s="4"/>
      <c r="CJ1567" s="4"/>
      <c r="CK1567" s="4"/>
      <c r="CL1567" s="4"/>
      <c r="CM1567" s="4"/>
      <c r="CN1567" s="4"/>
      <c r="CO1567" s="4"/>
      <c r="CP1567" s="4"/>
      <c r="CQ1567" s="4"/>
      <c r="CR1567" s="4"/>
      <c r="CS1567" s="4"/>
      <c r="CT1567" s="4"/>
      <c r="CU1567" s="4"/>
      <c r="CV1567" s="4"/>
      <c r="CW1567" s="4"/>
      <c r="CX1567" s="4"/>
      <c r="CY1567" s="4"/>
      <c r="CZ1567" s="4"/>
      <c r="DA1567" s="4"/>
      <c r="DB1567" s="4"/>
      <c r="DC1567" s="4"/>
      <c r="DD1567" s="4"/>
      <c r="DE1567" s="4"/>
      <c r="DF1567" s="4"/>
      <c r="DG1567" s="4"/>
      <c r="DH1567" s="4"/>
      <c r="DI1567" s="4"/>
      <c r="DJ1567" s="4"/>
      <c r="DK1567" s="4"/>
      <c r="DL1567" s="4"/>
      <c r="DM1567" s="4"/>
      <c r="DN1567" s="4"/>
      <c r="DO1567" s="4"/>
      <c r="DP1567" s="4"/>
      <c r="DQ1567" s="4"/>
      <c r="DR1567" s="4"/>
      <c r="DS1567" s="4"/>
      <c r="DT1567" s="4"/>
      <c r="DU1567" s="4"/>
      <c r="DV1567" s="4"/>
      <c r="DW1567" s="4"/>
      <c r="DX1567" s="4"/>
      <c r="DY1567" s="4"/>
      <c r="DZ1567" s="4"/>
      <c r="EA1567" s="4"/>
      <c r="EB1567" s="4"/>
      <c r="EC1567" s="4"/>
      <c r="ED1567" s="4"/>
      <c r="EE1567" s="4"/>
      <c r="EF1567" s="4"/>
      <c r="EG1567" s="4"/>
      <c r="EH1567" s="4"/>
      <c r="EI1567" s="4"/>
      <c r="EJ1567" s="4"/>
      <c r="EK1567" s="4"/>
      <c r="EL1567" s="4"/>
      <c r="EM1567" s="4"/>
      <c r="EN1567" s="4"/>
      <c r="EO1567" s="4"/>
      <c r="EP1567" s="4"/>
      <c r="EQ1567" s="4"/>
      <c r="ER1567" s="4"/>
      <c r="ES1567" s="4"/>
      <c r="ET1567" s="4"/>
      <c r="EU1567" s="4"/>
      <c r="EV1567" s="4"/>
      <c r="EW1567" s="4"/>
      <c r="EX1567" s="4"/>
      <c r="EY1567" s="4"/>
      <c r="EZ1567" s="4"/>
      <c r="FA1567" s="4"/>
      <c r="FB1567" s="4"/>
      <c r="FC1567" s="4"/>
      <c r="FD1567" s="4"/>
      <c r="FE1567" s="4"/>
      <c r="FF1567" s="4"/>
      <c r="FG1567" s="4"/>
      <c r="FH1567" s="4"/>
      <c r="FI1567" s="4"/>
      <c r="FJ1567" s="4"/>
      <c r="FK1567" s="4"/>
      <c r="FL1567" s="4"/>
      <c r="FM1567" s="4"/>
      <c r="FN1567" s="4"/>
      <c r="FO1567" s="4"/>
      <c r="FP1567" s="4"/>
      <c r="FQ1567" s="4"/>
      <c r="FR1567" s="4"/>
      <c r="FS1567" s="4"/>
      <c r="FT1567" s="4"/>
      <c r="FU1567" s="4"/>
      <c r="FV1567" s="4"/>
      <c r="FW1567" s="4"/>
      <c r="FX1567" s="4"/>
      <c r="FY1567" s="4"/>
      <c r="FZ1567" s="4"/>
      <c r="GA1567" s="4"/>
      <c r="GB1567" s="4"/>
      <c r="GC1567" s="4"/>
      <c r="GD1567" s="4"/>
      <c r="GE1567" s="4"/>
      <c r="GF1567" s="4"/>
      <c r="GG1567" s="4"/>
      <c r="GH1567" s="4"/>
      <c r="GI1567" s="4"/>
      <c r="GJ1567" s="4"/>
      <c r="GK1567" s="4"/>
      <c r="GL1567" s="4"/>
      <c r="GM1567" s="4"/>
      <c r="GN1567" s="4"/>
      <c r="GO1567" s="4"/>
      <c r="GP1567" s="4"/>
      <c r="GQ1567" s="4"/>
      <c r="GR1567" s="4"/>
      <c r="GS1567" s="4"/>
      <c r="GT1567" s="4"/>
      <c r="GU1567" s="4"/>
      <c r="GV1567" s="4"/>
      <c r="GW1567" s="4"/>
      <c r="GX1567" s="4"/>
      <c r="GY1567" s="4"/>
      <c r="GZ1567" s="4"/>
      <c r="HA1567" s="4"/>
      <c r="HB1567" s="4"/>
      <c r="HC1567" s="4"/>
      <c r="HD1567" s="4"/>
      <c r="HE1567" s="4"/>
      <c r="HF1567" s="4"/>
      <c r="HG1567" s="4"/>
      <c r="HH1567" s="4"/>
      <c r="HI1567" s="4"/>
      <c r="HJ1567" s="4"/>
      <c r="HK1567" s="4"/>
      <c r="HL1567" s="4"/>
      <c r="HM1567" s="4"/>
      <c r="HN1567" s="4"/>
      <c r="HO1567" s="4"/>
      <c r="HP1567" s="4"/>
      <c r="HQ1567" s="4"/>
      <c r="HR1567" s="4"/>
      <c r="HS1567" s="4"/>
      <c r="HT1567" s="4"/>
      <c r="HU1567" s="4"/>
      <c r="HV1567" s="4"/>
      <c r="HW1567" s="4"/>
      <c r="HX1567" s="4"/>
      <c r="HY1567" s="4"/>
      <c r="HZ1567" s="4"/>
      <c r="IA1567" s="4"/>
      <c r="IB1567" s="4"/>
      <c r="IC1567" s="4"/>
      <c r="ID1567" s="4"/>
      <c r="IE1567" s="4"/>
      <c r="IF1567" s="4"/>
    </row>
    <row r="1568" spans="26:240" x14ac:dyDescent="0.2">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c r="BC1568" s="4"/>
      <c r="BD1568" s="4"/>
      <c r="BE1568" s="4"/>
      <c r="BF1568" s="4"/>
      <c r="BG1568" s="4"/>
      <c r="BH1568" s="4"/>
      <c r="BI1568" s="4"/>
      <c r="BJ1568" s="4"/>
      <c r="BK1568" s="4"/>
      <c r="BL1568" s="4"/>
      <c r="BM1568" s="4"/>
      <c r="BN1568" s="4"/>
      <c r="BO1568" s="4"/>
      <c r="BP1568" s="4"/>
      <c r="BQ1568" s="4"/>
      <c r="BR1568" s="4"/>
      <c r="BS1568" s="4"/>
      <c r="BT1568" s="4"/>
      <c r="BU1568" s="4"/>
      <c r="BV1568" s="4"/>
      <c r="BW1568" s="4"/>
      <c r="BX1568" s="4"/>
      <c r="BY1568" s="4"/>
      <c r="BZ1568" s="4"/>
      <c r="CA1568" s="4"/>
      <c r="CB1568" s="4"/>
      <c r="CC1568" s="4"/>
      <c r="CD1568" s="4"/>
      <c r="CE1568" s="4"/>
      <c r="CF1568" s="4"/>
      <c r="CG1568" s="4"/>
      <c r="CH1568" s="4"/>
      <c r="CI1568" s="4"/>
      <c r="CJ1568" s="4"/>
      <c r="CK1568" s="4"/>
      <c r="CL1568" s="4"/>
      <c r="CM1568" s="4"/>
      <c r="CN1568" s="4"/>
      <c r="CO1568" s="4"/>
      <c r="CP1568" s="4"/>
      <c r="CQ1568" s="4"/>
      <c r="CR1568" s="4"/>
      <c r="CS1568" s="4"/>
      <c r="CT1568" s="4"/>
      <c r="CU1568" s="4"/>
      <c r="CV1568" s="4"/>
      <c r="CW1568" s="4"/>
      <c r="CX1568" s="4"/>
      <c r="CY1568" s="4"/>
      <c r="CZ1568" s="4"/>
      <c r="DA1568" s="4"/>
      <c r="DB1568" s="4"/>
      <c r="DC1568" s="4"/>
      <c r="DD1568" s="4"/>
      <c r="DE1568" s="4"/>
      <c r="DF1568" s="4"/>
      <c r="DG1568" s="4"/>
      <c r="DH1568" s="4"/>
      <c r="DI1568" s="4"/>
      <c r="DJ1568" s="4"/>
      <c r="DK1568" s="4"/>
      <c r="DL1568" s="4"/>
      <c r="DM1568" s="4"/>
      <c r="DN1568" s="4"/>
      <c r="DO1568" s="4"/>
      <c r="DP1568" s="4"/>
      <c r="DQ1568" s="4"/>
      <c r="DR1568" s="4"/>
      <c r="DS1568" s="4"/>
      <c r="DT1568" s="4"/>
      <c r="DU1568" s="4"/>
      <c r="DV1568" s="4"/>
      <c r="DW1568" s="4"/>
      <c r="DX1568" s="4"/>
      <c r="DY1568" s="4"/>
      <c r="DZ1568" s="4"/>
      <c r="EA1568" s="4"/>
      <c r="EB1568" s="4"/>
      <c r="EC1568" s="4"/>
      <c r="ED1568" s="4"/>
      <c r="EE1568" s="4"/>
      <c r="EF1568" s="4"/>
      <c r="EG1568" s="4"/>
      <c r="EH1568" s="4"/>
      <c r="EI1568" s="4"/>
      <c r="EJ1568" s="4"/>
      <c r="EK1568" s="4"/>
      <c r="EL1568" s="4"/>
      <c r="EM1568" s="4"/>
      <c r="EN1568" s="4"/>
      <c r="EO1568" s="4"/>
      <c r="EP1568" s="4"/>
      <c r="EQ1568" s="4"/>
      <c r="ER1568" s="4"/>
      <c r="ES1568" s="4"/>
      <c r="ET1568" s="4"/>
      <c r="EU1568" s="4"/>
      <c r="EV1568" s="4"/>
      <c r="EW1568" s="4"/>
      <c r="EX1568" s="4"/>
      <c r="EY1568" s="4"/>
      <c r="EZ1568" s="4"/>
      <c r="FA1568" s="4"/>
      <c r="FB1568" s="4"/>
      <c r="FC1568" s="4"/>
      <c r="FD1568" s="4"/>
      <c r="FE1568" s="4"/>
      <c r="FF1568" s="4"/>
      <c r="FG1568" s="4"/>
      <c r="FH1568" s="4"/>
      <c r="FI1568" s="4"/>
      <c r="FJ1568" s="4"/>
      <c r="FK1568" s="4"/>
      <c r="FL1568" s="4"/>
      <c r="FM1568" s="4"/>
      <c r="FN1568" s="4"/>
      <c r="FO1568" s="4"/>
      <c r="FP1568" s="4"/>
      <c r="FQ1568" s="4"/>
      <c r="FR1568" s="4"/>
      <c r="FS1568" s="4"/>
      <c r="FT1568" s="4"/>
      <c r="FU1568" s="4"/>
      <c r="FV1568" s="4"/>
      <c r="FW1568" s="4"/>
      <c r="FX1568" s="4"/>
      <c r="FY1568" s="4"/>
      <c r="FZ1568" s="4"/>
      <c r="GA1568" s="4"/>
      <c r="GB1568" s="4"/>
      <c r="GC1568" s="4"/>
      <c r="GD1568" s="4"/>
      <c r="GE1568" s="4"/>
      <c r="GF1568" s="4"/>
      <c r="GG1568" s="4"/>
      <c r="GH1568" s="4"/>
      <c r="GI1568" s="4"/>
      <c r="GJ1568" s="4"/>
      <c r="GK1568" s="4"/>
      <c r="GL1568" s="4"/>
      <c r="GM1568" s="4"/>
      <c r="GN1568" s="4"/>
      <c r="GO1568" s="4"/>
      <c r="GP1568" s="4"/>
      <c r="GQ1568" s="4"/>
      <c r="GR1568" s="4"/>
      <c r="GS1568" s="4"/>
      <c r="GT1568" s="4"/>
      <c r="GU1568" s="4"/>
      <c r="GV1568" s="4"/>
      <c r="GW1568" s="4"/>
      <c r="GX1568" s="4"/>
      <c r="GY1568" s="4"/>
      <c r="GZ1568" s="4"/>
      <c r="HA1568" s="4"/>
      <c r="HB1568" s="4"/>
      <c r="HC1568" s="4"/>
      <c r="HD1568" s="4"/>
      <c r="HE1568" s="4"/>
      <c r="HF1568" s="4"/>
      <c r="HG1568" s="4"/>
      <c r="HH1568" s="4"/>
      <c r="HI1568" s="4"/>
      <c r="HJ1568" s="4"/>
      <c r="HK1568" s="4"/>
      <c r="HL1568" s="4"/>
      <c r="HM1568" s="4"/>
      <c r="HN1568" s="4"/>
      <c r="HO1568" s="4"/>
      <c r="HP1568" s="4"/>
      <c r="HQ1568" s="4"/>
      <c r="HR1568" s="4"/>
      <c r="HS1568" s="4"/>
      <c r="HT1568" s="4"/>
      <c r="HU1568" s="4"/>
      <c r="HV1568" s="4"/>
      <c r="HW1568" s="4"/>
      <c r="HX1568" s="4"/>
      <c r="HY1568" s="4"/>
      <c r="HZ1568" s="4"/>
      <c r="IA1568" s="4"/>
      <c r="IB1568" s="4"/>
      <c r="IC1568" s="4"/>
      <c r="ID1568" s="4"/>
      <c r="IE1568" s="4"/>
      <c r="IF1568" s="4"/>
    </row>
    <row r="1569" spans="26:240" x14ac:dyDescent="0.2">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c r="BC1569" s="4"/>
      <c r="BD1569" s="4"/>
      <c r="BE1569" s="4"/>
      <c r="BF1569" s="4"/>
      <c r="BG1569" s="4"/>
      <c r="BH1569" s="4"/>
      <c r="BI1569" s="4"/>
      <c r="BJ1569" s="4"/>
      <c r="BK1569" s="4"/>
      <c r="BL1569" s="4"/>
      <c r="BM1569" s="4"/>
      <c r="BN1569" s="4"/>
      <c r="BO1569" s="4"/>
      <c r="BP1569" s="4"/>
      <c r="BQ1569" s="4"/>
      <c r="BR1569" s="4"/>
      <c r="BS1569" s="4"/>
      <c r="BT1569" s="4"/>
      <c r="BU1569" s="4"/>
      <c r="BV1569" s="4"/>
      <c r="BW1569" s="4"/>
      <c r="BX1569" s="4"/>
      <c r="BY1569" s="4"/>
      <c r="BZ1569" s="4"/>
      <c r="CA1569" s="4"/>
      <c r="CB1569" s="4"/>
      <c r="CC1569" s="4"/>
      <c r="CD1569" s="4"/>
      <c r="CE1569" s="4"/>
      <c r="CF1569" s="4"/>
      <c r="CG1569" s="4"/>
      <c r="CH1569" s="4"/>
      <c r="CI1569" s="4"/>
      <c r="CJ1569" s="4"/>
      <c r="CK1569" s="4"/>
      <c r="CL1569" s="4"/>
      <c r="CM1569" s="4"/>
      <c r="CN1569" s="4"/>
      <c r="CO1569" s="4"/>
      <c r="CP1569" s="4"/>
      <c r="CQ1569" s="4"/>
      <c r="CR1569" s="4"/>
      <c r="CS1569" s="4"/>
      <c r="CT1569" s="4"/>
      <c r="CU1569" s="4"/>
      <c r="CV1569" s="4"/>
      <c r="CW1569" s="4"/>
      <c r="CX1569" s="4"/>
      <c r="CY1569" s="4"/>
      <c r="CZ1569" s="4"/>
      <c r="DA1569" s="4"/>
      <c r="DB1569" s="4"/>
      <c r="DC1569" s="4"/>
      <c r="DD1569" s="4"/>
      <c r="DE1569" s="4"/>
      <c r="DF1569" s="4"/>
      <c r="DG1569" s="4"/>
      <c r="DH1569" s="4"/>
      <c r="DI1569" s="4"/>
      <c r="DJ1569" s="4"/>
      <c r="DK1569" s="4"/>
      <c r="DL1569" s="4"/>
      <c r="DM1569" s="4"/>
      <c r="DN1569" s="4"/>
      <c r="DO1569" s="4"/>
      <c r="DP1569" s="4"/>
      <c r="DQ1569" s="4"/>
      <c r="DR1569" s="4"/>
      <c r="DS1569" s="4"/>
      <c r="DT1569" s="4"/>
      <c r="DU1569" s="4"/>
      <c r="DV1569" s="4"/>
      <c r="DW1569" s="4"/>
      <c r="DX1569" s="4"/>
      <c r="DY1569" s="4"/>
      <c r="DZ1569" s="4"/>
      <c r="EA1569" s="4"/>
      <c r="EB1569" s="4"/>
      <c r="EC1569" s="4"/>
      <c r="ED1569" s="4"/>
      <c r="EE1569" s="4"/>
      <c r="EF1569" s="4"/>
      <c r="EG1569" s="4"/>
      <c r="EH1569" s="4"/>
      <c r="EI1569" s="4"/>
      <c r="EJ1569" s="4"/>
      <c r="EK1569" s="4"/>
      <c r="EL1569" s="4"/>
      <c r="EM1569" s="4"/>
      <c r="EN1569" s="4"/>
      <c r="EO1569" s="4"/>
      <c r="EP1569" s="4"/>
      <c r="EQ1569" s="4"/>
      <c r="ER1569" s="4"/>
      <c r="ES1569" s="4"/>
      <c r="ET1569" s="4"/>
      <c r="EU1569" s="4"/>
      <c r="EV1569" s="4"/>
      <c r="EW1569" s="4"/>
      <c r="EX1569" s="4"/>
      <c r="EY1569" s="4"/>
      <c r="EZ1569" s="4"/>
      <c r="FA1569" s="4"/>
      <c r="FB1569" s="4"/>
      <c r="FC1569" s="4"/>
      <c r="FD1569" s="4"/>
      <c r="FE1569" s="4"/>
      <c r="FF1569" s="4"/>
      <c r="FG1569" s="4"/>
      <c r="FH1569" s="4"/>
      <c r="FI1569" s="4"/>
      <c r="FJ1569" s="4"/>
      <c r="FK1569" s="4"/>
      <c r="FL1569" s="4"/>
      <c r="FM1569" s="4"/>
      <c r="FN1569" s="4"/>
      <c r="FO1569" s="4"/>
      <c r="FP1569" s="4"/>
      <c r="FQ1569" s="4"/>
      <c r="FR1569" s="4"/>
      <c r="FS1569" s="4"/>
      <c r="FT1569" s="4"/>
      <c r="FU1569" s="4"/>
      <c r="FV1569" s="4"/>
      <c r="FW1569" s="4"/>
      <c r="FX1569" s="4"/>
      <c r="FY1569" s="4"/>
      <c r="FZ1569" s="4"/>
      <c r="GA1569" s="4"/>
      <c r="GB1569" s="4"/>
      <c r="GC1569" s="4"/>
      <c r="GD1569" s="4"/>
      <c r="GE1569" s="4"/>
      <c r="GF1569" s="4"/>
      <c r="GG1569" s="4"/>
      <c r="GH1569" s="4"/>
      <c r="GI1569" s="4"/>
      <c r="GJ1569" s="4"/>
      <c r="GK1569" s="4"/>
      <c r="GL1569" s="4"/>
      <c r="GM1569" s="4"/>
      <c r="GN1569" s="4"/>
      <c r="GO1569" s="4"/>
      <c r="GP1569" s="4"/>
      <c r="GQ1569" s="4"/>
      <c r="GR1569" s="4"/>
      <c r="GS1569" s="4"/>
      <c r="GT1569" s="4"/>
      <c r="GU1569" s="4"/>
      <c r="GV1569" s="4"/>
      <c r="GW1569" s="4"/>
      <c r="GX1569" s="4"/>
      <c r="GY1569" s="4"/>
      <c r="GZ1569" s="4"/>
      <c r="HA1569" s="4"/>
      <c r="HB1569" s="4"/>
      <c r="HC1569" s="4"/>
      <c r="HD1569" s="4"/>
      <c r="HE1569" s="4"/>
      <c r="HF1569" s="4"/>
      <c r="HG1569" s="4"/>
      <c r="HH1569" s="4"/>
      <c r="HI1569" s="4"/>
      <c r="HJ1569" s="4"/>
      <c r="HK1569" s="4"/>
      <c r="HL1569" s="4"/>
      <c r="HM1569" s="4"/>
      <c r="HN1569" s="4"/>
      <c r="HO1569" s="4"/>
      <c r="HP1569" s="4"/>
      <c r="HQ1569" s="4"/>
      <c r="HR1569" s="4"/>
      <c r="HS1569" s="4"/>
      <c r="HT1569" s="4"/>
      <c r="HU1569" s="4"/>
      <c r="HV1569" s="4"/>
      <c r="HW1569" s="4"/>
      <c r="HX1569" s="4"/>
      <c r="HY1569" s="4"/>
      <c r="HZ1569" s="4"/>
      <c r="IA1569" s="4"/>
      <c r="IB1569" s="4"/>
      <c r="IC1569" s="4"/>
      <c r="ID1569" s="4"/>
      <c r="IE1569" s="4"/>
      <c r="IF1569" s="4"/>
    </row>
    <row r="1570" spans="26:240" x14ac:dyDescent="0.2">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c r="BC1570" s="4"/>
      <c r="BD1570" s="4"/>
      <c r="BE1570" s="4"/>
      <c r="BF1570" s="4"/>
      <c r="BG1570" s="4"/>
      <c r="BH1570" s="4"/>
      <c r="BI1570" s="4"/>
      <c r="BJ1570" s="4"/>
      <c r="BK1570" s="4"/>
      <c r="BL1570" s="4"/>
      <c r="BM1570" s="4"/>
      <c r="BN1570" s="4"/>
      <c r="BO1570" s="4"/>
      <c r="BP1570" s="4"/>
      <c r="BQ1570" s="4"/>
      <c r="BR1570" s="4"/>
      <c r="BS1570" s="4"/>
      <c r="BT1570" s="4"/>
      <c r="BU1570" s="4"/>
      <c r="BV1570" s="4"/>
      <c r="BW1570" s="4"/>
      <c r="BX1570" s="4"/>
      <c r="BY1570" s="4"/>
      <c r="BZ1570" s="4"/>
      <c r="CA1570" s="4"/>
      <c r="CB1570" s="4"/>
      <c r="CC1570" s="4"/>
      <c r="CD1570" s="4"/>
      <c r="CE1570" s="4"/>
      <c r="CF1570" s="4"/>
      <c r="CG1570" s="4"/>
      <c r="CH1570" s="4"/>
      <c r="CI1570" s="4"/>
      <c r="CJ1570" s="4"/>
      <c r="CK1570" s="4"/>
      <c r="CL1570" s="4"/>
      <c r="CM1570" s="4"/>
      <c r="CN1570" s="4"/>
      <c r="CO1570" s="4"/>
      <c r="CP1570" s="4"/>
      <c r="CQ1570" s="4"/>
      <c r="CR1570" s="4"/>
      <c r="CS1570" s="4"/>
      <c r="CT1570" s="4"/>
      <c r="CU1570" s="4"/>
      <c r="CV1570" s="4"/>
      <c r="CW1570" s="4"/>
      <c r="CX1570" s="4"/>
      <c r="CY1570" s="4"/>
      <c r="CZ1570" s="4"/>
      <c r="DA1570" s="4"/>
      <c r="DB1570" s="4"/>
      <c r="DC1570" s="4"/>
      <c r="DD1570" s="4"/>
      <c r="DE1570" s="4"/>
      <c r="DF1570" s="4"/>
      <c r="DG1570" s="4"/>
      <c r="DH1570" s="4"/>
      <c r="DI1570" s="4"/>
      <c r="DJ1570" s="4"/>
      <c r="DK1570" s="4"/>
      <c r="DL1570" s="4"/>
      <c r="DM1570" s="4"/>
      <c r="DN1570" s="4"/>
      <c r="DO1570" s="4"/>
      <c r="DP1570" s="4"/>
      <c r="DQ1570" s="4"/>
      <c r="DR1570" s="4"/>
      <c r="DS1570" s="4"/>
      <c r="DT1570" s="4"/>
      <c r="DU1570" s="4"/>
      <c r="DV1570" s="4"/>
      <c r="DW1570" s="4"/>
      <c r="DX1570" s="4"/>
      <c r="DY1570" s="4"/>
      <c r="DZ1570" s="4"/>
      <c r="EA1570" s="4"/>
      <c r="EB1570" s="4"/>
      <c r="EC1570" s="4"/>
      <c r="ED1570" s="4"/>
      <c r="EE1570" s="4"/>
      <c r="EF1570" s="4"/>
      <c r="EG1570" s="4"/>
      <c r="EH1570" s="4"/>
      <c r="EI1570" s="4"/>
      <c r="EJ1570" s="4"/>
      <c r="EK1570" s="4"/>
      <c r="EL1570" s="4"/>
      <c r="EM1570" s="4"/>
      <c r="EN1570" s="4"/>
      <c r="EO1570" s="4"/>
      <c r="EP1570" s="4"/>
      <c r="EQ1570" s="4"/>
      <c r="ER1570" s="4"/>
      <c r="ES1570" s="4"/>
      <c r="ET1570" s="4"/>
      <c r="EU1570" s="4"/>
      <c r="EV1570" s="4"/>
      <c r="EW1570" s="4"/>
      <c r="EX1570" s="4"/>
      <c r="EY1570" s="4"/>
      <c r="EZ1570" s="4"/>
      <c r="FA1570" s="4"/>
      <c r="FB1570" s="4"/>
      <c r="FC1570" s="4"/>
      <c r="FD1570" s="4"/>
      <c r="FE1570" s="4"/>
      <c r="FF1570" s="4"/>
      <c r="FG1570" s="4"/>
      <c r="FH1570" s="4"/>
      <c r="FI1570" s="4"/>
      <c r="FJ1570" s="4"/>
      <c r="FK1570" s="4"/>
      <c r="FL1570" s="4"/>
      <c r="FM1570" s="4"/>
      <c r="FN1570" s="4"/>
      <c r="FO1570" s="4"/>
      <c r="FP1570" s="4"/>
      <c r="FQ1570" s="4"/>
      <c r="FR1570" s="4"/>
      <c r="FS1570" s="4"/>
      <c r="FT1570" s="4"/>
      <c r="FU1570" s="4"/>
      <c r="FV1570" s="4"/>
      <c r="FW1570" s="4"/>
      <c r="FX1570" s="4"/>
      <c r="FY1570" s="4"/>
      <c r="FZ1570" s="4"/>
      <c r="GA1570" s="4"/>
      <c r="GB1570" s="4"/>
      <c r="GC1570" s="4"/>
      <c r="GD1570" s="4"/>
      <c r="GE1570" s="4"/>
      <c r="GF1570" s="4"/>
      <c r="GG1570" s="4"/>
      <c r="GH1570" s="4"/>
      <c r="GI1570" s="4"/>
      <c r="GJ1570" s="4"/>
      <c r="GK1570" s="4"/>
      <c r="GL1570" s="4"/>
      <c r="GM1570" s="4"/>
      <c r="GN1570" s="4"/>
      <c r="GO1570" s="4"/>
      <c r="GP1570" s="4"/>
      <c r="GQ1570" s="4"/>
      <c r="GR1570" s="4"/>
      <c r="GS1570" s="4"/>
      <c r="GT1570" s="4"/>
      <c r="GU1570" s="4"/>
      <c r="GV1570" s="4"/>
      <c r="GW1570" s="4"/>
      <c r="GX1570" s="4"/>
      <c r="GY1570" s="4"/>
      <c r="GZ1570" s="4"/>
      <c r="HA1570" s="4"/>
      <c r="HB1570" s="4"/>
      <c r="HC1570" s="4"/>
      <c r="HD1570" s="4"/>
      <c r="HE1570" s="4"/>
      <c r="HF1570" s="4"/>
      <c r="HG1570" s="4"/>
      <c r="HH1570" s="4"/>
      <c r="HI1570" s="4"/>
      <c r="HJ1570" s="4"/>
      <c r="HK1570" s="4"/>
      <c r="HL1570" s="4"/>
      <c r="HM1570" s="4"/>
      <c r="HN1570" s="4"/>
      <c r="HO1570" s="4"/>
      <c r="HP1570" s="4"/>
      <c r="HQ1570" s="4"/>
      <c r="HR1570" s="4"/>
      <c r="HS1570" s="4"/>
      <c r="HT1570" s="4"/>
      <c r="HU1570" s="4"/>
      <c r="HV1570" s="4"/>
      <c r="HW1570" s="4"/>
      <c r="HX1570" s="4"/>
      <c r="HY1570" s="4"/>
      <c r="HZ1570" s="4"/>
      <c r="IA1570" s="4"/>
      <c r="IB1570" s="4"/>
      <c r="IC1570" s="4"/>
      <c r="ID1570" s="4"/>
      <c r="IE1570" s="4"/>
      <c r="IF1570" s="4"/>
    </row>
    <row r="1571" spans="26:240" x14ac:dyDescent="0.2">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c r="BC1571" s="4"/>
      <c r="BD1571" s="4"/>
      <c r="BE1571" s="4"/>
      <c r="BF1571" s="4"/>
      <c r="BG1571" s="4"/>
      <c r="BH1571" s="4"/>
      <c r="BI1571" s="4"/>
      <c r="BJ1571" s="4"/>
      <c r="BK1571" s="4"/>
      <c r="BL1571" s="4"/>
      <c r="BM1571" s="4"/>
      <c r="BN1571" s="4"/>
      <c r="BO1571" s="4"/>
      <c r="BP1571" s="4"/>
      <c r="BQ1571" s="4"/>
      <c r="BR1571" s="4"/>
      <c r="BS1571" s="4"/>
      <c r="BT1571" s="4"/>
      <c r="BU1571" s="4"/>
      <c r="BV1571" s="4"/>
      <c r="BW1571" s="4"/>
      <c r="BX1571" s="4"/>
      <c r="BY1571" s="4"/>
      <c r="BZ1571" s="4"/>
      <c r="CA1571" s="4"/>
      <c r="CB1571" s="4"/>
      <c r="CC1571" s="4"/>
      <c r="CD1571" s="4"/>
      <c r="CE1571" s="4"/>
      <c r="CF1571" s="4"/>
      <c r="CG1571" s="4"/>
      <c r="CH1571" s="4"/>
      <c r="CI1571" s="4"/>
      <c r="CJ1571" s="4"/>
      <c r="CK1571" s="4"/>
      <c r="CL1571" s="4"/>
      <c r="CM1571" s="4"/>
      <c r="CN1571" s="4"/>
      <c r="CO1571" s="4"/>
      <c r="CP1571" s="4"/>
      <c r="CQ1571" s="4"/>
      <c r="CR1571" s="4"/>
      <c r="CS1571" s="4"/>
      <c r="CT1571" s="4"/>
      <c r="CU1571" s="4"/>
      <c r="CV1571" s="4"/>
      <c r="CW1571" s="4"/>
      <c r="CX1571" s="4"/>
      <c r="CY1571" s="4"/>
      <c r="CZ1571" s="4"/>
      <c r="DA1571" s="4"/>
      <c r="DB1571" s="4"/>
      <c r="DC1571" s="4"/>
      <c r="DD1571" s="4"/>
      <c r="DE1571" s="4"/>
      <c r="DF1571" s="4"/>
      <c r="DG1571" s="4"/>
      <c r="DH1571" s="4"/>
      <c r="DI1571" s="4"/>
      <c r="DJ1571" s="4"/>
      <c r="DK1571" s="4"/>
      <c r="DL1571" s="4"/>
      <c r="DM1571" s="4"/>
      <c r="DN1571" s="4"/>
      <c r="DO1571" s="4"/>
      <c r="DP1571" s="4"/>
      <c r="DQ1571" s="4"/>
      <c r="DR1571" s="4"/>
      <c r="DS1571" s="4"/>
      <c r="DT1571" s="4"/>
      <c r="DU1571" s="4"/>
      <c r="DV1571" s="4"/>
      <c r="DW1571" s="4"/>
      <c r="DX1571" s="4"/>
      <c r="DY1571" s="4"/>
      <c r="DZ1571" s="4"/>
      <c r="EA1571" s="4"/>
      <c r="EB1571" s="4"/>
      <c r="EC1571" s="4"/>
      <c r="ED1571" s="4"/>
      <c r="EE1571" s="4"/>
      <c r="EF1571" s="4"/>
      <c r="EG1571" s="4"/>
      <c r="EH1571" s="4"/>
      <c r="EI1571" s="4"/>
      <c r="EJ1571" s="4"/>
      <c r="EK1571" s="4"/>
      <c r="EL1571" s="4"/>
      <c r="EM1571" s="4"/>
      <c r="EN1571" s="4"/>
      <c r="EO1571" s="4"/>
      <c r="EP1571" s="4"/>
      <c r="EQ1571" s="4"/>
      <c r="ER1571" s="4"/>
      <c r="ES1571" s="4"/>
      <c r="ET1571" s="4"/>
      <c r="EU1571" s="4"/>
      <c r="EV1571" s="4"/>
      <c r="EW1571" s="4"/>
      <c r="EX1571" s="4"/>
      <c r="EY1571" s="4"/>
      <c r="EZ1571" s="4"/>
      <c r="FA1571" s="4"/>
      <c r="FB1571" s="4"/>
      <c r="FC1571" s="4"/>
      <c r="FD1571" s="4"/>
      <c r="FE1571" s="4"/>
      <c r="FF1571" s="4"/>
      <c r="FG1571" s="4"/>
      <c r="FH1571" s="4"/>
      <c r="FI1571" s="4"/>
      <c r="FJ1571" s="4"/>
      <c r="FK1571" s="4"/>
      <c r="FL1571" s="4"/>
      <c r="FM1571" s="4"/>
      <c r="FN1571" s="4"/>
      <c r="FO1571" s="4"/>
      <c r="FP1571" s="4"/>
      <c r="FQ1571" s="4"/>
      <c r="FR1571" s="4"/>
      <c r="FS1571" s="4"/>
      <c r="FT1571" s="4"/>
      <c r="FU1571" s="4"/>
      <c r="FV1571" s="4"/>
      <c r="FW1571" s="4"/>
      <c r="FX1571" s="4"/>
      <c r="FY1571" s="4"/>
      <c r="FZ1571" s="4"/>
      <c r="GA1571" s="4"/>
      <c r="GB1571" s="4"/>
      <c r="GC1571" s="4"/>
      <c r="GD1571" s="4"/>
      <c r="GE1571" s="4"/>
      <c r="GF1571" s="4"/>
      <c r="GG1571" s="4"/>
      <c r="GH1571" s="4"/>
      <c r="GI1571" s="4"/>
      <c r="GJ1571" s="4"/>
      <c r="GK1571" s="4"/>
      <c r="GL1571" s="4"/>
      <c r="GM1571" s="4"/>
      <c r="GN1571" s="4"/>
      <c r="GO1571" s="4"/>
      <c r="GP1571" s="4"/>
      <c r="GQ1571" s="4"/>
      <c r="GR1571" s="4"/>
      <c r="GS1571" s="4"/>
      <c r="GT1571" s="4"/>
      <c r="GU1571" s="4"/>
      <c r="GV1571" s="4"/>
      <c r="GW1571" s="4"/>
      <c r="GX1571" s="4"/>
      <c r="GY1571" s="4"/>
      <c r="GZ1571" s="4"/>
      <c r="HA1571" s="4"/>
      <c r="HB1571" s="4"/>
      <c r="HC1571" s="4"/>
      <c r="HD1571" s="4"/>
      <c r="HE1571" s="4"/>
      <c r="HF1571" s="4"/>
      <c r="HG1571" s="4"/>
      <c r="HH1571" s="4"/>
      <c r="HI1571" s="4"/>
      <c r="HJ1571" s="4"/>
      <c r="HK1571" s="4"/>
      <c r="HL1571" s="4"/>
      <c r="HM1571" s="4"/>
      <c r="HN1571" s="4"/>
      <c r="HO1571" s="4"/>
      <c r="HP1571" s="4"/>
      <c r="HQ1571" s="4"/>
      <c r="HR1571" s="4"/>
      <c r="HS1571" s="4"/>
      <c r="HT1571" s="4"/>
      <c r="HU1571" s="4"/>
      <c r="HV1571" s="4"/>
      <c r="HW1571" s="4"/>
      <c r="HX1571" s="4"/>
      <c r="HY1571" s="4"/>
      <c r="HZ1571" s="4"/>
      <c r="IA1571" s="4"/>
      <c r="IB1571" s="4"/>
      <c r="IC1571" s="4"/>
      <c r="ID1571" s="4"/>
      <c r="IE1571" s="4"/>
      <c r="IF1571" s="4"/>
    </row>
    <row r="1572" spans="26:240" x14ac:dyDescent="0.2">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c r="BC1572" s="4"/>
      <c r="BD1572" s="4"/>
      <c r="BE1572" s="4"/>
      <c r="BF1572" s="4"/>
      <c r="BG1572" s="4"/>
      <c r="BH1572" s="4"/>
      <c r="BI1572" s="4"/>
      <c r="BJ1572" s="4"/>
      <c r="BK1572" s="4"/>
      <c r="BL1572" s="4"/>
      <c r="BM1572" s="4"/>
      <c r="BN1572" s="4"/>
      <c r="BO1572" s="4"/>
      <c r="BP1572" s="4"/>
      <c r="BQ1572" s="4"/>
      <c r="BR1572" s="4"/>
      <c r="BS1572" s="4"/>
      <c r="BT1572" s="4"/>
      <c r="BU1572" s="4"/>
      <c r="BV1572" s="4"/>
      <c r="BW1572" s="4"/>
      <c r="BX1572" s="4"/>
      <c r="BY1572" s="4"/>
      <c r="BZ1572" s="4"/>
      <c r="CA1572" s="4"/>
      <c r="CB1572" s="4"/>
      <c r="CC1572" s="4"/>
      <c r="CD1572" s="4"/>
      <c r="CE1572" s="4"/>
      <c r="CF1572" s="4"/>
      <c r="CG1572" s="4"/>
      <c r="CH1572" s="4"/>
      <c r="CI1572" s="4"/>
      <c r="CJ1572" s="4"/>
      <c r="CK1572" s="4"/>
      <c r="CL1572" s="4"/>
      <c r="CM1572" s="4"/>
      <c r="CN1572" s="4"/>
      <c r="CO1572" s="4"/>
      <c r="CP1572" s="4"/>
      <c r="CQ1572" s="4"/>
      <c r="CR1572" s="4"/>
      <c r="CS1572" s="4"/>
      <c r="CT1572" s="4"/>
      <c r="CU1572" s="4"/>
      <c r="CV1572" s="4"/>
      <c r="CW1572" s="4"/>
      <c r="CX1572" s="4"/>
      <c r="CY1572" s="4"/>
      <c r="CZ1572" s="4"/>
      <c r="DA1572" s="4"/>
      <c r="DB1572" s="4"/>
      <c r="DC1572" s="4"/>
      <c r="DD1572" s="4"/>
      <c r="DE1572" s="4"/>
      <c r="DF1572" s="4"/>
      <c r="DG1572" s="4"/>
      <c r="DH1572" s="4"/>
      <c r="DI1572" s="4"/>
      <c r="DJ1572" s="4"/>
      <c r="DK1572" s="4"/>
      <c r="DL1572" s="4"/>
      <c r="DM1572" s="4"/>
      <c r="DN1572" s="4"/>
      <c r="DO1572" s="4"/>
      <c r="DP1572" s="4"/>
      <c r="DQ1572" s="4"/>
      <c r="DR1572" s="4"/>
      <c r="DS1572" s="4"/>
      <c r="DT1572" s="4"/>
      <c r="DU1572" s="4"/>
      <c r="DV1572" s="4"/>
      <c r="DW1572" s="4"/>
      <c r="DX1572" s="4"/>
      <c r="DY1572" s="4"/>
      <c r="DZ1572" s="4"/>
      <c r="EA1572" s="4"/>
      <c r="EB1572" s="4"/>
      <c r="EC1572" s="4"/>
      <c r="ED1572" s="4"/>
      <c r="EE1572" s="4"/>
      <c r="EF1572" s="4"/>
      <c r="EG1572" s="4"/>
      <c r="EH1572" s="4"/>
      <c r="EI1572" s="4"/>
      <c r="EJ1572" s="4"/>
      <c r="EK1572" s="4"/>
      <c r="EL1572" s="4"/>
      <c r="EM1572" s="4"/>
      <c r="EN1572" s="4"/>
      <c r="EO1572" s="4"/>
      <c r="EP1572" s="4"/>
      <c r="EQ1572" s="4"/>
      <c r="ER1572" s="4"/>
      <c r="ES1572" s="4"/>
      <c r="ET1572" s="4"/>
      <c r="EU1572" s="4"/>
      <c r="EV1572" s="4"/>
      <c r="EW1572" s="4"/>
      <c r="EX1572" s="4"/>
      <c r="EY1572" s="4"/>
      <c r="EZ1572" s="4"/>
      <c r="FA1572" s="4"/>
      <c r="FB1572" s="4"/>
      <c r="FC1572" s="4"/>
      <c r="FD1572" s="4"/>
      <c r="FE1572" s="4"/>
      <c r="FF1572" s="4"/>
      <c r="FG1572" s="4"/>
      <c r="FH1572" s="4"/>
      <c r="FI1572" s="4"/>
      <c r="FJ1572" s="4"/>
      <c r="FK1572" s="4"/>
      <c r="FL1572" s="4"/>
      <c r="FM1572" s="4"/>
      <c r="FN1572" s="4"/>
      <c r="FO1572" s="4"/>
      <c r="FP1572" s="4"/>
      <c r="FQ1572" s="4"/>
      <c r="FR1572" s="4"/>
      <c r="FS1572" s="4"/>
      <c r="FT1572" s="4"/>
      <c r="FU1572" s="4"/>
      <c r="FV1572" s="4"/>
      <c r="FW1572" s="4"/>
      <c r="FX1572" s="4"/>
      <c r="FY1572" s="4"/>
      <c r="FZ1572" s="4"/>
      <c r="GA1572" s="4"/>
      <c r="GB1572" s="4"/>
      <c r="GC1572" s="4"/>
      <c r="GD1572" s="4"/>
      <c r="GE1572" s="4"/>
      <c r="GF1572" s="4"/>
      <c r="GG1572" s="4"/>
      <c r="GH1572" s="4"/>
      <c r="GI1572" s="4"/>
      <c r="GJ1572" s="4"/>
      <c r="GK1572" s="4"/>
      <c r="GL1572" s="4"/>
      <c r="GM1572" s="4"/>
      <c r="GN1572" s="4"/>
      <c r="GO1572" s="4"/>
      <c r="GP1572" s="4"/>
      <c r="GQ1572" s="4"/>
      <c r="GR1572" s="4"/>
      <c r="GS1572" s="4"/>
      <c r="GT1572" s="4"/>
      <c r="GU1572" s="4"/>
      <c r="GV1572" s="4"/>
      <c r="GW1572" s="4"/>
      <c r="GX1572" s="4"/>
      <c r="GY1572" s="4"/>
      <c r="GZ1572" s="4"/>
      <c r="HA1572" s="4"/>
      <c r="HB1572" s="4"/>
      <c r="HC1572" s="4"/>
      <c r="HD1572" s="4"/>
      <c r="HE1572" s="4"/>
      <c r="HF1572" s="4"/>
      <c r="HG1572" s="4"/>
      <c r="HH1572" s="4"/>
      <c r="HI1572" s="4"/>
      <c r="HJ1572" s="4"/>
      <c r="HK1572" s="4"/>
      <c r="HL1572" s="4"/>
      <c r="HM1572" s="4"/>
      <c r="HN1572" s="4"/>
      <c r="HO1572" s="4"/>
      <c r="HP1572" s="4"/>
      <c r="HQ1572" s="4"/>
      <c r="HR1572" s="4"/>
      <c r="HS1572" s="4"/>
      <c r="HT1572" s="4"/>
      <c r="HU1572" s="4"/>
      <c r="HV1572" s="4"/>
      <c r="HW1572" s="4"/>
      <c r="HX1572" s="4"/>
      <c r="HY1572" s="4"/>
      <c r="HZ1572" s="4"/>
      <c r="IA1572" s="4"/>
      <c r="IB1572" s="4"/>
      <c r="IC1572" s="4"/>
      <c r="ID1572" s="4"/>
      <c r="IE1572" s="4"/>
      <c r="IF1572" s="4"/>
    </row>
    <row r="1573" spans="26:240" x14ac:dyDescent="0.2">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c r="BC1573" s="4"/>
      <c r="BD1573" s="4"/>
      <c r="BE1573" s="4"/>
      <c r="BF1573" s="4"/>
      <c r="BG1573" s="4"/>
      <c r="BH1573" s="4"/>
      <c r="BI1573" s="4"/>
      <c r="BJ1573" s="4"/>
      <c r="BK1573" s="4"/>
      <c r="BL1573" s="4"/>
      <c r="BM1573" s="4"/>
      <c r="BN1573" s="4"/>
      <c r="BO1573" s="4"/>
      <c r="BP1573" s="4"/>
      <c r="BQ1573" s="4"/>
      <c r="BR1573" s="4"/>
      <c r="BS1573" s="4"/>
      <c r="BT1573" s="4"/>
      <c r="BU1573" s="4"/>
      <c r="BV1573" s="4"/>
      <c r="BW1573" s="4"/>
      <c r="BX1573" s="4"/>
      <c r="BY1573" s="4"/>
      <c r="BZ1573" s="4"/>
      <c r="CA1573" s="4"/>
      <c r="CB1573" s="4"/>
      <c r="CC1573" s="4"/>
      <c r="CD1573" s="4"/>
      <c r="CE1573" s="4"/>
      <c r="CF1573" s="4"/>
      <c r="CG1573" s="4"/>
      <c r="CH1573" s="4"/>
      <c r="CI1573" s="4"/>
      <c r="CJ1573" s="4"/>
      <c r="CK1573" s="4"/>
      <c r="CL1573" s="4"/>
      <c r="CM1573" s="4"/>
      <c r="CN1573" s="4"/>
      <c r="CO1573" s="4"/>
      <c r="CP1573" s="4"/>
      <c r="CQ1573" s="4"/>
      <c r="CR1573" s="4"/>
      <c r="CS1573" s="4"/>
      <c r="CT1573" s="4"/>
      <c r="CU1573" s="4"/>
      <c r="CV1573" s="4"/>
      <c r="CW1573" s="4"/>
      <c r="CX1573" s="4"/>
      <c r="CY1573" s="4"/>
      <c r="CZ1573" s="4"/>
      <c r="DA1573" s="4"/>
      <c r="DB1573" s="4"/>
      <c r="DC1573" s="4"/>
      <c r="DD1573" s="4"/>
      <c r="DE1573" s="4"/>
      <c r="DF1573" s="4"/>
      <c r="DG1573" s="4"/>
      <c r="DH1573" s="4"/>
      <c r="DI1573" s="4"/>
      <c r="DJ1573" s="4"/>
      <c r="DK1573" s="4"/>
      <c r="DL1573" s="4"/>
      <c r="DM1573" s="4"/>
      <c r="DN1573" s="4"/>
      <c r="DO1573" s="4"/>
      <c r="DP1573" s="4"/>
      <c r="DQ1573" s="4"/>
      <c r="DR1573" s="4"/>
      <c r="DS1573" s="4"/>
      <c r="DT1573" s="4"/>
      <c r="DU1573" s="4"/>
      <c r="DV1573" s="4"/>
      <c r="DW1573" s="4"/>
      <c r="DX1573" s="4"/>
      <c r="DY1573" s="4"/>
      <c r="DZ1573" s="4"/>
      <c r="EA1573" s="4"/>
      <c r="EB1573" s="4"/>
      <c r="EC1573" s="4"/>
      <c r="ED1573" s="4"/>
      <c r="EE1573" s="4"/>
      <c r="EF1573" s="4"/>
      <c r="EG1573" s="4"/>
      <c r="EH1573" s="4"/>
      <c r="EI1573" s="4"/>
      <c r="EJ1573" s="4"/>
      <c r="EK1573" s="4"/>
      <c r="EL1573" s="4"/>
      <c r="EM1573" s="4"/>
      <c r="EN1573" s="4"/>
      <c r="EO1573" s="4"/>
      <c r="EP1573" s="4"/>
      <c r="EQ1573" s="4"/>
      <c r="ER1573" s="4"/>
      <c r="ES1573" s="4"/>
      <c r="ET1573" s="4"/>
      <c r="EU1573" s="4"/>
      <c r="EV1573" s="4"/>
      <c r="EW1573" s="4"/>
      <c r="EX1573" s="4"/>
      <c r="EY1573" s="4"/>
      <c r="EZ1573" s="4"/>
      <c r="FA1573" s="4"/>
      <c r="FB1573" s="4"/>
      <c r="FC1573" s="4"/>
      <c r="FD1573" s="4"/>
      <c r="FE1573" s="4"/>
      <c r="FF1573" s="4"/>
      <c r="FG1573" s="4"/>
      <c r="FH1573" s="4"/>
      <c r="FI1573" s="4"/>
      <c r="FJ1573" s="4"/>
      <c r="FK1573" s="4"/>
      <c r="FL1573" s="4"/>
      <c r="FM1573" s="4"/>
      <c r="FN1573" s="4"/>
      <c r="FO1573" s="4"/>
      <c r="FP1573" s="4"/>
      <c r="FQ1573" s="4"/>
      <c r="FR1573" s="4"/>
      <c r="FS1573" s="4"/>
      <c r="FT1573" s="4"/>
      <c r="FU1573" s="4"/>
      <c r="FV1573" s="4"/>
      <c r="FW1573" s="4"/>
      <c r="FX1573" s="4"/>
      <c r="FY1573" s="4"/>
      <c r="FZ1573" s="4"/>
      <c r="GA1573" s="4"/>
      <c r="GB1573" s="4"/>
      <c r="GC1573" s="4"/>
      <c r="GD1573" s="4"/>
      <c r="GE1573" s="4"/>
      <c r="GF1573" s="4"/>
      <c r="GG1573" s="4"/>
      <c r="GH1573" s="4"/>
      <c r="GI1573" s="4"/>
      <c r="GJ1573" s="4"/>
      <c r="GK1573" s="4"/>
      <c r="GL1573" s="4"/>
      <c r="GM1573" s="4"/>
      <c r="GN1573" s="4"/>
      <c r="GO1573" s="4"/>
      <c r="GP1573" s="4"/>
      <c r="GQ1573" s="4"/>
      <c r="GR1573" s="4"/>
      <c r="GS1573" s="4"/>
      <c r="GT1573" s="4"/>
      <c r="GU1573" s="4"/>
      <c r="GV1573" s="4"/>
      <c r="GW1573" s="4"/>
      <c r="GX1573" s="4"/>
      <c r="GY1573" s="4"/>
      <c r="GZ1573" s="4"/>
      <c r="HA1573" s="4"/>
      <c r="HB1573" s="4"/>
      <c r="HC1573" s="4"/>
      <c r="HD1573" s="4"/>
      <c r="HE1573" s="4"/>
      <c r="HF1573" s="4"/>
      <c r="HG1573" s="4"/>
      <c r="HH1573" s="4"/>
      <c r="HI1573" s="4"/>
      <c r="HJ1573" s="4"/>
      <c r="HK1573" s="4"/>
      <c r="HL1573" s="4"/>
      <c r="HM1573" s="4"/>
      <c r="HN1573" s="4"/>
      <c r="HO1573" s="4"/>
      <c r="HP1573" s="4"/>
      <c r="HQ1573" s="4"/>
      <c r="HR1573" s="4"/>
      <c r="HS1573" s="4"/>
      <c r="HT1573" s="4"/>
      <c r="HU1573" s="4"/>
      <c r="HV1573" s="4"/>
      <c r="HW1573" s="4"/>
      <c r="HX1573" s="4"/>
      <c r="HY1573" s="4"/>
      <c r="HZ1573" s="4"/>
      <c r="IA1573" s="4"/>
      <c r="IB1573" s="4"/>
      <c r="IC1573" s="4"/>
      <c r="ID1573" s="4"/>
      <c r="IE1573" s="4"/>
      <c r="IF1573" s="4"/>
    </row>
    <row r="1574" spans="26:240" x14ac:dyDescent="0.2">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c r="BC1574" s="4"/>
      <c r="BD1574" s="4"/>
      <c r="BE1574" s="4"/>
      <c r="BF1574" s="4"/>
      <c r="BG1574" s="4"/>
      <c r="BH1574" s="4"/>
      <c r="BI1574" s="4"/>
      <c r="BJ1574" s="4"/>
      <c r="BK1574" s="4"/>
      <c r="BL1574" s="4"/>
      <c r="BM1574" s="4"/>
      <c r="BN1574" s="4"/>
      <c r="BO1574" s="4"/>
      <c r="BP1574" s="4"/>
      <c r="BQ1574" s="4"/>
      <c r="BR1574" s="4"/>
      <c r="BS1574" s="4"/>
      <c r="BT1574" s="4"/>
      <c r="BU1574" s="4"/>
      <c r="BV1574" s="4"/>
      <c r="BW1574" s="4"/>
      <c r="BX1574" s="4"/>
      <c r="BY1574" s="4"/>
      <c r="BZ1574" s="4"/>
      <c r="CA1574" s="4"/>
      <c r="CB1574" s="4"/>
      <c r="CC1574" s="4"/>
      <c r="CD1574" s="4"/>
      <c r="CE1574" s="4"/>
      <c r="CF1574" s="4"/>
      <c r="CG1574" s="4"/>
      <c r="CH1574" s="4"/>
      <c r="CI1574" s="4"/>
      <c r="CJ1574" s="4"/>
      <c r="CK1574" s="4"/>
      <c r="CL1574" s="4"/>
      <c r="CM1574" s="4"/>
      <c r="CN1574" s="4"/>
      <c r="CO1574" s="4"/>
      <c r="CP1574" s="4"/>
      <c r="CQ1574" s="4"/>
      <c r="CR1574" s="4"/>
      <c r="CS1574" s="4"/>
      <c r="CT1574" s="4"/>
      <c r="CU1574" s="4"/>
      <c r="CV1574" s="4"/>
      <c r="CW1574" s="4"/>
      <c r="CX1574" s="4"/>
      <c r="CY1574" s="4"/>
      <c r="CZ1574" s="4"/>
      <c r="DA1574" s="4"/>
      <c r="DB1574" s="4"/>
      <c r="DC1574" s="4"/>
      <c r="DD1574" s="4"/>
      <c r="DE1574" s="4"/>
      <c r="DF1574" s="4"/>
      <c r="DG1574" s="4"/>
      <c r="DH1574" s="4"/>
      <c r="DI1574" s="4"/>
      <c r="DJ1574" s="4"/>
      <c r="DK1574" s="4"/>
      <c r="DL1574" s="4"/>
      <c r="DM1574" s="4"/>
      <c r="DN1574" s="4"/>
      <c r="DO1574" s="4"/>
      <c r="DP1574" s="4"/>
      <c r="DQ1574" s="4"/>
      <c r="DR1574" s="4"/>
      <c r="DS1574" s="4"/>
      <c r="DT1574" s="4"/>
      <c r="DU1574" s="4"/>
      <c r="DV1574" s="4"/>
      <c r="DW1574" s="4"/>
      <c r="DX1574" s="4"/>
      <c r="DY1574" s="4"/>
      <c r="DZ1574" s="4"/>
      <c r="EA1574" s="4"/>
      <c r="EB1574" s="4"/>
      <c r="EC1574" s="4"/>
      <c r="ED1574" s="4"/>
      <c r="EE1574" s="4"/>
      <c r="EF1574" s="4"/>
      <c r="EG1574" s="4"/>
      <c r="EH1574" s="4"/>
      <c r="EI1574" s="4"/>
      <c r="EJ1574" s="4"/>
      <c r="EK1574" s="4"/>
      <c r="EL1574" s="4"/>
      <c r="EM1574" s="4"/>
      <c r="EN1574" s="4"/>
      <c r="EO1574" s="4"/>
      <c r="EP1574" s="4"/>
      <c r="EQ1574" s="4"/>
      <c r="ER1574" s="4"/>
      <c r="ES1574" s="4"/>
      <c r="ET1574" s="4"/>
      <c r="EU1574" s="4"/>
      <c r="EV1574" s="4"/>
      <c r="EW1574" s="4"/>
      <c r="EX1574" s="4"/>
      <c r="EY1574" s="4"/>
      <c r="EZ1574" s="4"/>
      <c r="FA1574" s="4"/>
      <c r="FB1574" s="4"/>
      <c r="FC1574" s="4"/>
      <c r="FD1574" s="4"/>
      <c r="FE1574" s="4"/>
      <c r="FF1574" s="4"/>
      <c r="FG1574" s="4"/>
      <c r="FH1574" s="4"/>
      <c r="FI1574" s="4"/>
      <c r="FJ1574" s="4"/>
      <c r="FK1574" s="4"/>
      <c r="FL1574" s="4"/>
      <c r="FM1574" s="4"/>
      <c r="FN1574" s="4"/>
      <c r="FO1574" s="4"/>
      <c r="FP1574" s="4"/>
      <c r="FQ1574" s="4"/>
      <c r="FR1574" s="4"/>
      <c r="FS1574" s="4"/>
      <c r="FT1574" s="4"/>
      <c r="FU1574" s="4"/>
      <c r="FV1574" s="4"/>
      <c r="FW1574" s="4"/>
      <c r="FX1574" s="4"/>
      <c r="FY1574" s="4"/>
      <c r="FZ1574" s="4"/>
      <c r="GA1574" s="4"/>
      <c r="GB1574" s="4"/>
      <c r="GC1574" s="4"/>
      <c r="GD1574" s="4"/>
      <c r="GE1574" s="4"/>
      <c r="GF1574" s="4"/>
      <c r="GG1574" s="4"/>
      <c r="GH1574" s="4"/>
      <c r="GI1574" s="4"/>
      <c r="GJ1574" s="4"/>
      <c r="GK1574" s="4"/>
      <c r="GL1574" s="4"/>
      <c r="GM1574" s="4"/>
      <c r="GN1574" s="4"/>
      <c r="GO1574" s="4"/>
      <c r="GP1574" s="4"/>
      <c r="GQ1574" s="4"/>
      <c r="GR1574" s="4"/>
      <c r="GS1574" s="4"/>
      <c r="GT1574" s="4"/>
      <c r="GU1574" s="4"/>
      <c r="GV1574" s="4"/>
      <c r="GW1574" s="4"/>
      <c r="GX1574" s="4"/>
      <c r="GY1574" s="4"/>
      <c r="GZ1574" s="4"/>
      <c r="HA1574" s="4"/>
      <c r="HB1574" s="4"/>
      <c r="HC1574" s="4"/>
      <c r="HD1574" s="4"/>
      <c r="HE1574" s="4"/>
      <c r="HF1574" s="4"/>
      <c r="HG1574" s="4"/>
      <c r="HH1574" s="4"/>
      <c r="HI1574" s="4"/>
      <c r="HJ1574" s="4"/>
      <c r="HK1574" s="4"/>
      <c r="HL1574" s="4"/>
      <c r="HM1574" s="4"/>
      <c r="HN1574" s="4"/>
      <c r="HO1574" s="4"/>
      <c r="HP1574" s="4"/>
      <c r="HQ1574" s="4"/>
      <c r="HR1574" s="4"/>
      <c r="HS1574" s="4"/>
      <c r="HT1574" s="4"/>
      <c r="HU1574" s="4"/>
      <c r="HV1574" s="4"/>
      <c r="HW1574" s="4"/>
      <c r="HX1574" s="4"/>
      <c r="HY1574" s="4"/>
      <c r="HZ1574" s="4"/>
      <c r="IA1574" s="4"/>
      <c r="IB1574" s="4"/>
      <c r="IC1574" s="4"/>
      <c r="ID1574" s="4"/>
      <c r="IE1574" s="4"/>
      <c r="IF1574" s="4"/>
    </row>
    <row r="1575" spans="26:240" x14ac:dyDescent="0.2">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c r="BC1575" s="4"/>
      <c r="BD1575" s="4"/>
      <c r="BE1575" s="4"/>
      <c r="BF1575" s="4"/>
      <c r="BG1575" s="4"/>
      <c r="BH1575" s="4"/>
      <c r="BI1575" s="4"/>
      <c r="BJ1575" s="4"/>
      <c r="BK1575" s="4"/>
      <c r="BL1575" s="4"/>
      <c r="BM1575" s="4"/>
      <c r="BN1575" s="4"/>
      <c r="BO1575" s="4"/>
      <c r="BP1575" s="4"/>
      <c r="BQ1575" s="4"/>
      <c r="BR1575" s="4"/>
      <c r="BS1575" s="4"/>
      <c r="BT1575" s="4"/>
      <c r="BU1575" s="4"/>
      <c r="BV1575" s="4"/>
      <c r="BW1575" s="4"/>
      <c r="BX1575" s="4"/>
      <c r="BY1575" s="4"/>
      <c r="BZ1575" s="4"/>
      <c r="CA1575" s="4"/>
      <c r="CB1575" s="4"/>
      <c r="CC1575" s="4"/>
      <c r="CD1575" s="4"/>
      <c r="CE1575" s="4"/>
      <c r="CF1575" s="4"/>
      <c r="CG1575" s="4"/>
      <c r="CH1575" s="4"/>
      <c r="CI1575" s="4"/>
      <c r="CJ1575" s="4"/>
      <c r="CK1575" s="4"/>
      <c r="CL1575" s="4"/>
      <c r="CM1575" s="4"/>
      <c r="CN1575" s="4"/>
      <c r="CO1575" s="4"/>
      <c r="CP1575" s="4"/>
      <c r="CQ1575" s="4"/>
      <c r="CR1575" s="4"/>
      <c r="CS1575" s="4"/>
      <c r="CT1575" s="4"/>
      <c r="CU1575" s="4"/>
      <c r="CV1575" s="4"/>
      <c r="CW1575" s="4"/>
      <c r="CX1575" s="4"/>
      <c r="CY1575" s="4"/>
      <c r="CZ1575" s="4"/>
      <c r="DA1575" s="4"/>
      <c r="DB1575" s="4"/>
      <c r="DC1575" s="4"/>
      <c r="DD1575" s="4"/>
      <c r="DE1575" s="4"/>
      <c r="DF1575" s="4"/>
      <c r="DG1575" s="4"/>
      <c r="DH1575" s="4"/>
      <c r="DI1575" s="4"/>
      <c r="DJ1575" s="4"/>
      <c r="DK1575" s="4"/>
      <c r="DL1575" s="4"/>
      <c r="DM1575" s="4"/>
      <c r="DN1575" s="4"/>
      <c r="DO1575" s="4"/>
      <c r="DP1575" s="4"/>
      <c r="DQ1575" s="4"/>
      <c r="DR1575" s="4"/>
      <c r="DS1575" s="4"/>
      <c r="DT1575" s="4"/>
      <c r="DU1575" s="4"/>
      <c r="DV1575" s="4"/>
      <c r="DW1575" s="4"/>
      <c r="DX1575" s="4"/>
      <c r="DY1575" s="4"/>
      <c r="DZ1575" s="4"/>
      <c r="EA1575" s="4"/>
      <c r="EB1575" s="4"/>
      <c r="EC1575" s="4"/>
      <c r="ED1575" s="4"/>
      <c r="EE1575" s="4"/>
      <c r="EF1575" s="4"/>
      <c r="EG1575" s="4"/>
      <c r="EH1575" s="4"/>
      <c r="EI1575" s="4"/>
      <c r="EJ1575" s="4"/>
      <c r="EK1575" s="4"/>
      <c r="EL1575" s="4"/>
      <c r="EM1575" s="4"/>
      <c r="EN1575" s="4"/>
      <c r="EO1575" s="4"/>
      <c r="EP1575" s="4"/>
      <c r="EQ1575" s="4"/>
      <c r="ER1575" s="4"/>
      <c r="ES1575" s="4"/>
      <c r="ET1575" s="4"/>
      <c r="EU1575" s="4"/>
      <c r="EV1575" s="4"/>
      <c r="EW1575" s="4"/>
      <c r="EX1575" s="4"/>
      <c r="EY1575" s="4"/>
      <c r="EZ1575" s="4"/>
      <c r="FA1575" s="4"/>
      <c r="FB1575" s="4"/>
      <c r="FC1575" s="4"/>
      <c r="FD1575" s="4"/>
      <c r="FE1575" s="4"/>
      <c r="FF1575" s="4"/>
      <c r="FG1575" s="4"/>
      <c r="FH1575" s="4"/>
      <c r="FI1575" s="4"/>
      <c r="FJ1575" s="4"/>
      <c r="FK1575" s="4"/>
      <c r="FL1575" s="4"/>
      <c r="FM1575" s="4"/>
      <c r="FN1575" s="4"/>
      <c r="FO1575" s="4"/>
      <c r="FP1575" s="4"/>
      <c r="FQ1575" s="4"/>
      <c r="FR1575" s="4"/>
      <c r="FS1575" s="4"/>
      <c r="FT1575" s="4"/>
      <c r="FU1575" s="4"/>
      <c r="FV1575" s="4"/>
      <c r="FW1575" s="4"/>
      <c r="FX1575" s="4"/>
      <c r="FY1575" s="4"/>
      <c r="FZ1575" s="4"/>
      <c r="GA1575" s="4"/>
      <c r="GB1575" s="4"/>
      <c r="GC1575" s="4"/>
      <c r="GD1575" s="4"/>
      <c r="GE1575" s="4"/>
      <c r="GF1575" s="4"/>
      <c r="GG1575" s="4"/>
      <c r="GH1575" s="4"/>
      <c r="GI1575" s="4"/>
      <c r="GJ1575" s="4"/>
      <c r="GK1575" s="4"/>
      <c r="GL1575" s="4"/>
      <c r="GM1575" s="4"/>
      <c r="GN1575" s="4"/>
      <c r="GO1575" s="4"/>
      <c r="GP1575" s="4"/>
      <c r="GQ1575" s="4"/>
      <c r="GR1575" s="4"/>
      <c r="GS1575" s="4"/>
      <c r="GT1575" s="4"/>
      <c r="GU1575" s="4"/>
      <c r="GV1575" s="4"/>
      <c r="GW1575" s="4"/>
      <c r="GX1575" s="4"/>
      <c r="GY1575" s="4"/>
      <c r="GZ1575" s="4"/>
      <c r="HA1575" s="4"/>
      <c r="HB1575" s="4"/>
      <c r="HC1575" s="4"/>
      <c r="HD1575" s="4"/>
      <c r="HE1575" s="4"/>
      <c r="HF1575" s="4"/>
      <c r="HG1575" s="4"/>
      <c r="HH1575" s="4"/>
      <c r="HI1575" s="4"/>
      <c r="HJ1575" s="4"/>
      <c r="HK1575" s="4"/>
      <c r="HL1575" s="4"/>
      <c r="HM1575" s="4"/>
      <c r="HN1575" s="4"/>
      <c r="HO1575" s="4"/>
      <c r="HP1575" s="4"/>
      <c r="HQ1575" s="4"/>
      <c r="HR1575" s="4"/>
      <c r="HS1575" s="4"/>
      <c r="HT1575" s="4"/>
      <c r="HU1575" s="4"/>
      <c r="HV1575" s="4"/>
      <c r="HW1575" s="4"/>
      <c r="HX1575" s="4"/>
      <c r="HY1575" s="4"/>
      <c r="HZ1575" s="4"/>
      <c r="IA1575" s="4"/>
      <c r="IB1575" s="4"/>
      <c r="IC1575" s="4"/>
      <c r="ID1575" s="4"/>
      <c r="IE1575" s="4"/>
      <c r="IF1575" s="4"/>
    </row>
    <row r="1576" spans="26:240" x14ac:dyDescent="0.2">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c r="BC1576" s="4"/>
      <c r="BD1576" s="4"/>
      <c r="BE1576" s="4"/>
      <c r="BF1576" s="4"/>
      <c r="BG1576" s="4"/>
      <c r="BH1576" s="4"/>
      <c r="BI1576" s="4"/>
      <c r="BJ1576" s="4"/>
      <c r="BK1576" s="4"/>
      <c r="BL1576" s="4"/>
      <c r="BM1576" s="4"/>
      <c r="BN1576" s="4"/>
      <c r="BO1576" s="4"/>
      <c r="BP1576" s="4"/>
      <c r="BQ1576" s="4"/>
      <c r="BR1576" s="4"/>
      <c r="BS1576" s="4"/>
      <c r="BT1576" s="4"/>
      <c r="BU1576" s="4"/>
      <c r="BV1576" s="4"/>
      <c r="BW1576" s="4"/>
      <c r="BX1576" s="4"/>
      <c r="BY1576" s="4"/>
      <c r="BZ1576" s="4"/>
      <c r="CA1576" s="4"/>
      <c r="CB1576" s="4"/>
      <c r="CC1576" s="4"/>
      <c r="CD1576" s="4"/>
      <c r="CE1576" s="4"/>
      <c r="CF1576" s="4"/>
      <c r="CG1576" s="4"/>
      <c r="CH1576" s="4"/>
      <c r="CI1576" s="4"/>
      <c r="CJ1576" s="4"/>
      <c r="CK1576" s="4"/>
      <c r="CL1576" s="4"/>
      <c r="CM1576" s="4"/>
      <c r="CN1576" s="4"/>
      <c r="CO1576" s="4"/>
      <c r="CP1576" s="4"/>
      <c r="CQ1576" s="4"/>
      <c r="CR1576" s="4"/>
      <c r="CS1576" s="4"/>
      <c r="CT1576" s="4"/>
      <c r="CU1576" s="4"/>
      <c r="CV1576" s="4"/>
      <c r="CW1576" s="4"/>
      <c r="CX1576" s="4"/>
      <c r="CY1576" s="4"/>
      <c r="CZ1576" s="4"/>
      <c r="DA1576" s="4"/>
      <c r="DB1576" s="4"/>
      <c r="DC1576" s="4"/>
      <c r="DD1576" s="4"/>
      <c r="DE1576" s="4"/>
      <c r="DF1576" s="4"/>
      <c r="DG1576" s="4"/>
      <c r="DH1576" s="4"/>
      <c r="DI1576" s="4"/>
      <c r="DJ1576" s="4"/>
      <c r="DK1576" s="4"/>
      <c r="DL1576" s="4"/>
      <c r="DM1576" s="4"/>
      <c r="DN1576" s="4"/>
      <c r="DO1576" s="4"/>
      <c r="DP1576" s="4"/>
      <c r="DQ1576" s="4"/>
      <c r="DR1576" s="4"/>
      <c r="DS1576" s="4"/>
      <c r="DT1576" s="4"/>
      <c r="DU1576" s="4"/>
      <c r="DV1576" s="4"/>
      <c r="DW1576" s="4"/>
      <c r="DX1576" s="4"/>
      <c r="DY1576" s="4"/>
      <c r="DZ1576" s="4"/>
      <c r="EA1576" s="4"/>
      <c r="EB1576" s="4"/>
      <c r="EC1576" s="4"/>
      <c r="ED1576" s="4"/>
      <c r="EE1576" s="4"/>
      <c r="EF1576" s="4"/>
      <c r="EG1576" s="4"/>
      <c r="EH1576" s="4"/>
      <c r="EI1576" s="4"/>
      <c r="EJ1576" s="4"/>
      <c r="EK1576" s="4"/>
      <c r="EL1576" s="4"/>
      <c r="EM1576" s="4"/>
      <c r="EN1576" s="4"/>
      <c r="EO1576" s="4"/>
      <c r="EP1576" s="4"/>
      <c r="EQ1576" s="4"/>
      <c r="ER1576" s="4"/>
      <c r="ES1576" s="4"/>
      <c r="ET1576" s="4"/>
      <c r="EU1576" s="4"/>
      <c r="EV1576" s="4"/>
      <c r="EW1576" s="4"/>
      <c r="EX1576" s="4"/>
      <c r="EY1576" s="4"/>
      <c r="EZ1576" s="4"/>
      <c r="FA1576" s="4"/>
      <c r="FB1576" s="4"/>
      <c r="FC1576" s="4"/>
      <c r="FD1576" s="4"/>
      <c r="FE1576" s="4"/>
      <c r="FF1576" s="4"/>
      <c r="FG1576" s="4"/>
      <c r="FH1576" s="4"/>
      <c r="FI1576" s="4"/>
      <c r="FJ1576" s="4"/>
      <c r="FK1576" s="4"/>
      <c r="FL1576" s="4"/>
      <c r="FM1576" s="4"/>
      <c r="FN1576" s="4"/>
      <c r="FO1576" s="4"/>
      <c r="FP1576" s="4"/>
      <c r="FQ1576" s="4"/>
      <c r="FR1576" s="4"/>
      <c r="FS1576" s="4"/>
      <c r="FT1576" s="4"/>
      <c r="FU1576" s="4"/>
      <c r="FV1576" s="4"/>
      <c r="FW1576" s="4"/>
      <c r="FX1576" s="4"/>
      <c r="FY1576" s="4"/>
      <c r="FZ1576" s="4"/>
      <c r="GA1576" s="4"/>
      <c r="GB1576" s="4"/>
      <c r="GC1576" s="4"/>
      <c r="GD1576" s="4"/>
      <c r="GE1576" s="4"/>
      <c r="GF1576" s="4"/>
      <c r="GG1576" s="4"/>
      <c r="GH1576" s="4"/>
      <c r="GI1576" s="4"/>
      <c r="GJ1576" s="4"/>
      <c r="GK1576" s="4"/>
      <c r="GL1576" s="4"/>
      <c r="GM1576" s="4"/>
      <c r="GN1576" s="4"/>
      <c r="GO1576" s="4"/>
      <c r="GP1576" s="4"/>
      <c r="GQ1576" s="4"/>
      <c r="GR1576" s="4"/>
      <c r="GS1576" s="4"/>
      <c r="GT1576" s="4"/>
      <c r="GU1576" s="4"/>
      <c r="GV1576" s="4"/>
      <c r="GW1576" s="4"/>
      <c r="GX1576" s="4"/>
      <c r="GY1576" s="4"/>
      <c r="GZ1576" s="4"/>
      <c r="HA1576" s="4"/>
      <c r="HB1576" s="4"/>
      <c r="HC1576" s="4"/>
      <c r="HD1576" s="4"/>
      <c r="HE1576" s="4"/>
      <c r="HF1576" s="4"/>
      <c r="HG1576" s="4"/>
      <c r="HH1576" s="4"/>
      <c r="HI1576" s="4"/>
      <c r="HJ1576" s="4"/>
      <c r="HK1576" s="4"/>
      <c r="HL1576" s="4"/>
      <c r="HM1576" s="4"/>
      <c r="HN1576" s="4"/>
      <c r="HO1576" s="4"/>
      <c r="HP1576" s="4"/>
      <c r="HQ1576" s="4"/>
      <c r="HR1576" s="4"/>
      <c r="HS1576" s="4"/>
      <c r="HT1576" s="4"/>
      <c r="HU1576" s="4"/>
      <c r="HV1576" s="4"/>
      <c r="HW1576" s="4"/>
      <c r="HX1576" s="4"/>
      <c r="HY1576" s="4"/>
      <c r="HZ1576" s="4"/>
      <c r="IA1576" s="4"/>
      <c r="IB1576" s="4"/>
      <c r="IC1576" s="4"/>
      <c r="ID1576" s="4"/>
      <c r="IE1576" s="4"/>
      <c r="IF1576" s="4"/>
    </row>
    <row r="1577" spans="26:240" x14ac:dyDescent="0.2">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c r="BC1577" s="4"/>
      <c r="BD1577" s="4"/>
      <c r="BE1577" s="4"/>
      <c r="BF1577" s="4"/>
      <c r="BG1577" s="4"/>
      <c r="BH1577" s="4"/>
      <c r="BI1577" s="4"/>
      <c r="BJ1577" s="4"/>
      <c r="BK1577" s="4"/>
      <c r="BL1577" s="4"/>
      <c r="BM1577" s="4"/>
      <c r="BN1577" s="4"/>
      <c r="BO1577" s="4"/>
      <c r="BP1577" s="4"/>
      <c r="BQ1577" s="4"/>
      <c r="BR1577" s="4"/>
      <c r="BS1577" s="4"/>
      <c r="BT1577" s="4"/>
      <c r="BU1577" s="4"/>
      <c r="BV1577" s="4"/>
      <c r="BW1577" s="4"/>
      <c r="BX1577" s="4"/>
      <c r="BY1577" s="4"/>
      <c r="BZ1577" s="4"/>
      <c r="CA1577" s="4"/>
      <c r="CB1577" s="4"/>
      <c r="CC1577" s="4"/>
      <c r="CD1577" s="4"/>
      <c r="CE1577" s="4"/>
      <c r="CF1577" s="4"/>
      <c r="CG1577" s="4"/>
      <c r="CH1577" s="4"/>
      <c r="CI1577" s="4"/>
      <c r="CJ1577" s="4"/>
      <c r="CK1577" s="4"/>
      <c r="CL1577" s="4"/>
      <c r="CM1577" s="4"/>
      <c r="CN1577" s="4"/>
      <c r="CO1577" s="4"/>
      <c r="CP1577" s="4"/>
      <c r="CQ1577" s="4"/>
      <c r="CR1577" s="4"/>
      <c r="CS1577" s="4"/>
      <c r="CT1577" s="4"/>
      <c r="CU1577" s="4"/>
      <c r="CV1577" s="4"/>
      <c r="CW1577" s="4"/>
      <c r="CX1577" s="4"/>
      <c r="CY1577" s="4"/>
      <c r="CZ1577" s="4"/>
      <c r="DA1577" s="4"/>
      <c r="DB1577" s="4"/>
      <c r="DC1577" s="4"/>
      <c r="DD1577" s="4"/>
      <c r="DE1577" s="4"/>
      <c r="DF1577" s="4"/>
      <c r="DG1577" s="4"/>
      <c r="DH1577" s="4"/>
      <c r="DI1577" s="4"/>
      <c r="DJ1577" s="4"/>
      <c r="DK1577" s="4"/>
      <c r="DL1577" s="4"/>
      <c r="DM1577" s="4"/>
      <c r="DN1577" s="4"/>
      <c r="DO1577" s="4"/>
      <c r="DP1577" s="4"/>
      <c r="DQ1577" s="4"/>
      <c r="DR1577" s="4"/>
      <c r="DS1577" s="4"/>
      <c r="DT1577" s="4"/>
      <c r="DU1577" s="4"/>
      <c r="DV1577" s="4"/>
      <c r="DW1577" s="4"/>
      <c r="DX1577" s="4"/>
      <c r="DY1577" s="4"/>
      <c r="DZ1577" s="4"/>
      <c r="EA1577" s="4"/>
      <c r="EB1577" s="4"/>
      <c r="EC1577" s="4"/>
      <c r="ED1577" s="4"/>
      <c r="EE1577" s="4"/>
      <c r="EF1577" s="4"/>
      <c r="EG1577" s="4"/>
      <c r="EH1577" s="4"/>
      <c r="EI1577" s="4"/>
      <c r="EJ1577" s="4"/>
      <c r="EK1577" s="4"/>
      <c r="EL1577" s="4"/>
      <c r="EM1577" s="4"/>
      <c r="EN1577" s="4"/>
      <c r="EO1577" s="4"/>
      <c r="EP1577" s="4"/>
      <c r="EQ1577" s="4"/>
      <c r="ER1577" s="4"/>
      <c r="ES1577" s="4"/>
      <c r="ET1577" s="4"/>
      <c r="EU1577" s="4"/>
      <c r="EV1577" s="4"/>
      <c r="EW1577" s="4"/>
      <c r="EX1577" s="4"/>
      <c r="EY1577" s="4"/>
      <c r="EZ1577" s="4"/>
      <c r="FA1577" s="4"/>
      <c r="FB1577" s="4"/>
      <c r="FC1577" s="4"/>
      <c r="FD1577" s="4"/>
      <c r="FE1577" s="4"/>
      <c r="FF1577" s="4"/>
      <c r="FG1577" s="4"/>
      <c r="FH1577" s="4"/>
      <c r="FI1577" s="4"/>
      <c r="FJ1577" s="4"/>
      <c r="FK1577" s="4"/>
      <c r="FL1577" s="4"/>
      <c r="FM1577" s="4"/>
      <c r="FN1577" s="4"/>
      <c r="FO1577" s="4"/>
      <c r="FP1577" s="4"/>
      <c r="FQ1577" s="4"/>
      <c r="FR1577" s="4"/>
      <c r="FS1577" s="4"/>
      <c r="FT1577" s="4"/>
      <c r="FU1577" s="4"/>
      <c r="FV1577" s="4"/>
      <c r="FW1577" s="4"/>
      <c r="FX1577" s="4"/>
      <c r="FY1577" s="4"/>
      <c r="FZ1577" s="4"/>
      <c r="GA1577" s="4"/>
      <c r="GB1577" s="4"/>
      <c r="GC1577" s="4"/>
      <c r="GD1577" s="4"/>
      <c r="GE1577" s="4"/>
      <c r="GF1577" s="4"/>
      <c r="GG1577" s="4"/>
      <c r="GH1577" s="4"/>
      <c r="GI1577" s="4"/>
      <c r="GJ1577" s="4"/>
      <c r="GK1577" s="4"/>
      <c r="GL1577" s="4"/>
      <c r="GM1577" s="4"/>
      <c r="GN1577" s="4"/>
      <c r="GO1577" s="4"/>
      <c r="GP1577" s="4"/>
      <c r="GQ1577" s="4"/>
      <c r="GR1577" s="4"/>
      <c r="GS1577" s="4"/>
      <c r="GT1577" s="4"/>
      <c r="GU1577" s="4"/>
      <c r="GV1577" s="4"/>
      <c r="GW1577" s="4"/>
      <c r="GX1577" s="4"/>
      <c r="GY1577" s="4"/>
      <c r="GZ1577" s="4"/>
      <c r="HA1577" s="4"/>
      <c r="HB1577" s="4"/>
      <c r="HC1577" s="4"/>
      <c r="HD1577" s="4"/>
      <c r="HE1577" s="4"/>
      <c r="HF1577" s="4"/>
      <c r="HG1577" s="4"/>
      <c r="HH1577" s="4"/>
      <c r="HI1577" s="4"/>
      <c r="HJ1577" s="4"/>
      <c r="HK1577" s="4"/>
      <c r="HL1577" s="4"/>
      <c r="HM1577" s="4"/>
      <c r="HN1577" s="4"/>
      <c r="HO1577" s="4"/>
      <c r="HP1577" s="4"/>
      <c r="HQ1577" s="4"/>
      <c r="HR1577" s="4"/>
      <c r="HS1577" s="4"/>
      <c r="HT1577" s="4"/>
      <c r="HU1577" s="4"/>
      <c r="HV1577" s="4"/>
      <c r="HW1577" s="4"/>
      <c r="HX1577" s="4"/>
      <c r="HY1577" s="4"/>
      <c r="HZ1577" s="4"/>
      <c r="IA1577" s="4"/>
      <c r="IB1577" s="4"/>
      <c r="IC1577" s="4"/>
      <c r="ID1577" s="4"/>
      <c r="IE1577" s="4"/>
      <c r="IF1577" s="4"/>
    </row>
    <row r="1578" spans="26:240" x14ac:dyDescent="0.2">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c r="BC1578" s="4"/>
      <c r="BD1578" s="4"/>
      <c r="BE1578" s="4"/>
      <c r="BF1578" s="4"/>
      <c r="BG1578" s="4"/>
      <c r="BH1578" s="4"/>
      <c r="BI1578" s="4"/>
      <c r="BJ1578" s="4"/>
      <c r="BK1578" s="4"/>
      <c r="BL1578" s="4"/>
      <c r="BM1578" s="4"/>
      <c r="BN1578" s="4"/>
      <c r="BO1578" s="4"/>
      <c r="BP1578" s="4"/>
      <c r="BQ1578" s="4"/>
      <c r="BR1578" s="4"/>
      <c r="BS1578" s="4"/>
      <c r="BT1578" s="4"/>
      <c r="BU1578" s="4"/>
      <c r="BV1578" s="4"/>
      <c r="BW1578" s="4"/>
      <c r="BX1578" s="4"/>
      <c r="BY1578" s="4"/>
      <c r="BZ1578" s="4"/>
      <c r="CA1578" s="4"/>
      <c r="CB1578" s="4"/>
      <c r="CC1578" s="4"/>
      <c r="CD1578" s="4"/>
      <c r="CE1578" s="4"/>
      <c r="CF1578" s="4"/>
      <c r="CG1578" s="4"/>
      <c r="CH1578" s="4"/>
      <c r="CI1578" s="4"/>
      <c r="CJ1578" s="4"/>
      <c r="CK1578" s="4"/>
      <c r="CL1578" s="4"/>
      <c r="CM1578" s="4"/>
      <c r="CN1578" s="4"/>
      <c r="CO1578" s="4"/>
      <c r="CP1578" s="4"/>
      <c r="CQ1578" s="4"/>
      <c r="CR1578" s="4"/>
      <c r="CS1578" s="4"/>
      <c r="CT1578" s="4"/>
      <c r="CU1578" s="4"/>
      <c r="CV1578" s="4"/>
      <c r="CW1578" s="4"/>
      <c r="CX1578" s="4"/>
      <c r="CY1578" s="4"/>
      <c r="CZ1578" s="4"/>
      <c r="DA1578" s="4"/>
      <c r="DB1578" s="4"/>
      <c r="DC1578" s="4"/>
      <c r="DD1578" s="4"/>
      <c r="DE1578" s="4"/>
      <c r="DF1578" s="4"/>
      <c r="DG1578" s="4"/>
      <c r="DH1578" s="4"/>
      <c r="DI1578" s="4"/>
      <c r="DJ1578" s="4"/>
      <c r="DK1578" s="4"/>
      <c r="DL1578" s="4"/>
      <c r="DM1578" s="4"/>
      <c r="DN1578" s="4"/>
      <c r="DO1578" s="4"/>
      <c r="DP1578" s="4"/>
      <c r="DQ1578" s="4"/>
      <c r="DR1578" s="4"/>
      <c r="DS1578" s="4"/>
      <c r="DT1578" s="4"/>
      <c r="DU1578" s="4"/>
      <c r="DV1578" s="4"/>
      <c r="DW1578" s="4"/>
      <c r="DX1578" s="4"/>
      <c r="DY1578" s="4"/>
      <c r="DZ1578" s="4"/>
      <c r="EA1578" s="4"/>
      <c r="EB1578" s="4"/>
      <c r="EC1578" s="4"/>
      <c r="ED1578" s="4"/>
      <c r="EE1578" s="4"/>
      <c r="EF1578" s="4"/>
      <c r="EG1578" s="4"/>
      <c r="EH1578" s="4"/>
      <c r="EI1578" s="4"/>
      <c r="EJ1578" s="4"/>
      <c r="EK1578" s="4"/>
      <c r="EL1578" s="4"/>
      <c r="EM1578" s="4"/>
      <c r="EN1578" s="4"/>
      <c r="EO1578" s="4"/>
      <c r="EP1578" s="4"/>
      <c r="EQ1578" s="4"/>
      <c r="ER1578" s="4"/>
      <c r="ES1578" s="4"/>
      <c r="ET1578" s="4"/>
      <c r="EU1578" s="4"/>
      <c r="EV1578" s="4"/>
      <c r="EW1578" s="4"/>
      <c r="EX1578" s="4"/>
      <c r="EY1578" s="4"/>
      <c r="EZ1578" s="4"/>
      <c r="FA1578" s="4"/>
      <c r="FB1578" s="4"/>
      <c r="FC1578" s="4"/>
      <c r="FD1578" s="4"/>
      <c r="FE1578" s="4"/>
      <c r="FF1578" s="4"/>
      <c r="FG1578" s="4"/>
      <c r="FH1578" s="4"/>
      <c r="FI1578" s="4"/>
      <c r="FJ1578" s="4"/>
      <c r="FK1578" s="4"/>
      <c r="FL1578" s="4"/>
      <c r="FM1578" s="4"/>
      <c r="FN1578" s="4"/>
      <c r="FO1578" s="4"/>
      <c r="FP1578" s="4"/>
      <c r="FQ1578" s="4"/>
      <c r="FR1578" s="4"/>
      <c r="FS1578" s="4"/>
      <c r="FT1578" s="4"/>
      <c r="FU1578" s="4"/>
      <c r="FV1578" s="4"/>
      <c r="FW1578" s="4"/>
      <c r="FX1578" s="4"/>
      <c r="FY1578" s="4"/>
      <c r="FZ1578" s="4"/>
      <c r="GA1578" s="4"/>
      <c r="GB1578" s="4"/>
      <c r="GC1578" s="4"/>
      <c r="GD1578" s="4"/>
      <c r="GE1578" s="4"/>
      <c r="GF1578" s="4"/>
      <c r="GG1578" s="4"/>
      <c r="GH1578" s="4"/>
      <c r="GI1578" s="4"/>
      <c r="GJ1578" s="4"/>
      <c r="GK1578" s="4"/>
      <c r="GL1578" s="4"/>
      <c r="GM1578" s="4"/>
      <c r="GN1578" s="4"/>
      <c r="GO1578" s="4"/>
      <c r="GP1578" s="4"/>
      <c r="GQ1578" s="4"/>
      <c r="GR1578" s="4"/>
      <c r="GS1578" s="4"/>
      <c r="GT1578" s="4"/>
      <c r="GU1578" s="4"/>
      <c r="GV1578" s="4"/>
      <c r="GW1578" s="4"/>
      <c r="GX1578" s="4"/>
      <c r="GY1578" s="4"/>
      <c r="GZ1578" s="4"/>
      <c r="HA1578" s="4"/>
      <c r="HB1578" s="4"/>
      <c r="HC1578" s="4"/>
      <c r="HD1578" s="4"/>
      <c r="HE1578" s="4"/>
      <c r="HF1578" s="4"/>
      <c r="HG1578" s="4"/>
      <c r="HH1578" s="4"/>
      <c r="HI1578" s="4"/>
      <c r="HJ1578" s="4"/>
      <c r="HK1578" s="4"/>
      <c r="HL1578" s="4"/>
      <c r="HM1578" s="4"/>
      <c r="HN1578" s="4"/>
      <c r="HO1578" s="4"/>
      <c r="HP1578" s="4"/>
      <c r="HQ1578" s="4"/>
      <c r="HR1578" s="4"/>
      <c r="HS1578" s="4"/>
      <c r="HT1578" s="4"/>
      <c r="HU1578" s="4"/>
      <c r="HV1578" s="4"/>
      <c r="HW1578" s="4"/>
      <c r="HX1578" s="4"/>
      <c r="HY1578" s="4"/>
      <c r="HZ1578" s="4"/>
      <c r="IA1578" s="4"/>
      <c r="IB1578" s="4"/>
      <c r="IC1578" s="4"/>
      <c r="ID1578" s="4"/>
      <c r="IE1578" s="4"/>
      <c r="IF1578" s="4"/>
    </row>
    <row r="1579" spans="26:240" x14ac:dyDescent="0.2">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c r="BC1579" s="4"/>
      <c r="BD1579" s="4"/>
      <c r="BE1579" s="4"/>
      <c r="BF1579" s="4"/>
      <c r="BG1579" s="4"/>
      <c r="BH1579" s="4"/>
      <c r="BI1579" s="4"/>
      <c r="BJ1579" s="4"/>
      <c r="BK1579" s="4"/>
      <c r="BL1579" s="4"/>
      <c r="BM1579" s="4"/>
      <c r="BN1579" s="4"/>
      <c r="BO1579" s="4"/>
      <c r="BP1579" s="4"/>
      <c r="BQ1579" s="4"/>
      <c r="BR1579" s="4"/>
      <c r="BS1579" s="4"/>
      <c r="BT1579" s="4"/>
      <c r="BU1579" s="4"/>
      <c r="BV1579" s="4"/>
      <c r="BW1579" s="4"/>
      <c r="BX1579" s="4"/>
      <c r="BY1579" s="4"/>
      <c r="BZ1579" s="4"/>
      <c r="CA1579" s="4"/>
      <c r="CB1579" s="4"/>
      <c r="CC1579" s="4"/>
      <c r="CD1579" s="4"/>
      <c r="CE1579" s="4"/>
      <c r="CF1579" s="4"/>
      <c r="CG1579" s="4"/>
      <c r="CH1579" s="4"/>
      <c r="CI1579" s="4"/>
      <c r="CJ1579" s="4"/>
      <c r="CK1579" s="4"/>
      <c r="CL1579" s="4"/>
      <c r="CM1579" s="4"/>
      <c r="CN1579" s="4"/>
      <c r="CO1579" s="4"/>
      <c r="CP1579" s="4"/>
      <c r="CQ1579" s="4"/>
      <c r="CR1579" s="4"/>
      <c r="CS1579" s="4"/>
      <c r="CT1579" s="4"/>
      <c r="CU1579" s="4"/>
      <c r="CV1579" s="4"/>
      <c r="CW1579" s="4"/>
      <c r="CX1579" s="4"/>
      <c r="CY1579" s="4"/>
      <c r="CZ1579" s="4"/>
      <c r="DA1579" s="4"/>
      <c r="DB1579" s="4"/>
      <c r="DC1579" s="4"/>
      <c r="DD1579" s="4"/>
      <c r="DE1579" s="4"/>
      <c r="DF1579" s="4"/>
      <c r="DG1579" s="4"/>
      <c r="DH1579" s="4"/>
      <c r="DI1579" s="4"/>
      <c r="DJ1579" s="4"/>
      <c r="DK1579" s="4"/>
      <c r="DL1579" s="4"/>
      <c r="DM1579" s="4"/>
      <c r="DN1579" s="4"/>
      <c r="DO1579" s="4"/>
      <c r="DP1579" s="4"/>
      <c r="DQ1579" s="4"/>
      <c r="DR1579" s="4"/>
      <c r="DS1579" s="4"/>
      <c r="DT1579" s="4"/>
      <c r="DU1579" s="4"/>
      <c r="DV1579" s="4"/>
      <c r="DW1579" s="4"/>
      <c r="DX1579" s="4"/>
      <c r="DY1579" s="4"/>
      <c r="DZ1579" s="4"/>
      <c r="EA1579" s="4"/>
      <c r="EB1579" s="4"/>
      <c r="EC1579" s="4"/>
      <c r="ED1579" s="4"/>
      <c r="EE1579" s="4"/>
      <c r="EF1579" s="4"/>
      <c r="EG1579" s="4"/>
      <c r="EH1579" s="4"/>
      <c r="EI1579" s="4"/>
      <c r="EJ1579" s="4"/>
      <c r="EK1579" s="4"/>
      <c r="EL1579" s="4"/>
      <c r="EM1579" s="4"/>
      <c r="EN1579" s="4"/>
      <c r="EO1579" s="4"/>
      <c r="EP1579" s="4"/>
      <c r="EQ1579" s="4"/>
      <c r="ER1579" s="4"/>
      <c r="ES1579" s="4"/>
      <c r="ET1579" s="4"/>
      <c r="EU1579" s="4"/>
      <c r="EV1579" s="4"/>
      <c r="EW1579" s="4"/>
      <c r="EX1579" s="4"/>
      <c r="EY1579" s="4"/>
      <c r="EZ1579" s="4"/>
      <c r="FA1579" s="4"/>
      <c r="FB1579" s="4"/>
      <c r="FC1579" s="4"/>
      <c r="FD1579" s="4"/>
      <c r="FE1579" s="4"/>
      <c r="FF1579" s="4"/>
      <c r="FG1579" s="4"/>
      <c r="FH1579" s="4"/>
      <c r="FI1579" s="4"/>
      <c r="FJ1579" s="4"/>
      <c r="FK1579" s="4"/>
      <c r="FL1579" s="4"/>
      <c r="FM1579" s="4"/>
      <c r="FN1579" s="4"/>
      <c r="FO1579" s="4"/>
      <c r="FP1579" s="4"/>
      <c r="FQ1579" s="4"/>
      <c r="FR1579" s="4"/>
      <c r="FS1579" s="4"/>
      <c r="FT1579" s="4"/>
      <c r="FU1579" s="4"/>
      <c r="FV1579" s="4"/>
      <c r="FW1579" s="4"/>
      <c r="FX1579" s="4"/>
      <c r="FY1579" s="4"/>
      <c r="FZ1579" s="4"/>
      <c r="GA1579" s="4"/>
      <c r="GB1579" s="4"/>
      <c r="GC1579" s="4"/>
      <c r="GD1579" s="4"/>
      <c r="GE1579" s="4"/>
      <c r="GF1579" s="4"/>
      <c r="GG1579" s="4"/>
      <c r="GH1579" s="4"/>
      <c r="GI1579" s="4"/>
      <c r="GJ1579" s="4"/>
      <c r="GK1579" s="4"/>
      <c r="GL1579" s="4"/>
      <c r="GM1579" s="4"/>
      <c r="GN1579" s="4"/>
      <c r="GO1579" s="4"/>
      <c r="GP1579" s="4"/>
      <c r="GQ1579" s="4"/>
      <c r="GR1579" s="4"/>
      <c r="GS1579" s="4"/>
      <c r="GT1579" s="4"/>
      <c r="GU1579" s="4"/>
      <c r="GV1579" s="4"/>
      <c r="GW1579" s="4"/>
      <c r="GX1579" s="4"/>
      <c r="GY1579" s="4"/>
      <c r="GZ1579" s="4"/>
      <c r="HA1579" s="4"/>
      <c r="HB1579" s="4"/>
      <c r="HC1579" s="4"/>
      <c r="HD1579" s="4"/>
      <c r="HE1579" s="4"/>
      <c r="HF1579" s="4"/>
      <c r="HG1579" s="4"/>
      <c r="HH1579" s="4"/>
      <c r="HI1579" s="4"/>
      <c r="HJ1579" s="4"/>
      <c r="HK1579" s="4"/>
      <c r="HL1579" s="4"/>
      <c r="HM1579" s="4"/>
      <c r="HN1579" s="4"/>
      <c r="HO1579" s="4"/>
      <c r="HP1579" s="4"/>
      <c r="HQ1579" s="4"/>
      <c r="HR1579" s="4"/>
      <c r="HS1579" s="4"/>
      <c r="HT1579" s="4"/>
      <c r="HU1579" s="4"/>
      <c r="HV1579" s="4"/>
      <c r="HW1579" s="4"/>
      <c r="HX1579" s="4"/>
      <c r="HY1579" s="4"/>
      <c r="HZ1579" s="4"/>
      <c r="IA1579" s="4"/>
      <c r="IB1579" s="4"/>
      <c r="IC1579" s="4"/>
      <c r="ID1579" s="4"/>
      <c r="IE1579" s="4"/>
      <c r="IF1579" s="4"/>
    </row>
    <row r="1580" spans="26:240" x14ac:dyDescent="0.2">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c r="BC1580" s="4"/>
      <c r="BD1580" s="4"/>
      <c r="BE1580" s="4"/>
      <c r="BF1580" s="4"/>
      <c r="BG1580" s="4"/>
      <c r="BH1580" s="4"/>
      <c r="BI1580" s="4"/>
      <c r="BJ1580" s="4"/>
      <c r="BK1580" s="4"/>
      <c r="BL1580" s="4"/>
      <c r="BM1580" s="4"/>
      <c r="BN1580" s="4"/>
      <c r="BO1580" s="4"/>
      <c r="BP1580" s="4"/>
      <c r="BQ1580" s="4"/>
      <c r="BR1580" s="4"/>
      <c r="BS1580" s="4"/>
      <c r="BT1580" s="4"/>
      <c r="BU1580" s="4"/>
      <c r="BV1580" s="4"/>
      <c r="BW1580" s="4"/>
      <c r="BX1580" s="4"/>
      <c r="BY1580" s="4"/>
      <c r="BZ1580" s="4"/>
      <c r="CA1580" s="4"/>
      <c r="CB1580" s="4"/>
      <c r="CC1580" s="4"/>
      <c r="CD1580" s="4"/>
      <c r="CE1580" s="4"/>
      <c r="CF1580" s="4"/>
      <c r="CG1580" s="4"/>
      <c r="CH1580" s="4"/>
      <c r="CI1580" s="4"/>
      <c r="CJ1580" s="4"/>
      <c r="CK1580" s="4"/>
      <c r="CL1580" s="4"/>
      <c r="CM1580" s="4"/>
      <c r="CN1580" s="4"/>
      <c r="CO1580" s="4"/>
      <c r="CP1580" s="4"/>
      <c r="CQ1580" s="4"/>
      <c r="CR1580" s="4"/>
      <c r="CS1580" s="4"/>
      <c r="CT1580" s="4"/>
      <c r="CU1580" s="4"/>
      <c r="CV1580" s="4"/>
      <c r="CW1580" s="4"/>
      <c r="CX1580" s="4"/>
      <c r="CY1580" s="4"/>
      <c r="CZ1580" s="4"/>
      <c r="DA1580" s="4"/>
      <c r="DB1580" s="4"/>
      <c r="DC1580" s="4"/>
      <c r="DD1580" s="4"/>
      <c r="DE1580" s="4"/>
      <c r="DF1580" s="4"/>
      <c r="DG1580" s="4"/>
      <c r="DH1580" s="4"/>
      <c r="DI1580" s="4"/>
      <c r="DJ1580" s="4"/>
      <c r="DK1580" s="4"/>
      <c r="DL1580" s="4"/>
      <c r="DM1580" s="4"/>
      <c r="DN1580" s="4"/>
      <c r="DO1580" s="4"/>
      <c r="DP1580" s="4"/>
      <c r="DQ1580" s="4"/>
      <c r="DR1580" s="4"/>
      <c r="DS1580" s="4"/>
      <c r="DT1580" s="4"/>
      <c r="DU1580" s="4"/>
      <c r="DV1580" s="4"/>
      <c r="DW1580" s="4"/>
      <c r="DX1580" s="4"/>
      <c r="DY1580" s="4"/>
      <c r="DZ1580" s="4"/>
      <c r="EA1580" s="4"/>
      <c r="EB1580" s="4"/>
      <c r="EC1580" s="4"/>
      <c r="ED1580" s="4"/>
      <c r="EE1580" s="4"/>
      <c r="EF1580" s="4"/>
      <c r="EG1580" s="4"/>
      <c r="EH1580" s="4"/>
      <c r="EI1580" s="4"/>
      <c r="EJ1580" s="4"/>
      <c r="EK1580" s="4"/>
      <c r="EL1580" s="4"/>
      <c r="EM1580" s="4"/>
      <c r="EN1580" s="4"/>
      <c r="EO1580" s="4"/>
      <c r="EP1580" s="4"/>
      <c r="EQ1580" s="4"/>
      <c r="ER1580" s="4"/>
      <c r="ES1580" s="4"/>
      <c r="ET1580" s="4"/>
      <c r="EU1580" s="4"/>
      <c r="EV1580" s="4"/>
      <c r="EW1580" s="4"/>
      <c r="EX1580" s="4"/>
      <c r="EY1580" s="4"/>
      <c r="EZ1580" s="4"/>
      <c r="FA1580" s="4"/>
      <c r="FB1580" s="4"/>
      <c r="FC1580" s="4"/>
      <c r="FD1580" s="4"/>
      <c r="FE1580" s="4"/>
      <c r="FF1580" s="4"/>
      <c r="FG1580" s="4"/>
      <c r="FH1580" s="4"/>
      <c r="FI1580" s="4"/>
      <c r="FJ1580" s="4"/>
      <c r="FK1580" s="4"/>
      <c r="FL1580" s="4"/>
      <c r="FM1580" s="4"/>
      <c r="FN1580" s="4"/>
      <c r="FO1580" s="4"/>
      <c r="FP1580" s="4"/>
      <c r="FQ1580" s="4"/>
      <c r="FR1580" s="4"/>
      <c r="FS1580" s="4"/>
      <c r="FT1580" s="4"/>
      <c r="FU1580" s="4"/>
      <c r="FV1580" s="4"/>
      <c r="FW1580" s="4"/>
      <c r="FX1580" s="4"/>
      <c r="FY1580" s="4"/>
      <c r="FZ1580" s="4"/>
      <c r="GA1580" s="4"/>
      <c r="GB1580" s="4"/>
      <c r="GC1580" s="4"/>
      <c r="GD1580" s="4"/>
      <c r="GE1580" s="4"/>
      <c r="GF1580" s="4"/>
      <c r="GG1580" s="4"/>
      <c r="GH1580" s="4"/>
      <c r="GI1580" s="4"/>
      <c r="GJ1580" s="4"/>
      <c r="GK1580" s="4"/>
      <c r="GL1580" s="4"/>
      <c r="GM1580" s="4"/>
      <c r="GN1580" s="4"/>
      <c r="GO1580" s="4"/>
      <c r="GP1580" s="4"/>
      <c r="GQ1580" s="4"/>
      <c r="GR1580" s="4"/>
      <c r="GS1580" s="4"/>
      <c r="GT1580" s="4"/>
      <c r="GU1580" s="4"/>
      <c r="GV1580" s="4"/>
      <c r="GW1580" s="4"/>
      <c r="GX1580" s="4"/>
      <c r="GY1580" s="4"/>
      <c r="GZ1580" s="4"/>
      <c r="HA1580" s="4"/>
      <c r="HB1580" s="4"/>
      <c r="HC1580" s="4"/>
      <c r="HD1580" s="4"/>
      <c r="HE1580" s="4"/>
      <c r="HF1580" s="4"/>
      <c r="HG1580" s="4"/>
      <c r="HH1580" s="4"/>
      <c r="HI1580" s="4"/>
      <c r="HJ1580" s="4"/>
      <c r="HK1580" s="4"/>
      <c r="HL1580" s="4"/>
      <c r="HM1580" s="4"/>
      <c r="HN1580" s="4"/>
      <c r="HO1580" s="4"/>
      <c r="HP1580" s="4"/>
      <c r="HQ1580" s="4"/>
      <c r="HR1580" s="4"/>
      <c r="HS1580" s="4"/>
      <c r="HT1580" s="4"/>
      <c r="HU1580" s="4"/>
      <c r="HV1580" s="4"/>
      <c r="HW1580" s="4"/>
      <c r="HX1580" s="4"/>
      <c r="HY1580" s="4"/>
      <c r="HZ1580" s="4"/>
      <c r="IA1580" s="4"/>
      <c r="IB1580" s="4"/>
      <c r="IC1580" s="4"/>
      <c r="ID1580" s="4"/>
      <c r="IE1580" s="4"/>
      <c r="IF1580" s="4"/>
    </row>
    <row r="1581" spans="26:240" x14ac:dyDescent="0.2">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c r="BC1581" s="4"/>
      <c r="BD1581" s="4"/>
      <c r="BE1581" s="4"/>
      <c r="BF1581" s="4"/>
      <c r="BG1581" s="4"/>
      <c r="BH1581" s="4"/>
      <c r="BI1581" s="4"/>
      <c r="BJ1581" s="4"/>
      <c r="BK1581" s="4"/>
      <c r="BL1581" s="4"/>
      <c r="BM1581" s="4"/>
      <c r="BN1581" s="4"/>
      <c r="BO1581" s="4"/>
      <c r="BP1581" s="4"/>
      <c r="BQ1581" s="4"/>
      <c r="BR1581" s="4"/>
      <c r="BS1581" s="4"/>
      <c r="BT1581" s="4"/>
      <c r="BU1581" s="4"/>
      <c r="BV1581" s="4"/>
      <c r="BW1581" s="4"/>
      <c r="BX1581" s="4"/>
      <c r="BY1581" s="4"/>
      <c r="BZ1581" s="4"/>
      <c r="CA1581" s="4"/>
      <c r="CB1581" s="4"/>
      <c r="CC1581" s="4"/>
      <c r="CD1581" s="4"/>
      <c r="CE1581" s="4"/>
      <c r="CF1581" s="4"/>
      <c r="CG1581" s="4"/>
      <c r="CH1581" s="4"/>
      <c r="CI1581" s="4"/>
      <c r="CJ1581" s="4"/>
      <c r="CK1581" s="4"/>
      <c r="CL1581" s="4"/>
      <c r="CM1581" s="4"/>
      <c r="CN1581" s="4"/>
      <c r="CO1581" s="4"/>
      <c r="CP1581" s="4"/>
      <c r="CQ1581" s="4"/>
      <c r="CR1581" s="4"/>
      <c r="CS1581" s="4"/>
      <c r="CT1581" s="4"/>
      <c r="CU1581" s="4"/>
      <c r="CV1581" s="4"/>
      <c r="CW1581" s="4"/>
      <c r="CX1581" s="4"/>
      <c r="CY1581" s="4"/>
      <c r="CZ1581" s="4"/>
      <c r="DA1581" s="4"/>
      <c r="DB1581" s="4"/>
      <c r="DC1581" s="4"/>
      <c r="DD1581" s="4"/>
      <c r="DE1581" s="4"/>
      <c r="DF1581" s="4"/>
      <c r="DG1581" s="4"/>
      <c r="DH1581" s="4"/>
      <c r="DI1581" s="4"/>
      <c r="DJ1581" s="4"/>
      <c r="DK1581" s="4"/>
      <c r="DL1581" s="4"/>
      <c r="DM1581" s="4"/>
      <c r="DN1581" s="4"/>
      <c r="DO1581" s="4"/>
      <c r="DP1581" s="4"/>
      <c r="DQ1581" s="4"/>
      <c r="DR1581" s="4"/>
      <c r="DS1581" s="4"/>
      <c r="DT1581" s="4"/>
      <c r="DU1581" s="4"/>
      <c r="DV1581" s="4"/>
      <c r="DW1581" s="4"/>
      <c r="DX1581" s="4"/>
      <c r="DY1581" s="4"/>
      <c r="DZ1581" s="4"/>
      <c r="EA1581" s="4"/>
      <c r="EB1581" s="4"/>
      <c r="EC1581" s="4"/>
      <c r="ED1581" s="4"/>
      <c r="EE1581" s="4"/>
      <c r="EF1581" s="4"/>
      <c r="EG1581" s="4"/>
      <c r="EH1581" s="4"/>
      <c r="EI1581" s="4"/>
      <c r="EJ1581" s="4"/>
      <c r="EK1581" s="4"/>
      <c r="EL1581" s="4"/>
      <c r="EM1581" s="4"/>
      <c r="EN1581" s="4"/>
      <c r="EO1581" s="4"/>
      <c r="EP1581" s="4"/>
      <c r="EQ1581" s="4"/>
      <c r="ER1581" s="4"/>
      <c r="ES1581" s="4"/>
      <c r="ET1581" s="4"/>
      <c r="EU1581" s="4"/>
      <c r="EV1581" s="4"/>
      <c r="EW1581" s="4"/>
      <c r="EX1581" s="4"/>
      <c r="EY1581" s="4"/>
      <c r="EZ1581" s="4"/>
      <c r="FA1581" s="4"/>
      <c r="FB1581" s="4"/>
      <c r="FC1581" s="4"/>
      <c r="FD1581" s="4"/>
      <c r="FE1581" s="4"/>
      <c r="FF1581" s="4"/>
      <c r="FG1581" s="4"/>
      <c r="FH1581" s="4"/>
      <c r="FI1581" s="4"/>
      <c r="FJ1581" s="4"/>
      <c r="FK1581" s="4"/>
      <c r="FL1581" s="4"/>
      <c r="FM1581" s="4"/>
      <c r="FN1581" s="4"/>
      <c r="FO1581" s="4"/>
      <c r="FP1581" s="4"/>
      <c r="FQ1581" s="4"/>
      <c r="FR1581" s="4"/>
      <c r="FS1581" s="4"/>
      <c r="FT1581" s="4"/>
      <c r="FU1581" s="4"/>
      <c r="FV1581" s="4"/>
      <c r="FW1581" s="4"/>
      <c r="FX1581" s="4"/>
      <c r="FY1581" s="4"/>
      <c r="FZ1581" s="4"/>
      <c r="GA1581" s="4"/>
      <c r="GB1581" s="4"/>
      <c r="GC1581" s="4"/>
      <c r="GD1581" s="4"/>
      <c r="GE1581" s="4"/>
      <c r="GF1581" s="4"/>
      <c r="GG1581" s="4"/>
      <c r="GH1581" s="4"/>
      <c r="GI1581" s="4"/>
      <c r="GJ1581" s="4"/>
      <c r="GK1581" s="4"/>
      <c r="GL1581" s="4"/>
      <c r="GM1581" s="4"/>
      <c r="GN1581" s="4"/>
      <c r="GO1581" s="4"/>
      <c r="GP1581" s="4"/>
      <c r="GQ1581" s="4"/>
      <c r="GR1581" s="4"/>
      <c r="GS1581" s="4"/>
      <c r="GT1581" s="4"/>
      <c r="GU1581" s="4"/>
      <c r="GV1581" s="4"/>
      <c r="GW1581" s="4"/>
      <c r="GX1581" s="4"/>
      <c r="GY1581" s="4"/>
      <c r="GZ1581" s="4"/>
      <c r="HA1581" s="4"/>
      <c r="HB1581" s="4"/>
      <c r="HC1581" s="4"/>
      <c r="HD1581" s="4"/>
      <c r="HE1581" s="4"/>
      <c r="HF1581" s="4"/>
      <c r="HG1581" s="4"/>
      <c r="HH1581" s="4"/>
      <c r="HI1581" s="4"/>
      <c r="HJ1581" s="4"/>
      <c r="HK1581" s="4"/>
      <c r="HL1581" s="4"/>
      <c r="HM1581" s="4"/>
      <c r="HN1581" s="4"/>
      <c r="HO1581" s="4"/>
      <c r="HP1581" s="4"/>
      <c r="HQ1581" s="4"/>
      <c r="HR1581" s="4"/>
      <c r="HS1581" s="4"/>
      <c r="HT1581" s="4"/>
      <c r="HU1581" s="4"/>
      <c r="HV1581" s="4"/>
      <c r="HW1581" s="4"/>
      <c r="HX1581" s="4"/>
      <c r="HY1581" s="4"/>
      <c r="HZ1581" s="4"/>
      <c r="IA1581" s="4"/>
      <c r="IB1581" s="4"/>
      <c r="IC1581" s="4"/>
      <c r="ID1581" s="4"/>
      <c r="IE1581" s="4"/>
      <c r="IF1581" s="4"/>
    </row>
    <row r="1582" spans="26:240" x14ac:dyDescent="0.2">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c r="BC1582" s="4"/>
      <c r="BD1582" s="4"/>
      <c r="BE1582" s="4"/>
      <c r="BF1582" s="4"/>
      <c r="BG1582" s="4"/>
      <c r="BH1582" s="4"/>
      <c r="BI1582" s="4"/>
      <c r="BJ1582" s="4"/>
      <c r="BK1582" s="4"/>
      <c r="BL1582" s="4"/>
      <c r="BM1582" s="4"/>
      <c r="BN1582" s="4"/>
      <c r="BO1582" s="4"/>
      <c r="BP1582" s="4"/>
      <c r="BQ1582" s="4"/>
      <c r="BR1582" s="4"/>
      <c r="BS1582" s="4"/>
      <c r="BT1582" s="4"/>
      <c r="BU1582" s="4"/>
      <c r="BV1582" s="4"/>
      <c r="BW1582" s="4"/>
      <c r="BX1582" s="4"/>
      <c r="BY1582" s="4"/>
      <c r="BZ1582" s="4"/>
      <c r="CA1582" s="4"/>
      <c r="CB1582" s="4"/>
      <c r="CC1582" s="4"/>
      <c r="CD1582" s="4"/>
      <c r="CE1582" s="4"/>
      <c r="CF1582" s="4"/>
      <c r="CG1582" s="4"/>
      <c r="CH1582" s="4"/>
      <c r="CI1582" s="4"/>
      <c r="CJ1582" s="4"/>
      <c r="CK1582" s="4"/>
      <c r="CL1582" s="4"/>
      <c r="CM1582" s="4"/>
      <c r="CN1582" s="4"/>
      <c r="CO1582" s="4"/>
      <c r="CP1582" s="4"/>
      <c r="CQ1582" s="4"/>
      <c r="CR1582" s="4"/>
      <c r="CS1582" s="4"/>
      <c r="CT1582" s="4"/>
      <c r="CU1582" s="4"/>
      <c r="CV1582" s="4"/>
      <c r="CW1582" s="4"/>
      <c r="CX1582" s="4"/>
      <c r="CY1582" s="4"/>
      <c r="CZ1582" s="4"/>
      <c r="DA1582" s="4"/>
      <c r="DB1582" s="4"/>
      <c r="DC1582" s="4"/>
      <c r="DD1582" s="4"/>
      <c r="DE1582" s="4"/>
      <c r="DF1582" s="4"/>
      <c r="DG1582" s="4"/>
      <c r="DH1582" s="4"/>
      <c r="DI1582" s="4"/>
      <c r="DJ1582" s="4"/>
      <c r="DK1582" s="4"/>
      <c r="DL1582" s="4"/>
      <c r="DM1582" s="4"/>
      <c r="DN1582" s="4"/>
      <c r="DO1582" s="4"/>
      <c r="DP1582" s="4"/>
      <c r="DQ1582" s="4"/>
      <c r="DR1582" s="4"/>
      <c r="DS1582" s="4"/>
      <c r="DT1582" s="4"/>
      <c r="DU1582" s="4"/>
      <c r="DV1582" s="4"/>
      <c r="DW1582" s="4"/>
      <c r="DX1582" s="4"/>
      <c r="DY1582" s="4"/>
      <c r="DZ1582" s="4"/>
      <c r="EA1582" s="4"/>
      <c r="EB1582" s="4"/>
      <c r="EC1582" s="4"/>
      <c r="ED1582" s="4"/>
      <c r="EE1582" s="4"/>
      <c r="EF1582" s="4"/>
      <c r="EG1582" s="4"/>
      <c r="EH1582" s="4"/>
      <c r="EI1582" s="4"/>
      <c r="EJ1582" s="4"/>
      <c r="EK1582" s="4"/>
      <c r="EL1582" s="4"/>
      <c r="EM1582" s="4"/>
      <c r="EN1582" s="4"/>
      <c r="EO1582" s="4"/>
      <c r="EP1582" s="4"/>
      <c r="EQ1582" s="4"/>
      <c r="ER1582" s="4"/>
      <c r="ES1582" s="4"/>
      <c r="ET1582" s="4"/>
      <c r="EU1582" s="4"/>
      <c r="EV1582" s="4"/>
      <c r="EW1582" s="4"/>
      <c r="EX1582" s="4"/>
      <c r="EY1582" s="4"/>
      <c r="EZ1582" s="4"/>
      <c r="FA1582" s="4"/>
      <c r="FB1582" s="4"/>
      <c r="FC1582" s="4"/>
      <c r="FD1582" s="4"/>
      <c r="FE1582" s="4"/>
      <c r="FF1582" s="4"/>
      <c r="FG1582" s="4"/>
      <c r="FH1582" s="4"/>
      <c r="FI1582" s="4"/>
      <c r="FJ1582" s="4"/>
      <c r="FK1582" s="4"/>
      <c r="FL1582" s="4"/>
      <c r="FM1582" s="4"/>
      <c r="FN1582" s="4"/>
      <c r="FO1582" s="4"/>
      <c r="FP1582" s="4"/>
      <c r="FQ1582" s="4"/>
      <c r="FR1582" s="4"/>
      <c r="FS1582" s="4"/>
      <c r="FT1582" s="4"/>
      <c r="FU1582" s="4"/>
      <c r="FV1582" s="4"/>
      <c r="FW1582" s="4"/>
      <c r="FX1582" s="4"/>
      <c r="FY1582" s="4"/>
      <c r="FZ1582" s="4"/>
      <c r="GA1582" s="4"/>
      <c r="GB1582" s="4"/>
      <c r="GC1582" s="4"/>
      <c r="GD1582" s="4"/>
      <c r="GE1582" s="4"/>
      <c r="GF1582" s="4"/>
      <c r="GG1582" s="4"/>
      <c r="GH1582" s="4"/>
      <c r="GI1582" s="4"/>
      <c r="GJ1582" s="4"/>
      <c r="GK1582" s="4"/>
      <c r="GL1582" s="4"/>
      <c r="GM1582" s="4"/>
      <c r="GN1582" s="4"/>
      <c r="GO1582" s="4"/>
      <c r="GP1582" s="4"/>
      <c r="GQ1582" s="4"/>
      <c r="GR1582" s="4"/>
      <c r="GS1582" s="4"/>
      <c r="GT1582" s="4"/>
      <c r="GU1582" s="4"/>
      <c r="GV1582" s="4"/>
      <c r="GW1582" s="4"/>
      <c r="GX1582" s="4"/>
      <c r="GY1582" s="4"/>
      <c r="GZ1582" s="4"/>
      <c r="HA1582" s="4"/>
      <c r="HB1582" s="4"/>
      <c r="HC1582" s="4"/>
      <c r="HD1582" s="4"/>
      <c r="HE1582" s="4"/>
      <c r="HF1582" s="4"/>
      <c r="HG1582" s="4"/>
      <c r="HH1582" s="4"/>
      <c r="HI1582" s="4"/>
      <c r="HJ1582" s="4"/>
      <c r="HK1582" s="4"/>
      <c r="HL1582" s="4"/>
      <c r="HM1582" s="4"/>
      <c r="HN1582" s="4"/>
      <c r="HO1582" s="4"/>
      <c r="HP1582" s="4"/>
      <c r="HQ1582" s="4"/>
      <c r="HR1582" s="4"/>
      <c r="HS1582" s="4"/>
      <c r="HT1582" s="4"/>
      <c r="HU1582" s="4"/>
      <c r="HV1582" s="4"/>
      <c r="HW1582" s="4"/>
      <c r="HX1582" s="4"/>
      <c r="HY1582" s="4"/>
      <c r="HZ1582" s="4"/>
      <c r="IA1582" s="4"/>
      <c r="IB1582" s="4"/>
      <c r="IC1582" s="4"/>
      <c r="ID1582" s="4"/>
      <c r="IE1582" s="4"/>
      <c r="IF1582" s="4"/>
    </row>
    <row r="1583" spans="26:240" x14ac:dyDescent="0.2">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c r="BC1583" s="4"/>
      <c r="BD1583" s="4"/>
      <c r="BE1583" s="4"/>
      <c r="BF1583" s="4"/>
      <c r="BG1583" s="4"/>
      <c r="BH1583" s="4"/>
      <c r="BI1583" s="4"/>
      <c r="BJ1583" s="4"/>
      <c r="BK1583" s="4"/>
      <c r="BL1583" s="4"/>
      <c r="BM1583" s="4"/>
      <c r="BN1583" s="4"/>
      <c r="BO1583" s="4"/>
      <c r="BP1583" s="4"/>
      <c r="BQ1583" s="4"/>
      <c r="BR1583" s="4"/>
      <c r="BS1583" s="4"/>
      <c r="BT1583" s="4"/>
      <c r="BU1583" s="4"/>
      <c r="BV1583" s="4"/>
      <c r="BW1583" s="4"/>
      <c r="BX1583" s="4"/>
      <c r="BY1583" s="4"/>
      <c r="BZ1583" s="4"/>
      <c r="CA1583" s="4"/>
      <c r="CB1583" s="4"/>
      <c r="CC1583" s="4"/>
      <c r="CD1583" s="4"/>
      <c r="CE1583" s="4"/>
      <c r="CF1583" s="4"/>
      <c r="CG1583" s="4"/>
      <c r="CH1583" s="4"/>
      <c r="CI1583" s="4"/>
      <c r="CJ1583" s="4"/>
      <c r="CK1583" s="4"/>
      <c r="CL1583" s="4"/>
      <c r="CM1583" s="4"/>
      <c r="CN1583" s="4"/>
      <c r="CO1583" s="4"/>
      <c r="CP1583" s="4"/>
      <c r="CQ1583" s="4"/>
      <c r="CR1583" s="4"/>
      <c r="CS1583" s="4"/>
      <c r="CT1583" s="4"/>
      <c r="CU1583" s="4"/>
      <c r="CV1583" s="4"/>
      <c r="CW1583" s="4"/>
      <c r="CX1583" s="4"/>
      <c r="CY1583" s="4"/>
      <c r="CZ1583" s="4"/>
      <c r="DA1583" s="4"/>
      <c r="DB1583" s="4"/>
      <c r="DC1583" s="4"/>
      <c r="DD1583" s="4"/>
      <c r="DE1583" s="4"/>
      <c r="DF1583" s="4"/>
      <c r="DG1583" s="4"/>
      <c r="DH1583" s="4"/>
      <c r="DI1583" s="4"/>
      <c r="DJ1583" s="4"/>
      <c r="DK1583" s="4"/>
      <c r="DL1583" s="4"/>
      <c r="DM1583" s="4"/>
      <c r="DN1583" s="4"/>
      <c r="DO1583" s="4"/>
      <c r="DP1583" s="4"/>
      <c r="DQ1583" s="4"/>
      <c r="DR1583" s="4"/>
      <c r="DS1583" s="4"/>
      <c r="DT1583" s="4"/>
      <c r="DU1583" s="4"/>
      <c r="DV1583" s="4"/>
      <c r="DW1583" s="4"/>
      <c r="DX1583" s="4"/>
      <c r="DY1583" s="4"/>
      <c r="DZ1583" s="4"/>
      <c r="EA1583" s="4"/>
      <c r="EB1583" s="4"/>
      <c r="EC1583" s="4"/>
      <c r="ED1583" s="4"/>
      <c r="EE1583" s="4"/>
      <c r="EF1583" s="4"/>
      <c r="EG1583" s="4"/>
      <c r="EH1583" s="4"/>
      <c r="EI1583" s="4"/>
      <c r="EJ1583" s="4"/>
      <c r="EK1583" s="4"/>
      <c r="EL1583" s="4"/>
      <c r="EM1583" s="4"/>
      <c r="EN1583" s="4"/>
      <c r="EO1583" s="4"/>
      <c r="EP1583" s="4"/>
      <c r="EQ1583" s="4"/>
      <c r="ER1583" s="4"/>
      <c r="ES1583" s="4"/>
      <c r="ET1583" s="4"/>
      <c r="EU1583" s="4"/>
      <c r="EV1583" s="4"/>
      <c r="EW1583" s="4"/>
      <c r="EX1583" s="4"/>
      <c r="EY1583" s="4"/>
      <c r="EZ1583" s="4"/>
      <c r="FA1583" s="4"/>
      <c r="FB1583" s="4"/>
      <c r="FC1583" s="4"/>
      <c r="FD1583" s="4"/>
      <c r="FE1583" s="4"/>
      <c r="FF1583" s="4"/>
      <c r="FG1583" s="4"/>
      <c r="FH1583" s="4"/>
      <c r="FI1583" s="4"/>
      <c r="FJ1583" s="4"/>
      <c r="FK1583" s="4"/>
      <c r="FL1583" s="4"/>
      <c r="FM1583" s="4"/>
      <c r="FN1583" s="4"/>
      <c r="FO1583" s="4"/>
      <c r="FP1583" s="4"/>
      <c r="FQ1583" s="4"/>
      <c r="FR1583" s="4"/>
      <c r="FS1583" s="4"/>
      <c r="FT1583" s="4"/>
      <c r="FU1583" s="4"/>
      <c r="FV1583" s="4"/>
      <c r="FW1583" s="4"/>
      <c r="FX1583" s="4"/>
      <c r="FY1583" s="4"/>
      <c r="FZ1583" s="4"/>
      <c r="GA1583" s="4"/>
      <c r="GB1583" s="4"/>
      <c r="GC1583" s="4"/>
      <c r="GD1583" s="4"/>
      <c r="GE1583" s="4"/>
      <c r="GF1583" s="4"/>
      <c r="GG1583" s="4"/>
      <c r="GH1583" s="4"/>
      <c r="GI1583" s="4"/>
      <c r="GJ1583" s="4"/>
      <c r="GK1583" s="4"/>
      <c r="GL1583" s="4"/>
      <c r="GM1583" s="4"/>
      <c r="GN1583" s="4"/>
      <c r="GO1583" s="4"/>
      <c r="GP1583" s="4"/>
      <c r="GQ1583" s="4"/>
      <c r="GR1583" s="4"/>
      <c r="GS1583" s="4"/>
      <c r="GT1583" s="4"/>
      <c r="GU1583" s="4"/>
      <c r="GV1583" s="4"/>
      <c r="GW1583" s="4"/>
      <c r="GX1583" s="4"/>
      <c r="GY1583" s="4"/>
      <c r="GZ1583" s="4"/>
      <c r="HA1583" s="4"/>
      <c r="HB1583" s="4"/>
      <c r="HC1583" s="4"/>
      <c r="HD1583" s="4"/>
      <c r="HE1583" s="4"/>
      <c r="HF1583" s="4"/>
      <c r="HG1583" s="4"/>
      <c r="HH1583" s="4"/>
      <c r="HI1583" s="4"/>
      <c r="HJ1583" s="4"/>
      <c r="HK1583" s="4"/>
      <c r="HL1583" s="4"/>
      <c r="HM1583" s="4"/>
      <c r="HN1583" s="4"/>
      <c r="HO1583" s="4"/>
      <c r="HP1583" s="4"/>
      <c r="HQ1583" s="4"/>
      <c r="HR1583" s="4"/>
      <c r="HS1583" s="4"/>
      <c r="HT1583" s="4"/>
      <c r="HU1583" s="4"/>
      <c r="HV1583" s="4"/>
      <c r="HW1583" s="4"/>
      <c r="HX1583" s="4"/>
      <c r="HY1583" s="4"/>
      <c r="HZ1583" s="4"/>
      <c r="IA1583" s="4"/>
      <c r="IB1583" s="4"/>
      <c r="IC1583" s="4"/>
      <c r="ID1583" s="4"/>
      <c r="IE1583" s="4"/>
      <c r="IF1583" s="4"/>
    </row>
    <row r="1584" spans="26:240" x14ac:dyDescent="0.2">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c r="BC1584" s="4"/>
      <c r="BD1584" s="4"/>
      <c r="BE1584" s="4"/>
      <c r="BF1584" s="4"/>
      <c r="BG1584" s="4"/>
      <c r="BH1584" s="4"/>
      <c r="BI1584" s="4"/>
      <c r="BJ1584" s="4"/>
      <c r="BK1584" s="4"/>
      <c r="BL1584" s="4"/>
      <c r="BM1584" s="4"/>
      <c r="BN1584" s="4"/>
      <c r="BO1584" s="4"/>
      <c r="BP1584" s="4"/>
      <c r="BQ1584" s="4"/>
      <c r="BR1584" s="4"/>
      <c r="BS1584" s="4"/>
      <c r="BT1584" s="4"/>
      <c r="BU1584" s="4"/>
      <c r="BV1584" s="4"/>
      <c r="BW1584" s="4"/>
      <c r="BX1584" s="4"/>
      <c r="BY1584" s="4"/>
      <c r="BZ1584" s="4"/>
      <c r="CA1584" s="4"/>
      <c r="CB1584" s="4"/>
      <c r="CC1584" s="4"/>
      <c r="CD1584" s="4"/>
      <c r="CE1584" s="4"/>
      <c r="CF1584" s="4"/>
      <c r="CG1584" s="4"/>
      <c r="CH1584" s="4"/>
      <c r="CI1584" s="4"/>
      <c r="CJ1584" s="4"/>
      <c r="CK1584" s="4"/>
      <c r="CL1584" s="4"/>
      <c r="CM1584" s="4"/>
      <c r="CN1584" s="4"/>
      <c r="CO1584" s="4"/>
      <c r="CP1584" s="4"/>
      <c r="CQ1584" s="4"/>
      <c r="CR1584" s="4"/>
      <c r="CS1584" s="4"/>
      <c r="CT1584" s="4"/>
      <c r="CU1584" s="4"/>
      <c r="CV1584" s="4"/>
      <c r="CW1584" s="4"/>
      <c r="CX1584" s="4"/>
      <c r="CY1584" s="4"/>
      <c r="CZ1584" s="4"/>
      <c r="DA1584" s="4"/>
      <c r="DB1584" s="4"/>
      <c r="DC1584" s="4"/>
      <c r="DD1584" s="4"/>
      <c r="DE1584" s="4"/>
      <c r="DF1584" s="4"/>
      <c r="DG1584" s="4"/>
      <c r="DH1584" s="4"/>
      <c r="DI1584" s="4"/>
      <c r="DJ1584" s="4"/>
      <c r="DK1584" s="4"/>
      <c r="DL1584" s="4"/>
      <c r="DM1584" s="4"/>
      <c r="DN1584" s="4"/>
      <c r="DO1584" s="4"/>
      <c r="DP1584" s="4"/>
      <c r="DQ1584" s="4"/>
      <c r="DR1584" s="4"/>
      <c r="DS1584" s="4"/>
      <c r="DT1584" s="4"/>
      <c r="DU1584" s="4"/>
      <c r="DV1584" s="4"/>
      <c r="DW1584" s="4"/>
      <c r="DX1584" s="4"/>
      <c r="DY1584" s="4"/>
      <c r="DZ1584" s="4"/>
      <c r="EA1584" s="4"/>
      <c r="EB1584" s="4"/>
      <c r="EC1584" s="4"/>
      <c r="ED1584" s="4"/>
      <c r="EE1584" s="4"/>
      <c r="EF1584" s="4"/>
      <c r="EG1584" s="4"/>
      <c r="EH1584" s="4"/>
      <c r="EI1584" s="4"/>
      <c r="EJ1584" s="4"/>
      <c r="EK1584" s="4"/>
      <c r="EL1584" s="4"/>
      <c r="EM1584" s="4"/>
      <c r="EN1584" s="4"/>
      <c r="EO1584" s="4"/>
      <c r="EP1584" s="4"/>
      <c r="EQ1584" s="4"/>
      <c r="ER1584" s="4"/>
      <c r="ES1584" s="4"/>
      <c r="ET1584" s="4"/>
      <c r="EU1584" s="4"/>
      <c r="EV1584" s="4"/>
      <c r="EW1584" s="4"/>
      <c r="EX1584" s="4"/>
      <c r="EY1584" s="4"/>
      <c r="EZ1584" s="4"/>
      <c r="FA1584" s="4"/>
      <c r="FB1584" s="4"/>
      <c r="FC1584" s="4"/>
      <c r="FD1584" s="4"/>
      <c r="FE1584" s="4"/>
      <c r="FF1584" s="4"/>
      <c r="FG1584" s="4"/>
      <c r="FH1584" s="4"/>
      <c r="FI1584" s="4"/>
      <c r="FJ1584" s="4"/>
      <c r="FK1584" s="4"/>
      <c r="FL1584" s="4"/>
      <c r="FM1584" s="4"/>
      <c r="FN1584" s="4"/>
      <c r="FO1584" s="4"/>
      <c r="FP1584" s="4"/>
      <c r="FQ1584" s="4"/>
      <c r="FR1584" s="4"/>
      <c r="FS1584" s="4"/>
      <c r="FT1584" s="4"/>
      <c r="FU1584" s="4"/>
      <c r="FV1584" s="4"/>
      <c r="FW1584" s="4"/>
      <c r="FX1584" s="4"/>
      <c r="FY1584" s="4"/>
      <c r="FZ1584" s="4"/>
      <c r="GA1584" s="4"/>
      <c r="GB1584" s="4"/>
      <c r="GC1584" s="4"/>
      <c r="GD1584" s="4"/>
      <c r="GE1584" s="4"/>
      <c r="GF1584" s="4"/>
      <c r="GG1584" s="4"/>
      <c r="GH1584" s="4"/>
      <c r="GI1584" s="4"/>
      <c r="GJ1584" s="4"/>
      <c r="GK1584" s="4"/>
      <c r="GL1584" s="4"/>
      <c r="GM1584" s="4"/>
      <c r="GN1584" s="4"/>
      <c r="GO1584" s="4"/>
      <c r="GP1584" s="4"/>
      <c r="GQ1584" s="4"/>
      <c r="GR1584" s="4"/>
      <c r="GS1584" s="4"/>
      <c r="GT1584" s="4"/>
      <c r="GU1584" s="4"/>
      <c r="GV1584" s="4"/>
      <c r="GW1584" s="4"/>
      <c r="GX1584" s="4"/>
      <c r="GY1584" s="4"/>
      <c r="GZ1584" s="4"/>
      <c r="HA1584" s="4"/>
      <c r="HB1584" s="4"/>
      <c r="HC1584" s="4"/>
      <c r="HD1584" s="4"/>
      <c r="HE1584" s="4"/>
      <c r="HF1584" s="4"/>
      <c r="HG1584" s="4"/>
      <c r="HH1584" s="4"/>
      <c r="HI1584" s="4"/>
      <c r="HJ1584" s="4"/>
      <c r="HK1584" s="4"/>
      <c r="HL1584" s="4"/>
      <c r="HM1584" s="4"/>
      <c r="HN1584" s="4"/>
      <c r="HO1584" s="4"/>
      <c r="HP1584" s="4"/>
      <c r="HQ1584" s="4"/>
      <c r="HR1584" s="4"/>
      <c r="HS1584" s="4"/>
      <c r="HT1584" s="4"/>
      <c r="HU1584" s="4"/>
      <c r="HV1584" s="4"/>
      <c r="HW1584" s="4"/>
      <c r="HX1584" s="4"/>
      <c r="HY1584" s="4"/>
      <c r="HZ1584" s="4"/>
      <c r="IA1584" s="4"/>
      <c r="IB1584" s="4"/>
      <c r="IC1584" s="4"/>
      <c r="ID1584" s="4"/>
      <c r="IE1584" s="4"/>
      <c r="IF1584" s="4"/>
    </row>
    <row r="1585" spans="26:240" x14ac:dyDescent="0.2">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c r="BC1585" s="4"/>
      <c r="BD1585" s="4"/>
      <c r="BE1585" s="4"/>
      <c r="BF1585" s="4"/>
      <c r="BG1585" s="4"/>
      <c r="BH1585" s="4"/>
      <c r="BI1585" s="4"/>
      <c r="BJ1585" s="4"/>
      <c r="BK1585" s="4"/>
      <c r="BL1585" s="4"/>
      <c r="BM1585" s="4"/>
      <c r="BN1585" s="4"/>
      <c r="BO1585" s="4"/>
      <c r="BP1585" s="4"/>
      <c r="BQ1585" s="4"/>
      <c r="BR1585" s="4"/>
      <c r="BS1585" s="4"/>
      <c r="BT1585" s="4"/>
      <c r="BU1585" s="4"/>
      <c r="BV1585" s="4"/>
      <c r="BW1585" s="4"/>
      <c r="BX1585" s="4"/>
      <c r="BY1585" s="4"/>
      <c r="BZ1585" s="4"/>
      <c r="CA1585" s="4"/>
      <c r="CB1585" s="4"/>
      <c r="CC1585" s="4"/>
      <c r="CD1585" s="4"/>
      <c r="CE1585" s="4"/>
      <c r="CF1585" s="4"/>
      <c r="CG1585" s="4"/>
      <c r="CH1585" s="4"/>
      <c r="CI1585" s="4"/>
      <c r="CJ1585" s="4"/>
      <c r="CK1585" s="4"/>
      <c r="CL1585" s="4"/>
      <c r="CM1585" s="4"/>
      <c r="CN1585" s="4"/>
      <c r="CO1585" s="4"/>
      <c r="CP1585" s="4"/>
      <c r="CQ1585" s="4"/>
      <c r="CR1585" s="4"/>
      <c r="CS1585" s="4"/>
      <c r="CT1585" s="4"/>
      <c r="CU1585" s="4"/>
      <c r="CV1585" s="4"/>
      <c r="CW1585" s="4"/>
      <c r="CX1585" s="4"/>
      <c r="CY1585" s="4"/>
      <c r="CZ1585" s="4"/>
      <c r="DA1585" s="4"/>
      <c r="DB1585" s="4"/>
      <c r="DC1585" s="4"/>
      <c r="DD1585" s="4"/>
      <c r="DE1585" s="4"/>
      <c r="DF1585" s="4"/>
      <c r="DG1585" s="4"/>
      <c r="DH1585" s="4"/>
      <c r="DI1585" s="4"/>
      <c r="DJ1585" s="4"/>
      <c r="DK1585" s="4"/>
      <c r="DL1585" s="4"/>
      <c r="DM1585" s="4"/>
      <c r="DN1585" s="4"/>
      <c r="DO1585" s="4"/>
      <c r="DP1585" s="4"/>
      <c r="DQ1585" s="4"/>
      <c r="DR1585" s="4"/>
      <c r="DS1585" s="4"/>
      <c r="DT1585" s="4"/>
      <c r="DU1585" s="4"/>
      <c r="DV1585" s="4"/>
      <c r="DW1585" s="4"/>
      <c r="DX1585" s="4"/>
      <c r="DY1585" s="4"/>
      <c r="DZ1585" s="4"/>
      <c r="EA1585" s="4"/>
      <c r="EB1585" s="4"/>
      <c r="EC1585" s="4"/>
      <c r="ED1585" s="4"/>
      <c r="EE1585" s="4"/>
      <c r="EF1585" s="4"/>
      <c r="EG1585" s="4"/>
      <c r="EH1585" s="4"/>
      <c r="EI1585" s="4"/>
      <c r="EJ1585" s="4"/>
      <c r="EK1585" s="4"/>
      <c r="EL1585" s="4"/>
      <c r="EM1585" s="4"/>
      <c r="EN1585" s="4"/>
      <c r="EO1585" s="4"/>
      <c r="EP1585" s="4"/>
      <c r="EQ1585" s="4"/>
      <c r="ER1585" s="4"/>
      <c r="ES1585" s="4"/>
      <c r="ET1585" s="4"/>
      <c r="EU1585" s="4"/>
      <c r="EV1585" s="4"/>
      <c r="EW1585" s="4"/>
      <c r="EX1585" s="4"/>
      <c r="EY1585" s="4"/>
      <c r="EZ1585" s="4"/>
      <c r="FA1585" s="4"/>
      <c r="FB1585" s="4"/>
      <c r="FC1585" s="4"/>
      <c r="FD1585" s="4"/>
      <c r="FE1585" s="4"/>
      <c r="FF1585" s="4"/>
      <c r="FG1585" s="4"/>
      <c r="FH1585" s="4"/>
      <c r="FI1585" s="4"/>
      <c r="FJ1585" s="4"/>
      <c r="FK1585" s="4"/>
      <c r="FL1585" s="4"/>
      <c r="FM1585" s="4"/>
      <c r="FN1585" s="4"/>
      <c r="FO1585" s="4"/>
      <c r="FP1585" s="4"/>
      <c r="FQ1585" s="4"/>
      <c r="FR1585" s="4"/>
      <c r="FS1585" s="4"/>
      <c r="FT1585" s="4"/>
      <c r="FU1585" s="4"/>
      <c r="FV1585" s="4"/>
      <c r="FW1585" s="4"/>
      <c r="FX1585" s="4"/>
      <c r="FY1585" s="4"/>
      <c r="FZ1585" s="4"/>
      <c r="GA1585" s="4"/>
      <c r="GB1585" s="4"/>
      <c r="GC1585" s="4"/>
      <c r="GD1585" s="4"/>
      <c r="GE1585" s="4"/>
      <c r="GF1585" s="4"/>
      <c r="GG1585" s="4"/>
      <c r="GH1585" s="4"/>
      <c r="GI1585" s="4"/>
      <c r="GJ1585" s="4"/>
      <c r="GK1585" s="4"/>
      <c r="GL1585" s="4"/>
      <c r="GM1585" s="4"/>
      <c r="GN1585" s="4"/>
      <c r="GO1585" s="4"/>
      <c r="GP1585" s="4"/>
      <c r="GQ1585" s="4"/>
      <c r="GR1585" s="4"/>
      <c r="GS1585" s="4"/>
      <c r="GT1585" s="4"/>
      <c r="GU1585" s="4"/>
      <c r="GV1585" s="4"/>
      <c r="GW1585" s="4"/>
      <c r="GX1585" s="4"/>
      <c r="GY1585" s="4"/>
      <c r="GZ1585" s="4"/>
      <c r="HA1585" s="4"/>
      <c r="HB1585" s="4"/>
      <c r="HC1585" s="4"/>
      <c r="HD1585" s="4"/>
      <c r="HE1585" s="4"/>
      <c r="HF1585" s="4"/>
      <c r="HG1585" s="4"/>
      <c r="HH1585" s="4"/>
      <c r="HI1585" s="4"/>
      <c r="HJ1585" s="4"/>
      <c r="HK1585" s="4"/>
      <c r="HL1585" s="4"/>
      <c r="HM1585" s="4"/>
      <c r="HN1585" s="4"/>
      <c r="HO1585" s="4"/>
      <c r="HP1585" s="4"/>
      <c r="HQ1585" s="4"/>
      <c r="HR1585" s="4"/>
      <c r="HS1585" s="4"/>
      <c r="HT1585" s="4"/>
      <c r="HU1585" s="4"/>
      <c r="HV1585" s="4"/>
      <c r="HW1585" s="4"/>
      <c r="HX1585" s="4"/>
      <c r="HY1585" s="4"/>
      <c r="HZ1585" s="4"/>
      <c r="IA1585" s="4"/>
      <c r="IB1585" s="4"/>
      <c r="IC1585" s="4"/>
      <c r="ID1585" s="4"/>
      <c r="IE1585" s="4"/>
      <c r="IF1585" s="4"/>
    </row>
    <row r="1586" spans="26:240" x14ac:dyDescent="0.2">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c r="BC1586" s="4"/>
      <c r="BD1586" s="4"/>
      <c r="BE1586" s="4"/>
      <c r="BF1586" s="4"/>
      <c r="BG1586" s="4"/>
      <c r="BH1586" s="4"/>
      <c r="BI1586" s="4"/>
      <c r="BJ1586" s="4"/>
      <c r="BK1586" s="4"/>
      <c r="BL1586" s="4"/>
      <c r="BM1586" s="4"/>
      <c r="BN1586" s="4"/>
      <c r="BO1586" s="4"/>
      <c r="BP1586" s="4"/>
      <c r="BQ1586" s="4"/>
      <c r="BR1586" s="4"/>
      <c r="BS1586" s="4"/>
      <c r="BT1586" s="4"/>
      <c r="BU1586" s="4"/>
      <c r="BV1586" s="4"/>
      <c r="BW1586" s="4"/>
      <c r="BX1586" s="4"/>
      <c r="BY1586" s="4"/>
      <c r="BZ1586" s="4"/>
      <c r="CA1586" s="4"/>
      <c r="CB1586" s="4"/>
      <c r="CC1586" s="4"/>
      <c r="CD1586" s="4"/>
      <c r="CE1586" s="4"/>
      <c r="CF1586" s="4"/>
      <c r="CG1586" s="4"/>
      <c r="CH1586" s="4"/>
      <c r="CI1586" s="4"/>
      <c r="CJ1586" s="4"/>
      <c r="CK1586" s="4"/>
      <c r="CL1586" s="4"/>
      <c r="CM1586" s="4"/>
      <c r="CN1586" s="4"/>
      <c r="CO1586" s="4"/>
      <c r="CP1586" s="4"/>
      <c r="CQ1586" s="4"/>
      <c r="CR1586" s="4"/>
      <c r="CS1586" s="4"/>
      <c r="CT1586" s="4"/>
      <c r="CU1586" s="4"/>
      <c r="CV1586" s="4"/>
      <c r="CW1586" s="4"/>
      <c r="CX1586" s="4"/>
      <c r="CY1586" s="4"/>
      <c r="CZ1586" s="4"/>
      <c r="DA1586" s="4"/>
      <c r="DB1586" s="4"/>
      <c r="DC1586" s="4"/>
      <c r="DD1586" s="4"/>
      <c r="DE1586" s="4"/>
      <c r="DF1586" s="4"/>
      <c r="DG1586" s="4"/>
      <c r="DH1586" s="4"/>
      <c r="DI1586" s="4"/>
      <c r="DJ1586" s="4"/>
      <c r="DK1586" s="4"/>
      <c r="DL1586" s="4"/>
      <c r="DM1586" s="4"/>
      <c r="DN1586" s="4"/>
      <c r="DO1586" s="4"/>
      <c r="DP1586" s="4"/>
      <c r="DQ1586" s="4"/>
      <c r="DR1586" s="4"/>
      <c r="DS1586" s="4"/>
      <c r="DT1586" s="4"/>
      <c r="DU1586" s="4"/>
      <c r="DV1586" s="4"/>
      <c r="DW1586" s="4"/>
      <c r="DX1586" s="4"/>
      <c r="DY1586" s="4"/>
      <c r="DZ1586" s="4"/>
      <c r="EA1586" s="4"/>
      <c r="EB1586" s="4"/>
      <c r="EC1586" s="4"/>
      <c r="ED1586" s="4"/>
      <c r="EE1586" s="4"/>
      <c r="EF1586" s="4"/>
      <c r="EG1586" s="4"/>
      <c r="EH1586" s="4"/>
      <c r="EI1586" s="4"/>
      <c r="EJ1586" s="4"/>
      <c r="EK1586" s="4"/>
      <c r="EL1586" s="4"/>
      <c r="EM1586" s="4"/>
      <c r="EN1586" s="4"/>
      <c r="EO1586" s="4"/>
      <c r="EP1586" s="4"/>
      <c r="EQ1586" s="4"/>
      <c r="ER1586" s="4"/>
      <c r="ES1586" s="4"/>
      <c r="ET1586" s="4"/>
      <c r="EU1586" s="4"/>
      <c r="EV1586" s="4"/>
      <c r="EW1586" s="4"/>
      <c r="EX1586" s="4"/>
      <c r="EY1586" s="4"/>
      <c r="EZ1586" s="4"/>
      <c r="FA1586" s="4"/>
      <c r="FB1586" s="4"/>
      <c r="FC1586" s="4"/>
      <c r="FD1586" s="4"/>
      <c r="FE1586" s="4"/>
      <c r="FF1586" s="4"/>
      <c r="FG1586" s="4"/>
      <c r="FH1586" s="4"/>
      <c r="FI1586" s="4"/>
      <c r="FJ1586" s="4"/>
      <c r="FK1586" s="4"/>
      <c r="FL1586" s="4"/>
      <c r="FM1586" s="4"/>
      <c r="FN1586" s="4"/>
      <c r="FO1586" s="4"/>
      <c r="FP1586" s="4"/>
      <c r="FQ1586" s="4"/>
      <c r="FR1586" s="4"/>
      <c r="FS1586" s="4"/>
      <c r="FT1586" s="4"/>
      <c r="FU1586" s="4"/>
      <c r="FV1586" s="4"/>
      <c r="FW1586" s="4"/>
      <c r="FX1586" s="4"/>
      <c r="FY1586" s="4"/>
      <c r="FZ1586" s="4"/>
      <c r="GA1586" s="4"/>
      <c r="GB1586" s="4"/>
      <c r="GC1586" s="4"/>
      <c r="GD1586" s="4"/>
      <c r="GE1586" s="4"/>
      <c r="GF1586" s="4"/>
      <c r="GG1586" s="4"/>
      <c r="GH1586" s="4"/>
      <c r="GI1586" s="4"/>
      <c r="GJ1586" s="4"/>
      <c r="GK1586" s="4"/>
      <c r="GL1586" s="4"/>
      <c r="GM1586" s="4"/>
      <c r="GN1586" s="4"/>
      <c r="GO1586" s="4"/>
      <c r="GP1586" s="4"/>
      <c r="GQ1586" s="4"/>
      <c r="GR1586" s="4"/>
      <c r="GS1586" s="4"/>
      <c r="GT1586" s="4"/>
      <c r="GU1586" s="4"/>
      <c r="GV1586" s="4"/>
      <c r="GW1586" s="4"/>
      <c r="GX1586" s="4"/>
      <c r="GY1586" s="4"/>
      <c r="GZ1586" s="4"/>
      <c r="HA1586" s="4"/>
      <c r="HB1586" s="4"/>
      <c r="HC1586" s="4"/>
      <c r="HD1586" s="4"/>
      <c r="HE1586" s="4"/>
      <c r="HF1586" s="4"/>
      <c r="HG1586" s="4"/>
      <c r="HH1586" s="4"/>
      <c r="HI1586" s="4"/>
      <c r="HJ1586" s="4"/>
      <c r="HK1586" s="4"/>
      <c r="HL1586" s="4"/>
      <c r="HM1586" s="4"/>
      <c r="HN1586" s="4"/>
      <c r="HO1586" s="4"/>
      <c r="HP1586" s="4"/>
      <c r="HQ1586" s="4"/>
      <c r="HR1586" s="4"/>
      <c r="HS1586" s="4"/>
      <c r="HT1586" s="4"/>
      <c r="HU1586" s="4"/>
      <c r="HV1586" s="4"/>
      <c r="HW1586" s="4"/>
      <c r="HX1586" s="4"/>
      <c r="HY1586" s="4"/>
      <c r="HZ1586" s="4"/>
      <c r="IA1586" s="4"/>
      <c r="IB1586" s="4"/>
      <c r="IC1586" s="4"/>
      <c r="ID1586" s="4"/>
      <c r="IE1586" s="4"/>
      <c r="IF1586" s="4"/>
    </row>
    <row r="1587" spans="26:240" x14ac:dyDescent="0.2">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c r="BC1587" s="4"/>
      <c r="BD1587" s="4"/>
      <c r="BE1587" s="4"/>
      <c r="BF1587" s="4"/>
      <c r="BG1587" s="4"/>
      <c r="BH1587" s="4"/>
      <c r="BI1587" s="4"/>
      <c r="BJ1587" s="4"/>
      <c r="BK1587" s="4"/>
      <c r="BL1587" s="4"/>
      <c r="BM1587" s="4"/>
      <c r="BN1587" s="4"/>
      <c r="BO1587" s="4"/>
      <c r="BP1587" s="4"/>
      <c r="BQ1587" s="4"/>
      <c r="BR1587" s="4"/>
      <c r="BS1587" s="4"/>
      <c r="BT1587" s="4"/>
      <c r="BU1587" s="4"/>
      <c r="BV1587" s="4"/>
      <c r="BW1587" s="4"/>
      <c r="BX1587" s="4"/>
      <c r="BY1587" s="4"/>
      <c r="BZ1587" s="4"/>
      <c r="CA1587" s="4"/>
      <c r="CB1587" s="4"/>
      <c r="CC1587" s="4"/>
      <c r="CD1587" s="4"/>
      <c r="CE1587" s="4"/>
      <c r="CF1587" s="4"/>
      <c r="CG1587" s="4"/>
      <c r="CH1587" s="4"/>
      <c r="CI1587" s="4"/>
      <c r="CJ1587" s="4"/>
      <c r="CK1587" s="4"/>
      <c r="CL1587" s="4"/>
      <c r="CM1587" s="4"/>
      <c r="CN1587" s="4"/>
      <c r="CO1587" s="4"/>
      <c r="CP1587" s="4"/>
      <c r="CQ1587" s="4"/>
      <c r="CR1587" s="4"/>
      <c r="CS1587" s="4"/>
      <c r="CT1587" s="4"/>
      <c r="CU1587" s="4"/>
      <c r="CV1587" s="4"/>
      <c r="CW1587" s="4"/>
      <c r="CX1587" s="4"/>
      <c r="CY1587" s="4"/>
      <c r="CZ1587" s="4"/>
      <c r="DA1587" s="4"/>
      <c r="DB1587" s="4"/>
      <c r="DC1587" s="4"/>
      <c r="DD1587" s="4"/>
      <c r="DE1587" s="4"/>
      <c r="DF1587" s="4"/>
      <c r="DG1587" s="4"/>
      <c r="DH1587" s="4"/>
      <c r="DI1587" s="4"/>
      <c r="DJ1587" s="4"/>
      <c r="DK1587" s="4"/>
      <c r="DL1587" s="4"/>
      <c r="DM1587" s="4"/>
      <c r="DN1587" s="4"/>
      <c r="DO1587" s="4"/>
      <c r="DP1587" s="4"/>
      <c r="DQ1587" s="4"/>
      <c r="DR1587" s="4"/>
      <c r="DS1587" s="4"/>
      <c r="DT1587" s="4"/>
      <c r="DU1587" s="4"/>
      <c r="DV1587" s="4"/>
      <c r="DW1587" s="4"/>
      <c r="DX1587" s="4"/>
      <c r="DY1587" s="4"/>
      <c r="DZ1587" s="4"/>
      <c r="EA1587" s="4"/>
      <c r="EB1587" s="4"/>
      <c r="EC1587" s="4"/>
      <c r="ED1587" s="4"/>
      <c r="EE1587" s="4"/>
      <c r="EF1587" s="4"/>
      <c r="EG1587" s="4"/>
      <c r="EH1587" s="4"/>
      <c r="EI1587" s="4"/>
      <c r="EJ1587" s="4"/>
      <c r="EK1587" s="4"/>
      <c r="EL1587" s="4"/>
      <c r="EM1587" s="4"/>
      <c r="EN1587" s="4"/>
      <c r="EO1587" s="4"/>
      <c r="EP1587" s="4"/>
      <c r="EQ1587" s="4"/>
      <c r="ER1587" s="4"/>
      <c r="ES1587" s="4"/>
      <c r="ET1587" s="4"/>
      <c r="EU1587" s="4"/>
      <c r="EV1587" s="4"/>
      <c r="EW1587" s="4"/>
      <c r="EX1587" s="4"/>
      <c r="EY1587" s="4"/>
      <c r="EZ1587" s="4"/>
      <c r="FA1587" s="4"/>
      <c r="FB1587" s="4"/>
      <c r="FC1587" s="4"/>
      <c r="FD1587" s="4"/>
      <c r="FE1587" s="4"/>
      <c r="FF1587" s="4"/>
      <c r="FG1587" s="4"/>
      <c r="FH1587" s="4"/>
      <c r="FI1587" s="4"/>
      <c r="FJ1587" s="4"/>
      <c r="FK1587" s="4"/>
      <c r="FL1587" s="4"/>
      <c r="FM1587" s="4"/>
      <c r="FN1587" s="4"/>
      <c r="FO1587" s="4"/>
      <c r="FP1587" s="4"/>
      <c r="FQ1587" s="4"/>
      <c r="FR1587" s="4"/>
      <c r="FS1587" s="4"/>
      <c r="FT1587" s="4"/>
      <c r="FU1587" s="4"/>
      <c r="FV1587" s="4"/>
      <c r="FW1587" s="4"/>
      <c r="FX1587" s="4"/>
      <c r="FY1587" s="4"/>
      <c r="FZ1587" s="4"/>
      <c r="GA1587" s="4"/>
      <c r="GB1587" s="4"/>
      <c r="GC1587" s="4"/>
      <c r="GD1587" s="4"/>
      <c r="GE1587" s="4"/>
      <c r="GF1587" s="4"/>
      <c r="GG1587" s="4"/>
      <c r="GH1587" s="4"/>
      <c r="GI1587" s="4"/>
      <c r="GJ1587" s="4"/>
      <c r="GK1587" s="4"/>
      <c r="GL1587" s="4"/>
      <c r="GM1587" s="4"/>
      <c r="GN1587" s="4"/>
      <c r="GO1587" s="4"/>
      <c r="GP1587" s="4"/>
      <c r="GQ1587" s="4"/>
      <c r="GR1587" s="4"/>
      <c r="GS1587" s="4"/>
      <c r="GT1587" s="4"/>
      <c r="GU1587" s="4"/>
      <c r="GV1587" s="4"/>
      <c r="GW1587" s="4"/>
      <c r="GX1587" s="4"/>
      <c r="GY1587" s="4"/>
      <c r="GZ1587" s="4"/>
      <c r="HA1587" s="4"/>
      <c r="HB1587" s="4"/>
      <c r="HC1587" s="4"/>
      <c r="HD1587" s="4"/>
      <c r="HE1587" s="4"/>
      <c r="HF1587" s="4"/>
      <c r="HG1587" s="4"/>
      <c r="HH1587" s="4"/>
      <c r="HI1587" s="4"/>
      <c r="HJ1587" s="4"/>
      <c r="HK1587" s="4"/>
      <c r="HL1587" s="4"/>
      <c r="HM1587" s="4"/>
      <c r="HN1587" s="4"/>
      <c r="HO1587" s="4"/>
      <c r="HP1587" s="4"/>
      <c r="HQ1587" s="4"/>
      <c r="HR1587" s="4"/>
      <c r="HS1587" s="4"/>
      <c r="HT1587" s="4"/>
      <c r="HU1587" s="4"/>
      <c r="HV1587" s="4"/>
      <c r="HW1587" s="4"/>
      <c r="HX1587" s="4"/>
      <c r="HY1587" s="4"/>
      <c r="HZ1587" s="4"/>
      <c r="IA1587" s="4"/>
      <c r="IB1587" s="4"/>
      <c r="IC1587" s="4"/>
      <c r="ID1587" s="4"/>
      <c r="IE1587" s="4"/>
      <c r="IF1587" s="4"/>
    </row>
    <row r="1588" spans="26:240" x14ac:dyDescent="0.2">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c r="BC1588" s="4"/>
      <c r="BD1588" s="4"/>
      <c r="BE1588" s="4"/>
      <c r="BF1588" s="4"/>
      <c r="BG1588" s="4"/>
      <c r="BH1588" s="4"/>
      <c r="BI1588" s="4"/>
      <c r="BJ1588" s="4"/>
      <c r="BK1588" s="4"/>
      <c r="BL1588" s="4"/>
      <c r="BM1588" s="4"/>
      <c r="BN1588" s="4"/>
      <c r="BO1588" s="4"/>
      <c r="BP1588" s="4"/>
      <c r="BQ1588" s="4"/>
      <c r="BR1588" s="4"/>
      <c r="BS1588" s="4"/>
      <c r="BT1588" s="4"/>
      <c r="BU1588" s="4"/>
      <c r="BV1588" s="4"/>
      <c r="BW1588" s="4"/>
      <c r="BX1588" s="4"/>
      <c r="BY1588" s="4"/>
      <c r="BZ1588" s="4"/>
      <c r="CA1588" s="4"/>
      <c r="CB1588" s="4"/>
      <c r="CC1588" s="4"/>
      <c r="CD1588" s="4"/>
      <c r="CE1588" s="4"/>
      <c r="CF1588" s="4"/>
      <c r="CG1588" s="4"/>
      <c r="CH1588" s="4"/>
      <c r="CI1588" s="4"/>
      <c r="CJ1588" s="4"/>
      <c r="CK1588" s="4"/>
      <c r="CL1588" s="4"/>
      <c r="CM1588" s="4"/>
      <c r="CN1588" s="4"/>
      <c r="CO1588" s="4"/>
      <c r="CP1588" s="4"/>
      <c r="CQ1588" s="4"/>
      <c r="CR1588" s="4"/>
      <c r="CS1588" s="4"/>
      <c r="CT1588" s="4"/>
      <c r="CU1588" s="4"/>
      <c r="CV1588" s="4"/>
      <c r="CW1588" s="4"/>
      <c r="CX1588" s="4"/>
      <c r="CY1588" s="4"/>
      <c r="CZ1588" s="4"/>
      <c r="DA1588" s="4"/>
      <c r="DB1588" s="4"/>
      <c r="DC1588" s="4"/>
      <c r="DD1588" s="4"/>
      <c r="DE1588" s="4"/>
      <c r="DF1588" s="4"/>
      <c r="DG1588" s="4"/>
      <c r="DH1588" s="4"/>
      <c r="DI1588" s="4"/>
      <c r="DJ1588" s="4"/>
      <c r="DK1588" s="4"/>
      <c r="DL1588" s="4"/>
      <c r="DM1588" s="4"/>
      <c r="DN1588" s="4"/>
      <c r="DO1588" s="4"/>
      <c r="DP1588" s="4"/>
      <c r="DQ1588" s="4"/>
      <c r="DR1588" s="4"/>
      <c r="DS1588" s="4"/>
      <c r="DT1588" s="4"/>
      <c r="DU1588" s="4"/>
      <c r="DV1588" s="4"/>
      <c r="DW1588" s="4"/>
      <c r="DX1588" s="4"/>
      <c r="DY1588" s="4"/>
      <c r="DZ1588" s="4"/>
      <c r="EA1588" s="4"/>
      <c r="EB1588" s="4"/>
      <c r="EC1588" s="4"/>
      <c r="ED1588" s="4"/>
      <c r="EE1588" s="4"/>
      <c r="EF1588" s="4"/>
      <c r="EG1588" s="4"/>
      <c r="EH1588" s="4"/>
      <c r="EI1588" s="4"/>
      <c r="EJ1588" s="4"/>
      <c r="EK1588" s="4"/>
      <c r="EL1588" s="4"/>
      <c r="EM1588" s="4"/>
      <c r="EN1588" s="4"/>
      <c r="EO1588" s="4"/>
      <c r="EP1588" s="4"/>
      <c r="EQ1588" s="4"/>
      <c r="ER1588" s="4"/>
      <c r="ES1588" s="4"/>
      <c r="ET1588" s="4"/>
      <c r="EU1588" s="4"/>
      <c r="EV1588" s="4"/>
      <c r="EW1588" s="4"/>
      <c r="EX1588" s="4"/>
      <c r="EY1588" s="4"/>
      <c r="EZ1588" s="4"/>
      <c r="FA1588" s="4"/>
      <c r="FB1588" s="4"/>
      <c r="FC1588" s="4"/>
      <c r="FD1588" s="4"/>
      <c r="FE1588" s="4"/>
      <c r="FF1588" s="4"/>
      <c r="FG1588" s="4"/>
      <c r="FH1588" s="4"/>
      <c r="FI1588" s="4"/>
      <c r="FJ1588" s="4"/>
      <c r="FK1588" s="4"/>
      <c r="FL1588" s="4"/>
      <c r="FM1588" s="4"/>
      <c r="FN1588" s="4"/>
      <c r="FO1588" s="4"/>
      <c r="FP1588" s="4"/>
      <c r="FQ1588" s="4"/>
      <c r="FR1588" s="4"/>
      <c r="FS1588" s="4"/>
      <c r="FT1588" s="4"/>
      <c r="FU1588" s="4"/>
      <c r="FV1588" s="4"/>
      <c r="FW1588" s="4"/>
      <c r="FX1588" s="4"/>
      <c r="FY1588" s="4"/>
      <c r="FZ1588" s="4"/>
      <c r="GA1588" s="4"/>
      <c r="GB1588" s="4"/>
      <c r="GC1588" s="4"/>
      <c r="GD1588" s="4"/>
      <c r="GE1588" s="4"/>
      <c r="GF1588" s="4"/>
      <c r="GG1588" s="4"/>
      <c r="GH1588" s="4"/>
      <c r="GI1588" s="4"/>
      <c r="GJ1588" s="4"/>
      <c r="GK1588" s="4"/>
      <c r="GL1588" s="4"/>
      <c r="GM1588" s="4"/>
      <c r="GN1588" s="4"/>
      <c r="GO1588" s="4"/>
      <c r="GP1588" s="4"/>
      <c r="GQ1588" s="4"/>
      <c r="GR1588" s="4"/>
      <c r="GS1588" s="4"/>
      <c r="GT1588" s="4"/>
      <c r="GU1588" s="4"/>
      <c r="GV1588" s="4"/>
      <c r="GW1588" s="4"/>
      <c r="GX1588" s="4"/>
      <c r="GY1588" s="4"/>
      <c r="GZ1588" s="4"/>
      <c r="HA1588" s="4"/>
      <c r="HB1588" s="4"/>
      <c r="HC1588" s="4"/>
      <c r="HD1588" s="4"/>
      <c r="HE1588" s="4"/>
      <c r="HF1588" s="4"/>
      <c r="HG1588" s="4"/>
      <c r="HH1588" s="4"/>
      <c r="HI1588" s="4"/>
      <c r="HJ1588" s="4"/>
      <c r="HK1588" s="4"/>
      <c r="HL1588" s="4"/>
      <c r="HM1588" s="4"/>
      <c r="HN1588" s="4"/>
      <c r="HO1588" s="4"/>
      <c r="HP1588" s="4"/>
      <c r="HQ1588" s="4"/>
      <c r="HR1588" s="4"/>
      <c r="HS1588" s="4"/>
      <c r="HT1588" s="4"/>
      <c r="HU1588" s="4"/>
      <c r="HV1588" s="4"/>
      <c r="HW1588" s="4"/>
      <c r="HX1588" s="4"/>
      <c r="HY1588" s="4"/>
      <c r="HZ1588" s="4"/>
      <c r="IA1588" s="4"/>
      <c r="IB1588" s="4"/>
      <c r="IC1588" s="4"/>
      <c r="ID1588" s="4"/>
      <c r="IE1588" s="4"/>
      <c r="IF1588" s="4"/>
    </row>
    <row r="1589" spans="26:240" x14ac:dyDescent="0.2">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c r="BC1589" s="4"/>
      <c r="BD1589" s="4"/>
      <c r="BE1589" s="4"/>
      <c r="BF1589" s="4"/>
      <c r="BG1589" s="4"/>
      <c r="BH1589" s="4"/>
      <c r="BI1589" s="4"/>
      <c r="BJ1589" s="4"/>
      <c r="BK1589" s="4"/>
      <c r="BL1589" s="4"/>
      <c r="BM1589" s="4"/>
      <c r="BN1589" s="4"/>
      <c r="BO1589" s="4"/>
      <c r="BP1589" s="4"/>
      <c r="BQ1589" s="4"/>
      <c r="BR1589" s="4"/>
      <c r="BS1589" s="4"/>
      <c r="BT1589" s="4"/>
      <c r="BU1589" s="4"/>
      <c r="BV1589" s="4"/>
      <c r="BW1589" s="4"/>
      <c r="BX1589" s="4"/>
      <c r="BY1589" s="4"/>
      <c r="BZ1589" s="4"/>
      <c r="CA1589" s="4"/>
      <c r="CB1589" s="4"/>
      <c r="CC1589" s="4"/>
      <c r="CD1589" s="4"/>
      <c r="CE1589" s="4"/>
      <c r="CF1589" s="4"/>
      <c r="CG1589" s="4"/>
      <c r="CH1589" s="4"/>
      <c r="CI1589" s="4"/>
      <c r="CJ1589" s="4"/>
      <c r="CK1589" s="4"/>
      <c r="CL1589" s="4"/>
      <c r="CM1589" s="4"/>
      <c r="CN1589" s="4"/>
      <c r="CO1589" s="4"/>
      <c r="CP1589" s="4"/>
      <c r="CQ1589" s="4"/>
      <c r="CR1589" s="4"/>
      <c r="CS1589" s="4"/>
      <c r="CT1589" s="4"/>
      <c r="CU1589" s="4"/>
      <c r="CV1589" s="4"/>
      <c r="CW1589" s="4"/>
      <c r="CX1589" s="4"/>
      <c r="CY1589" s="4"/>
      <c r="CZ1589" s="4"/>
      <c r="DA1589" s="4"/>
      <c r="DB1589" s="4"/>
      <c r="DC1589" s="4"/>
      <c r="DD1589" s="4"/>
      <c r="DE1589" s="4"/>
      <c r="DF1589" s="4"/>
      <c r="DG1589" s="4"/>
      <c r="DH1589" s="4"/>
      <c r="DI1589" s="4"/>
      <c r="DJ1589" s="4"/>
      <c r="DK1589" s="4"/>
      <c r="DL1589" s="4"/>
      <c r="DM1589" s="4"/>
      <c r="DN1589" s="4"/>
      <c r="DO1589" s="4"/>
      <c r="DP1589" s="4"/>
      <c r="DQ1589" s="4"/>
      <c r="DR1589" s="4"/>
      <c r="DS1589" s="4"/>
      <c r="DT1589" s="4"/>
      <c r="DU1589" s="4"/>
      <c r="DV1589" s="4"/>
      <c r="DW1589" s="4"/>
      <c r="DX1589" s="4"/>
      <c r="DY1589" s="4"/>
      <c r="DZ1589" s="4"/>
      <c r="EA1589" s="4"/>
      <c r="EB1589" s="4"/>
      <c r="EC1589" s="4"/>
      <c r="ED1589" s="4"/>
      <c r="EE1589" s="4"/>
      <c r="EF1589" s="4"/>
      <c r="EG1589" s="4"/>
      <c r="EH1589" s="4"/>
      <c r="EI1589" s="4"/>
      <c r="EJ1589" s="4"/>
      <c r="EK1589" s="4"/>
      <c r="EL1589" s="4"/>
      <c r="EM1589" s="4"/>
      <c r="EN1589" s="4"/>
      <c r="EO1589" s="4"/>
      <c r="EP1589" s="4"/>
      <c r="EQ1589" s="4"/>
      <c r="ER1589" s="4"/>
      <c r="ES1589" s="4"/>
      <c r="ET1589" s="4"/>
      <c r="EU1589" s="4"/>
      <c r="EV1589" s="4"/>
      <c r="EW1589" s="4"/>
      <c r="EX1589" s="4"/>
      <c r="EY1589" s="4"/>
      <c r="EZ1589" s="4"/>
      <c r="FA1589" s="4"/>
      <c r="FB1589" s="4"/>
      <c r="FC1589" s="4"/>
      <c r="FD1589" s="4"/>
      <c r="FE1589" s="4"/>
      <c r="FF1589" s="4"/>
      <c r="FG1589" s="4"/>
      <c r="FH1589" s="4"/>
      <c r="FI1589" s="4"/>
      <c r="FJ1589" s="4"/>
      <c r="FK1589" s="4"/>
      <c r="FL1589" s="4"/>
      <c r="FM1589" s="4"/>
      <c r="FN1589" s="4"/>
      <c r="FO1589" s="4"/>
      <c r="FP1589" s="4"/>
      <c r="FQ1589" s="4"/>
      <c r="FR1589" s="4"/>
      <c r="FS1589" s="4"/>
      <c r="FT1589" s="4"/>
      <c r="FU1589" s="4"/>
      <c r="FV1589" s="4"/>
      <c r="FW1589" s="4"/>
      <c r="FX1589" s="4"/>
      <c r="FY1589" s="4"/>
      <c r="FZ1589" s="4"/>
      <c r="GA1589" s="4"/>
      <c r="GB1589" s="4"/>
      <c r="GC1589" s="4"/>
      <c r="GD1589" s="4"/>
      <c r="GE1589" s="4"/>
      <c r="GF1589" s="4"/>
      <c r="GG1589" s="4"/>
      <c r="GH1589" s="4"/>
      <c r="GI1589" s="4"/>
      <c r="GJ1589" s="4"/>
      <c r="GK1589" s="4"/>
      <c r="GL1589" s="4"/>
      <c r="GM1589" s="4"/>
      <c r="GN1589" s="4"/>
      <c r="GO1589" s="4"/>
      <c r="GP1589" s="4"/>
      <c r="GQ1589" s="4"/>
      <c r="GR1589" s="4"/>
      <c r="GS1589" s="4"/>
      <c r="GT1589" s="4"/>
      <c r="GU1589" s="4"/>
      <c r="GV1589" s="4"/>
      <c r="GW1589" s="4"/>
      <c r="GX1589" s="4"/>
      <c r="GY1589" s="4"/>
      <c r="GZ1589" s="4"/>
      <c r="HA1589" s="4"/>
      <c r="HB1589" s="4"/>
      <c r="HC1589" s="4"/>
      <c r="HD1589" s="4"/>
      <c r="HE1589" s="4"/>
      <c r="HF1589" s="4"/>
      <c r="HG1589" s="4"/>
      <c r="HH1589" s="4"/>
      <c r="HI1589" s="4"/>
      <c r="HJ1589" s="4"/>
      <c r="HK1589" s="4"/>
      <c r="HL1589" s="4"/>
      <c r="HM1589" s="4"/>
      <c r="HN1589" s="4"/>
      <c r="HO1589" s="4"/>
      <c r="HP1589" s="4"/>
      <c r="HQ1589" s="4"/>
      <c r="HR1589" s="4"/>
      <c r="HS1589" s="4"/>
      <c r="HT1589" s="4"/>
      <c r="HU1589" s="4"/>
      <c r="HV1589" s="4"/>
      <c r="HW1589" s="4"/>
      <c r="HX1589" s="4"/>
      <c r="HY1589" s="4"/>
      <c r="HZ1589" s="4"/>
      <c r="IA1589" s="4"/>
      <c r="IB1589" s="4"/>
      <c r="IC1589" s="4"/>
      <c r="ID1589" s="4"/>
      <c r="IE1589" s="4"/>
      <c r="IF1589" s="4"/>
    </row>
    <row r="1590" spans="26:240" x14ac:dyDescent="0.2">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c r="BC1590" s="4"/>
      <c r="BD1590" s="4"/>
      <c r="BE1590" s="4"/>
      <c r="BF1590" s="4"/>
      <c r="BG1590" s="4"/>
      <c r="BH1590" s="4"/>
      <c r="BI1590" s="4"/>
      <c r="BJ1590" s="4"/>
      <c r="BK1590" s="4"/>
      <c r="BL1590" s="4"/>
      <c r="BM1590" s="4"/>
      <c r="BN1590" s="4"/>
      <c r="BO1590" s="4"/>
      <c r="BP1590" s="4"/>
      <c r="BQ1590" s="4"/>
      <c r="BR1590" s="4"/>
      <c r="BS1590" s="4"/>
      <c r="BT1590" s="4"/>
      <c r="BU1590" s="4"/>
      <c r="BV1590" s="4"/>
      <c r="BW1590" s="4"/>
      <c r="BX1590" s="4"/>
      <c r="BY1590" s="4"/>
      <c r="BZ1590" s="4"/>
      <c r="CA1590" s="4"/>
      <c r="CB1590" s="4"/>
      <c r="CC1590" s="4"/>
      <c r="CD1590" s="4"/>
      <c r="CE1590" s="4"/>
      <c r="CF1590" s="4"/>
      <c r="CG1590" s="4"/>
      <c r="CH1590" s="4"/>
      <c r="CI1590" s="4"/>
      <c r="CJ1590" s="4"/>
      <c r="CK1590" s="4"/>
      <c r="CL1590" s="4"/>
      <c r="CM1590" s="4"/>
      <c r="CN1590" s="4"/>
      <c r="CO1590" s="4"/>
      <c r="CP1590" s="4"/>
      <c r="CQ1590" s="4"/>
      <c r="CR1590" s="4"/>
      <c r="CS1590" s="4"/>
      <c r="CT1590" s="4"/>
      <c r="CU1590" s="4"/>
      <c r="CV1590" s="4"/>
      <c r="CW1590" s="4"/>
      <c r="CX1590" s="4"/>
      <c r="CY1590" s="4"/>
      <c r="CZ1590" s="4"/>
      <c r="DA1590" s="4"/>
      <c r="DB1590" s="4"/>
      <c r="DC1590" s="4"/>
      <c r="DD1590" s="4"/>
      <c r="DE1590" s="4"/>
      <c r="DF1590" s="4"/>
      <c r="DG1590" s="4"/>
      <c r="DH1590" s="4"/>
      <c r="DI1590" s="4"/>
      <c r="DJ1590" s="4"/>
      <c r="DK1590" s="4"/>
      <c r="DL1590" s="4"/>
      <c r="DM1590" s="4"/>
      <c r="DN1590" s="4"/>
      <c r="DO1590" s="4"/>
      <c r="DP1590" s="4"/>
      <c r="DQ1590" s="4"/>
      <c r="DR1590" s="4"/>
      <c r="DS1590" s="4"/>
      <c r="DT1590" s="4"/>
      <c r="DU1590" s="4"/>
      <c r="DV1590" s="4"/>
      <c r="DW1590" s="4"/>
      <c r="DX1590" s="4"/>
      <c r="DY1590" s="4"/>
      <c r="DZ1590" s="4"/>
      <c r="EA1590" s="4"/>
      <c r="EB1590" s="4"/>
      <c r="EC1590" s="4"/>
      <c r="ED1590" s="4"/>
      <c r="EE1590" s="4"/>
      <c r="EF1590" s="4"/>
      <c r="EG1590" s="4"/>
      <c r="EH1590" s="4"/>
      <c r="EI1590" s="4"/>
      <c r="EJ1590" s="4"/>
      <c r="EK1590" s="4"/>
      <c r="EL1590" s="4"/>
      <c r="EM1590" s="4"/>
      <c r="EN1590" s="4"/>
      <c r="EO1590" s="4"/>
      <c r="EP1590" s="4"/>
      <c r="EQ1590" s="4"/>
      <c r="ER1590" s="4"/>
      <c r="ES1590" s="4"/>
      <c r="ET1590" s="4"/>
      <c r="EU1590" s="4"/>
      <c r="EV1590" s="4"/>
      <c r="EW1590" s="4"/>
      <c r="EX1590" s="4"/>
      <c r="EY1590" s="4"/>
      <c r="EZ1590" s="4"/>
      <c r="FA1590" s="4"/>
      <c r="FB1590" s="4"/>
      <c r="FC1590" s="4"/>
      <c r="FD1590" s="4"/>
      <c r="FE1590" s="4"/>
      <c r="FF1590" s="4"/>
      <c r="FG1590" s="4"/>
      <c r="FH1590" s="4"/>
      <c r="FI1590" s="4"/>
      <c r="FJ1590" s="4"/>
      <c r="FK1590" s="4"/>
      <c r="FL1590" s="4"/>
      <c r="FM1590" s="4"/>
      <c r="FN1590" s="4"/>
      <c r="FO1590" s="4"/>
      <c r="FP1590" s="4"/>
      <c r="FQ1590" s="4"/>
      <c r="FR1590" s="4"/>
      <c r="FS1590" s="4"/>
      <c r="FT1590" s="4"/>
      <c r="FU1590" s="4"/>
      <c r="FV1590" s="4"/>
      <c r="FW1590" s="4"/>
      <c r="FX1590" s="4"/>
      <c r="FY1590" s="4"/>
      <c r="FZ1590" s="4"/>
      <c r="GA1590" s="4"/>
      <c r="GB1590" s="4"/>
      <c r="GC1590" s="4"/>
      <c r="GD1590" s="4"/>
      <c r="GE1590" s="4"/>
      <c r="GF1590" s="4"/>
      <c r="GG1590" s="4"/>
      <c r="GH1590" s="4"/>
      <c r="GI1590" s="4"/>
      <c r="GJ1590" s="4"/>
      <c r="GK1590" s="4"/>
      <c r="GL1590" s="4"/>
      <c r="GM1590" s="4"/>
      <c r="GN1590" s="4"/>
      <c r="GO1590" s="4"/>
      <c r="GP1590" s="4"/>
      <c r="GQ1590" s="4"/>
      <c r="GR1590" s="4"/>
      <c r="GS1590" s="4"/>
      <c r="GT1590" s="4"/>
      <c r="GU1590" s="4"/>
      <c r="GV1590" s="4"/>
      <c r="GW1590" s="4"/>
      <c r="GX1590" s="4"/>
      <c r="GY1590" s="4"/>
      <c r="GZ1590" s="4"/>
      <c r="HA1590" s="4"/>
      <c r="HB1590" s="4"/>
      <c r="HC1590" s="4"/>
      <c r="HD1590" s="4"/>
      <c r="HE1590" s="4"/>
      <c r="HF1590" s="4"/>
      <c r="HG1590" s="4"/>
      <c r="HH1590" s="4"/>
      <c r="HI1590" s="4"/>
      <c r="HJ1590" s="4"/>
      <c r="HK1590" s="4"/>
      <c r="HL1590" s="4"/>
      <c r="HM1590" s="4"/>
      <c r="HN1590" s="4"/>
      <c r="HO1590" s="4"/>
      <c r="HP1590" s="4"/>
      <c r="HQ1590" s="4"/>
      <c r="HR1590" s="4"/>
      <c r="HS1590" s="4"/>
      <c r="HT1590" s="4"/>
      <c r="HU1590" s="4"/>
      <c r="HV1590" s="4"/>
      <c r="HW1590" s="4"/>
      <c r="HX1590" s="4"/>
      <c r="HY1590" s="4"/>
      <c r="HZ1590" s="4"/>
      <c r="IA1590" s="4"/>
      <c r="IB1590" s="4"/>
      <c r="IC1590" s="4"/>
      <c r="ID1590" s="4"/>
      <c r="IE1590" s="4"/>
      <c r="IF1590" s="4"/>
    </row>
    <row r="1591" spans="26:240" x14ac:dyDescent="0.2">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c r="BC1591" s="4"/>
      <c r="BD1591" s="4"/>
      <c r="BE1591" s="4"/>
      <c r="BF1591" s="4"/>
      <c r="BG1591" s="4"/>
      <c r="BH1591" s="4"/>
      <c r="BI1591" s="4"/>
      <c r="BJ1591" s="4"/>
      <c r="BK1591" s="4"/>
      <c r="BL1591" s="4"/>
      <c r="BM1591" s="4"/>
      <c r="BN1591" s="4"/>
      <c r="BO1591" s="4"/>
      <c r="BP1591" s="4"/>
      <c r="BQ1591" s="4"/>
      <c r="BR1591" s="4"/>
      <c r="BS1591" s="4"/>
      <c r="BT1591" s="4"/>
      <c r="BU1591" s="4"/>
      <c r="BV1591" s="4"/>
      <c r="BW1591" s="4"/>
      <c r="BX1591" s="4"/>
      <c r="BY1591" s="4"/>
      <c r="BZ1591" s="4"/>
      <c r="CA1591" s="4"/>
      <c r="CB1591" s="4"/>
      <c r="CC1591" s="4"/>
      <c r="CD1591" s="4"/>
      <c r="CE1591" s="4"/>
      <c r="CF1591" s="4"/>
      <c r="CG1591" s="4"/>
      <c r="CH1591" s="4"/>
      <c r="CI1591" s="4"/>
      <c r="CJ1591" s="4"/>
      <c r="CK1591" s="4"/>
      <c r="CL1591" s="4"/>
      <c r="CM1591" s="4"/>
      <c r="CN1591" s="4"/>
      <c r="CO1591" s="4"/>
      <c r="CP1591" s="4"/>
      <c r="CQ1591" s="4"/>
      <c r="CR1591" s="4"/>
      <c r="CS1591" s="4"/>
      <c r="CT1591" s="4"/>
      <c r="CU1591" s="4"/>
      <c r="CV1591" s="4"/>
      <c r="CW1591" s="4"/>
      <c r="CX1591" s="4"/>
      <c r="CY1591" s="4"/>
      <c r="CZ1591" s="4"/>
      <c r="DA1591" s="4"/>
      <c r="DB1591" s="4"/>
      <c r="DC1591" s="4"/>
      <c r="DD1591" s="4"/>
      <c r="DE1591" s="4"/>
      <c r="DF1591" s="4"/>
      <c r="DG1591" s="4"/>
      <c r="DH1591" s="4"/>
      <c r="DI1591" s="4"/>
      <c r="DJ1591" s="4"/>
      <c r="DK1591" s="4"/>
      <c r="DL1591" s="4"/>
      <c r="DM1591" s="4"/>
      <c r="DN1591" s="4"/>
      <c r="DO1591" s="4"/>
      <c r="DP1591" s="4"/>
      <c r="DQ1591" s="4"/>
      <c r="DR1591" s="4"/>
      <c r="DS1591" s="4"/>
      <c r="DT1591" s="4"/>
      <c r="DU1591" s="4"/>
      <c r="DV1591" s="4"/>
      <c r="DW1591" s="4"/>
      <c r="DX1591" s="4"/>
      <c r="DY1591" s="4"/>
      <c r="DZ1591" s="4"/>
      <c r="EA1591" s="4"/>
      <c r="EB1591" s="4"/>
      <c r="EC1591" s="4"/>
      <c r="ED1591" s="4"/>
      <c r="EE1591" s="4"/>
      <c r="EF1591" s="4"/>
      <c r="EG1591" s="4"/>
      <c r="EH1591" s="4"/>
      <c r="EI1591" s="4"/>
      <c r="EJ1591" s="4"/>
      <c r="EK1591" s="4"/>
      <c r="EL1591" s="4"/>
      <c r="EM1591" s="4"/>
      <c r="EN1591" s="4"/>
      <c r="EO1591" s="4"/>
      <c r="EP1591" s="4"/>
      <c r="EQ1591" s="4"/>
      <c r="ER1591" s="4"/>
      <c r="ES1591" s="4"/>
      <c r="ET1591" s="4"/>
      <c r="EU1591" s="4"/>
      <c r="EV1591" s="4"/>
      <c r="EW1591" s="4"/>
      <c r="EX1591" s="4"/>
      <c r="EY1591" s="4"/>
      <c r="EZ1591" s="4"/>
      <c r="FA1591" s="4"/>
      <c r="FB1591" s="4"/>
      <c r="FC1591" s="4"/>
      <c r="FD1591" s="4"/>
      <c r="FE1591" s="4"/>
      <c r="FF1591" s="4"/>
      <c r="FG1591" s="4"/>
      <c r="FH1591" s="4"/>
      <c r="FI1591" s="4"/>
      <c r="FJ1591" s="4"/>
      <c r="FK1591" s="4"/>
      <c r="FL1591" s="4"/>
      <c r="FM1591" s="4"/>
      <c r="FN1591" s="4"/>
      <c r="FO1591" s="4"/>
      <c r="FP1591" s="4"/>
      <c r="FQ1591" s="4"/>
      <c r="FR1591" s="4"/>
      <c r="FS1591" s="4"/>
      <c r="FT1591" s="4"/>
      <c r="FU1591" s="4"/>
      <c r="FV1591" s="4"/>
      <c r="FW1591" s="4"/>
      <c r="FX1591" s="4"/>
      <c r="FY1591" s="4"/>
      <c r="FZ1591" s="4"/>
      <c r="GA1591" s="4"/>
      <c r="GB1591" s="4"/>
      <c r="GC1591" s="4"/>
      <c r="GD1591" s="4"/>
      <c r="GE1591" s="4"/>
      <c r="GF1591" s="4"/>
      <c r="GG1591" s="4"/>
      <c r="GH1591" s="4"/>
      <c r="GI1591" s="4"/>
      <c r="GJ1591" s="4"/>
      <c r="GK1591" s="4"/>
      <c r="GL1591" s="4"/>
      <c r="GM1591" s="4"/>
      <c r="GN1591" s="4"/>
      <c r="GO1591" s="4"/>
      <c r="GP1591" s="4"/>
      <c r="GQ1591" s="4"/>
      <c r="GR1591" s="4"/>
      <c r="GS1591" s="4"/>
      <c r="GT1591" s="4"/>
      <c r="GU1591" s="4"/>
      <c r="GV1591" s="4"/>
      <c r="GW1591" s="4"/>
      <c r="GX1591" s="4"/>
      <c r="GY1591" s="4"/>
      <c r="GZ1591" s="4"/>
      <c r="HA1591" s="4"/>
      <c r="HB1591" s="4"/>
      <c r="HC1591" s="4"/>
      <c r="HD1591" s="4"/>
      <c r="HE1591" s="4"/>
      <c r="HF1591" s="4"/>
      <c r="HG1591" s="4"/>
      <c r="HH1591" s="4"/>
      <c r="HI1591" s="4"/>
      <c r="HJ1591" s="4"/>
      <c r="HK1591" s="4"/>
      <c r="HL1591" s="4"/>
      <c r="HM1591" s="4"/>
      <c r="HN1591" s="4"/>
      <c r="HO1591" s="4"/>
      <c r="HP1591" s="4"/>
      <c r="HQ1591" s="4"/>
      <c r="HR1591" s="4"/>
      <c r="HS1591" s="4"/>
      <c r="HT1591" s="4"/>
      <c r="HU1591" s="4"/>
      <c r="HV1591" s="4"/>
      <c r="HW1591" s="4"/>
      <c r="HX1591" s="4"/>
      <c r="HY1591" s="4"/>
      <c r="HZ1591" s="4"/>
      <c r="IA1591" s="4"/>
      <c r="IB1591" s="4"/>
      <c r="IC1591" s="4"/>
      <c r="ID1591" s="4"/>
      <c r="IE1591" s="4"/>
      <c r="IF1591" s="4"/>
    </row>
    <row r="1592" spans="26:240" x14ac:dyDescent="0.2">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c r="BC1592" s="4"/>
      <c r="BD1592" s="4"/>
      <c r="BE1592" s="4"/>
      <c r="BF1592" s="4"/>
      <c r="BG1592" s="4"/>
      <c r="BH1592" s="4"/>
      <c r="BI1592" s="4"/>
      <c r="BJ1592" s="4"/>
      <c r="BK1592" s="4"/>
      <c r="BL1592" s="4"/>
      <c r="BM1592" s="4"/>
      <c r="BN1592" s="4"/>
      <c r="BO1592" s="4"/>
      <c r="BP1592" s="4"/>
      <c r="BQ1592" s="4"/>
      <c r="BR1592" s="4"/>
      <c r="BS1592" s="4"/>
      <c r="BT1592" s="4"/>
      <c r="BU1592" s="4"/>
      <c r="BV1592" s="4"/>
      <c r="BW1592" s="4"/>
      <c r="BX1592" s="4"/>
      <c r="BY1592" s="4"/>
      <c r="BZ1592" s="4"/>
      <c r="CA1592" s="4"/>
      <c r="CB1592" s="4"/>
      <c r="CC1592" s="4"/>
      <c r="CD1592" s="4"/>
      <c r="CE1592" s="4"/>
      <c r="CF1592" s="4"/>
      <c r="CG1592" s="4"/>
      <c r="CH1592" s="4"/>
      <c r="CI1592" s="4"/>
      <c r="CJ1592" s="4"/>
      <c r="CK1592" s="4"/>
      <c r="CL1592" s="4"/>
      <c r="CM1592" s="4"/>
      <c r="CN1592" s="4"/>
      <c r="CO1592" s="4"/>
      <c r="CP1592" s="4"/>
      <c r="CQ1592" s="4"/>
      <c r="CR1592" s="4"/>
      <c r="CS1592" s="4"/>
      <c r="CT1592" s="4"/>
      <c r="CU1592" s="4"/>
      <c r="CV1592" s="4"/>
      <c r="CW1592" s="4"/>
      <c r="CX1592" s="4"/>
      <c r="CY1592" s="4"/>
      <c r="CZ1592" s="4"/>
      <c r="DA1592" s="4"/>
      <c r="DB1592" s="4"/>
      <c r="DC1592" s="4"/>
      <c r="DD1592" s="4"/>
      <c r="DE1592" s="4"/>
      <c r="DF1592" s="4"/>
      <c r="DG1592" s="4"/>
      <c r="DH1592" s="4"/>
      <c r="DI1592" s="4"/>
      <c r="DJ1592" s="4"/>
      <c r="DK1592" s="4"/>
      <c r="DL1592" s="4"/>
      <c r="DM1592" s="4"/>
      <c r="DN1592" s="4"/>
      <c r="DO1592" s="4"/>
      <c r="DP1592" s="4"/>
      <c r="DQ1592" s="4"/>
      <c r="DR1592" s="4"/>
      <c r="DS1592" s="4"/>
      <c r="DT1592" s="4"/>
      <c r="DU1592" s="4"/>
      <c r="DV1592" s="4"/>
      <c r="DW1592" s="4"/>
      <c r="DX1592" s="4"/>
      <c r="DY1592" s="4"/>
      <c r="DZ1592" s="4"/>
      <c r="EA1592" s="4"/>
      <c r="EB1592" s="4"/>
      <c r="EC1592" s="4"/>
      <c r="ED1592" s="4"/>
      <c r="EE1592" s="4"/>
      <c r="EF1592" s="4"/>
      <c r="EG1592" s="4"/>
      <c r="EH1592" s="4"/>
      <c r="EI1592" s="4"/>
      <c r="EJ1592" s="4"/>
      <c r="EK1592" s="4"/>
      <c r="EL1592" s="4"/>
      <c r="EM1592" s="4"/>
      <c r="EN1592" s="4"/>
      <c r="EO1592" s="4"/>
      <c r="EP1592" s="4"/>
      <c r="EQ1592" s="4"/>
      <c r="ER1592" s="4"/>
      <c r="ES1592" s="4"/>
      <c r="ET1592" s="4"/>
      <c r="EU1592" s="4"/>
      <c r="EV1592" s="4"/>
      <c r="EW1592" s="4"/>
      <c r="EX1592" s="4"/>
      <c r="EY1592" s="4"/>
      <c r="EZ1592" s="4"/>
      <c r="FA1592" s="4"/>
      <c r="FB1592" s="4"/>
      <c r="FC1592" s="4"/>
      <c r="FD1592" s="4"/>
      <c r="FE1592" s="4"/>
      <c r="FF1592" s="4"/>
      <c r="FG1592" s="4"/>
      <c r="FH1592" s="4"/>
      <c r="FI1592" s="4"/>
      <c r="FJ1592" s="4"/>
      <c r="FK1592" s="4"/>
      <c r="FL1592" s="4"/>
      <c r="FM1592" s="4"/>
      <c r="FN1592" s="4"/>
      <c r="FO1592" s="4"/>
      <c r="FP1592" s="4"/>
      <c r="FQ1592" s="4"/>
      <c r="FR1592" s="4"/>
      <c r="FS1592" s="4"/>
      <c r="FT1592" s="4"/>
      <c r="FU1592" s="4"/>
      <c r="FV1592" s="4"/>
      <c r="FW1592" s="4"/>
      <c r="FX1592" s="4"/>
      <c r="FY1592" s="4"/>
      <c r="FZ1592" s="4"/>
      <c r="GA1592" s="4"/>
      <c r="GB1592" s="4"/>
      <c r="GC1592" s="4"/>
      <c r="GD1592" s="4"/>
      <c r="GE1592" s="4"/>
      <c r="GF1592" s="4"/>
      <c r="GG1592" s="4"/>
      <c r="GH1592" s="4"/>
      <c r="GI1592" s="4"/>
      <c r="GJ1592" s="4"/>
      <c r="GK1592" s="4"/>
      <c r="GL1592" s="4"/>
      <c r="GM1592" s="4"/>
      <c r="GN1592" s="4"/>
      <c r="GO1592" s="4"/>
      <c r="GP1592" s="4"/>
      <c r="GQ1592" s="4"/>
      <c r="GR1592" s="4"/>
      <c r="GS1592" s="4"/>
      <c r="GT1592" s="4"/>
      <c r="GU1592" s="4"/>
      <c r="GV1592" s="4"/>
      <c r="GW1592" s="4"/>
      <c r="GX1592" s="4"/>
      <c r="GY1592" s="4"/>
      <c r="GZ1592" s="4"/>
      <c r="HA1592" s="4"/>
      <c r="HB1592" s="4"/>
      <c r="HC1592" s="4"/>
      <c r="HD1592" s="4"/>
      <c r="HE1592" s="4"/>
      <c r="HF1592" s="4"/>
      <c r="HG1592" s="4"/>
      <c r="HH1592" s="4"/>
      <c r="HI1592" s="4"/>
      <c r="HJ1592" s="4"/>
      <c r="HK1592" s="4"/>
      <c r="HL1592" s="4"/>
      <c r="HM1592" s="4"/>
      <c r="HN1592" s="4"/>
      <c r="HO1592" s="4"/>
      <c r="HP1592" s="4"/>
      <c r="HQ1592" s="4"/>
      <c r="HR1592" s="4"/>
      <c r="HS1592" s="4"/>
      <c r="HT1592" s="4"/>
      <c r="HU1592" s="4"/>
      <c r="HV1592" s="4"/>
      <c r="HW1592" s="4"/>
      <c r="HX1592" s="4"/>
      <c r="HY1592" s="4"/>
      <c r="HZ1592" s="4"/>
      <c r="IA1592" s="4"/>
      <c r="IB1592" s="4"/>
      <c r="IC1592" s="4"/>
      <c r="ID1592" s="4"/>
      <c r="IE1592" s="4"/>
      <c r="IF1592" s="4"/>
    </row>
    <row r="1593" spans="26:240" x14ac:dyDescent="0.2">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c r="BC1593" s="4"/>
      <c r="BD1593" s="4"/>
      <c r="BE1593" s="4"/>
      <c r="BF1593" s="4"/>
      <c r="BG1593" s="4"/>
      <c r="BH1593" s="4"/>
      <c r="BI1593" s="4"/>
      <c r="BJ1593" s="4"/>
      <c r="BK1593" s="4"/>
      <c r="BL1593" s="4"/>
      <c r="BM1593" s="4"/>
      <c r="BN1593" s="4"/>
      <c r="BO1593" s="4"/>
      <c r="BP1593" s="4"/>
      <c r="BQ1593" s="4"/>
      <c r="BR1593" s="4"/>
      <c r="BS1593" s="4"/>
      <c r="BT1593" s="4"/>
      <c r="BU1593" s="4"/>
      <c r="BV1593" s="4"/>
      <c r="BW1593" s="4"/>
      <c r="BX1593" s="4"/>
      <c r="BY1593" s="4"/>
      <c r="BZ1593" s="4"/>
      <c r="CA1593" s="4"/>
      <c r="CB1593" s="4"/>
      <c r="CC1593" s="4"/>
      <c r="CD1593" s="4"/>
      <c r="CE1593" s="4"/>
      <c r="CF1593" s="4"/>
      <c r="CG1593" s="4"/>
      <c r="CH1593" s="4"/>
      <c r="CI1593" s="4"/>
      <c r="CJ1593" s="4"/>
      <c r="CK1593" s="4"/>
      <c r="CL1593" s="4"/>
      <c r="CM1593" s="4"/>
      <c r="CN1593" s="4"/>
      <c r="CO1593" s="4"/>
      <c r="CP1593" s="4"/>
      <c r="CQ1593" s="4"/>
      <c r="CR1593" s="4"/>
      <c r="CS1593" s="4"/>
      <c r="CT1593" s="4"/>
      <c r="CU1593" s="4"/>
      <c r="CV1593" s="4"/>
      <c r="CW1593" s="4"/>
      <c r="CX1593" s="4"/>
      <c r="CY1593" s="4"/>
      <c r="CZ1593" s="4"/>
      <c r="DA1593" s="4"/>
      <c r="DB1593" s="4"/>
      <c r="DC1593" s="4"/>
      <c r="DD1593" s="4"/>
      <c r="DE1593" s="4"/>
      <c r="DF1593" s="4"/>
      <c r="DG1593" s="4"/>
      <c r="DH1593" s="4"/>
      <c r="DI1593" s="4"/>
      <c r="DJ1593" s="4"/>
      <c r="DK1593" s="4"/>
      <c r="DL1593" s="4"/>
      <c r="DM1593" s="4"/>
      <c r="DN1593" s="4"/>
      <c r="DO1593" s="4"/>
      <c r="DP1593" s="4"/>
      <c r="DQ1593" s="4"/>
      <c r="DR1593" s="4"/>
      <c r="DS1593" s="4"/>
      <c r="DT1593" s="4"/>
      <c r="DU1593" s="4"/>
      <c r="DV1593" s="4"/>
      <c r="DW1593" s="4"/>
      <c r="DX1593" s="4"/>
      <c r="DY1593" s="4"/>
      <c r="DZ1593" s="4"/>
      <c r="EA1593" s="4"/>
      <c r="EB1593" s="4"/>
      <c r="EC1593" s="4"/>
      <c r="ED1593" s="4"/>
      <c r="EE1593" s="4"/>
      <c r="EF1593" s="4"/>
      <c r="EG1593" s="4"/>
      <c r="EH1593" s="4"/>
      <c r="EI1593" s="4"/>
      <c r="EJ1593" s="4"/>
      <c r="EK1593" s="4"/>
      <c r="EL1593" s="4"/>
      <c r="EM1593" s="4"/>
      <c r="EN1593" s="4"/>
      <c r="EO1593" s="4"/>
      <c r="EP1593" s="4"/>
      <c r="EQ1593" s="4"/>
      <c r="ER1593" s="4"/>
      <c r="ES1593" s="4"/>
      <c r="ET1593" s="4"/>
      <c r="EU1593" s="4"/>
      <c r="EV1593" s="4"/>
      <c r="EW1593" s="4"/>
      <c r="EX1593" s="4"/>
      <c r="EY1593" s="4"/>
      <c r="EZ1593" s="4"/>
      <c r="FA1593" s="4"/>
      <c r="FB1593" s="4"/>
      <c r="FC1593" s="4"/>
      <c r="FD1593" s="4"/>
      <c r="FE1593" s="4"/>
      <c r="FF1593" s="4"/>
      <c r="FG1593" s="4"/>
      <c r="FH1593" s="4"/>
      <c r="FI1593" s="4"/>
      <c r="FJ1593" s="4"/>
      <c r="FK1593" s="4"/>
      <c r="FL1593" s="4"/>
      <c r="FM1593" s="4"/>
      <c r="FN1593" s="4"/>
      <c r="FO1593" s="4"/>
      <c r="FP1593" s="4"/>
      <c r="FQ1593" s="4"/>
      <c r="FR1593" s="4"/>
      <c r="FS1593" s="4"/>
      <c r="FT1593" s="4"/>
      <c r="FU1593" s="4"/>
      <c r="FV1593" s="4"/>
      <c r="FW1593" s="4"/>
      <c r="FX1593" s="4"/>
      <c r="FY1593" s="4"/>
      <c r="FZ1593" s="4"/>
      <c r="GA1593" s="4"/>
      <c r="GB1593" s="4"/>
      <c r="GC1593" s="4"/>
      <c r="GD1593" s="4"/>
      <c r="GE1593" s="4"/>
      <c r="GF1593" s="4"/>
      <c r="GG1593" s="4"/>
      <c r="GH1593" s="4"/>
      <c r="GI1593" s="4"/>
      <c r="GJ1593" s="4"/>
      <c r="GK1593" s="4"/>
      <c r="GL1593" s="4"/>
      <c r="GM1593" s="4"/>
      <c r="GN1593" s="4"/>
      <c r="GO1593" s="4"/>
      <c r="GP1593" s="4"/>
      <c r="GQ1593" s="4"/>
      <c r="GR1593" s="4"/>
      <c r="GS1593" s="4"/>
      <c r="GT1593" s="4"/>
      <c r="GU1593" s="4"/>
      <c r="GV1593" s="4"/>
      <c r="GW1593" s="4"/>
      <c r="GX1593" s="4"/>
      <c r="GY1593" s="4"/>
      <c r="GZ1593" s="4"/>
      <c r="HA1593" s="4"/>
      <c r="HB1593" s="4"/>
      <c r="HC1593" s="4"/>
      <c r="HD1593" s="4"/>
      <c r="HE1593" s="4"/>
      <c r="HF1593" s="4"/>
      <c r="HG1593" s="4"/>
      <c r="HH1593" s="4"/>
      <c r="HI1593" s="4"/>
      <c r="HJ1593" s="4"/>
      <c r="HK1593" s="4"/>
      <c r="HL1593" s="4"/>
      <c r="HM1593" s="4"/>
      <c r="HN1593" s="4"/>
      <c r="HO1593" s="4"/>
      <c r="HP1593" s="4"/>
      <c r="HQ1593" s="4"/>
      <c r="HR1593" s="4"/>
      <c r="HS1593" s="4"/>
      <c r="HT1593" s="4"/>
      <c r="HU1593" s="4"/>
      <c r="HV1593" s="4"/>
      <c r="HW1593" s="4"/>
      <c r="HX1593" s="4"/>
      <c r="HY1593" s="4"/>
      <c r="HZ1593" s="4"/>
      <c r="IA1593" s="4"/>
      <c r="IB1593" s="4"/>
      <c r="IC1593" s="4"/>
      <c r="ID1593" s="4"/>
      <c r="IE1593" s="4"/>
      <c r="IF1593" s="4"/>
    </row>
    <row r="1594" spans="26:240" x14ac:dyDescent="0.2">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c r="BC1594" s="4"/>
      <c r="BD1594" s="4"/>
      <c r="BE1594" s="4"/>
      <c r="BF1594" s="4"/>
      <c r="BG1594" s="4"/>
      <c r="BH1594" s="4"/>
      <c r="BI1594" s="4"/>
      <c r="BJ1594" s="4"/>
      <c r="BK1594" s="4"/>
      <c r="BL1594" s="4"/>
      <c r="BM1594" s="4"/>
      <c r="BN1594" s="4"/>
      <c r="BO1594" s="4"/>
      <c r="BP1594" s="4"/>
      <c r="BQ1594" s="4"/>
      <c r="BR1594" s="4"/>
      <c r="BS1594" s="4"/>
      <c r="BT1594" s="4"/>
      <c r="BU1594" s="4"/>
      <c r="BV1594" s="4"/>
      <c r="BW1594" s="4"/>
      <c r="BX1594" s="4"/>
      <c r="BY1594" s="4"/>
      <c r="BZ1594" s="4"/>
      <c r="CA1594" s="4"/>
      <c r="CB1594" s="4"/>
      <c r="CC1594" s="4"/>
      <c r="CD1594" s="4"/>
      <c r="CE1594" s="4"/>
      <c r="CF1594" s="4"/>
      <c r="CG1594" s="4"/>
      <c r="CH1594" s="4"/>
      <c r="CI1594" s="4"/>
      <c r="CJ1594" s="4"/>
      <c r="CK1594" s="4"/>
      <c r="CL1594" s="4"/>
      <c r="CM1594" s="4"/>
      <c r="CN1594" s="4"/>
      <c r="CO1594" s="4"/>
      <c r="CP1594" s="4"/>
      <c r="CQ1594" s="4"/>
      <c r="CR1594" s="4"/>
      <c r="CS1594" s="4"/>
      <c r="CT1594" s="4"/>
      <c r="CU1594" s="4"/>
      <c r="CV1594" s="4"/>
      <c r="CW1594" s="4"/>
      <c r="CX1594" s="4"/>
      <c r="CY1594" s="4"/>
      <c r="CZ1594" s="4"/>
      <c r="DA1594" s="4"/>
      <c r="DB1594" s="4"/>
      <c r="DC1594" s="4"/>
      <c r="DD1594" s="4"/>
      <c r="DE1594" s="4"/>
      <c r="DF1594" s="4"/>
      <c r="DG1594" s="4"/>
      <c r="DH1594" s="4"/>
      <c r="DI1594" s="4"/>
      <c r="DJ1594" s="4"/>
      <c r="DK1594" s="4"/>
      <c r="DL1594" s="4"/>
      <c r="DM1594" s="4"/>
      <c r="DN1594" s="4"/>
      <c r="DO1594" s="4"/>
      <c r="DP1594" s="4"/>
      <c r="DQ1594" s="4"/>
      <c r="DR1594" s="4"/>
      <c r="DS1594" s="4"/>
      <c r="DT1594" s="4"/>
      <c r="DU1594" s="4"/>
      <c r="DV1594" s="4"/>
      <c r="DW1594" s="4"/>
      <c r="DX1594" s="4"/>
      <c r="DY1594" s="4"/>
      <c r="DZ1594" s="4"/>
      <c r="EA1594" s="4"/>
      <c r="EB1594" s="4"/>
      <c r="EC1594" s="4"/>
      <c r="ED1594" s="4"/>
      <c r="EE1594" s="4"/>
      <c r="EF1594" s="4"/>
      <c r="EG1594" s="4"/>
      <c r="EH1594" s="4"/>
      <c r="EI1594" s="4"/>
      <c r="EJ1594" s="4"/>
      <c r="EK1594" s="4"/>
      <c r="EL1594" s="4"/>
      <c r="EM1594" s="4"/>
      <c r="EN1594" s="4"/>
      <c r="EO1594" s="4"/>
      <c r="EP1594" s="4"/>
      <c r="EQ1594" s="4"/>
      <c r="ER1594" s="4"/>
      <c r="ES1594" s="4"/>
      <c r="ET1594" s="4"/>
      <c r="EU1594" s="4"/>
      <c r="EV1594" s="4"/>
      <c r="EW1594" s="4"/>
      <c r="EX1594" s="4"/>
      <c r="EY1594" s="4"/>
      <c r="EZ1594" s="4"/>
      <c r="FA1594" s="4"/>
      <c r="FB1594" s="4"/>
      <c r="FC1594" s="4"/>
      <c r="FD1594" s="4"/>
      <c r="FE1594" s="4"/>
      <c r="FF1594" s="4"/>
      <c r="FG1594" s="4"/>
      <c r="FH1594" s="4"/>
      <c r="FI1594" s="4"/>
      <c r="FJ1594" s="4"/>
      <c r="FK1594" s="4"/>
      <c r="FL1594" s="4"/>
      <c r="FM1594" s="4"/>
      <c r="FN1594" s="4"/>
      <c r="FO1594" s="4"/>
      <c r="FP1594" s="4"/>
      <c r="FQ1594" s="4"/>
      <c r="FR1594" s="4"/>
      <c r="FS1594" s="4"/>
      <c r="FT1594" s="4"/>
      <c r="FU1594" s="4"/>
      <c r="FV1594" s="4"/>
      <c r="FW1594" s="4"/>
      <c r="FX1594" s="4"/>
      <c r="FY1594" s="4"/>
      <c r="FZ1594" s="4"/>
      <c r="GA1594" s="4"/>
      <c r="GB1594" s="4"/>
      <c r="GC1594" s="4"/>
      <c r="GD1594" s="4"/>
      <c r="GE1594" s="4"/>
      <c r="GF1594" s="4"/>
      <c r="GG1594" s="4"/>
      <c r="GH1594" s="4"/>
      <c r="GI1594" s="4"/>
      <c r="GJ1594" s="4"/>
      <c r="GK1594" s="4"/>
      <c r="GL1594" s="4"/>
      <c r="GM1594" s="4"/>
      <c r="GN1594" s="4"/>
      <c r="GO1594" s="4"/>
      <c r="GP1594" s="4"/>
      <c r="GQ1594" s="4"/>
      <c r="GR1594" s="4"/>
      <c r="GS1594" s="4"/>
      <c r="GT1594" s="4"/>
      <c r="GU1594" s="4"/>
      <c r="GV1594" s="4"/>
      <c r="GW1594" s="4"/>
      <c r="GX1594" s="4"/>
      <c r="GY1594" s="4"/>
      <c r="GZ1594" s="4"/>
      <c r="HA1594" s="4"/>
      <c r="HB1594" s="4"/>
      <c r="HC1594" s="4"/>
      <c r="HD1594" s="4"/>
      <c r="HE1594" s="4"/>
      <c r="HF1594" s="4"/>
      <c r="HG1594" s="4"/>
      <c r="HH1594" s="4"/>
      <c r="HI1594" s="4"/>
      <c r="HJ1594" s="4"/>
      <c r="HK1594" s="4"/>
      <c r="HL1594" s="4"/>
      <c r="HM1594" s="4"/>
      <c r="HN1594" s="4"/>
      <c r="HO1594" s="4"/>
      <c r="HP1594" s="4"/>
      <c r="HQ1594" s="4"/>
      <c r="HR1594" s="4"/>
      <c r="HS1594" s="4"/>
      <c r="HT1594" s="4"/>
      <c r="HU1594" s="4"/>
      <c r="HV1594" s="4"/>
      <c r="HW1594" s="4"/>
      <c r="HX1594" s="4"/>
      <c r="HY1594" s="4"/>
      <c r="HZ1594" s="4"/>
      <c r="IA1594" s="4"/>
      <c r="IB1594" s="4"/>
      <c r="IC1594" s="4"/>
      <c r="ID1594" s="4"/>
      <c r="IE1594" s="4"/>
      <c r="IF1594" s="4"/>
    </row>
    <row r="1595" spans="26:240" x14ac:dyDescent="0.2">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c r="BC1595" s="4"/>
      <c r="BD1595" s="4"/>
      <c r="BE1595" s="4"/>
      <c r="BF1595" s="4"/>
      <c r="BG1595" s="4"/>
      <c r="BH1595" s="4"/>
      <c r="BI1595" s="4"/>
      <c r="BJ1595" s="4"/>
      <c r="BK1595" s="4"/>
      <c r="BL1595" s="4"/>
      <c r="BM1595" s="4"/>
      <c r="BN1595" s="4"/>
      <c r="BO1595" s="4"/>
      <c r="BP1595" s="4"/>
      <c r="BQ1595" s="4"/>
      <c r="BR1595" s="4"/>
      <c r="BS1595" s="4"/>
      <c r="BT1595" s="4"/>
      <c r="BU1595" s="4"/>
      <c r="BV1595" s="4"/>
      <c r="BW1595" s="4"/>
      <c r="BX1595" s="4"/>
      <c r="BY1595" s="4"/>
      <c r="BZ1595" s="4"/>
      <c r="CA1595" s="4"/>
      <c r="CB1595" s="4"/>
      <c r="CC1595" s="4"/>
      <c r="CD1595" s="4"/>
      <c r="CE1595" s="4"/>
      <c r="CF1595" s="4"/>
      <c r="CG1595" s="4"/>
      <c r="CH1595" s="4"/>
      <c r="CI1595" s="4"/>
      <c r="CJ1595" s="4"/>
      <c r="CK1595" s="4"/>
      <c r="CL1595" s="4"/>
      <c r="CM1595" s="4"/>
      <c r="CN1595" s="4"/>
      <c r="CO1595" s="4"/>
      <c r="CP1595" s="4"/>
      <c r="CQ1595" s="4"/>
      <c r="CR1595" s="4"/>
      <c r="CS1595" s="4"/>
      <c r="CT1595" s="4"/>
      <c r="CU1595" s="4"/>
      <c r="CV1595" s="4"/>
      <c r="CW1595" s="4"/>
      <c r="CX1595" s="4"/>
      <c r="CY1595" s="4"/>
      <c r="CZ1595" s="4"/>
      <c r="DA1595" s="4"/>
      <c r="DB1595" s="4"/>
      <c r="DC1595" s="4"/>
      <c r="DD1595" s="4"/>
      <c r="DE1595" s="4"/>
      <c r="DF1595" s="4"/>
      <c r="DG1595" s="4"/>
      <c r="DH1595" s="4"/>
      <c r="DI1595" s="4"/>
      <c r="DJ1595" s="4"/>
      <c r="DK1595" s="4"/>
      <c r="DL1595" s="4"/>
      <c r="DM1595" s="4"/>
      <c r="DN1595" s="4"/>
      <c r="DO1595" s="4"/>
      <c r="DP1595" s="4"/>
      <c r="DQ1595" s="4"/>
      <c r="DR1595" s="4"/>
      <c r="DS1595" s="4"/>
      <c r="DT1595" s="4"/>
      <c r="DU1595" s="4"/>
      <c r="DV1595" s="4"/>
      <c r="DW1595" s="4"/>
      <c r="DX1595" s="4"/>
      <c r="DY1595" s="4"/>
      <c r="DZ1595" s="4"/>
      <c r="EA1595" s="4"/>
      <c r="EB1595" s="4"/>
      <c r="EC1595" s="4"/>
      <c r="ED1595" s="4"/>
      <c r="EE1595" s="4"/>
      <c r="EF1595" s="4"/>
      <c r="EG1595" s="4"/>
      <c r="EH1595" s="4"/>
      <c r="EI1595" s="4"/>
      <c r="EJ1595" s="4"/>
      <c r="EK1595" s="4"/>
      <c r="EL1595" s="4"/>
      <c r="EM1595" s="4"/>
      <c r="EN1595" s="4"/>
      <c r="EO1595" s="4"/>
      <c r="EP1595" s="4"/>
      <c r="EQ1595" s="4"/>
      <c r="ER1595" s="4"/>
      <c r="ES1595" s="4"/>
      <c r="ET1595" s="4"/>
      <c r="EU1595" s="4"/>
      <c r="EV1595" s="4"/>
      <c r="EW1595" s="4"/>
      <c r="EX1595" s="4"/>
      <c r="EY1595" s="4"/>
      <c r="EZ1595" s="4"/>
      <c r="FA1595" s="4"/>
      <c r="FB1595" s="4"/>
      <c r="FC1595" s="4"/>
      <c r="FD1595" s="4"/>
      <c r="FE1595" s="4"/>
      <c r="FF1595" s="4"/>
      <c r="FG1595" s="4"/>
      <c r="FH1595" s="4"/>
      <c r="FI1595" s="4"/>
      <c r="FJ1595" s="4"/>
      <c r="FK1595" s="4"/>
      <c r="FL1595" s="4"/>
      <c r="FM1595" s="4"/>
      <c r="FN1595" s="4"/>
      <c r="FO1595" s="4"/>
      <c r="FP1595" s="4"/>
      <c r="FQ1595" s="4"/>
      <c r="FR1595" s="4"/>
      <c r="FS1595" s="4"/>
      <c r="FT1595" s="4"/>
      <c r="FU1595" s="4"/>
      <c r="FV1595" s="4"/>
      <c r="FW1595" s="4"/>
      <c r="FX1595" s="4"/>
      <c r="FY1595" s="4"/>
      <c r="FZ1595" s="4"/>
      <c r="GA1595" s="4"/>
      <c r="GB1595" s="4"/>
      <c r="GC1595" s="4"/>
      <c r="GD1595" s="4"/>
      <c r="GE1595" s="4"/>
      <c r="GF1595" s="4"/>
      <c r="GG1595" s="4"/>
      <c r="GH1595" s="4"/>
      <c r="GI1595" s="4"/>
      <c r="GJ1595" s="4"/>
      <c r="GK1595" s="4"/>
      <c r="GL1595" s="4"/>
      <c r="GM1595" s="4"/>
      <c r="GN1595" s="4"/>
      <c r="GO1595" s="4"/>
      <c r="GP1595" s="4"/>
      <c r="GQ1595" s="4"/>
      <c r="GR1595" s="4"/>
      <c r="GS1595" s="4"/>
      <c r="GT1595" s="4"/>
      <c r="GU1595" s="4"/>
      <c r="GV1595" s="4"/>
      <c r="GW1595" s="4"/>
      <c r="GX1595" s="4"/>
      <c r="GY1595" s="4"/>
      <c r="GZ1595" s="4"/>
      <c r="HA1595" s="4"/>
      <c r="HB1595" s="4"/>
      <c r="HC1595" s="4"/>
      <c r="HD1595" s="4"/>
      <c r="HE1595" s="4"/>
      <c r="HF1595" s="4"/>
      <c r="HG1595" s="4"/>
      <c r="HH1595" s="4"/>
      <c r="HI1595" s="4"/>
      <c r="HJ1595" s="4"/>
      <c r="HK1595" s="4"/>
      <c r="HL1595" s="4"/>
      <c r="HM1595" s="4"/>
      <c r="HN1595" s="4"/>
      <c r="HO1595" s="4"/>
      <c r="HP1595" s="4"/>
      <c r="HQ1595" s="4"/>
      <c r="HR1595" s="4"/>
      <c r="HS1595" s="4"/>
      <c r="HT1595" s="4"/>
      <c r="HU1595" s="4"/>
      <c r="HV1595" s="4"/>
      <c r="HW1595" s="4"/>
      <c r="HX1595" s="4"/>
      <c r="HY1595" s="4"/>
      <c r="HZ1595" s="4"/>
      <c r="IA1595" s="4"/>
      <c r="IB1595" s="4"/>
      <c r="IC1595" s="4"/>
      <c r="ID1595" s="4"/>
      <c r="IE1595" s="4"/>
      <c r="IF1595" s="4"/>
    </row>
    <row r="1596" spans="26:240" x14ac:dyDescent="0.2">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c r="BC1596" s="4"/>
      <c r="BD1596" s="4"/>
      <c r="BE1596" s="4"/>
      <c r="BF1596" s="4"/>
      <c r="BG1596" s="4"/>
      <c r="BH1596" s="4"/>
      <c r="BI1596" s="4"/>
      <c r="BJ1596" s="4"/>
      <c r="BK1596" s="4"/>
      <c r="BL1596" s="4"/>
      <c r="BM1596" s="4"/>
      <c r="BN1596" s="4"/>
      <c r="BO1596" s="4"/>
      <c r="BP1596" s="4"/>
      <c r="BQ1596" s="4"/>
      <c r="BR1596" s="4"/>
      <c r="BS1596" s="4"/>
      <c r="BT1596" s="4"/>
      <c r="BU1596" s="4"/>
      <c r="BV1596" s="4"/>
      <c r="BW1596" s="4"/>
      <c r="BX1596" s="4"/>
      <c r="BY1596" s="4"/>
      <c r="BZ1596" s="4"/>
      <c r="CA1596" s="4"/>
      <c r="CB1596" s="4"/>
      <c r="CC1596" s="4"/>
      <c r="CD1596" s="4"/>
      <c r="CE1596" s="4"/>
      <c r="CF1596" s="4"/>
      <c r="CG1596" s="4"/>
      <c r="CH1596" s="4"/>
      <c r="CI1596" s="4"/>
      <c r="CJ1596" s="4"/>
      <c r="CK1596" s="4"/>
      <c r="CL1596" s="4"/>
      <c r="CM1596" s="4"/>
      <c r="CN1596" s="4"/>
      <c r="CO1596" s="4"/>
      <c r="CP1596" s="4"/>
      <c r="CQ1596" s="4"/>
      <c r="CR1596" s="4"/>
      <c r="CS1596" s="4"/>
      <c r="CT1596" s="4"/>
      <c r="CU1596" s="4"/>
      <c r="CV1596" s="4"/>
      <c r="CW1596" s="4"/>
      <c r="CX1596" s="4"/>
      <c r="CY1596" s="4"/>
      <c r="CZ1596" s="4"/>
      <c r="DA1596" s="4"/>
      <c r="DB1596" s="4"/>
      <c r="DC1596" s="4"/>
      <c r="DD1596" s="4"/>
      <c r="DE1596" s="4"/>
      <c r="DF1596" s="4"/>
      <c r="DG1596" s="4"/>
      <c r="DH1596" s="4"/>
      <c r="DI1596" s="4"/>
      <c r="DJ1596" s="4"/>
      <c r="DK1596" s="4"/>
      <c r="DL1596" s="4"/>
      <c r="DM1596" s="4"/>
      <c r="DN1596" s="4"/>
      <c r="DO1596" s="4"/>
      <c r="DP1596" s="4"/>
      <c r="DQ1596" s="4"/>
      <c r="DR1596" s="4"/>
      <c r="DS1596" s="4"/>
      <c r="DT1596" s="4"/>
      <c r="DU1596" s="4"/>
      <c r="DV1596" s="4"/>
      <c r="DW1596" s="4"/>
      <c r="DX1596" s="4"/>
      <c r="DY1596" s="4"/>
      <c r="DZ1596" s="4"/>
      <c r="EA1596" s="4"/>
      <c r="EB1596" s="4"/>
      <c r="EC1596" s="4"/>
      <c r="ED1596" s="4"/>
      <c r="EE1596" s="4"/>
      <c r="EF1596" s="4"/>
      <c r="EG1596" s="4"/>
      <c r="EH1596" s="4"/>
      <c r="EI1596" s="4"/>
      <c r="EJ1596" s="4"/>
      <c r="EK1596" s="4"/>
      <c r="EL1596" s="4"/>
      <c r="EM1596" s="4"/>
      <c r="EN1596" s="4"/>
      <c r="EO1596" s="4"/>
      <c r="EP1596" s="4"/>
      <c r="EQ1596" s="4"/>
      <c r="ER1596" s="4"/>
      <c r="ES1596" s="4"/>
      <c r="ET1596" s="4"/>
      <c r="EU1596" s="4"/>
      <c r="EV1596" s="4"/>
      <c r="EW1596" s="4"/>
      <c r="EX1596" s="4"/>
      <c r="EY1596" s="4"/>
      <c r="EZ1596" s="4"/>
      <c r="FA1596" s="4"/>
      <c r="FB1596" s="4"/>
      <c r="FC1596" s="4"/>
      <c r="FD1596" s="4"/>
      <c r="FE1596" s="4"/>
      <c r="FF1596" s="4"/>
      <c r="FG1596" s="4"/>
      <c r="FH1596" s="4"/>
      <c r="FI1596" s="4"/>
      <c r="FJ1596" s="4"/>
      <c r="FK1596" s="4"/>
      <c r="FL1596" s="4"/>
      <c r="FM1596" s="4"/>
      <c r="FN1596" s="4"/>
      <c r="FO1596" s="4"/>
      <c r="FP1596" s="4"/>
      <c r="FQ1596" s="4"/>
      <c r="FR1596" s="4"/>
      <c r="FS1596" s="4"/>
      <c r="FT1596" s="4"/>
      <c r="FU1596" s="4"/>
      <c r="FV1596" s="4"/>
      <c r="FW1596" s="4"/>
      <c r="FX1596" s="4"/>
      <c r="FY1596" s="4"/>
      <c r="FZ1596" s="4"/>
      <c r="GA1596" s="4"/>
      <c r="GB1596" s="4"/>
      <c r="GC1596" s="4"/>
      <c r="GD1596" s="4"/>
      <c r="GE1596" s="4"/>
      <c r="GF1596" s="4"/>
      <c r="GG1596" s="4"/>
      <c r="GH1596" s="4"/>
      <c r="GI1596" s="4"/>
      <c r="GJ1596" s="4"/>
      <c r="GK1596" s="4"/>
      <c r="GL1596" s="4"/>
      <c r="GM1596" s="4"/>
      <c r="GN1596" s="4"/>
      <c r="GO1596" s="4"/>
      <c r="GP1596" s="4"/>
      <c r="GQ1596" s="4"/>
      <c r="GR1596" s="4"/>
      <c r="GS1596" s="4"/>
      <c r="GT1596" s="4"/>
      <c r="GU1596" s="4"/>
      <c r="GV1596" s="4"/>
      <c r="GW1596" s="4"/>
      <c r="GX1596" s="4"/>
      <c r="GY1596" s="4"/>
      <c r="GZ1596" s="4"/>
      <c r="HA1596" s="4"/>
      <c r="HB1596" s="4"/>
      <c r="HC1596" s="4"/>
      <c r="HD1596" s="4"/>
      <c r="HE1596" s="4"/>
      <c r="HF1596" s="4"/>
      <c r="HG1596" s="4"/>
      <c r="HH1596" s="4"/>
      <c r="HI1596" s="4"/>
      <c r="HJ1596" s="4"/>
      <c r="HK1596" s="4"/>
      <c r="HL1596" s="4"/>
      <c r="HM1596" s="4"/>
      <c r="HN1596" s="4"/>
      <c r="HO1596" s="4"/>
      <c r="HP1596" s="4"/>
      <c r="HQ1596" s="4"/>
      <c r="HR1596" s="4"/>
      <c r="HS1596" s="4"/>
      <c r="HT1596" s="4"/>
      <c r="HU1596" s="4"/>
      <c r="HV1596" s="4"/>
      <c r="HW1596" s="4"/>
      <c r="HX1596" s="4"/>
      <c r="HY1596" s="4"/>
      <c r="HZ1596" s="4"/>
      <c r="IA1596" s="4"/>
      <c r="IB1596" s="4"/>
      <c r="IC1596" s="4"/>
      <c r="ID1596" s="4"/>
      <c r="IE1596" s="4"/>
      <c r="IF1596" s="4"/>
    </row>
    <row r="1597" spans="26:240" x14ac:dyDescent="0.2">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c r="BC1597" s="4"/>
      <c r="BD1597" s="4"/>
      <c r="BE1597" s="4"/>
      <c r="BF1597" s="4"/>
      <c r="BG1597" s="4"/>
      <c r="BH1597" s="4"/>
      <c r="BI1597" s="4"/>
      <c r="BJ1597" s="4"/>
      <c r="BK1597" s="4"/>
      <c r="BL1597" s="4"/>
      <c r="BM1597" s="4"/>
      <c r="BN1597" s="4"/>
      <c r="BO1597" s="4"/>
      <c r="BP1597" s="4"/>
      <c r="BQ1597" s="4"/>
      <c r="BR1597" s="4"/>
      <c r="BS1597" s="4"/>
      <c r="BT1597" s="4"/>
      <c r="BU1597" s="4"/>
      <c r="BV1597" s="4"/>
      <c r="BW1597" s="4"/>
      <c r="BX1597" s="4"/>
      <c r="BY1597" s="4"/>
      <c r="BZ1597" s="4"/>
      <c r="CA1597" s="4"/>
      <c r="CB1597" s="4"/>
      <c r="CC1597" s="4"/>
      <c r="CD1597" s="4"/>
      <c r="CE1597" s="4"/>
      <c r="CF1597" s="4"/>
      <c r="CG1597" s="4"/>
      <c r="CH1597" s="4"/>
      <c r="CI1597" s="4"/>
      <c r="CJ1597" s="4"/>
      <c r="CK1597" s="4"/>
      <c r="CL1597" s="4"/>
      <c r="CM1597" s="4"/>
      <c r="CN1597" s="4"/>
      <c r="CO1597" s="4"/>
      <c r="CP1597" s="4"/>
      <c r="CQ1597" s="4"/>
      <c r="CR1597" s="4"/>
      <c r="CS1597" s="4"/>
      <c r="CT1597" s="4"/>
      <c r="CU1597" s="4"/>
      <c r="CV1597" s="4"/>
      <c r="CW1597" s="4"/>
      <c r="CX1597" s="4"/>
      <c r="CY1597" s="4"/>
      <c r="CZ1597" s="4"/>
      <c r="DA1597" s="4"/>
      <c r="DB1597" s="4"/>
      <c r="DC1597" s="4"/>
      <c r="DD1597" s="4"/>
      <c r="DE1597" s="4"/>
      <c r="DF1597" s="4"/>
      <c r="DG1597" s="4"/>
      <c r="DH1597" s="4"/>
      <c r="DI1597" s="4"/>
      <c r="DJ1597" s="4"/>
      <c r="DK1597" s="4"/>
      <c r="DL1597" s="4"/>
      <c r="DM1597" s="4"/>
      <c r="DN1597" s="4"/>
      <c r="DO1597" s="4"/>
      <c r="DP1597" s="4"/>
      <c r="DQ1597" s="4"/>
      <c r="DR1597" s="4"/>
      <c r="DS1597" s="4"/>
      <c r="DT1597" s="4"/>
      <c r="DU1597" s="4"/>
      <c r="DV1597" s="4"/>
      <c r="DW1597" s="4"/>
      <c r="DX1597" s="4"/>
      <c r="DY1597" s="4"/>
      <c r="DZ1597" s="4"/>
      <c r="EA1597" s="4"/>
      <c r="EB1597" s="4"/>
      <c r="EC1597" s="4"/>
      <c r="ED1597" s="4"/>
      <c r="EE1597" s="4"/>
      <c r="EF1597" s="4"/>
      <c r="EG1597" s="4"/>
      <c r="EH1597" s="4"/>
      <c r="EI1597" s="4"/>
      <c r="EJ1597" s="4"/>
      <c r="EK1597" s="4"/>
      <c r="EL1597" s="4"/>
      <c r="EM1597" s="4"/>
      <c r="EN1597" s="4"/>
      <c r="EO1597" s="4"/>
      <c r="EP1597" s="4"/>
      <c r="EQ1597" s="4"/>
      <c r="ER1597" s="4"/>
      <c r="ES1597" s="4"/>
      <c r="ET1597" s="4"/>
      <c r="EU1597" s="4"/>
      <c r="EV1597" s="4"/>
      <c r="EW1597" s="4"/>
      <c r="EX1597" s="4"/>
      <c r="EY1597" s="4"/>
      <c r="EZ1597" s="4"/>
      <c r="FA1597" s="4"/>
      <c r="FB1597" s="4"/>
      <c r="FC1597" s="4"/>
      <c r="FD1597" s="4"/>
      <c r="FE1597" s="4"/>
      <c r="FF1597" s="4"/>
      <c r="FG1597" s="4"/>
      <c r="FH1597" s="4"/>
      <c r="FI1597" s="4"/>
      <c r="FJ1597" s="4"/>
      <c r="FK1597" s="4"/>
      <c r="FL1597" s="4"/>
      <c r="FM1597" s="4"/>
      <c r="FN1597" s="4"/>
      <c r="FO1597" s="4"/>
      <c r="FP1597" s="4"/>
      <c r="FQ1597" s="4"/>
      <c r="FR1597" s="4"/>
      <c r="FS1597" s="4"/>
      <c r="FT1597" s="4"/>
      <c r="FU1597" s="4"/>
      <c r="FV1597" s="4"/>
      <c r="FW1597" s="4"/>
      <c r="FX1597" s="4"/>
      <c r="FY1597" s="4"/>
      <c r="FZ1597" s="4"/>
      <c r="GA1597" s="4"/>
      <c r="GB1597" s="4"/>
      <c r="GC1597" s="4"/>
      <c r="GD1597" s="4"/>
      <c r="GE1597" s="4"/>
      <c r="GF1597" s="4"/>
      <c r="GG1597" s="4"/>
      <c r="GH1597" s="4"/>
      <c r="GI1597" s="4"/>
      <c r="GJ1597" s="4"/>
      <c r="GK1597" s="4"/>
      <c r="GL1597" s="4"/>
      <c r="GM1597" s="4"/>
      <c r="GN1597" s="4"/>
      <c r="GO1597" s="4"/>
      <c r="GP1597" s="4"/>
      <c r="GQ1597" s="4"/>
      <c r="GR1597" s="4"/>
      <c r="GS1597" s="4"/>
      <c r="GT1597" s="4"/>
      <c r="GU1597" s="4"/>
      <c r="GV1597" s="4"/>
      <c r="GW1597" s="4"/>
      <c r="GX1597" s="4"/>
      <c r="GY1597" s="4"/>
      <c r="GZ1597" s="4"/>
      <c r="HA1597" s="4"/>
      <c r="HB1597" s="4"/>
      <c r="HC1597" s="4"/>
      <c r="HD1597" s="4"/>
      <c r="HE1597" s="4"/>
      <c r="HF1597" s="4"/>
      <c r="HG1597" s="4"/>
      <c r="HH1597" s="4"/>
      <c r="HI1597" s="4"/>
      <c r="HJ1597" s="4"/>
      <c r="HK1597" s="4"/>
      <c r="HL1597" s="4"/>
      <c r="HM1597" s="4"/>
      <c r="HN1597" s="4"/>
      <c r="HO1597" s="4"/>
      <c r="HP1597" s="4"/>
      <c r="HQ1597" s="4"/>
      <c r="HR1597" s="4"/>
      <c r="HS1597" s="4"/>
      <c r="HT1597" s="4"/>
      <c r="HU1597" s="4"/>
      <c r="HV1597" s="4"/>
      <c r="HW1597" s="4"/>
      <c r="HX1597" s="4"/>
      <c r="HY1597" s="4"/>
      <c r="HZ1597" s="4"/>
      <c r="IA1597" s="4"/>
      <c r="IB1597" s="4"/>
      <c r="IC1597" s="4"/>
      <c r="ID1597" s="4"/>
      <c r="IE1597" s="4"/>
      <c r="IF1597" s="4"/>
    </row>
    <row r="1598" spans="26:240" x14ac:dyDescent="0.2">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4"/>
      <c r="BE1598" s="4"/>
      <c r="BF1598" s="4"/>
      <c r="BG1598" s="4"/>
      <c r="BH1598" s="4"/>
      <c r="BI1598" s="4"/>
      <c r="BJ1598" s="4"/>
      <c r="BK1598" s="4"/>
      <c r="BL1598" s="4"/>
      <c r="BM1598" s="4"/>
      <c r="BN1598" s="4"/>
      <c r="BO1598" s="4"/>
      <c r="BP1598" s="4"/>
      <c r="BQ1598" s="4"/>
      <c r="BR1598" s="4"/>
      <c r="BS1598" s="4"/>
      <c r="BT1598" s="4"/>
      <c r="BU1598" s="4"/>
      <c r="BV1598" s="4"/>
      <c r="BW1598" s="4"/>
      <c r="BX1598" s="4"/>
      <c r="BY1598" s="4"/>
      <c r="BZ1598" s="4"/>
      <c r="CA1598" s="4"/>
      <c r="CB1598" s="4"/>
      <c r="CC1598" s="4"/>
      <c r="CD1598" s="4"/>
      <c r="CE1598" s="4"/>
      <c r="CF1598" s="4"/>
      <c r="CG1598" s="4"/>
      <c r="CH1598" s="4"/>
      <c r="CI1598" s="4"/>
      <c r="CJ1598" s="4"/>
      <c r="CK1598" s="4"/>
      <c r="CL1598" s="4"/>
      <c r="CM1598" s="4"/>
      <c r="CN1598" s="4"/>
      <c r="CO1598" s="4"/>
      <c r="CP1598" s="4"/>
      <c r="CQ1598" s="4"/>
      <c r="CR1598" s="4"/>
      <c r="CS1598" s="4"/>
      <c r="CT1598" s="4"/>
      <c r="CU1598" s="4"/>
      <c r="CV1598" s="4"/>
      <c r="CW1598" s="4"/>
      <c r="CX1598" s="4"/>
      <c r="CY1598" s="4"/>
      <c r="CZ1598" s="4"/>
      <c r="DA1598" s="4"/>
      <c r="DB1598" s="4"/>
      <c r="DC1598" s="4"/>
      <c r="DD1598" s="4"/>
      <c r="DE1598" s="4"/>
      <c r="DF1598" s="4"/>
      <c r="DG1598" s="4"/>
      <c r="DH1598" s="4"/>
      <c r="DI1598" s="4"/>
      <c r="DJ1598" s="4"/>
      <c r="DK1598" s="4"/>
      <c r="DL1598" s="4"/>
      <c r="DM1598" s="4"/>
      <c r="DN1598" s="4"/>
      <c r="DO1598" s="4"/>
      <c r="DP1598" s="4"/>
      <c r="DQ1598" s="4"/>
      <c r="DR1598" s="4"/>
      <c r="DS1598" s="4"/>
      <c r="DT1598" s="4"/>
      <c r="DU1598" s="4"/>
      <c r="DV1598" s="4"/>
      <c r="DW1598" s="4"/>
      <c r="DX1598" s="4"/>
      <c r="DY1598" s="4"/>
      <c r="DZ1598" s="4"/>
      <c r="EA1598" s="4"/>
      <c r="EB1598" s="4"/>
      <c r="EC1598" s="4"/>
      <c r="ED1598" s="4"/>
      <c r="EE1598" s="4"/>
      <c r="EF1598" s="4"/>
      <c r="EG1598" s="4"/>
      <c r="EH1598" s="4"/>
      <c r="EI1598" s="4"/>
      <c r="EJ1598" s="4"/>
      <c r="EK1598" s="4"/>
      <c r="EL1598" s="4"/>
      <c r="EM1598" s="4"/>
      <c r="EN1598" s="4"/>
      <c r="EO1598" s="4"/>
      <c r="EP1598" s="4"/>
      <c r="EQ1598" s="4"/>
      <c r="ER1598" s="4"/>
      <c r="ES1598" s="4"/>
      <c r="ET1598" s="4"/>
      <c r="EU1598" s="4"/>
      <c r="EV1598" s="4"/>
      <c r="EW1598" s="4"/>
      <c r="EX1598" s="4"/>
      <c r="EY1598" s="4"/>
      <c r="EZ1598" s="4"/>
      <c r="FA1598" s="4"/>
      <c r="FB1598" s="4"/>
      <c r="FC1598" s="4"/>
      <c r="FD1598" s="4"/>
      <c r="FE1598" s="4"/>
      <c r="FF1598" s="4"/>
      <c r="FG1598" s="4"/>
      <c r="FH1598" s="4"/>
      <c r="FI1598" s="4"/>
      <c r="FJ1598" s="4"/>
      <c r="FK1598" s="4"/>
      <c r="FL1598" s="4"/>
      <c r="FM1598" s="4"/>
      <c r="FN1598" s="4"/>
      <c r="FO1598" s="4"/>
      <c r="FP1598" s="4"/>
      <c r="FQ1598" s="4"/>
      <c r="FR1598" s="4"/>
      <c r="FS1598" s="4"/>
      <c r="FT1598" s="4"/>
      <c r="FU1598" s="4"/>
      <c r="FV1598" s="4"/>
      <c r="FW1598" s="4"/>
      <c r="FX1598" s="4"/>
      <c r="FY1598" s="4"/>
      <c r="FZ1598" s="4"/>
      <c r="GA1598" s="4"/>
      <c r="GB1598" s="4"/>
      <c r="GC1598" s="4"/>
      <c r="GD1598" s="4"/>
      <c r="GE1598" s="4"/>
      <c r="GF1598" s="4"/>
      <c r="GG1598" s="4"/>
      <c r="GH1598" s="4"/>
      <c r="GI1598" s="4"/>
      <c r="GJ1598" s="4"/>
      <c r="GK1598" s="4"/>
      <c r="GL1598" s="4"/>
      <c r="GM1598" s="4"/>
      <c r="GN1598" s="4"/>
      <c r="GO1598" s="4"/>
      <c r="GP1598" s="4"/>
      <c r="GQ1598" s="4"/>
      <c r="GR1598" s="4"/>
      <c r="GS1598" s="4"/>
      <c r="GT1598" s="4"/>
      <c r="GU1598" s="4"/>
      <c r="GV1598" s="4"/>
      <c r="GW1598" s="4"/>
      <c r="GX1598" s="4"/>
      <c r="GY1598" s="4"/>
      <c r="GZ1598" s="4"/>
      <c r="HA1598" s="4"/>
      <c r="HB1598" s="4"/>
      <c r="HC1598" s="4"/>
      <c r="HD1598" s="4"/>
      <c r="HE1598" s="4"/>
      <c r="HF1598" s="4"/>
      <c r="HG1598" s="4"/>
      <c r="HH1598" s="4"/>
      <c r="HI1598" s="4"/>
      <c r="HJ1598" s="4"/>
      <c r="HK1598" s="4"/>
      <c r="HL1598" s="4"/>
      <c r="HM1598" s="4"/>
      <c r="HN1598" s="4"/>
      <c r="HO1598" s="4"/>
      <c r="HP1598" s="4"/>
      <c r="HQ1598" s="4"/>
      <c r="HR1598" s="4"/>
      <c r="HS1598" s="4"/>
      <c r="HT1598" s="4"/>
      <c r="HU1598" s="4"/>
      <c r="HV1598" s="4"/>
      <c r="HW1598" s="4"/>
      <c r="HX1598" s="4"/>
      <c r="HY1598" s="4"/>
      <c r="HZ1598" s="4"/>
      <c r="IA1598" s="4"/>
      <c r="IB1598" s="4"/>
      <c r="IC1598" s="4"/>
      <c r="ID1598" s="4"/>
      <c r="IE1598" s="4"/>
      <c r="IF1598" s="4"/>
    </row>
    <row r="1599" spans="26:240" x14ac:dyDescent="0.2">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c r="BC1599" s="4"/>
      <c r="BD1599" s="4"/>
      <c r="BE1599" s="4"/>
      <c r="BF1599" s="4"/>
      <c r="BG1599" s="4"/>
      <c r="BH1599" s="4"/>
      <c r="BI1599" s="4"/>
      <c r="BJ1599" s="4"/>
      <c r="BK1599" s="4"/>
      <c r="BL1599" s="4"/>
      <c r="BM1599" s="4"/>
      <c r="BN1599" s="4"/>
      <c r="BO1599" s="4"/>
      <c r="BP1599" s="4"/>
      <c r="BQ1599" s="4"/>
      <c r="BR1599" s="4"/>
      <c r="BS1599" s="4"/>
      <c r="BT1599" s="4"/>
      <c r="BU1599" s="4"/>
      <c r="BV1599" s="4"/>
      <c r="BW1599" s="4"/>
      <c r="BX1599" s="4"/>
      <c r="BY1599" s="4"/>
      <c r="BZ1599" s="4"/>
      <c r="CA1599" s="4"/>
      <c r="CB1599" s="4"/>
      <c r="CC1599" s="4"/>
      <c r="CD1599" s="4"/>
      <c r="CE1599" s="4"/>
      <c r="CF1599" s="4"/>
      <c r="CG1599" s="4"/>
      <c r="CH1599" s="4"/>
      <c r="CI1599" s="4"/>
      <c r="CJ1599" s="4"/>
      <c r="CK1599" s="4"/>
      <c r="CL1599" s="4"/>
      <c r="CM1599" s="4"/>
      <c r="CN1599" s="4"/>
      <c r="CO1599" s="4"/>
      <c r="CP1599" s="4"/>
      <c r="CQ1599" s="4"/>
      <c r="CR1599" s="4"/>
      <c r="CS1599" s="4"/>
      <c r="CT1599" s="4"/>
      <c r="CU1599" s="4"/>
      <c r="CV1599" s="4"/>
      <c r="CW1599" s="4"/>
      <c r="CX1599" s="4"/>
      <c r="CY1599" s="4"/>
      <c r="CZ1599" s="4"/>
      <c r="DA1599" s="4"/>
      <c r="DB1599" s="4"/>
      <c r="DC1599" s="4"/>
      <c r="DD1599" s="4"/>
      <c r="DE1599" s="4"/>
      <c r="DF1599" s="4"/>
      <c r="DG1599" s="4"/>
      <c r="DH1599" s="4"/>
      <c r="DI1599" s="4"/>
      <c r="DJ1599" s="4"/>
      <c r="DK1599" s="4"/>
      <c r="DL1599" s="4"/>
      <c r="DM1599" s="4"/>
      <c r="DN1599" s="4"/>
      <c r="DO1599" s="4"/>
      <c r="DP1599" s="4"/>
      <c r="DQ1599" s="4"/>
      <c r="DR1599" s="4"/>
      <c r="DS1599" s="4"/>
      <c r="DT1599" s="4"/>
      <c r="DU1599" s="4"/>
      <c r="DV1599" s="4"/>
      <c r="DW1599" s="4"/>
      <c r="DX1599" s="4"/>
      <c r="DY1599" s="4"/>
      <c r="DZ1599" s="4"/>
      <c r="EA1599" s="4"/>
      <c r="EB1599" s="4"/>
      <c r="EC1599" s="4"/>
      <c r="ED1599" s="4"/>
      <c r="EE1599" s="4"/>
      <c r="EF1599" s="4"/>
      <c r="EG1599" s="4"/>
      <c r="EH1599" s="4"/>
      <c r="EI1599" s="4"/>
      <c r="EJ1599" s="4"/>
      <c r="EK1599" s="4"/>
      <c r="EL1599" s="4"/>
      <c r="EM1599" s="4"/>
      <c r="EN1599" s="4"/>
      <c r="EO1599" s="4"/>
      <c r="EP1599" s="4"/>
      <c r="EQ1599" s="4"/>
      <c r="ER1599" s="4"/>
      <c r="ES1599" s="4"/>
      <c r="ET1599" s="4"/>
      <c r="EU1599" s="4"/>
      <c r="EV1599" s="4"/>
      <c r="EW1599" s="4"/>
      <c r="EX1599" s="4"/>
      <c r="EY1599" s="4"/>
      <c r="EZ1599" s="4"/>
      <c r="FA1599" s="4"/>
      <c r="FB1599" s="4"/>
      <c r="FC1599" s="4"/>
      <c r="FD1599" s="4"/>
      <c r="FE1599" s="4"/>
      <c r="FF1599" s="4"/>
      <c r="FG1599" s="4"/>
      <c r="FH1599" s="4"/>
      <c r="FI1599" s="4"/>
      <c r="FJ1599" s="4"/>
      <c r="FK1599" s="4"/>
      <c r="FL1599" s="4"/>
      <c r="FM1599" s="4"/>
      <c r="FN1599" s="4"/>
      <c r="FO1599" s="4"/>
      <c r="FP1599" s="4"/>
      <c r="FQ1599" s="4"/>
      <c r="FR1599" s="4"/>
      <c r="FS1599" s="4"/>
      <c r="FT1599" s="4"/>
      <c r="FU1599" s="4"/>
      <c r="FV1599" s="4"/>
      <c r="FW1599" s="4"/>
      <c r="FX1599" s="4"/>
      <c r="FY1599" s="4"/>
      <c r="FZ1599" s="4"/>
      <c r="GA1599" s="4"/>
      <c r="GB1599" s="4"/>
      <c r="GC1599" s="4"/>
      <c r="GD1599" s="4"/>
      <c r="GE1599" s="4"/>
      <c r="GF1599" s="4"/>
      <c r="GG1599" s="4"/>
      <c r="GH1599" s="4"/>
      <c r="GI1599" s="4"/>
      <c r="GJ1599" s="4"/>
      <c r="GK1599" s="4"/>
      <c r="GL1599" s="4"/>
      <c r="GM1599" s="4"/>
      <c r="GN1599" s="4"/>
      <c r="GO1599" s="4"/>
      <c r="GP1599" s="4"/>
      <c r="GQ1599" s="4"/>
      <c r="GR1599" s="4"/>
      <c r="GS1599" s="4"/>
      <c r="GT1599" s="4"/>
      <c r="GU1599" s="4"/>
      <c r="GV1599" s="4"/>
      <c r="GW1599" s="4"/>
      <c r="GX1599" s="4"/>
      <c r="GY1599" s="4"/>
      <c r="GZ1599" s="4"/>
      <c r="HA1599" s="4"/>
      <c r="HB1599" s="4"/>
      <c r="HC1599" s="4"/>
      <c r="HD1599" s="4"/>
      <c r="HE1599" s="4"/>
      <c r="HF1599" s="4"/>
      <c r="HG1599" s="4"/>
      <c r="HH1599" s="4"/>
      <c r="HI1599" s="4"/>
      <c r="HJ1599" s="4"/>
      <c r="HK1599" s="4"/>
      <c r="HL1599" s="4"/>
      <c r="HM1599" s="4"/>
      <c r="HN1599" s="4"/>
      <c r="HO1599" s="4"/>
      <c r="HP1599" s="4"/>
      <c r="HQ1599" s="4"/>
      <c r="HR1599" s="4"/>
      <c r="HS1599" s="4"/>
      <c r="HT1599" s="4"/>
      <c r="HU1599" s="4"/>
      <c r="HV1599" s="4"/>
      <c r="HW1599" s="4"/>
      <c r="HX1599" s="4"/>
      <c r="HY1599" s="4"/>
      <c r="HZ1599" s="4"/>
      <c r="IA1599" s="4"/>
      <c r="IB1599" s="4"/>
      <c r="IC1599" s="4"/>
      <c r="ID1599" s="4"/>
      <c r="IE1599" s="4"/>
      <c r="IF1599" s="4"/>
    </row>
    <row r="1600" spans="26:240" x14ac:dyDescent="0.2">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c r="BC1600" s="4"/>
      <c r="BD1600" s="4"/>
      <c r="BE1600" s="4"/>
      <c r="BF1600" s="4"/>
      <c r="BG1600" s="4"/>
      <c r="BH1600" s="4"/>
      <c r="BI1600" s="4"/>
      <c r="BJ1600" s="4"/>
      <c r="BK1600" s="4"/>
      <c r="BL1600" s="4"/>
      <c r="BM1600" s="4"/>
      <c r="BN1600" s="4"/>
      <c r="BO1600" s="4"/>
      <c r="BP1600" s="4"/>
      <c r="BQ1600" s="4"/>
      <c r="BR1600" s="4"/>
      <c r="BS1600" s="4"/>
      <c r="BT1600" s="4"/>
      <c r="BU1600" s="4"/>
      <c r="BV1600" s="4"/>
      <c r="BW1600" s="4"/>
      <c r="BX1600" s="4"/>
      <c r="BY1600" s="4"/>
      <c r="BZ1600" s="4"/>
      <c r="CA1600" s="4"/>
      <c r="CB1600" s="4"/>
      <c r="CC1600" s="4"/>
      <c r="CD1600" s="4"/>
      <c r="CE1600" s="4"/>
      <c r="CF1600" s="4"/>
      <c r="CG1600" s="4"/>
      <c r="CH1600" s="4"/>
      <c r="CI1600" s="4"/>
      <c r="CJ1600" s="4"/>
      <c r="CK1600" s="4"/>
      <c r="CL1600" s="4"/>
      <c r="CM1600" s="4"/>
      <c r="CN1600" s="4"/>
      <c r="CO1600" s="4"/>
      <c r="CP1600" s="4"/>
      <c r="CQ1600" s="4"/>
      <c r="CR1600" s="4"/>
      <c r="CS1600" s="4"/>
      <c r="CT1600" s="4"/>
      <c r="CU1600" s="4"/>
      <c r="CV1600" s="4"/>
      <c r="CW1600" s="4"/>
      <c r="CX1600" s="4"/>
      <c r="CY1600" s="4"/>
      <c r="CZ1600" s="4"/>
      <c r="DA1600" s="4"/>
      <c r="DB1600" s="4"/>
      <c r="DC1600" s="4"/>
      <c r="DD1600" s="4"/>
      <c r="DE1600" s="4"/>
      <c r="DF1600" s="4"/>
      <c r="DG1600" s="4"/>
      <c r="DH1600" s="4"/>
      <c r="DI1600" s="4"/>
      <c r="DJ1600" s="4"/>
      <c r="DK1600" s="4"/>
      <c r="DL1600" s="4"/>
      <c r="DM1600" s="4"/>
      <c r="DN1600" s="4"/>
      <c r="DO1600" s="4"/>
      <c r="DP1600" s="4"/>
      <c r="DQ1600" s="4"/>
      <c r="DR1600" s="4"/>
      <c r="DS1600" s="4"/>
      <c r="DT1600" s="4"/>
      <c r="DU1600" s="4"/>
      <c r="DV1600" s="4"/>
      <c r="DW1600" s="4"/>
      <c r="DX1600" s="4"/>
      <c r="DY1600" s="4"/>
      <c r="DZ1600" s="4"/>
      <c r="EA1600" s="4"/>
      <c r="EB1600" s="4"/>
      <c r="EC1600" s="4"/>
      <c r="ED1600" s="4"/>
      <c r="EE1600" s="4"/>
      <c r="EF1600" s="4"/>
      <c r="EG1600" s="4"/>
      <c r="EH1600" s="4"/>
      <c r="EI1600" s="4"/>
      <c r="EJ1600" s="4"/>
      <c r="EK1600" s="4"/>
      <c r="EL1600" s="4"/>
      <c r="EM1600" s="4"/>
      <c r="EN1600" s="4"/>
      <c r="EO1600" s="4"/>
      <c r="EP1600" s="4"/>
      <c r="EQ1600" s="4"/>
      <c r="ER1600" s="4"/>
      <c r="ES1600" s="4"/>
      <c r="ET1600" s="4"/>
      <c r="EU1600" s="4"/>
      <c r="EV1600" s="4"/>
      <c r="EW1600" s="4"/>
      <c r="EX1600" s="4"/>
      <c r="EY1600" s="4"/>
      <c r="EZ1600" s="4"/>
      <c r="FA1600" s="4"/>
      <c r="FB1600" s="4"/>
      <c r="FC1600" s="4"/>
      <c r="FD1600" s="4"/>
      <c r="FE1600" s="4"/>
      <c r="FF1600" s="4"/>
      <c r="FG1600" s="4"/>
      <c r="FH1600" s="4"/>
      <c r="FI1600" s="4"/>
      <c r="FJ1600" s="4"/>
      <c r="FK1600" s="4"/>
      <c r="FL1600" s="4"/>
      <c r="FM1600" s="4"/>
      <c r="FN1600" s="4"/>
      <c r="FO1600" s="4"/>
      <c r="FP1600" s="4"/>
      <c r="FQ1600" s="4"/>
      <c r="FR1600" s="4"/>
      <c r="FS1600" s="4"/>
      <c r="FT1600" s="4"/>
      <c r="FU1600" s="4"/>
      <c r="FV1600" s="4"/>
      <c r="FW1600" s="4"/>
      <c r="FX1600" s="4"/>
      <c r="FY1600" s="4"/>
      <c r="FZ1600" s="4"/>
      <c r="GA1600" s="4"/>
      <c r="GB1600" s="4"/>
      <c r="GC1600" s="4"/>
      <c r="GD1600" s="4"/>
      <c r="GE1600" s="4"/>
      <c r="GF1600" s="4"/>
      <c r="GG1600" s="4"/>
      <c r="GH1600" s="4"/>
      <c r="GI1600" s="4"/>
      <c r="GJ1600" s="4"/>
      <c r="GK1600" s="4"/>
      <c r="GL1600" s="4"/>
      <c r="GM1600" s="4"/>
      <c r="GN1600" s="4"/>
      <c r="GO1600" s="4"/>
      <c r="GP1600" s="4"/>
      <c r="GQ1600" s="4"/>
      <c r="GR1600" s="4"/>
      <c r="GS1600" s="4"/>
      <c r="GT1600" s="4"/>
      <c r="GU1600" s="4"/>
      <c r="GV1600" s="4"/>
      <c r="GW1600" s="4"/>
      <c r="GX1600" s="4"/>
      <c r="GY1600" s="4"/>
      <c r="GZ1600" s="4"/>
      <c r="HA1600" s="4"/>
      <c r="HB1600" s="4"/>
      <c r="HC1600" s="4"/>
      <c r="HD1600" s="4"/>
      <c r="HE1600" s="4"/>
      <c r="HF1600" s="4"/>
      <c r="HG1600" s="4"/>
      <c r="HH1600" s="4"/>
      <c r="HI1600" s="4"/>
      <c r="HJ1600" s="4"/>
      <c r="HK1600" s="4"/>
      <c r="HL1600" s="4"/>
      <c r="HM1600" s="4"/>
      <c r="HN1600" s="4"/>
      <c r="HO1600" s="4"/>
      <c r="HP1600" s="4"/>
      <c r="HQ1600" s="4"/>
      <c r="HR1600" s="4"/>
      <c r="HS1600" s="4"/>
      <c r="HT1600" s="4"/>
      <c r="HU1600" s="4"/>
      <c r="HV1600" s="4"/>
      <c r="HW1600" s="4"/>
      <c r="HX1600" s="4"/>
      <c r="HY1600" s="4"/>
      <c r="HZ1600" s="4"/>
      <c r="IA1600" s="4"/>
      <c r="IB1600" s="4"/>
      <c r="IC1600" s="4"/>
      <c r="ID1600" s="4"/>
      <c r="IE1600" s="4"/>
      <c r="IF1600" s="4"/>
    </row>
    <row r="1601" spans="26:240" x14ac:dyDescent="0.2">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c r="BC1601" s="4"/>
      <c r="BD1601" s="4"/>
      <c r="BE1601" s="4"/>
      <c r="BF1601" s="4"/>
      <c r="BG1601" s="4"/>
      <c r="BH1601" s="4"/>
      <c r="BI1601" s="4"/>
      <c r="BJ1601" s="4"/>
      <c r="BK1601" s="4"/>
      <c r="BL1601" s="4"/>
      <c r="BM1601" s="4"/>
      <c r="BN1601" s="4"/>
      <c r="BO1601" s="4"/>
      <c r="BP1601" s="4"/>
      <c r="BQ1601" s="4"/>
      <c r="BR1601" s="4"/>
      <c r="BS1601" s="4"/>
      <c r="BT1601" s="4"/>
      <c r="BU1601" s="4"/>
      <c r="BV1601" s="4"/>
      <c r="BW1601" s="4"/>
      <c r="BX1601" s="4"/>
      <c r="BY1601" s="4"/>
      <c r="BZ1601" s="4"/>
      <c r="CA1601" s="4"/>
      <c r="CB1601" s="4"/>
      <c r="CC1601" s="4"/>
      <c r="CD1601" s="4"/>
      <c r="CE1601" s="4"/>
      <c r="CF1601" s="4"/>
      <c r="CG1601" s="4"/>
      <c r="CH1601" s="4"/>
      <c r="CI1601" s="4"/>
      <c r="CJ1601" s="4"/>
      <c r="CK1601" s="4"/>
      <c r="CL1601" s="4"/>
      <c r="CM1601" s="4"/>
      <c r="CN1601" s="4"/>
      <c r="CO1601" s="4"/>
      <c r="CP1601" s="4"/>
      <c r="CQ1601" s="4"/>
      <c r="CR1601" s="4"/>
      <c r="CS1601" s="4"/>
      <c r="CT1601" s="4"/>
      <c r="CU1601" s="4"/>
      <c r="CV1601" s="4"/>
      <c r="CW1601" s="4"/>
      <c r="CX1601" s="4"/>
      <c r="CY1601" s="4"/>
      <c r="CZ1601" s="4"/>
      <c r="DA1601" s="4"/>
      <c r="DB1601" s="4"/>
      <c r="DC1601" s="4"/>
      <c r="DD1601" s="4"/>
      <c r="DE1601" s="4"/>
      <c r="DF1601" s="4"/>
      <c r="DG1601" s="4"/>
      <c r="DH1601" s="4"/>
      <c r="DI1601" s="4"/>
      <c r="DJ1601" s="4"/>
      <c r="DK1601" s="4"/>
      <c r="DL1601" s="4"/>
      <c r="DM1601" s="4"/>
      <c r="DN1601" s="4"/>
      <c r="DO1601" s="4"/>
      <c r="DP1601" s="4"/>
      <c r="DQ1601" s="4"/>
      <c r="DR1601" s="4"/>
      <c r="DS1601" s="4"/>
      <c r="DT1601" s="4"/>
      <c r="DU1601" s="4"/>
      <c r="DV1601" s="4"/>
      <c r="DW1601" s="4"/>
      <c r="DX1601" s="4"/>
      <c r="DY1601" s="4"/>
      <c r="DZ1601" s="4"/>
      <c r="EA1601" s="4"/>
      <c r="EB1601" s="4"/>
      <c r="EC1601" s="4"/>
      <c r="ED1601" s="4"/>
      <c r="EE1601" s="4"/>
      <c r="EF1601" s="4"/>
      <c r="EG1601" s="4"/>
      <c r="EH1601" s="4"/>
      <c r="EI1601" s="4"/>
      <c r="EJ1601" s="4"/>
      <c r="EK1601" s="4"/>
      <c r="EL1601" s="4"/>
      <c r="EM1601" s="4"/>
      <c r="EN1601" s="4"/>
      <c r="EO1601" s="4"/>
      <c r="EP1601" s="4"/>
      <c r="EQ1601" s="4"/>
      <c r="ER1601" s="4"/>
      <c r="ES1601" s="4"/>
      <c r="ET1601" s="4"/>
      <c r="EU1601" s="4"/>
      <c r="EV1601" s="4"/>
      <c r="EW1601" s="4"/>
      <c r="EX1601" s="4"/>
      <c r="EY1601" s="4"/>
      <c r="EZ1601" s="4"/>
      <c r="FA1601" s="4"/>
      <c r="FB1601" s="4"/>
      <c r="FC1601" s="4"/>
      <c r="FD1601" s="4"/>
      <c r="FE1601" s="4"/>
      <c r="FF1601" s="4"/>
      <c r="FG1601" s="4"/>
      <c r="FH1601" s="4"/>
      <c r="FI1601" s="4"/>
      <c r="FJ1601" s="4"/>
      <c r="FK1601" s="4"/>
      <c r="FL1601" s="4"/>
      <c r="FM1601" s="4"/>
      <c r="FN1601" s="4"/>
      <c r="FO1601" s="4"/>
      <c r="FP1601" s="4"/>
      <c r="FQ1601" s="4"/>
      <c r="FR1601" s="4"/>
      <c r="FS1601" s="4"/>
      <c r="FT1601" s="4"/>
      <c r="FU1601" s="4"/>
      <c r="FV1601" s="4"/>
      <c r="FW1601" s="4"/>
      <c r="FX1601" s="4"/>
      <c r="FY1601" s="4"/>
      <c r="FZ1601" s="4"/>
      <c r="GA1601" s="4"/>
      <c r="GB1601" s="4"/>
      <c r="GC1601" s="4"/>
      <c r="GD1601" s="4"/>
      <c r="GE1601" s="4"/>
      <c r="GF1601" s="4"/>
      <c r="GG1601" s="4"/>
      <c r="GH1601" s="4"/>
      <c r="GI1601" s="4"/>
      <c r="GJ1601" s="4"/>
      <c r="GK1601" s="4"/>
      <c r="GL1601" s="4"/>
      <c r="GM1601" s="4"/>
      <c r="GN1601" s="4"/>
      <c r="GO1601" s="4"/>
      <c r="GP1601" s="4"/>
      <c r="GQ1601" s="4"/>
      <c r="GR1601" s="4"/>
      <c r="GS1601" s="4"/>
      <c r="GT1601" s="4"/>
      <c r="GU1601" s="4"/>
      <c r="GV1601" s="4"/>
      <c r="GW1601" s="4"/>
      <c r="GX1601" s="4"/>
      <c r="GY1601" s="4"/>
      <c r="GZ1601" s="4"/>
      <c r="HA1601" s="4"/>
      <c r="HB1601" s="4"/>
      <c r="HC1601" s="4"/>
      <c r="HD1601" s="4"/>
      <c r="HE1601" s="4"/>
      <c r="HF1601" s="4"/>
      <c r="HG1601" s="4"/>
      <c r="HH1601" s="4"/>
      <c r="HI1601" s="4"/>
      <c r="HJ1601" s="4"/>
      <c r="HK1601" s="4"/>
      <c r="HL1601" s="4"/>
      <c r="HM1601" s="4"/>
      <c r="HN1601" s="4"/>
      <c r="HO1601" s="4"/>
      <c r="HP1601" s="4"/>
      <c r="HQ1601" s="4"/>
      <c r="HR1601" s="4"/>
      <c r="HS1601" s="4"/>
      <c r="HT1601" s="4"/>
      <c r="HU1601" s="4"/>
      <c r="HV1601" s="4"/>
      <c r="HW1601" s="4"/>
      <c r="HX1601" s="4"/>
      <c r="HY1601" s="4"/>
      <c r="HZ1601" s="4"/>
      <c r="IA1601" s="4"/>
      <c r="IB1601" s="4"/>
      <c r="IC1601" s="4"/>
      <c r="ID1601" s="4"/>
      <c r="IE1601" s="4"/>
      <c r="IF1601" s="4"/>
    </row>
    <row r="1602" spans="26:240" x14ac:dyDescent="0.2">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c r="BC1602" s="4"/>
      <c r="BD1602" s="4"/>
      <c r="BE1602" s="4"/>
      <c r="BF1602" s="4"/>
      <c r="BG1602" s="4"/>
      <c r="BH1602" s="4"/>
      <c r="BI1602" s="4"/>
      <c r="BJ1602" s="4"/>
      <c r="BK1602" s="4"/>
      <c r="BL1602" s="4"/>
      <c r="BM1602" s="4"/>
      <c r="BN1602" s="4"/>
      <c r="BO1602" s="4"/>
      <c r="BP1602" s="4"/>
      <c r="BQ1602" s="4"/>
      <c r="BR1602" s="4"/>
      <c r="BS1602" s="4"/>
      <c r="BT1602" s="4"/>
      <c r="BU1602" s="4"/>
      <c r="BV1602" s="4"/>
      <c r="BW1602" s="4"/>
      <c r="BX1602" s="4"/>
      <c r="BY1602" s="4"/>
      <c r="BZ1602" s="4"/>
      <c r="CA1602" s="4"/>
      <c r="CB1602" s="4"/>
      <c r="CC1602" s="4"/>
      <c r="CD1602" s="4"/>
      <c r="CE1602" s="4"/>
      <c r="CF1602" s="4"/>
      <c r="CG1602" s="4"/>
      <c r="CH1602" s="4"/>
      <c r="CI1602" s="4"/>
      <c r="CJ1602" s="4"/>
      <c r="CK1602" s="4"/>
      <c r="CL1602" s="4"/>
      <c r="CM1602" s="4"/>
      <c r="CN1602" s="4"/>
      <c r="CO1602" s="4"/>
      <c r="CP1602" s="4"/>
      <c r="CQ1602" s="4"/>
      <c r="CR1602" s="4"/>
      <c r="CS1602" s="4"/>
      <c r="CT1602" s="4"/>
      <c r="CU1602" s="4"/>
      <c r="CV1602" s="4"/>
      <c r="CW1602" s="4"/>
      <c r="CX1602" s="4"/>
      <c r="CY1602" s="4"/>
      <c r="CZ1602" s="4"/>
      <c r="DA1602" s="4"/>
      <c r="DB1602" s="4"/>
      <c r="DC1602" s="4"/>
      <c r="DD1602" s="4"/>
      <c r="DE1602" s="4"/>
      <c r="DF1602" s="4"/>
      <c r="DG1602" s="4"/>
      <c r="DH1602" s="4"/>
      <c r="DI1602" s="4"/>
      <c r="DJ1602" s="4"/>
      <c r="DK1602" s="4"/>
      <c r="DL1602" s="4"/>
      <c r="DM1602" s="4"/>
      <c r="DN1602" s="4"/>
      <c r="DO1602" s="4"/>
      <c r="DP1602" s="4"/>
      <c r="DQ1602" s="4"/>
      <c r="DR1602" s="4"/>
      <c r="DS1602" s="4"/>
      <c r="DT1602" s="4"/>
      <c r="DU1602" s="4"/>
      <c r="DV1602" s="4"/>
      <c r="DW1602" s="4"/>
      <c r="DX1602" s="4"/>
      <c r="DY1602" s="4"/>
      <c r="DZ1602" s="4"/>
      <c r="EA1602" s="4"/>
      <c r="EB1602" s="4"/>
      <c r="EC1602" s="4"/>
      <c r="ED1602" s="4"/>
      <c r="EE1602" s="4"/>
      <c r="EF1602" s="4"/>
      <c r="EG1602" s="4"/>
      <c r="EH1602" s="4"/>
      <c r="EI1602" s="4"/>
      <c r="EJ1602" s="4"/>
      <c r="EK1602" s="4"/>
      <c r="EL1602" s="4"/>
      <c r="EM1602" s="4"/>
      <c r="EN1602" s="4"/>
      <c r="EO1602" s="4"/>
      <c r="EP1602" s="4"/>
      <c r="EQ1602" s="4"/>
      <c r="ER1602" s="4"/>
      <c r="ES1602" s="4"/>
      <c r="ET1602" s="4"/>
      <c r="EU1602" s="4"/>
      <c r="EV1602" s="4"/>
      <c r="EW1602" s="4"/>
      <c r="EX1602" s="4"/>
      <c r="EY1602" s="4"/>
      <c r="EZ1602" s="4"/>
      <c r="FA1602" s="4"/>
      <c r="FB1602" s="4"/>
      <c r="FC1602" s="4"/>
      <c r="FD1602" s="4"/>
      <c r="FE1602" s="4"/>
      <c r="FF1602" s="4"/>
      <c r="FG1602" s="4"/>
      <c r="FH1602" s="4"/>
      <c r="FI1602" s="4"/>
      <c r="FJ1602" s="4"/>
      <c r="FK1602" s="4"/>
      <c r="FL1602" s="4"/>
      <c r="FM1602" s="4"/>
      <c r="FN1602" s="4"/>
      <c r="FO1602" s="4"/>
      <c r="FP1602" s="4"/>
      <c r="FQ1602" s="4"/>
      <c r="FR1602" s="4"/>
      <c r="FS1602" s="4"/>
      <c r="FT1602" s="4"/>
      <c r="FU1602" s="4"/>
      <c r="FV1602" s="4"/>
      <c r="FW1602" s="4"/>
      <c r="FX1602" s="4"/>
      <c r="FY1602" s="4"/>
      <c r="FZ1602" s="4"/>
      <c r="GA1602" s="4"/>
      <c r="GB1602" s="4"/>
      <c r="GC1602" s="4"/>
      <c r="GD1602" s="4"/>
      <c r="GE1602" s="4"/>
      <c r="GF1602" s="4"/>
      <c r="GG1602" s="4"/>
      <c r="GH1602" s="4"/>
      <c r="GI1602" s="4"/>
      <c r="GJ1602" s="4"/>
      <c r="GK1602" s="4"/>
      <c r="GL1602" s="4"/>
      <c r="GM1602" s="4"/>
      <c r="GN1602" s="4"/>
      <c r="GO1602" s="4"/>
      <c r="GP1602" s="4"/>
      <c r="GQ1602" s="4"/>
      <c r="GR1602" s="4"/>
      <c r="GS1602" s="4"/>
      <c r="GT1602" s="4"/>
      <c r="GU1602" s="4"/>
      <c r="GV1602" s="4"/>
      <c r="GW1602" s="4"/>
      <c r="GX1602" s="4"/>
      <c r="GY1602" s="4"/>
      <c r="GZ1602" s="4"/>
      <c r="HA1602" s="4"/>
      <c r="HB1602" s="4"/>
      <c r="HC1602" s="4"/>
      <c r="HD1602" s="4"/>
      <c r="HE1602" s="4"/>
      <c r="HF1602" s="4"/>
      <c r="HG1602" s="4"/>
      <c r="HH1602" s="4"/>
      <c r="HI1602" s="4"/>
      <c r="HJ1602" s="4"/>
      <c r="HK1602" s="4"/>
      <c r="HL1602" s="4"/>
      <c r="HM1602" s="4"/>
      <c r="HN1602" s="4"/>
      <c r="HO1602" s="4"/>
      <c r="HP1602" s="4"/>
      <c r="HQ1602" s="4"/>
      <c r="HR1602" s="4"/>
      <c r="HS1602" s="4"/>
      <c r="HT1602" s="4"/>
      <c r="HU1602" s="4"/>
      <c r="HV1602" s="4"/>
      <c r="HW1602" s="4"/>
      <c r="HX1602" s="4"/>
      <c r="HY1602" s="4"/>
      <c r="HZ1602" s="4"/>
      <c r="IA1602" s="4"/>
      <c r="IB1602" s="4"/>
      <c r="IC1602" s="4"/>
      <c r="ID1602" s="4"/>
      <c r="IE1602" s="4"/>
      <c r="IF1602" s="4"/>
    </row>
    <row r="1603" spans="26:240" x14ac:dyDescent="0.2">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c r="BC1603" s="4"/>
      <c r="BD1603" s="4"/>
      <c r="BE1603" s="4"/>
      <c r="BF1603" s="4"/>
      <c r="BG1603" s="4"/>
      <c r="BH1603" s="4"/>
      <c r="BI1603" s="4"/>
      <c r="BJ1603" s="4"/>
      <c r="BK1603" s="4"/>
      <c r="BL1603" s="4"/>
      <c r="BM1603" s="4"/>
      <c r="BN1603" s="4"/>
      <c r="BO1603" s="4"/>
      <c r="BP1603" s="4"/>
      <c r="BQ1603" s="4"/>
      <c r="BR1603" s="4"/>
      <c r="BS1603" s="4"/>
      <c r="BT1603" s="4"/>
      <c r="BU1603" s="4"/>
      <c r="BV1603" s="4"/>
      <c r="BW1603" s="4"/>
      <c r="BX1603" s="4"/>
      <c r="BY1603" s="4"/>
      <c r="BZ1603" s="4"/>
      <c r="CA1603" s="4"/>
      <c r="CB1603" s="4"/>
      <c r="CC1603" s="4"/>
      <c r="CD1603" s="4"/>
      <c r="CE1603" s="4"/>
      <c r="CF1603" s="4"/>
      <c r="CG1603" s="4"/>
      <c r="CH1603" s="4"/>
      <c r="CI1603" s="4"/>
      <c r="CJ1603" s="4"/>
      <c r="CK1603" s="4"/>
      <c r="CL1603" s="4"/>
      <c r="CM1603" s="4"/>
      <c r="CN1603" s="4"/>
      <c r="CO1603" s="4"/>
      <c r="CP1603" s="4"/>
      <c r="CQ1603" s="4"/>
      <c r="CR1603" s="4"/>
      <c r="CS1603" s="4"/>
      <c r="CT1603" s="4"/>
      <c r="CU1603" s="4"/>
      <c r="CV1603" s="4"/>
      <c r="CW1603" s="4"/>
      <c r="CX1603" s="4"/>
      <c r="CY1603" s="4"/>
      <c r="CZ1603" s="4"/>
      <c r="DA1603" s="4"/>
      <c r="DB1603" s="4"/>
      <c r="DC1603" s="4"/>
      <c r="DD1603" s="4"/>
      <c r="DE1603" s="4"/>
      <c r="DF1603" s="4"/>
      <c r="DG1603" s="4"/>
      <c r="DH1603" s="4"/>
      <c r="DI1603" s="4"/>
      <c r="DJ1603" s="4"/>
      <c r="DK1603" s="4"/>
      <c r="DL1603" s="4"/>
      <c r="DM1603" s="4"/>
      <c r="DN1603" s="4"/>
      <c r="DO1603" s="4"/>
      <c r="DP1603" s="4"/>
      <c r="DQ1603" s="4"/>
      <c r="DR1603" s="4"/>
      <c r="DS1603" s="4"/>
      <c r="DT1603" s="4"/>
      <c r="DU1603" s="4"/>
      <c r="DV1603" s="4"/>
      <c r="DW1603" s="4"/>
      <c r="DX1603" s="4"/>
      <c r="DY1603" s="4"/>
      <c r="DZ1603" s="4"/>
      <c r="EA1603" s="4"/>
      <c r="EB1603" s="4"/>
      <c r="EC1603" s="4"/>
      <c r="ED1603" s="4"/>
      <c r="EE1603" s="4"/>
      <c r="EF1603" s="4"/>
      <c r="EG1603" s="4"/>
      <c r="EH1603" s="4"/>
      <c r="EI1603" s="4"/>
      <c r="EJ1603" s="4"/>
      <c r="EK1603" s="4"/>
      <c r="EL1603" s="4"/>
      <c r="EM1603" s="4"/>
      <c r="EN1603" s="4"/>
      <c r="EO1603" s="4"/>
      <c r="EP1603" s="4"/>
      <c r="EQ1603" s="4"/>
      <c r="ER1603" s="4"/>
      <c r="ES1603" s="4"/>
      <c r="ET1603" s="4"/>
      <c r="EU1603" s="4"/>
      <c r="EV1603" s="4"/>
      <c r="EW1603" s="4"/>
      <c r="EX1603" s="4"/>
      <c r="EY1603" s="4"/>
      <c r="EZ1603" s="4"/>
      <c r="FA1603" s="4"/>
      <c r="FB1603" s="4"/>
      <c r="FC1603" s="4"/>
      <c r="FD1603" s="4"/>
      <c r="FE1603" s="4"/>
      <c r="FF1603" s="4"/>
      <c r="FG1603" s="4"/>
      <c r="FH1603" s="4"/>
      <c r="FI1603" s="4"/>
      <c r="FJ1603" s="4"/>
      <c r="FK1603" s="4"/>
      <c r="FL1603" s="4"/>
      <c r="FM1603" s="4"/>
      <c r="FN1603" s="4"/>
      <c r="FO1603" s="4"/>
      <c r="FP1603" s="4"/>
      <c r="FQ1603" s="4"/>
      <c r="FR1603" s="4"/>
      <c r="FS1603" s="4"/>
      <c r="FT1603" s="4"/>
      <c r="FU1603" s="4"/>
      <c r="FV1603" s="4"/>
      <c r="FW1603" s="4"/>
      <c r="FX1603" s="4"/>
      <c r="FY1603" s="4"/>
      <c r="FZ1603" s="4"/>
      <c r="GA1603" s="4"/>
      <c r="GB1603" s="4"/>
      <c r="GC1603" s="4"/>
      <c r="GD1603" s="4"/>
      <c r="GE1603" s="4"/>
      <c r="GF1603" s="4"/>
      <c r="GG1603" s="4"/>
      <c r="GH1603" s="4"/>
      <c r="GI1603" s="4"/>
      <c r="GJ1603" s="4"/>
      <c r="GK1603" s="4"/>
      <c r="GL1603" s="4"/>
      <c r="GM1603" s="4"/>
      <c r="GN1603" s="4"/>
      <c r="GO1603" s="4"/>
      <c r="GP1603" s="4"/>
      <c r="GQ1603" s="4"/>
      <c r="GR1603" s="4"/>
      <c r="GS1603" s="4"/>
      <c r="GT1603" s="4"/>
      <c r="GU1603" s="4"/>
      <c r="GV1603" s="4"/>
      <c r="GW1603" s="4"/>
      <c r="GX1603" s="4"/>
      <c r="GY1603" s="4"/>
      <c r="GZ1603" s="4"/>
      <c r="HA1603" s="4"/>
      <c r="HB1603" s="4"/>
      <c r="HC1603" s="4"/>
      <c r="HD1603" s="4"/>
      <c r="HE1603" s="4"/>
      <c r="HF1603" s="4"/>
      <c r="HG1603" s="4"/>
      <c r="HH1603" s="4"/>
      <c r="HI1603" s="4"/>
      <c r="HJ1603" s="4"/>
      <c r="HK1603" s="4"/>
      <c r="HL1603" s="4"/>
      <c r="HM1603" s="4"/>
      <c r="HN1603" s="4"/>
      <c r="HO1603" s="4"/>
      <c r="HP1603" s="4"/>
      <c r="HQ1603" s="4"/>
      <c r="HR1603" s="4"/>
      <c r="HS1603" s="4"/>
      <c r="HT1603" s="4"/>
      <c r="HU1603" s="4"/>
      <c r="HV1603" s="4"/>
      <c r="HW1603" s="4"/>
      <c r="HX1603" s="4"/>
      <c r="HY1603" s="4"/>
      <c r="HZ1603" s="4"/>
      <c r="IA1603" s="4"/>
      <c r="IB1603" s="4"/>
      <c r="IC1603" s="4"/>
      <c r="ID1603" s="4"/>
      <c r="IE1603" s="4"/>
      <c r="IF1603" s="4"/>
    </row>
    <row r="1604" spans="26:240" x14ac:dyDescent="0.2">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c r="BC1604" s="4"/>
      <c r="BD1604" s="4"/>
      <c r="BE1604" s="4"/>
      <c r="BF1604" s="4"/>
      <c r="BG1604" s="4"/>
      <c r="BH1604" s="4"/>
      <c r="BI1604" s="4"/>
      <c r="BJ1604" s="4"/>
      <c r="BK1604" s="4"/>
      <c r="BL1604" s="4"/>
      <c r="BM1604" s="4"/>
      <c r="BN1604" s="4"/>
      <c r="BO1604" s="4"/>
      <c r="BP1604" s="4"/>
      <c r="BQ1604" s="4"/>
      <c r="BR1604" s="4"/>
      <c r="BS1604" s="4"/>
      <c r="BT1604" s="4"/>
      <c r="BU1604" s="4"/>
      <c r="BV1604" s="4"/>
      <c r="BW1604" s="4"/>
      <c r="BX1604" s="4"/>
      <c r="BY1604" s="4"/>
      <c r="BZ1604" s="4"/>
      <c r="CA1604" s="4"/>
      <c r="CB1604" s="4"/>
      <c r="CC1604" s="4"/>
      <c r="CD1604" s="4"/>
      <c r="CE1604" s="4"/>
      <c r="CF1604" s="4"/>
      <c r="CG1604" s="4"/>
      <c r="CH1604" s="4"/>
      <c r="CI1604" s="4"/>
      <c r="CJ1604" s="4"/>
      <c r="CK1604" s="4"/>
      <c r="CL1604" s="4"/>
      <c r="CM1604" s="4"/>
      <c r="CN1604" s="4"/>
      <c r="CO1604" s="4"/>
      <c r="CP1604" s="4"/>
      <c r="CQ1604" s="4"/>
      <c r="CR1604" s="4"/>
      <c r="CS1604" s="4"/>
      <c r="CT1604" s="4"/>
      <c r="CU1604" s="4"/>
      <c r="CV1604" s="4"/>
      <c r="CW1604" s="4"/>
      <c r="CX1604" s="4"/>
      <c r="CY1604" s="4"/>
      <c r="CZ1604" s="4"/>
      <c r="DA1604" s="4"/>
      <c r="DB1604" s="4"/>
      <c r="DC1604" s="4"/>
      <c r="DD1604" s="4"/>
      <c r="DE1604" s="4"/>
      <c r="DF1604" s="4"/>
      <c r="DG1604" s="4"/>
      <c r="DH1604" s="4"/>
      <c r="DI1604" s="4"/>
      <c r="DJ1604" s="4"/>
      <c r="DK1604" s="4"/>
      <c r="DL1604" s="4"/>
      <c r="DM1604" s="4"/>
      <c r="DN1604" s="4"/>
      <c r="DO1604" s="4"/>
      <c r="DP1604" s="4"/>
      <c r="DQ1604" s="4"/>
      <c r="DR1604" s="4"/>
      <c r="DS1604" s="4"/>
      <c r="DT1604" s="4"/>
      <c r="DU1604" s="4"/>
      <c r="DV1604" s="4"/>
      <c r="DW1604" s="4"/>
      <c r="DX1604" s="4"/>
      <c r="DY1604" s="4"/>
      <c r="DZ1604" s="4"/>
      <c r="EA1604" s="4"/>
      <c r="EB1604" s="4"/>
      <c r="EC1604" s="4"/>
      <c r="ED1604" s="4"/>
      <c r="EE1604" s="4"/>
      <c r="EF1604" s="4"/>
      <c r="EG1604" s="4"/>
      <c r="EH1604" s="4"/>
      <c r="EI1604" s="4"/>
      <c r="EJ1604" s="4"/>
      <c r="EK1604" s="4"/>
      <c r="EL1604" s="4"/>
      <c r="EM1604" s="4"/>
      <c r="EN1604" s="4"/>
      <c r="EO1604" s="4"/>
      <c r="EP1604" s="4"/>
      <c r="EQ1604" s="4"/>
      <c r="ER1604" s="4"/>
      <c r="ES1604" s="4"/>
      <c r="ET1604" s="4"/>
      <c r="EU1604" s="4"/>
      <c r="EV1604" s="4"/>
      <c r="EW1604" s="4"/>
      <c r="EX1604" s="4"/>
      <c r="EY1604" s="4"/>
      <c r="EZ1604" s="4"/>
      <c r="FA1604" s="4"/>
      <c r="FB1604" s="4"/>
      <c r="FC1604" s="4"/>
      <c r="FD1604" s="4"/>
      <c r="FE1604" s="4"/>
      <c r="FF1604" s="4"/>
      <c r="FG1604" s="4"/>
      <c r="FH1604" s="4"/>
      <c r="FI1604" s="4"/>
      <c r="FJ1604" s="4"/>
      <c r="FK1604" s="4"/>
      <c r="FL1604" s="4"/>
      <c r="FM1604" s="4"/>
      <c r="FN1604" s="4"/>
      <c r="FO1604" s="4"/>
      <c r="FP1604" s="4"/>
      <c r="FQ1604" s="4"/>
      <c r="FR1604" s="4"/>
      <c r="FS1604" s="4"/>
      <c r="FT1604" s="4"/>
      <c r="FU1604" s="4"/>
      <c r="FV1604" s="4"/>
      <c r="FW1604" s="4"/>
      <c r="FX1604" s="4"/>
      <c r="FY1604" s="4"/>
      <c r="FZ1604" s="4"/>
      <c r="GA1604" s="4"/>
      <c r="GB1604" s="4"/>
      <c r="GC1604" s="4"/>
      <c r="GD1604" s="4"/>
      <c r="GE1604" s="4"/>
      <c r="GF1604" s="4"/>
      <c r="GG1604" s="4"/>
      <c r="GH1604" s="4"/>
      <c r="GI1604" s="4"/>
      <c r="GJ1604" s="4"/>
      <c r="GK1604" s="4"/>
      <c r="GL1604" s="4"/>
      <c r="GM1604" s="4"/>
      <c r="GN1604" s="4"/>
      <c r="GO1604" s="4"/>
      <c r="GP1604" s="4"/>
      <c r="GQ1604" s="4"/>
      <c r="GR1604" s="4"/>
      <c r="GS1604" s="4"/>
      <c r="GT1604" s="4"/>
      <c r="GU1604" s="4"/>
      <c r="GV1604" s="4"/>
      <c r="GW1604" s="4"/>
      <c r="GX1604" s="4"/>
      <c r="GY1604" s="4"/>
      <c r="GZ1604" s="4"/>
      <c r="HA1604" s="4"/>
      <c r="HB1604" s="4"/>
      <c r="HC1604" s="4"/>
      <c r="HD1604" s="4"/>
      <c r="HE1604" s="4"/>
      <c r="HF1604" s="4"/>
      <c r="HG1604" s="4"/>
      <c r="HH1604" s="4"/>
      <c r="HI1604" s="4"/>
      <c r="HJ1604" s="4"/>
      <c r="HK1604" s="4"/>
      <c r="HL1604" s="4"/>
      <c r="HM1604" s="4"/>
      <c r="HN1604" s="4"/>
      <c r="HO1604" s="4"/>
      <c r="HP1604" s="4"/>
      <c r="HQ1604" s="4"/>
      <c r="HR1604" s="4"/>
      <c r="HS1604" s="4"/>
      <c r="HT1604" s="4"/>
      <c r="HU1604" s="4"/>
      <c r="HV1604" s="4"/>
      <c r="HW1604" s="4"/>
      <c r="HX1604" s="4"/>
      <c r="HY1604" s="4"/>
      <c r="HZ1604" s="4"/>
      <c r="IA1604" s="4"/>
      <c r="IB1604" s="4"/>
      <c r="IC1604" s="4"/>
      <c r="ID1604" s="4"/>
      <c r="IE1604" s="4"/>
      <c r="IF1604" s="4"/>
    </row>
    <row r="1605" spans="26:240" x14ac:dyDescent="0.2">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c r="BC1605" s="4"/>
      <c r="BD1605" s="4"/>
      <c r="BE1605" s="4"/>
      <c r="BF1605" s="4"/>
      <c r="BG1605" s="4"/>
      <c r="BH1605" s="4"/>
      <c r="BI1605" s="4"/>
      <c r="BJ1605" s="4"/>
      <c r="BK1605" s="4"/>
      <c r="BL1605" s="4"/>
      <c r="BM1605" s="4"/>
      <c r="BN1605" s="4"/>
      <c r="BO1605" s="4"/>
      <c r="BP1605" s="4"/>
      <c r="BQ1605" s="4"/>
      <c r="BR1605" s="4"/>
      <c r="BS1605" s="4"/>
      <c r="BT1605" s="4"/>
      <c r="BU1605" s="4"/>
      <c r="BV1605" s="4"/>
      <c r="BW1605" s="4"/>
      <c r="BX1605" s="4"/>
      <c r="BY1605" s="4"/>
      <c r="BZ1605" s="4"/>
      <c r="CA1605" s="4"/>
      <c r="CB1605" s="4"/>
      <c r="CC1605" s="4"/>
      <c r="CD1605" s="4"/>
      <c r="CE1605" s="4"/>
      <c r="CF1605" s="4"/>
      <c r="CG1605" s="4"/>
      <c r="CH1605" s="4"/>
      <c r="CI1605" s="4"/>
      <c r="CJ1605" s="4"/>
      <c r="CK1605" s="4"/>
      <c r="CL1605" s="4"/>
      <c r="CM1605" s="4"/>
      <c r="CN1605" s="4"/>
      <c r="CO1605" s="4"/>
      <c r="CP1605" s="4"/>
      <c r="CQ1605" s="4"/>
      <c r="CR1605" s="4"/>
      <c r="CS1605" s="4"/>
      <c r="CT1605" s="4"/>
      <c r="CU1605" s="4"/>
      <c r="CV1605" s="4"/>
      <c r="CW1605" s="4"/>
      <c r="CX1605" s="4"/>
      <c r="CY1605" s="4"/>
      <c r="CZ1605" s="4"/>
      <c r="DA1605" s="4"/>
      <c r="DB1605" s="4"/>
      <c r="DC1605" s="4"/>
      <c r="DD1605" s="4"/>
      <c r="DE1605" s="4"/>
      <c r="DF1605" s="4"/>
      <c r="DG1605" s="4"/>
      <c r="DH1605" s="4"/>
      <c r="DI1605" s="4"/>
      <c r="DJ1605" s="4"/>
      <c r="DK1605" s="4"/>
      <c r="DL1605" s="4"/>
      <c r="DM1605" s="4"/>
      <c r="DN1605" s="4"/>
      <c r="DO1605" s="4"/>
      <c r="DP1605" s="4"/>
      <c r="DQ1605" s="4"/>
      <c r="DR1605" s="4"/>
      <c r="DS1605" s="4"/>
      <c r="DT1605" s="4"/>
      <c r="DU1605" s="4"/>
      <c r="DV1605" s="4"/>
      <c r="DW1605" s="4"/>
      <c r="DX1605" s="4"/>
      <c r="DY1605" s="4"/>
      <c r="DZ1605" s="4"/>
      <c r="EA1605" s="4"/>
      <c r="EB1605" s="4"/>
      <c r="EC1605" s="4"/>
      <c r="ED1605" s="4"/>
      <c r="EE1605" s="4"/>
      <c r="EF1605" s="4"/>
      <c r="EG1605" s="4"/>
      <c r="EH1605" s="4"/>
      <c r="EI1605" s="4"/>
      <c r="EJ1605" s="4"/>
      <c r="EK1605" s="4"/>
      <c r="EL1605" s="4"/>
      <c r="EM1605" s="4"/>
      <c r="EN1605" s="4"/>
      <c r="EO1605" s="4"/>
      <c r="EP1605" s="4"/>
      <c r="EQ1605" s="4"/>
      <c r="ER1605" s="4"/>
      <c r="ES1605" s="4"/>
      <c r="ET1605" s="4"/>
      <c r="EU1605" s="4"/>
      <c r="EV1605" s="4"/>
      <c r="EW1605" s="4"/>
      <c r="EX1605" s="4"/>
      <c r="EY1605" s="4"/>
      <c r="EZ1605" s="4"/>
      <c r="FA1605" s="4"/>
      <c r="FB1605" s="4"/>
      <c r="FC1605" s="4"/>
      <c r="FD1605" s="4"/>
      <c r="FE1605" s="4"/>
      <c r="FF1605" s="4"/>
      <c r="FG1605" s="4"/>
      <c r="FH1605" s="4"/>
      <c r="FI1605" s="4"/>
      <c r="FJ1605" s="4"/>
      <c r="FK1605" s="4"/>
      <c r="FL1605" s="4"/>
      <c r="FM1605" s="4"/>
      <c r="FN1605" s="4"/>
      <c r="FO1605" s="4"/>
      <c r="FP1605" s="4"/>
      <c r="FQ1605" s="4"/>
      <c r="FR1605" s="4"/>
      <c r="FS1605" s="4"/>
      <c r="FT1605" s="4"/>
      <c r="FU1605" s="4"/>
      <c r="FV1605" s="4"/>
      <c r="FW1605" s="4"/>
      <c r="FX1605" s="4"/>
      <c r="FY1605" s="4"/>
      <c r="FZ1605" s="4"/>
      <c r="GA1605" s="4"/>
      <c r="GB1605" s="4"/>
      <c r="GC1605" s="4"/>
      <c r="GD1605" s="4"/>
      <c r="GE1605" s="4"/>
      <c r="GF1605" s="4"/>
      <c r="GG1605" s="4"/>
      <c r="GH1605" s="4"/>
      <c r="GI1605" s="4"/>
      <c r="GJ1605" s="4"/>
      <c r="GK1605" s="4"/>
      <c r="GL1605" s="4"/>
      <c r="GM1605" s="4"/>
      <c r="GN1605" s="4"/>
      <c r="GO1605" s="4"/>
      <c r="GP1605" s="4"/>
      <c r="GQ1605" s="4"/>
      <c r="GR1605" s="4"/>
      <c r="GS1605" s="4"/>
      <c r="GT1605" s="4"/>
      <c r="GU1605" s="4"/>
      <c r="GV1605" s="4"/>
      <c r="GW1605" s="4"/>
      <c r="GX1605" s="4"/>
      <c r="GY1605" s="4"/>
      <c r="GZ1605" s="4"/>
      <c r="HA1605" s="4"/>
      <c r="HB1605" s="4"/>
      <c r="HC1605" s="4"/>
      <c r="HD1605" s="4"/>
      <c r="HE1605" s="4"/>
      <c r="HF1605" s="4"/>
      <c r="HG1605" s="4"/>
      <c r="HH1605" s="4"/>
      <c r="HI1605" s="4"/>
      <c r="HJ1605" s="4"/>
      <c r="HK1605" s="4"/>
      <c r="HL1605" s="4"/>
      <c r="HM1605" s="4"/>
      <c r="HN1605" s="4"/>
      <c r="HO1605" s="4"/>
      <c r="HP1605" s="4"/>
      <c r="HQ1605" s="4"/>
      <c r="HR1605" s="4"/>
      <c r="HS1605" s="4"/>
      <c r="HT1605" s="4"/>
      <c r="HU1605" s="4"/>
      <c r="HV1605" s="4"/>
      <c r="HW1605" s="4"/>
      <c r="HX1605" s="4"/>
      <c r="HY1605" s="4"/>
      <c r="HZ1605" s="4"/>
      <c r="IA1605" s="4"/>
      <c r="IB1605" s="4"/>
      <c r="IC1605" s="4"/>
      <c r="ID1605" s="4"/>
      <c r="IE1605" s="4"/>
      <c r="IF1605" s="4"/>
    </row>
    <row r="1606" spans="26:240" x14ac:dyDescent="0.2">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c r="BC1606" s="4"/>
      <c r="BD1606" s="4"/>
      <c r="BE1606" s="4"/>
      <c r="BF1606" s="4"/>
      <c r="BG1606" s="4"/>
      <c r="BH1606" s="4"/>
      <c r="BI1606" s="4"/>
      <c r="BJ1606" s="4"/>
      <c r="BK1606" s="4"/>
      <c r="BL1606" s="4"/>
      <c r="BM1606" s="4"/>
      <c r="BN1606" s="4"/>
      <c r="BO1606" s="4"/>
      <c r="BP1606" s="4"/>
      <c r="BQ1606" s="4"/>
      <c r="BR1606" s="4"/>
      <c r="BS1606" s="4"/>
      <c r="BT1606" s="4"/>
      <c r="BU1606" s="4"/>
      <c r="BV1606" s="4"/>
      <c r="BW1606" s="4"/>
      <c r="BX1606" s="4"/>
      <c r="BY1606" s="4"/>
      <c r="BZ1606" s="4"/>
      <c r="CA1606" s="4"/>
      <c r="CB1606" s="4"/>
      <c r="CC1606" s="4"/>
      <c r="CD1606" s="4"/>
      <c r="CE1606" s="4"/>
      <c r="CF1606" s="4"/>
      <c r="CG1606" s="4"/>
      <c r="CH1606" s="4"/>
      <c r="CI1606" s="4"/>
      <c r="CJ1606" s="4"/>
      <c r="CK1606" s="4"/>
      <c r="CL1606" s="4"/>
      <c r="CM1606" s="4"/>
      <c r="CN1606" s="4"/>
      <c r="CO1606" s="4"/>
      <c r="CP1606" s="4"/>
      <c r="CQ1606" s="4"/>
      <c r="CR1606" s="4"/>
      <c r="CS1606" s="4"/>
      <c r="CT1606" s="4"/>
      <c r="CU1606" s="4"/>
      <c r="CV1606" s="4"/>
      <c r="CW1606" s="4"/>
      <c r="CX1606" s="4"/>
      <c r="CY1606" s="4"/>
      <c r="CZ1606" s="4"/>
      <c r="DA1606" s="4"/>
      <c r="DB1606" s="4"/>
      <c r="DC1606" s="4"/>
      <c r="DD1606" s="4"/>
      <c r="DE1606" s="4"/>
      <c r="DF1606" s="4"/>
      <c r="DG1606" s="4"/>
      <c r="DH1606" s="4"/>
      <c r="DI1606" s="4"/>
      <c r="DJ1606" s="4"/>
      <c r="DK1606" s="4"/>
      <c r="DL1606" s="4"/>
      <c r="DM1606" s="4"/>
      <c r="DN1606" s="4"/>
      <c r="DO1606" s="4"/>
      <c r="DP1606" s="4"/>
      <c r="DQ1606" s="4"/>
      <c r="DR1606" s="4"/>
      <c r="DS1606" s="4"/>
      <c r="DT1606" s="4"/>
      <c r="DU1606" s="4"/>
      <c r="DV1606" s="4"/>
      <c r="DW1606" s="4"/>
      <c r="DX1606" s="4"/>
      <c r="DY1606" s="4"/>
      <c r="DZ1606" s="4"/>
      <c r="EA1606" s="4"/>
      <c r="EB1606" s="4"/>
      <c r="EC1606" s="4"/>
      <c r="ED1606" s="4"/>
      <c r="EE1606" s="4"/>
      <c r="EF1606" s="4"/>
      <c r="EG1606" s="4"/>
      <c r="EH1606" s="4"/>
      <c r="EI1606" s="4"/>
      <c r="EJ1606" s="4"/>
      <c r="EK1606" s="4"/>
      <c r="EL1606" s="4"/>
      <c r="EM1606" s="4"/>
      <c r="EN1606" s="4"/>
      <c r="EO1606" s="4"/>
      <c r="EP1606" s="4"/>
      <c r="EQ1606" s="4"/>
      <c r="ER1606" s="4"/>
      <c r="ES1606" s="4"/>
      <c r="ET1606" s="4"/>
      <c r="EU1606" s="4"/>
      <c r="EV1606" s="4"/>
      <c r="EW1606" s="4"/>
      <c r="EX1606" s="4"/>
      <c r="EY1606" s="4"/>
      <c r="EZ1606" s="4"/>
      <c r="FA1606" s="4"/>
      <c r="FB1606" s="4"/>
      <c r="FC1606" s="4"/>
      <c r="FD1606" s="4"/>
      <c r="FE1606" s="4"/>
      <c r="FF1606" s="4"/>
      <c r="FG1606" s="4"/>
      <c r="FH1606" s="4"/>
      <c r="FI1606" s="4"/>
      <c r="FJ1606" s="4"/>
      <c r="FK1606" s="4"/>
      <c r="FL1606" s="4"/>
      <c r="FM1606" s="4"/>
      <c r="FN1606" s="4"/>
      <c r="FO1606" s="4"/>
      <c r="FP1606" s="4"/>
      <c r="FQ1606" s="4"/>
      <c r="FR1606" s="4"/>
      <c r="FS1606" s="4"/>
      <c r="FT1606" s="4"/>
      <c r="FU1606" s="4"/>
      <c r="FV1606" s="4"/>
      <c r="FW1606" s="4"/>
      <c r="FX1606" s="4"/>
      <c r="FY1606" s="4"/>
      <c r="FZ1606" s="4"/>
      <c r="GA1606" s="4"/>
      <c r="GB1606" s="4"/>
      <c r="GC1606" s="4"/>
      <c r="GD1606" s="4"/>
      <c r="GE1606" s="4"/>
      <c r="GF1606" s="4"/>
      <c r="GG1606" s="4"/>
      <c r="GH1606" s="4"/>
      <c r="GI1606" s="4"/>
      <c r="GJ1606" s="4"/>
      <c r="GK1606" s="4"/>
      <c r="GL1606" s="4"/>
      <c r="GM1606" s="4"/>
      <c r="GN1606" s="4"/>
      <c r="GO1606" s="4"/>
      <c r="GP1606" s="4"/>
      <c r="GQ1606" s="4"/>
      <c r="GR1606" s="4"/>
      <c r="GS1606" s="4"/>
      <c r="GT1606" s="4"/>
      <c r="GU1606" s="4"/>
      <c r="GV1606" s="4"/>
      <c r="GW1606" s="4"/>
      <c r="GX1606" s="4"/>
      <c r="GY1606" s="4"/>
      <c r="GZ1606" s="4"/>
      <c r="HA1606" s="4"/>
      <c r="HB1606" s="4"/>
      <c r="HC1606" s="4"/>
      <c r="HD1606" s="4"/>
      <c r="HE1606" s="4"/>
      <c r="HF1606" s="4"/>
      <c r="HG1606" s="4"/>
      <c r="HH1606" s="4"/>
      <c r="HI1606" s="4"/>
      <c r="HJ1606" s="4"/>
      <c r="HK1606" s="4"/>
      <c r="HL1606" s="4"/>
      <c r="HM1606" s="4"/>
      <c r="HN1606" s="4"/>
      <c r="HO1606" s="4"/>
      <c r="HP1606" s="4"/>
      <c r="HQ1606" s="4"/>
      <c r="HR1606" s="4"/>
      <c r="HS1606" s="4"/>
      <c r="HT1606" s="4"/>
      <c r="HU1606" s="4"/>
      <c r="HV1606" s="4"/>
      <c r="HW1606" s="4"/>
      <c r="HX1606" s="4"/>
      <c r="HY1606" s="4"/>
      <c r="HZ1606" s="4"/>
      <c r="IA1606" s="4"/>
      <c r="IB1606" s="4"/>
      <c r="IC1606" s="4"/>
      <c r="ID1606" s="4"/>
      <c r="IE1606" s="4"/>
      <c r="IF1606" s="4"/>
    </row>
    <row r="1607" spans="26:240" x14ac:dyDescent="0.2">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c r="BC1607" s="4"/>
      <c r="BD1607" s="4"/>
      <c r="BE1607" s="4"/>
      <c r="BF1607" s="4"/>
      <c r="BG1607" s="4"/>
      <c r="BH1607" s="4"/>
      <c r="BI1607" s="4"/>
      <c r="BJ1607" s="4"/>
      <c r="BK1607" s="4"/>
      <c r="BL1607" s="4"/>
      <c r="BM1607" s="4"/>
      <c r="BN1607" s="4"/>
      <c r="BO1607" s="4"/>
      <c r="BP1607" s="4"/>
      <c r="BQ1607" s="4"/>
      <c r="BR1607" s="4"/>
      <c r="BS1607" s="4"/>
      <c r="BT1607" s="4"/>
      <c r="BU1607" s="4"/>
      <c r="BV1607" s="4"/>
      <c r="BW1607" s="4"/>
      <c r="BX1607" s="4"/>
      <c r="BY1607" s="4"/>
      <c r="BZ1607" s="4"/>
      <c r="CA1607" s="4"/>
      <c r="CB1607" s="4"/>
      <c r="CC1607" s="4"/>
      <c r="CD1607" s="4"/>
      <c r="CE1607" s="4"/>
      <c r="CF1607" s="4"/>
      <c r="CG1607" s="4"/>
      <c r="CH1607" s="4"/>
      <c r="CI1607" s="4"/>
      <c r="CJ1607" s="4"/>
      <c r="CK1607" s="4"/>
      <c r="CL1607" s="4"/>
      <c r="CM1607" s="4"/>
      <c r="CN1607" s="4"/>
      <c r="CO1607" s="4"/>
      <c r="CP1607" s="4"/>
      <c r="CQ1607" s="4"/>
      <c r="CR1607" s="4"/>
      <c r="CS1607" s="4"/>
      <c r="CT1607" s="4"/>
      <c r="CU1607" s="4"/>
      <c r="CV1607" s="4"/>
      <c r="CW1607" s="4"/>
      <c r="CX1607" s="4"/>
      <c r="CY1607" s="4"/>
      <c r="CZ1607" s="4"/>
      <c r="DA1607" s="4"/>
      <c r="DB1607" s="4"/>
      <c r="DC1607" s="4"/>
      <c r="DD1607" s="4"/>
      <c r="DE1607" s="4"/>
      <c r="DF1607" s="4"/>
      <c r="DG1607" s="4"/>
      <c r="DH1607" s="4"/>
      <c r="DI1607" s="4"/>
      <c r="DJ1607" s="4"/>
      <c r="DK1607" s="4"/>
      <c r="DL1607" s="4"/>
      <c r="DM1607" s="4"/>
      <c r="DN1607" s="4"/>
      <c r="DO1607" s="4"/>
      <c r="DP1607" s="4"/>
      <c r="DQ1607" s="4"/>
      <c r="DR1607" s="4"/>
      <c r="DS1607" s="4"/>
      <c r="DT1607" s="4"/>
      <c r="DU1607" s="4"/>
      <c r="DV1607" s="4"/>
      <c r="DW1607" s="4"/>
      <c r="DX1607" s="4"/>
      <c r="DY1607" s="4"/>
      <c r="DZ1607" s="4"/>
      <c r="EA1607" s="4"/>
      <c r="EB1607" s="4"/>
      <c r="EC1607" s="4"/>
      <c r="ED1607" s="4"/>
      <c r="EE1607" s="4"/>
      <c r="EF1607" s="4"/>
      <c r="EG1607" s="4"/>
      <c r="EH1607" s="4"/>
      <c r="EI1607" s="4"/>
      <c r="EJ1607" s="4"/>
      <c r="EK1607" s="4"/>
      <c r="EL1607" s="4"/>
      <c r="EM1607" s="4"/>
      <c r="EN1607" s="4"/>
      <c r="EO1607" s="4"/>
      <c r="EP1607" s="4"/>
      <c r="EQ1607" s="4"/>
      <c r="ER1607" s="4"/>
      <c r="ES1607" s="4"/>
      <c r="ET1607" s="4"/>
      <c r="EU1607" s="4"/>
      <c r="EV1607" s="4"/>
      <c r="EW1607" s="4"/>
      <c r="EX1607" s="4"/>
      <c r="EY1607" s="4"/>
      <c r="EZ1607" s="4"/>
      <c r="FA1607" s="4"/>
      <c r="FB1607" s="4"/>
      <c r="FC1607" s="4"/>
      <c r="FD1607" s="4"/>
      <c r="FE1607" s="4"/>
      <c r="FF1607" s="4"/>
      <c r="FG1607" s="4"/>
      <c r="FH1607" s="4"/>
      <c r="FI1607" s="4"/>
      <c r="FJ1607" s="4"/>
      <c r="FK1607" s="4"/>
      <c r="FL1607" s="4"/>
      <c r="FM1607" s="4"/>
      <c r="FN1607" s="4"/>
      <c r="FO1607" s="4"/>
      <c r="FP1607" s="4"/>
      <c r="FQ1607" s="4"/>
      <c r="FR1607" s="4"/>
      <c r="FS1607" s="4"/>
      <c r="FT1607" s="4"/>
      <c r="FU1607" s="4"/>
      <c r="FV1607" s="4"/>
      <c r="FW1607" s="4"/>
      <c r="FX1607" s="4"/>
      <c r="FY1607" s="4"/>
      <c r="FZ1607" s="4"/>
      <c r="GA1607" s="4"/>
      <c r="GB1607" s="4"/>
      <c r="GC1607" s="4"/>
      <c r="GD1607" s="4"/>
      <c r="GE1607" s="4"/>
      <c r="GF1607" s="4"/>
      <c r="GG1607" s="4"/>
      <c r="GH1607" s="4"/>
      <c r="GI1607" s="4"/>
      <c r="GJ1607" s="4"/>
      <c r="GK1607" s="4"/>
      <c r="GL1607" s="4"/>
      <c r="GM1607" s="4"/>
      <c r="GN1607" s="4"/>
      <c r="GO1607" s="4"/>
      <c r="GP1607" s="4"/>
      <c r="GQ1607" s="4"/>
      <c r="GR1607" s="4"/>
      <c r="GS1607" s="4"/>
      <c r="GT1607" s="4"/>
      <c r="GU1607" s="4"/>
      <c r="GV1607" s="4"/>
      <c r="GW1607" s="4"/>
      <c r="GX1607" s="4"/>
      <c r="GY1607" s="4"/>
      <c r="GZ1607" s="4"/>
      <c r="HA1607" s="4"/>
      <c r="HB1607" s="4"/>
      <c r="HC1607" s="4"/>
      <c r="HD1607" s="4"/>
      <c r="HE1607" s="4"/>
      <c r="HF1607" s="4"/>
      <c r="HG1607" s="4"/>
      <c r="HH1607" s="4"/>
      <c r="HI1607" s="4"/>
      <c r="HJ1607" s="4"/>
      <c r="HK1607" s="4"/>
      <c r="HL1607" s="4"/>
      <c r="HM1607" s="4"/>
      <c r="HN1607" s="4"/>
      <c r="HO1607" s="4"/>
      <c r="HP1607" s="4"/>
      <c r="HQ1607" s="4"/>
      <c r="HR1607" s="4"/>
      <c r="HS1607" s="4"/>
      <c r="HT1607" s="4"/>
      <c r="HU1607" s="4"/>
      <c r="HV1607" s="4"/>
      <c r="HW1607" s="4"/>
      <c r="HX1607" s="4"/>
      <c r="HY1607" s="4"/>
      <c r="HZ1607" s="4"/>
      <c r="IA1607" s="4"/>
      <c r="IB1607" s="4"/>
      <c r="IC1607" s="4"/>
      <c r="ID1607" s="4"/>
      <c r="IE1607" s="4"/>
      <c r="IF1607" s="4"/>
    </row>
    <row r="1608" spans="26:240" x14ac:dyDescent="0.2">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c r="BC1608" s="4"/>
      <c r="BD1608" s="4"/>
      <c r="BE1608" s="4"/>
      <c r="BF1608" s="4"/>
      <c r="BG1608" s="4"/>
      <c r="BH1608" s="4"/>
      <c r="BI1608" s="4"/>
      <c r="BJ1608" s="4"/>
      <c r="BK1608" s="4"/>
      <c r="BL1608" s="4"/>
      <c r="BM1608" s="4"/>
      <c r="BN1608" s="4"/>
      <c r="BO1608" s="4"/>
      <c r="BP1608" s="4"/>
      <c r="BQ1608" s="4"/>
      <c r="BR1608" s="4"/>
      <c r="BS1608" s="4"/>
      <c r="BT1608" s="4"/>
      <c r="BU1608" s="4"/>
      <c r="BV1608" s="4"/>
      <c r="BW1608" s="4"/>
      <c r="BX1608" s="4"/>
      <c r="BY1608" s="4"/>
      <c r="BZ1608" s="4"/>
      <c r="CA1608" s="4"/>
      <c r="CB1608" s="4"/>
      <c r="CC1608" s="4"/>
      <c r="CD1608" s="4"/>
      <c r="CE1608" s="4"/>
      <c r="CF1608" s="4"/>
      <c r="CG1608" s="4"/>
      <c r="CH1608" s="4"/>
      <c r="CI1608" s="4"/>
      <c r="CJ1608" s="4"/>
      <c r="CK1608" s="4"/>
      <c r="CL1608" s="4"/>
      <c r="CM1608" s="4"/>
      <c r="CN1608" s="4"/>
      <c r="CO1608" s="4"/>
      <c r="CP1608" s="4"/>
      <c r="CQ1608" s="4"/>
      <c r="CR1608" s="4"/>
      <c r="CS1608" s="4"/>
      <c r="CT1608" s="4"/>
      <c r="CU1608" s="4"/>
      <c r="CV1608" s="4"/>
      <c r="CW1608" s="4"/>
      <c r="CX1608" s="4"/>
      <c r="CY1608" s="4"/>
      <c r="CZ1608" s="4"/>
      <c r="DA1608" s="4"/>
      <c r="DB1608" s="4"/>
      <c r="DC1608" s="4"/>
      <c r="DD1608" s="4"/>
      <c r="DE1608" s="4"/>
      <c r="DF1608" s="4"/>
      <c r="DG1608" s="4"/>
      <c r="DH1608" s="4"/>
      <c r="DI1608" s="4"/>
      <c r="DJ1608" s="4"/>
      <c r="DK1608" s="4"/>
      <c r="DL1608" s="4"/>
      <c r="DM1608" s="4"/>
      <c r="DN1608" s="4"/>
      <c r="DO1608" s="4"/>
      <c r="DP1608" s="4"/>
      <c r="DQ1608" s="4"/>
      <c r="DR1608" s="4"/>
      <c r="DS1608" s="4"/>
      <c r="DT1608" s="4"/>
      <c r="DU1608" s="4"/>
      <c r="DV1608" s="4"/>
      <c r="DW1608" s="4"/>
      <c r="DX1608" s="4"/>
      <c r="DY1608" s="4"/>
      <c r="DZ1608" s="4"/>
      <c r="EA1608" s="4"/>
      <c r="EB1608" s="4"/>
      <c r="EC1608" s="4"/>
      <c r="ED1608" s="4"/>
      <c r="EE1608" s="4"/>
      <c r="EF1608" s="4"/>
      <c r="EG1608" s="4"/>
      <c r="EH1608" s="4"/>
      <c r="EI1608" s="4"/>
      <c r="EJ1608" s="4"/>
      <c r="EK1608" s="4"/>
      <c r="EL1608" s="4"/>
      <c r="EM1608" s="4"/>
      <c r="EN1608" s="4"/>
      <c r="EO1608" s="4"/>
      <c r="EP1608" s="4"/>
      <c r="EQ1608" s="4"/>
      <c r="ER1608" s="4"/>
      <c r="ES1608" s="4"/>
      <c r="ET1608" s="4"/>
      <c r="EU1608" s="4"/>
      <c r="EV1608" s="4"/>
      <c r="EW1608" s="4"/>
      <c r="EX1608" s="4"/>
      <c r="EY1608" s="4"/>
      <c r="EZ1608" s="4"/>
      <c r="FA1608" s="4"/>
      <c r="FB1608" s="4"/>
      <c r="FC1608" s="4"/>
      <c r="FD1608" s="4"/>
      <c r="FE1608" s="4"/>
      <c r="FF1608" s="4"/>
      <c r="FG1608" s="4"/>
      <c r="FH1608" s="4"/>
      <c r="FI1608" s="4"/>
      <c r="FJ1608" s="4"/>
      <c r="FK1608" s="4"/>
      <c r="FL1608" s="4"/>
      <c r="FM1608" s="4"/>
      <c r="FN1608" s="4"/>
      <c r="FO1608" s="4"/>
      <c r="FP1608" s="4"/>
      <c r="FQ1608" s="4"/>
      <c r="FR1608" s="4"/>
      <c r="FS1608" s="4"/>
      <c r="FT1608" s="4"/>
      <c r="FU1608" s="4"/>
      <c r="FV1608" s="4"/>
      <c r="FW1608" s="4"/>
      <c r="FX1608" s="4"/>
      <c r="FY1608" s="4"/>
      <c r="FZ1608" s="4"/>
      <c r="GA1608" s="4"/>
      <c r="GB1608" s="4"/>
      <c r="GC1608" s="4"/>
      <c r="GD1608" s="4"/>
      <c r="GE1608" s="4"/>
      <c r="GF1608" s="4"/>
      <c r="GG1608" s="4"/>
      <c r="GH1608" s="4"/>
      <c r="GI1608" s="4"/>
      <c r="GJ1608" s="4"/>
      <c r="GK1608" s="4"/>
      <c r="GL1608" s="4"/>
      <c r="GM1608" s="4"/>
      <c r="GN1608" s="4"/>
      <c r="GO1608" s="4"/>
      <c r="GP1608" s="4"/>
      <c r="GQ1608" s="4"/>
      <c r="GR1608" s="4"/>
      <c r="GS1608" s="4"/>
      <c r="GT1608" s="4"/>
      <c r="GU1608" s="4"/>
      <c r="GV1608" s="4"/>
      <c r="GW1608" s="4"/>
      <c r="GX1608" s="4"/>
      <c r="GY1608" s="4"/>
      <c r="GZ1608" s="4"/>
      <c r="HA1608" s="4"/>
      <c r="HB1608" s="4"/>
      <c r="HC1608" s="4"/>
      <c r="HD1608" s="4"/>
      <c r="HE1608" s="4"/>
      <c r="HF1608" s="4"/>
      <c r="HG1608" s="4"/>
      <c r="HH1608" s="4"/>
      <c r="HI1608" s="4"/>
      <c r="HJ1608" s="4"/>
      <c r="HK1608" s="4"/>
      <c r="HL1608" s="4"/>
      <c r="HM1608" s="4"/>
      <c r="HN1608" s="4"/>
      <c r="HO1608" s="4"/>
      <c r="HP1608" s="4"/>
      <c r="HQ1608" s="4"/>
      <c r="HR1608" s="4"/>
      <c r="HS1608" s="4"/>
      <c r="HT1608" s="4"/>
      <c r="HU1608" s="4"/>
      <c r="HV1608" s="4"/>
      <c r="HW1608" s="4"/>
      <c r="HX1608" s="4"/>
      <c r="HY1608" s="4"/>
      <c r="HZ1608" s="4"/>
      <c r="IA1608" s="4"/>
      <c r="IB1608" s="4"/>
      <c r="IC1608" s="4"/>
      <c r="ID1608" s="4"/>
      <c r="IE1608" s="4"/>
      <c r="IF1608" s="4"/>
    </row>
    <row r="1609" spans="26:240" x14ac:dyDescent="0.2">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c r="BC1609" s="4"/>
      <c r="BD1609" s="4"/>
      <c r="BE1609" s="4"/>
      <c r="BF1609" s="4"/>
      <c r="BG1609" s="4"/>
      <c r="BH1609" s="4"/>
      <c r="BI1609" s="4"/>
      <c r="BJ1609" s="4"/>
      <c r="BK1609" s="4"/>
      <c r="BL1609" s="4"/>
      <c r="BM1609" s="4"/>
      <c r="BN1609" s="4"/>
      <c r="BO1609" s="4"/>
      <c r="BP1609" s="4"/>
      <c r="BQ1609" s="4"/>
      <c r="BR1609" s="4"/>
      <c r="BS1609" s="4"/>
      <c r="BT1609" s="4"/>
      <c r="BU1609" s="4"/>
      <c r="BV1609" s="4"/>
      <c r="BW1609" s="4"/>
      <c r="BX1609" s="4"/>
      <c r="BY1609" s="4"/>
      <c r="BZ1609" s="4"/>
      <c r="CA1609" s="4"/>
      <c r="CB1609" s="4"/>
      <c r="CC1609" s="4"/>
      <c r="CD1609" s="4"/>
      <c r="CE1609" s="4"/>
      <c r="CF1609" s="4"/>
      <c r="CG1609" s="4"/>
      <c r="CH1609" s="4"/>
      <c r="CI1609" s="4"/>
      <c r="CJ1609" s="4"/>
      <c r="CK1609" s="4"/>
      <c r="CL1609" s="4"/>
      <c r="CM1609" s="4"/>
      <c r="CN1609" s="4"/>
      <c r="CO1609" s="4"/>
      <c r="CP1609" s="4"/>
      <c r="CQ1609" s="4"/>
      <c r="CR1609" s="4"/>
      <c r="CS1609" s="4"/>
      <c r="CT1609" s="4"/>
      <c r="CU1609" s="4"/>
      <c r="CV1609" s="4"/>
      <c r="CW1609" s="4"/>
      <c r="CX1609" s="4"/>
      <c r="CY1609" s="4"/>
      <c r="CZ1609" s="4"/>
      <c r="DA1609" s="4"/>
      <c r="DB1609" s="4"/>
      <c r="DC1609" s="4"/>
      <c r="DD1609" s="4"/>
      <c r="DE1609" s="4"/>
      <c r="DF1609" s="4"/>
      <c r="DG1609" s="4"/>
      <c r="DH1609" s="4"/>
      <c r="DI1609" s="4"/>
      <c r="DJ1609" s="4"/>
      <c r="DK1609" s="4"/>
      <c r="DL1609" s="4"/>
      <c r="DM1609" s="4"/>
      <c r="DN1609" s="4"/>
      <c r="DO1609" s="4"/>
      <c r="DP1609" s="4"/>
      <c r="DQ1609" s="4"/>
      <c r="DR1609" s="4"/>
      <c r="DS1609" s="4"/>
      <c r="DT1609" s="4"/>
      <c r="DU1609" s="4"/>
      <c r="DV1609" s="4"/>
      <c r="DW1609" s="4"/>
      <c r="DX1609" s="4"/>
      <c r="DY1609" s="4"/>
      <c r="DZ1609" s="4"/>
      <c r="EA1609" s="4"/>
      <c r="EB1609" s="4"/>
      <c r="EC1609" s="4"/>
      <c r="ED1609" s="4"/>
      <c r="EE1609" s="4"/>
      <c r="EF1609" s="4"/>
      <c r="EG1609" s="4"/>
      <c r="EH1609" s="4"/>
      <c r="EI1609" s="4"/>
      <c r="EJ1609" s="4"/>
      <c r="EK1609" s="4"/>
      <c r="EL1609" s="4"/>
      <c r="EM1609" s="4"/>
      <c r="EN1609" s="4"/>
      <c r="EO1609" s="4"/>
      <c r="EP1609" s="4"/>
      <c r="EQ1609" s="4"/>
      <c r="ER1609" s="4"/>
      <c r="ES1609" s="4"/>
      <c r="ET1609" s="4"/>
      <c r="EU1609" s="4"/>
      <c r="EV1609" s="4"/>
      <c r="EW1609" s="4"/>
      <c r="EX1609" s="4"/>
      <c r="EY1609" s="4"/>
      <c r="EZ1609" s="4"/>
      <c r="FA1609" s="4"/>
      <c r="FB1609" s="4"/>
      <c r="FC1609" s="4"/>
      <c r="FD1609" s="4"/>
      <c r="FE1609" s="4"/>
      <c r="FF1609" s="4"/>
      <c r="FG1609" s="4"/>
      <c r="FH1609" s="4"/>
      <c r="FI1609" s="4"/>
      <c r="FJ1609" s="4"/>
      <c r="FK1609" s="4"/>
      <c r="FL1609" s="4"/>
      <c r="FM1609" s="4"/>
      <c r="FN1609" s="4"/>
      <c r="FO1609" s="4"/>
      <c r="FP1609" s="4"/>
      <c r="FQ1609" s="4"/>
      <c r="FR1609" s="4"/>
      <c r="FS1609" s="4"/>
      <c r="FT1609" s="4"/>
      <c r="FU1609" s="4"/>
      <c r="FV1609" s="4"/>
      <c r="FW1609" s="4"/>
      <c r="FX1609" s="4"/>
      <c r="FY1609" s="4"/>
      <c r="FZ1609" s="4"/>
      <c r="GA1609" s="4"/>
      <c r="GB1609" s="4"/>
      <c r="GC1609" s="4"/>
      <c r="GD1609" s="4"/>
      <c r="GE1609" s="4"/>
      <c r="GF1609" s="4"/>
      <c r="GG1609" s="4"/>
      <c r="GH1609" s="4"/>
      <c r="GI1609" s="4"/>
      <c r="GJ1609" s="4"/>
      <c r="GK1609" s="4"/>
      <c r="GL1609" s="4"/>
      <c r="GM1609" s="4"/>
      <c r="GN1609" s="4"/>
      <c r="GO1609" s="4"/>
      <c r="GP1609" s="4"/>
      <c r="GQ1609" s="4"/>
      <c r="GR1609" s="4"/>
      <c r="GS1609" s="4"/>
      <c r="GT1609" s="4"/>
      <c r="GU1609" s="4"/>
      <c r="GV1609" s="4"/>
      <c r="GW1609" s="4"/>
      <c r="GX1609" s="4"/>
      <c r="GY1609" s="4"/>
      <c r="GZ1609" s="4"/>
      <c r="HA1609" s="4"/>
      <c r="HB1609" s="4"/>
      <c r="HC1609" s="4"/>
      <c r="HD1609" s="4"/>
      <c r="HE1609" s="4"/>
      <c r="HF1609" s="4"/>
      <c r="HG1609" s="4"/>
      <c r="HH1609" s="4"/>
      <c r="HI1609" s="4"/>
      <c r="HJ1609" s="4"/>
      <c r="HK1609" s="4"/>
      <c r="HL1609" s="4"/>
      <c r="HM1609" s="4"/>
      <c r="HN1609" s="4"/>
      <c r="HO1609" s="4"/>
      <c r="HP1609" s="4"/>
      <c r="HQ1609" s="4"/>
      <c r="HR1609" s="4"/>
      <c r="HS1609" s="4"/>
      <c r="HT1609" s="4"/>
      <c r="HU1609" s="4"/>
      <c r="HV1609" s="4"/>
      <c r="HW1609" s="4"/>
      <c r="HX1609" s="4"/>
      <c r="HY1609" s="4"/>
      <c r="HZ1609" s="4"/>
      <c r="IA1609" s="4"/>
      <c r="IB1609" s="4"/>
      <c r="IC1609" s="4"/>
      <c r="ID1609" s="4"/>
      <c r="IE1609" s="4"/>
      <c r="IF1609" s="4"/>
    </row>
    <row r="1610" spans="26:240" x14ac:dyDescent="0.2">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c r="BC1610" s="4"/>
      <c r="BD1610" s="4"/>
      <c r="BE1610" s="4"/>
      <c r="BF1610" s="4"/>
      <c r="BG1610" s="4"/>
      <c r="BH1610" s="4"/>
      <c r="BI1610" s="4"/>
      <c r="BJ1610" s="4"/>
      <c r="BK1610" s="4"/>
      <c r="BL1610" s="4"/>
      <c r="BM1610" s="4"/>
      <c r="BN1610" s="4"/>
      <c r="BO1610" s="4"/>
      <c r="BP1610" s="4"/>
      <c r="BQ1610" s="4"/>
      <c r="BR1610" s="4"/>
      <c r="BS1610" s="4"/>
      <c r="BT1610" s="4"/>
      <c r="BU1610" s="4"/>
      <c r="BV1610" s="4"/>
      <c r="BW1610" s="4"/>
      <c r="BX1610" s="4"/>
      <c r="BY1610" s="4"/>
      <c r="BZ1610" s="4"/>
      <c r="CA1610" s="4"/>
      <c r="CB1610" s="4"/>
      <c r="CC1610" s="4"/>
      <c r="CD1610" s="4"/>
      <c r="CE1610" s="4"/>
      <c r="CF1610" s="4"/>
      <c r="CG1610" s="4"/>
      <c r="CH1610" s="4"/>
      <c r="CI1610" s="4"/>
      <c r="CJ1610" s="4"/>
      <c r="CK1610" s="4"/>
      <c r="CL1610" s="4"/>
      <c r="CM1610" s="4"/>
      <c r="CN1610" s="4"/>
      <c r="CO1610" s="4"/>
      <c r="CP1610" s="4"/>
      <c r="CQ1610" s="4"/>
      <c r="CR1610" s="4"/>
      <c r="CS1610" s="4"/>
      <c r="CT1610" s="4"/>
      <c r="CU1610" s="4"/>
      <c r="CV1610" s="4"/>
      <c r="CW1610" s="4"/>
      <c r="CX1610" s="4"/>
      <c r="CY1610" s="4"/>
      <c r="CZ1610" s="4"/>
      <c r="DA1610" s="4"/>
      <c r="DB1610" s="4"/>
      <c r="DC1610" s="4"/>
      <c r="DD1610" s="4"/>
      <c r="DE1610" s="4"/>
      <c r="DF1610" s="4"/>
      <c r="DG1610" s="4"/>
      <c r="DH1610" s="4"/>
      <c r="DI1610" s="4"/>
      <c r="DJ1610" s="4"/>
      <c r="DK1610" s="4"/>
      <c r="DL1610" s="4"/>
      <c r="DM1610" s="4"/>
      <c r="DN1610" s="4"/>
      <c r="DO1610" s="4"/>
      <c r="DP1610" s="4"/>
      <c r="DQ1610" s="4"/>
      <c r="DR1610" s="4"/>
      <c r="DS1610" s="4"/>
      <c r="DT1610" s="4"/>
      <c r="DU1610" s="4"/>
      <c r="DV1610" s="4"/>
      <c r="DW1610" s="4"/>
      <c r="DX1610" s="4"/>
      <c r="DY1610" s="4"/>
      <c r="DZ1610" s="4"/>
      <c r="EA1610" s="4"/>
      <c r="EB1610" s="4"/>
      <c r="EC1610" s="4"/>
      <c r="ED1610" s="4"/>
      <c r="EE1610" s="4"/>
      <c r="EF1610" s="4"/>
      <c r="EG1610" s="4"/>
      <c r="EH1610" s="4"/>
      <c r="EI1610" s="4"/>
      <c r="EJ1610" s="4"/>
      <c r="EK1610" s="4"/>
      <c r="EL1610" s="4"/>
      <c r="EM1610" s="4"/>
      <c r="EN1610" s="4"/>
      <c r="EO1610" s="4"/>
      <c r="EP1610" s="4"/>
      <c r="EQ1610" s="4"/>
      <c r="ER1610" s="4"/>
      <c r="ES1610" s="4"/>
      <c r="ET1610" s="4"/>
      <c r="EU1610" s="4"/>
      <c r="EV1610" s="4"/>
      <c r="EW1610" s="4"/>
      <c r="EX1610" s="4"/>
      <c r="EY1610" s="4"/>
      <c r="EZ1610" s="4"/>
      <c r="FA1610" s="4"/>
      <c r="FB1610" s="4"/>
      <c r="FC1610" s="4"/>
      <c r="FD1610" s="4"/>
      <c r="FE1610" s="4"/>
      <c r="FF1610" s="4"/>
      <c r="FG1610" s="4"/>
      <c r="FH1610" s="4"/>
      <c r="FI1610" s="4"/>
      <c r="FJ1610" s="4"/>
      <c r="FK1610" s="4"/>
      <c r="FL1610" s="4"/>
      <c r="FM1610" s="4"/>
      <c r="FN1610" s="4"/>
      <c r="FO1610" s="4"/>
      <c r="FP1610" s="4"/>
      <c r="FQ1610" s="4"/>
      <c r="FR1610" s="4"/>
      <c r="FS1610" s="4"/>
      <c r="FT1610" s="4"/>
      <c r="FU1610" s="4"/>
      <c r="FV1610" s="4"/>
      <c r="FW1610" s="4"/>
      <c r="FX1610" s="4"/>
      <c r="FY1610" s="4"/>
      <c r="FZ1610" s="4"/>
      <c r="GA1610" s="4"/>
      <c r="GB1610" s="4"/>
      <c r="GC1610" s="4"/>
      <c r="GD1610" s="4"/>
      <c r="GE1610" s="4"/>
      <c r="GF1610" s="4"/>
      <c r="GG1610" s="4"/>
      <c r="GH1610" s="4"/>
      <c r="GI1610" s="4"/>
      <c r="GJ1610" s="4"/>
      <c r="GK1610" s="4"/>
      <c r="GL1610" s="4"/>
      <c r="GM1610" s="4"/>
      <c r="GN1610" s="4"/>
      <c r="GO1610" s="4"/>
      <c r="GP1610" s="4"/>
      <c r="GQ1610" s="4"/>
      <c r="GR1610" s="4"/>
      <c r="GS1610" s="4"/>
      <c r="GT1610" s="4"/>
      <c r="GU1610" s="4"/>
      <c r="GV1610" s="4"/>
      <c r="GW1610" s="4"/>
      <c r="GX1610" s="4"/>
      <c r="GY1610" s="4"/>
      <c r="GZ1610" s="4"/>
      <c r="HA1610" s="4"/>
      <c r="HB1610" s="4"/>
      <c r="HC1610" s="4"/>
      <c r="HD1610" s="4"/>
      <c r="HE1610" s="4"/>
      <c r="HF1610" s="4"/>
      <c r="HG1610" s="4"/>
      <c r="HH1610" s="4"/>
      <c r="HI1610" s="4"/>
      <c r="HJ1610" s="4"/>
      <c r="HK1610" s="4"/>
      <c r="HL1610" s="4"/>
      <c r="HM1610" s="4"/>
      <c r="HN1610" s="4"/>
      <c r="HO1610" s="4"/>
      <c r="HP1610" s="4"/>
      <c r="HQ1610" s="4"/>
      <c r="HR1610" s="4"/>
      <c r="HS1610" s="4"/>
      <c r="HT1610" s="4"/>
      <c r="HU1610" s="4"/>
      <c r="HV1610" s="4"/>
      <c r="HW1610" s="4"/>
      <c r="HX1610" s="4"/>
      <c r="HY1610" s="4"/>
      <c r="HZ1610" s="4"/>
      <c r="IA1610" s="4"/>
      <c r="IB1610" s="4"/>
      <c r="IC1610" s="4"/>
      <c r="ID1610" s="4"/>
      <c r="IE1610" s="4"/>
      <c r="IF1610" s="4"/>
    </row>
    <row r="1611" spans="26:240" x14ac:dyDescent="0.2">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c r="BC1611" s="4"/>
      <c r="BD1611" s="4"/>
      <c r="BE1611" s="4"/>
      <c r="BF1611" s="4"/>
      <c r="BG1611" s="4"/>
      <c r="BH1611" s="4"/>
      <c r="BI1611" s="4"/>
      <c r="BJ1611" s="4"/>
      <c r="BK1611" s="4"/>
      <c r="BL1611" s="4"/>
      <c r="BM1611" s="4"/>
      <c r="BN1611" s="4"/>
      <c r="BO1611" s="4"/>
      <c r="BP1611" s="4"/>
      <c r="BQ1611" s="4"/>
      <c r="BR1611" s="4"/>
      <c r="BS1611" s="4"/>
      <c r="BT1611" s="4"/>
      <c r="BU1611" s="4"/>
      <c r="BV1611" s="4"/>
      <c r="BW1611" s="4"/>
      <c r="BX1611" s="4"/>
      <c r="BY1611" s="4"/>
      <c r="BZ1611" s="4"/>
      <c r="CA1611" s="4"/>
      <c r="CB1611" s="4"/>
      <c r="CC1611" s="4"/>
      <c r="CD1611" s="4"/>
      <c r="CE1611" s="4"/>
      <c r="CF1611" s="4"/>
      <c r="CG1611" s="4"/>
      <c r="CH1611" s="4"/>
      <c r="CI1611" s="4"/>
      <c r="CJ1611" s="4"/>
      <c r="CK1611" s="4"/>
      <c r="CL1611" s="4"/>
      <c r="CM1611" s="4"/>
      <c r="CN1611" s="4"/>
      <c r="CO1611" s="4"/>
      <c r="CP1611" s="4"/>
      <c r="CQ1611" s="4"/>
      <c r="CR1611" s="4"/>
      <c r="CS1611" s="4"/>
      <c r="CT1611" s="4"/>
      <c r="CU1611" s="4"/>
      <c r="CV1611" s="4"/>
      <c r="CW1611" s="4"/>
      <c r="CX1611" s="4"/>
      <c r="CY1611" s="4"/>
      <c r="CZ1611" s="4"/>
      <c r="DA1611" s="4"/>
      <c r="DB1611" s="4"/>
      <c r="DC1611" s="4"/>
      <c r="DD1611" s="4"/>
      <c r="DE1611" s="4"/>
      <c r="DF1611" s="4"/>
      <c r="DG1611" s="4"/>
      <c r="DH1611" s="4"/>
      <c r="DI1611" s="4"/>
      <c r="DJ1611" s="4"/>
      <c r="DK1611" s="4"/>
      <c r="DL1611" s="4"/>
      <c r="DM1611" s="4"/>
      <c r="DN1611" s="4"/>
      <c r="DO1611" s="4"/>
      <c r="DP1611" s="4"/>
      <c r="DQ1611" s="4"/>
      <c r="DR1611" s="4"/>
      <c r="DS1611" s="4"/>
      <c r="DT1611" s="4"/>
      <c r="DU1611" s="4"/>
      <c r="DV1611" s="4"/>
      <c r="DW1611" s="4"/>
      <c r="DX1611" s="4"/>
      <c r="DY1611" s="4"/>
      <c r="DZ1611" s="4"/>
      <c r="EA1611" s="4"/>
      <c r="EB1611" s="4"/>
      <c r="EC1611" s="4"/>
      <c r="ED1611" s="4"/>
      <c r="EE1611" s="4"/>
      <c r="EF1611" s="4"/>
      <c r="EG1611" s="4"/>
      <c r="EH1611" s="4"/>
      <c r="EI1611" s="4"/>
      <c r="EJ1611" s="4"/>
      <c r="EK1611" s="4"/>
      <c r="EL1611" s="4"/>
      <c r="EM1611" s="4"/>
      <c r="EN1611" s="4"/>
      <c r="EO1611" s="4"/>
      <c r="EP1611" s="4"/>
      <c r="EQ1611" s="4"/>
      <c r="ER1611" s="4"/>
      <c r="ES1611" s="4"/>
      <c r="ET1611" s="4"/>
      <c r="EU1611" s="4"/>
      <c r="EV1611" s="4"/>
      <c r="EW1611" s="4"/>
      <c r="EX1611" s="4"/>
      <c r="EY1611" s="4"/>
      <c r="EZ1611" s="4"/>
      <c r="FA1611" s="4"/>
      <c r="FB1611" s="4"/>
      <c r="FC1611" s="4"/>
      <c r="FD1611" s="4"/>
      <c r="FE1611" s="4"/>
      <c r="FF1611" s="4"/>
      <c r="FG1611" s="4"/>
      <c r="FH1611" s="4"/>
      <c r="FI1611" s="4"/>
      <c r="FJ1611" s="4"/>
      <c r="FK1611" s="4"/>
      <c r="FL1611" s="4"/>
      <c r="FM1611" s="4"/>
      <c r="FN1611" s="4"/>
      <c r="FO1611" s="4"/>
      <c r="FP1611" s="4"/>
      <c r="FQ1611" s="4"/>
      <c r="FR1611" s="4"/>
      <c r="FS1611" s="4"/>
      <c r="FT1611" s="4"/>
      <c r="FU1611" s="4"/>
      <c r="FV1611" s="4"/>
      <c r="FW1611" s="4"/>
      <c r="FX1611" s="4"/>
      <c r="FY1611" s="4"/>
      <c r="FZ1611" s="4"/>
      <c r="GA1611" s="4"/>
      <c r="GB1611" s="4"/>
      <c r="GC1611" s="4"/>
      <c r="GD1611" s="4"/>
      <c r="GE1611" s="4"/>
      <c r="GF1611" s="4"/>
      <c r="GG1611" s="4"/>
      <c r="GH1611" s="4"/>
      <c r="GI1611" s="4"/>
      <c r="GJ1611" s="4"/>
      <c r="GK1611" s="4"/>
      <c r="GL1611" s="4"/>
      <c r="GM1611" s="4"/>
      <c r="GN1611" s="4"/>
      <c r="GO1611" s="4"/>
      <c r="GP1611" s="4"/>
      <c r="GQ1611" s="4"/>
      <c r="GR1611" s="4"/>
      <c r="GS1611" s="4"/>
      <c r="GT1611" s="4"/>
      <c r="GU1611" s="4"/>
      <c r="GV1611" s="4"/>
      <c r="GW1611" s="4"/>
      <c r="GX1611" s="4"/>
      <c r="GY1611" s="4"/>
      <c r="GZ1611" s="4"/>
      <c r="HA1611" s="4"/>
      <c r="HB1611" s="4"/>
      <c r="HC1611" s="4"/>
      <c r="HD1611" s="4"/>
      <c r="HE1611" s="4"/>
      <c r="HF1611" s="4"/>
      <c r="HG1611" s="4"/>
      <c r="HH1611" s="4"/>
      <c r="HI1611" s="4"/>
      <c r="HJ1611" s="4"/>
      <c r="HK1611" s="4"/>
      <c r="HL1611" s="4"/>
      <c r="HM1611" s="4"/>
      <c r="HN1611" s="4"/>
      <c r="HO1611" s="4"/>
      <c r="HP1611" s="4"/>
      <c r="HQ1611" s="4"/>
      <c r="HR1611" s="4"/>
      <c r="HS1611" s="4"/>
      <c r="HT1611" s="4"/>
      <c r="HU1611" s="4"/>
      <c r="HV1611" s="4"/>
      <c r="HW1611" s="4"/>
      <c r="HX1611" s="4"/>
      <c r="HY1611" s="4"/>
      <c r="HZ1611" s="4"/>
      <c r="IA1611" s="4"/>
      <c r="IB1611" s="4"/>
      <c r="IC1611" s="4"/>
      <c r="ID1611" s="4"/>
      <c r="IE1611" s="4"/>
      <c r="IF1611" s="4"/>
    </row>
    <row r="1612" spans="26:240" x14ac:dyDescent="0.2">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c r="BC1612" s="4"/>
      <c r="BD1612" s="4"/>
      <c r="BE1612" s="4"/>
      <c r="BF1612" s="4"/>
      <c r="BG1612" s="4"/>
      <c r="BH1612" s="4"/>
      <c r="BI1612" s="4"/>
      <c r="BJ1612" s="4"/>
      <c r="BK1612" s="4"/>
      <c r="BL1612" s="4"/>
      <c r="BM1612" s="4"/>
      <c r="BN1612" s="4"/>
      <c r="BO1612" s="4"/>
      <c r="BP1612" s="4"/>
      <c r="BQ1612" s="4"/>
      <c r="BR1612" s="4"/>
      <c r="BS1612" s="4"/>
      <c r="BT1612" s="4"/>
      <c r="BU1612" s="4"/>
      <c r="BV1612" s="4"/>
      <c r="BW1612" s="4"/>
      <c r="BX1612" s="4"/>
      <c r="BY1612" s="4"/>
      <c r="BZ1612" s="4"/>
      <c r="CA1612" s="4"/>
      <c r="CB1612" s="4"/>
      <c r="CC1612" s="4"/>
      <c r="CD1612" s="4"/>
      <c r="CE1612" s="4"/>
      <c r="CF1612" s="4"/>
      <c r="CG1612" s="4"/>
      <c r="CH1612" s="4"/>
      <c r="CI1612" s="4"/>
      <c r="CJ1612" s="4"/>
      <c r="CK1612" s="4"/>
      <c r="CL1612" s="4"/>
      <c r="CM1612" s="4"/>
      <c r="CN1612" s="4"/>
      <c r="CO1612" s="4"/>
      <c r="CP1612" s="4"/>
      <c r="CQ1612" s="4"/>
      <c r="CR1612" s="4"/>
      <c r="CS1612" s="4"/>
      <c r="CT1612" s="4"/>
      <c r="CU1612" s="4"/>
      <c r="CV1612" s="4"/>
      <c r="CW1612" s="4"/>
      <c r="CX1612" s="4"/>
      <c r="CY1612" s="4"/>
      <c r="CZ1612" s="4"/>
      <c r="DA1612" s="4"/>
      <c r="DB1612" s="4"/>
      <c r="DC1612" s="4"/>
      <c r="DD1612" s="4"/>
      <c r="DE1612" s="4"/>
      <c r="DF1612" s="4"/>
      <c r="DG1612" s="4"/>
      <c r="DH1612" s="4"/>
      <c r="DI1612" s="4"/>
      <c r="DJ1612" s="4"/>
      <c r="DK1612" s="4"/>
      <c r="DL1612" s="4"/>
      <c r="DM1612" s="4"/>
      <c r="DN1612" s="4"/>
      <c r="DO1612" s="4"/>
      <c r="DP1612" s="4"/>
      <c r="DQ1612" s="4"/>
      <c r="DR1612" s="4"/>
      <c r="DS1612" s="4"/>
      <c r="DT1612" s="4"/>
      <c r="DU1612" s="4"/>
      <c r="DV1612" s="4"/>
      <c r="DW1612" s="4"/>
      <c r="DX1612" s="4"/>
      <c r="DY1612" s="4"/>
      <c r="DZ1612" s="4"/>
      <c r="EA1612" s="4"/>
      <c r="EB1612" s="4"/>
      <c r="EC1612" s="4"/>
      <c r="ED1612" s="4"/>
      <c r="EE1612" s="4"/>
      <c r="EF1612" s="4"/>
      <c r="EG1612" s="4"/>
      <c r="EH1612" s="4"/>
      <c r="EI1612" s="4"/>
      <c r="EJ1612" s="4"/>
      <c r="EK1612" s="4"/>
      <c r="EL1612" s="4"/>
      <c r="EM1612" s="4"/>
      <c r="EN1612" s="4"/>
      <c r="EO1612" s="4"/>
      <c r="EP1612" s="4"/>
      <c r="EQ1612" s="4"/>
      <c r="ER1612" s="4"/>
      <c r="ES1612" s="4"/>
      <c r="ET1612" s="4"/>
      <c r="EU1612" s="4"/>
      <c r="EV1612" s="4"/>
      <c r="EW1612" s="4"/>
      <c r="EX1612" s="4"/>
      <c r="EY1612" s="4"/>
      <c r="EZ1612" s="4"/>
      <c r="FA1612" s="4"/>
      <c r="FB1612" s="4"/>
      <c r="FC1612" s="4"/>
      <c r="FD1612" s="4"/>
      <c r="FE1612" s="4"/>
      <c r="FF1612" s="4"/>
      <c r="FG1612" s="4"/>
      <c r="FH1612" s="4"/>
      <c r="FI1612" s="4"/>
      <c r="FJ1612" s="4"/>
      <c r="FK1612" s="4"/>
      <c r="FL1612" s="4"/>
      <c r="FM1612" s="4"/>
      <c r="FN1612" s="4"/>
      <c r="FO1612" s="4"/>
      <c r="FP1612" s="4"/>
      <c r="FQ1612" s="4"/>
      <c r="FR1612" s="4"/>
      <c r="FS1612" s="4"/>
      <c r="FT1612" s="4"/>
      <c r="FU1612" s="4"/>
      <c r="FV1612" s="4"/>
      <c r="FW1612" s="4"/>
      <c r="FX1612" s="4"/>
      <c r="FY1612" s="4"/>
      <c r="FZ1612" s="4"/>
      <c r="GA1612" s="4"/>
      <c r="GB1612" s="4"/>
      <c r="GC1612" s="4"/>
      <c r="GD1612" s="4"/>
      <c r="GE1612" s="4"/>
      <c r="GF1612" s="4"/>
      <c r="GG1612" s="4"/>
      <c r="GH1612" s="4"/>
      <c r="GI1612" s="4"/>
      <c r="GJ1612" s="4"/>
      <c r="GK1612" s="4"/>
      <c r="GL1612" s="4"/>
      <c r="GM1612" s="4"/>
      <c r="GN1612" s="4"/>
      <c r="GO1612" s="4"/>
      <c r="GP1612" s="4"/>
      <c r="GQ1612" s="4"/>
      <c r="GR1612" s="4"/>
      <c r="GS1612" s="4"/>
      <c r="GT1612" s="4"/>
      <c r="GU1612" s="4"/>
      <c r="GV1612" s="4"/>
      <c r="GW1612" s="4"/>
      <c r="GX1612" s="4"/>
      <c r="GY1612" s="4"/>
      <c r="GZ1612" s="4"/>
      <c r="HA1612" s="4"/>
      <c r="HB1612" s="4"/>
      <c r="HC1612" s="4"/>
      <c r="HD1612" s="4"/>
      <c r="HE1612" s="4"/>
      <c r="HF1612" s="4"/>
      <c r="HG1612" s="4"/>
      <c r="HH1612" s="4"/>
      <c r="HI1612" s="4"/>
      <c r="HJ1612" s="4"/>
      <c r="HK1612" s="4"/>
      <c r="HL1612" s="4"/>
      <c r="HM1612" s="4"/>
      <c r="HN1612" s="4"/>
      <c r="HO1612" s="4"/>
      <c r="HP1612" s="4"/>
      <c r="HQ1612" s="4"/>
      <c r="HR1612" s="4"/>
      <c r="HS1612" s="4"/>
      <c r="HT1612" s="4"/>
      <c r="HU1612" s="4"/>
      <c r="HV1612" s="4"/>
      <c r="HW1612" s="4"/>
      <c r="HX1612" s="4"/>
      <c r="HY1612" s="4"/>
      <c r="HZ1612" s="4"/>
      <c r="IA1612" s="4"/>
      <c r="IB1612" s="4"/>
      <c r="IC1612" s="4"/>
      <c r="ID1612" s="4"/>
      <c r="IE1612" s="4"/>
      <c r="IF1612" s="4"/>
    </row>
    <row r="1613" spans="26:240" x14ac:dyDescent="0.2">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c r="BC1613" s="4"/>
      <c r="BD1613" s="4"/>
      <c r="BE1613" s="4"/>
      <c r="BF1613" s="4"/>
      <c r="BG1613" s="4"/>
      <c r="BH1613" s="4"/>
      <c r="BI1613" s="4"/>
      <c r="BJ1613" s="4"/>
      <c r="BK1613" s="4"/>
      <c r="BL1613" s="4"/>
      <c r="BM1613" s="4"/>
      <c r="BN1613" s="4"/>
      <c r="BO1613" s="4"/>
      <c r="BP1613" s="4"/>
      <c r="BQ1613" s="4"/>
      <c r="BR1613" s="4"/>
      <c r="BS1613" s="4"/>
      <c r="BT1613" s="4"/>
      <c r="BU1613" s="4"/>
      <c r="BV1613" s="4"/>
      <c r="BW1613" s="4"/>
      <c r="BX1613" s="4"/>
      <c r="BY1613" s="4"/>
      <c r="BZ1613" s="4"/>
      <c r="CA1613" s="4"/>
      <c r="CB1613" s="4"/>
      <c r="CC1613" s="4"/>
      <c r="CD1613" s="4"/>
      <c r="CE1613" s="4"/>
      <c r="CF1613" s="4"/>
      <c r="CG1613" s="4"/>
      <c r="CH1613" s="4"/>
      <c r="CI1613" s="4"/>
      <c r="CJ1613" s="4"/>
      <c r="CK1613" s="4"/>
      <c r="CL1613" s="4"/>
      <c r="CM1613" s="4"/>
      <c r="CN1613" s="4"/>
      <c r="CO1613" s="4"/>
      <c r="CP1613" s="4"/>
      <c r="CQ1613" s="4"/>
      <c r="CR1613" s="4"/>
      <c r="CS1613" s="4"/>
      <c r="CT1613" s="4"/>
      <c r="CU1613" s="4"/>
      <c r="CV1613" s="4"/>
      <c r="CW1613" s="4"/>
      <c r="CX1613" s="4"/>
      <c r="CY1613" s="4"/>
      <c r="CZ1613" s="4"/>
      <c r="DA1613" s="4"/>
      <c r="DB1613" s="4"/>
      <c r="DC1613" s="4"/>
      <c r="DD1613" s="4"/>
      <c r="DE1613" s="4"/>
      <c r="DF1613" s="4"/>
      <c r="DG1613" s="4"/>
      <c r="DH1613" s="4"/>
      <c r="DI1613" s="4"/>
      <c r="DJ1613" s="4"/>
      <c r="DK1613" s="4"/>
      <c r="DL1613" s="4"/>
      <c r="DM1613" s="4"/>
      <c r="DN1613" s="4"/>
      <c r="DO1613" s="4"/>
      <c r="DP1613" s="4"/>
      <c r="DQ1613" s="4"/>
      <c r="DR1613" s="4"/>
      <c r="DS1613" s="4"/>
      <c r="DT1613" s="4"/>
      <c r="DU1613" s="4"/>
      <c r="DV1613" s="4"/>
      <c r="DW1613" s="4"/>
      <c r="DX1613" s="4"/>
      <c r="DY1613" s="4"/>
      <c r="DZ1613" s="4"/>
      <c r="EA1613" s="4"/>
      <c r="EB1613" s="4"/>
      <c r="EC1613" s="4"/>
      <c r="ED1613" s="4"/>
      <c r="EE1613" s="4"/>
      <c r="EF1613" s="4"/>
      <c r="EG1613" s="4"/>
      <c r="EH1613" s="4"/>
      <c r="EI1613" s="4"/>
      <c r="EJ1613" s="4"/>
      <c r="EK1613" s="4"/>
      <c r="EL1613" s="4"/>
      <c r="EM1613" s="4"/>
      <c r="EN1613" s="4"/>
      <c r="EO1613" s="4"/>
      <c r="EP1613" s="4"/>
      <c r="EQ1613" s="4"/>
      <c r="ER1613" s="4"/>
      <c r="ES1613" s="4"/>
      <c r="ET1613" s="4"/>
      <c r="EU1613" s="4"/>
      <c r="EV1613" s="4"/>
      <c r="EW1613" s="4"/>
      <c r="EX1613" s="4"/>
      <c r="EY1613" s="4"/>
      <c r="EZ1613" s="4"/>
      <c r="FA1613" s="4"/>
      <c r="FB1613" s="4"/>
      <c r="FC1613" s="4"/>
      <c r="FD1613" s="4"/>
      <c r="FE1613" s="4"/>
      <c r="FF1613" s="4"/>
      <c r="FG1613" s="4"/>
      <c r="FH1613" s="4"/>
      <c r="FI1613" s="4"/>
      <c r="FJ1613" s="4"/>
      <c r="FK1613" s="4"/>
      <c r="FL1613" s="4"/>
      <c r="FM1613" s="4"/>
      <c r="FN1613" s="4"/>
      <c r="FO1613" s="4"/>
      <c r="FP1613" s="4"/>
      <c r="FQ1613" s="4"/>
      <c r="FR1613" s="4"/>
      <c r="FS1613" s="4"/>
      <c r="FT1613" s="4"/>
      <c r="FU1613" s="4"/>
      <c r="FV1613" s="4"/>
      <c r="FW1613" s="4"/>
      <c r="FX1613" s="4"/>
      <c r="FY1613" s="4"/>
      <c r="FZ1613" s="4"/>
      <c r="GA1613" s="4"/>
      <c r="GB1613" s="4"/>
      <c r="GC1613" s="4"/>
      <c r="GD1613" s="4"/>
      <c r="GE1613" s="4"/>
      <c r="GF1613" s="4"/>
      <c r="GG1613" s="4"/>
      <c r="GH1613" s="4"/>
      <c r="GI1613" s="4"/>
      <c r="GJ1613" s="4"/>
      <c r="GK1613" s="4"/>
      <c r="GL1613" s="4"/>
      <c r="GM1613" s="4"/>
      <c r="GN1613" s="4"/>
      <c r="GO1613" s="4"/>
      <c r="GP1613" s="4"/>
      <c r="GQ1613" s="4"/>
      <c r="GR1613" s="4"/>
      <c r="GS1613" s="4"/>
      <c r="GT1613" s="4"/>
      <c r="GU1613" s="4"/>
      <c r="GV1613" s="4"/>
      <c r="GW1613" s="4"/>
      <c r="GX1613" s="4"/>
      <c r="GY1613" s="4"/>
      <c r="GZ1613" s="4"/>
      <c r="HA1613" s="4"/>
      <c r="HB1613" s="4"/>
      <c r="HC1613" s="4"/>
      <c r="HD1613" s="4"/>
      <c r="HE1613" s="4"/>
      <c r="HF1613" s="4"/>
      <c r="HG1613" s="4"/>
      <c r="HH1613" s="4"/>
      <c r="HI1613" s="4"/>
      <c r="HJ1613" s="4"/>
      <c r="HK1613" s="4"/>
      <c r="HL1613" s="4"/>
      <c r="HM1613" s="4"/>
      <c r="HN1613" s="4"/>
      <c r="HO1613" s="4"/>
      <c r="HP1613" s="4"/>
      <c r="HQ1613" s="4"/>
      <c r="HR1613" s="4"/>
      <c r="HS1613" s="4"/>
      <c r="HT1613" s="4"/>
      <c r="HU1613" s="4"/>
      <c r="HV1613" s="4"/>
      <c r="HW1613" s="4"/>
      <c r="HX1613" s="4"/>
      <c r="HY1613" s="4"/>
      <c r="HZ1613" s="4"/>
      <c r="IA1613" s="4"/>
      <c r="IB1613" s="4"/>
      <c r="IC1613" s="4"/>
      <c r="ID1613" s="4"/>
      <c r="IE1613" s="4"/>
      <c r="IF1613" s="4"/>
    </row>
    <row r="1614" spans="26:240" x14ac:dyDescent="0.2">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c r="BC1614" s="4"/>
      <c r="BD1614" s="4"/>
      <c r="BE1614" s="4"/>
      <c r="BF1614" s="4"/>
      <c r="BG1614" s="4"/>
      <c r="BH1614" s="4"/>
      <c r="BI1614" s="4"/>
      <c r="BJ1614" s="4"/>
      <c r="BK1614" s="4"/>
      <c r="BL1614" s="4"/>
      <c r="BM1614" s="4"/>
      <c r="BN1614" s="4"/>
      <c r="BO1614" s="4"/>
      <c r="BP1614" s="4"/>
      <c r="BQ1614" s="4"/>
      <c r="BR1614" s="4"/>
      <c r="BS1614" s="4"/>
      <c r="BT1614" s="4"/>
      <c r="BU1614" s="4"/>
      <c r="BV1614" s="4"/>
      <c r="BW1614" s="4"/>
      <c r="BX1614" s="4"/>
      <c r="BY1614" s="4"/>
      <c r="BZ1614" s="4"/>
      <c r="CA1614" s="4"/>
      <c r="CB1614" s="4"/>
      <c r="CC1614" s="4"/>
      <c r="CD1614" s="4"/>
      <c r="CE1614" s="4"/>
      <c r="CF1614" s="4"/>
      <c r="CG1614" s="4"/>
      <c r="CH1614" s="4"/>
      <c r="CI1614" s="4"/>
      <c r="CJ1614" s="4"/>
      <c r="CK1614" s="4"/>
      <c r="CL1614" s="4"/>
      <c r="CM1614" s="4"/>
      <c r="CN1614" s="4"/>
      <c r="CO1614" s="4"/>
      <c r="CP1614" s="4"/>
      <c r="CQ1614" s="4"/>
      <c r="CR1614" s="4"/>
      <c r="CS1614" s="4"/>
      <c r="CT1614" s="4"/>
      <c r="CU1614" s="4"/>
      <c r="CV1614" s="4"/>
      <c r="CW1614" s="4"/>
      <c r="CX1614" s="4"/>
      <c r="CY1614" s="4"/>
      <c r="CZ1614" s="4"/>
      <c r="DA1614" s="4"/>
      <c r="DB1614" s="4"/>
      <c r="DC1614" s="4"/>
      <c r="DD1614" s="4"/>
      <c r="DE1614" s="4"/>
      <c r="DF1614" s="4"/>
      <c r="DG1614" s="4"/>
      <c r="DH1614" s="4"/>
      <c r="DI1614" s="4"/>
      <c r="DJ1614" s="4"/>
      <c r="DK1614" s="4"/>
      <c r="DL1614" s="4"/>
      <c r="DM1614" s="4"/>
      <c r="DN1614" s="4"/>
      <c r="DO1614" s="4"/>
      <c r="DP1614" s="4"/>
      <c r="DQ1614" s="4"/>
      <c r="DR1614" s="4"/>
      <c r="DS1614" s="4"/>
      <c r="DT1614" s="4"/>
      <c r="DU1614" s="4"/>
      <c r="DV1614" s="4"/>
      <c r="DW1614" s="4"/>
      <c r="DX1614" s="4"/>
      <c r="DY1614" s="4"/>
      <c r="DZ1614" s="4"/>
      <c r="EA1614" s="4"/>
      <c r="EB1614" s="4"/>
      <c r="EC1614" s="4"/>
      <c r="ED1614" s="4"/>
      <c r="EE1614" s="4"/>
      <c r="EF1614" s="4"/>
      <c r="EG1614" s="4"/>
      <c r="EH1614" s="4"/>
      <c r="EI1614" s="4"/>
      <c r="EJ1614" s="4"/>
      <c r="EK1614" s="4"/>
      <c r="EL1614" s="4"/>
      <c r="EM1614" s="4"/>
      <c r="EN1614" s="4"/>
      <c r="EO1614" s="4"/>
      <c r="EP1614" s="4"/>
      <c r="EQ1614" s="4"/>
      <c r="ER1614" s="4"/>
      <c r="ES1614" s="4"/>
      <c r="ET1614" s="4"/>
      <c r="EU1614" s="4"/>
      <c r="EV1614" s="4"/>
      <c r="EW1614" s="4"/>
      <c r="EX1614" s="4"/>
      <c r="EY1614" s="4"/>
      <c r="EZ1614" s="4"/>
      <c r="FA1614" s="4"/>
      <c r="FB1614" s="4"/>
      <c r="FC1614" s="4"/>
      <c r="FD1614" s="4"/>
      <c r="FE1614" s="4"/>
      <c r="FF1614" s="4"/>
      <c r="FG1614" s="4"/>
      <c r="FH1614" s="4"/>
      <c r="FI1614" s="4"/>
      <c r="FJ1614" s="4"/>
      <c r="FK1614" s="4"/>
      <c r="FL1614" s="4"/>
      <c r="FM1614" s="4"/>
      <c r="FN1614" s="4"/>
      <c r="FO1614" s="4"/>
      <c r="FP1614" s="4"/>
      <c r="FQ1614" s="4"/>
      <c r="FR1614" s="4"/>
      <c r="FS1614" s="4"/>
      <c r="FT1614" s="4"/>
      <c r="FU1614" s="4"/>
      <c r="FV1614" s="4"/>
      <c r="FW1614" s="4"/>
      <c r="FX1614" s="4"/>
      <c r="FY1614" s="4"/>
      <c r="FZ1614" s="4"/>
      <c r="GA1614" s="4"/>
      <c r="GB1614" s="4"/>
      <c r="GC1614" s="4"/>
      <c r="GD1614" s="4"/>
      <c r="GE1614" s="4"/>
      <c r="GF1614" s="4"/>
      <c r="GG1614" s="4"/>
      <c r="GH1614" s="4"/>
      <c r="GI1614" s="4"/>
      <c r="GJ1614" s="4"/>
      <c r="GK1614" s="4"/>
      <c r="GL1614" s="4"/>
      <c r="GM1614" s="4"/>
      <c r="GN1614" s="4"/>
      <c r="GO1614" s="4"/>
      <c r="GP1614" s="4"/>
      <c r="GQ1614" s="4"/>
      <c r="GR1614" s="4"/>
      <c r="GS1614" s="4"/>
      <c r="GT1614" s="4"/>
      <c r="GU1614" s="4"/>
      <c r="GV1614" s="4"/>
      <c r="GW1614" s="4"/>
      <c r="GX1614" s="4"/>
      <c r="GY1614" s="4"/>
      <c r="GZ1614" s="4"/>
      <c r="HA1614" s="4"/>
      <c r="HB1614" s="4"/>
      <c r="HC1614" s="4"/>
      <c r="HD1614" s="4"/>
      <c r="HE1614" s="4"/>
      <c r="HF1614" s="4"/>
      <c r="HG1614" s="4"/>
      <c r="HH1614" s="4"/>
      <c r="HI1614" s="4"/>
      <c r="HJ1614" s="4"/>
      <c r="HK1614" s="4"/>
      <c r="HL1614" s="4"/>
      <c r="HM1614" s="4"/>
      <c r="HN1614" s="4"/>
      <c r="HO1614" s="4"/>
      <c r="HP1614" s="4"/>
      <c r="HQ1614" s="4"/>
      <c r="HR1614" s="4"/>
      <c r="HS1614" s="4"/>
      <c r="HT1614" s="4"/>
      <c r="HU1614" s="4"/>
      <c r="HV1614" s="4"/>
      <c r="HW1614" s="4"/>
      <c r="HX1614" s="4"/>
      <c r="HY1614" s="4"/>
      <c r="HZ1614" s="4"/>
      <c r="IA1614" s="4"/>
      <c r="IB1614" s="4"/>
      <c r="IC1614" s="4"/>
      <c r="ID1614" s="4"/>
      <c r="IE1614" s="4"/>
      <c r="IF1614" s="4"/>
    </row>
    <row r="1615" spans="26:240" x14ac:dyDescent="0.2">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c r="BC1615" s="4"/>
      <c r="BD1615" s="4"/>
      <c r="BE1615" s="4"/>
      <c r="BF1615" s="4"/>
      <c r="BG1615" s="4"/>
      <c r="BH1615" s="4"/>
      <c r="BI1615" s="4"/>
      <c r="BJ1615" s="4"/>
      <c r="BK1615" s="4"/>
      <c r="BL1615" s="4"/>
      <c r="BM1615" s="4"/>
      <c r="BN1615" s="4"/>
      <c r="BO1615" s="4"/>
      <c r="BP1615" s="4"/>
      <c r="BQ1615" s="4"/>
      <c r="BR1615" s="4"/>
      <c r="BS1615" s="4"/>
      <c r="BT1615" s="4"/>
      <c r="BU1615" s="4"/>
      <c r="BV1615" s="4"/>
      <c r="BW1615" s="4"/>
      <c r="BX1615" s="4"/>
      <c r="BY1615" s="4"/>
      <c r="BZ1615" s="4"/>
      <c r="CA1615" s="4"/>
      <c r="CB1615" s="4"/>
      <c r="CC1615" s="4"/>
      <c r="CD1615" s="4"/>
      <c r="CE1615" s="4"/>
      <c r="CF1615" s="4"/>
      <c r="CG1615" s="4"/>
      <c r="CH1615" s="4"/>
      <c r="CI1615" s="4"/>
      <c r="CJ1615" s="4"/>
      <c r="CK1615" s="4"/>
      <c r="CL1615" s="4"/>
      <c r="CM1615" s="4"/>
      <c r="CN1615" s="4"/>
      <c r="CO1615" s="4"/>
      <c r="CP1615" s="4"/>
      <c r="CQ1615" s="4"/>
      <c r="CR1615" s="4"/>
      <c r="CS1615" s="4"/>
      <c r="CT1615" s="4"/>
      <c r="CU1615" s="4"/>
      <c r="CV1615" s="4"/>
      <c r="CW1615" s="4"/>
      <c r="CX1615" s="4"/>
      <c r="CY1615" s="4"/>
      <c r="CZ1615" s="4"/>
      <c r="DA1615" s="4"/>
      <c r="DB1615" s="4"/>
      <c r="DC1615" s="4"/>
      <c r="DD1615" s="4"/>
      <c r="DE1615" s="4"/>
      <c r="DF1615" s="4"/>
      <c r="DG1615" s="4"/>
      <c r="DH1615" s="4"/>
      <c r="DI1615" s="4"/>
      <c r="DJ1615" s="4"/>
      <c r="DK1615" s="4"/>
      <c r="DL1615" s="4"/>
      <c r="DM1615" s="4"/>
      <c r="DN1615" s="4"/>
      <c r="DO1615" s="4"/>
      <c r="DP1615" s="4"/>
      <c r="DQ1615" s="4"/>
      <c r="DR1615" s="4"/>
      <c r="DS1615" s="4"/>
      <c r="DT1615" s="4"/>
      <c r="DU1615" s="4"/>
      <c r="DV1615" s="4"/>
      <c r="DW1615" s="4"/>
      <c r="DX1615" s="4"/>
      <c r="DY1615" s="4"/>
      <c r="DZ1615" s="4"/>
      <c r="EA1615" s="4"/>
      <c r="EB1615" s="4"/>
      <c r="EC1615" s="4"/>
      <c r="ED1615" s="4"/>
      <c r="EE1615" s="4"/>
      <c r="EF1615" s="4"/>
      <c r="EG1615" s="4"/>
      <c r="EH1615" s="4"/>
      <c r="EI1615" s="4"/>
      <c r="EJ1615" s="4"/>
      <c r="EK1615" s="4"/>
      <c r="EL1615" s="4"/>
      <c r="EM1615" s="4"/>
      <c r="EN1615" s="4"/>
      <c r="EO1615" s="4"/>
      <c r="EP1615" s="4"/>
      <c r="EQ1615" s="4"/>
      <c r="ER1615" s="4"/>
      <c r="ES1615" s="4"/>
      <c r="ET1615" s="4"/>
      <c r="EU1615" s="4"/>
      <c r="EV1615" s="4"/>
      <c r="EW1615" s="4"/>
      <c r="EX1615" s="4"/>
      <c r="EY1615" s="4"/>
      <c r="EZ1615" s="4"/>
      <c r="FA1615" s="4"/>
      <c r="FB1615" s="4"/>
      <c r="FC1615" s="4"/>
      <c r="FD1615" s="4"/>
      <c r="FE1615" s="4"/>
      <c r="FF1615" s="4"/>
      <c r="FG1615" s="4"/>
      <c r="FH1615" s="4"/>
      <c r="FI1615" s="4"/>
      <c r="FJ1615" s="4"/>
      <c r="FK1615" s="4"/>
      <c r="FL1615" s="4"/>
      <c r="FM1615" s="4"/>
      <c r="FN1615" s="4"/>
      <c r="FO1615" s="4"/>
      <c r="FP1615" s="4"/>
      <c r="FQ1615" s="4"/>
      <c r="FR1615" s="4"/>
      <c r="FS1615" s="4"/>
      <c r="FT1615" s="4"/>
      <c r="FU1615" s="4"/>
      <c r="FV1615" s="4"/>
      <c r="FW1615" s="4"/>
      <c r="FX1615" s="4"/>
      <c r="FY1615" s="4"/>
      <c r="FZ1615" s="4"/>
      <c r="GA1615" s="4"/>
      <c r="GB1615" s="4"/>
      <c r="GC1615" s="4"/>
      <c r="GD1615" s="4"/>
      <c r="GE1615" s="4"/>
      <c r="GF1615" s="4"/>
      <c r="GG1615" s="4"/>
      <c r="GH1615" s="4"/>
      <c r="GI1615" s="4"/>
      <c r="GJ1615" s="4"/>
      <c r="GK1615" s="4"/>
      <c r="GL1615" s="4"/>
      <c r="GM1615" s="4"/>
      <c r="GN1615" s="4"/>
      <c r="GO1615" s="4"/>
      <c r="GP1615" s="4"/>
      <c r="GQ1615" s="4"/>
      <c r="GR1615" s="4"/>
      <c r="GS1615" s="4"/>
      <c r="GT1615" s="4"/>
      <c r="GU1615" s="4"/>
      <c r="GV1615" s="4"/>
      <c r="GW1615" s="4"/>
      <c r="GX1615" s="4"/>
      <c r="GY1615" s="4"/>
      <c r="GZ1615" s="4"/>
      <c r="HA1615" s="4"/>
      <c r="HB1615" s="4"/>
      <c r="HC1615" s="4"/>
      <c r="HD1615" s="4"/>
      <c r="HE1615" s="4"/>
      <c r="HF1615" s="4"/>
      <c r="HG1615" s="4"/>
      <c r="HH1615" s="4"/>
      <c r="HI1615" s="4"/>
      <c r="HJ1615" s="4"/>
      <c r="HK1615" s="4"/>
      <c r="HL1615" s="4"/>
      <c r="HM1615" s="4"/>
      <c r="HN1615" s="4"/>
      <c r="HO1615" s="4"/>
      <c r="HP1615" s="4"/>
      <c r="HQ1615" s="4"/>
      <c r="HR1615" s="4"/>
      <c r="HS1615" s="4"/>
      <c r="HT1615" s="4"/>
      <c r="HU1615" s="4"/>
      <c r="HV1615" s="4"/>
      <c r="HW1615" s="4"/>
      <c r="HX1615" s="4"/>
      <c r="HY1615" s="4"/>
      <c r="HZ1615" s="4"/>
      <c r="IA1615" s="4"/>
      <c r="IB1615" s="4"/>
      <c r="IC1615" s="4"/>
      <c r="ID1615" s="4"/>
      <c r="IE1615" s="4"/>
      <c r="IF1615" s="4"/>
    </row>
    <row r="1616" spans="26:240" x14ac:dyDescent="0.2">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c r="BC1616" s="4"/>
      <c r="BD1616" s="4"/>
      <c r="BE1616" s="4"/>
      <c r="BF1616" s="4"/>
      <c r="BG1616" s="4"/>
      <c r="BH1616" s="4"/>
      <c r="BI1616" s="4"/>
      <c r="BJ1616" s="4"/>
      <c r="BK1616" s="4"/>
      <c r="BL1616" s="4"/>
      <c r="BM1616" s="4"/>
      <c r="BN1616" s="4"/>
      <c r="BO1616" s="4"/>
      <c r="BP1616" s="4"/>
      <c r="BQ1616" s="4"/>
      <c r="BR1616" s="4"/>
      <c r="BS1616" s="4"/>
      <c r="BT1616" s="4"/>
      <c r="BU1616" s="4"/>
      <c r="BV1616" s="4"/>
      <c r="BW1616" s="4"/>
      <c r="BX1616" s="4"/>
      <c r="BY1616" s="4"/>
      <c r="BZ1616" s="4"/>
      <c r="CA1616" s="4"/>
      <c r="CB1616" s="4"/>
      <c r="CC1616" s="4"/>
      <c r="CD1616" s="4"/>
      <c r="CE1616" s="4"/>
      <c r="CF1616" s="4"/>
      <c r="CG1616" s="4"/>
      <c r="CH1616" s="4"/>
      <c r="CI1616" s="4"/>
      <c r="CJ1616" s="4"/>
      <c r="CK1616" s="4"/>
      <c r="CL1616" s="4"/>
      <c r="CM1616" s="4"/>
      <c r="CN1616" s="4"/>
      <c r="CO1616" s="4"/>
      <c r="CP1616" s="4"/>
      <c r="CQ1616" s="4"/>
      <c r="CR1616" s="4"/>
      <c r="CS1616" s="4"/>
      <c r="CT1616" s="4"/>
      <c r="CU1616" s="4"/>
      <c r="CV1616" s="4"/>
      <c r="CW1616" s="4"/>
      <c r="CX1616" s="4"/>
      <c r="CY1616" s="4"/>
      <c r="CZ1616" s="4"/>
      <c r="DA1616" s="4"/>
      <c r="DB1616" s="4"/>
      <c r="DC1616" s="4"/>
      <c r="DD1616" s="4"/>
      <c r="DE1616" s="4"/>
      <c r="DF1616" s="4"/>
      <c r="DG1616" s="4"/>
      <c r="DH1616" s="4"/>
      <c r="DI1616" s="4"/>
      <c r="DJ1616" s="4"/>
      <c r="DK1616" s="4"/>
      <c r="DL1616" s="4"/>
      <c r="DM1616" s="4"/>
      <c r="DN1616" s="4"/>
      <c r="DO1616" s="4"/>
      <c r="DP1616" s="4"/>
      <c r="DQ1616" s="4"/>
      <c r="DR1616" s="4"/>
      <c r="DS1616" s="4"/>
      <c r="DT1616" s="4"/>
      <c r="DU1616" s="4"/>
      <c r="DV1616" s="4"/>
      <c r="DW1616" s="4"/>
      <c r="DX1616" s="4"/>
      <c r="DY1616" s="4"/>
      <c r="DZ1616" s="4"/>
      <c r="EA1616" s="4"/>
      <c r="EB1616" s="4"/>
      <c r="EC1616" s="4"/>
      <c r="ED1616" s="4"/>
      <c r="EE1616" s="4"/>
      <c r="EF1616" s="4"/>
      <c r="EG1616" s="4"/>
      <c r="EH1616" s="4"/>
      <c r="EI1616" s="4"/>
      <c r="EJ1616" s="4"/>
      <c r="EK1616" s="4"/>
      <c r="EL1616" s="4"/>
      <c r="EM1616" s="4"/>
      <c r="EN1616" s="4"/>
      <c r="EO1616" s="4"/>
      <c r="EP1616" s="4"/>
      <c r="EQ1616" s="4"/>
      <c r="ER1616" s="4"/>
      <c r="ES1616" s="4"/>
      <c r="ET1616" s="4"/>
      <c r="EU1616" s="4"/>
      <c r="EV1616" s="4"/>
      <c r="EW1616" s="4"/>
      <c r="EX1616" s="4"/>
      <c r="EY1616" s="4"/>
      <c r="EZ1616" s="4"/>
      <c r="FA1616" s="4"/>
      <c r="FB1616" s="4"/>
      <c r="FC1616" s="4"/>
      <c r="FD1616" s="4"/>
      <c r="FE1616" s="4"/>
      <c r="FF1616" s="4"/>
      <c r="FG1616" s="4"/>
      <c r="FH1616" s="4"/>
      <c r="FI1616" s="4"/>
      <c r="FJ1616" s="4"/>
      <c r="FK1616" s="4"/>
      <c r="FL1616" s="4"/>
      <c r="FM1616" s="4"/>
      <c r="FN1616" s="4"/>
      <c r="FO1616" s="4"/>
      <c r="FP1616" s="4"/>
      <c r="FQ1616" s="4"/>
      <c r="FR1616" s="4"/>
      <c r="FS1616" s="4"/>
      <c r="FT1616" s="4"/>
      <c r="FU1616" s="4"/>
      <c r="FV1616" s="4"/>
      <c r="FW1616" s="4"/>
      <c r="FX1616" s="4"/>
      <c r="FY1616" s="4"/>
      <c r="FZ1616" s="4"/>
      <c r="GA1616" s="4"/>
      <c r="GB1616" s="4"/>
      <c r="GC1616" s="4"/>
      <c r="GD1616" s="4"/>
      <c r="GE1616" s="4"/>
      <c r="GF1616" s="4"/>
      <c r="GG1616" s="4"/>
      <c r="GH1616" s="4"/>
      <c r="GI1616" s="4"/>
      <c r="GJ1616" s="4"/>
      <c r="GK1616" s="4"/>
      <c r="GL1616" s="4"/>
      <c r="GM1616" s="4"/>
      <c r="GN1616" s="4"/>
      <c r="GO1616" s="4"/>
      <c r="GP1616" s="4"/>
      <c r="GQ1616" s="4"/>
      <c r="GR1616" s="4"/>
      <c r="GS1616" s="4"/>
      <c r="GT1616" s="4"/>
      <c r="GU1616" s="4"/>
      <c r="GV1616" s="4"/>
      <c r="GW1616" s="4"/>
      <c r="GX1616" s="4"/>
      <c r="GY1616" s="4"/>
      <c r="GZ1616" s="4"/>
      <c r="HA1616" s="4"/>
      <c r="HB1616" s="4"/>
      <c r="HC1616" s="4"/>
      <c r="HD1616" s="4"/>
      <c r="HE1616" s="4"/>
      <c r="HF1616" s="4"/>
      <c r="HG1616" s="4"/>
      <c r="HH1616" s="4"/>
      <c r="HI1616" s="4"/>
      <c r="HJ1616" s="4"/>
      <c r="HK1616" s="4"/>
      <c r="HL1616" s="4"/>
      <c r="HM1616" s="4"/>
      <c r="HN1616" s="4"/>
      <c r="HO1616" s="4"/>
      <c r="HP1616" s="4"/>
      <c r="HQ1616" s="4"/>
      <c r="HR1616" s="4"/>
      <c r="HS1616" s="4"/>
      <c r="HT1616" s="4"/>
      <c r="HU1616" s="4"/>
      <c r="HV1616" s="4"/>
      <c r="HW1616" s="4"/>
      <c r="HX1616" s="4"/>
      <c r="HY1616" s="4"/>
      <c r="HZ1616" s="4"/>
      <c r="IA1616" s="4"/>
      <c r="IB1616" s="4"/>
      <c r="IC1616" s="4"/>
      <c r="ID1616" s="4"/>
      <c r="IE1616" s="4"/>
      <c r="IF1616" s="4"/>
    </row>
    <row r="1617" spans="26:240" x14ac:dyDescent="0.2">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c r="BC1617" s="4"/>
      <c r="BD1617" s="4"/>
      <c r="BE1617" s="4"/>
      <c r="BF1617" s="4"/>
      <c r="BG1617" s="4"/>
      <c r="BH1617" s="4"/>
      <c r="BI1617" s="4"/>
      <c r="BJ1617" s="4"/>
      <c r="BK1617" s="4"/>
      <c r="BL1617" s="4"/>
      <c r="BM1617" s="4"/>
      <c r="BN1617" s="4"/>
      <c r="BO1617" s="4"/>
      <c r="BP1617" s="4"/>
      <c r="BQ1617" s="4"/>
      <c r="BR1617" s="4"/>
      <c r="BS1617" s="4"/>
      <c r="BT1617" s="4"/>
      <c r="BU1617" s="4"/>
      <c r="BV1617" s="4"/>
      <c r="BW1617" s="4"/>
      <c r="BX1617" s="4"/>
      <c r="BY1617" s="4"/>
      <c r="BZ1617" s="4"/>
      <c r="CA1617" s="4"/>
      <c r="CB1617" s="4"/>
      <c r="CC1617" s="4"/>
      <c r="CD1617" s="4"/>
      <c r="CE1617" s="4"/>
      <c r="CF1617" s="4"/>
      <c r="CG1617" s="4"/>
      <c r="CH1617" s="4"/>
      <c r="CI1617" s="4"/>
      <c r="CJ1617" s="4"/>
      <c r="CK1617" s="4"/>
      <c r="CL1617" s="4"/>
      <c r="CM1617" s="4"/>
      <c r="CN1617" s="4"/>
      <c r="CO1617" s="4"/>
      <c r="CP1617" s="4"/>
      <c r="CQ1617" s="4"/>
      <c r="CR1617" s="4"/>
      <c r="CS1617" s="4"/>
      <c r="CT1617" s="4"/>
      <c r="CU1617" s="4"/>
      <c r="CV1617" s="4"/>
      <c r="CW1617" s="4"/>
      <c r="CX1617" s="4"/>
      <c r="CY1617" s="4"/>
      <c r="CZ1617" s="4"/>
      <c r="DA1617" s="4"/>
      <c r="DB1617" s="4"/>
      <c r="DC1617" s="4"/>
      <c r="DD1617" s="4"/>
      <c r="DE1617" s="4"/>
      <c r="DF1617" s="4"/>
      <c r="DG1617" s="4"/>
      <c r="DH1617" s="4"/>
      <c r="DI1617" s="4"/>
      <c r="DJ1617" s="4"/>
      <c r="DK1617" s="4"/>
      <c r="DL1617" s="4"/>
      <c r="DM1617" s="4"/>
      <c r="DN1617" s="4"/>
      <c r="DO1617" s="4"/>
      <c r="DP1617" s="4"/>
      <c r="DQ1617" s="4"/>
      <c r="DR1617" s="4"/>
      <c r="DS1617" s="4"/>
      <c r="DT1617" s="4"/>
      <c r="DU1617" s="4"/>
      <c r="DV1617" s="4"/>
      <c r="DW1617" s="4"/>
      <c r="DX1617" s="4"/>
      <c r="DY1617" s="4"/>
      <c r="DZ1617" s="4"/>
      <c r="EA1617" s="4"/>
      <c r="EB1617" s="4"/>
      <c r="EC1617" s="4"/>
      <c r="ED1617" s="4"/>
      <c r="EE1617" s="4"/>
      <c r="EF1617" s="4"/>
      <c r="EG1617" s="4"/>
      <c r="EH1617" s="4"/>
      <c r="EI1617" s="4"/>
      <c r="EJ1617" s="4"/>
      <c r="EK1617" s="4"/>
      <c r="EL1617" s="4"/>
      <c r="EM1617" s="4"/>
      <c r="EN1617" s="4"/>
      <c r="EO1617" s="4"/>
      <c r="EP1617" s="4"/>
      <c r="EQ1617" s="4"/>
      <c r="ER1617" s="4"/>
      <c r="ES1617" s="4"/>
      <c r="ET1617" s="4"/>
      <c r="EU1617" s="4"/>
      <c r="EV1617" s="4"/>
      <c r="EW1617" s="4"/>
      <c r="EX1617" s="4"/>
      <c r="EY1617" s="4"/>
      <c r="EZ1617" s="4"/>
      <c r="FA1617" s="4"/>
      <c r="FB1617" s="4"/>
      <c r="FC1617" s="4"/>
      <c r="FD1617" s="4"/>
      <c r="FE1617" s="4"/>
      <c r="FF1617" s="4"/>
      <c r="FG1617" s="4"/>
      <c r="FH1617" s="4"/>
      <c r="FI1617" s="4"/>
      <c r="FJ1617" s="4"/>
      <c r="FK1617" s="4"/>
      <c r="FL1617" s="4"/>
      <c r="FM1617" s="4"/>
      <c r="FN1617" s="4"/>
      <c r="FO1617" s="4"/>
      <c r="FP1617" s="4"/>
      <c r="FQ1617" s="4"/>
      <c r="FR1617" s="4"/>
      <c r="FS1617" s="4"/>
      <c r="FT1617" s="4"/>
      <c r="FU1617" s="4"/>
      <c r="FV1617" s="4"/>
      <c r="FW1617" s="4"/>
      <c r="FX1617" s="4"/>
      <c r="FY1617" s="4"/>
      <c r="FZ1617" s="4"/>
      <c r="GA1617" s="4"/>
      <c r="GB1617" s="4"/>
      <c r="GC1617" s="4"/>
      <c r="GD1617" s="4"/>
      <c r="GE1617" s="4"/>
      <c r="GF1617" s="4"/>
      <c r="GG1617" s="4"/>
      <c r="GH1617" s="4"/>
      <c r="GI1617" s="4"/>
      <c r="GJ1617" s="4"/>
      <c r="GK1617" s="4"/>
      <c r="GL1617" s="4"/>
      <c r="GM1617" s="4"/>
      <c r="GN1617" s="4"/>
      <c r="GO1617" s="4"/>
      <c r="GP1617" s="4"/>
      <c r="GQ1617" s="4"/>
      <c r="GR1617" s="4"/>
      <c r="GS1617" s="4"/>
      <c r="GT1617" s="4"/>
      <c r="GU1617" s="4"/>
      <c r="GV1617" s="4"/>
      <c r="GW1617" s="4"/>
      <c r="GX1617" s="4"/>
      <c r="GY1617" s="4"/>
      <c r="GZ1617" s="4"/>
      <c r="HA1617" s="4"/>
      <c r="HB1617" s="4"/>
      <c r="HC1617" s="4"/>
      <c r="HD1617" s="4"/>
      <c r="HE1617" s="4"/>
      <c r="HF1617" s="4"/>
      <c r="HG1617" s="4"/>
      <c r="HH1617" s="4"/>
      <c r="HI1617" s="4"/>
      <c r="HJ1617" s="4"/>
      <c r="HK1617" s="4"/>
      <c r="HL1617" s="4"/>
      <c r="HM1617" s="4"/>
      <c r="HN1617" s="4"/>
      <c r="HO1617" s="4"/>
      <c r="HP1617" s="4"/>
      <c r="HQ1617" s="4"/>
      <c r="HR1617" s="4"/>
      <c r="HS1617" s="4"/>
      <c r="HT1617" s="4"/>
      <c r="HU1617" s="4"/>
      <c r="HV1617" s="4"/>
      <c r="HW1617" s="4"/>
      <c r="HX1617" s="4"/>
      <c r="HY1617" s="4"/>
      <c r="HZ1617" s="4"/>
      <c r="IA1617" s="4"/>
      <c r="IB1617" s="4"/>
      <c r="IC1617" s="4"/>
      <c r="ID1617" s="4"/>
      <c r="IE1617" s="4"/>
      <c r="IF1617" s="4"/>
    </row>
    <row r="1618" spans="26:240" x14ac:dyDescent="0.2">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c r="BC1618" s="4"/>
      <c r="BD1618" s="4"/>
      <c r="BE1618" s="4"/>
      <c r="BF1618" s="4"/>
      <c r="BG1618" s="4"/>
      <c r="BH1618" s="4"/>
      <c r="BI1618" s="4"/>
      <c r="BJ1618" s="4"/>
      <c r="BK1618" s="4"/>
      <c r="BL1618" s="4"/>
      <c r="BM1618" s="4"/>
      <c r="BN1618" s="4"/>
      <c r="BO1618" s="4"/>
      <c r="BP1618" s="4"/>
      <c r="BQ1618" s="4"/>
      <c r="BR1618" s="4"/>
      <c r="BS1618" s="4"/>
      <c r="BT1618" s="4"/>
      <c r="BU1618" s="4"/>
      <c r="BV1618" s="4"/>
      <c r="BW1618" s="4"/>
      <c r="BX1618" s="4"/>
      <c r="BY1618" s="4"/>
      <c r="BZ1618" s="4"/>
      <c r="CA1618" s="4"/>
      <c r="CB1618" s="4"/>
      <c r="CC1618" s="4"/>
      <c r="CD1618" s="4"/>
      <c r="CE1618" s="4"/>
      <c r="CF1618" s="4"/>
      <c r="CG1618" s="4"/>
      <c r="CH1618" s="4"/>
      <c r="CI1618" s="4"/>
      <c r="CJ1618" s="4"/>
      <c r="CK1618" s="4"/>
      <c r="CL1618" s="4"/>
      <c r="CM1618" s="4"/>
      <c r="CN1618" s="4"/>
      <c r="CO1618" s="4"/>
      <c r="CP1618" s="4"/>
      <c r="CQ1618" s="4"/>
      <c r="CR1618" s="4"/>
      <c r="CS1618" s="4"/>
      <c r="CT1618" s="4"/>
      <c r="CU1618" s="4"/>
      <c r="CV1618" s="4"/>
      <c r="CW1618" s="4"/>
      <c r="CX1618" s="4"/>
      <c r="CY1618" s="4"/>
      <c r="CZ1618" s="4"/>
      <c r="DA1618" s="4"/>
      <c r="DB1618" s="4"/>
      <c r="DC1618" s="4"/>
      <c r="DD1618" s="4"/>
      <c r="DE1618" s="4"/>
      <c r="DF1618" s="4"/>
      <c r="DG1618" s="4"/>
      <c r="DH1618" s="4"/>
      <c r="DI1618" s="4"/>
      <c r="DJ1618" s="4"/>
      <c r="DK1618" s="4"/>
      <c r="DL1618" s="4"/>
      <c r="DM1618" s="4"/>
      <c r="DN1618" s="4"/>
      <c r="DO1618" s="4"/>
      <c r="DP1618" s="4"/>
      <c r="DQ1618" s="4"/>
      <c r="DR1618" s="4"/>
      <c r="DS1618" s="4"/>
      <c r="DT1618" s="4"/>
      <c r="DU1618" s="4"/>
      <c r="DV1618" s="4"/>
      <c r="DW1618" s="4"/>
      <c r="DX1618" s="4"/>
      <c r="DY1618" s="4"/>
      <c r="DZ1618" s="4"/>
      <c r="EA1618" s="4"/>
      <c r="EB1618" s="4"/>
      <c r="EC1618" s="4"/>
      <c r="ED1618" s="4"/>
      <c r="EE1618" s="4"/>
      <c r="EF1618" s="4"/>
      <c r="EG1618" s="4"/>
      <c r="EH1618" s="4"/>
      <c r="EI1618" s="4"/>
      <c r="EJ1618" s="4"/>
      <c r="EK1618" s="4"/>
      <c r="EL1618" s="4"/>
      <c r="EM1618" s="4"/>
      <c r="EN1618" s="4"/>
      <c r="EO1618" s="4"/>
      <c r="EP1618" s="4"/>
      <c r="EQ1618" s="4"/>
      <c r="ER1618" s="4"/>
      <c r="ES1618" s="4"/>
      <c r="ET1618" s="4"/>
      <c r="EU1618" s="4"/>
      <c r="EV1618" s="4"/>
      <c r="EW1618" s="4"/>
      <c r="EX1618" s="4"/>
      <c r="EY1618" s="4"/>
      <c r="EZ1618" s="4"/>
      <c r="FA1618" s="4"/>
      <c r="FB1618" s="4"/>
      <c r="FC1618" s="4"/>
      <c r="FD1618" s="4"/>
      <c r="FE1618" s="4"/>
      <c r="FF1618" s="4"/>
      <c r="FG1618" s="4"/>
      <c r="FH1618" s="4"/>
      <c r="FI1618" s="4"/>
      <c r="FJ1618" s="4"/>
      <c r="FK1618" s="4"/>
      <c r="FL1618" s="4"/>
      <c r="FM1618" s="4"/>
      <c r="FN1618" s="4"/>
      <c r="FO1618" s="4"/>
      <c r="FP1618" s="4"/>
      <c r="FQ1618" s="4"/>
      <c r="FR1618" s="4"/>
      <c r="FS1618" s="4"/>
      <c r="FT1618" s="4"/>
      <c r="FU1618" s="4"/>
      <c r="FV1618" s="4"/>
      <c r="FW1618" s="4"/>
      <c r="FX1618" s="4"/>
      <c r="FY1618" s="4"/>
      <c r="FZ1618" s="4"/>
      <c r="GA1618" s="4"/>
      <c r="GB1618" s="4"/>
      <c r="GC1618" s="4"/>
      <c r="GD1618" s="4"/>
      <c r="GE1618" s="4"/>
      <c r="GF1618" s="4"/>
      <c r="GG1618" s="4"/>
      <c r="GH1618" s="4"/>
      <c r="GI1618" s="4"/>
      <c r="GJ1618" s="4"/>
      <c r="GK1618" s="4"/>
      <c r="GL1618" s="4"/>
      <c r="GM1618" s="4"/>
      <c r="GN1618" s="4"/>
      <c r="GO1618" s="4"/>
      <c r="GP1618" s="4"/>
      <c r="GQ1618" s="4"/>
      <c r="GR1618" s="4"/>
      <c r="GS1618" s="4"/>
      <c r="GT1618" s="4"/>
      <c r="GU1618" s="4"/>
      <c r="GV1618" s="4"/>
      <c r="GW1618" s="4"/>
      <c r="GX1618" s="4"/>
      <c r="GY1618" s="4"/>
      <c r="GZ1618" s="4"/>
      <c r="HA1618" s="4"/>
      <c r="HB1618" s="4"/>
      <c r="HC1618" s="4"/>
      <c r="HD1618" s="4"/>
      <c r="HE1618" s="4"/>
      <c r="HF1618" s="4"/>
      <c r="HG1618" s="4"/>
      <c r="HH1618" s="4"/>
      <c r="HI1618" s="4"/>
      <c r="HJ1618" s="4"/>
      <c r="HK1618" s="4"/>
      <c r="HL1618" s="4"/>
      <c r="HM1618" s="4"/>
      <c r="HN1618" s="4"/>
      <c r="HO1618" s="4"/>
      <c r="HP1618" s="4"/>
      <c r="HQ1618" s="4"/>
      <c r="HR1618" s="4"/>
      <c r="HS1618" s="4"/>
      <c r="HT1618" s="4"/>
      <c r="HU1618" s="4"/>
      <c r="HV1618" s="4"/>
      <c r="HW1618" s="4"/>
      <c r="HX1618" s="4"/>
      <c r="HY1618" s="4"/>
      <c r="HZ1618" s="4"/>
      <c r="IA1618" s="4"/>
      <c r="IB1618" s="4"/>
      <c r="IC1618" s="4"/>
      <c r="ID1618" s="4"/>
      <c r="IE1618" s="4"/>
      <c r="IF1618" s="4"/>
    </row>
    <row r="1619" spans="26:240" x14ac:dyDescent="0.2">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c r="BC1619" s="4"/>
      <c r="BD1619" s="4"/>
      <c r="BE1619" s="4"/>
      <c r="BF1619" s="4"/>
      <c r="BG1619" s="4"/>
      <c r="BH1619" s="4"/>
      <c r="BI1619" s="4"/>
      <c r="BJ1619" s="4"/>
      <c r="BK1619" s="4"/>
      <c r="BL1619" s="4"/>
      <c r="BM1619" s="4"/>
      <c r="BN1619" s="4"/>
      <c r="BO1619" s="4"/>
      <c r="BP1619" s="4"/>
      <c r="BQ1619" s="4"/>
      <c r="BR1619" s="4"/>
      <c r="BS1619" s="4"/>
      <c r="BT1619" s="4"/>
      <c r="BU1619" s="4"/>
      <c r="BV1619" s="4"/>
      <c r="BW1619" s="4"/>
      <c r="BX1619" s="4"/>
      <c r="BY1619" s="4"/>
      <c r="BZ1619" s="4"/>
      <c r="CA1619" s="4"/>
      <c r="CB1619" s="4"/>
      <c r="CC1619" s="4"/>
      <c r="CD1619" s="4"/>
      <c r="CE1619" s="4"/>
      <c r="CF1619" s="4"/>
      <c r="CG1619" s="4"/>
      <c r="CH1619" s="4"/>
      <c r="CI1619" s="4"/>
      <c r="CJ1619" s="4"/>
      <c r="CK1619" s="4"/>
      <c r="CL1619" s="4"/>
      <c r="CM1619" s="4"/>
      <c r="CN1619" s="4"/>
      <c r="CO1619" s="4"/>
      <c r="CP1619" s="4"/>
      <c r="CQ1619" s="4"/>
      <c r="CR1619" s="4"/>
      <c r="CS1619" s="4"/>
      <c r="CT1619" s="4"/>
      <c r="CU1619" s="4"/>
      <c r="CV1619" s="4"/>
      <c r="CW1619" s="4"/>
      <c r="CX1619" s="4"/>
      <c r="CY1619" s="4"/>
      <c r="CZ1619" s="4"/>
      <c r="DA1619" s="4"/>
      <c r="DB1619" s="4"/>
      <c r="DC1619" s="4"/>
      <c r="DD1619" s="4"/>
      <c r="DE1619" s="4"/>
      <c r="DF1619" s="4"/>
      <c r="DG1619" s="4"/>
      <c r="DH1619" s="4"/>
      <c r="DI1619" s="4"/>
      <c r="DJ1619" s="4"/>
      <c r="DK1619" s="4"/>
      <c r="DL1619" s="4"/>
      <c r="DM1619" s="4"/>
      <c r="DN1619" s="4"/>
      <c r="DO1619" s="4"/>
      <c r="DP1619" s="4"/>
      <c r="DQ1619" s="4"/>
      <c r="DR1619" s="4"/>
      <c r="DS1619" s="4"/>
      <c r="DT1619" s="4"/>
      <c r="DU1619" s="4"/>
      <c r="DV1619" s="4"/>
      <c r="DW1619" s="4"/>
      <c r="DX1619" s="4"/>
      <c r="DY1619" s="4"/>
      <c r="DZ1619" s="4"/>
      <c r="EA1619" s="4"/>
      <c r="EB1619" s="4"/>
      <c r="EC1619" s="4"/>
      <c r="ED1619" s="4"/>
      <c r="EE1619" s="4"/>
      <c r="EF1619" s="4"/>
      <c r="EG1619" s="4"/>
      <c r="EH1619" s="4"/>
      <c r="EI1619" s="4"/>
      <c r="EJ1619" s="4"/>
      <c r="EK1619" s="4"/>
      <c r="EL1619" s="4"/>
      <c r="EM1619" s="4"/>
      <c r="EN1619" s="4"/>
      <c r="EO1619" s="4"/>
      <c r="EP1619" s="4"/>
      <c r="EQ1619" s="4"/>
      <c r="ER1619" s="4"/>
      <c r="ES1619" s="4"/>
      <c r="ET1619" s="4"/>
      <c r="EU1619" s="4"/>
      <c r="EV1619" s="4"/>
      <c r="EW1619" s="4"/>
      <c r="EX1619" s="4"/>
      <c r="EY1619" s="4"/>
      <c r="EZ1619" s="4"/>
      <c r="FA1619" s="4"/>
      <c r="FB1619" s="4"/>
      <c r="FC1619" s="4"/>
      <c r="FD1619" s="4"/>
      <c r="FE1619" s="4"/>
      <c r="FF1619" s="4"/>
      <c r="FG1619" s="4"/>
      <c r="FH1619" s="4"/>
      <c r="FI1619" s="4"/>
      <c r="FJ1619" s="4"/>
      <c r="FK1619" s="4"/>
      <c r="FL1619" s="4"/>
      <c r="FM1619" s="4"/>
      <c r="FN1619" s="4"/>
      <c r="FO1619" s="4"/>
      <c r="FP1619" s="4"/>
      <c r="FQ1619" s="4"/>
      <c r="FR1619" s="4"/>
      <c r="FS1619" s="4"/>
      <c r="FT1619" s="4"/>
      <c r="FU1619" s="4"/>
      <c r="FV1619" s="4"/>
      <c r="FW1619" s="4"/>
      <c r="FX1619" s="4"/>
      <c r="FY1619" s="4"/>
      <c r="FZ1619" s="4"/>
      <c r="GA1619" s="4"/>
      <c r="GB1619" s="4"/>
      <c r="GC1619" s="4"/>
      <c r="GD1619" s="4"/>
      <c r="GE1619" s="4"/>
      <c r="GF1619" s="4"/>
      <c r="GG1619" s="4"/>
      <c r="GH1619" s="4"/>
      <c r="GI1619" s="4"/>
      <c r="GJ1619" s="4"/>
      <c r="GK1619" s="4"/>
      <c r="GL1619" s="4"/>
      <c r="GM1619" s="4"/>
      <c r="GN1619" s="4"/>
      <c r="GO1619" s="4"/>
      <c r="GP1619" s="4"/>
      <c r="GQ1619" s="4"/>
      <c r="GR1619" s="4"/>
      <c r="GS1619" s="4"/>
      <c r="GT1619" s="4"/>
      <c r="GU1619" s="4"/>
      <c r="GV1619" s="4"/>
      <c r="GW1619" s="4"/>
      <c r="GX1619" s="4"/>
      <c r="GY1619" s="4"/>
      <c r="GZ1619" s="4"/>
      <c r="HA1619" s="4"/>
      <c r="HB1619" s="4"/>
      <c r="HC1619" s="4"/>
      <c r="HD1619" s="4"/>
      <c r="HE1619" s="4"/>
      <c r="HF1619" s="4"/>
      <c r="HG1619" s="4"/>
      <c r="HH1619" s="4"/>
      <c r="HI1619" s="4"/>
      <c r="HJ1619" s="4"/>
      <c r="HK1619" s="4"/>
      <c r="HL1619" s="4"/>
      <c r="HM1619" s="4"/>
      <c r="HN1619" s="4"/>
      <c r="HO1619" s="4"/>
      <c r="HP1619" s="4"/>
      <c r="HQ1619" s="4"/>
      <c r="HR1619" s="4"/>
      <c r="HS1619" s="4"/>
      <c r="HT1619" s="4"/>
      <c r="HU1619" s="4"/>
      <c r="HV1619" s="4"/>
      <c r="HW1619" s="4"/>
      <c r="HX1619" s="4"/>
      <c r="HY1619" s="4"/>
      <c r="HZ1619" s="4"/>
      <c r="IA1619" s="4"/>
      <c r="IB1619" s="4"/>
      <c r="IC1619" s="4"/>
      <c r="ID1619" s="4"/>
      <c r="IE1619" s="4"/>
      <c r="IF1619" s="4"/>
    </row>
    <row r="1620" spans="26:240" x14ac:dyDescent="0.2">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c r="BC1620" s="4"/>
      <c r="BD1620" s="4"/>
      <c r="BE1620" s="4"/>
      <c r="BF1620" s="4"/>
      <c r="BG1620" s="4"/>
      <c r="BH1620" s="4"/>
      <c r="BI1620" s="4"/>
      <c r="BJ1620" s="4"/>
      <c r="BK1620" s="4"/>
      <c r="BL1620" s="4"/>
      <c r="BM1620" s="4"/>
      <c r="BN1620" s="4"/>
      <c r="BO1620" s="4"/>
      <c r="BP1620" s="4"/>
      <c r="BQ1620" s="4"/>
      <c r="BR1620" s="4"/>
      <c r="BS1620" s="4"/>
      <c r="BT1620" s="4"/>
      <c r="BU1620" s="4"/>
      <c r="BV1620" s="4"/>
      <c r="BW1620" s="4"/>
      <c r="BX1620" s="4"/>
      <c r="BY1620" s="4"/>
      <c r="BZ1620" s="4"/>
      <c r="CA1620" s="4"/>
      <c r="CB1620" s="4"/>
      <c r="CC1620" s="4"/>
      <c r="CD1620" s="4"/>
      <c r="CE1620" s="4"/>
      <c r="CF1620" s="4"/>
      <c r="CG1620" s="4"/>
      <c r="CH1620" s="4"/>
      <c r="CI1620" s="4"/>
      <c r="CJ1620" s="4"/>
      <c r="CK1620" s="4"/>
      <c r="CL1620" s="4"/>
      <c r="CM1620" s="4"/>
      <c r="CN1620" s="4"/>
      <c r="CO1620" s="4"/>
      <c r="CP1620" s="4"/>
      <c r="CQ1620" s="4"/>
      <c r="CR1620" s="4"/>
      <c r="CS1620" s="4"/>
      <c r="CT1620" s="4"/>
      <c r="CU1620" s="4"/>
      <c r="CV1620" s="4"/>
      <c r="CW1620" s="4"/>
      <c r="CX1620" s="4"/>
      <c r="CY1620" s="4"/>
      <c r="CZ1620" s="4"/>
      <c r="DA1620" s="4"/>
      <c r="DB1620" s="4"/>
      <c r="DC1620" s="4"/>
      <c r="DD1620" s="4"/>
      <c r="DE1620" s="4"/>
      <c r="DF1620" s="4"/>
      <c r="DG1620" s="4"/>
      <c r="DH1620" s="4"/>
      <c r="DI1620" s="4"/>
      <c r="DJ1620" s="4"/>
      <c r="DK1620" s="4"/>
      <c r="DL1620" s="4"/>
      <c r="DM1620" s="4"/>
      <c r="DN1620" s="4"/>
      <c r="DO1620" s="4"/>
      <c r="DP1620" s="4"/>
      <c r="DQ1620" s="4"/>
      <c r="DR1620" s="4"/>
      <c r="DS1620" s="4"/>
      <c r="DT1620" s="4"/>
      <c r="DU1620" s="4"/>
      <c r="DV1620" s="4"/>
      <c r="DW1620" s="4"/>
      <c r="DX1620" s="4"/>
      <c r="DY1620" s="4"/>
      <c r="DZ1620" s="4"/>
      <c r="EA1620" s="4"/>
      <c r="EB1620" s="4"/>
      <c r="EC1620" s="4"/>
      <c r="ED1620" s="4"/>
      <c r="EE1620" s="4"/>
      <c r="EF1620" s="4"/>
      <c r="EG1620" s="4"/>
      <c r="EH1620" s="4"/>
      <c r="EI1620" s="4"/>
      <c r="EJ1620" s="4"/>
      <c r="EK1620" s="4"/>
      <c r="EL1620" s="4"/>
      <c r="EM1620" s="4"/>
      <c r="EN1620" s="4"/>
      <c r="EO1620" s="4"/>
      <c r="EP1620" s="4"/>
      <c r="EQ1620" s="4"/>
      <c r="ER1620" s="4"/>
      <c r="ES1620" s="4"/>
      <c r="ET1620" s="4"/>
      <c r="EU1620" s="4"/>
      <c r="EV1620" s="4"/>
      <c r="EW1620" s="4"/>
      <c r="EX1620" s="4"/>
      <c r="EY1620" s="4"/>
      <c r="EZ1620" s="4"/>
      <c r="FA1620" s="4"/>
      <c r="FB1620" s="4"/>
      <c r="FC1620" s="4"/>
      <c r="FD1620" s="4"/>
      <c r="FE1620" s="4"/>
      <c r="FF1620" s="4"/>
      <c r="FG1620" s="4"/>
      <c r="FH1620" s="4"/>
      <c r="FI1620" s="4"/>
      <c r="FJ1620" s="4"/>
      <c r="FK1620" s="4"/>
      <c r="FL1620" s="4"/>
      <c r="FM1620" s="4"/>
      <c r="FN1620" s="4"/>
      <c r="FO1620" s="4"/>
      <c r="FP1620" s="4"/>
      <c r="FQ1620" s="4"/>
      <c r="FR1620" s="4"/>
      <c r="FS1620" s="4"/>
      <c r="FT1620" s="4"/>
      <c r="FU1620" s="4"/>
      <c r="FV1620" s="4"/>
      <c r="FW1620" s="4"/>
      <c r="FX1620" s="4"/>
      <c r="FY1620" s="4"/>
      <c r="FZ1620" s="4"/>
      <c r="GA1620" s="4"/>
      <c r="GB1620" s="4"/>
      <c r="GC1620" s="4"/>
      <c r="GD1620" s="4"/>
      <c r="GE1620" s="4"/>
      <c r="GF1620" s="4"/>
      <c r="GG1620" s="4"/>
      <c r="GH1620" s="4"/>
      <c r="GI1620" s="4"/>
      <c r="GJ1620" s="4"/>
      <c r="GK1620" s="4"/>
      <c r="GL1620" s="4"/>
      <c r="GM1620" s="4"/>
      <c r="GN1620" s="4"/>
      <c r="GO1620" s="4"/>
      <c r="GP1620" s="4"/>
      <c r="GQ1620" s="4"/>
      <c r="GR1620" s="4"/>
      <c r="GS1620" s="4"/>
      <c r="GT1620" s="4"/>
      <c r="GU1620" s="4"/>
      <c r="GV1620" s="4"/>
      <c r="GW1620" s="4"/>
      <c r="GX1620" s="4"/>
      <c r="GY1620" s="4"/>
      <c r="GZ1620" s="4"/>
      <c r="HA1620" s="4"/>
      <c r="HB1620" s="4"/>
      <c r="HC1620" s="4"/>
      <c r="HD1620" s="4"/>
      <c r="HE1620" s="4"/>
      <c r="HF1620" s="4"/>
      <c r="HG1620" s="4"/>
      <c r="HH1620" s="4"/>
      <c r="HI1620" s="4"/>
      <c r="HJ1620" s="4"/>
      <c r="HK1620" s="4"/>
      <c r="HL1620" s="4"/>
      <c r="HM1620" s="4"/>
      <c r="HN1620" s="4"/>
      <c r="HO1620" s="4"/>
      <c r="HP1620" s="4"/>
      <c r="HQ1620" s="4"/>
      <c r="HR1620" s="4"/>
      <c r="HS1620" s="4"/>
      <c r="HT1620" s="4"/>
      <c r="HU1620" s="4"/>
      <c r="HV1620" s="4"/>
      <c r="HW1620" s="4"/>
      <c r="HX1620" s="4"/>
      <c r="HY1620" s="4"/>
      <c r="HZ1620" s="4"/>
      <c r="IA1620" s="4"/>
      <c r="IB1620" s="4"/>
      <c r="IC1620" s="4"/>
      <c r="ID1620" s="4"/>
      <c r="IE1620" s="4"/>
      <c r="IF1620" s="4"/>
    </row>
    <row r="1621" spans="26:240" x14ac:dyDescent="0.2">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c r="BC1621" s="4"/>
      <c r="BD1621" s="4"/>
      <c r="BE1621" s="4"/>
      <c r="BF1621" s="4"/>
      <c r="BG1621" s="4"/>
      <c r="BH1621" s="4"/>
      <c r="BI1621" s="4"/>
      <c r="BJ1621" s="4"/>
      <c r="BK1621" s="4"/>
      <c r="BL1621" s="4"/>
      <c r="BM1621" s="4"/>
      <c r="BN1621" s="4"/>
      <c r="BO1621" s="4"/>
      <c r="BP1621" s="4"/>
      <c r="BQ1621" s="4"/>
      <c r="BR1621" s="4"/>
      <c r="BS1621" s="4"/>
      <c r="BT1621" s="4"/>
      <c r="BU1621" s="4"/>
      <c r="BV1621" s="4"/>
      <c r="BW1621" s="4"/>
      <c r="BX1621" s="4"/>
      <c r="BY1621" s="4"/>
      <c r="BZ1621" s="4"/>
      <c r="CA1621" s="4"/>
      <c r="CB1621" s="4"/>
      <c r="CC1621" s="4"/>
      <c r="CD1621" s="4"/>
      <c r="CE1621" s="4"/>
      <c r="CF1621" s="4"/>
      <c r="CG1621" s="4"/>
      <c r="CH1621" s="4"/>
      <c r="CI1621" s="4"/>
      <c r="CJ1621" s="4"/>
      <c r="CK1621" s="4"/>
      <c r="CL1621" s="4"/>
      <c r="CM1621" s="4"/>
      <c r="CN1621" s="4"/>
      <c r="CO1621" s="4"/>
      <c r="CP1621" s="4"/>
      <c r="CQ1621" s="4"/>
      <c r="CR1621" s="4"/>
      <c r="CS1621" s="4"/>
      <c r="CT1621" s="4"/>
      <c r="CU1621" s="4"/>
      <c r="CV1621" s="4"/>
      <c r="CW1621" s="4"/>
      <c r="CX1621" s="4"/>
      <c r="CY1621" s="4"/>
      <c r="CZ1621" s="4"/>
      <c r="DA1621" s="4"/>
      <c r="DB1621" s="4"/>
      <c r="DC1621" s="4"/>
      <c r="DD1621" s="4"/>
      <c r="DE1621" s="4"/>
      <c r="DF1621" s="4"/>
      <c r="DG1621" s="4"/>
      <c r="DH1621" s="4"/>
      <c r="DI1621" s="4"/>
      <c r="DJ1621" s="4"/>
      <c r="DK1621" s="4"/>
      <c r="DL1621" s="4"/>
      <c r="DM1621" s="4"/>
      <c r="DN1621" s="4"/>
      <c r="DO1621" s="4"/>
      <c r="DP1621" s="4"/>
      <c r="DQ1621" s="4"/>
      <c r="DR1621" s="4"/>
      <c r="DS1621" s="4"/>
      <c r="DT1621" s="4"/>
      <c r="DU1621" s="4"/>
      <c r="DV1621" s="4"/>
      <c r="DW1621" s="4"/>
      <c r="DX1621" s="4"/>
      <c r="DY1621" s="4"/>
      <c r="DZ1621" s="4"/>
      <c r="EA1621" s="4"/>
      <c r="EB1621" s="4"/>
      <c r="EC1621" s="4"/>
      <c r="ED1621" s="4"/>
      <c r="EE1621" s="4"/>
      <c r="EF1621" s="4"/>
      <c r="EG1621" s="4"/>
      <c r="EH1621" s="4"/>
      <c r="EI1621" s="4"/>
      <c r="EJ1621" s="4"/>
      <c r="EK1621" s="4"/>
      <c r="EL1621" s="4"/>
      <c r="EM1621" s="4"/>
      <c r="EN1621" s="4"/>
      <c r="EO1621" s="4"/>
      <c r="EP1621" s="4"/>
      <c r="EQ1621" s="4"/>
      <c r="ER1621" s="4"/>
      <c r="ES1621" s="4"/>
      <c r="ET1621" s="4"/>
      <c r="EU1621" s="4"/>
      <c r="EV1621" s="4"/>
      <c r="EW1621" s="4"/>
      <c r="EX1621" s="4"/>
      <c r="EY1621" s="4"/>
      <c r="EZ1621" s="4"/>
      <c r="FA1621" s="4"/>
      <c r="FB1621" s="4"/>
      <c r="FC1621" s="4"/>
      <c r="FD1621" s="4"/>
      <c r="FE1621" s="4"/>
      <c r="FF1621" s="4"/>
      <c r="FG1621" s="4"/>
      <c r="FH1621" s="4"/>
      <c r="FI1621" s="4"/>
      <c r="FJ1621" s="4"/>
      <c r="FK1621" s="4"/>
      <c r="FL1621" s="4"/>
      <c r="FM1621" s="4"/>
      <c r="FN1621" s="4"/>
      <c r="FO1621" s="4"/>
      <c r="FP1621" s="4"/>
      <c r="FQ1621" s="4"/>
      <c r="FR1621" s="4"/>
      <c r="FS1621" s="4"/>
      <c r="FT1621" s="4"/>
      <c r="FU1621" s="4"/>
      <c r="FV1621" s="4"/>
      <c r="FW1621" s="4"/>
      <c r="FX1621" s="4"/>
      <c r="FY1621" s="4"/>
      <c r="FZ1621" s="4"/>
      <c r="GA1621" s="4"/>
      <c r="GB1621" s="4"/>
      <c r="GC1621" s="4"/>
      <c r="GD1621" s="4"/>
      <c r="GE1621" s="4"/>
      <c r="GF1621" s="4"/>
      <c r="GG1621" s="4"/>
      <c r="GH1621" s="4"/>
      <c r="GI1621" s="4"/>
      <c r="GJ1621" s="4"/>
      <c r="GK1621" s="4"/>
      <c r="GL1621" s="4"/>
      <c r="GM1621" s="4"/>
      <c r="GN1621" s="4"/>
      <c r="GO1621" s="4"/>
      <c r="GP1621" s="4"/>
      <c r="GQ1621" s="4"/>
      <c r="GR1621" s="4"/>
      <c r="GS1621" s="4"/>
      <c r="GT1621" s="4"/>
      <c r="GU1621" s="4"/>
      <c r="GV1621" s="4"/>
      <c r="GW1621" s="4"/>
      <c r="GX1621" s="4"/>
      <c r="GY1621" s="4"/>
      <c r="GZ1621" s="4"/>
      <c r="HA1621" s="4"/>
      <c r="HB1621" s="4"/>
      <c r="HC1621" s="4"/>
      <c r="HD1621" s="4"/>
      <c r="HE1621" s="4"/>
      <c r="HF1621" s="4"/>
      <c r="HG1621" s="4"/>
      <c r="HH1621" s="4"/>
      <c r="HI1621" s="4"/>
      <c r="HJ1621" s="4"/>
      <c r="HK1621" s="4"/>
      <c r="HL1621" s="4"/>
      <c r="HM1621" s="4"/>
      <c r="HN1621" s="4"/>
      <c r="HO1621" s="4"/>
      <c r="HP1621" s="4"/>
      <c r="HQ1621" s="4"/>
      <c r="HR1621" s="4"/>
      <c r="HS1621" s="4"/>
      <c r="HT1621" s="4"/>
      <c r="HU1621" s="4"/>
      <c r="HV1621" s="4"/>
      <c r="HW1621" s="4"/>
      <c r="HX1621" s="4"/>
      <c r="HY1621" s="4"/>
      <c r="HZ1621" s="4"/>
      <c r="IA1621" s="4"/>
      <c r="IB1621" s="4"/>
      <c r="IC1621" s="4"/>
      <c r="ID1621" s="4"/>
      <c r="IE1621" s="4"/>
      <c r="IF1621" s="4"/>
    </row>
    <row r="1622" spans="26:240" x14ac:dyDescent="0.2">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c r="BC1622" s="4"/>
      <c r="BD1622" s="4"/>
      <c r="BE1622" s="4"/>
      <c r="BF1622" s="4"/>
      <c r="BG1622" s="4"/>
      <c r="BH1622" s="4"/>
      <c r="BI1622" s="4"/>
      <c r="BJ1622" s="4"/>
      <c r="BK1622" s="4"/>
      <c r="BL1622" s="4"/>
      <c r="BM1622" s="4"/>
      <c r="BN1622" s="4"/>
      <c r="BO1622" s="4"/>
      <c r="BP1622" s="4"/>
      <c r="BQ1622" s="4"/>
      <c r="BR1622" s="4"/>
      <c r="BS1622" s="4"/>
      <c r="BT1622" s="4"/>
      <c r="BU1622" s="4"/>
      <c r="BV1622" s="4"/>
      <c r="BW1622" s="4"/>
      <c r="BX1622" s="4"/>
      <c r="BY1622" s="4"/>
      <c r="BZ1622" s="4"/>
      <c r="CA1622" s="4"/>
      <c r="CB1622" s="4"/>
      <c r="CC1622" s="4"/>
      <c r="CD1622" s="4"/>
      <c r="CE1622" s="4"/>
      <c r="CF1622" s="4"/>
      <c r="CG1622" s="4"/>
      <c r="CH1622" s="4"/>
      <c r="CI1622" s="4"/>
      <c r="CJ1622" s="4"/>
      <c r="CK1622" s="4"/>
      <c r="CL1622" s="4"/>
      <c r="CM1622" s="4"/>
      <c r="CN1622" s="4"/>
      <c r="CO1622" s="4"/>
      <c r="CP1622" s="4"/>
      <c r="CQ1622" s="4"/>
      <c r="CR1622" s="4"/>
      <c r="CS1622" s="4"/>
      <c r="CT1622" s="4"/>
      <c r="CU1622" s="4"/>
      <c r="CV1622" s="4"/>
      <c r="CW1622" s="4"/>
      <c r="CX1622" s="4"/>
      <c r="CY1622" s="4"/>
      <c r="CZ1622" s="4"/>
      <c r="DA1622" s="4"/>
      <c r="DB1622" s="4"/>
      <c r="DC1622" s="4"/>
      <c r="DD1622" s="4"/>
      <c r="DE1622" s="4"/>
      <c r="DF1622" s="4"/>
      <c r="DG1622" s="4"/>
      <c r="DH1622" s="4"/>
      <c r="DI1622" s="4"/>
      <c r="DJ1622" s="4"/>
      <c r="DK1622" s="4"/>
      <c r="DL1622" s="4"/>
      <c r="DM1622" s="4"/>
      <c r="DN1622" s="4"/>
      <c r="DO1622" s="4"/>
      <c r="DP1622" s="4"/>
      <c r="DQ1622" s="4"/>
      <c r="DR1622" s="4"/>
      <c r="DS1622" s="4"/>
      <c r="DT1622" s="4"/>
      <c r="DU1622" s="4"/>
      <c r="DV1622" s="4"/>
      <c r="DW1622" s="4"/>
      <c r="DX1622" s="4"/>
      <c r="DY1622" s="4"/>
      <c r="DZ1622" s="4"/>
      <c r="EA1622" s="4"/>
      <c r="EB1622" s="4"/>
      <c r="EC1622" s="4"/>
      <c r="ED1622" s="4"/>
      <c r="EE1622" s="4"/>
      <c r="EF1622" s="4"/>
      <c r="EG1622" s="4"/>
      <c r="EH1622" s="4"/>
      <c r="EI1622" s="4"/>
      <c r="EJ1622" s="4"/>
      <c r="EK1622" s="4"/>
      <c r="EL1622" s="4"/>
      <c r="EM1622" s="4"/>
      <c r="EN1622" s="4"/>
      <c r="EO1622" s="4"/>
      <c r="EP1622" s="4"/>
      <c r="EQ1622" s="4"/>
      <c r="ER1622" s="4"/>
      <c r="ES1622" s="4"/>
      <c r="ET1622" s="4"/>
      <c r="EU1622" s="4"/>
      <c r="EV1622" s="4"/>
      <c r="EW1622" s="4"/>
      <c r="EX1622" s="4"/>
      <c r="EY1622" s="4"/>
      <c r="EZ1622" s="4"/>
      <c r="FA1622" s="4"/>
      <c r="FB1622" s="4"/>
      <c r="FC1622" s="4"/>
      <c r="FD1622" s="4"/>
      <c r="FE1622" s="4"/>
      <c r="FF1622" s="4"/>
      <c r="FG1622" s="4"/>
      <c r="FH1622" s="4"/>
      <c r="FI1622" s="4"/>
      <c r="FJ1622" s="4"/>
      <c r="FK1622" s="4"/>
      <c r="FL1622" s="4"/>
      <c r="FM1622" s="4"/>
      <c r="FN1622" s="4"/>
      <c r="FO1622" s="4"/>
      <c r="FP1622" s="4"/>
      <c r="FQ1622" s="4"/>
      <c r="FR1622" s="4"/>
      <c r="FS1622" s="4"/>
      <c r="FT1622" s="4"/>
      <c r="FU1622" s="4"/>
      <c r="FV1622" s="4"/>
      <c r="FW1622" s="4"/>
      <c r="FX1622" s="4"/>
      <c r="FY1622" s="4"/>
      <c r="FZ1622" s="4"/>
      <c r="GA1622" s="4"/>
      <c r="GB1622" s="4"/>
      <c r="GC1622" s="4"/>
      <c r="GD1622" s="4"/>
      <c r="GE1622" s="4"/>
      <c r="GF1622" s="4"/>
      <c r="GG1622" s="4"/>
      <c r="GH1622" s="4"/>
      <c r="GI1622" s="4"/>
      <c r="GJ1622" s="4"/>
      <c r="GK1622" s="4"/>
      <c r="GL1622" s="4"/>
      <c r="GM1622" s="4"/>
      <c r="GN1622" s="4"/>
      <c r="GO1622" s="4"/>
      <c r="GP1622" s="4"/>
      <c r="GQ1622" s="4"/>
      <c r="GR1622" s="4"/>
      <c r="GS1622" s="4"/>
      <c r="GT1622" s="4"/>
      <c r="GU1622" s="4"/>
      <c r="GV1622" s="4"/>
      <c r="GW1622" s="4"/>
      <c r="GX1622" s="4"/>
      <c r="GY1622" s="4"/>
      <c r="GZ1622" s="4"/>
      <c r="HA1622" s="4"/>
      <c r="HB1622" s="4"/>
      <c r="HC1622" s="4"/>
      <c r="HD1622" s="4"/>
      <c r="HE1622" s="4"/>
      <c r="HF1622" s="4"/>
      <c r="HG1622" s="4"/>
      <c r="HH1622" s="4"/>
      <c r="HI1622" s="4"/>
      <c r="HJ1622" s="4"/>
      <c r="HK1622" s="4"/>
      <c r="HL1622" s="4"/>
      <c r="HM1622" s="4"/>
      <c r="HN1622" s="4"/>
      <c r="HO1622" s="4"/>
      <c r="HP1622" s="4"/>
      <c r="HQ1622" s="4"/>
      <c r="HR1622" s="4"/>
      <c r="HS1622" s="4"/>
      <c r="HT1622" s="4"/>
      <c r="HU1622" s="4"/>
      <c r="HV1622" s="4"/>
      <c r="HW1622" s="4"/>
      <c r="HX1622" s="4"/>
      <c r="HY1622" s="4"/>
      <c r="HZ1622" s="4"/>
      <c r="IA1622" s="4"/>
      <c r="IB1622" s="4"/>
      <c r="IC1622" s="4"/>
      <c r="ID1622" s="4"/>
      <c r="IE1622" s="4"/>
      <c r="IF1622" s="4"/>
    </row>
    <row r="1623" spans="26:240" x14ac:dyDescent="0.2">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c r="BC1623" s="4"/>
      <c r="BD1623" s="4"/>
      <c r="BE1623" s="4"/>
      <c r="BF1623" s="4"/>
      <c r="BG1623" s="4"/>
      <c r="BH1623" s="4"/>
      <c r="BI1623" s="4"/>
      <c r="BJ1623" s="4"/>
      <c r="BK1623" s="4"/>
      <c r="BL1623" s="4"/>
      <c r="BM1623" s="4"/>
      <c r="BN1623" s="4"/>
      <c r="BO1623" s="4"/>
      <c r="BP1623" s="4"/>
      <c r="BQ1623" s="4"/>
      <c r="BR1623" s="4"/>
      <c r="BS1623" s="4"/>
      <c r="BT1623" s="4"/>
      <c r="BU1623" s="4"/>
      <c r="BV1623" s="4"/>
      <c r="BW1623" s="4"/>
      <c r="BX1623" s="4"/>
      <c r="BY1623" s="4"/>
      <c r="BZ1623" s="4"/>
      <c r="CA1623" s="4"/>
      <c r="CB1623" s="4"/>
      <c r="CC1623" s="4"/>
      <c r="CD1623" s="4"/>
      <c r="CE1623" s="4"/>
      <c r="CF1623" s="4"/>
      <c r="CG1623" s="4"/>
      <c r="CH1623" s="4"/>
      <c r="CI1623" s="4"/>
      <c r="CJ1623" s="4"/>
      <c r="CK1623" s="4"/>
      <c r="CL1623" s="4"/>
      <c r="CM1623" s="4"/>
      <c r="CN1623" s="4"/>
      <c r="CO1623" s="4"/>
      <c r="CP1623" s="4"/>
      <c r="CQ1623" s="4"/>
      <c r="CR1623" s="4"/>
      <c r="CS1623" s="4"/>
      <c r="CT1623" s="4"/>
      <c r="CU1623" s="4"/>
      <c r="CV1623" s="4"/>
      <c r="CW1623" s="4"/>
      <c r="CX1623" s="4"/>
      <c r="CY1623" s="4"/>
      <c r="CZ1623" s="4"/>
      <c r="DA1623" s="4"/>
      <c r="DB1623" s="4"/>
      <c r="DC1623" s="4"/>
      <c r="DD1623" s="4"/>
      <c r="DE1623" s="4"/>
      <c r="DF1623" s="4"/>
      <c r="DG1623" s="4"/>
      <c r="DH1623" s="4"/>
      <c r="DI1623" s="4"/>
      <c r="DJ1623" s="4"/>
      <c r="DK1623" s="4"/>
      <c r="DL1623" s="4"/>
      <c r="DM1623" s="4"/>
      <c r="DN1623" s="4"/>
      <c r="DO1623" s="4"/>
      <c r="DP1623" s="4"/>
      <c r="DQ1623" s="4"/>
      <c r="DR1623" s="4"/>
      <c r="DS1623" s="4"/>
      <c r="DT1623" s="4"/>
      <c r="DU1623" s="4"/>
      <c r="DV1623" s="4"/>
      <c r="DW1623" s="4"/>
      <c r="DX1623" s="4"/>
      <c r="DY1623" s="4"/>
      <c r="DZ1623" s="4"/>
      <c r="EA1623" s="4"/>
      <c r="EB1623" s="4"/>
      <c r="EC1623" s="4"/>
      <c r="ED1623" s="4"/>
      <c r="EE1623" s="4"/>
      <c r="EF1623" s="4"/>
      <c r="EG1623" s="4"/>
      <c r="EH1623" s="4"/>
      <c r="EI1623" s="4"/>
      <c r="EJ1623" s="4"/>
      <c r="EK1623" s="4"/>
      <c r="EL1623" s="4"/>
      <c r="EM1623" s="4"/>
      <c r="EN1623" s="4"/>
      <c r="EO1623" s="4"/>
      <c r="EP1623" s="4"/>
      <c r="EQ1623" s="4"/>
      <c r="ER1623" s="4"/>
      <c r="ES1623" s="4"/>
      <c r="ET1623" s="4"/>
      <c r="EU1623" s="4"/>
      <c r="EV1623" s="4"/>
      <c r="EW1623" s="4"/>
      <c r="EX1623" s="4"/>
      <c r="EY1623" s="4"/>
      <c r="EZ1623" s="4"/>
      <c r="FA1623" s="4"/>
      <c r="FB1623" s="4"/>
      <c r="FC1623" s="4"/>
      <c r="FD1623" s="4"/>
      <c r="FE1623" s="4"/>
      <c r="FF1623" s="4"/>
      <c r="FG1623" s="4"/>
      <c r="FH1623" s="4"/>
      <c r="FI1623" s="4"/>
      <c r="FJ1623" s="4"/>
      <c r="FK1623" s="4"/>
      <c r="FL1623" s="4"/>
      <c r="FM1623" s="4"/>
      <c r="FN1623" s="4"/>
      <c r="FO1623" s="4"/>
      <c r="FP1623" s="4"/>
      <c r="FQ1623" s="4"/>
      <c r="FR1623" s="4"/>
      <c r="FS1623" s="4"/>
      <c r="FT1623" s="4"/>
      <c r="FU1623" s="4"/>
      <c r="FV1623" s="4"/>
      <c r="FW1623" s="4"/>
      <c r="FX1623" s="4"/>
      <c r="FY1623" s="4"/>
      <c r="FZ1623" s="4"/>
      <c r="GA1623" s="4"/>
      <c r="GB1623" s="4"/>
      <c r="GC1623" s="4"/>
      <c r="GD1623" s="4"/>
      <c r="GE1623" s="4"/>
      <c r="GF1623" s="4"/>
      <c r="GG1623" s="4"/>
      <c r="GH1623" s="4"/>
      <c r="GI1623" s="4"/>
      <c r="GJ1623" s="4"/>
      <c r="GK1623" s="4"/>
      <c r="GL1623" s="4"/>
      <c r="GM1623" s="4"/>
      <c r="GN1623" s="4"/>
      <c r="GO1623" s="4"/>
      <c r="GP1623" s="4"/>
      <c r="GQ1623" s="4"/>
      <c r="GR1623" s="4"/>
      <c r="GS1623" s="4"/>
      <c r="GT1623" s="4"/>
      <c r="GU1623" s="4"/>
      <c r="GV1623" s="4"/>
      <c r="GW1623" s="4"/>
      <c r="GX1623" s="4"/>
      <c r="GY1623" s="4"/>
      <c r="GZ1623" s="4"/>
      <c r="HA1623" s="4"/>
      <c r="HB1623" s="4"/>
      <c r="HC1623" s="4"/>
      <c r="HD1623" s="4"/>
      <c r="HE1623" s="4"/>
      <c r="HF1623" s="4"/>
      <c r="HG1623" s="4"/>
      <c r="HH1623" s="4"/>
      <c r="HI1623" s="4"/>
      <c r="HJ1623" s="4"/>
      <c r="HK1623" s="4"/>
      <c r="HL1623" s="4"/>
      <c r="HM1623" s="4"/>
      <c r="HN1623" s="4"/>
      <c r="HO1623" s="4"/>
      <c r="HP1623" s="4"/>
      <c r="HQ1623" s="4"/>
      <c r="HR1623" s="4"/>
      <c r="HS1623" s="4"/>
      <c r="HT1623" s="4"/>
      <c r="HU1623" s="4"/>
      <c r="HV1623" s="4"/>
      <c r="HW1623" s="4"/>
      <c r="HX1623" s="4"/>
      <c r="HY1623" s="4"/>
      <c r="HZ1623" s="4"/>
      <c r="IA1623" s="4"/>
      <c r="IB1623" s="4"/>
      <c r="IC1623" s="4"/>
      <c r="ID1623" s="4"/>
      <c r="IE1623" s="4"/>
      <c r="IF1623" s="4"/>
    </row>
    <row r="1624" spans="26:240" x14ac:dyDescent="0.2">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c r="BC1624" s="4"/>
      <c r="BD1624" s="4"/>
      <c r="BE1624" s="4"/>
      <c r="BF1624" s="4"/>
      <c r="BG1624" s="4"/>
      <c r="BH1624" s="4"/>
      <c r="BI1624" s="4"/>
      <c r="BJ1624" s="4"/>
      <c r="BK1624" s="4"/>
      <c r="BL1624" s="4"/>
      <c r="BM1624" s="4"/>
      <c r="BN1624" s="4"/>
      <c r="BO1624" s="4"/>
      <c r="BP1624" s="4"/>
      <c r="BQ1624" s="4"/>
      <c r="BR1624" s="4"/>
      <c r="BS1624" s="4"/>
      <c r="BT1624" s="4"/>
      <c r="BU1624" s="4"/>
      <c r="BV1624" s="4"/>
      <c r="BW1624" s="4"/>
      <c r="BX1624" s="4"/>
      <c r="BY1624" s="4"/>
      <c r="BZ1624" s="4"/>
      <c r="CA1624" s="4"/>
      <c r="CB1624" s="4"/>
      <c r="CC1624" s="4"/>
      <c r="CD1624" s="4"/>
      <c r="CE1624" s="4"/>
      <c r="CF1624" s="4"/>
      <c r="CG1624" s="4"/>
      <c r="CH1624" s="4"/>
      <c r="CI1624" s="4"/>
      <c r="CJ1624" s="4"/>
      <c r="CK1624" s="4"/>
      <c r="CL1624" s="4"/>
      <c r="CM1624" s="4"/>
      <c r="CN1624" s="4"/>
      <c r="CO1624" s="4"/>
      <c r="CP1624" s="4"/>
      <c r="CQ1624" s="4"/>
      <c r="CR1624" s="4"/>
      <c r="CS1624" s="4"/>
      <c r="CT1624" s="4"/>
      <c r="CU1624" s="4"/>
      <c r="CV1624" s="4"/>
      <c r="CW1624" s="4"/>
      <c r="CX1624" s="4"/>
      <c r="CY1624" s="4"/>
      <c r="CZ1624" s="4"/>
      <c r="DA1624" s="4"/>
      <c r="DB1624" s="4"/>
      <c r="DC1624" s="4"/>
      <c r="DD1624" s="4"/>
      <c r="DE1624" s="4"/>
      <c r="DF1624" s="4"/>
      <c r="DG1624" s="4"/>
      <c r="DH1624" s="4"/>
      <c r="DI1624" s="4"/>
      <c r="DJ1624" s="4"/>
      <c r="DK1624" s="4"/>
      <c r="DL1624" s="4"/>
      <c r="DM1624" s="4"/>
      <c r="DN1624" s="4"/>
      <c r="DO1624" s="4"/>
      <c r="DP1624" s="4"/>
      <c r="DQ1624" s="4"/>
      <c r="DR1624" s="4"/>
      <c r="DS1624" s="4"/>
      <c r="DT1624" s="4"/>
      <c r="DU1624" s="4"/>
      <c r="DV1624" s="4"/>
      <c r="DW1624" s="4"/>
      <c r="DX1624" s="4"/>
      <c r="DY1624" s="4"/>
      <c r="DZ1624" s="4"/>
      <c r="EA1624" s="4"/>
      <c r="EB1624" s="4"/>
      <c r="EC1624" s="4"/>
      <c r="ED1624" s="4"/>
      <c r="EE1624" s="4"/>
      <c r="EF1624" s="4"/>
      <c r="EG1624" s="4"/>
      <c r="EH1624" s="4"/>
      <c r="EI1624" s="4"/>
      <c r="EJ1624" s="4"/>
      <c r="EK1624" s="4"/>
      <c r="EL1624" s="4"/>
      <c r="EM1624" s="4"/>
      <c r="EN1624" s="4"/>
      <c r="EO1624" s="4"/>
      <c r="EP1624" s="4"/>
      <c r="EQ1624" s="4"/>
      <c r="ER1624" s="4"/>
      <c r="ES1624" s="4"/>
      <c r="ET1624" s="4"/>
      <c r="EU1624" s="4"/>
      <c r="EV1624" s="4"/>
      <c r="EW1624" s="4"/>
      <c r="EX1624" s="4"/>
      <c r="EY1624" s="4"/>
      <c r="EZ1624" s="4"/>
      <c r="FA1624" s="4"/>
      <c r="FB1624" s="4"/>
      <c r="FC1624" s="4"/>
      <c r="FD1624" s="4"/>
      <c r="FE1624" s="4"/>
      <c r="FF1624" s="4"/>
      <c r="FG1624" s="4"/>
      <c r="FH1624" s="4"/>
      <c r="FI1624" s="4"/>
      <c r="FJ1624" s="4"/>
      <c r="FK1624" s="4"/>
      <c r="FL1624" s="4"/>
      <c r="FM1624" s="4"/>
      <c r="FN1624" s="4"/>
      <c r="FO1624" s="4"/>
      <c r="FP1624" s="4"/>
      <c r="FQ1624" s="4"/>
      <c r="FR1624" s="4"/>
      <c r="FS1624" s="4"/>
      <c r="FT1624" s="4"/>
      <c r="FU1624" s="4"/>
      <c r="FV1624" s="4"/>
      <c r="FW1624" s="4"/>
      <c r="FX1624" s="4"/>
      <c r="FY1624" s="4"/>
      <c r="FZ1624" s="4"/>
      <c r="GA1624" s="4"/>
      <c r="GB1624" s="4"/>
      <c r="GC1624" s="4"/>
      <c r="GD1624" s="4"/>
      <c r="GE1624" s="4"/>
      <c r="GF1624" s="4"/>
      <c r="GG1624" s="4"/>
      <c r="GH1624" s="4"/>
      <c r="GI1624" s="4"/>
      <c r="GJ1624" s="4"/>
      <c r="GK1624" s="4"/>
      <c r="GL1624" s="4"/>
      <c r="GM1624" s="4"/>
      <c r="GN1624" s="4"/>
      <c r="GO1624" s="4"/>
      <c r="GP1624" s="4"/>
      <c r="GQ1624" s="4"/>
      <c r="GR1624" s="4"/>
      <c r="GS1624" s="4"/>
      <c r="GT1624" s="4"/>
      <c r="GU1624" s="4"/>
      <c r="GV1624" s="4"/>
      <c r="GW1624" s="4"/>
      <c r="GX1624" s="4"/>
      <c r="GY1624" s="4"/>
      <c r="GZ1624" s="4"/>
      <c r="HA1624" s="4"/>
      <c r="HB1624" s="4"/>
      <c r="HC1624" s="4"/>
      <c r="HD1624" s="4"/>
      <c r="HE1624" s="4"/>
      <c r="HF1624" s="4"/>
      <c r="HG1624" s="4"/>
      <c r="HH1624" s="4"/>
      <c r="HI1624" s="4"/>
      <c r="HJ1624" s="4"/>
      <c r="HK1624" s="4"/>
      <c r="HL1624" s="4"/>
      <c r="HM1624" s="4"/>
      <c r="HN1624" s="4"/>
      <c r="HO1624" s="4"/>
      <c r="HP1624" s="4"/>
      <c r="HQ1624" s="4"/>
      <c r="HR1624" s="4"/>
      <c r="HS1624" s="4"/>
      <c r="HT1624" s="4"/>
      <c r="HU1624" s="4"/>
      <c r="HV1624" s="4"/>
      <c r="HW1624" s="4"/>
      <c r="HX1624" s="4"/>
      <c r="HY1624" s="4"/>
      <c r="HZ1624" s="4"/>
      <c r="IA1624" s="4"/>
      <c r="IB1624" s="4"/>
      <c r="IC1624" s="4"/>
      <c r="ID1624" s="4"/>
      <c r="IE1624" s="4"/>
      <c r="IF1624" s="4"/>
    </row>
    <row r="1625" spans="26:240" x14ac:dyDescent="0.2">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c r="BC1625" s="4"/>
      <c r="BD1625" s="4"/>
      <c r="BE1625" s="4"/>
      <c r="BF1625" s="4"/>
      <c r="BG1625" s="4"/>
      <c r="BH1625" s="4"/>
      <c r="BI1625" s="4"/>
      <c r="BJ1625" s="4"/>
      <c r="BK1625" s="4"/>
      <c r="BL1625" s="4"/>
      <c r="BM1625" s="4"/>
      <c r="BN1625" s="4"/>
      <c r="BO1625" s="4"/>
      <c r="BP1625" s="4"/>
      <c r="BQ1625" s="4"/>
      <c r="BR1625" s="4"/>
      <c r="BS1625" s="4"/>
      <c r="BT1625" s="4"/>
      <c r="BU1625" s="4"/>
      <c r="BV1625" s="4"/>
      <c r="BW1625" s="4"/>
      <c r="BX1625" s="4"/>
      <c r="BY1625" s="4"/>
      <c r="BZ1625" s="4"/>
      <c r="CA1625" s="4"/>
      <c r="CB1625" s="4"/>
      <c r="CC1625" s="4"/>
      <c r="CD1625" s="4"/>
      <c r="CE1625" s="4"/>
      <c r="CF1625" s="4"/>
      <c r="CG1625" s="4"/>
      <c r="CH1625" s="4"/>
      <c r="CI1625" s="4"/>
      <c r="CJ1625" s="4"/>
      <c r="CK1625" s="4"/>
      <c r="CL1625" s="4"/>
      <c r="CM1625" s="4"/>
      <c r="CN1625" s="4"/>
      <c r="CO1625" s="4"/>
      <c r="CP1625" s="4"/>
      <c r="CQ1625" s="4"/>
      <c r="CR1625" s="4"/>
      <c r="CS1625" s="4"/>
      <c r="CT1625" s="4"/>
      <c r="CU1625" s="4"/>
      <c r="CV1625" s="4"/>
      <c r="CW1625" s="4"/>
      <c r="CX1625" s="4"/>
      <c r="CY1625" s="4"/>
      <c r="CZ1625" s="4"/>
      <c r="DA1625" s="4"/>
      <c r="DB1625" s="4"/>
      <c r="DC1625" s="4"/>
      <c r="DD1625" s="4"/>
      <c r="DE1625" s="4"/>
      <c r="DF1625" s="4"/>
      <c r="DG1625" s="4"/>
      <c r="DH1625" s="4"/>
      <c r="DI1625" s="4"/>
      <c r="DJ1625" s="4"/>
      <c r="DK1625" s="4"/>
      <c r="DL1625" s="4"/>
      <c r="DM1625" s="4"/>
      <c r="DN1625" s="4"/>
      <c r="DO1625" s="4"/>
      <c r="DP1625" s="4"/>
      <c r="DQ1625" s="4"/>
      <c r="DR1625" s="4"/>
      <c r="DS1625" s="4"/>
      <c r="DT1625" s="4"/>
      <c r="DU1625" s="4"/>
      <c r="DV1625" s="4"/>
      <c r="DW1625" s="4"/>
      <c r="DX1625" s="4"/>
      <c r="DY1625" s="4"/>
      <c r="DZ1625" s="4"/>
      <c r="EA1625" s="4"/>
      <c r="EB1625" s="4"/>
      <c r="EC1625" s="4"/>
      <c r="ED1625" s="4"/>
      <c r="EE1625" s="4"/>
      <c r="EF1625" s="4"/>
      <c r="EG1625" s="4"/>
      <c r="EH1625" s="4"/>
      <c r="EI1625" s="4"/>
      <c r="EJ1625" s="4"/>
      <c r="EK1625" s="4"/>
      <c r="EL1625" s="4"/>
      <c r="EM1625" s="4"/>
      <c r="EN1625" s="4"/>
      <c r="EO1625" s="4"/>
      <c r="EP1625" s="4"/>
      <c r="EQ1625" s="4"/>
      <c r="ER1625" s="4"/>
      <c r="ES1625" s="4"/>
      <c r="ET1625" s="4"/>
      <c r="EU1625" s="4"/>
      <c r="EV1625" s="4"/>
      <c r="EW1625" s="4"/>
      <c r="EX1625" s="4"/>
      <c r="EY1625" s="4"/>
      <c r="EZ1625" s="4"/>
      <c r="FA1625" s="4"/>
      <c r="FB1625" s="4"/>
      <c r="FC1625" s="4"/>
      <c r="FD1625" s="4"/>
      <c r="FE1625" s="4"/>
      <c r="FF1625" s="4"/>
      <c r="FG1625" s="4"/>
      <c r="FH1625" s="4"/>
      <c r="FI1625" s="4"/>
      <c r="FJ1625" s="4"/>
      <c r="FK1625" s="4"/>
      <c r="FL1625" s="4"/>
      <c r="FM1625" s="4"/>
      <c r="FN1625" s="4"/>
      <c r="FO1625" s="4"/>
      <c r="FP1625" s="4"/>
      <c r="FQ1625" s="4"/>
      <c r="FR1625" s="4"/>
      <c r="FS1625" s="4"/>
      <c r="FT1625" s="4"/>
      <c r="FU1625" s="4"/>
      <c r="FV1625" s="4"/>
      <c r="FW1625" s="4"/>
      <c r="FX1625" s="4"/>
      <c r="FY1625" s="4"/>
      <c r="FZ1625" s="4"/>
      <c r="GA1625" s="4"/>
      <c r="GB1625" s="4"/>
      <c r="GC1625" s="4"/>
      <c r="GD1625" s="4"/>
      <c r="GE1625" s="4"/>
      <c r="GF1625" s="4"/>
      <c r="GG1625" s="4"/>
      <c r="GH1625" s="4"/>
      <c r="GI1625" s="4"/>
      <c r="GJ1625" s="4"/>
      <c r="GK1625" s="4"/>
      <c r="GL1625" s="4"/>
      <c r="GM1625" s="4"/>
      <c r="GN1625" s="4"/>
      <c r="GO1625" s="4"/>
      <c r="GP1625" s="4"/>
      <c r="GQ1625" s="4"/>
      <c r="GR1625" s="4"/>
      <c r="GS1625" s="4"/>
      <c r="GT1625" s="4"/>
      <c r="GU1625" s="4"/>
      <c r="GV1625" s="4"/>
      <c r="GW1625" s="4"/>
      <c r="GX1625" s="4"/>
      <c r="GY1625" s="4"/>
      <c r="GZ1625" s="4"/>
      <c r="HA1625" s="4"/>
      <c r="HB1625" s="4"/>
      <c r="HC1625" s="4"/>
      <c r="HD1625" s="4"/>
      <c r="HE1625" s="4"/>
      <c r="HF1625" s="4"/>
      <c r="HG1625" s="4"/>
      <c r="HH1625" s="4"/>
      <c r="HI1625" s="4"/>
      <c r="HJ1625" s="4"/>
      <c r="HK1625" s="4"/>
      <c r="HL1625" s="4"/>
      <c r="HM1625" s="4"/>
      <c r="HN1625" s="4"/>
      <c r="HO1625" s="4"/>
      <c r="HP1625" s="4"/>
      <c r="HQ1625" s="4"/>
      <c r="HR1625" s="4"/>
      <c r="HS1625" s="4"/>
      <c r="HT1625" s="4"/>
      <c r="HU1625" s="4"/>
      <c r="HV1625" s="4"/>
      <c r="HW1625" s="4"/>
      <c r="HX1625" s="4"/>
      <c r="HY1625" s="4"/>
      <c r="HZ1625" s="4"/>
      <c r="IA1625" s="4"/>
      <c r="IB1625" s="4"/>
      <c r="IC1625" s="4"/>
      <c r="ID1625" s="4"/>
      <c r="IE1625" s="4"/>
      <c r="IF1625" s="4"/>
    </row>
    <row r="1626" spans="26:240" x14ac:dyDescent="0.2">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c r="BC1626" s="4"/>
      <c r="BD1626" s="4"/>
      <c r="BE1626" s="4"/>
      <c r="BF1626" s="4"/>
      <c r="BG1626" s="4"/>
      <c r="BH1626" s="4"/>
      <c r="BI1626" s="4"/>
      <c r="BJ1626" s="4"/>
      <c r="BK1626" s="4"/>
      <c r="BL1626" s="4"/>
      <c r="BM1626" s="4"/>
      <c r="BN1626" s="4"/>
      <c r="BO1626" s="4"/>
      <c r="BP1626" s="4"/>
      <c r="BQ1626" s="4"/>
      <c r="BR1626" s="4"/>
      <c r="BS1626" s="4"/>
      <c r="BT1626" s="4"/>
      <c r="BU1626" s="4"/>
      <c r="BV1626" s="4"/>
      <c r="BW1626" s="4"/>
      <c r="BX1626" s="4"/>
      <c r="BY1626" s="4"/>
      <c r="BZ1626" s="4"/>
      <c r="CA1626" s="4"/>
      <c r="CB1626" s="4"/>
      <c r="CC1626" s="4"/>
      <c r="CD1626" s="4"/>
      <c r="CE1626" s="4"/>
      <c r="CF1626" s="4"/>
      <c r="CG1626" s="4"/>
      <c r="CH1626" s="4"/>
      <c r="CI1626" s="4"/>
      <c r="CJ1626" s="4"/>
      <c r="CK1626" s="4"/>
      <c r="CL1626" s="4"/>
      <c r="CM1626" s="4"/>
      <c r="CN1626" s="4"/>
      <c r="CO1626" s="4"/>
      <c r="CP1626" s="4"/>
      <c r="CQ1626" s="4"/>
      <c r="CR1626" s="4"/>
      <c r="CS1626" s="4"/>
      <c r="CT1626" s="4"/>
      <c r="CU1626" s="4"/>
      <c r="CV1626" s="4"/>
      <c r="CW1626" s="4"/>
      <c r="CX1626" s="4"/>
      <c r="CY1626" s="4"/>
      <c r="CZ1626" s="4"/>
      <c r="DA1626" s="4"/>
      <c r="DB1626" s="4"/>
      <c r="DC1626" s="4"/>
      <c r="DD1626" s="4"/>
      <c r="DE1626" s="4"/>
      <c r="DF1626" s="4"/>
      <c r="DG1626" s="4"/>
      <c r="DH1626" s="4"/>
      <c r="DI1626" s="4"/>
      <c r="DJ1626" s="4"/>
      <c r="DK1626" s="4"/>
      <c r="DL1626" s="4"/>
      <c r="DM1626" s="4"/>
      <c r="DN1626" s="4"/>
      <c r="DO1626" s="4"/>
      <c r="DP1626" s="4"/>
      <c r="DQ1626" s="4"/>
      <c r="DR1626" s="4"/>
      <c r="DS1626" s="4"/>
      <c r="DT1626" s="4"/>
      <c r="DU1626" s="4"/>
      <c r="DV1626" s="4"/>
      <c r="DW1626" s="4"/>
      <c r="DX1626" s="4"/>
      <c r="DY1626" s="4"/>
      <c r="DZ1626" s="4"/>
      <c r="EA1626" s="4"/>
      <c r="EB1626" s="4"/>
      <c r="EC1626" s="4"/>
      <c r="ED1626" s="4"/>
      <c r="EE1626" s="4"/>
      <c r="EF1626" s="4"/>
      <c r="EG1626" s="4"/>
      <c r="EH1626" s="4"/>
      <c r="EI1626" s="4"/>
      <c r="EJ1626" s="4"/>
      <c r="EK1626" s="4"/>
      <c r="EL1626" s="4"/>
      <c r="EM1626" s="4"/>
      <c r="EN1626" s="4"/>
      <c r="EO1626" s="4"/>
      <c r="EP1626" s="4"/>
      <c r="EQ1626" s="4"/>
      <c r="ER1626" s="4"/>
      <c r="ES1626" s="4"/>
      <c r="ET1626" s="4"/>
      <c r="EU1626" s="4"/>
      <c r="EV1626" s="4"/>
      <c r="EW1626" s="4"/>
      <c r="EX1626" s="4"/>
      <c r="EY1626" s="4"/>
      <c r="EZ1626" s="4"/>
      <c r="FA1626" s="4"/>
      <c r="FB1626" s="4"/>
      <c r="FC1626" s="4"/>
      <c r="FD1626" s="4"/>
      <c r="FE1626" s="4"/>
      <c r="FF1626" s="4"/>
      <c r="FG1626" s="4"/>
      <c r="FH1626" s="4"/>
      <c r="FI1626" s="4"/>
      <c r="FJ1626" s="4"/>
      <c r="FK1626" s="4"/>
      <c r="FL1626" s="4"/>
      <c r="FM1626" s="4"/>
      <c r="FN1626" s="4"/>
      <c r="FO1626" s="4"/>
      <c r="FP1626" s="4"/>
      <c r="FQ1626" s="4"/>
      <c r="FR1626" s="4"/>
      <c r="FS1626" s="4"/>
      <c r="FT1626" s="4"/>
      <c r="FU1626" s="4"/>
      <c r="FV1626" s="4"/>
      <c r="FW1626" s="4"/>
      <c r="FX1626" s="4"/>
      <c r="FY1626" s="4"/>
      <c r="FZ1626" s="4"/>
      <c r="GA1626" s="4"/>
      <c r="GB1626" s="4"/>
      <c r="GC1626" s="4"/>
      <c r="GD1626" s="4"/>
      <c r="GE1626" s="4"/>
      <c r="GF1626" s="4"/>
      <c r="GG1626" s="4"/>
      <c r="GH1626" s="4"/>
      <c r="GI1626" s="4"/>
      <c r="GJ1626" s="4"/>
      <c r="GK1626" s="4"/>
      <c r="GL1626" s="4"/>
      <c r="GM1626" s="4"/>
      <c r="GN1626" s="4"/>
      <c r="GO1626" s="4"/>
      <c r="GP1626" s="4"/>
      <c r="GQ1626" s="4"/>
      <c r="GR1626" s="4"/>
      <c r="GS1626" s="4"/>
      <c r="GT1626" s="4"/>
      <c r="GU1626" s="4"/>
      <c r="GV1626" s="4"/>
      <c r="GW1626" s="4"/>
      <c r="GX1626" s="4"/>
      <c r="GY1626" s="4"/>
      <c r="GZ1626" s="4"/>
      <c r="HA1626" s="4"/>
      <c r="HB1626" s="4"/>
      <c r="HC1626" s="4"/>
      <c r="HD1626" s="4"/>
      <c r="HE1626" s="4"/>
      <c r="HF1626" s="4"/>
      <c r="HG1626" s="4"/>
      <c r="HH1626" s="4"/>
      <c r="HI1626" s="4"/>
      <c r="HJ1626" s="4"/>
      <c r="HK1626" s="4"/>
      <c r="HL1626" s="4"/>
      <c r="HM1626" s="4"/>
      <c r="HN1626" s="4"/>
      <c r="HO1626" s="4"/>
      <c r="HP1626" s="4"/>
      <c r="HQ1626" s="4"/>
      <c r="HR1626" s="4"/>
      <c r="HS1626" s="4"/>
      <c r="HT1626" s="4"/>
      <c r="HU1626" s="4"/>
      <c r="HV1626" s="4"/>
      <c r="HW1626" s="4"/>
      <c r="HX1626" s="4"/>
      <c r="HY1626" s="4"/>
      <c r="HZ1626" s="4"/>
      <c r="IA1626" s="4"/>
      <c r="IB1626" s="4"/>
      <c r="IC1626" s="4"/>
      <c r="ID1626" s="4"/>
      <c r="IE1626" s="4"/>
      <c r="IF1626" s="4"/>
    </row>
    <row r="1627" spans="26:240" x14ac:dyDescent="0.2">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c r="BC1627" s="4"/>
      <c r="BD1627" s="4"/>
      <c r="BE1627" s="4"/>
      <c r="BF1627" s="4"/>
      <c r="BG1627" s="4"/>
      <c r="BH1627" s="4"/>
      <c r="BI1627" s="4"/>
      <c r="BJ1627" s="4"/>
      <c r="BK1627" s="4"/>
      <c r="BL1627" s="4"/>
      <c r="BM1627" s="4"/>
      <c r="BN1627" s="4"/>
      <c r="BO1627" s="4"/>
      <c r="BP1627" s="4"/>
      <c r="BQ1627" s="4"/>
      <c r="BR1627" s="4"/>
      <c r="BS1627" s="4"/>
      <c r="BT1627" s="4"/>
      <c r="BU1627" s="4"/>
      <c r="BV1627" s="4"/>
      <c r="BW1627" s="4"/>
      <c r="BX1627" s="4"/>
      <c r="BY1627" s="4"/>
      <c r="BZ1627" s="4"/>
      <c r="CA1627" s="4"/>
      <c r="CB1627" s="4"/>
      <c r="CC1627" s="4"/>
      <c r="CD1627" s="4"/>
      <c r="CE1627" s="4"/>
      <c r="CF1627" s="4"/>
      <c r="CG1627" s="4"/>
      <c r="CH1627" s="4"/>
      <c r="CI1627" s="4"/>
      <c r="CJ1627" s="4"/>
      <c r="CK1627" s="4"/>
      <c r="CL1627" s="4"/>
      <c r="CM1627" s="4"/>
      <c r="CN1627" s="4"/>
      <c r="CO1627" s="4"/>
      <c r="CP1627" s="4"/>
      <c r="CQ1627" s="4"/>
      <c r="CR1627" s="4"/>
      <c r="CS1627" s="4"/>
      <c r="CT1627" s="4"/>
      <c r="CU1627" s="4"/>
      <c r="CV1627" s="4"/>
      <c r="CW1627" s="4"/>
      <c r="CX1627" s="4"/>
      <c r="CY1627" s="4"/>
      <c r="CZ1627" s="4"/>
      <c r="DA1627" s="4"/>
      <c r="DB1627" s="4"/>
      <c r="DC1627" s="4"/>
      <c r="DD1627" s="4"/>
      <c r="DE1627" s="4"/>
      <c r="DF1627" s="4"/>
      <c r="DG1627" s="4"/>
      <c r="DH1627" s="4"/>
      <c r="DI1627" s="4"/>
      <c r="DJ1627" s="4"/>
      <c r="DK1627" s="4"/>
      <c r="DL1627" s="4"/>
      <c r="DM1627" s="4"/>
      <c r="DN1627" s="4"/>
      <c r="DO1627" s="4"/>
      <c r="DP1627" s="4"/>
      <c r="DQ1627" s="4"/>
      <c r="DR1627" s="4"/>
      <c r="DS1627" s="4"/>
      <c r="DT1627" s="4"/>
      <c r="DU1627" s="4"/>
      <c r="DV1627" s="4"/>
      <c r="DW1627" s="4"/>
      <c r="DX1627" s="4"/>
      <c r="DY1627" s="4"/>
      <c r="DZ1627" s="4"/>
      <c r="EA1627" s="4"/>
      <c r="EB1627" s="4"/>
      <c r="EC1627" s="4"/>
      <c r="ED1627" s="4"/>
      <c r="EE1627" s="4"/>
      <c r="EF1627" s="4"/>
      <c r="EG1627" s="4"/>
      <c r="EH1627" s="4"/>
      <c r="EI1627" s="4"/>
      <c r="EJ1627" s="4"/>
      <c r="EK1627" s="4"/>
      <c r="EL1627" s="4"/>
      <c r="EM1627" s="4"/>
      <c r="EN1627" s="4"/>
      <c r="EO1627" s="4"/>
      <c r="EP1627" s="4"/>
      <c r="EQ1627" s="4"/>
      <c r="ER1627" s="4"/>
      <c r="ES1627" s="4"/>
      <c r="ET1627" s="4"/>
      <c r="EU1627" s="4"/>
      <c r="EV1627" s="4"/>
      <c r="EW1627" s="4"/>
      <c r="EX1627" s="4"/>
      <c r="EY1627" s="4"/>
      <c r="EZ1627" s="4"/>
      <c r="FA1627" s="4"/>
      <c r="FB1627" s="4"/>
      <c r="FC1627" s="4"/>
      <c r="FD1627" s="4"/>
      <c r="FE1627" s="4"/>
      <c r="FF1627" s="4"/>
      <c r="FG1627" s="4"/>
      <c r="FH1627" s="4"/>
      <c r="FI1627" s="4"/>
      <c r="FJ1627" s="4"/>
      <c r="FK1627" s="4"/>
      <c r="FL1627" s="4"/>
      <c r="FM1627" s="4"/>
      <c r="FN1627" s="4"/>
      <c r="FO1627" s="4"/>
      <c r="FP1627" s="4"/>
      <c r="FQ1627" s="4"/>
      <c r="FR1627" s="4"/>
      <c r="FS1627" s="4"/>
      <c r="FT1627" s="4"/>
      <c r="FU1627" s="4"/>
      <c r="FV1627" s="4"/>
      <c r="FW1627" s="4"/>
      <c r="FX1627" s="4"/>
      <c r="FY1627" s="4"/>
      <c r="FZ1627" s="4"/>
      <c r="GA1627" s="4"/>
      <c r="GB1627" s="4"/>
      <c r="GC1627" s="4"/>
      <c r="GD1627" s="4"/>
      <c r="GE1627" s="4"/>
      <c r="GF1627" s="4"/>
      <c r="GG1627" s="4"/>
      <c r="GH1627" s="4"/>
      <c r="GI1627" s="4"/>
      <c r="GJ1627" s="4"/>
      <c r="GK1627" s="4"/>
      <c r="GL1627" s="4"/>
      <c r="GM1627" s="4"/>
      <c r="GN1627" s="4"/>
      <c r="GO1627" s="4"/>
      <c r="GP1627" s="4"/>
      <c r="GQ1627" s="4"/>
      <c r="GR1627" s="4"/>
      <c r="GS1627" s="4"/>
      <c r="GT1627" s="4"/>
      <c r="GU1627" s="4"/>
      <c r="GV1627" s="4"/>
      <c r="GW1627" s="4"/>
      <c r="GX1627" s="4"/>
      <c r="GY1627" s="4"/>
      <c r="GZ1627" s="4"/>
      <c r="HA1627" s="4"/>
      <c r="HB1627" s="4"/>
      <c r="HC1627" s="4"/>
      <c r="HD1627" s="4"/>
      <c r="HE1627" s="4"/>
      <c r="HF1627" s="4"/>
      <c r="HG1627" s="4"/>
      <c r="HH1627" s="4"/>
      <c r="HI1627" s="4"/>
      <c r="HJ1627" s="4"/>
      <c r="HK1627" s="4"/>
      <c r="HL1627" s="4"/>
      <c r="HM1627" s="4"/>
      <c r="HN1627" s="4"/>
      <c r="HO1627" s="4"/>
      <c r="HP1627" s="4"/>
      <c r="HQ1627" s="4"/>
      <c r="HR1627" s="4"/>
      <c r="HS1627" s="4"/>
      <c r="HT1627" s="4"/>
      <c r="HU1627" s="4"/>
      <c r="HV1627" s="4"/>
      <c r="HW1627" s="4"/>
      <c r="HX1627" s="4"/>
      <c r="HY1627" s="4"/>
      <c r="HZ1627" s="4"/>
      <c r="IA1627" s="4"/>
      <c r="IB1627" s="4"/>
      <c r="IC1627" s="4"/>
      <c r="ID1627" s="4"/>
      <c r="IE1627" s="4"/>
      <c r="IF1627" s="4"/>
    </row>
    <row r="1628" spans="26:240" x14ac:dyDescent="0.2">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c r="BC1628" s="4"/>
      <c r="BD1628" s="4"/>
      <c r="BE1628" s="4"/>
      <c r="BF1628" s="4"/>
      <c r="BG1628" s="4"/>
      <c r="BH1628" s="4"/>
      <c r="BI1628" s="4"/>
      <c r="BJ1628" s="4"/>
      <c r="BK1628" s="4"/>
      <c r="BL1628" s="4"/>
      <c r="BM1628" s="4"/>
      <c r="BN1628" s="4"/>
      <c r="BO1628" s="4"/>
      <c r="BP1628" s="4"/>
      <c r="BQ1628" s="4"/>
      <c r="BR1628" s="4"/>
      <c r="BS1628" s="4"/>
      <c r="BT1628" s="4"/>
      <c r="BU1628" s="4"/>
      <c r="BV1628" s="4"/>
      <c r="BW1628" s="4"/>
      <c r="BX1628" s="4"/>
      <c r="BY1628" s="4"/>
      <c r="BZ1628" s="4"/>
      <c r="CA1628" s="4"/>
      <c r="CB1628" s="4"/>
      <c r="CC1628" s="4"/>
      <c r="CD1628" s="4"/>
      <c r="CE1628" s="4"/>
      <c r="CF1628" s="4"/>
      <c r="CG1628" s="4"/>
      <c r="CH1628" s="4"/>
      <c r="CI1628" s="4"/>
      <c r="CJ1628" s="4"/>
      <c r="CK1628" s="4"/>
      <c r="CL1628" s="4"/>
      <c r="CM1628" s="4"/>
      <c r="CN1628" s="4"/>
      <c r="CO1628" s="4"/>
      <c r="CP1628" s="4"/>
      <c r="CQ1628" s="4"/>
      <c r="CR1628" s="4"/>
      <c r="CS1628" s="4"/>
      <c r="CT1628" s="4"/>
      <c r="CU1628" s="4"/>
      <c r="CV1628" s="4"/>
      <c r="CW1628" s="4"/>
      <c r="CX1628" s="4"/>
      <c r="CY1628" s="4"/>
      <c r="CZ1628" s="4"/>
      <c r="DA1628" s="4"/>
      <c r="DB1628" s="4"/>
      <c r="DC1628" s="4"/>
      <c r="DD1628" s="4"/>
      <c r="DE1628" s="4"/>
      <c r="DF1628" s="4"/>
      <c r="DG1628" s="4"/>
      <c r="DH1628" s="4"/>
      <c r="DI1628" s="4"/>
      <c r="DJ1628" s="4"/>
      <c r="DK1628" s="4"/>
      <c r="DL1628" s="4"/>
      <c r="DM1628" s="4"/>
      <c r="DN1628" s="4"/>
      <c r="DO1628" s="4"/>
      <c r="DP1628" s="4"/>
      <c r="DQ1628" s="4"/>
      <c r="DR1628" s="4"/>
      <c r="DS1628" s="4"/>
      <c r="DT1628" s="4"/>
      <c r="DU1628" s="4"/>
      <c r="DV1628" s="4"/>
      <c r="DW1628" s="4"/>
      <c r="DX1628" s="4"/>
      <c r="DY1628" s="4"/>
      <c r="DZ1628" s="4"/>
      <c r="EA1628" s="4"/>
      <c r="EB1628" s="4"/>
      <c r="EC1628" s="4"/>
      <c r="ED1628" s="4"/>
      <c r="EE1628" s="4"/>
      <c r="EF1628" s="4"/>
      <c r="EG1628" s="4"/>
      <c r="EH1628" s="4"/>
      <c r="EI1628" s="4"/>
      <c r="EJ1628" s="4"/>
      <c r="EK1628" s="4"/>
      <c r="EL1628" s="4"/>
      <c r="EM1628" s="4"/>
      <c r="EN1628" s="4"/>
      <c r="EO1628" s="4"/>
      <c r="EP1628" s="4"/>
      <c r="EQ1628" s="4"/>
      <c r="ER1628" s="4"/>
      <c r="ES1628" s="4"/>
      <c r="ET1628" s="4"/>
      <c r="EU1628" s="4"/>
      <c r="EV1628" s="4"/>
      <c r="EW1628" s="4"/>
      <c r="EX1628" s="4"/>
      <c r="EY1628" s="4"/>
      <c r="EZ1628" s="4"/>
      <c r="FA1628" s="4"/>
      <c r="FB1628" s="4"/>
      <c r="FC1628" s="4"/>
      <c r="FD1628" s="4"/>
      <c r="FE1628" s="4"/>
      <c r="FF1628" s="4"/>
      <c r="FG1628" s="4"/>
      <c r="FH1628" s="4"/>
      <c r="FI1628" s="4"/>
      <c r="FJ1628" s="4"/>
      <c r="FK1628" s="4"/>
      <c r="FL1628" s="4"/>
      <c r="FM1628" s="4"/>
      <c r="FN1628" s="4"/>
      <c r="FO1628" s="4"/>
      <c r="FP1628" s="4"/>
      <c r="FQ1628" s="4"/>
      <c r="FR1628" s="4"/>
      <c r="FS1628" s="4"/>
      <c r="FT1628" s="4"/>
      <c r="FU1628" s="4"/>
      <c r="FV1628" s="4"/>
      <c r="FW1628" s="4"/>
      <c r="FX1628" s="4"/>
      <c r="FY1628" s="4"/>
      <c r="FZ1628" s="4"/>
      <c r="GA1628" s="4"/>
      <c r="GB1628" s="4"/>
      <c r="GC1628" s="4"/>
      <c r="GD1628" s="4"/>
      <c r="GE1628" s="4"/>
      <c r="GF1628" s="4"/>
      <c r="GG1628" s="4"/>
      <c r="GH1628" s="4"/>
      <c r="GI1628" s="4"/>
      <c r="GJ1628" s="4"/>
      <c r="GK1628" s="4"/>
      <c r="GL1628" s="4"/>
      <c r="GM1628" s="4"/>
      <c r="GN1628" s="4"/>
      <c r="GO1628" s="4"/>
      <c r="GP1628" s="4"/>
      <c r="GQ1628" s="4"/>
      <c r="GR1628" s="4"/>
      <c r="GS1628" s="4"/>
      <c r="GT1628" s="4"/>
      <c r="GU1628" s="4"/>
      <c r="GV1628" s="4"/>
      <c r="GW1628" s="4"/>
      <c r="GX1628" s="4"/>
      <c r="GY1628" s="4"/>
      <c r="GZ1628" s="4"/>
      <c r="HA1628" s="4"/>
      <c r="HB1628" s="4"/>
      <c r="HC1628" s="4"/>
      <c r="HD1628" s="4"/>
      <c r="HE1628" s="4"/>
      <c r="HF1628" s="4"/>
      <c r="HG1628" s="4"/>
      <c r="HH1628" s="4"/>
      <c r="HI1628" s="4"/>
      <c r="HJ1628" s="4"/>
      <c r="HK1628" s="4"/>
      <c r="HL1628" s="4"/>
      <c r="HM1628" s="4"/>
      <c r="HN1628" s="4"/>
      <c r="HO1628" s="4"/>
      <c r="HP1628" s="4"/>
      <c r="HQ1628" s="4"/>
      <c r="HR1628" s="4"/>
      <c r="HS1628" s="4"/>
      <c r="HT1628" s="4"/>
      <c r="HU1628" s="4"/>
      <c r="HV1628" s="4"/>
      <c r="HW1628" s="4"/>
      <c r="HX1628" s="4"/>
      <c r="HY1628" s="4"/>
      <c r="HZ1628" s="4"/>
      <c r="IA1628" s="4"/>
      <c r="IB1628" s="4"/>
      <c r="IC1628" s="4"/>
      <c r="ID1628" s="4"/>
      <c r="IE1628" s="4"/>
      <c r="IF1628" s="4"/>
    </row>
    <row r="1629" spans="26:240" x14ac:dyDescent="0.2">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c r="BC1629" s="4"/>
      <c r="BD1629" s="4"/>
      <c r="BE1629" s="4"/>
      <c r="BF1629" s="4"/>
      <c r="BG1629" s="4"/>
      <c r="BH1629" s="4"/>
      <c r="BI1629" s="4"/>
      <c r="BJ1629" s="4"/>
      <c r="BK1629" s="4"/>
      <c r="BL1629" s="4"/>
      <c r="BM1629" s="4"/>
      <c r="BN1629" s="4"/>
      <c r="BO1629" s="4"/>
      <c r="BP1629" s="4"/>
      <c r="BQ1629" s="4"/>
      <c r="BR1629" s="4"/>
      <c r="BS1629" s="4"/>
      <c r="BT1629" s="4"/>
      <c r="BU1629" s="4"/>
      <c r="BV1629" s="4"/>
      <c r="BW1629" s="4"/>
      <c r="BX1629" s="4"/>
      <c r="BY1629" s="4"/>
      <c r="BZ1629" s="4"/>
      <c r="CA1629" s="4"/>
      <c r="CB1629" s="4"/>
      <c r="CC1629" s="4"/>
      <c r="CD1629" s="4"/>
      <c r="CE1629" s="4"/>
      <c r="CF1629" s="4"/>
      <c r="CG1629" s="4"/>
      <c r="CH1629" s="4"/>
      <c r="CI1629" s="4"/>
      <c r="CJ1629" s="4"/>
      <c r="CK1629" s="4"/>
      <c r="CL1629" s="4"/>
      <c r="CM1629" s="4"/>
      <c r="CN1629" s="4"/>
      <c r="CO1629" s="4"/>
      <c r="CP1629" s="4"/>
      <c r="CQ1629" s="4"/>
      <c r="CR1629" s="4"/>
      <c r="CS1629" s="4"/>
      <c r="CT1629" s="4"/>
      <c r="CU1629" s="4"/>
      <c r="CV1629" s="4"/>
      <c r="CW1629" s="4"/>
      <c r="CX1629" s="4"/>
      <c r="CY1629" s="4"/>
      <c r="CZ1629" s="4"/>
      <c r="DA1629" s="4"/>
      <c r="DB1629" s="4"/>
      <c r="DC1629" s="4"/>
      <c r="DD1629" s="4"/>
      <c r="DE1629" s="4"/>
      <c r="DF1629" s="4"/>
      <c r="DG1629" s="4"/>
      <c r="DH1629" s="4"/>
      <c r="DI1629" s="4"/>
      <c r="DJ1629" s="4"/>
      <c r="DK1629" s="4"/>
      <c r="DL1629" s="4"/>
      <c r="DM1629" s="4"/>
      <c r="DN1629" s="4"/>
      <c r="DO1629" s="4"/>
      <c r="DP1629" s="4"/>
      <c r="DQ1629" s="4"/>
      <c r="DR1629" s="4"/>
      <c r="DS1629" s="4"/>
      <c r="DT1629" s="4"/>
      <c r="DU1629" s="4"/>
      <c r="DV1629" s="4"/>
      <c r="DW1629" s="4"/>
      <c r="DX1629" s="4"/>
      <c r="DY1629" s="4"/>
      <c r="DZ1629" s="4"/>
      <c r="EA1629" s="4"/>
      <c r="EB1629" s="4"/>
      <c r="EC1629" s="4"/>
      <c r="ED1629" s="4"/>
      <c r="EE1629" s="4"/>
      <c r="EF1629" s="4"/>
      <c r="EG1629" s="4"/>
      <c r="EH1629" s="4"/>
      <c r="EI1629" s="4"/>
      <c r="EJ1629" s="4"/>
      <c r="EK1629" s="4"/>
      <c r="EL1629" s="4"/>
      <c r="EM1629" s="4"/>
      <c r="EN1629" s="4"/>
      <c r="EO1629" s="4"/>
      <c r="EP1629" s="4"/>
      <c r="EQ1629" s="4"/>
      <c r="ER1629" s="4"/>
      <c r="ES1629" s="4"/>
      <c r="ET1629" s="4"/>
      <c r="EU1629" s="4"/>
      <c r="EV1629" s="4"/>
      <c r="EW1629" s="4"/>
      <c r="EX1629" s="4"/>
      <c r="EY1629" s="4"/>
      <c r="EZ1629" s="4"/>
      <c r="FA1629" s="4"/>
      <c r="FB1629" s="4"/>
      <c r="FC1629" s="4"/>
      <c r="FD1629" s="4"/>
      <c r="FE1629" s="4"/>
      <c r="FF1629" s="4"/>
      <c r="FG1629" s="4"/>
      <c r="FH1629" s="4"/>
      <c r="FI1629" s="4"/>
      <c r="FJ1629" s="4"/>
      <c r="FK1629" s="4"/>
      <c r="FL1629" s="4"/>
      <c r="FM1629" s="4"/>
      <c r="FN1629" s="4"/>
      <c r="FO1629" s="4"/>
      <c r="FP1629" s="4"/>
      <c r="FQ1629" s="4"/>
      <c r="FR1629" s="4"/>
      <c r="FS1629" s="4"/>
      <c r="FT1629" s="4"/>
      <c r="FU1629" s="4"/>
      <c r="FV1629" s="4"/>
      <c r="FW1629" s="4"/>
      <c r="FX1629" s="4"/>
      <c r="FY1629" s="4"/>
      <c r="FZ1629" s="4"/>
      <c r="GA1629" s="4"/>
      <c r="GB1629" s="4"/>
      <c r="GC1629" s="4"/>
      <c r="GD1629" s="4"/>
      <c r="GE1629" s="4"/>
      <c r="GF1629" s="4"/>
      <c r="GG1629" s="4"/>
      <c r="GH1629" s="4"/>
      <c r="GI1629" s="4"/>
      <c r="GJ1629" s="4"/>
      <c r="GK1629" s="4"/>
      <c r="GL1629" s="4"/>
      <c r="GM1629" s="4"/>
      <c r="GN1629" s="4"/>
      <c r="GO1629" s="4"/>
      <c r="GP1629" s="4"/>
      <c r="GQ1629" s="4"/>
      <c r="GR1629" s="4"/>
      <c r="GS1629" s="4"/>
      <c r="GT1629" s="4"/>
      <c r="GU1629" s="4"/>
      <c r="GV1629" s="4"/>
      <c r="GW1629" s="4"/>
      <c r="GX1629" s="4"/>
      <c r="GY1629" s="4"/>
      <c r="GZ1629" s="4"/>
      <c r="HA1629" s="4"/>
      <c r="HB1629" s="4"/>
      <c r="HC1629" s="4"/>
      <c r="HD1629" s="4"/>
      <c r="HE1629" s="4"/>
      <c r="HF1629" s="4"/>
      <c r="HG1629" s="4"/>
      <c r="HH1629" s="4"/>
      <c r="HI1629" s="4"/>
      <c r="HJ1629" s="4"/>
      <c r="HK1629" s="4"/>
      <c r="HL1629" s="4"/>
      <c r="HM1629" s="4"/>
      <c r="HN1629" s="4"/>
      <c r="HO1629" s="4"/>
      <c r="HP1629" s="4"/>
      <c r="HQ1629" s="4"/>
      <c r="HR1629" s="4"/>
      <c r="HS1629" s="4"/>
      <c r="HT1629" s="4"/>
      <c r="HU1629" s="4"/>
      <c r="HV1629" s="4"/>
      <c r="HW1629" s="4"/>
      <c r="HX1629" s="4"/>
      <c r="HY1629" s="4"/>
      <c r="HZ1629" s="4"/>
      <c r="IA1629" s="4"/>
      <c r="IB1629" s="4"/>
      <c r="IC1629" s="4"/>
      <c r="ID1629" s="4"/>
      <c r="IE1629" s="4"/>
      <c r="IF1629" s="4"/>
    </row>
    <row r="1630" spans="26:240" x14ac:dyDescent="0.2">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c r="BC1630" s="4"/>
      <c r="BD1630" s="4"/>
      <c r="BE1630" s="4"/>
      <c r="BF1630" s="4"/>
      <c r="BG1630" s="4"/>
      <c r="BH1630" s="4"/>
      <c r="BI1630" s="4"/>
      <c r="BJ1630" s="4"/>
      <c r="BK1630" s="4"/>
      <c r="BL1630" s="4"/>
      <c r="BM1630" s="4"/>
      <c r="BN1630" s="4"/>
      <c r="BO1630" s="4"/>
      <c r="BP1630" s="4"/>
      <c r="BQ1630" s="4"/>
      <c r="BR1630" s="4"/>
      <c r="BS1630" s="4"/>
      <c r="BT1630" s="4"/>
      <c r="BU1630" s="4"/>
      <c r="BV1630" s="4"/>
      <c r="BW1630" s="4"/>
      <c r="BX1630" s="4"/>
      <c r="BY1630" s="4"/>
      <c r="BZ1630" s="4"/>
      <c r="CA1630" s="4"/>
      <c r="CB1630" s="4"/>
      <c r="CC1630" s="4"/>
      <c r="CD1630" s="4"/>
      <c r="CE1630" s="4"/>
      <c r="CF1630" s="4"/>
      <c r="CG1630" s="4"/>
      <c r="CH1630" s="4"/>
      <c r="CI1630" s="4"/>
      <c r="CJ1630" s="4"/>
      <c r="CK1630" s="4"/>
      <c r="CL1630" s="4"/>
      <c r="CM1630" s="4"/>
      <c r="CN1630" s="4"/>
      <c r="CO1630" s="4"/>
      <c r="CP1630" s="4"/>
      <c r="CQ1630" s="4"/>
      <c r="CR1630" s="4"/>
      <c r="CS1630" s="4"/>
      <c r="CT1630" s="4"/>
      <c r="CU1630" s="4"/>
      <c r="CV1630" s="4"/>
      <c r="CW1630" s="4"/>
      <c r="CX1630" s="4"/>
      <c r="CY1630" s="4"/>
      <c r="CZ1630" s="4"/>
      <c r="DA1630" s="4"/>
      <c r="DB1630" s="4"/>
      <c r="DC1630" s="4"/>
      <c r="DD1630" s="4"/>
      <c r="DE1630" s="4"/>
      <c r="DF1630" s="4"/>
      <c r="DG1630" s="4"/>
      <c r="DH1630" s="4"/>
      <c r="DI1630" s="4"/>
      <c r="DJ1630" s="4"/>
      <c r="DK1630" s="4"/>
      <c r="DL1630" s="4"/>
      <c r="DM1630" s="4"/>
      <c r="DN1630" s="4"/>
      <c r="DO1630" s="4"/>
      <c r="DP1630" s="4"/>
      <c r="DQ1630" s="4"/>
      <c r="DR1630" s="4"/>
      <c r="DS1630" s="4"/>
      <c r="DT1630" s="4"/>
      <c r="DU1630" s="4"/>
      <c r="DV1630" s="4"/>
      <c r="DW1630" s="4"/>
      <c r="DX1630" s="4"/>
      <c r="DY1630" s="4"/>
      <c r="DZ1630" s="4"/>
      <c r="EA1630" s="4"/>
      <c r="EB1630" s="4"/>
      <c r="EC1630" s="4"/>
      <c r="ED1630" s="4"/>
      <c r="EE1630" s="4"/>
      <c r="EF1630" s="4"/>
      <c r="EG1630" s="4"/>
      <c r="EH1630" s="4"/>
      <c r="EI1630" s="4"/>
      <c r="EJ1630" s="4"/>
      <c r="EK1630" s="4"/>
      <c r="EL1630" s="4"/>
      <c r="EM1630" s="4"/>
      <c r="EN1630" s="4"/>
      <c r="EO1630" s="4"/>
      <c r="EP1630" s="4"/>
      <c r="EQ1630" s="4"/>
      <c r="ER1630" s="4"/>
      <c r="ES1630" s="4"/>
      <c r="ET1630" s="4"/>
      <c r="EU1630" s="4"/>
      <c r="EV1630" s="4"/>
      <c r="EW1630" s="4"/>
      <c r="EX1630" s="4"/>
      <c r="EY1630" s="4"/>
      <c r="EZ1630" s="4"/>
      <c r="FA1630" s="4"/>
      <c r="FB1630" s="4"/>
      <c r="FC1630" s="4"/>
      <c r="FD1630" s="4"/>
      <c r="FE1630" s="4"/>
      <c r="FF1630" s="4"/>
      <c r="FG1630" s="4"/>
      <c r="FH1630" s="4"/>
      <c r="FI1630" s="4"/>
      <c r="FJ1630" s="4"/>
      <c r="FK1630" s="4"/>
      <c r="FL1630" s="4"/>
      <c r="FM1630" s="4"/>
      <c r="FN1630" s="4"/>
      <c r="FO1630" s="4"/>
      <c r="FP1630" s="4"/>
      <c r="FQ1630" s="4"/>
      <c r="FR1630" s="4"/>
      <c r="FS1630" s="4"/>
      <c r="FT1630" s="4"/>
      <c r="FU1630" s="4"/>
      <c r="FV1630" s="4"/>
      <c r="FW1630" s="4"/>
      <c r="FX1630" s="4"/>
      <c r="FY1630" s="4"/>
      <c r="FZ1630" s="4"/>
      <c r="GA1630" s="4"/>
      <c r="GB1630" s="4"/>
      <c r="GC1630" s="4"/>
      <c r="GD1630" s="4"/>
      <c r="GE1630" s="4"/>
      <c r="GF1630" s="4"/>
      <c r="GG1630" s="4"/>
      <c r="GH1630" s="4"/>
      <c r="GI1630" s="4"/>
      <c r="GJ1630" s="4"/>
      <c r="GK1630" s="4"/>
      <c r="GL1630" s="4"/>
      <c r="GM1630" s="4"/>
      <c r="GN1630" s="4"/>
      <c r="GO1630" s="4"/>
      <c r="GP1630" s="4"/>
      <c r="GQ1630" s="4"/>
      <c r="GR1630" s="4"/>
      <c r="GS1630" s="4"/>
      <c r="GT1630" s="4"/>
      <c r="GU1630" s="4"/>
      <c r="GV1630" s="4"/>
      <c r="GW1630" s="4"/>
      <c r="GX1630" s="4"/>
      <c r="GY1630" s="4"/>
      <c r="GZ1630" s="4"/>
      <c r="HA1630" s="4"/>
      <c r="HB1630" s="4"/>
      <c r="HC1630" s="4"/>
      <c r="HD1630" s="4"/>
      <c r="HE1630" s="4"/>
      <c r="HF1630" s="4"/>
      <c r="HG1630" s="4"/>
      <c r="HH1630" s="4"/>
      <c r="HI1630" s="4"/>
      <c r="HJ1630" s="4"/>
      <c r="HK1630" s="4"/>
      <c r="HL1630" s="4"/>
      <c r="HM1630" s="4"/>
      <c r="HN1630" s="4"/>
      <c r="HO1630" s="4"/>
      <c r="HP1630" s="4"/>
      <c r="HQ1630" s="4"/>
      <c r="HR1630" s="4"/>
      <c r="HS1630" s="4"/>
      <c r="HT1630" s="4"/>
      <c r="HU1630" s="4"/>
      <c r="HV1630" s="4"/>
      <c r="HW1630" s="4"/>
      <c r="HX1630" s="4"/>
      <c r="HY1630" s="4"/>
      <c r="HZ1630" s="4"/>
      <c r="IA1630" s="4"/>
      <c r="IB1630" s="4"/>
      <c r="IC1630" s="4"/>
      <c r="ID1630" s="4"/>
      <c r="IE1630" s="4"/>
      <c r="IF1630" s="4"/>
    </row>
    <row r="1631" spans="26:240" x14ac:dyDescent="0.2">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c r="BC1631" s="4"/>
      <c r="BD1631" s="4"/>
      <c r="BE1631" s="4"/>
      <c r="BF1631" s="4"/>
      <c r="BG1631" s="4"/>
      <c r="BH1631" s="4"/>
      <c r="BI1631" s="4"/>
      <c r="BJ1631" s="4"/>
      <c r="BK1631" s="4"/>
      <c r="BL1631" s="4"/>
      <c r="BM1631" s="4"/>
      <c r="BN1631" s="4"/>
      <c r="BO1631" s="4"/>
      <c r="BP1631" s="4"/>
      <c r="BQ1631" s="4"/>
      <c r="BR1631" s="4"/>
      <c r="BS1631" s="4"/>
      <c r="BT1631" s="4"/>
      <c r="BU1631" s="4"/>
      <c r="BV1631" s="4"/>
      <c r="BW1631" s="4"/>
      <c r="BX1631" s="4"/>
      <c r="BY1631" s="4"/>
      <c r="BZ1631" s="4"/>
      <c r="CA1631" s="4"/>
      <c r="CB1631" s="4"/>
      <c r="CC1631" s="4"/>
      <c r="CD1631" s="4"/>
      <c r="CE1631" s="4"/>
      <c r="CF1631" s="4"/>
      <c r="CG1631" s="4"/>
      <c r="CH1631" s="4"/>
      <c r="CI1631" s="4"/>
      <c r="CJ1631" s="4"/>
      <c r="CK1631" s="4"/>
      <c r="CL1631" s="4"/>
      <c r="CM1631" s="4"/>
      <c r="CN1631" s="4"/>
      <c r="CO1631" s="4"/>
      <c r="CP1631" s="4"/>
      <c r="CQ1631" s="4"/>
      <c r="CR1631" s="4"/>
      <c r="CS1631" s="4"/>
      <c r="CT1631" s="4"/>
      <c r="CU1631" s="4"/>
      <c r="CV1631" s="4"/>
      <c r="CW1631" s="4"/>
      <c r="CX1631" s="4"/>
      <c r="CY1631" s="4"/>
      <c r="CZ1631" s="4"/>
      <c r="DA1631" s="4"/>
      <c r="DB1631" s="4"/>
      <c r="DC1631" s="4"/>
      <c r="DD1631" s="4"/>
      <c r="DE1631" s="4"/>
      <c r="DF1631" s="4"/>
      <c r="DG1631" s="4"/>
      <c r="DH1631" s="4"/>
      <c r="DI1631" s="4"/>
      <c r="DJ1631" s="4"/>
      <c r="DK1631" s="4"/>
      <c r="DL1631" s="4"/>
      <c r="DM1631" s="4"/>
      <c r="DN1631" s="4"/>
      <c r="DO1631" s="4"/>
      <c r="DP1631" s="4"/>
      <c r="DQ1631" s="4"/>
      <c r="DR1631" s="4"/>
      <c r="DS1631" s="4"/>
      <c r="DT1631" s="4"/>
      <c r="DU1631" s="4"/>
      <c r="DV1631" s="4"/>
      <c r="DW1631" s="4"/>
      <c r="DX1631" s="4"/>
      <c r="DY1631" s="4"/>
      <c r="DZ1631" s="4"/>
      <c r="EA1631" s="4"/>
      <c r="EB1631" s="4"/>
      <c r="EC1631" s="4"/>
      <c r="ED1631" s="4"/>
      <c r="EE1631" s="4"/>
      <c r="EF1631" s="4"/>
      <c r="EG1631" s="4"/>
      <c r="EH1631" s="4"/>
      <c r="EI1631" s="4"/>
      <c r="EJ1631" s="4"/>
      <c r="EK1631" s="4"/>
      <c r="EL1631" s="4"/>
      <c r="EM1631" s="4"/>
      <c r="EN1631" s="4"/>
      <c r="EO1631" s="4"/>
      <c r="EP1631" s="4"/>
      <c r="EQ1631" s="4"/>
      <c r="ER1631" s="4"/>
      <c r="ES1631" s="4"/>
      <c r="ET1631" s="4"/>
      <c r="EU1631" s="4"/>
      <c r="EV1631" s="4"/>
      <c r="EW1631" s="4"/>
      <c r="EX1631" s="4"/>
      <c r="EY1631" s="4"/>
      <c r="EZ1631" s="4"/>
      <c r="FA1631" s="4"/>
      <c r="FB1631" s="4"/>
      <c r="FC1631" s="4"/>
      <c r="FD1631" s="4"/>
      <c r="FE1631" s="4"/>
      <c r="FF1631" s="4"/>
      <c r="FG1631" s="4"/>
      <c r="FH1631" s="4"/>
      <c r="FI1631" s="4"/>
      <c r="FJ1631" s="4"/>
      <c r="FK1631" s="4"/>
      <c r="FL1631" s="4"/>
      <c r="FM1631" s="4"/>
      <c r="FN1631" s="4"/>
      <c r="FO1631" s="4"/>
      <c r="FP1631" s="4"/>
      <c r="FQ1631" s="4"/>
      <c r="FR1631" s="4"/>
      <c r="FS1631" s="4"/>
      <c r="FT1631" s="4"/>
      <c r="FU1631" s="4"/>
      <c r="FV1631" s="4"/>
      <c r="FW1631" s="4"/>
      <c r="FX1631" s="4"/>
      <c r="FY1631" s="4"/>
      <c r="FZ1631" s="4"/>
      <c r="GA1631" s="4"/>
      <c r="GB1631" s="4"/>
      <c r="GC1631" s="4"/>
      <c r="GD1631" s="4"/>
      <c r="GE1631" s="4"/>
      <c r="GF1631" s="4"/>
      <c r="GG1631" s="4"/>
      <c r="GH1631" s="4"/>
      <c r="GI1631" s="4"/>
      <c r="GJ1631" s="4"/>
      <c r="GK1631" s="4"/>
      <c r="GL1631" s="4"/>
      <c r="GM1631" s="4"/>
      <c r="GN1631" s="4"/>
      <c r="GO1631" s="4"/>
      <c r="GP1631" s="4"/>
      <c r="GQ1631" s="4"/>
      <c r="GR1631" s="4"/>
      <c r="GS1631" s="4"/>
      <c r="GT1631" s="4"/>
      <c r="GU1631" s="4"/>
      <c r="GV1631" s="4"/>
      <c r="GW1631" s="4"/>
      <c r="GX1631" s="4"/>
      <c r="GY1631" s="4"/>
      <c r="GZ1631" s="4"/>
      <c r="HA1631" s="4"/>
      <c r="HB1631" s="4"/>
      <c r="HC1631" s="4"/>
      <c r="HD1631" s="4"/>
      <c r="HE1631" s="4"/>
      <c r="HF1631" s="4"/>
      <c r="HG1631" s="4"/>
      <c r="HH1631" s="4"/>
      <c r="HI1631" s="4"/>
      <c r="HJ1631" s="4"/>
      <c r="HK1631" s="4"/>
      <c r="HL1631" s="4"/>
      <c r="HM1631" s="4"/>
      <c r="HN1631" s="4"/>
      <c r="HO1631" s="4"/>
      <c r="HP1631" s="4"/>
      <c r="HQ1631" s="4"/>
      <c r="HR1631" s="4"/>
      <c r="HS1631" s="4"/>
      <c r="HT1631" s="4"/>
      <c r="HU1631" s="4"/>
      <c r="HV1631" s="4"/>
      <c r="HW1631" s="4"/>
      <c r="HX1631" s="4"/>
      <c r="HY1631" s="4"/>
      <c r="HZ1631" s="4"/>
      <c r="IA1631" s="4"/>
      <c r="IB1631" s="4"/>
      <c r="IC1631" s="4"/>
      <c r="ID1631" s="4"/>
      <c r="IE1631" s="4"/>
      <c r="IF1631" s="4"/>
    </row>
    <row r="1632" spans="26:240" x14ac:dyDescent="0.2">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c r="BC1632" s="4"/>
      <c r="BD1632" s="4"/>
      <c r="BE1632" s="4"/>
      <c r="BF1632" s="4"/>
      <c r="BG1632" s="4"/>
      <c r="BH1632" s="4"/>
      <c r="BI1632" s="4"/>
      <c r="BJ1632" s="4"/>
      <c r="BK1632" s="4"/>
      <c r="BL1632" s="4"/>
      <c r="BM1632" s="4"/>
      <c r="BN1632" s="4"/>
      <c r="BO1632" s="4"/>
      <c r="BP1632" s="4"/>
      <c r="BQ1632" s="4"/>
      <c r="BR1632" s="4"/>
      <c r="BS1632" s="4"/>
      <c r="BT1632" s="4"/>
      <c r="BU1632" s="4"/>
      <c r="BV1632" s="4"/>
      <c r="BW1632" s="4"/>
      <c r="BX1632" s="4"/>
      <c r="BY1632" s="4"/>
      <c r="BZ1632" s="4"/>
      <c r="CA1632" s="4"/>
      <c r="CB1632" s="4"/>
      <c r="CC1632" s="4"/>
      <c r="CD1632" s="4"/>
      <c r="CE1632" s="4"/>
      <c r="CF1632" s="4"/>
      <c r="CG1632" s="4"/>
      <c r="CH1632" s="4"/>
      <c r="CI1632" s="4"/>
      <c r="CJ1632" s="4"/>
      <c r="CK1632" s="4"/>
      <c r="CL1632" s="4"/>
      <c r="CM1632" s="4"/>
      <c r="CN1632" s="4"/>
      <c r="CO1632" s="4"/>
      <c r="CP1632" s="4"/>
      <c r="CQ1632" s="4"/>
      <c r="CR1632" s="4"/>
      <c r="CS1632" s="4"/>
      <c r="CT1632" s="4"/>
      <c r="CU1632" s="4"/>
      <c r="CV1632" s="4"/>
      <c r="CW1632" s="4"/>
      <c r="CX1632" s="4"/>
      <c r="CY1632" s="4"/>
      <c r="CZ1632" s="4"/>
      <c r="DA1632" s="4"/>
      <c r="DB1632" s="4"/>
      <c r="DC1632" s="4"/>
      <c r="DD1632" s="4"/>
      <c r="DE1632" s="4"/>
      <c r="DF1632" s="4"/>
      <c r="DG1632" s="4"/>
      <c r="DH1632" s="4"/>
      <c r="DI1632" s="4"/>
      <c r="DJ1632" s="4"/>
      <c r="DK1632" s="4"/>
      <c r="DL1632" s="4"/>
      <c r="DM1632" s="4"/>
      <c r="DN1632" s="4"/>
      <c r="DO1632" s="4"/>
      <c r="DP1632" s="4"/>
      <c r="DQ1632" s="4"/>
      <c r="DR1632" s="4"/>
      <c r="DS1632" s="4"/>
      <c r="DT1632" s="4"/>
      <c r="DU1632" s="4"/>
      <c r="DV1632" s="4"/>
      <c r="DW1632" s="4"/>
      <c r="DX1632" s="4"/>
      <c r="DY1632" s="4"/>
      <c r="DZ1632" s="4"/>
      <c r="EA1632" s="4"/>
      <c r="EB1632" s="4"/>
      <c r="EC1632" s="4"/>
      <c r="ED1632" s="4"/>
      <c r="EE1632" s="4"/>
      <c r="EF1632" s="4"/>
      <c r="EG1632" s="4"/>
      <c r="EH1632" s="4"/>
      <c r="EI1632" s="4"/>
      <c r="EJ1632" s="4"/>
      <c r="EK1632" s="4"/>
      <c r="EL1632" s="4"/>
      <c r="EM1632" s="4"/>
      <c r="EN1632" s="4"/>
      <c r="EO1632" s="4"/>
      <c r="EP1632" s="4"/>
      <c r="EQ1632" s="4"/>
      <c r="ER1632" s="4"/>
      <c r="ES1632" s="4"/>
      <c r="ET1632" s="4"/>
      <c r="EU1632" s="4"/>
      <c r="EV1632" s="4"/>
      <c r="EW1632" s="4"/>
      <c r="EX1632" s="4"/>
      <c r="EY1632" s="4"/>
      <c r="EZ1632" s="4"/>
      <c r="FA1632" s="4"/>
      <c r="FB1632" s="4"/>
      <c r="FC1632" s="4"/>
      <c r="FD1632" s="4"/>
      <c r="FE1632" s="4"/>
      <c r="FF1632" s="4"/>
      <c r="FG1632" s="4"/>
      <c r="FH1632" s="4"/>
      <c r="FI1632" s="4"/>
      <c r="FJ1632" s="4"/>
      <c r="FK1632" s="4"/>
      <c r="FL1632" s="4"/>
      <c r="FM1632" s="4"/>
      <c r="FN1632" s="4"/>
      <c r="FO1632" s="4"/>
      <c r="FP1632" s="4"/>
      <c r="FQ1632" s="4"/>
      <c r="FR1632" s="4"/>
      <c r="FS1632" s="4"/>
      <c r="FT1632" s="4"/>
      <c r="FU1632" s="4"/>
      <c r="FV1632" s="4"/>
      <c r="FW1632" s="4"/>
      <c r="FX1632" s="4"/>
      <c r="FY1632" s="4"/>
      <c r="FZ1632" s="4"/>
      <c r="GA1632" s="4"/>
      <c r="GB1632" s="4"/>
      <c r="GC1632" s="4"/>
      <c r="GD1632" s="4"/>
      <c r="GE1632" s="4"/>
      <c r="GF1632" s="4"/>
      <c r="GG1632" s="4"/>
      <c r="GH1632" s="4"/>
      <c r="GI1632" s="4"/>
      <c r="GJ1632" s="4"/>
      <c r="GK1632" s="4"/>
      <c r="GL1632" s="4"/>
      <c r="GM1632" s="4"/>
      <c r="GN1632" s="4"/>
      <c r="GO1632" s="4"/>
      <c r="GP1632" s="4"/>
      <c r="GQ1632" s="4"/>
      <c r="GR1632" s="4"/>
      <c r="GS1632" s="4"/>
      <c r="GT1632" s="4"/>
      <c r="GU1632" s="4"/>
      <c r="GV1632" s="4"/>
      <c r="GW1632" s="4"/>
      <c r="GX1632" s="4"/>
      <c r="GY1632" s="4"/>
      <c r="GZ1632" s="4"/>
      <c r="HA1632" s="4"/>
      <c r="HB1632" s="4"/>
      <c r="HC1632" s="4"/>
      <c r="HD1632" s="4"/>
      <c r="HE1632" s="4"/>
      <c r="HF1632" s="4"/>
      <c r="HG1632" s="4"/>
      <c r="HH1632" s="4"/>
      <c r="HI1632" s="4"/>
      <c r="HJ1632" s="4"/>
      <c r="HK1632" s="4"/>
      <c r="HL1632" s="4"/>
      <c r="HM1632" s="4"/>
      <c r="HN1632" s="4"/>
      <c r="HO1632" s="4"/>
      <c r="HP1632" s="4"/>
      <c r="HQ1632" s="4"/>
      <c r="HR1632" s="4"/>
      <c r="HS1632" s="4"/>
      <c r="HT1632" s="4"/>
      <c r="HU1632" s="4"/>
      <c r="HV1632" s="4"/>
      <c r="HW1632" s="4"/>
      <c r="HX1632" s="4"/>
      <c r="HY1632" s="4"/>
      <c r="HZ1632" s="4"/>
      <c r="IA1632" s="4"/>
      <c r="IB1632" s="4"/>
      <c r="IC1632" s="4"/>
      <c r="ID1632" s="4"/>
      <c r="IE1632" s="4"/>
      <c r="IF1632" s="4"/>
    </row>
    <row r="1633" spans="26:240" x14ac:dyDescent="0.2">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c r="BC1633" s="4"/>
      <c r="BD1633" s="4"/>
      <c r="BE1633" s="4"/>
      <c r="BF1633" s="4"/>
      <c r="BG1633" s="4"/>
      <c r="BH1633" s="4"/>
      <c r="BI1633" s="4"/>
      <c r="BJ1633" s="4"/>
      <c r="BK1633" s="4"/>
      <c r="BL1633" s="4"/>
      <c r="BM1633" s="4"/>
      <c r="BN1633" s="4"/>
      <c r="BO1633" s="4"/>
      <c r="BP1633" s="4"/>
      <c r="BQ1633" s="4"/>
      <c r="BR1633" s="4"/>
      <c r="BS1633" s="4"/>
      <c r="BT1633" s="4"/>
      <c r="BU1633" s="4"/>
      <c r="BV1633" s="4"/>
      <c r="BW1633" s="4"/>
      <c r="BX1633" s="4"/>
      <c r="BY1633" s="4"/>
      <c r="BZ1633" s="4"/>
      <c r="CA1633" s="4"/>
      <c r="CB1633" s="4"/>
      <c r="CC1633" s="4"/>
      <c r="CD1633" s="4"/>
      <c r="CE1633" s="4"/>
      <c r="CF1633" s="4"/>
      <c r="CG1633" s="4"/>
      <c r="CH1633" s="4"/>
      <c r="CI1633" s="4"/>
      <c r="CJ1633" s="4"/>
      <c r="CK1633" s="4"/>
      <c r="CL1633" s="4"/>
      <c r="CM1633" s="4"/>
      <c r="CN1633" s="4"/>
      <c r="CO1633" s="4"/>
      <c r="CP1633" s="4"/>
      <c r="CQ1633" s="4"/>
      <c r="CR1633" s="4"/>
      <c r="CS1633" s="4"/>
      <c r="CT1633" s="4"/>
      <c r="CU1633" s="4"/>
      <c r="CV1633" s="4"/>
      <c r="CW1633" s="4"/>
      <c r="CX1633" s="4"/>
      <c r="CY1633" s="4"/>
      <c r="CZ1633" s="4"/>
      <c r="DA1633" s="4"/>
      <c r="DB1633" s="4"/>
      <c r="DC1633" s="4"/>
      <c r="DD1633" s="4"/>
      <c r="DE1633" s="4"/>
      <c r="DF1633" s="4"/>
      <c r="DG1633" s="4"/>
      <c r="DH1633" s="4"/>
      <c r="DI1633" s="4"/>
      <c r="DJ1633" s="4"/>
      <c r="DK1633" s="4"/>
      <c r="DL1633" s="4"/>
      <c r="DM1633" s="4"/>
      <c r="DN1633" s="4"/>
      <c r="DO1633" s="4"/>
      <c r="DP1633" s="4"/>
      <c r="DQ1633" s="4"/>
      <c r="DR1633" s="4"/>
      <c r="DS1633" s="4"/>
      <c r="DT1633" s="4"/>
      <c r="DU1633" s="4"/>
      <c r="DV1633" s="4"/>
      <c r="DW1633" s="4"/>
      <c r="DX1633" s="4"/>
      <c r="DY1633" s="4"/>
      <c r="DZ1633" s="4"/>
      <c r="EA1633" s="4"/>
      <c r="EB1633" s="4"/>
      <c r="EC1633" s="4"/>
      <c r="ED1633" s="4"/>
      <c r="EE1633" s="4"/>
      <c r="EF1633" s="4"/>
      <c r="EG1633" s="4"/>
      <c r="EH1633" s="4"/>
      <c r="EI1633" s="4"/>
      <c r="EJ1633" s="4"/>
      <c r="EK1633" s="4"/>
      <c r="EL1633" s="4"/>
      <c r="EM1633" s="4"/>
      <c r="EN1633" s="4"/>
      <c r="EO1633" s="4"/>
      <c r="EP1633" s="4"/>
      <c r="EQ1633" s="4"/>
      <c r="ER1633" s="4"/>
      <c r="ES1633" s="4"/>
      <c r="ET1633" s="4"/>
      <c r="EU1633" s="4"/>
      <c r="EV1633" s="4"/>
      <c r="EW1633" s="4"/>
      <c r="EX1633" s="4"/>
      <c r="EY1633" s="4"/>
      <c r="EZ1633" s="4"/>
      <c r="FA1633" s="4"/>
      <c r="FB1633" s="4"/>
      <c r="FC1633" s="4"/>
      <c r="FD1633" s="4"/>
      <c r="FE1633" s="4"/>
      <c r="FF1633" s="4"/>
      <c r="FG1633" s="4"/>
      <c r="FH1633" s="4"/>
      <c r="FI1633" s="4"/>
      <c r="FJ1633" s="4"/>
      <c r="FK1633" s="4"/>
      <c r="FL1633" s="4"/>
      <c r="FM1633" s="4"/>
      <c r="FN1633" s="4"/>
      <c r="FO1633" s="4"/>
      <c r="FP1633" s="4"/>
      <c r="FQ1633" s="4"/>
      <c r="FR1633" s="4"/>
      <c r="FS1633" s="4"/>
      <c r="FT1633" s="4"/>
      <c r="FU1633" s="4"/>
      <c r="FV1633" s="4"/>
      <c r="FW1633" s="4"/>
      <c r="FX1633" s="4"/>
      <c r="FY1633" s="4"/>
      <c r="FZ1633" s="4"/>
      <c r="GA1633" s="4"/>
      <c r="GB1633" s="4"/>
      <c r="GC1633" s="4"/>
      <c r="GD1633" s="4"/>
      <c r="GE1633" s="4"/>
      <c r="GF1633" s="4"/>
      <c r="GG1633" s="4"/>
      <c r="GH1633" s="4"/>
      <c r="GI1633" s="4"/>
      <c r="GJ1633" s="4"/>
      <c r="GK1633" s="4"/>
      <c r="GL1633" s="4"/>
      <c r="GM1633" s="4"/>
      <c r="GN1633" s="4"/>
      <c r="GO1633" s="4"/>
      <c r="GP1633" s="4"/>
      <c r="GQ1633" s="4"/>
      <c r="GR1633" s="4"/>
      <c r="GS1633" s="4"/>
      <c r="GT1633" s="4"/>
      <c r="GU1633" s="4"/>
      <c r="GV1633" s="4"/>
      <c r="GW1633" s="4"/>
      <c r="GX1633" s="4"/>
      <c r="GY1633" s="4"/>
      <c r="GZ1633" s="4"/>
      <c r="HA1633" s="4"/>
      <c r="HB1633" s="4"/>
      <c r="HC1633" s="4"/>
      <c r="HD1633" s="4"/>
      <c r="HE1633" s="4"/>
      <c r="HF1633" s="4"/>
      <c r="HG1633" s="4"/>
      <c r="HH1633" s="4"/>
      <c r="HI1633" s="4"/>
      <c r="HJ1633" s="4"/>
      <c r="HK1633" s="4"/>
      <c r="HL1633" s="4"/>
      <c r="HM1633" s="4"/>
      <c r="HN1633" s="4"/>
      <c r="HO1633" s="4"/>
      <c r="HP1633" s="4"/>
      <c r="HQ1633" s="4"/>
      <c r="HR1633" s="4"/>
      <c r="HS1633" s="4"/>
      <c r="HT1633" s="4"/>
      <c r="HU1633" s="4"/>
      <c r="HV1633" s="4"/>
      <c r="HW1633" s="4"/>
      <c r="HX1633" s="4"/>
      <c r="HY1633" s="4"/>
      <c r="HZ1633" s="4"/>
      <c r="IA1633" s="4"/>
      <c r="IB1633" s="4"/>
      <c r="IC1633" s="4"/>
      <c r="ID1633" s="4"/>
      <c r="IE1633" s="4"/>
      <c r="IF1633" s="4"/>
    </row>
    <row r="1634" spans="26:240" x14ac:dyDescent="0.2">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c r="BC1634" s="4"/>
      <c r="BD1634" s="4"/>
      <c r="BE1634" s="4"/>
      <c r="BF1634" s="4"/>
      <c r="BG1634" s="4"/>
      <c r="BH1634" s="4"/>
      <c r="BI1634" s="4"/>
      <c r="BJ1634" s="4"/>
      <c r="BK1634" s="4"/>
      <c r="BL1634" s="4"/>
      <c r="BM1634" s="4"/>
      <c r="BN1634" s="4"/>
      <c r="BO1634" s="4"/>
      <c r="BP1634" s="4"/>
      <c r="BQ1634" s="4"/>
      <c r="BR1634" s="4"/>
      <c r="BS1634" s="4"/>
      <c r="BT1634" s="4"/>
      <c r="BU1634" s="4"/>
      <c r="BV1634" s="4"/>
      <c r="BW1634" s="4"/>
      <c r="BX1634" s="4"/>
      <c r="BY1634" s="4"/>
      <c r="BZ1634" s="4"/>
      <c r="CA1634" s="4"/>
      <c r="CB1634" s="4"/>
      <c r="CC1634" s="4"/>
      <c r="CD1634" s="4"/>
      <c r="CE1634" s="4"/>
      <c r="CF1634" s="4"/>
      <c r="CG1634" s="4"/>
      <c r="CH1634" s="4"/>
      <c r="CI1634" s="4"/>
      <c r="CJ1634" s="4"/>
      <c r="CK1634" s="4"/>
      <c r="CL1634" s="4"/>
      <c r="CM1634" s="4"/>
      <c r="CN1634" s="4"/>
      <c r="CO1634" s="4"/>
      <c r="CP1634" s="4"/>
      <c r="CQ1634" s="4"/>
      <c r="CR1634" s="4"/>
      <c r="CS1634" s="4"/>
      <c r="CT1634" s="4"/>
      <c r="CU1634" s="4"/>
      <c r="CV1634" s="4"/>
      <c r="CW1634" s="4"/>
      <c r="CX1634" s="4"/>
      <c r="CY1634" s="4"/>
      <c r="CZ1634" s="4"/>
      <c r="DA1634" s="4"/>
      <c r="DB1634" s="4"/>
      <c r="DC1634" s="4"/>
      <c r="DD1634" s="4"/>
      <c r="DE1634" s="4"/>
      <c r="DF1634" s="4"/>
      <c r="DG1634" s="4"/>
      <c r="DH1634" s="4"/>
      <c r="DI1634" s="4"/>
      <c r="DJ1634" s="4"/>
      <c r="DK1634" s="4"/>
      <c r="DL1634" s="4"/>
      <c r="DM1634" s="4"/>
      <c r="DN1634" s="4"/>
      <c r="DO1634" s="4"/>
      <c r="DP1634" s="4"/>
      <c r="DQ1634" s="4"/>
      <c r="DR1634" s="4"/>
      <c r="DS1634" s="4"/>
      <c r="DT1634" s="4"/>
      <c r="DU1634" s="4"/>
      <c r="DV1634" s="4"/>
      <c r="DW1634" s="4"/>
      <c r="DX1634" s="4"/>
      <c r="DY1634" s="4"/>
      <c r="DZ1634" s="4"/>
      <c r="EA1634" s="4"/>
      <c r="EB1634" s="4"/>
      <c r="EC1634" s="4"/>
      <c r="ED1634" s="4"/>
      <c r="EE1634" s="4"/>
      <c r="EF1634" s="4"/>
      <c r="EG1634" s="4"/>
      <c r="EH1634" s="4"/>
      <c r="EI1634" s="4"/>
      <c r="EJ1634" s="4"/>
      <c r="EK1634" s="4"/>
      <c r="EL1634" s="4"/>
      <c r="EM1634" s="4"/>
      <c r="EN1634" s="4"/>
      <c r="EO1634" s="4"/>
      <c r="EP1634" s="4"/>
      <c r="EQ1634" s="4"/>
      <c r="ER1634" s="4"/>
      <c r="ES1634" s="4"/>
      <c r="ET1634" s="4"/>
      <c r="EU1634" s="4"/>
      <c r="EV1634" s="4"/>
      <c r="EW1634" s="4"/>
      <c r="EX1634" s="4"/>
      <c r="EY1634" s="4"/>
      <c r="EZ1634" s="4"/>
      <c r="FA1634" s="4"/>
      <c r="FB1634" s="4"/>
      <c r="FC1634" s="4"/>
      <c r="FD1634" s="4"/>
      <c r="FE1634" s="4"/>
      <c r="FF1634" s="4"/>
      <c r="FG1634" s="4"/>
      <c r="FH1634" s="4"/>
      <c r="FI1634" s="4"/>
      <c r="FJ1634" s="4"/>
      <c r="FK1634" s="4"/>
      <c r="FL1634" s="4"/>
      <c r="FM1634" s="4"/>
      <c r="FN1634" s="4"/>
      <c r="FO1634" s="4"/>
      <c r="FP1634" s="4"/>
      <c r="FQ1634" s="4"/>
      <c r="FR1634" s="4"/>
      <c r="FS1634" s="4"/>
      <c r="FT1634" s="4"/>
      <c r="FU1634" s="4"/>
      <c r="FV1634" s="4"/>
      <c r="FW1634" s="4"/>
      <c r="FX1634" s="4"/>
      <c r="FY1634" s="4"/>
      <c r="FZ1634" s="4"/>
      <c r="GA1634" s="4"/>
      <c r="GB1634" s="4"/>
      <c r="GC1634" s="4"/>
      <c r="GD1634" s="4"/>
      <c r="GE1634" s="4"/>
      <c r="GF1634" s="4"/>
      <c r="GG1634" s="4"/>
      <c r="GH1634" s="4"/>
      <c r="GI1634" s="4"/>
      <c r="GJ1634" s="4"/>
      <c r="GK1634" s="4"/>
      <c r="GL1634" s="4"/>
      <c r="GM1634" s="4"/>
      <c r="GN1634" s="4"/>
      <c r="GO1634" s="4"/>
      <c r="GP1634" s="4"/>
      <c r="GQ1634" s="4"/>
      <c r="GR1634" s="4"/>
      <c r="GS1634" s="4"/>
      <c r="GT1634" s="4"/>
      <c r="GU1634" s="4"/>
      <c r="GV1634" s="4"/>
      <c r="GW1634" s="4"/>
      <c r="GX1634" s="4"/>
      <c r="GY1634" s="4"/>
      <c r="GZ1634" s="4"/>
      <c r="HA1634" s="4"/>
      <c r="HB1634" s="4"/>
      <c r="HC1634" s="4"/>
      <c r="HD1634" s="4"/>
      <c r="HE1634" s="4"/>
      <c r="HF1634" s="4"/>
      <c r="HG1634" s="4"/>
      <c r="HH1634" s="4"/>
      <c r="HI1634" s="4"/>
      <c r="HJ1634" s="4"/>
      <c r="HK1634" s="4"/>
      <c r="HL1634" s="4"/>
      <c r="HM1634" s="4"/>
      <c r="HN1634" s="4"/>
      <c r="HO1634" s="4"/>
      <c r="HP1634" s="4"/>
      <c r="HQ1634" s="4"/>
      <c r="HR1634" s="4"/>
      <c r="HS1634" s="4"/>
      <c r="HT1634" s="4"/>
      <c r="HU1634" s="4"/>
      <c r="HV1634" s="4"/>
      <c r="HW1634" s="4"/>
      <c r="HX1634" s="4"/>
      <c r="HY1634" s="4"/>
      <c r="HZ1634" s="4"/>
      <c r="IA1634" s="4"/>
      <c r="IB1634" s="4"/>
      <c r="IC1634" s="4"/>
      <c r="ID1634" s="4"/>
      <c r="IE1634" s="4"/>
      <c r="IF1634" s="4"/>
    </row>
    <row r="1635" spans="26:240" x14ac:dyDescent="0.2">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c r="BC1635" s="4"/>
      <c r="BD1635" s="4"/>
      <c r="BE1635" s="4"/>
      <c r="BF1635" s="4"/>
      <c r="BG1635" s="4"/>
      <c r="BH1635" s="4"/>
      <c r="BI1635" s="4"/>
      <c r="BJ1635" s="4"/>
      <c r="BK1635" s="4"/>
      <c r="BL1635" s="4"/>
      <c r="BM1635" s="4"/>
      <c r="BN1635" s="4"/>
      <c r="BO1635" s="4"/>
      <c r="BP1635" s="4"/>
      <c r="BQ1635" s="4"/>
      <c r="BR1635" s="4"/>
      <c r="BS1635" s="4"/>
      <c r="BT1635" s="4"/>
      <c r="BU1635" s="4"/>
      <c r="BV1635" s="4"/>
      <c r="BW1635" s="4"/>
      <c r="BX1635" s="4"/>
      <c r="BY1635" s="4"/>
      <c r="BZ1635" s="4"/>
      <c r="CA1635" s="4"/>
      <c r="CB1635" s="4"/>
      <c r="CC1635" s="4"/>
      <c r="CD1635" s="4"/>
      <c r="CE1635" s="4"/>
      <c r="CF1635" s="4"/>
      <c r="CG1635" s="4"/>
      <c r="CH1635" s="4"/>
      <c r="CI1635" s="4"/>
      <c r="CJ1635" s="4"/>
      <c r="CK1635" s="4"/>
      <c r="CL1635" s="4"/>
      <c r="CM1635" s="4"/>
      <c r="CN1635" s="4"/>
      <c r="CO1635" s="4"/>
      <c r="CP1635" s="4"/>
      <c r="CQ1635" s="4"/>
      <c r="CR1635" s="4"/>
      <c r="CS1635" s="4"/>
      <c r="CT1635" s="4"/>
      <c r="CU1635" s="4"/>
      <c r="CV1635" s="4"/>
      <c r="CW1635" s="4"/>
      <c r="CX1635" s="4"/>
      <c r="CY1635" s="4"/>
      <c r="CZ1635" s="4"/>
      <c r="DA1635" s="4"/>
      <c r="DB1635" s="4"/>
      <c r="DC1635" s="4"/>
      <c r="DD1635" s="4"/>
      <c r="DE1635" s="4"/>
      <c r="DF1635" s="4"/>
      <c r="DG1635" s="4"/>
      <c r="DH1635" s="4"/>
      <c r="DI1635" s="4"/>
      <c r="DJ1635" s="4"/>
      <c r="DK1635" s="4"/>
      <c r="DL1635" s="4"/>
      <c r="DM1635" s="4"/>
      <c r="DN1635" s="4"/>
      <c r="DO1635" s="4"/>
      <c r="DP1635" s="4"/>
      <c r="DQ1635" s="4"/>
      <c r="DR1635" s="4"/>
      <c r="DS1635" s="4"/>
      <c r="DT1635" s="4"/>
      <c r="DU1635" s="4"/>
      <c r="DV1635" s="4"/>
      <c r="DW1635" s="4"/>
      <c r="DX1635" s="4"/>
      <c r="DY1635" s="4"/>
      <c r="DZ1635" s="4"/>
      <c r="EA1635" s="4"/>
      <c r="EB1635" s="4"/>
      <c r="EC1635" s="4"/>
      <c r="ED1635" s="4"/>
      <c r="EE1635" s="4"/>
      <c r="EF1635" s="4"/>
      <c r="EG1635" s="4"/>
      <c r="EH1635" s="4"/>
      <c r="EI1635" s="4"/>
      <c r="EJ1635" s="4"/>
      <c r="EK1635" s="4"/>
      <c r="EL1635" s="4"/>
      <c r="EM1635" s="4"/>
      <c r="EN1635" s="4"/>
      <c r="EO1635" s="4"/>
      <c r="EP1635" s="4"/>
      <c r="EQ1635" s="4"/>
      <c r="ER1635" s="4"/>
      <c r="ES1635" s="4"/>
      <c r="ET1635" s="4"/>
      <c r="EU1635" s="4"/>
      <c r="EV1635" s="4"/>
      <c r="EW1635" s="4"/>
      <c r="EX1635" s="4"/>
      <c r="EY1635" s="4"/>
      <c r="EZ1635" s="4"/>
      <c r="FA1635" s="4"/>
      <c r="FB1635" s="4"/>
      <c r="FC1635" s="4"/>
      <c r="FD1635" s="4"/>
      <c r="FE1635" s="4"/>
      <c r="FF1635" s="4"/>
      <c r="FG1635" s="4"/>
      <c r="FH1635" s="4"/>
      <c r="FI1635" s="4"/>
      <c r="FJ1635" s="4"/>
      <c r="FK1635" s="4"/>
      <c r="FL1635" s="4"/>
      <c r="FM1635" s="4"/>
      <c r="FN1635" s="4"/>
      <c r="FO1635" s="4"/>
      <c r="FP1635" s="4"/>
      <c r="FQ1635" s="4"/>
      <c r="FR1635" s="4"/>
      <c r="FS1635" s="4"/>
      <c r="FT1635" s="4"/>
      <c r="FU1635" s="4"/>
      <c r="FV1635" s="4"/>
      <c r="FW1635" s="4"/>
      <c r="FX1635" s="4"/>
      <c r="FY1635" s="4"/>
      <c r="FZ1635" s="4"/>
      <c r="GA1635" s="4"/>
      <c r="GB1635" s="4"/>
      <c r="GC1635" s="4"/>
      <c r="GD1635" s="4"/>
      <c r="GE1635" s="4"/>
      <c r="GF1635" s="4"/>
      <c r="GG1635" s="4"/>
      <c r="GH1635" s="4"/>
      <c r="GI1635" s="4"/>
      <c r="GJ1635" s="4"/>
      <c r="GK1635" s="4"/>
      <c r="GL1635" s="4"/>
      <c r="GM1635" s="4"/>
      <c r="GN1635" s="4"/>
      <c r="GO1635" s="4"/>
      <c r="GP1635" s="4"/>
      <c r="GQ1635" s="4"/>
      <c r="GR1635" s="4"/>
      <c r="GS1635" s="4"/>
      <c r="GT1635" s="4"/>
      <c r="GU1635" s="4"/>
      <c r="GV1635" s="4"/>
      <c r="GW1635" s="4"/>
      <c r="GX1635" s="4"/>
      <c r="GY1635" s="4"/>
      <c r="GZ1635" s="4"/>
      <c r="HA1635" s="4"/>
      <c r="HB1635" s="4"/>
      <c r="HC1635" s="4"/>
      <c r="HD1635" s="4"/>
      <c r="HE1635" s="4"/>
      <c r="HF1635" s="4"/>
      <c r="HG1635" s="4"/>
      <c r="HH1635" s="4"/>
      <c r="HI1635" s="4"/>
      <c r="HJ1635" s="4"/>
      <c r="HK1635" s="4"/>
      <c r="HL1635" s="4"/>
      <c r="HM1635" s="4"/>
      <c r="HN1635" s="4"/>
      <c r="HO1635" s="4"/>
      <c r="HP1635" s="4"/>
      <c r="HQ1635" s="4"/>
      <c r="HR1635" s="4"/>
      <c r="HS1635" s="4"/>
      <c r="HT1635" s="4"/>
      <c r="HU1635" s="4"/>
      <c r="HV1635" s="4"/>
      <c r="HW1635" s="4"/>
      <c r="HX1635" s="4"/>
      <c r="HY1635" s="4"/>
      <c r="HZ1635" s="4"/>
      <c r="IA1635" s="4"/>
      <c r="IB1635" s="4"/>
      <c r="IC1635" s="4"/>
      <c r="ID1635" s="4"/>
      <c r="IE1635" s="4"/>
      <c r="IF1635" s="4"/>
    </row>
    <row r="1636" spans="26:240" x14ac:dyDescent="0.2">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c r="BC1636" s="4"/>
      <c r="BD1636" s="4"/>
      <c r="BE1636" s="4"/>
      <c r="BF1636" s="4"/>
      <c r="BG1636" s="4"/>
      <c r="BH1636" s="4"/>
      <c r="BI1636" s="4"/>
      <c r="BJ1636" s="4"/>
      <c r="BK1636" s="4"/>
      <c r="BL1636" s="4"/>
      <c r="BM1636" s="4"/>
      <c r="BN1636" s="4"/>
      <c r="BO1636" s="4"/>
      <c r="BP1636" s="4"/>
      <c r="BQ1636" s="4"/>
      <c r="BR1636" s="4"/>
      <c r="BS1636" s="4"/>
      <c r="BT1636" s="4"/>
      <c r="BU1636" s="4"/>
      <c r="BV1636" s="4"/>
      <c r="BW1636" s="4"/>
      <c r="BX1636" s="4"/>
      <c r="BY1636" s="4"/>
      <c r="BZ1636" s="4"/>
      <c r="CA1636" s="4"/>
      <c r="CB1636" s="4"/>
      <c r="CC1636" s="4"/>
      <c r="CD1636" s="4"/>
      <c r="CE1636" s="4"/>
      <c r="CF1636" s="4"/>
      <c r="CG1636" s="4"/>
      <c r="CH1636" s="4"/>
      <c r="CI1636" s="4"/>
      <c r="CJ1636" s="4"/>
      <c r="CK1636" s="4"/>
      <c r="CL1636" s="4"/>
      <c r="CM1636" s="4"/>
      <c r="CN1636" s="4"/>
      <c r="CO1636" s="4"/>
      <c r="CP1636" s="4"/>
      <c r="CQ1636" s="4"/>
      <c r="CR1636" s="4"/>
      <c r="CS1636" s="4"/>
      <c r="CT1636" s="4"/>
      <c r="CU1636" s="4"/>
      <c r="CV1636" s="4"/>
      <c r="CW1636" s="4"/>
      <c r="CX1636" s="4"/>
      <c r="CY1636" s="4"/>
      <c r="CZ1636" s="4"/>
      <c r="DA1636" s="4"/>
      <c r="DB1636" s="4"/>
      <c r="DC1636" s="4"/>
      <c r="DD1636" s="4"/>
      <c r="DE1636" s="4"/>
      <c r="DF1636" s="4"/>
      <c r="DG1636" s="4"/>
      <c r="DH1636" s="4"/>
      <c r="DI1636" s="4"/>
      <c r="DJ1636" s="4"/>
      <c r="DK1636" s="4"/>
      <c r="DL1636" s="4"/>
      <c r="DM1636" s="4"/>
      <c r="DN1636" s="4"/>
      <c r="DO1636" s="4"/>
      <c r="DP1636" s="4"/>
      <c r="DQ1636" s="4"/>
      <c r="DR1636" s="4"/>
      <c r="DS1636" s="4"/>
      <c r="DT1636" s="4"/>
      <c r="DU1636" s="4"/>
      <c r="DV1636" s="4"/>
      <c r="DW1636" s="4"/>
      <c r="DX1636" s="4"/>
      <c r="DY1636" s="4"/>
      <c r="DZ1636" s="4"/>
      <c r="EA1636" s="4"/>
      <c r="EB1636" s="4"/>
      <c r="EC1636" s="4"/>
      <c r="ED1636" s="4"/>
      <c r="EE1636" s="4"/>
      <c r="EF1636" s="4"/>
      <c r="EG1636" s="4"/>
      <c r="EH1636" s="4"/>
      <c r="EI1636" s="4"/>
      <c r="EJ1636" s="4"/>
      <c r="EK1636" s="4"/>
      <c r="EL1636" s="4"/>
      <c r="EM1636" s="4"/>
      <c r="EN1636" s="4"/>
      <c r="EO1636" s="4"/>
      <c r="EP1636" s="4"/>
      <c r="EQ1636" s="4"/>
      <c r="ER1636" s="4"/>
      <c r="ES1636" s="4"/>
      <c r="ET1636" s="4"/>
      <c r="EU1636" s="4"/>
      <c r="EV1636" s="4"/>
      <c r="EW1636" s="4"/>
      <c r="EX1636" s="4"/>
      <c r="EY1636" s="4"/>
      <c r="EZ1636" s="4"/>
      <c r="FA1636" s="4"/>
      <c r="FB1636" s="4"/>
      <c r="FC1636" s="4"/>
      <c r="FD1636" s="4"/>
      <c r="FE1636" s="4"/>
      <c r="FF1636" s="4"/>
      <c r="FG1636" s="4"/>
      <c r="FH1636" s="4"/>
      <c r="FI1636" s="4"/>
      <c r="FJ1636" s="4"/>
      <c r="FK1636" s="4"/>
      <c r="FL1636" s="4"/>
      <c r="FM1636" s="4"/>
      <c r="FN1636" s="4"/>
      <c r="FO1636" s="4"/>
      <c r="FP1636" s="4"/>
      <c r="FQ1636" s="4"/>
      <c r="FR1636" s="4"/>
      <c r="FS1636" s="4"/>
      <c r="FT1636" s="4"/>
      <c r="FU1636" s="4"/>
      <c r="FV1636" s="4"/>
      <c r="FW1636" s="4"/>
      <c r="FX1636" s="4"/>
      <c r="FY1636" s="4"/>
      <c r="FZ1636" s="4"/>
      <c r="GA1636" s="4"/>
      <c r="GB1636" s="4"/>
      <c r="GC1636" s="4"/>
      <c r="GD1636" s="4"/>
      <c r="GE1636" s="4"/>
      <c r="GF1636" s="4"/>
      <c r="GG1636" s="4"/>
      <c r="GH1636" s="4"/>
      <c r="GI1636" s="4"/>
      <c r="GJ1636" s="4"/>
      <c r="GK1636" s="4"/>
      <c r="GL1636" s="4"/>
      <c r="GM1636" s="4"/>
      <c r="GN1636" s="4"/>
      <c r="GO1636" s="4"/>
      <c r="GP1636" s="4"/>
      <c r="GQ1636" s="4"/>
      <c r="GR1636" s="4"/>
      <c r="GS1636" s="4"/>
      <c r="GT1636" s="4"/>
      <c r="GU1636" s="4"/>
      <c r="GV1636" s="4"/>
      <c r="GW1636" s="4"/>
      <c r="GX1636" s="4"/>
      <c r="GY1636" s="4"/>
      <c r="GZ1636" s="4"/>
      <c r="HA1636" s="4"/>
      <c r="HB1636" s="4"/>
      <c r="HC1636" s="4"/>
      <c r="HD1636" s="4"/>
      <c r="HE1636" s="4"/>
      <c r="HF1636" s="4"/>
      <c r="HG1636" s="4"/>
      <c r="HH1636" s="4"/>
      <c r="HI1636" s="4"/>
      <c r="HJ1636" s="4"/>
      <c r="HK1636" s="4"/>
      <c r="HL1636" s="4"/>
      <c r="HM1636" s="4"/>
      <c r="HN1636" s="4"/>
      <c r="HO1636" s="4"/>
      <c r="HP1636" s="4"/>
      <c r="HQ1636" s="4"/>
      <c r="HR1636" s="4"/>
      <c r="HS1636" s="4"/>
      <c r="HT1636" s="4"/>
      <c r="HU1636" s="4"/>
      <c r="HV1636" s="4"/>
      <c r="HW1636" s="4"/>
      <c r="HX1636" s="4"/>
      <c r="HY1636" s="4"/>
      <c r="HZ1636" s="4"/>
      <c r="IA1636" s="4"/>
      <c r="IB1636" s="4"/>
      <c r="IC1636" s="4"/>
      <c r="ID1636" s="4"/>
      <c r="IE1636" s="4"/>
      <c r="IF1636" s="4"/>
    </row>
    <row r="1637" spans="26:240" x14ac:dyDescent="0.2">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c r="BC1637" s="4"/>
      <c r="BD1637" s="4"/>
      <c r="BE1637" s="4"/>
      <c r="BF1637" s="4"/>
      <c r="BG1637" s="4"/>
      <c r="BH1637" s="4"/>
      <c r="BI1637" s="4"/>
      <c r="BJ1637" s="4"/>
      <c r="BK1637" s="4"/>
      <c r="BL1637" s="4"/>
      <c r="BM1637" s="4"/>
      <c r="BN1637" s="4"/>
      <c r="BO1637" s="4"/>
      <c r="BP1637" s="4"/>
      <c r="BQ1637" s="4"/>
      <c r="BR1637" s="4"/>
      <c r="BS1637" s="4"/>
      <c r="BT1637" s="4"/>
      <c r="BU1637" s="4"/>
      <c r="BV1637" s="4"/>
      <c r="BW1637" s="4"/>
      <c r="BX1637" s="4"/>
      <c r="BY1637" s="4"/>
      <c r="BZ1637" s="4"/>
      <c r="CA1637" s="4"/>
      <c r="CB1637" s="4"/>
      <c r="CC1637" s="4"/>
      <c r="CD1637" s="4"/>
      <c r="CE1637" s="4"/>
      <c r="CF1637" s="4"/>
      <c r="CG1637" s="4"/>
      <c r="CH1637" s="4"/>
      <c r="CI1637" s="4"/>
      <c r="CJ1637" s="4"/>
      <c r="CK1637" s="4"/>
      <c r="CL1637" s="4"/>
      <c r="CM1637" s="4"/>
      <c r="CN1637" s="4"/>
      <c r="CO1637" s="4"/>
      <c r="CP1637" s="4"/>
      <c r="CQ1637" s="4"/>
      <c r="CR1637" s="4"/>
      <c r="CS1637" s="4"/>
      <c r="CT1637" s="4"/>
      <c r="CU1637" s="4"/>
      <c r="CV1637" s="4"/>
      <c r="CW1637" s="4"/>
      <c r="CX1637" s="4"/>
      <c r="CY1637" s="4"/>
      <c r="CZ1637" s="4"/>
      <c r="DA1637" s="4"/>
      <c r="DB1637" s="4"/>
      <c r="DC1637" s="4"/>
      <c r="DD1637" s="4"/>
      <c r="DE1637" s="4"/>
      <c r="DF1637" s="4"/>
      <c r="DG1637" s="4"/>
      <c r="DH1637" s="4"/>
      <c r="DI1637" s="4"/>
      <c r="DJ1637" s="4"/>
      <c r="DK1637" s="4"/>
      <c r="DL1637" s="4"/>
      <c r="DM1637" s="4"/>
      <c r="DN1637" s="4"/>
      <c r="DO1637" s="4"/>
      <c r="DP1637" s="4"/>
      <c r="DQ1637" s="4"/>
      <c r="DR1637" s="4"/>
      <c r="DS1637" s="4"/>
      <c r="DT1637" s="4"/>
      <c r="DU1637" s="4"/>
      <c r="DV1637" s="4"/>
      <c r="DW1637" s="4"/>
      <c r="DX1637" s="4"/>
      <c r="DY1637" s="4"/>
      <c r="DZ1637" s="4"/>
      <c r="EA1637" s="4"/>
      <c r="EB1637" s="4"/>
      <c r="EC1637" s="4"/>
      <c r="ED1637" s="4"/>
      <c r="EE1637" s="4"/>
      <c r="EF1637" s="4"/>
      <c r="EG1637" s="4"/>
      <c r="EH1637" s="4"/>
      <c r="EI1637" s="4"/>
      <c r="EJ1637" s="4"/>
      <c r="EK1637" s="4"/>
      <c r="EL1637" s="4"/>
      <c r="EM1637" s="4"/>
      <c r="EN1637" s="4"/>
      <c r="EO1637" s="4"/>
      <c r="EP1637" s="4"/>
      <c r="EQ1637" s="4"/>
      <c r="ER1637" s="4"/>
      <c r="ES1637" s="4"/>
      <c r="ET1637" s="4"/>
      <c r="EU1637" s="4"/>
      <c r="EV1637" s="4"/>
      <c r="EW1637" s="4"/>
      <c r="EX1637" s="4"/>
      <c r="EY1637" s="4"/>
      <c r="EZ1637" s="4"/>
      <c r="FA1637" s="4"/>
      <c r="FB1637" s="4"/>
      <c r="FC1637" s="4"/>
      <c r="FD1637" s="4"/>
      <c r="FE1637" s="4"/>
      <c r="FF1637" s="4"/>
      <c r="FG1637" s="4"/>
      <c r="FH1637" s="4"/>
      <c r="FI1637" s="4"/>
      <c r="FJ1637" s="4"/>
      <c r="FK1637" s="4"/>
      <c r="FL1637" s="4"/>
      <c r="FM1637" s="4"/>
      <c r="FN1637" s="4"/>
      <c r="FO1637" s="4"/>
      <c r="FP1637" s="4"/>
      <c r="FQ1637" s="4"/>
      <c r="FR1637" s="4"/>
      <c r="FS1637" s="4"/>
      <c r="FT1637" s="4"/>
      <c r="FU1637" s="4"/>
      <c r="FV1637" s="4"/>
      <c r="FW1637" s="4"/>
      <c r="FX1637" s="4"/>
      <c r="FY1637" s="4"/>
      <c r="FZ1637" s="4"/>
      <c r="GA1637" s="4"/>
      <c r="GB1637" s="4"/>
      <c r="GC1637" s="4"/>
      <c r="GD1637" s="4"/>
      <c r="GE1637" s="4"/>
      <c r="GF1637" s="4"/>
      <c r="GG1637" s="4"/>
      <c r="GH1637" s="4"/>
      <c r="GI1637" s="4"/>
      <c r="GJ1637" s="4"/>
      <c r="GK1637" s="4"/>
      <c r="GL1637" s="4"/>
      <c r="GM1637" s="4"/>
      <c r="GN1637" s="4"/>
      <c r="GO1637" s="4"/>
      <c r="GP1637" s="4"/>
      <c r="GQ1637" s="4"/>
      <c r="GR1637" s="4"/>
      <c r="GS1637" s="4"/>
      <c r="GT1637" s="4"/>
      <c r="GU1637" s="4"/>
      <c r="GV1637" s="4"/>
      <c r="GW1637" s="4"/>
      <c r="GX1637" s="4"/>
      <c r="GY1637" s="4"/>
      <c r="GZ1637" s="4"/>
      <c r="HA1637" s="4"/>
      <c r="HB1637" s="4"/>
      <c r="HC1637" s="4"/>
      <c r="HD1637" s="4"/>
      <c r="HE1637" s="4"/>
      <c r="HF1637" s="4"/>
      <c r="HG1637" s="4"/>
      <c r="HH1637" s="4"/>
      <c r="HI1637" s="4"/>
      <c r="HJ1637" s="4"/>
      <c r="HK1637" s="4"/>
      <c r="HL1637" s="4"/>
      <c r="HM1637" s="4"/>
      <c r="HN1637" s="4"/>
      <c r="HO1637" s="4"/>
      <c r="HP1637" s="4"/>
      <c r="HQ1637" s="4"/>
      <c r="HR1637" s="4"/>
      <c r="HS1637" s="4"/>
      <c r="HT1637" s="4"/>
      <c r="HU1637" s="4"/>
      <c r="HV1637" s="4"/>
      <c r="HW1637" s="4"/>
      <c r="HX1637" s="4"/>
      <c r="HY1637" s="4"/>
      <c r="HZ1637" s="4"/>
      <c r="IA1637" s="4"/>
      <c r="IB1637" s="4"/>
      <c r="IC1637" s="4"/>
      <c r="ID1637" s="4"/>
      <c r="IE1637" s="4"/>
      <c r="IF1637" s="4"/>
    </row>
    <row r="1638" spans="26:240" x14ac:dyDescent="0.2">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c r="BC1638" s="4"/>
      <c r="BD1638" s="4"/>
      <c r="BE1638" s="4"/>
      <c r="BF1638" s="4"/>
      <c r="BG1638" s="4"/>
      <c r="BH1638" s="4"/>
      <c r="BI1638" s="4"/>
      <c r="BJ1638" s="4"/>
      <c r="BK1638" s="4"/>
      <c r="BL1638" s="4"/>
      <c r="BM1638" s="4"/>
      <c r="BN1638" s="4"/>
      <c r="BO1638" s="4"/>
      <c r="BP1638" s="4"/>
      <c r="BQ1638" s="4"/>
      <c r="BR1638" s="4"/>
      <c r="BS1638" s="4"/>
      <c r="BT1638" s="4"/>
      <c r="BU1638" s="4"/>
      <c r="BV1638" s="4"/>
      <c r="BW1638" s="4"/>
      <c r="BX1638" s="4"/>
      <c r="BY1638" s="4"/>
      <c r="BZ1638" s="4"/>
      <c r="CA1638" s="4"/>
      <c r="CB1638" s="4"/>
      <c r="CC1638" s="4"/>
      <c r="CD1638" s="4"/>
      <c r="CE1638" s="4"/>
      <c r="CF1638" s="4"/>
      <c r="CG1638" s="4"/>
      <c r="CH1638" s="4"/>
      <c r="CI1638" s="4"/>
      <c r="CJ1638" s="4"/>
      <c r="CK1638" s="4"/>
      <c r="CL1638" s="4"/>
      <c r="CM1638" s="4"/>
      <c r="CN1638" s="4"/>
      <c r="CO1638" s="4"/>
      <c r="CP1638" s="4"/>
      <c r="CQ1638" s="4"/>
      <c r="CR1638" s="4"/>
      <c r="CS1638" s="4"/>
      <c r="CT1638" s="4"/>
      <c r="CU1638" s="4"/>
      <c r="CV1638" s="4"/>
      <c r="CW1638" s="4"/>
      <c r="CX1638" s="4"/>
      <c r="CY1638" s="4"/>
      <c r="CZ1638" s="4"/>
      <c r="DA1638" s="4"/>
      <c r="DB1638" s="4"/>
      <c r="DC1638" s="4"/>
      <c r="DD1638" s="4"/>
      <c r="DE1638" s="4"/>
      <c r="DF1638" s="4"/>
      <c r="DG1638" s="4"/>
      <c r="DH1638" s="4"/>
      <c r="DI1638" s="4"/>
      <c r="DJ1638" s="4"/>
      <c r="DK1638" s="4"/>
      <c r="DL1638" s="4"/>
      <c r="DM1638" s="4"/>
      <c r="DN1638" s="4"/>
      <c r="DO1638" s="4"/>
      <c r="DP1638" s="4"/>
      <c r="DQ1638" s="4"/>
      <c r="DR1638" s="4"/>
      <c r="DS1638" s="4"/>
      <c r="DT1638" s="4"/>
      <c r="DU1638" s="4"/>
      <c r="DV1638" s="4"/>
      <c r="DW1638" s="4"/>
      <c r="DX1638" s="4"/>
      <c r="DY1638" s="4"/>
      <c r="DZ1638" s="4"/>
      <c r="EA1638" s="4"/>
      <c r="EB1638" s="4"/>
      <c r="EC1638" s="4"/>
      <c r="ED1638" s="4"/>
      <c r="EE1638" s="4"/>
      <c r="EF1638" s="4"/>
      <c r="EG1638" s="4"/>
      <c r="EH1638" s="4"/>
      <c r="EI1638" s="4"/>
      <c r="EJ1638" s="4"/>
      <c r="EK1638" s="4"/>
      <c r="EL1638" s="4"/>
      <c r="EM1638" s="4"/>
      <c r="EN1638" s="4"/>
      <c r="EO1638" s="4"/>
      <c r="EP1638" s="4"/>
      <c r="EQ1638" s="4"/>
      <c r="ER1638" s="4"/>
      <c r="ES1638" s="4"/>
      <c r="ET1638" s="4"/>
      <c r="EU1638" s="4"/>
      <c r="EV1638" s="4"/>
      <c r="EW1638" s="4"/>
      <c r="EX1638" s="4"/>
      <c r="EY1638" s="4"/>
      <c r="EZ1638" s="4"/>
      <c r="FA1638" s="4"/>
      <c r="FB1638" s="4"/>
      <c r="FC1638" s="4"/>
      <c r="FD1638" s="4"/>
      <c r="FE1638" s="4"/>
      <c r="FF1638" s="4"/>
      <c r="FG1638" s="4"/>
      <c r="FH1638" s="4"/>
      <c r="FI1638" s="4"/>
      <c r="FJ1638" s="4"/>
      <c r="FK1638" s="4"/>
      <c r="FL1638" s="4"/>
      <c r="FM1638" s="4"/>
      <c r="FN1638" s="4"/>
      <c r="FO1638" s="4"/>
      <c r="FP1638" s="4"/>
      <c r="FQ1638" s="4"/>
      <c r="FR1638" s="4"/>
      <c r="FS1638" s="4"/>
      <c r="FT1638" s="4"/>
      <c r="FU1638" s="4"/>
      <c r="FV1638" s="4"/>
      <c r="FW1638" s="4"/>
      <c r="FX1638" s="4"/>
      <c r="FY1638" s="4"/>
      <c r="FZ1638" s="4"/>
      <c r="GA1638" s="4"/>
      <c r="GB1638" s="4"/>
      <c r="GC1638" s="4"/>
      <c r="GD1638" s="4"/>
      <c r="GE1638" s="4"/>
      <c r="GF1638" s="4"/>
      <c r="GG1638" s="4"/>
      <c r="GH1638" s="4"/>
      <c r="GI1638" s="4"/>
      <c r="GJ1638" s="4"/>
      <c r="GK1638" s="4"/>
      <c r="GL1638" s="4"/>
      <c r="GM1638" s="4"/>
      <c r="GN1638" s="4"/>
      <c r="GO1638" s="4"/>
      <c r="GP1638" s="4"/>
      <c r="GQ1638" s="4"/>
      <c r="GR1638" s="4"/>
      <c r="GS1638" s="4"/>
      <c r="GT1638" s="4"/>
      <c r="GU1638" s="4"/>
      <c r="GV1638" s="4"/>
      <c r="GW1638" s="4"/>
      <c r="GX1638" s="4"/>
      <c r="GY1638" s="4"/>
      <c r="GZ1638" s="4"/>
      <c r="HA1638" s="4"/>
      <c r="HB1638" s="4"/>
      <c r="HC1638" s="4"/>
      <c r="HD1638" s="4"/>
      <c r="HE1638" s="4"/>
      <c r="HF1638" s="4"/>
      <c r="HG1638" s="4"/>
      <c r="HH1638" s="4"/>
      <c r="HI1638" s="4"/>
      <c r="HJ1638" s="4"/>
      <c r="HK1638" s="4"/>
      <c r="HL1638" s="4"/>
      <c r="HM1638" s="4"/>
      <c r="HN1638" s="4"/>
      <c r="HO1638" s="4"/>
      <c r="HP1638" s="4"/>
      <c r="HQ1638" s="4"/>
      <c r="HR1638" s="4"/>
      <c r="HS1638" s="4"/>
      <c r="HT1638" s="4"/>
      <c r="HU1638" s="4"/>
      <c r="HV1638" s="4"/>
      <c r="HW1638" s="4"/>
      <c r="HX1638" s="4"/>
      <c r="HY1638" s="4"/>
      <c r="HZ1638" s="4"/>
      <c r="IA1638" s="4"/>
      <c r="IB1638" s="4"/>
      <c r="IC1638" s="4"/>
      <c r="ID1638" s="4"/>
      <c r="IE1638" s="4"/>
      <c r="IF1638" s="4"/>
    </row>
    <row r="1639" spans="26:240" x14ac:dyDescent="0.2">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c r="BC1639" s="4"/>
      <c r="BD1639" s="4"/>
      <c r="BE1639" s="4"/>
      <c r="BF1639" s="4"/>
      <c r="BG1639" s="4"/>
      <c r="BH1639" s="4"/>
      <c r="BI1639" s="4"/>
      <c r="BJ1639" s="4"/>
      <c r="BK1639" s="4"/>
      <c r="BL1639" s="4"/>
      <c r="BM1639" s="4"/>
      <c r="BN1639" s="4"/>
      <c r="BO1639" s="4"/>
      <c r="BP1639" s="4"/>
      <c r="BQ1639" s="4"/>
      <c r="BR1639" s="4"/>
      <c r="BS1639" s="4"/>
      <c r="BT1639" s="4"/>
      <c r="BU1639" s="4"/>
      <c r="BV1639" s="4"/>
      <c r="BW1639" s="4"/>
      <c r="BX1639" s="4"/>
      <c r="BY1639" s="4"/>
      <c r="BZ1639" s="4"/>
      <c r="CA1639" s="4"/>
      <c r="CB1639" s="4"/>
      <c r="CC1639" s="4"/>
      <c r="CD1639" s="4"/>
      <c r="CE1639" s="4"/>
      <c r="CF1639" s="4"/>
      <c r="CG1639" s="4"/>
      <c r="CH1639" s="4"/>
      <c r="CI1639" s="4"/>
      <c r="CJ1639" s="4"/>
      <c r="CK1639" s="4"/>
      <c r="CL1639" s="4"/>
      <c r="CM1639" s="4"/>
      <c r="CN1639" s="4"/>
      <c r="CO1639" s="4"/>
      <c r="CP1639" s="4"/>
      <c r="CQ1639" s="4"/>
      <c r="CR1639" s="4"/>
      <c r="CS1639" s="4"/>
      <c r="CT1639" s="4"/>
      <c r="CU1639" s="4"/>
      <c r="CV1639" s="4"/>
      <c r="CW1639" s="4"/>
      <c r="CX1639" s="4"/>
      <c r="CY1639" s="4"/>
      <c r="CZ1639" s="4"/>
      <c r="DA1639" s="4"/>
      <c r="DB1639" s="4"/>
      <c r="DC1639" s="4"/>
      <c r="DD1639" s="4"/>
      <c r="DE1639" s="4"/>
      <c r="DF1639" s="4"/>
      <c r="DG1639" s="4"/>
      <c r="DH1639" s="4"/>
      <c r="DI1639" s="4"/>
      <c r="DJ1639" s="4"/>
      <c r="DK1639" s="4"/>
      <c r="DL1639" s="4"/>
      <c r="DM1639" s="4"/>
      <c r="DN1639" s="4"/>
      <c r="DO1639" s="4"/>
      <c r="DP1639" s="4"/>
      <c r="DQ1639" s="4"/>
      <c r="DR1639" s="4"/>
      <c r="DS1639" s="4"/>
      <c r="DT1639" s="4"/>
      <c r="DU1639" s="4"/>
      <c r="DV1639" s="4"/>
      <c r="DW1639" s="4"/>
      <c r="DX1639" s="4"/>
      <c r="DY1639" s="4"/>
      <c r="DZ1639" s="4"/>
      <c r="EA1639" s="4"/>
      <c r="EB1639" s="4"/>
      <c r="EC1639" s="4"/>
      <c r="ED1639" s="4"/>
      <c r="EE1639" s="4"/>
      <c r="EF1639" s="4"/>
      <c r="EG1639" s="4"/>
      <c r="EH1639" s="4"/>
      <c r="EI1639" s="4"/>
      <c r="EJ1639" s="4"/>
      <c r="EK1639" s="4"/>
      <c r="EL1639" s="4"/>
      <c r="EM1639" s="4"/>
      <c r="EN1639" s="4"/>
      <c r="EO1639" s="4"/>
      <c r="EP1639" s="4"/>
      <c r="EQ1639" s="4"/>
      <c r="ER1639" s="4"/>
      <c r="ES1639" s="4"/>
      <c r="ET1639" s="4"/>
      <c r="EU1639" s="4"/>
      <c r="EV1639" s="4"/>
      <c r="EW1639" s="4"/>
      <c r="EX1639" s="4"/>
      <c r="EY1639" s="4"/>
      <c r="EZ1639" s="4"/>
      <c r="FA1639" s="4"/>
      <c r="FB1639" s="4"/>
      <c r="FC1639" s="4"/>
      <c r="FD1639" s="4"/>
      <c r="FE1639" s="4"/>
      <c r="FF1639" s="4"/>
      <c r="FG1639" s="4"/>
      <c r="FH1639" s="4"/>
      <c r="FI1639" s="4"/>
      <c r="FJ1639" s="4"/>
      <c r="FK1639" s="4"/>
      <c r="FL1639" s="4"/>
      <c r="FM1639" s="4"/>
      <c r="FN1639" s="4"/>
      <c r="FO1639" s="4"/>
      <c r="FP1639" s="4"/>
      <c r="FQ1639" s="4"/>
      <c r="FR1639" s="4"/>
      <c r="FS1639" s="4"/>
      <c r="FT1639" s="4"/>
      <c r="FU1639" s="4"/>
      <c r="FV1639" s="4"/>
      <c r="FW1639" s="4"/>
      <c r="FX1639" s="4"/>
      <c r="FY1639" s="4"/>
      <c r="FZ1639" s="4"/>
      <c r="GA1639" s="4"/>
      <c r="GB1639" s="4"/>
      <c r="GC1639" s="4"/>
      <c r="GD1639" s="4"/>
      <c r="GE1639" s="4"/>
      <c r="GF1639" s="4"/>
      <c r="GG1639" s="4"/>
      <c r="GH1639" s="4"/>
      <c r="GI1639" s="4"/>
      <c r="GJ1639" s="4"/>
      <c r="GK1639" s="4"/>
      <c r="GL1639" s="4"/>
      <c r="GM1639" s="4"/>
      <c r="GN1639" s="4"/>
      <c r="GO1639" s="4"/>
      <c r="GP1639" s="4"/>
      <c r="GQ1639" s="4"/>
      <c r="GR1639" s="4"/>
      <c r="GS1639" s="4"/>
      <c r="GT1639" s="4"/>
      <c r="GU1639" s="4"/>
      <c r="GV1639" s="4"/>
      <c r="GW1639" s="4"/>
      <c r="GX1639" s="4"/>
      <c r="GY1639" s="4"/>
      <c r="GZ1639" s="4"/>
      <c r="HA1639" s="4"/>
      <c r="HB1639" s="4"/>
      <c r="HC1639" s="4"/>
      <c r="HD1639" s="4"/>
      <c r="HE1639" s="4"/>
      <c r="HF1639" s="4"/>
      <c r="HG1639" s="4"/>
      <c r="HH1639" s="4"/>
      <c r="HI1639" s="4"/>
      <c r="HJ1639" s="4"/>
      <c r="HK1639" s="4"/>
      <c r="HL1639" s="4"/>
      <c r="HM1639" s="4"/>
      <c r="HN1639" s="4"/>
      <c r="HO1639" s="4"/>
      <c r="HP1639" s="4"/>
      <c r="HQ1639" s="4"/>
      <c r="HR1639" s="4"/>
      <c r="HS1639" s="4"/>
      <c r="HT1639" s="4"/>
      <c r="HU1639" s="4"/>
      <c r="HV1639" s="4"/>
      <c r="HW1639" s="4"/>
      <c r="HX1639" s="4"/>
      <c r="HY1639" s="4"/>
      <c r="HZ1639" s="4"/>
      <c r="IA1639" s="4"/>
      <c r="IB1639" s="4"/>
      <c r="IC1639" s="4"/>
      <c r="ID1639" s="4"/>
      <c r="IE1639" s="4"/>
      <c r="IF1639" s="4"/>
    </row>
    <row r="1640" spans="26:240" x14ac:dyDescent="0.2">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c r="BC1640" s="4"/>
      <c r="BD1640" s="4"/>
      <c r="BE1640" s="4"/>
      <c r="BF1640" s="4"/>
      <c r="BG1640" s="4"/>
      <c r="BH1640" s="4"/>
      <c r="BI1640" s="4"/>
      <c r="BJ1640" s="4"/>
      <c r="BK1640" s="4"/>
      <c r="BL1640" s="4"/>
      <c r="BM1640" s="4"/>
      <c r="BN1640" s="4"/>
      <c r="BO1640" s="4"/>
      <c r="BP1640" s="4"/>
      <c r="BQ1640" s="4"/>
      <c r="BR1640" s="4"/>
      <c r="BS1640" s="4"/>
      <c r="BT1640" s="4"/>
      <c r="BU1640" s="4"/>
      <c r="BV1640" s="4"/>
      <c r="BW1640" s="4"/>
      <c r="BX1640" s="4"/>
      <c r="BY1640" s="4"/>
      <c r="BZ1640" s="4"/>
      <c r="CA1640" s="4"/>
      <c r="CB1640" s="4"/>
      <c r="CC1640" s="4"/>
      <c r="CD1640" s="4"/>
      <c r="CE1640" s="4"/>
      <c r="CF1640" s="4"/>
      <c r="CG1640" s="4"/>
      <c r="CH1640" s="4"/>
      <c r="CI1640" s="4"/>
      <c r="CJ1640" s="4"/>
      <c r="CK1640" s="4"/>
      <c r="CL1640" s="4"/>
      <c r="CM1640" s="4"/>
      <c r="CN1640" s="4"/>
      <c r="CO1640" s="4"/>
      <c r="CP1640" s="4"/>
      <c r="CQ1640" s="4"/>
      <c r="CR1640" s="4"/>
      <c r="CS1640" s="4"/>
      <c r="CT1640" s="4"/>
      <c r="CU1640" s="4"/>
      <c r="CV1640" s="4"/>
      <c r="CW1640" s="4"/>
      <c r="CX1640" s="4"/>
      <c r="CY1640" s="4"/>
      <c r="CZ1640" s="4"/>
      <c r="DA1640" s="4"/>
      <c r="DB1640" s="4"/>
      <c r="DC1640" s="4"/>
      <c r="DD1640" s="4"/>
      <c r="DE1640" s="4"/>
      <c r="DF1640" s="4"/>
      <c r="DG1640" s="4"/>
      <c r="DH1640" s="4"/>
      <c r="DI1640" s="4"/>
      <c r="DJ1640" s="4"/>
      <c r="DK1640" s="4"/>
      <c r="DL1640" s="4"/>
      <c r="DM1640" s="4"/>
      <c r="DN1640" s="4"/>
      <c r="DO1640" s="4"/>
      <c r="DP1640" s="4"/>
      <c r="DQ1640" s="4"/>
      <c r="DR1640" s="4"/>
      <c r="DS1640" s="4"/>
      <c r="DT1640" s="4"/>
      <c r="DU1640" s="4"/>
      <c r="DV1640" s="4"/>
      <c r="DW1640" s="4"/>
      <c r="DX1640" s="4"/>
      <c r="DY1640" s="4"/>
      <c r="DZ1640" s="4"/>
      <c r="EA1640" s="4"/>
      <c r="EB1640" s="4"/>
      <c r="EC1640" s="4"/>
      <c r="ED1640" s="4"/>
      <c r="EE1640" s="4"/>
      <c r="EF1640" s="4"/>
      <c r="EG1640" s="4"/>
      <c r="EH1640" s="4"/>
      <c r="EI1640" s="4"/>
      <c r="EJ1640" s="4"/>
      <c r="EK1640" s="4"/>
      <c r="EL1640" s="4"/>
      <c r="EM1640" s="4"/>
      <c r="EN1640" s="4"/>
      <c r="EO1640" s="4"/>
      <c r="EP1640" s="4"/>
      <c r="EQ1640" s="4"/>
      <c r="ER1640" s="4"/>
      <c r="ES1640" s="4"/>
      <c r="ET1640" s="4"/>
      <c r="EU1640" s="4"/>
      <c r="EV1640" s="4"/>
      <c r="EW1640" s="4"/>
      <c r="EX1640" s="4"/>
      <c r="EY1640" s="4"/>
      <c r="EZ1640" s="4"/>
      <c r="FA1640" s="4"/>
      <c r="FB1640" s="4"/>
      <c r="FC1640" s="4"/>
      <c r="FD1640" s="4"/>
      <c r="FE1640" s="4"/>
      <c r="FF1640" s="4"/>
      <c r="FG1640" s="4"/>
      <c r="FH1640" s="4"/>
      <c r="FI1640" s="4"/>
      <c r="FJ1640" s="4"/>
      <c r="FK1640" s="4"/>
      <c r="FL1640" s="4"/>
      <c r="FM1640" s="4"/>
      <c r="FN1640" s="4"/>
      <c r="FO1640" s="4"/>
      <c r="FP1640" s="4"/>
      <c r="FQ1640" s="4"/>
      <c r="FR1640" s="4"/>
      <c r="FS1640" s="4"/>
      <c r="FT1640" s="4"/>
      <c r="FU1640" s="4"/>
      <c r="FV1640" s="4"/>
      <c r="FW1640" s="4"/>
      <c r="FX1640" s="4"/>
      <c r="FY1640" s="4"/>
      <c r="FZ1640" s="4"/>
      <c r="GA1640" s="4"/>
      <c r="GB1640" s="4"/>
      <c r="GC1640" s="4"/>
      <c r="GD1640" s="4"/>
      <c r="GE1640" s="4"/>
      <c r="GF1640" s="4"/>
      <c r="GG1640" s="4"/>
      <c r="GH1640" s="4"/>
      <c r="GI1640" s="4"/>
      <c r="GJ1640" s="4"/>
      <c r="GK1640" s="4"/>
      <c r="GL1640" s="4"/>
      <c r="GM1640" s="4"/>
      <c r="GN1640" s="4"/>
      <c r="GO1640" s="4"/>
      <c r="GP1640" s="4"/>
      <c r="GQ1640" s="4"/>
      <c r="GR1640" s="4"/>
      <c r="GS1640" s="4"/>
      <c r="GT1640" s="4"/>
      <c r="GU1640" s="4"/>
      <c r="GV1640" s="4"/>
      <c r="GW1640" s="4"/>
      <c r="GX1640" s="4"/>
      <c r="GY1640" s="4"/>
      <c r="GZ1640" s="4"/>
      <c r="HA1640" s="4"/>
      <c r="HB1640" s="4"/>
      <c r="HC1640" s="4"/>
      <c r="HD1640" s="4"/>
      <c r="HE1640" s="4"/>
      <c r="HF1640" s="4"/>
      <c r="HG1640" s="4"/>
      <c r="HH1640" s="4"/>
      <c r="HI1640" s="4"/>
      <c r="HJ1640" s="4"/>
      <c r="HK1640" s="4"/>
      <c r="HL1640" s="4"/>
      <c r="HM1640" s="4"/>
      <c r="HN1640" s="4"/>
      <c r="HO1640" s="4"/>
      <c r="HP1640" s="4"/>
      <c r="HQ1640" s="4"/>
      <c r="HR1640" s="4"/>
      <c r="HS1640" s="4"/>
      <c r="HT1640" s="4"/>
      <c r="HU1640" s="4"/>
      <c r="HV1640" s="4"/>
      <c r="HW1640" s="4"/>
      <c r="HX1640" s="4"/>
      <c r="HY1640" s="4"/>
      <c r="HZ1640" s="4"/>
      <c r="IA1640" s="4"/>
      <c r="IB1640" s="4"/>
      <c r="IC1640" s="4"/>
      <c r="ID1640" s="4"/>
      <c r="IE1640" s="4"/>
      <c r="IF1640" s="4"/>
    </row>
    <row r="1641" spans="26:240" x14ac:dyDescent="0.2">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c r="BC1641" s="4"/>
      <c r="BD1641" s="4"/>
      <c r="BE1641" s="4"/>
      <c r="BF1641" s="4"/>
      <c r="BG1641" s="4"/>
      <c r="BH1641" s="4"/>
      <c r="BI1641" s="4"/>
      <c r="BJ1641" s="4"/>
      <c r="BK1641" s="4"/>
      <c r="BL1641" s="4"/>
      <c r="BM1641" s="4"/>
      <c r="BN1641" s="4"/>
      <c r="BO1641" s="4"/>
      <c r="BP1641" s="4"/>
      <c r="BQ1641" s="4"/>
      <c r="BR1641" s="4"/>
      <c r="BS1641" s="4"/>
      <c r="BT1641" s="4"/>
      <c r="BU1641" s="4"/>
      <c r="BV1641" s="4"/>
      <c r="BW1641" s="4"/>
      <c r="BX1641" s="4"/>
      <c r="BY1641" s="4"/>
      <c r="BZ1641" s="4"/>
      <c r="CA1641" s="4"/>
      <c r="CB1641" s="4"/>
      <c r="CC1641" s="4"/>
      <c r="CD1641" s="4"/>
      <c r="CE1641" s="4"/>
      <c r="CF1641" s="4"/>
      <c r="CG1641" s="4"/>
      <c r="CH1641" s="4"/>
      <c r="CI1641" s="4"/>
      <c r="CJ1641" s="4"/>
      <c r="CK1641" s="4"/>
      <c r="CL1641" s="4"/>
      <c r="CM1641" s="4"/>
      <c r="CN1641" s="4"/>
      <c r="CO1641" s="4"/>
      <c r="CP1641" s="4"/>
      <c r="CQ1641" s="4"/>
      <c r="CR1641" s="4"/>
      <c r="CS1641" s="4"/>
      <c r="CT1641" s="4"/>
      <c r="CU1641" s="4"/>
      <c r="CV1641" s="4"/>
      <c r="CW1641" s="4"/>
      <c r="CX1641" s="4"/>
      <c r="CY1641" s="4"/>
      <c r="CZ1641" s="4"/>
      <c r="DA1641" s="4"/>
      <c r="DB1641" s="4"/>
      <c r="DC1641" s="4"/>
      <c r="DD1641" s="4"/>
      <c r="DE1641" s="4"/>
      <c r="DF1641" s="4"/>
      <c r="DG1641" s="4"/>
      <c r="DH1641" s="4"/>
      <c r="DI1641" s="4"/>
      <c r="DJ1641" s="4"/>
      <c r="DK1641" s="4"/>
      <c r="DL1641" s="4"/>
      <c r="DM1641" s="4"/>
      <c r="DN1641" s="4"/>
      <c r="DO1641" s="4"/>
      <c r="DP1641" s="4"/>
      <c r="DQ1641" s="4"/>
      <c r="DR1641" s="4"/>
      <c r="DS1641" s="4"/>
      <c r="DT1641" s="4"/>
      <c r="DU1641" s="4"/>
      <c r="DV1641" s="4"/>
      <c r="DW1641" s="4"/>
      <c r="DX1641" s="4"/>
      <c r="DY1641" s="4"/>
      <c r="DZ1641" s="4"/>
      <c r="EA1641" s="4"/>
      <c r="EB1641" s="4"/>
      <c r="EC1641" s="4"/>
      <c r="ED1641" s="4"/>
      <c r="EE1641" s="4"/>
      <c r="EF1641" s="4"/>
      <c r="EG1641" s="4"/>
      <c r="EH1641" s="4"/>
      <c r="EI1641" s="4"/>
      <c r="EJ1641" s="4"/>
      <c r="EK1641" s="4"/>
      <c r="EL1641" s="4"/>
      <c r="EM1641" s="4"/>
      <c r="EN1641" s="4"/>
      <c r="EO1641" s="4"/>
      <c r="EP1641" s="4"/>
      <c r="EQ1641" s="4"/>
      <c r="ER1641" s="4"/>
      <c r="ES1641" s="4"/>
      <c r="ET1641" s="4"/>
      <c r="EU1641" s="4"/>
      <c r="EV1641" s="4"/>
      <c r="EW1641" s="4"/>
      <c r="EX1641" s="4"/>
      <c r="EY1641" s="4"/>
      <c r="EZ1641" s="4"/>
      <c r="FA1641" s="4"/>
      <c r="FB1641" s="4"/>
      <c r="FC1641" s="4"/>
      <c r="FD1641" s="4"/>
      <c r="FE1641" s="4"/>
      <c r="FF1641" s="4"/>
      <c r="FG1641" s="4"/>
      <c r="FH1641" s="4"/>
      <c r="FI1641" s="4"/>
      <c r="FJ1641" s="4"/>
      <c r="FK1641" s="4"/>
      <c r="FL1641" s="4"/>
      <c r="FM1641" s="4"/>
      <c r="FN1641" s="4"/>
      <c r="FO1641" s="4"/>
      <c r="FP1641" s="4"/>
      <c r="FQ1641" s="4"/>
      <c r="FR1641" s="4"/>
      <c r="FS1641" s="4"/>
      <c r="FT1641" s="4"/>
      <c r="FU1641" s="4"/>
      <c r="FV1641" s="4"/>
      <c r="FW1641" s="4"/>
      <c r="FX1641" s="4"/>
      <c r="FY1641" s="4"/>
      <c r="FZ1641" s="4"/>
      <c r="GA1641" s="4"/>
      <c r="GB1641" s="4"/>
      <c r="GC1641" s="4"/>
      <c r="GD1641" s="4"/>
      <c r="GE1641" s="4"/>
      <c r="GF1641" s="4"/>
      <c r="GG1641" s="4"/>
      <c r="GH1641" s="4"/>
      <c r="GI1641" s="4"/>
      <c r="GJ1641" s="4"/>
      <c r="GK1641" s="4"/>
      <c r="GL1641" s="4"/>
      <c r="GM1641" s="4"/>
      <c r="GN1641" s="4"/>
      <c r="GO1641" s="4"/>
      <c r="GP1641" s="4"/>
      <c r="GQ1641" s="4"/>
      <c r="GR1641" s="4"/>
      <c r="GS1641" s="4"/>
      <c r="GT1641" s="4"/>
      <c r="GU1641" s="4"/>
      <c r="GV1641" s="4"/>
      <c r="GW1641" s="4"/>
      <c r="GX1641" s="4"/>
      <c r="GY1641" s="4"/>
      <c r="GZ1641" s="4"/>
      <c r="HA1641" s="4"/>
      <c r="HB1641" s="4"/>
      <c r="HC1641" s="4"/>
      <c r="HD1641" s="4"/>
      <c r="HE1641" s="4"/>
      <c r="HF1641" s="4"/>
      <c r="HG1641" s="4"/>
      <c r="HH1641" s="4"/>
      <c r="HI1641" s="4"/>
      <c r="HJ1641" s="4"/>
      <c r="HK1641" s="4"/>
      <c r="HL1641" s="4"/>
      <c r="HM1641" s="4"/>
      <c r="HN1641" s="4"/>
      <c r="HO1641" s="4"/>
      <c r="HP1641" s="4"/>
      <c r="HQ1641" s="4"/>
      <c r="HR1641" s="4"/>
      <c r="HS1641" s="4"/>
      <c r="HT1641" s="4"/>
      <c r="HU1641" s="4"/>
      <c r="HV1641" s="4"/>
      <c r="HW1641" s="4"/>
      <c r="HX1641" s="4"/>
      <c r="HY1641" s="4"/>
      <c r="HZ1641" s="4"/>
      <c r="IA1641" s="4"/>
      <c r="IB1641" s="4"/>
      <c r="IC1641" s="4"/>
      <c r="ID1641" s="4"/>
      <c r="IE1641" s="4"/>
      <c r="IF1641" s="4"/>
    </row>
    <row r="1642" spans="26:240" x14ac:dyDescent="0.2">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c r="BC1642" s="4"/>
      <c r="BD1642" s="4"/>
      <c r="BE1642" s="4"/>
      <c r="BF1642" s="4"/>
      <c r="BG1642" s="4"/>
      <c r="BH1642" s="4"/>
      <c r="BI1642" s="4"/>
      <c r="BJ1642" s="4"/>
      <c r="BK1642" s="4"/>
      <c r="BL1642" s="4"/>
      <c r="BM1642" s="4"/>
      <c r="BN1642" s="4"/>
      <c r="BO1642" s="4"/>
      <c r="BP1642" s="4"/>
      <c r="BQ1642" s="4"/>
      <c r="BR1642" s="4"/>
      <c r="BS1642" s="4"/>
      <c r="BT1642" s="4"/>
      <c r="BU1642" s="4"/>
      <c r="BV1642" s="4"/>
      <c r="BW1642" s="4"/>
      <c r="BX1642" s="4"/>
      <c r="BY1642" s="4"/>
      <c r="BZ1642" s="4"/>
      <c r="CA1642" s="4"/>
      <c r="CB1642" s="4"/>
      <c r="CC1642" s="4"/>
      <c r="CD1642" s="4"/>
      <c r="CE1642" s="4"/>
      <c r="CF1642" s="4"/>
      <c r="CG1642" s="4"/>
      <c r="CH1642" s="4"/>
      <c r="CI1642" s="4"/>
      <c r="CJ1642" s="4"/>
      <c r="CK1642" s="4"/>
      <c r="CL1642" s="4"/>
      <c r="CM1642" s="4"/>
      <c r="CN1642" s="4"/>
      <c r="CO1642" s="4"/>
      <c r="CP1642" s="4"/>
      <c r="CQ1642" s="4"/>
      <c r="CR1642" s="4"/>
      <c r="CS1642" s="4"/>
      <c r="CT1642" s="4"/>
      <c r="CU1642" s="4"/>
      <c r="CV1642" s="4"/>
      <c r="CW1642" s="4"/>
      <c r="CX1642" s="4"/>
      <c r="CY1642" s="4"/>
      <c r="CZ1642" s="4"/>
      <c r="DA1642" s="4"/>
      <c r="DB1642" s="4"/>
      <c r="DC1642" s="4"/>
      <c r="DD1642" s="4"/>
      <c r="DE1642" s="4"/>
      <c r="DF1642" s="4"/>
      <c r="DG1642" s="4"/>
      <c r="DH1642" s="4"/>
      <c r="DI1642" s="4"/>
      <c r="DJ1642" s="4"/>
      <c r="DK1642" s="4"/>
      <c r="DL1642" s="4"/>
      <c r="DM1642" s="4"/>
      <c r="DN1642" s="4"/>
      <c r="DO1642" s="4"/>
      <c r="DP1642" s="4"/>
      <c r="DQ1642" s="4"/>
      <c r="DR1642" s="4"/>
      <c r="DS1642" s="4"/>
      <c r="DT1642" s="4"/>
      <c r="DU1642" s="4"/>
      <c r="DV1642" s="4"/>
      <c r="DW1642" s="4"/>
      <c r="DX1642" s="4"/>
      <c r="DY1642" s="4"/>
      <c r="DZ1642" s="4"/>
      <c r="EA1642" s="4"/>
      <c r="EB1642" s="4"/>
      <c r="EC1642" s="4"/>
      <c r="ED1642" s="4"/>
      <c r="EE1642" s="4"/>
      <c r="EF1642" s="4"/>
      <c r="EG1642" s="4"/>
      <c r="EH1642" s="4"/>
      <c r="EI1642" s="4"/>
      <c r="EJ1642" s="4"/>
      <c r="EK1642" s="4"/>
      <c r="EL1642" s="4"/>
      <c r="EM1642" s="4"/>
      <c r="EN1642" s="4"/>
      <c r="EO1642" s="4"/>
      <c r="EP1642" s="4"/>
      <c r="EQ1642" s="4"/>
      <c r="ER1642" s="4"/>
      <c r="ES1642" s="4"/>
      <c r="ET1642" s="4"/>
      <c r="EU1642" s="4"/>
      <c r="EV1642" s="4"/>
      <c r="EW1642" s="4"/>
      <c r="EX1642" s="4"/>
      <c r="EY1642" s="4"/>
      <c r="EZ1642" s="4"/>
      <c r="FA1642" s="4"/>
      <c r="FB1642" s="4"/>
      <c r="FC1642" s="4"/>
      <c r="FD1642" s="4"/>
      <c r="FE1642" s="4"/>
      <c r="FF1642" s="4"/>
      <c r="FG1642" s="4"/>
      <c r="FH1642" s="4"/>
      <c r="FI1642" s="4"/>
      <c r="FJ1642" s="4"/>
      <c r="FK1642" s="4"/>
      <c r="FL1642" s="4"/>
      <c r="FM1642" s="4"/>
      <c r="FN1642" s="4"/>
      <c r="FO1642" s="4"/>
      <c r="FP1642" s="4"/>
      <c r="FQ1642" s="4"/>
      <c r="FR1642" s="4"/>
      <c r="FS1642" s="4"/>
      <c r="FT1642" s="4"/>
      <c r="FU1642" s="4"/>
      <c r="FV1642" s="4"/>
      <c r="FW1642" s="4"/>
      <c r="FX1642" s="4"/>
      <c r="FY1642" s="4"/>
      <c r="FZ1642" s="4"/>
      <c r="GA1642" s="4"/>
      <c r="GB1642" s="4"/>
      <c r="GC1642" s="4"/>
      <c r="GD1642" s="4"/>
      <c r="GE1642" s="4"/>
      <c r="GF1642" s="4"/>
      <c r="GG1642" s="4"/>
      <c r="GH1642" s="4"/>
      <c r="GI1642" s="4"/>
      <c r="GJ1642" s="4"/>
      <c r="GK1642" s="4"/>
      <c r="GL1642" s="4"/>
      <c r="GM1642" s="4"/>
      <c r="GN1642" s="4"/>
      <c r="GO1642" s="4"/>
      <c r="GP1642" s="4"/>
      <c r="GQ1642" s="4"/>
      <c r="GR1642" s="4"/>
      <c r="GS1642" s="4"/>
      <c r="GT1642" s="4"/>
      <c r="GU1642" s="4"/>
      <c r="GV1642" s="4"/>
      <c r="GW1642" s="4"/>
      <c r="GX1642" s="4"/>
      <c r="GY1642" s="4"/>
      <c r="GZ1642" s="4"/>
      <c r="HA1642" s="4"/>
      <c r="HB1642" s="4"/>
      <c r="HC1642" s="4"/>
      <c r="HD1642" s="4"/>
      <c r="HE1642" s="4"/>
      <c r="HF1642" s="4"/>
      <c r="HG1642" s="4"/>
      <c r="HH1642" s="4"/>
      <c r="HI1642" s="4"/>
      <c r="HJ1642" s="4"/>
      <c r="HK1642" s="4"/>
      <c r="HL1642" s="4"/>
      <c r="HM1642" s="4"/>
      <c r="HN1642" s="4"/>
      <c r="HO1642" s="4"/>
      <c r="HP1642" s="4"/>
      <c r="HQ1642" s="4"/>
      <c r="HR1642" s="4"/>
      <c r="HS1642" s="4"/>
      <c r="HT1642" s="4"/>
      <c r="HU1642" s="4"/>
      <c r="HV1642" s="4"/>
      <c r="HW1642" s="4"/>
      <c r="HX1642" s="4"/>
      <c r="HY1642" s="4"/>
      <c r="HZ1642" s="4"/>
      <c r="IA1642" s="4"/>
      <c r="IB1642" s="4"/>
      <c r="IC1642" s="4"/>
      <c r="ID1642" s="4"/>
      <c r="IE1642" s="4"/>
      <c r="IF1642" s="4"/>
    </row>
    <row r="1643" spans="26:240" x14ac:dyDescent="0.2">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c r="BM1643" s="4"/>
      <c r="BN1643" s="4"/>
      <c r="BO1643" s="4"/>
      <c r="BP1643" s="4"/>
      <c r="BQ1643" s="4"/>
      <c r="BR1643" s="4"/>
      <c r="BS1643" s="4"/>
      <c r="BT1643" s="4"/>
      <c r="BU1643" s="4"/>
      <c r="BV1643" s="4"/>
      <c r="BW1643" s="4"/>
      <c r="BX1643" s="4"/>
      <c r="BY1643" s="4"/>
      <c r="BZ1643" s="4"/>
      <c r="CA1643" s="4"/>
      <c r="CB1643" s="4"/>
      <c r="CC1643" s="4"/>
      <c r="CD1643" s="4"/>
      <c r="CE1643" s="4"/>
      <c r="CF1643" s="4"/>
      <c r="CG1643" s="4"/>
      <c r="CH1643" s="4"/>
      <c r="CI1643" s="4"/>
      <c r="CJ1643" s="4"/>
      <c r="CK1643" s="4"/>
      <c r="CL1643" s="4"/>
      <c r="CM1643" s="4"/>
      <c r="CN1643" s="4"/>
      <c r="CO1643" s="4"/>
      <c r="CP1643" s="4"/>
      <c r="CQ1643" s="4"/>
      <c r="CR1643" s="4"/>
      <c r="CS1643" s="4"/>
      <c r="CT1643" s="4"/>
      <c r="CU1643" s="4"/>
      <c r="CV1643" s="4"/>
      <c r="CW1643" s="4"/>
      <c r="CX1643" s="4"/>
      <c r="CY1643" s="4"/>
      <c r="CZ1643" s="4"/>
      <c r="DA1643" s="4"/>
      <c r="DB1643" s="4"/>
      <c r="DC1643" s="4"/>
      <c r="DD1643" s="4"/>
      <c r="DE1643" s="4"/>
      <c r="DF1643" s="4"/>
      <c r="DG1643" s="4"/>
      <c r="DH1643" s="4"/>
      <c r="DI1643" s="4"/>
      <c r="DJ1643" s="4"/>
      <c r="DK1643" s="4"/>
      <c r="DL1643" s="4"/>
      <c r="DM1643" s="4"/>
      <c r="DN1643" s="4"/>
      <c r="DO1643" s="4"/>
      <c r="DP1643" s="4"/>
      <c r="DQ1643" s="4"/>
      <c r="DR1643" s="4"/>
      <c r="DS1643" s="4"/>
      <c r="DT1643" s="4"/>
      <c r="DU1643" s="4"/>
      <c r="DV1643" s="4"/>
      <c r="DW1643" s="4"/>
      <c r="DX1643" s="4"/>
      <c r="DY1643" s="4"/>
      <c r="DZ1643" s="4"/>
      <c r="EA1643" s="4"/>
      <c r="EB1643" s="4"/>
      <c r="EC1643" s="4"/>
      <c r="ED1643" s="4"/>
      <c r="EE1643" s="4"/>
      <c r="EF1643" s="4"/>
      <c r="EG1643" s="4"/>
      <c r="EH1643" s="4"/>
      <c r="EI1643" s="4"/>
      <c r="EJ1643" s="4"/>
      <c r="EK1643" s="4"/>
      <c r="EL1643" s="4"/>
      <c r="EM1643" s="4"/>
      <c r="EN1643" s="4"/>
      <c r="EO1643" s="4"/>
      <c r="EP1643" s="4"/>
      <c r="EQ1643" s="4"/>
      <c r="ER1643" s="4"/>
      <c r="ES1643" s="4"/>
      <c r="ET1643" s="4"/>
      <c r="EU1643" s="4"/>
      <c r="EV1643" s="4"/>
      <c r="EW1643" s="4"/>
      <c r="EX1643" s="4"/>
      <c r="EY1643" s="4"/>
      <c r="EZ1643" s="4"/>
      <c r="FA1643" s="4"/>
      <c r="FB1643" s="4"/>
      <c r="FC1643" s="4"/>
      <c r="FD1643" s="4"/>
      <c r="FE1643" s="4"/>
      <c r="FF1643" s="4"/>
      <c r="FG1643" s="4"/>
      <c r="FH1643" s="4"/>
      <c r="FI1643" s="4"/>
      <c r="FJ1643" s="4"/>
      <c r="FK1643" s="4"/>
      <c r="FL1643" s="4"/>
      <c r="FM1643" s="4"/>
      <c r="FN1643" s="4"/>
      <c r="FO1643" s="4"/>
      <c r="FP1643" s="4"/>
      <c r="FQ1643" s="4"/>
      <c r="FR1643" s="4"/>
      <c r="FS1643" s="4"/>
      <c r="FT1643" s="4"/>
      <c r="FU1643" s="4"/>
      <c r="FV1643" s="4"/>
      <c r="FW1643" s="4"/>
      <c r="FX1643" s="4"/>
      <c r="FY1643" s="4"/>
      <c r="FZ1643" s="4"/>
      <c r="GA1643" s="4"/>
      <c r="GB1643" s="4"/>
      <c r="GC1643" s="4"/>
      <c r="GD1643" s="4"/>
      <c r="GE1643" s="4"/>
      <c r="GF1643" s="4"/>
      <c r="GG1643" s="4"/>
      <c r="GH1643" s="4"/>
      <c r="GI1643" s="4"/>
      <c r="GJ1643" s="4"/>
      <c r="GK1643" s="4"/>
      <c r="GL1643" s="4"/>
      <c r="GM1643" s="4"/>
      <c r="GN1643" s="4"/>
      <c r="GO1643" s="4"/>
      <c r="GP1643" s="4"/>
      <c r="GQ1643" s="4"/>
      <c r="GR1643" s="4"/>
      <c r="GS1643" s="4"/>
      <c r="GT1643" s="4"/>
      <c r="GU1643" s="4"/>
      <c r="GV1643" s="4"/>
      <c r="GW1643" s="4"/>
      <c r="GX1643" s="4"/>
      <c r="GY1643" s="4"/>
      <c r="GZ1643" s="4"/>
      <c r="HA1643" s="4"/>
      <c r="HB1643" s="4"/>
      <c r="HC1643" s="4"/>
      <c r="HD1643" s="4"/>
      <c r="HE1643" s="4"/>
      <c r="HF1643" s="4"/>
      <c r="HG1643" s="4"/>
      <c r="HH1643" s="4"/>
      <c r="HI1643" s="4"/>
      <c r="HJ1643" s="4"/>
      <c r="HK1643" s="4"/>
      <c r="HL1643" s="4"/>
      <c r="HM1643" s="4"/>
      <c r="HN1643" s="4"/>
      <c r="HO1643" s="4"/>
      <c r="HP1643" s="4"/>
      <c r="HQ1643" s="4"/>
      <c r="HR1643" s="4"/>
      <c r="HS1643" s="4"/>
      <c r="HT1643" s="4"/>
      <c r="HU1643" s="4"/>
      <c r="HV1643" s="4"/>
      <c r="HW1643" s="4"/>
      <c r="HX1643" s="4"/>
      <c r="HY1643" s="4"/>
      <c r="HZ1643" s="4"/>
      <c r="IA1643" s="4"/>
      <c r="IB1643" s="4"/>
      <c r="IC1643" s="4"/>
      <c r="ID1643" s="4"/>
      <c r="IE1643" s="4"/>
      <c r="IF1643" s="4"/>
    </row>
    <row r="1644" spans="26:240" x14ac:dyDescent="0.2">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c r="BC1644" s="4"/>
      <c r="BD1644" s="4"/>
      <c r="BE1644" s="4"/>
      <c r="BF1644" s="4"/>
      <c r="BG1644" s="4"/>
      <c r="BH1644" s="4"/>
      <c r="BI1644" s="4"/>
      <c r="BJ1644" s="4"/>
      <c r="BK1644" s="4"/>
      <c r="BL1644" s="4"/>
      <c r="BM1644" s="4"/>
      <c r="BN1644" s="4"/>
      <c r="BO1644" s="4"/>
      <c r="BP1644" s="4"/>
      <c r="BQ1644" s="4"/>
      <c r="BR1644" s="4"/>
      <c r="BS1644" s="4"/>
      <c r="BT1644" s="4"/>
      <c r="BU1644" s="4"/>
      <c r="BV1644" s="4"/>
      <c r="BW1644" s="4"/>
      <c r="BX1644" s="4"/>
      <c r="BY1644" s="4"/>
      <c r="BZ1644" s="4"/>
      <c r="CA1644" s="4"/>
      <c r="CB1644" s="4"/>
      <c r="CC1644" s="4"/>
      <c r="CD1644" s="4"/>
      <c r="CE1644" s="4"/>
      <c r="CF1644" s="4"/>
      <c r="CG1644" s="4"/>
      <c r="CH1644" s="4"/>
      <c r="CI1644" s="4"/>
      <c r="CJ1644" s="4"/>
      <c r="CK1644" s="4"/>
      <c r="CL1644" s="4"/>
      <c r="CM1644" s="4"/>
      <c r="CN1644" s="4"/>
      <c r="CO1644" s="4"/>
      <c r="CP1644" s="4"/>
      <c r="CQ1644" s="4"/>
      <c r="CR1644" s="4"/>
      <c r="CS1644" s="4"/>
      <c r="CT1644" s="4"/>
      <c r="CU1644" s="4"/>
      <c r="CV1644" s="4"/>
      <c r="CW1644" s="4"/>
      <c r="CX1644" s="4"/>
      <c r="CY1644" s="4"/>
      <c r="CZ1644" s="4"/>
      <c r="DA1644" s="4"/>
      <c r="DB1644" s="4"/>
      <c r="DC1644" s="4"/>
      <c r="DD1644" s="4"/>
      <c r="DE1644" s="4"/>
      <c r="DF1644" s="4"/>
      <c r="DG1644" s="4"/>
      <c r="DH1644" s="4"/>
      <c r="DI1644" s="4"/>
      <c r="DJ1644" s="4"/>
      <c r="DK1644" s="4"/>
      <c r="DL1644" s="4"/>
      <c r="DM1644" s="4"/>
      <c r="DN1644" s="4"/>
      <c r="DO1644" s="4"/>
      <c r="DP1644" s="4"/>
      <c r="DQ1644" s="4"/>
      <c r="DR1644" s="4"/>
      <c r="DS1644" s="4"/>
      <c r="DT1644" s="4"/>
      <c r="DU1644" s="4"/>
      <c r="DV1644" s="4"/>
      <c r="DW1644" s="4"/>
      <c r="DX1644" s="4"/>
      <c r="DY1644" s="4"/>
      <c r="DZ1644" s="4"/>
      <c r="EA1644" s="4"/>
      <c r="EB1644" s="4"/>
      <c r="EC1644" s="4"/>
      <c r="ED1644" s="4"/>
      <c r="EE1644" s="4"/>
      <c r="EF1644" s="4"/>
      <c r="EG1644" s="4"/>
      <c r="EH1644" s="4"/>
      <c r="EI1644" s="4"/>
      <c r="EJ1644" s="4"/>
      <c r="EK1644" s="4"/>
      <c r="EL1644" s="4"/>
      <c r="EM1644" s="4"/>
      <c r="EN1644" s="4"/>
      <c r="EO1644" s="4"/>
      <c r="EP1644" s="4"/>
      <c r="EQ1644" s="4"/>
      <c r="ER1644" s="4"/>
      <c r="ES1644" s="4"/>
      <c r="ET1644" s="4"/>
      <c r="EU1644" s="4"/>
      <c r="EV1644" s="4"/>
      <c r="EW1644" s="4"/>
      <c r="EX1644" s="4"/>
      <c r="EY1644" s="4"/>
      <c r="EZ1644" s="4"/>
      <c r="FA1644" s="4"/>
      <c r="FB1644" s="4"/>
      <c r="FC1644" s="4"/>
      <c r="FD1644" s="4"/>
      <c r="FE1644" s="4"/>
      <c r="FF1644" s="4"/>
      <c r="FG1644" s="4"/>
      <c r="FH1644" s="4"/>
      <c r="FI1644" s="4"/>
      <c r="FJ1644" s="4"/>
      <c r="FK1644" s="4"/>
      <c r="FL1644" s="4"/>
      <c r="FM1644" s="4"/>
      <c r="FN1644" s="4"/>
      <c r="FO1644" s="4"/>
      <c r="FP1644" s="4"/>
      <c r="FQ1644" s="4"/>
      <c r="FR1644" s="4"/>
      <c r="FS1644" s="4"/>
      <c r="FT1644" s="4"/>
      <c r="FU1644" s="4"/>
      <c r="FV1644" s="4"/>
      <c r="FW1644" s="4"/>
      <c r="FX1644" s="4"/>
      <c r="FY1644" s="4"/>
      <c r="FZ1644" s="4"/>
      <c r="GA1644" s="4"/>
      <c r="GB1644" s="4"/>
      <c r="GC1644" s="4"/>
      <c r="GD1644" s="4"/>
      <c r="GE1644" s="4"/>
      <c r="GF1644" s="4"/>
      <c r="GG1644" s="4"/>
      <c r="GH1644" s="4"/>
      <c r="GI1644" s="4"/>
      <c r="GJ1644" s="4"/>
      <c r="GK1644" s="4"/>
      <c r="GL1644" s="4"/>
      <c r="GM1644" s="4"/>
      <c r="GN1644" s="4"/>
      <c r="GO1644" s="4"/>
      <c r="GP1644" s="4"/>
      <c r="GQ1644" s="4"/>
      <c r="GR1644" s="4"/>
      <c r="GS1644" s="4"/>
      <c r="GT1644" s="4"/>
      <c r="GU1644" s="4"/>
      <c r="GV1644" s="4"/>
      <c r="GW1644" s="4"/>
      <c r="GX1644" s="4"/>
      <c r="GY1644" s="4"/>
      <c r="GZ1644" s="4"/>
      <c r="HA1644" s="4"/>
      <c r="HB1644" s="4"/>
      <c r="HC1644" s="4"/>
      <c r="HD1644" s="4"/>
      <c r="HE1644" s="4"/>
      <c r="HF1644" s="4"/>
      <c r="HG1644" s="4"/>
      <c r="HH1644" s="4"/>
      <c r="HI1644" s="4"/>
      <c r="HJ1644" s="4"/>
      <c r="HK1644" s="4"/>
      <c r="HL1644" s="4"/>
      <c r="HM1644" s="4"/>
      <c r="HN1644" s="4"/>
      <c r="HO1644" s="4"/>
      <c r="HP1644" s="4"/>
      <c r="HQ1644" s="4"/>
      <c r="HR1644" s="4"/>
      <c r="HS1644" s="4"/>
      <c r="HT1644" s="4"/>
      <c r="HU1644" s="4"/>
      <c r="HV1644" s="4"/>
      <c r="HW1644" s="4"/>
      <c r="HX1644" s="4"/>
      <c r="HY1644" s="4"/>
      <c r="HZ1644" s="4"/>
      <c r="IA1644" s="4"/>
      <c r="IB1644" s="4"/>
      <c r="IC1644" s="4"/>
      <c r="ID1644" s="4"/>
      <c r="IE1644" s="4"/>
      <c r="IF1644" s="4"/>
    </row>
    <row r="1645" spans="26:240" x14ac:dyDescent="0.2">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c r="BC1645" s="4"/>
      <c r="BD1645" s="4"/>
      <c r="BE1645" s="4"/>
      <c r="BF1645" s="4"/>
      <c r="BG1645" s="4"/>
      <c r="BH1645" s="4"/>
      <c r="BI1645" s="4"/>
      <c r="BJ1645" s="4"/>
      <c r="BK1645" s="4"/>
      <c r="BL1645" s="4"/>
      <c r="BM1645" s="4"/>
      <c r="BN1645" s="4"/>
      <c r="BO1645" s="4"/>
      <c r="BP1645" s="4"/>
      <c r="BQ1645" s="4"/>
      <c r="BR1645" s="4"/>
      <c r="BS1645" s="4"/>
      <c r="BT1645" s="4"/>
      <c r="BU1645" s="4"/>
      <c r="BV1645" s="4"/>
      <c r="BW1645" s="4"/>
      <c r="BX1645" s="4"/>
      <c r="BY1645" s="4"/>
      <c r="BZ1645" s="4"/>
      <c r="CA1645" s="4"/>
      <c r="CB1645" s="4"/>
      <c r="CC1645" s="4"/>
      <c r="CD1645" s="4"/>
      <c r="CE1645" s="4"/>
      <c r="CF1645" s="4"/>
      <c r="CG1645" s="4"/>
      <c r="CH1645" s="4"/>
      <c r="CI1645" s="4"/>
      <c r="CJ1645" s="4"/>
      <c r="CK1645" s="4"/>
      <c r="CL1645" s="4"/>
      <c r="CM1645" s="4"/>
      <c r="CN1645" s="4"/>
      <c r="CO1645" s="4"/>
      <c r="CP1645" s="4"/>
      <c r="CQ1645" s="4"/>
      <c r="CR1645" s="4"/>
      <c r="CS1645" s="4"/>
      <c r="CT1645" s="4"/>
      <c r="CU1645" s="4"/>
      <c r="CV1645" s="4"/>
      <c r="CW1645" s="4"/>
      <c r="CX1645" s="4"/>
      <c r="CY1645" s="4"/>
      <c r="CZ1645" s="4"/>
      <c r="DA1645" s="4"/>
      <c r="DB1645" s="4"/>
      <c r="DC1645" s="4"/>
      <c r="DD1645" s="4"/>
      <c r="DE1645" s="4"/>
      <c r="DF1645" s="4"/>
      <c r="DG1645" s="4"/>
      <c r="DH1645" s="4"/>
      <c r="DI1645" s="4"/>
      <c r="DJ1645" s="4"/>
      <c r="DK1645" s="4"/>
      <c r="DL1645" s="4"/>
      <c r="DM1645" s="4"/>
      <c r="DN1645" s="4"/>
      <c r="DO1645" s="4"/>
      <c r="DP1645" s="4"/>
      <c r="DQ1645" s="4"/>
      <c r="DR1645" s="4"/>
      <c r="DS1645" s="4"/>
      <c r="DT1645" s="4"/>
      <c r="DU1645" s="4"/>
      <c r="DV1645" s="4"/>
      <c r="DW1645" s="4"/>
      <c r="DX1645" s="4"/>
      <c r="DY1645" s="4"/>
      <c r="DZ1645" s="4"/>
      <c r="EA1645" s="4"/>
      <c r="EB1645" s="4"/>
      <c r="EC1645" s="4"/>
      <c r="ED1645" s="4"/>
      <c r="EE1645" s="4"/>
      <c r="EF1645" s="4"/>
      <c r="EG1645" s="4"/>
      <c r="EH1645" s="4"/>
      <c r="EI1645" s="4"/>
      <c r="EJ1645" s="4"/>
      <c r="EK1645" s="4"/>
      <c r="EL1645" s="4"/>
      <c r="EM1645" s="4"/>
      <c r="EN1645" s="4"/>
      <c r="EO1645" s="4"/>
      <c r="EP1645" s="4"/>
      <c r="EQ1645" s="4"/>
      <c r="ER1645" s="4"/>
      <c r="ES1645" s="4"/>
      <c r="ET1645" s="4"/>
      <c r="EU1645" s="4"/>
      <c r="EV1645" s="4"/>
      <c r="EW1645" s="4"/>
      <c r="EX1645" s="4"/>
      <c r="EY1645" s="4"/>
      <c r="EZ1645" s="4"/>
      <c r="FA1645" s="4"/>
      <c r="FB1645" s="4"/>
      <c r="FC1645" s="4"/>
      <c r="FD1645" s="4"/>
      <c r="FE1645" s="4"/>
      <c r="FF1645" s="4"/>
      <c r="FG1645" s="4"/>
      <c r="FH1645" s="4"/>
      <c r="FI1645" s="4"/>
      <c r="FJ1645" s="4"/>
      <c r="FK1645" s="4"/>
      <c r="FL1645" s="4"/>
      <c r="FM1645" s="4"/>
      <c r="FN1645" s="4"/>
      <c r="FO1645" s="4"/>
      <c r="FP1645" s="4"/>
      <c r="FQ1645" s="4"/>
      <c r="FR1645" s="4"/>
      <c r="FS1645" s="4"/>
      <c r="FT1645" s="4"/>
      <c r="FU1645" s="4"/>
      <c r="FV1645" s="4"/>
      <c r="FW1645" s="4"/>
      <c r="FX1645" s="4"/>
      <c r="FY1645" s="4"/>
      <c r="FZ1645" s="4"/>
      <c r="GA1645" s="4"/>
      <c r="GB1645" s="4"/>
      <c r="GC1645" s="4"/>
      <c r="GD1645" s="4"/>
      <c r="GE1645" s="4"/>
      <c r="GF1645" s="4"/>
      <c r="GG1645" s="4"/>
      <c r="GH1645" s="4"/>
      <c r="GI1645" s="4"/>
      <c r="GJ1645" s="4"/>
      <c r="GK1645" s="4"/>
      <c r="GL1645" s="4"/>
      <c r="GM1645" s="4"/>
      <c r="GN1645" s="4"/>
      <c r="GO1645" s="4"/>
      <c r="GP1645" s="4"/>
      <c r="GQ1645" s="4"/>
      <c r="GR1645" s="4"/>
      <c r="GS1645" s="4"/>
      <c r="GT1645" s="4"/>
      <c r="GU1645" s="4"/>
      <c r="GV1645" s="4"/>
      <c r="GW1645" s="4"/>
      <c r="GX1645" s="4"/>
      <c r="GY1645" s="4"/>
      <c r="GZ1645" s="4"/>
      <c r="HA1645" s="4"/>
      <c r="HB1645" s="4"/>
      <c r="HC1645" s="4"/>
      <c r="HD1645" s="4"/>
      <c r="HE1645" s="4"/>
      <c r="HF1645" s="4"/>
      <c r="HG1645" s="4"/>
      <c r="HH1645" s="4"/>
      <c r="HI1645" s="4"/>
      <c r="HJ1645" s="4"/>
      <c r="HK1645" s="4"/>
      <c r="HL1645" s="4"/>
      <c r="HM1645" s="4"/>
      <c r="HN1645" s="4"/>
      <c r="HO1645" s="4"/>
      <c r="HP1645" s="4"/>
      <c r="HQ1645" s="4"/>
      <c r="HR1645" s="4"/>
      <c r="HS1645" s="4"/>
      <c r="HT1645" s="4"/>
      <c r="HU1645" s="4"/>
      <c r="HV1645" s="4"/>
      <c r="HW1645" s="4"/>
      <c r="HX1645" s="4"/>
      <c r="HY1645" s="4"/>
      <c r="HZ1645" s="4"/>
      <c r="IA1645" s="4"/>
      <c r="IB1645" s="4"/>
      <c r="IC1645" s="4"/>
      <c r="ID1645" s="4"/>
      <c r="IE1645" s="4"/>
      <c r="IF1645" s="4"/>
    </row>
    <row r="1646" spans="26:240" x14ac:dyDescent="0.2">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c r="BC1646" s="4"/>
      <c r="BD1646" s="4"/>
      <c r="BE1646" s="4"/>
      <c r="BF1646" s="4"/>
      <c r="BG1646" s="4"/>
      <c r="BH1646" s="4"/>
      <c r="BI1646" s="4"/>
      <c r="BJ1646" s="4"/>
      <c r="BK1646" s="4"/>
      <c r="BL1646" s="4"/>
      <c r="BM1646" s="4"/>
      <c r="BN1646" s="4"/>
      <c r="BO1646" s="4"/>
      <c r="BP1646" s="4"/>
      <c r="BQ1646" s="4"/>
      <c r="BR1646" s="4"/>
      <c r="BS1646" s="4"/>
      <c r="BT1646" s="4"/>
      <c r="BU1646" s="4"/>
      <c r="BV1646" s="4"/>
      <c r="BW1646" s="4"/>
      <c r="BX1646" s="4"/>
      <c r="BY1646" s="4"/>
      <c r="BZ1646" s="4"/>
      <c r="CA1646" s="4"/>
      <c r="CB1646" s="4"/>
      <c r="CC1646" s="4"/>
      <c r="CD1646" s="4"/>
      <c r="CE1646" s="4"/>
      <c r="CF1646" s="4"/>
      <c r="CG1646" s="4"/>
      <c r="CH1646" s="4"/>
      <c r="CI1646" s="4"/>
      <c r="CJ1646" s="4"/>
      <c r="CK1646" s="4"/>
      <c r="CL1646" s="4"/>
      <c r="CM1646" s="4"/>
      <c r="CN1646" s="4"/>
      <c r="CO1646" s="4"/>
      <c r="CP1646" s="4"/>
      <c r="CQ1646" s="4"/>
      <c r="CR1646" s="4"/>
      <c r="CS1646" s="4"/>
      <c r="CT1646" s="4"/>
      <c r="CU1646" s="4"/>
      <c r="CV1646" s="4"/>
      <c r="CW1646" s="4"/>
      <c r="CX1646" s="4"/>
      <c r="CY1646" s="4"/>
      <c r="CZ1646" s="4"/>
      <c r="DA1646" s="4"/>
      <c r="DB1646" s="4"/>
      <c r="DC1646" s="4"/>
      <c r="DD1646" s="4"/>
      <c r="DE1646" s="4"/>
      <c r="DF1646" s="4"/>
      <c r="DG1646" s="4"/>
      <c r="DH1646" s="4"/>
      <c r="DI1646" s="4"/>
      <c r="DJ1646" s="4"/>
      <c r="DK1646" s="4"/>
      <c r="DL1646" s="4"/>
      <c r="DM1646" s="4"/>
      <c r="DN1646" s="4"/>
      <c r="DO1646" s="4"/>
      <c r="DP1646" s="4"/>
      <c r="DQ1646" s="4"/>
      <c r="DR1646" s="4"/>
      <c r="DS1646" s="4"/>
      <c r="DT1646" s="4"/>
      <c r="DU1646" s="4"/>
      <c r="DV1646" s="4"/>
      <c r="DW1646" s="4"/>
      <c r="DX1646" s="4"/>
      <c r="DY1646" s="4"/>
      <c r="DZ1646" s="4"/>
      <c r="EA1646" s="4"/>
      <c r="EB1646" s="4"/>
      <c r="EC1646" s="4"/>
      <c r="ED1646" s="4"/>
      <c r="EE1646" s="4"/>
      <c r="EF1646" s="4"/>
      <c r="EG1646" s="4"/>
      <c r="EH1646" s="4"/>
      <c r="EI1646" s="4"/>
      <c r="EJ1646" s="4"/>
      <c r="EK1646" s="4"/>
      <c r="EL1646" s="4"/>
      <c r="EM1646" s="4"/>
      <c r="EN1646" s="4"/>
      <c r="EO1646" s="4"/>
      <c r="EP1646" s="4"/>
      <c r="EQ1646" s="4"/>
      <c r="ER1646" s="4"/>
      <c r="ES1646" s="4"/>
      <c r="ET1646" s="4"/>
      <c r="EU1646" s="4"/>
      <c r="EV1646" s="4"/>
      <c r="EW1646" s="4"/>
      <c r="EX1646" s="4"/>
      <c r="EY1646" s="4"/>
      <c r="EZ1646" s="4"/>
      <c r="FA1646" s="4"/>
      <c r="FB1646" s="4"/>
      <c r="FC1646" s="4"/>
      <c r="FD1646" s="4"/>
      <c r="FE1646" s="4"/>
      <c r="FF1646" s="4"/>
      <c r="FG1646" s="4"/>
      <c r="FH1646" s="4"/>
      <c r="FI1646" s="4"/>
      <c r="FJ1646" s="4"/>
      <c r="FK1646" s="4"/>
      <c r="FL1646" s="4"/>
      <c r="FM1646" s="4"/>
      <c r="FN1646" s="4"/>
      <c r="FO1646" s="4"/>
      <c r="FP1646" s="4"/>
      <c r="FQ1646" s="4"/>
      <c r="FR1646" s="4"/>
      <c r="FS1646" s="4"/>
      <c r="FT1646" s="4"/>
      <c r="FU1646" s="4"/>
      <c r="FV1646" s="4"/>
      <c r="FW1646" s="4"/>
      <c r="FX1646" s="4"/>
      <c r="FY1646" s="4"/>
      <c r="FZ1646" s="4"/>
      <c r="GA1646" s="4"/>
      <c r="GB1646" s="4"/>
      <c r="GC1646" s="4"/>
      <c r="GD1646" s="4"/>
      <c r="GE1646" s="4"/>
      <c r="GF1646" s="4"/>
      <c r="GG1646" s="4"/>
      <c r="GH1646" s="4"/>
      <c r="GI1646" s="4"/>
      <c r="GJ1646" s="4"/>
      <c r="GK1646" s="4"/>
      <c r="GL1646" s="4"/>
      <c r="GM1646" s="4"/>
      <c r="GN1646" s="4"/>
      <c r="GO1646" s="4"/>
      <c r="GP1646" s="4"/>
      <c r="GQ1646" s="4"/>
      <c r="GR1646" s="4"/>
      <c r="GS1646" s="4"/>
      <c r="GT1646" s="4"/>
      <c r="GU1646" s="4"/>
      <c r="GV1646" s="4"/>
      <c r="GW1646" s="4"/>
      <c r="GX1646" s="4"/>
      <c r="GY1646" s="4"/>
      <c r="GZ1646" s="4"/>
      <c r="HA1646" s="4"/>
      <c r="HB1646" s="4"/>
      <c r="HC1646" s="4"/>
      <c r="HD1646" s="4"/>
      <c r="HE1646" s="4"/>
      <c r="HF1646" s="4"/>
      <c r="HG1646" s="4"/>
      <c r="HH1646" s="4"/>
      <c r="HI1646" s="4"/>
      <c r="HJ1646" s="4"/>
      <c r="HK1646" s="4"/>
      <c r="HL1646" s="4"/>
      <c r="HM1646" s="4"/>
      <c r="HN1646" s="4"/>
      <c r="HO1646" s="4"/>
      <c r="HP1646" s="4"/>
      <c r="HQ1646" s="4"/>
      <c r="HR1646" s="4"/>
      <c r="HS1646" s="4"/>
      <c r="HT1646" s="4"/>
      <c r="HU1646" s="4"/>
      <c r="HV1646" s="4"/>
      <c r="HW1646" s="4"/>
      <c r="HX1646" s="4"/>
      <c r="HY1646" s="4"/>
      <c r="HZ1646" s="4"/>
      <c r="IA1646" s="4"/>
      <c r="IB1646" s="4"/>
      <c r="IC1646" s="4"/>
      <c r="ID1646" s="4"/>
      <c r="IE1646" s="4"/>
      <c r="IF1646" s="4"/>
    </row>
    <row r="1647" spans="26:240" x14ac:dyDescent="0.2">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c r="BC1647" s="4"/>
      <c r="BD1647" s="4"/>
      <c r="BE1647" s="4"/>
      <c r="BF1647" s="4"/>
      <c r="BG1647" s="4"/>
      <c r="BH1647" s="4"/>
      <c r="BI1647" s="4"/>
      <c r="BJ1647" s="4"/>
      <c r="BK1647" s="4"/>
      <c r="BL1647" s="4"/>
      <c r="BM1647" s="4"/>
      <c r="BN1647" s="4"/>
      <c r="BO1647" s="4"/>
      <c r="BP1647" s="4"/>
      <c r="BQ1647" s="4"/>
      <c r="BR1647" s="4"/>
      <c r="BS1647" s="4"/>
      <c r="BT1647" s="4"/>
      <c r="BU1647" s="4"/>
      <c r="BV1647" s="4"/>
      <c r="BW1647" s="4"/>
      <c r="BX1647" s="4"/>
      <c r="BY1647" s="4"/>
      <c r="BZ1647" s="4"/>
      <c r="CA1647" s="4"/>
      <c r="CB1647" s="4"/>
      <c r="CC1647" s="4"/>
      <c r="CD1647" s="4"/>
      <c r="CE1647" s="4"/>
      <c r="CF1647" s="4"/>
      <c r="CG1647" s="4"/>
      <c r="CH1647" s="4"/>
      <c r="CI1647" s="4"/>
      <c r="CJ1647" s="4"/>
      <c r="CK1647" s="4"/>
      <c r="CL1647" s="4"/>
      <c r="CM1647" s="4"/>
      <c r="CN1647" s="4"/>
      <c r="CO1647" s="4"/>
      <c r="CP1647" s="4"/>
      <c r="CQ1647" s="4"/>
      <c r="CR1647" s="4"/>
      <c r="CS1647" s="4"/>
      <c r="CT1647" s="4"/>
      <c r="CU1647" s="4"/>
      <c r="CV1647" s="4"/>
      <c r="CW1647" s="4"/>
      <c r="CX1647" s="4"/>
      <c r="CY1647" s="4"/>
      <c r="CZ1647" s="4"/>
      <c r="DA1647" s="4"/>
      <c r="DB1647" s="4"/>
      <c r="DC1647" s="4"/>
      <c r="DD1647" s="4"/>
      <c r="DE1647" s="4"/>
      <c r="DF1647" s="4"/>
      <c r="DG1647" s="4"/>
      <c r="DH1647" s="4"/>
      <c r="DI1647" s="4"/>
      <c r="DJ1647" s="4"/>
      <c r="DK1647" s="4"/>
      <c r="DL1647" s="4"/>
      <c r="DM1647" s="4"/>
      <c r="DN1647" s="4"/>
      <c r="DO1647" s="4"/>
      <c r="DP1647" s="4"/>
      <c r="DQ1647" s="4"/>
      <c r="DR1647" s="4"/>
      <c r="DS1647" s="4"/>
      <c r="DT1647" s="4"/>
      <c r="DU1647" s="4"/>
      <c r="DV1647" s="4"/>
      <c r="DW1647" s="4"/>
      <c r="DX1647" s="4"/>
      <c r="DY1647" s="4"/>
      <c r="DZ1647" s="4"/>
      <c r="EA1647" s="4"/>
      <c r="EB1647" s="4"/>
      <c r="EC1647" s="4"/>
      <c r="ED1647" s="4"/>
      <c r="EE1647" s="4"/>
      <c r="EF1647" s="4"/>
      <c r="EG1647" s="4"/>
      <c r="EH1647" s="4"/>
      <c r="EI1647" s="4"/>
      <c r="EJ1647" s="4"/>
      <c r="EK1647" s="4"/>
      <c r="EL1647" s="4"/>
      <c r="EM1647" s="4"/>
      <c r="EN1647" s="4"/>
      <c r="EO1647" s="4"/>
      <c r="EP1647" s="4"/>
      <c r="EQ1647" s="4"/>
      <c r="ER1647" s="4"/>
      <c r="ES1647" s="4"/>
      <c r="ET1647" s="4"/>
      <c r="EU1647" s="4"/>
      <c r="EV1647" s="4"/>
      <c r="EW1647" s="4"/>
      <c r="EX1647" s="4"/>
      <c r="EY1647" s="4"/>
      <c r="EZ1647" s="4"/>
      <c r="FA1647" s="4"/>
      <c r="FB1647" s="4"/>
      <c r="FC1647" s="4"/>
      <c r="FD1647" s="4"/>
      <c r="FE1647" s="4"/>
      <c r="FF1647" s="4"/>
      <c r="FG1647" s="4"/>
      <c r="FH1647" s="4"/>
      <c r="FI1647" s="4"/>
      <c r="FJ1647" s="4"/>
      <c r="FK1647" s="4"/>
      <c r="FL1647" s="4"/>
      <c r="FM1647" s="4"/>
      <c r="FN1647" s="4"/>
      <c r="FO1647" s="4"/>
      <c r="FP1647" s="4"/>
      <c r="FQ1647" s="4"/>
      <c r="FR1647" s="4"/>
      <c r="FS1647" s="4"/>
      <c r="FT1647" s="4"/>
      <c r="FU1647" s="4"/>
      <c r="FV1647" s="4"/>
      <c r="FW1647" s="4"/>
      <c r="FX1647" s="4"/>
      <c r="FY1647" s="4"/>
      <c r="FZ1647" s="4"/>
      <c r="GA1647" s="4"/>
      <c r="GB1647" s="4"/>
      <c r="GC1647" s="4"/>
      <c r="GD1647" s="4"/>
      <c r="GE1647" s="4"/>
      <c r="GF1647" s="4"/>
      <c r="GG1647" s="4"/>
      <c r="GH1647" s="4"/>
      <c r="GI1647" s="4"/>
      <c r="GJ1647" s="4"/>
      <c r="GK1647" s="4"/>
      <c r="GL1647" s="4"/>
      <c r="GM1647" s="4"/>
      <c r="GN1647" s="4"/>
      <c r="GO1647" s="4"/>
      <c r="GP1647" s="4"/>
      <c r="GQ1647" s="4"/>
      <c r="GR1647" s="4"/>
      <c r="GS1647" s="4"/>
      <c r="GT1647" s="4"/>
      <c r="GU1647" s="4"/>
      <c r="GV1647" s="4"/>
      <c r="GW1647" s="4"/>
      <c r="GX1647" s="4"/>
      <c r="GY1647" s="4"/>
      <c r="GZ1647" s="4"/>
      <c r="HA1647" s="4"/>
      <c r="HB1647" s="4"/>
      <c r="HC1647" s="4"/>
      <c r="HD1647" s="4"/>
      <c r="HE1647" s="4"/>
      <c r="HF1647" s="4"/>
      <c r="HG1647" s="4"/>
      <c r="HH1647" s="4"/>
      <c r="HI1647" s="4"/>
      <c r="HJ1647" s="4"/>
      <c r="HK1647" s="4"/>
      <c r="HL1647" s="4"/>
      <c r="HM1647" s="4"/>
      <c r="HN1647" s="4"/>
      <c r="HO1647" s="4"/>
      <c r="HP1647" s="4"/>
      <c r="HQ1647" s="4"/>
      <c r="HR1647" s="4"/>
      <c r="HS1647" s="4"/>
      <c r="HT1647" s="4"/>
      <c r="HU1647" s="4"/>
      <c r="HV1647" s="4"/>
      <c r="HW1647" s="4"/>
      <c r="HX1647" s="4"/>
      <c r="HY1647" s="4"/>
      <c r="HZ1647" s="4"/>
      <c r="IA1647" s="4"/>
      <c r="IB1647" s="4"/>
      <c r="IC1647" s="4"/>
      <c r="ID1647" s="4"/>
      <c r="IE1647" s="4"/>
      <c r="IF1647" s="4"/>
    </row>
    <row r="1648" spans="26:240" x14ac:dyDescent="0.2">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c r="BC1648" s="4"/>
      <c r="BD1648" s="4"/>
      <c r="BE1648" s="4"/>
      <c r="BF1648" s="4"/>
      <c r="BG1648" s="4"/>
      <c r="BH1648" s="4"/>
      <c r="BI1648" s="4"/>
      <c r="BJ1648" s="4"/>
      <c r="BK1648" s="4"/>
      <c r="BL1648" s="4"/>
      <c r="BM1648" s="4"/>
      <c r="BN1648" s="4"/>
      <c r="BO1648" s="4"/>
      <c r="BP1648" s="4"/>
      <c r="BQ1648" s="4"/>
      <c r="BR1648" s="4"/>
      <c r="BS1648" s="4"/>
      <c r="BT1648" s="4"/>
      <c r="BU1648" s="4"/>
      <c r="BV1648" s="4"/>
      <c r="BW1648" s="4"/>
      <c r="BX1648" s="4"/>
      <c r="BY1648" s="4"/>
      <c r="BZ1648" s="4"/>
      <c r="CA1648" s="4"/>
      <c r="CB1648" s="4"/>
      <c r="CC1648" s="4"/>
      <c r="CD1648" s="4"/>
      <c r="CE1648" s="4"/>
      <c r="CF1648" s="4"/>
      <c r="CG1648" s="4"/>
      <c r="CH1648" s="4"/>
      <c r="CI1648" s="4"/>
      <c r="CJ1648" s="4"/>
      <c r="CK1648" s="4"/>
      <c r="CL1648" s="4"/>
      <c r="CM1648" s="4"/>
      <c r="CN1648" s="4"/>
      <c r="CO1648" s="4"/>
      <c r="CP1648" s="4"/>
      <c r="CQ1648" s="4"/>
      <c r="CR1648" s="4"/>
      <c r="CS1648" s="4"/>
      <c r="CT1648" s="4"/>
      <c r="CU1648" s="4"/>
      <c r="CV1648" s="4"/>
      <c r="CW1648" s="4"/>
      <c r="CX1648" s="4"/>
      <c r="CY1648" s="4"/>
      <c r="CZ1648" s="4"/>
      <c r="DA1648" s="4"/>
      <c r="DB1648" s="4"/>
      <c r="DC1648" s="4"/>
      <c r="DD1648" s="4"/>
      <c r="DE1648" s="4"/>
      <c r="DF1648" s="4"/>
      <c r="DG1648" s="4"/>
      <c r="DH1648" s="4"/>
      <c r="DI1648" s="4"/>
      <c r="DJ1648" s="4"/>
      <c r="DK1648" s="4"/>
      <c r="DL1648" s="4"/>
      <c r="DM1648" s="4"/>
      <c r="DN1648" s="4"/>
      <c r="DO1648" s="4"/>
      <c r="DP1648" s="4"/>
      <c r="DQ1648" s="4"/>
      <c r="DR1648" s="4"/>
      <c r="DS1648" s="4"/>
      <c r="DT1648" s="4"/>
      <c r="DU1648" s="4"/>
      <c r="DV1648" s="4"/>
      <c r="DW1648" s="4"/>
      <c r="DX1648" s="4"/>
      <c r="DY1648" s="4"/>
      <c r="DZ1648" s="4"/>
      <c r="EA1648" s="4"/>
      <c r="EB1648" s="4"/>
      <c r="EC1648" s="4"/>
      <c r="ED1648" s="4"/>
      <c r="EE1648" s="4"/>
      <c r="EF1648" s="4"/>
      <c r="EG1648" s="4"/>
      <c r="EH1648" s="4"/>
      <c r="EI1648" s="4"/>
      <c r="EJ1648" s="4"/>
      <c r="EK1648" s="4"/>
      <c r="EL1648" s="4"/>
      <c r="EM1648" s="4"/>
      <c r="EN1648" s="4"/>
      <c r="EO1648" s="4"/>
      <c r="EP1648" s="4"/>
      <c r="EQ1648" s="4"/>
      <c r="ER1648" s="4"/>
      <c r="ES1648" s="4"/>
      <c r="ET1648" s="4"/>
      <c r="EU1648" s="4"/>
      <c r="EV1648" s="4"/>
      <c r="EW1648" s="4"/>
      <c r="EX1648" s="4"/>
      <c r="EY1648" s="4"/>
      <c r="EZ1648" s="4"/>
      <c r="FA1648" s="4"/>
      <c r="FB1648" s="4"/>
      <c r="FC1648" s="4"/>
      <c r="FD1648" s="4"/>
      <c r="FE1648" s="4"/>
      <c r="FF1648" s="4"/>
      <c r="FG1648" s="4"/>
      <c r="FH1648" s="4"/>
      <c r="FI1648" s="4"/>
      <c r="FJ1648" s="4"/>
      <c r="FK1648" s="4"/>
      <c r="FL1648" s="4"/>
      <c r="FM1648" s="4"/>
      <c r="FN1648" s="4"/>
      <c r="FO1648" s="4"/>
      <c r="FP1648" s="4"/>
      <c r="FQ1648" s="4"/>
      <c r="FR1648" s="4"/>
      <c r="FS1648" s="4"/>
      <c r="FT1648" s="4"/>
      <c r="FU1648" s="4"/>
      <c r="FV1648" s="4"/>
      <c r="FW1648" s="4"/>
      <c r="FX1648" s="4"/>
      <c r="FY1648" s="4"/>
      <c r="FZ1648" s="4"/>
      <c r="GA1648" s="4"/>
      <c r="GB1648" s="4"/>
      <c r="GC1648" s="4"/>
      <c r="GD1648" s="4"/>
      <c r="GE1648" s="4"/>
      <c r="GF1648" s="4"/>
      <c r="GG1648" s="4"/>
      <c r="GH1648" s="4"/>
      <c r="GI1648" s="4"/>
      <c r="GJ1648" s="4"/>
      <c r="GK1648" s="4"/>
      <c r="GL1648" s="4"/>
      <c r="GM1648" s="4"/>
      <c r="GN1648" s="4"/>
      <c r="GO1648" s="4"/>
      <c r="GP1648" s="4"/>
      <c r="GQ1648" s="4"/>
      <c r="GR1648" s="4"/>
      <c r="GS1648" s="4"/>
      <c r="GT1648" s="4"/>
      <c r="GU1648" s="4"/>
      <c r="GV1648" s="4"/>
      <c r="GW1648" s="4"/>
      <c r="GX1648" s="4"/>
      <c r="GY1648" s="4"/>
      <c r="GZ1648" s="4"/>
      <c r="HA1648" s="4"/>
      <c r="HB1648" s="4"/>
      <c r="HC1648" s="4"/>
      <c r="HD1648" s="4"/>
      <c r="HE1648" s="4"/>
      <c r="HF1648" s="4"/>
      <c r="HG1648" s="4"/>
      <c r="HH1648" s="4"/>
      <c r="HI1648" s="4"/>
      <c r="HJ1648" s="4"/>
      <c r="HK1648" s="4"/>
      <c r="HL1648" s="4"/>
      <c r="HM1648" s="4"/>
      <c r="HN1648" s="4"/>
      <c r="HO1648" s="4"/>
      <c r="HP1648" s="4"/>
      <c r="HQ1648" s="4"/>
      <c r="HR1648" s="4"/>
      <c r="HS1648" s="4"/>
      <c r="HT1648" s="4"/>
      <c r="HU1648" s="4"/>
      <c r="HV1648" s="4"/>
      <c r="HW1648" s="4"/>
      <c r="HX1648" s="4"/>
      <c r="HY1648" s="4"/>
      <c r="HZ1648" s="4"/>
      <c r="IA1648" s="4"/>
      <c r="IB1648" s="4"/>
      <c r="IC1648" s="4"/>
      <c r="ID1648" s="4"/>
      <c r="IE1648" s="4"/>
      <c r="IF1648" s="4"/>
    </row>
    <row r="1649" spans="26:240" x14ac:dyDescent="0.2">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c r="BC1649" s="4"/>
      <c r="BD1649" s="4"/>
      <c r="BE1649" s="4"/>
      <c r="BF1649" s="4"/>
      <c r="BG1649" s="4"/>
      <c r="BH1649" s="4"/>
      <c r="BI1649" s="4"/>
      <c r="BJ1649" s="4"/>
      <c r="BK1649" s="4"/>
      <c r="BL1649" s="4"/>
      <c r="BM1649" s="4"/>
      <c r="BN1649" s="4"/>
      <c r="BO1649" s="4"/>
      <c r="BP1649" s="4"/>
      <c r="BQ1649" s="4"/>
      <c r="BR1649" s="4"/>
      <c r="BS1649" s="4"/>
      <c r="BT1649" s="4"/>
      <c r="BU1649" s="4"/>
      <c r="BV1649" s="4"/>
      <c r="BW1649" s="4"/>
      <c r="BX1649" s="4"/>
      <c r="BY1649" s="4"/>
      <c r="BZ1649" s="4"/>
      <c r="CA1649" s="4"/>
      <c r="CB1649" s="4"/>
      <c r="CC1649" s="4"/>
      <c r="CD1649" s="4"/>
      <c r="CE1649" s="4"/>
      <c r="CF1649" s="4"/>
      <c r="CG1649" s="4"/>
      <c r="CH1649" s="4"/>
      <c r="CI1649" s="4"/>
      <c r="CJ1649" s="4"/>
      <c r="CK1649" s="4"/>
      <c r="CL1649" s="4"/>
      <c r="CM1649" s="4"/>
      <c r="CN1649" s="4"/>
      <c r="CO1649" s="4"/>
      <c r="CP1649" s="4"/>
      <c r="CQ1649" s="4"/>
      <c r="CR1649" s="4"/>
      <c r="CS1649" s="4"/>
      <c r="CT1649" s="4"/>
      <c r="CU1649" s="4"/>
      <c r="CV1649" s="4"/>
      <c r="CW1649" s="4"/>
      <c r="CX1649" s="4"/>
      <c r="CY1649" s="4"/>
      <c r="CZ1649" s="4"/>
      <c r="DA1649" s="4"/>
      <c r="DB1649" s="4"/>
      <c r="DC1649" s="4"/>
      <c r="DD1649" s="4"/>
      <c r="DE1649" s="4"/>
      <c r="DF1649" s="4"/>
      <c r="DG1649" s="4"/>
      <c r="DH1649" s="4"/>
      <c r="DI1649" s="4"/>
      <c r="DJ1649" s="4"/>
      <c r="DK1649" s="4"/>
      <c r="DL1649" s="4"/>
      <c r="DM1649" s="4"/>
      <c r="DN1649" s="4"/>
      <c r="DO1649" s="4"/>
      <c r="DP1649" s="4"/>
      <c r="DQ1649" s="4"/>
      <c r="DR1649" s="4"/>
      <c r="DS1649" s="4"/>
      <c r="DT1649" s="4"/>
      <c r="DU1649" s="4"/>
      <c r="DV1649" s="4"/>
      <c r="DW1649" s="4"/>
      <c r="DX1649" s="4"/>
      <c r="DY1649" s="4"/>
      <c r="DZ1649" s="4"/>
      <c r="EA1649" s="4"/>
      <c r="EB1649" s="4"/>
      <c r="EC1649" s="4"/>
      <c r="ED1649" s="4"/>
      <c r="EE1649" s="4"/>
      <c r="EF1649" s="4"/>
      <c r="EG1649" s="4"/>
      <c r="EH1649" s="4"/>
      <c r="EI1649" s="4"/>
      <c r="EJ1649" s="4"/>
      <c r="EK1649" s="4"/>
      <c r="EL1649" s="4"/>
      <c r="EM1649" s="4"/>
      <c r="EN1649" s="4"/>
      <c r="EO1649" s="4"/>
      <c r="EP1649" s="4"/>
      <c r="EQ1649" s="4"/>
      <c r="ER1649" s="4"/>
      <c r="ES1649" s="4"/>
      <c r="ET1649" s="4"/>
      <c r="EU1649" s="4"/>
      <c r="EV1649" s="4"/>
      <c r="EW1649" s="4"/>
      <c r="EX1649" s="4"/>
      <c r="EY1649" s="4"/>
      <c r="EZ1649" s="4"/>
      <c r="FA1649" s="4"/>
      <c r="FB1649" s="4"/>
      <c r="FC1649" s="4"/>
      <c r="FD1649" s="4"/>
      <c r="FE1649" s="4"/>
      <c r="FF1649" s="4"/>
      <c r="FG1649" s="4"/>
      <c r="FH1649" s="4"/>
      <c r="FI1649" s="4"/>
      <c r="FJ1649" s="4"/>
      <c r="FK1649" s="4"/>
      <c r="FL1649" s="4"/>
      <c r="FM1649" s="4"/>
      <c r="FN1649" s="4"/>
      <c r="FO1649" s="4"/>
      <c r="FP1649" s="4"/>
      <c r="FQ1649" s="4"/>
      <c r="FR1649" s="4"/>
      <c r="FS1649" s="4"/>
      <c r="FT1649" s="4"/>
      <c r="FU1649" s="4"/>
      <c r="FV1649" s="4"/>
      <c r="FW1649" s="4"/>
      <c r="FX1649" s="4"/>
      <c r="FY1649" s="4"/>
      <c r="FZ1649" s="4"/>
      <c r="GA1649" s="4"/>
      <c r="GB1649" s="4"/>
      <c r="GC1649" s="4"/>
      <c r="GD1649" s="4"/>
      <c r="GE1649" s="4"/>
      <c r="GF1649" s="4"/>
      <c r="GG1649" s="4"/>
      <c r="GH1649" s="4"/>
      <c r="GI1649" s="4"/>
      <c r="GJ1649" s="4"/>
      <c r="GK1649" s="4"/>
      <c r="GL1649" s="4"/>
      <c r="GM1649" s="4"/>
      <c r="GN1649" s="4"/>
      <c r="GO1649" s="4"/>
      <c r="GP1649" s="4"/>
      <c r="GQ1649" s="4"/>
      <c r="GR1649" s="4"/>
      <c r="GS1649" s="4"/>
      <c r="GT1649" s="4"/>
      <c r="GU1649" s="4"/>
      <c r="GV1649" s="4"/>
      <c r="GW1649" s="4"/>
      <c r="GX1649" s="4"/>
      <c r="GY1649" s="4"/>
      <c r="GZ1649" s="4"/>
      <c r="HA1649" s="4"/>
      <c r="HB1649" s="4"/>
      <c r="HC1649" s="4"/>
      <c r="HD1649" s="4"/>
      <c r="HE1649" s="4"/>
      <c r="HF1649" s="4"/>
      <c r="HG1649" s="4"/>
      <c r="HH1649" s="4"/>
      <c r="HI1649" s="4"/>
      <c r="HJ1649" s="4"/>
      <c r="HK1649" s="4"/>
      <c r="HL1649" s="4"/>
      <c r="HM1649" s="4"/>
      <c r="HN1649" s="4"/>
      <c r="HO1649" s="4"/>
      <c r="HP1649" s="4"/>
      <c r="HQ1649" s="4"/>
      <c r="HR1649" s="4"/>
      <c r="HS1649" s="4"/>
      <c r="HT1649" s="4"/>
      <c r="HU1649" s="4"/>
      <c r="HV1649" s="4"/>
      <c r="HW1649" s="4"/>
      <c r="HX1649" s="4"/>
      <c r="HY1649" s="4"/>
      <c r="HZ1649" s="4"/>
      <c r="IA1649" s="4"/>
      <c r="IB1649" s="4"/>
      <c r="IC1649" s="4"/>
      <c r="ID1649" s="4"/>
      <c r="IE1649" s="4"/>
      <c r="IF1649" s="4"/>
    </row>
    <row r="1650" spans="26:240" x14ac:dyDescent="0.2">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c r="BC1650" s="4"/>
      <c r="BD1650" s="4"/>
      <c r="BE1650" s="4"/>
      <c r="BF1650" s="4"/>
      <c r="BG1650" s="4"/>
      <c r="BH1650" s="4"/>
      <c r="BI1650" s="4"/>
      <c r="BJ1650" s="4"/>
      <c r="BK1650" s="4"/>
      <c r="BL1650" s="4"/>
      <c r="BM1650" s="4"/>
      <c r="BN1650" s="4"/>
      <c r="BO1650" s="4"/>
      <c r="BP1650" s="4"/>
      <c r="BQ1650" s="4"/>
      <c r="BR1650" s="4"/>
      <c r="BS1650" s="4"/>
      <c r="BT1650" s="4"/>
      <c r="BU1650" s="4"/>
      <c r="BV1650" s="4"/>
      <c r="BW1650" s="4"/>
      <c r="BX1650" s="4"/>
      <c r="BY1650" s="4"/>
      <c r="BZ1650" s="4"/>
      <c r="CA1650" s="4"/>
      <c r="CB1650" s="4"/>
      <c r="CC1650" s="4"/>
      <c r="CD1650" s="4"/>
      <c r="CE1650" s="4"/>
      <c r="CF1650" s="4"/>
      <c r="CG1650" s="4"/>
      <c r="CH1650" s="4"/>
      <c r="CI1650" s="4"/>
      <c r="CJ1650" s="4"/>
      <c r="CK1650" s="4"/>
      <c r="CL1650" s="4"/>
      <c r="CM1650" s="4"/>
      <c r="CN1650" s="4"/>
      <c r="CO1650" s="4"/>
      <c r="CP1650" s="4"/>
      <c r="CQ1650" s="4"/>
      <c r="CR1650" s="4"/>
      <c r="CS1650" s="4"/>
      <c r="CT1650" s="4"/>
      <c r="CU1650" s="4"/>
      <c r="CV1650" s="4"/>
      <c r="CW1650" s="4"/>
      <c r="CX1650" s="4"/>
      <c r="CY1650" s="4"/>
      <c r="CZ1650" s="4"/>
      <c r="DA1650" s="4"/>
      <c r="DB1650" s="4"/>
      <c r="DC1650" s="4"/>
      <c r="DD1650" s="4"/>
      <c r="DE1650" s="4"/>
      <c r="DF1650" s="4"/>
      <c r="DG1650" s="4"/>
      <c r="DH1650" s="4"/>
      <c r="DI1650" s="4"/>
      <c r="DJ1650" s="4"/>
      <c r="DK1650" s="4"/>
      <c r="DL1650" s="4"/>
      <c r="DM1650" s="4"/>
      <c r="DN1650" s="4"/>
      <c r="DO1650" s="4"/>
      <c r="DP1650" s="4"/>
      <c r="DQ1650" s="4"/>
      <c r="DR1650" s="4"/>
      <c r="DS1650" s="4"/>
      <c r="DT1650" s="4"/>
      <c r="DU1650" s="4"/>
      <c r="DV1650" s="4"/>
      <c r="DW1650" s="4"/>
      <c r="DX1650" s="4"/>
      <c r="DY1650" s="4"/>
      <c r="DZ1650" s="4"/>
      <c r="EA1650" s="4"/>
      <c r="EB1650" s="4"/>
      <c r="EC1650" s="4"/>
      <c r="ED1650" s="4"/>
      <c r="EE1650" s="4"/>
      <c r="EF1650" s="4"/>
      <c r="EG1650" s="4"/>
      <c r="EH1650" s="4"/>
      <c r="EI1650" s="4"/>
      <c r="EJ1650" s="4"/>
      <c r="EK1650" s="4"/>
      <c r="EL1650" s="4"/>
      <c r="EM1650" s="4"/>
      <c r="EN1650" s="4"/>
      <c r="EO1650" s="4"/>
      <c r="EP1650" s="4"/>
      <c r="EQ1650" s="4"/>
      <c r="ER1650" s="4"/>
      <c r="ES1650" s="4"/>
      <c r="ET1650" s="4"/>
      <c r="EU1650" s="4"/>
      <c r="EV1650" s="4"/>
      <c r="EW1650" s="4"/>
      <c r="EX1650" s="4"/>
      <c r="EY1650" s="4"/>
      <c r="EZ1650" s="4"/>
      <c r="FA1650" s="4"/>
      <c r="FB1650" s="4"/>
      <c r="FC1650" s="4"/>
      <c r="FD1650" s="4"/>
      <c r="FE1650" s="4"/>
      <c r="FF1650" s="4"/>
      <c r="FG1650" s="4"/>
      <c r="FH1650" s="4"/>
      <c r="FI1650" s="4"/>
      <c r="FJ1650" s="4"/>
      <c r="FK1650" s="4"/>
      <c r="FL1650" s="4"/>
      <c r="FM1650" s="4"/>
      <c r="FN1650" s="4"/>
      <c r="FO1650" s="4"/>
      <c r="FP1650" s="4"/>
      <c r="FQ1650" s="4"/>
      <c r="FR1650" s="4"/>
      <c r="FS1650" s="4"/>
      <c r="FT1650" s="4"/>
      <c r="FU1650" s="4"/>
      <c r="FV1650" s="4"/>
      <c r="FW1650" s="4"/>
      <c r="FX1650" s="4"/>
      <c r="FY1650" s="4"/>
      <c r="FZ1650" s="4"/>
      <c r="GA1650" s="4"/>
      <c r="GB1650" s="4"/>
      <c r="GC1650" s="4"/>
      <c r="GD1650" s="4"/>
      <c r="GE1650" s="4"/>
      <c r="GF1650" s="4"/>
      <c r="GG1650" s="4"/>
      <c r="GH1650" s="4"/>
      <c r="GI1650" s="4"/>
      <c r="GJ1650" s="4"/>
      <c r="GK1650" s="4"/>
      <c r="GL1650" s="4"/>
      <c r="GM1650" s="4"/>
      <c r="GN1650" s="4"/>
      <c r="GO1650" s="4"/>
      <c r="GP1650" s="4"/>
      <c r="GQ1650" s="4"/>
      <c r="GR1650" s="4"/>
      <c r="GS1650" s="4"/>
      <c r="GT1650" s="4"/>
      <c r="GU1650" s="4"/>
      <c r="GV1650" s="4"/>
      <c r="GW1650" s="4"/>
      <c r="GX1650" s="4"/>
      <c r="GY1650" s="4"/>
      <c r="GZ1650" s="4"/>
      <c r="HA1650" s="4"/>
      <c r="HB1650" s="4"/>
      <c r="HC1650" s="4"/>
      <c r="HD1650" s="4"/>
      <c r="HE1650" s="4"/>
      <c r="HF1650" s="4"/>
      <c r="HG1650" s="4"/>
      <c r="HH1650" s="4"/>
      <c r="HI1650" s="4"/>
      <c r="HJ1650" s="4"/>
      <c r="HK1650" s="4"/>
      <c r="HL1650" s="4"/>
      <c r="HM1650" s="4"/>
      <c r="HN1650" s="4"/>
      <c r="HO1650" s="4"/>
      <c r="HP1650" s="4"/>
      <c r="HQ1650" s="4"/>
      <c r="HR1650" s="4"/>
      <c r="HS1650" s="4"/>
      <c r="HT1650" s="4"/>
      <c r="HU1650" s="4"/>
      <c r="HV1650" s="4"/>
      <c r="HW1650" s="4"/>
      <c r="HX1650" s="4"/>
      <c r="HY1650" s="4"/>
      <c r="HZ1650" s="4"/>
      <c r="IA1650" s="4"/>
      <c r="IB1650" s="4"/>
      <c r="IC1650" s="4"/>
      <c r="ID1650" s="4"/>
      <c r="IE1650" s="4"/>
      <c r="IF1650" s="4"/>
    </row>
    <row r="1651" spans="26:240" x14ac:dyDescent="0.2">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c r="BC1651" s="4"/>
      <c r="BD1651" s="4"/>
      <c r="BE1651" s="4"/>
      <c r="BF1651" s="4"/>
      <c r="BG1651" s="4"/>
      <c r="BH1651" s="4"/>
      <c r="BI1651" s="4"/>
      <c r="BJ1651" s="4"/>
      <c r="BK1651" s="4"/>
      <c r="BL1651" s="4"/>
      <c r="BM1651" s="4"/>
      <c r="BN1651" s="4"/>
      <c r="BO1651" s="4"/>
      <c r="BP1651" s="4"/>
      <c r="BQ1651" s="4"/>
      <c r="BR1651" s="4"/>
      <c r="BS1651" s="4"/>
      <c r="BT1651" s="4"/>
      <c r="BU1651" s="4"/>
      <c r="BV1651" s="4"/>
      <c r="BW1651" s="4"/>
      <c r="BX1651" s="4"/>
      <c r="BY1651" s="4"/>
      <c r="BZ1651" s="4"/>
      <c r="CA1651" s="4"/>
      <c r="CB1651" s="4"/>
      <c r="CC1651" s="4"/>
      <c r="CD1651" s="4"/>
      <c r="CE1651" s="4"/>
      <c r="CF1651" s="4"/>
      <c r="CG1651" s="4"/>
      <c r="CH1651" s="4"/>
      <c r="CI1651" s="4"/>
      <c r="CJ1651" s="4"/>
      <c r="CK1651" s="4"/>
      <c r="CL1651" s="4"/>
      <c r="CM1651" s="4"/>
      <c r="CN1651" s="4"/>
      <c r="CO1651" s="4"/>
      <c r="CP1651" s="4"/>
      <c r="CQ1651" s="4"/>
      <c r="CR1651" s="4"/>
      <c r="CS1651" s="4"/>
      <c r="CT1651" s="4"/>
      <c r="CU1651" s="4"/>
      <c r="CV1651" s="4"/>
      <c r="CW1651" s="4"/>
      <c r="CX1651" s="4"/>
      <c r="CY1651" s="4"/>
      <c r="CZ1651" s="4"/>
      <c r="DA1651" s="4"/>
      <c r="DB1651" s="4"/>
      <c r="DC1651" s="4"/>
      <c r="DD1651" s="4"/>
      <c r="DE1651" s="4"/>
      <c r="DF1651" s="4"/>
      <c r="DG1651" s="4"/>
      <c r="DH1651" s="4"/>
      <c r="DI1651" s="4"/>
      <c r="DJ1651" s="4"/>
      <c r="DK1651" s="4"/>
      <c r="DL1651" s="4"/>
      <c r="DM1651" s="4"/>
      <c r="DN1651" s="4"/>
      <c r="DO1651" s="4"/>
      <c r="DP1651" s="4"/>
      <c r="DQ1651" s="4"/>
      <c r="DR1651" s="4"/>
      <c r="DS1651" s="4"/>
      <c r="DT1651" s="4"/>
      <c r="DU1651" s="4"/>
      <c r="DV1651" s="4"/>
      <c r="DW1651" s="4"/>
      <c r="DX1651" s="4"/>
      <c r="DY1651" s="4"/>
      <c r="DZ1651" s="4"/>
      <c r="EA1651" s="4"/>
      <c r="EB1651" s="4"/>
      <c r="EC1651" s="4"/>
      <c r="ED1651" s="4"/>
      <c r="EE1651" s="4"/>
      <c r="EF1651" s="4"/>
      <c r="EG1651" s="4"/>
      <c r="EH1651" s="4"/>
      <c r="EI1651" s="4"/>
      <c r="EJ1651" s="4"/>
      <c r="EK1651" s="4"/>
      <c r="EL1651" s="4"/>
      <c r="EM1651" s="4"/>
      <c r="EN1651" s="4"/>
      <c r="EO1651" s="4"/>
      <c r="EP1651" s="4"/>
      <c r="EQ1651" s="4"/>
      <c r="ER1651" s="4"/>
      <c r="ES1651" s="4"/>
      <c r="ET1651" s="4"/>
      <c r="EU1651" s="4"/>
      <c r="EV1651" s="4"/>
      <c r="EW1651" s="4"/>
      <c r="EX1651" s="4"/>
      <c r="EY1651" s="4"/>
      <c r="EZ1651" s="4"/>
      <c r="FA1651" s="4"/>
      <c r="FB1651" s="4"/>
      <c r="FC1651" s="4"/>
      <c r="FD1651" s="4"/>
      <c r="FE1651" s="4"/>
      <c r="FF1651" s="4"/>
      <c r="FG1651" s="4"/>
      <c r="FH1651" s="4"/>
      <c r="FI1651" s="4"/>
      <c r="FJ1651" s="4"/>
      <c r="FK1651" s="4"/>
      <c r="FL1651" s="4"/>
      <c r="FM1651" s="4"/>
      <c r="FN1651" s="4"/>
      <c r="FO1651" s="4"/>
      <c r="FP1651" s="4"/>
      <c r="FQ1651" s="4"/>
      <c r="FR1651" s="4"/>
      <c r="FS1651" s="4"/>
      <c r="FT1651" s="4"/>
      <c r="FU1651" s="4"/>
      <c r="FV1651" s="4"/>
      <c r="FW1651" s="4"/>
      <c r="FX1651" s="4"/>
      <c r="FY1651" s="4"/>
      <c r="FZ1651" s="4"/>
      <c r="GA1651" s="4"/>
      <c r="GB1651" s="4"/>
      <c r="GC1651" s="4"/>
      <c r="GD1651" s="4"/>
      <c r="GE1651" s="4"/>
      <c r="GF1651" s="4"/>
      <c r="GG1651" s="4"/>
      <c r="GH1651" s="4"/>
      <c r="GI1651" s="4"/>
      <c r="GJ1651" s="4"/>
      <c r="GK1651" s="4"/>
      <c r="GL1651" s="4"/>
      <c r="GM1651" s="4"/>
      <c r="GN1651" s="4"/>
      <c r="GO1651" s="4"/>
      <c r="GP1651" s="4"/>
      <c r="GQ1651" s="4"/>
      <c r="GR1651" s="4"/>
      <c r="GS1651" s="4"/>
      <c r="GT1651" s="4"/>
      <c r="GU1651" s="4"/>
      <c r="GV1651" s="4"/>
      <c r="GW1651" s="4"/>
      <c r="GX1651" s="4"/>
      <c r="GY1651" s="4"/>
      <c r="GZ1651" s="4"/>
      <c r="HA1651" s="4"/>
      <c r="HB1651" s="4"/>
      <c r="HC1651" s="4"/>
      <c r="HD1651" s="4"/>
      <c r="HE1651" s="4"/>
      <c r="HF1651" s="4"/>
      <c r="HG1651" s="4"/>
      <c r="HH1651" s="4"/>
      <c r="HI1651" s="4"/>
      <c r="HJ1651" s="4"/>
      <c r="HK1651" s="4"/>
      <c r="HL1651" s="4"/>
      <c r="HM1651" s="4"/>
      <c r="HN1651" s="4"/>
      <c r="HO1651" s="4"/>
      <c r="HP1651" s="4"/>
      <c r="HQ1651" s="4"/>
      <c r="HR1651" s="4"/>
      <c r="HS1651" s="4"/>
      <c r="HT1651" s="4"/>
      <c r="HU1651" s="4"/>
      <c r="HV1651" s="4"/>
      <c r="HW1651" s="4"/>
      <c r="HX1651" s="4"/>
      <c r="HY1651" s="4"/>
      <c r="HZ1651" s="4"/>
      <c r="IA1651" s="4"/>
      <c r="IB1651" s="4"/>
      <c r="IC1651" s="4"/>
      <c r="ID1651" s="4"/>
      <c r="IE1651" s="4"/>
      <c r="IF1651" s="4"/>
    </row>
    <row r="1652" spans="26:240" x14ac:dyDescent="0.2">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c r="BC1652" s="4"/>
      <c r="BD1652" s="4"/>
      <c r="BE1652" s="4"/>
      <c r="BF1652" s="4"/>
      <c r="BG1652" s="4"/>
      <c r="BH1652" s="4"/>
      <c r="BI1652" s="4"/>
      <c r="BJ1652" s="4"/>
      <c r="BK1652" s="4"/>
      <c r="BL1652" s="4"/>
      <c r="BM1652" s="4"/>
      <c r="BN1652" s="4"/>
      <c r="BO1652" s="4"/>
      <c r="BP1652" s="4"/>
      <c r="BQ1652" s="4"/>
      <c r="BR1652" s="4"/>
      <c r="BS1652" s="4"/>
      <c r="BT1652" s="4"/>
      <c r="BU1652" s="4"/>
      <c r="BV1652" s="4"/>
      <c r="BW1652" s="4"/>
      <c r="BX1652" s="4"/>
      <c r="BY1652" s="4"/>
      <c r="BZ1652" s="4"/>
      <c r="CA1652" s="4"/>
      <c r="CB1652" s="4"/>
      <c r="CC1652" s="4"/>
      <c r="CD1652" s="4"/>
      <c r="CE1652" s="4"/>
      <c r="CF1652" s="4"/>
      <c r="CG1652" s="4"/>
      <c r="CH1652" s="4"/>
      <c r="CI1652" s="4"/>
      <c r="CJ1652" s="4"/>
      <c r="CK1652" s="4"/>
      <c r="CL1652" s="4"/>
      <c r="CM1652" s="4"/>
      <c r="CN1652" s="4"/>
      <c r="CO1652" s="4"/>
      <c r="CP1652" s="4"/>
      <c r="CQ1652" s="4"/>
      <c r="CR1652" s="4"/>
      <c r="CS1652" s="4"/>
      <c r="CT1652" s="4"/>
      <c r="CU1652" s="4"/>
      <c r="CV1652" s="4"/>
      <c r="CW1652" s="4"/>
      <c r="CX1652" s="4"/>
      <c r="CY1652" s="4"/>
      <c r="CZ1652" s="4"/>
      <c r="DA1652" s="4"/>
      <c r="DB1652" s="4"/>
      <c r="DC1652" s="4"/>
      <c r="DD1652" s="4"/>
      <c r="DE1652" s="4"/>
      <c r="DF1652" s="4"/>
      <c r="DG1652" s="4"/>
      <c r="DH1652" s="4"/>
      <c r="DI1652" s="4"/>
      <c r="DJ1652" s="4"/>
      <c r="DK1652" s="4"/>
      <c r="DL1652" s="4"/>
      <c r="DM1652" s="4"/>
      <c r="DN1652" s="4"/>
      <c r="DO1652" s="4"/>
      <c r="DP1652" s="4"/>
      <c r="DQ1652" s="4"/>
      <c r="DR1652" s="4"/>
      <c r="DS1652" s="4"/>
      <c r="DT1652" s="4"/>
      <c r="DU1652" s="4"/>
      <c r="DV1652" s="4"/>
      <c r="DW1652" s="4"/>
      <c r="DX1652" s="4"/>
      <c r="DY1652" s="4"/>
      <c r="DZ1652" s="4"/>
      <c r="EA1652" s="4"/>
      <c r="EB1652" s="4"/>
      <c r="EC1652" s="4"/>
      <c r="ED1652" s="4"/>
      <c r="EE1652" s="4"/>
      <c r="EF1652" s="4"/>
      <c r="EG1652" s="4"/>
      <c r="EH1652" s="4"/>
      <c r="EI1652" s="4"/>
      <c r="EJ1652" s="4"/>
      <c r="EK1652" s="4"/>
      <c r="EL1652" s="4"/>
      <c r="EM1652" s="4"/>
      <c r="EN1652" s="4"/>
      <c r="EO1652" s="4"/>
      <c r="EP1652" s="4"/>
      <c r="EQ1652" s="4"/>
      <c r="ER1652" s="4"/>
      <c r="ES1652" s="4"/>
      <c r="ET1652" s="4"/>
      <c r="EU1652" s="4"/>
      <c r="EV1652" s="4"/>
      <c r="EW1652" s="4"/>
      <c r="EX1652" s="4"/>
      <c r="EY1652" s="4"/>
      <c r="EZ1652" s="4"/>
      <c r="FA1652" s="4"/>
      <c r="FB1652" s="4"/>
      <c r="FC1652" s="4"/>
      <c r="FD1652" s="4"/>
      <c r="FE1652" s="4"/>
      <c r="FF1652" s="4"/>
      <c r="FG1652" s="4"/>
      <c r="FH1652" s="4"/>
      <c r="FI1652" s="4"/>
      <c r="FJ1652" s="4"/>
      <c r="FK1652" s="4"/>
      <c r="FL1652" s="4"/>
      <c r="FM1652" s="4"/>
      <c r="FN1652" s="4"/>
      <c r="FO1652" s="4"/>
      <c r="FP1652" s="4"/>
      <c r="FQ1652" s="4"/>
      <c r="FR1652" s="4"/>
      <c r="FS1652" s="4"/>
      <c r="FT1652" s="4"/>
      <c r="FU1652" s="4"/>
      <c r="FV1652" s="4"/>
      <c r="FW1652" s="4"/>
      <c r="FX1652" s="4"/>
      <c r="FY1652" s="4"/>
      <c r="FZ1652" s="4"/>
      <c r="GA1652" s="4"/>
      <c r="GB1652" s="4"/>
      <c r="GC1652" s="4"/>
      <c r="GD1652" s="4"/>
      <c r="GE1652" s="4"/>
      <c r="GF1652" s="4"/>
      <c r="GG1652" s="4"/>
      <c r="GH1652" s="4"/>
      <c r="GI1652" s="4"/>
      <c r="GJ1652" s="4"/>
      <c r="GK1652" s="4"/>
      <c r="GL1652" s="4"/>
      <c r="GM1652" s="4"/>
      <c r="GN1652" s="4"/>
      <c r="GO1652" s="4"/>
      <c r="GP1652" s="4"/>
      <c r="GQ1652" s="4"/>
      <c r="GR1652" s="4"/>
      <c r="GS1652" s="4"/>
      <c r="GT1652" s="4"/>
      <c r="GU1652" s="4"/>
      <c r="GV1652" s="4"/>
      <c r="GW1652" s="4"/>
      <c r="GX1652" s="4"/>
      <c r="GY1652" s="4"/>
      <c r="GZ1652" s="4"/>
      <c r="HA1652" s="4"/>
      <c r="HB1652" s="4"/>
      <c r="HC1652" s="4"/>
      <c r="HD1652" s="4"/>
      <c r="HE1652" s="4"/>
      <c r="HF1652" s="4"/>
      <c r="HG1652" s="4"/>
      <c r="HH1652" s="4"/>
      <c r="HI1652" s="4"/>
      <c r="HJ1652" s="4"/>
      <c r="HK1652" s="4"/>
      <c r="HL1652" s="4"/>
      <c r="HM1652" s="4"/>
      <c r="HN1652" s="4"/>
      <c r="HO1652" s="4"/>
      <c r="HP1652" s="4"/>
      <c r="HQ1652" s="4"/>
      <c r="HR1652" s="4"/>
      <c r="HS1652" s="4"/>
      <c r="HT1652" s="4"/>
      <c r="HU1652" s="4"/>
      <c r="HV1652" s="4"/>
      <c r="HW1652" s="4"/>
      <c r="HX1652" s="4"/>
      <c r="HY1652" s="4"/>
      <c r="HZ1652" s="4"/>
      <c r="IA1652" s="4"/>
      <c r="IB1652" s="4"/>
      <c r="IC1652" s="4"/>
      <c r="ID1652" s="4"/>
      <c r="IE1652" s="4"/>
      <c r="IF1652" s="4"/>
    </row>
    <row r="1653" spans="26:240" x14ac:dyDescent="0.2">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c r="BC1653" s="4"/>
      <c r="BD1653" s="4"/>
      <c r="BE1653" s="4"/>
      <c r="BF1653" s="4"/>
      <c r="BG1653" s="4"/>
      <c r="BH1653" s="4"/>
      <c r="BI1653" s="4"/>
      <c r="BJ1653" s="4"/>
      <c r="BK1653" s="4"/>
      <c r="BL1653" s="4"/>
      <c r="BM1653" s="4"/>
      <c r="BN1653" s="4"/>
      <c r="BO1653" s="4"/>
      <c r="BP1653" s="4"/>
      <c r="BQ1653" s="4"/>
      <c r="BR1653" s="4"/>
      <c r="BS1653" s="4"/>
      <c r="BT1653" s="4"/>
      <c r="BU1653" s="4"/>
      <c r="BV1653" s="4"/>
      <c r="BW1653" s="4"/>
      <c r="BX1653" s="4"/>
      <c r="BY1653" s="4"/>
      <c r="BZ1653" s="4"/>
      <c r="CA1653" s="4"/>
      <c r="CB1653" s="4"/>
      <c r="CC1653" s="4"/>
      <c r="CD1653" s="4"/>
      <c r="CE1653" s="4"/>
      <c r="CF1653" s="4"/>
      <c r="CG1653" s="4"/>
      <c r="CH1653" s="4"/>
      <c r="CI1653" s="4"/>
      <c r="CJ1653" s="4"/>
      <c r="CK1653" s="4"/>
      <c r="CL1653" s="4"/>
      <c r="CM1653" s="4"/>
      <c r="CN1653" s="4"/>
      <c r="CO1653" s="4"/>
      <c r="CP1653" s="4"/>
      <c r="CQ1653" s="4"/>
      <c r="CR1653" s="4"/>
      <c r="CS1653" s="4"/>
      <c r="CT1653" s="4"/>
      <c r="CU1653" s="4"/>
      <c r="CV1653" s="4"/>
      <c r="CW1653" s="4"/>
      <c r="CX1653" s="4"/>
      <c r="CY1653" s="4"/>
      <c r="CZ1653" s="4"/>
      <c r="DA1653" s="4"/>
      <c r="DB1653" s="4"/>
      <c r="DC1653" s="4"/>
      <c r="DD1653" s="4"/>
      <c r="DE1653" s="4"/>
      <c r="DF1653" s="4"/>
      <c r="DG1653" s="4"/>
      <c r="DH1653" s="4"/>
      <c r="DI1653" s="4"/>
      <c r="DJ1653" s="4"/>
      <c r="DK1653" s="4"/>
      <c r="DL1653" s="4"/>
      <c r="DM1653" s="4"/>
      <c r="DN1653" s="4"/>
      <c r="DO1653" s="4"/>
      <c r="DP1653" s="4"/>
      <c r="DQ1653" s="4"/>
      <c r="DR1653" s="4"/>
      <c r="DS1653" s="4"/>
      <c r="DT1653" s="4"/>
      <c r="DU1653" s="4"/>
      <c r="DV1653" s="4"/>
      <c r="DW1653" s="4"/>
      <c r="DX1653" s="4"/>
      <c r="DY1653" s="4"/>
      <c r="DZ1653" s="4"/>
      <c r="EA1653" s="4"/>
      <c r="EB1653" s="4"/>
      <c r="EC1653" s="4"/>
      <c r="ED1653" s="4"/>
      <c r="EE1653" s="4"/>
      <c r="EF1653" s="4"/>
      <c r="EG1653" s="4"/>
      <c r="EH1653" s="4"/>
      <c r="EI1653" s="4"/>
      <c r="EJ1653" s="4"/>
      <c r="EK1653" s="4"/>
      <c r="EL1653" s="4"/>
      <c r="EM1653" s="4"/>
      <c r="EN1653" s="4"/>
      <c r="EO1653" s="4"/>
      <c r="EP1653" s="4"/>
      <c r="EQ1653" s="4"/>
      <c r="ER1653" s="4"/>
      <c r="ES1653" s="4"/>
      <c r="ET1653" s="4"/>
      <c r="EU1653" s="4"/>
      <c r="EV1653" s="4"/>
      <c r="EW1653" s="4"/>
      <c r="EX1653" s="4"/>
      <c r="EY1653" s="4"/>
      <c r="EZ1653" s="4"/>
      <c r="FA1653" s="4"/>
      <c r="FB1653" s="4"/>
      <c r="FC1653" s="4"/>
      <c r="FD1653" s="4"/>
      <c r="FE1653" s="4"/>
      <c r="FF1653" s="4"/>
      <c r="FG1653" s="4"/>
      <c r="FH1653" s="4"/>
      <c r="FI1653" s="4"/>
      <c r="FJ1653" s="4"/>
      <c r="FK1653" s="4"/>
      <c r="FL1653" s="4"/>
      <c r="FM1653" s="4"/>
      <c r="FN1653" s="4"/>
      <c r="FO1653" s="4"/>
      <c r="FP1653" s="4"/>
      <c r="FQ1653" s="4"/>
      <c r="FR1653" s="4"/>
      <c r="FS1653" s="4"/>
      <c r="FT1653" s="4"/>
      <c r="FU1653" s="4"/>
      <c r="FV1653" s="4"/>
      <c r="FW1653" s="4"/>
      <c r="FX1653" s="4"/>
      <c r="FY1653" s="4"/>
      <c r="FZ1653" s="4"/>
      <c r="GA1653" s="4"/>
      <c r="GB1653" s="4"/>
      <c r="GC1653" s="4"/>
      <c r="GD1653" s="4"/>
      <c r="GE1653" s="4"/>
      <c r="GF1653" s="4"/>
      <c r="GG1653" s="4"/>
      <c r="GH1653" s="4"/>
      <c r="GI1653" s="4"/>
      <c r="GJ1653" s="4"/>
      <c r="GK1653" s="4"/>
      <c r="GL1653" s="4"/>
      <c r="GM1653" s="4"/>
      <c r="GN1653" s="4"/>
      <c r="GO1653" s="4"/>
      <c r="GP1653" s="4"/>
      <c r="GQ1653" s="4"/>
      <c r="GR1653" s="4"/>
      <c r="GS1653" s="4"/>
      <c r="GT1653" s="4"/>
      <c r="GU1653" s="4"/>
      <c r="GV1653" s="4"/>
      <c r="GW1653" s="4"/>
      <c r="GX1653" s="4"/>
      <c r="GY1653" s="4"/>
      <c r="GZ1653" s="4"/>
      <c r="HA1653" s="4"/>
      <c r="HB1653" s="4"/>
      <c r="HC1653" s="4"/>
      <c r="HD1653" s="4"/>
      <c r="HE1653" s="4"/>
      <c r="HF1653" s="4"/>
      <c r="HG1653" s="4"/>
      <c r="HH1653" s="4"/>
      <c r="HI1653" s="4"/>
      <c r="HJ1653" s="4"/>
      <c r="HK1653" s="4"/>
      <c r="HL1653" s="4"/>
      <c r="HM1653" s="4"/>
      <c r="HN1653" s="4"/>
      <c r="HO1653" s="4"/>
      <c r="HP1653" s="4"/>
      <c r="HQ1653" s="4"/>
      <c r="HR1653" s="4"/>
      <c r="HS1653" s="4"/>
      <c r="HT1653" s="4"/>
      <c r="HU1653" s="4"/>
      <c r="HV1653" s="4"/>
      <c r="HW1653" s="4"/>
      <c r="HX1653" s="4"/>
      <c r="HY1653" s="4"/>
      <c r="HZ1653" s="4"/>
      <c r="IA1653" s="4"/>
      <c r="IB1653" s="4"/>
      <c r="IC1653" s="4"/>
      <c r="ID1653" s="4"/>
      <c r="IE1653" s="4"/>
      <c r="IF1653" s="4"/>
    </row>
    <row r="1654" spans="26:240" x14ac:dyDescent="0.2">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c r="BC1654" s="4"/>
      <c r="BD1654" s="4"/>
      <c r="BE1654" s="4"/>
      <c r="BF1654" s="4"/>
      <c r="BG1654" s="4"/>
      <c r="BH1654" s="4"/>
      <c r="BI1654" s="4"/>
      <c r="BJ1654" s="4"/>
      <c r="BK1654" s="4"/>
      <c r="BL1654" s="4"/>
      <c r="BM1654" s="4"/>
      <c r="BN1654" s="4"/>
      <c r="BO1654" s="4"/>
      <c r="BP1654" s="4"/>
      <c r="BQ1654" s="4"/>
      <c r="BR1654" s="4"/>
      <c r="BS1654" s="4"/>
      <c r="BT1654" s="4"/>
      <c r="BU1654" s="4"/>
      <c r="BV1654" s="4"/>
      <c r="BW1654" s="4"/>
      <c r="BX1654" s="4"/>
      <c r="BY1654" s="4"/>
      <c r="BZ1654" s="4"/>
      <c r="CA1654" s="4"/>
      <c r="CB1654" s="4"/>
      <c r="CC1654" s="4"/>
      <c r="CD1654" s="4"/>
      <c r="CE1654" s="4"/>
      <c r="CF1654" s="4"/>
      <c r="CG1654" s="4"/>
      <c r="CH1654" s="4"/>
      <c r="CI1654" s="4"/>
      <c r="CJ1654" s="4"/>
      <c r="CK1654" s="4"/>
      <c r="CL1654" s="4"/>
      <c r="CM1654" s="4"/>
      <c r="CN1654" s="4"/>
      <c r="CO1654" s="4"/>
      <c r="CP1654" s="4"/>
      <c r="CQ1654" s="4"/>
      <c r="CR1654" s="4"/>
      <c r="CS1654" s="4"/>
      <c r="CT1654" s="4"/>
      <c r="CU1654" s="4"/>
      <c r="CV1654" s="4"/>
      <c r="CW1654" s="4"/>
      <c r="CX1654" s="4"/>
      <c r="CY1654" s="4"/>
      <c r="CZ1654" s="4"/>
      <c r="DA1654" s="4"/>
      <c r="DB1654" s="4"/>
      <c r="DC1654" s="4"/>
      <c r="DD1654" s="4"/>
      <c r="DE1654" s="4"/>
      <c r="DF1654" s="4"/>
      <c r="DG1654" s="4"/>
      <c r="DH1654" s="4"/>
      <c r="DI1654" s="4"/>
      <c r="DJ1654" s="4"/>
      <c r="DK1654" s="4"/>
      <c r="DL1654" s="4"/>
      <c r="DM1654" s="4"/>
      <c r="DN1654" s="4"/>
      <c r="DO1654" s="4"/>
      <c r="DP1654" s="4"/>
      <c r="DQ1654" s="4"/>
      <c r="DR1654" s="4"/>
      <c r="DS1654" s="4"/>
      <c r="DT1654" s="4"/>
      <c r="DU1654" s="4"/>
      <c r="DV1654" s="4"/>
      <c r="DW1654" s="4"/>
      <c r="DX1654" s="4"/>
      <c r="DY1654" s="4"/>
      <c r="DZ1654" s="4"/>
      <c r="EA1654" s="4"/>
      <c r="EB1654" s="4"/>
      <c r="EC1654" s="4"/>
      <c r="ED1654" s="4"/>
      <c r="EE1654" s="4"/>
      <c r="EF1654" s="4"/>
      <c r="EG1654" s="4"/>
      <c r="EH1654" s="4"/>
      <c r="EI1654" s="4"/>
      <c r="EJ1654" s="4"/>
      <c r="EK1654" s="4"/>
      <c r="EL1654" s="4"/>
      <c r="EM1654" s="4"/>
      <c r="EN1654" s="4"/>
      <c r="EO1654" s="4"/>
      <c r="EP1654" s="4"/>
      <c r="EQ1654" s="4"/>
      <c r="ER1654" s="4"/>
      <c r="ES1654" s="4"/>
      <c r="ET1654" s="4"/>
      <c r="EU1654" s="4"/>
      <c r="EV1654" s="4"/>
      <c r="EW1654" s="4"/>
      <c r="EX1654" s="4"/>
      <c r="EY1654" s="4"/>
      <c r="EZ1654" s="4"/>
      <c r="FA1654" s="4"/>
      <c r="FB1654" s="4"/>
      <c r="FC1654" s="4"/>
      <c r="FD1654" s="4"/>
      <c r="FE1654" s="4"/>
      <c r="FF1654" s="4"/>
      <c r="FG1654" s="4"/>
      <c r="FH1654" s="4"/>
      <c r="FI1654" s="4"/>
      <c r="FJ1654" s="4"/>
      <c r="FK1654" s="4"/>
      <c r="FL1654" s="4"/>
      <c r="FM1654" s="4"/>
      <c r="FN1654" s="4"/>
      <c r="FO1654" s="4"/>
      <c r="FP1654" s="4"/>
      <c r="FQ1654" s="4"/>
      <c r="FR1654" s="4"/>
      <c r="FS1654" s="4"/>
      <c r="FT1654" s="4"/>
      <c r="FU1654" s="4"/>
      <c r="FV1654" s="4"/>
      <c r="FW1654" s="4"/>
      <c r="FX1654" s="4"/>
      <c r="FY1654" s="4"/>
      <c r="FZ1654" s="4"/>
      <c r="GA1654" s="4"/>
      <c r="GB1654" s="4"/>
      <c r="GC1654" s="4"/>
      <c r="GD1654" s="4"/>
      <c r="GE1654" s="4"/>
      <c r="GF1654" s="4"/>
      <c r="GG1654" s="4"/>
      <c r="GH1654" s="4"/>
      <c r="GI1654" s="4"/>
      <c r="GJ1654" s="4"/>
      <c r="GK1654" s="4"/>
      <c r="GL1654" s="4"/>
      <c r="GM1654" s="4"/>
      <c r="GN1654" s="4"/>
      <c r="GO1654" s="4"/>
      <c r="GP1654" s="4"/>
      <c r="GQ1654" s="4"/>
      <c r="GR1654" s="4"/>
      <c r="GS1654" s="4"/>
      <c r="GT1654" s="4"/>
      <c r="GU1654" s="4"/>
      <c r="GV1654" s="4"/>
      <c r="GW1654" s="4"/>
      <c r="GX1654" s="4"/>
      <c r="GY1654" s="4"/>
      <c r="GZ1654" s="4"/>
      <c r="HA1654" s="4"/>
      <c r="HB1654" s="4"/>
      <c r="HC1654" s="4"/>
      <c r="HD1654" s="4"/>
      <c r="HE1654" s="4"/>
      <c r="HF1654" s="4"/>
      <c r="HG1654" s="4"/>
      <c r="HH1654" s="4"/>
      <c r="HI1654" s="4"/>
      <c r="HJ1654" s="4"/>
      <c r="HK1654" s="4"/>
      <c r="HL1654" s="4"/>
      <c r="HM1654" s="4"/>
      <c r="HN1654" s="4"/>
      <c r="HO1654" s="4"/>
      <c r="HP1654" s="4"/>
      <c r="HQ1654" s="4"/>
      <c r="HR1654" s="4"/>
      <c r="HS1654" s="4"/>
      <c r="HT1654" s="4"/>
      <c r="HU1654" s="4"/>
      <c r="HV1654" s="4"/>
      <c r="HW1654" s="4"/>
      <c r="HX1654" s="4"/>
      <c r="HY1654" s="4"/>
      <c r="HZ1654" s="4"/>
      <c r="IA1654" s="4"/>
      <c r="IB1654" s="4"/>
      <c r="IC1654" s="4"/>
      <c r="ID1654" s="4"/>
      <c r="IE1654" s="4"/>
      <c r="IF1654" s="4"/>
    </row>
    <row r="1655" spans="26:240" x14ac:dyDescent="0.2">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c r="BC1655" s="4"/>
      <c r="BD1655" s="4"/>
      <c r="BE1655" s="4"/>
      <c r="BF1655" s="4"/>
      <c r="BG1655" s="4"/>
      <c r="BH1655" s="4"/>
      <c r="BI1655" s="4"/>
      <c r="BJ1655" s="4"/>
      <c r="BK1655" s="4"/>
      <c r="BL1655" s="4"/>
      <c r="BM1655" s="4"/>
      <c r="BN1655" s="4"/>
      <c r="BO1655" s="4"/>
      <c r="BP1655" s="4"/>
      <c r="BQ1655" s="4"/>
      <c r="BR1655" s="4"/>
      <c r="BS1655" s="4"/>
      <c r="BT1655" s="4"/>
      <c r="BU1655" s="4"/>
      <c r="BV1655" s="4"/>
      <c r="BW1655" s="4"/>
      <c r="BX1655" s="4"/>
      <c r="BY1655" s="4"/>
      <c r="BZ1655" s="4"/>
      <c r="CA1655" s="4"/>
      <c r="CB1655" s="4"/>
      <c r="CC1655" s="4"/>
      <c r="CD1655" s="4"/>
      <c r="CE1655" s="4"/>
      <c r="CF1655" s="4"/>
      <c r="CG1655" s="4"/>
      <c r="CH1655" s="4"/>
      <c r="CI1655" s="4"/>
      <c r="CJ1655" s="4"/>
      <c r="CK1655" s="4"/>
      <c r="CL1655" s="4"/>
      <c r="CM1655" s="4"/>
      <c r="CN1655" s="4"/>
      <c r="CO1655" s="4"/>
      <c r="CP1655" s="4"/>
      <c r="CQ1655" s="4"/>
      <c r="CR1655" s="4"/>
      <c r="CS1655" s="4"/>
      <c r="CT1655" s="4"/>
      <c r="CU1655" s="4"/>
      <c r="CV1655" s="4"/>
      <c r="CW1655" s="4"/>
      <c r="CX1655" s="4"/>
      <c r="CY1655" s="4"/>
      <c r="CZ1655" s="4"/>
      <c r="DA1655" s="4"/>
      <c r="DB1655" s="4"/>
      <c r="DC1655" s="4"/>
      <c r="DD1655" s="4"/>
      <c r="DE1655" s="4"/>
      <c r="DF1655" s="4"/>
      <c r="DG1655" s="4"/>
      <c r="DH1655" s="4"/>
      <c r="DI1655" s="4"/>
      <c r="DJ1655" s="4"/>
      <c r="DK1655" s="4"/>
      <c r="DL1655" s="4"/>
      <c r="DM1655" s="4"/>
      <c r="DN1655" s="4"/>
      <c r="DO1655" s="4"/>
      <c r="DP1655" s="4"/>
      <c r="DQ1655" s="4"/>
      <c r="DR1655" s="4"/>
      <c r="DS1655" s="4"/>
      <c r="DT1655" s="4"/>
      <c r="DU1655" s="4"/>
      <c r="DV1655" s="4"/>
      <c r="DW1655" s="4"/>
      <c r="DX1655" s="4"/>
      <c r="DY1655" s="4"/>
      <c r="DZ1655" s="4"/>
      <c r="EA1655" s="4"/>
      <c r="EB1655" s="4"/>
      <c r="EC1655" s="4"/>
      <c r="ED1655" s="4"/>
      <c r="EE1655" s="4"/>
      <c r="EF1655" s="4"/>
      <c r="EG1655" s="4"/>
      <c r="EH1655" s="4"/>
      <c r="EI1655" s="4"/>
      <c r="EJ1655" s="4"/>
      <c r="EK1655" s="4"/>
      <c r="EL1655" s="4"/>
      <c r="EM1655" s="4"/>
      <c r="EN1655" s="4"/>
      <c r="EO1655" s="4"/>
      <c r="EP1655" s="4"/>
      <c r="EQ1655" s="4"/>
      <c r="ER1655" s="4"/>
      <c r="ES1655" s="4"/>
      <c r="ET1655" s="4"/>
      <c r="EU1655" s="4"/>
      <c r="EV1655" s="4"/>
      <c r="EW1655" s="4"/>
      <c r="EX1655" s="4"/>
      <c r="EY1655" s="4"/>
      <c r="EZ1655" s="4"/>
      <c r="FA1655" s="4"/>
      <c r="FB1655" s="4"/>
      <c r="FC1655" s="4"/>
      <c r="FD1655" s="4"/>
      <c r="FE1655" s="4"/>
      <c r="FF1655" s="4"/>
      <c r="FG1655" s="4"/>
      <c r="FH1655" s="4"/>
      <c r="FI1655" s="4"/>
      <c r="FJ1655" s="4"/>
      <c r="FK1655" s="4"/>
      <c r="FL1655" s="4"/>
      <c r="FM1655" s="4"/>
      <c r="FN1655" s="4"/>
      <c r="FO1655" s="4"/>
      <c r="FP1655" s="4"/>
      <c r="FQ1655" s="4"/>
      <c r="FR1655" s="4"/>
      <c r="FS1655" s="4"/>
      <c r="FT1655" s="4"/>
      <c r="FU1655" s="4"/>
      <c r="FV1655" s="4"/>
      <c r="FW1655" s="4"/>
      <c r="FX1655" s="4"/>
      <c r="FY1655" s="4"/>
      <c r="FZ1655" s="4"/>
      <c r="GA1655" s="4"/>
      <c r="GB1655" s="4"/>
      <c r="GC1655" s="4"/>
      <c r="GD1655" s="4"/>
      <c r="GE1655" s="4"/>
      <c r="GF1655" s="4"/>
      <c r="GG1655" s="4"/>
      <c r="GH1655" s="4"/>
      <c r="GI1655" s="4"/>
      <c r="GJ1655" s="4"/>
      <c r="GK1655" s="4"/>
      <c r="GL1655" s="4"/>
      <c r="GM1655" s="4"/>
      <c r="GN1655" s="4"/>
      <c r="GO1655" s="4"/>
      <c r="GP1655" s="4"/>
      <c r="GQ1655" s="4"/>
      <c r="GR1655" s="4"/>
      <c r="GS1655" s="4"/>
      <c r="GT1655" s="4"/>
      <c r="GU1655" s="4"/>
      <c r="GV1655" s="4"/>
      <c r="GW1655" s="4"/>
      <c r="GX1655" s="4"/>
      <c r="GY1655" s="4"/>
      <c r="GZ1655" s="4"/>
      <c r="HA1655" s="4"/>
      <c r="HB1655" s="4"/>
      <c r="HC1655" s="4"/>
      <c r="HD1655" s="4"/>
      <c r="HE1655" s="4"/>
      <c r="HF1655" s="4"/>
      <c r="HG1655" s="4"/>
      <c r="HH1655" s="4"/>
      <c r="HI1655" s="4"/>
      <c r="HJ1655" s="4"/>
      <c r="HK1655" s="4"/>
      <c r="HL1655" s="4"/>
      <c r="HM1655" s="4"/>
      <c r="HN1655" s="4"/>
      <c r="HO1655" s="4"/>
      <c r="HP1655" s="4"/>
      <c r="HQ1655" s="4"/>
      <c r="HR1655" s="4"/>
      <c r="HS1655" s="4"/>
      <c r="HT1655" s="4"/>
      <c r="HU1655" s="4"/>
      <c r="HV1655" s="4"/>
      <c r="HW1655" s="4"/>
      <c r="HX1655" s="4"/>
      <c r="HY1655" s="4"/>
      <c r="HZ1655" s="4"/>
      <c r="IA1655" s="4"/>
      <c r="IB1655" s="4"/>
      <c r="IC1655" s="4"/>
      <c r="ID1655" s="4"/>
      <c r="IE1655" s="4"/>
      <c r="IF1655" s="4"/>
    </row>
    <row r="1656" spans="26:240" x14ac:dyDescent="0.2">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c r="BC1656" s="4"/>
      <c r="BD1656" s="4"/>
      <c r="BE1656" s="4"/>
      <c r="BF1656" s="4"/>
      <c r="BG1656" s="4"/>
      <c r="BH1656" s="4"/>
      <c r="BI1656" s="4"/>
      <c r="BJ1656" s="4"/>
      <c r="BK1656" s="4"/>
      <c r="BL1656" s="4"/>
      <c r="BM1656" s="4"/>
      <c r="BN1656" s="4"/>
      <c r="BO1656" s="4"/>
      <c r="BP1656" s="4"/>
      <c r="BQ1656" s="4"/>
      <c r="BR1656" s="4"/>
      <c r="BS1656" s="4"/>
      <c r="BT1656" s="4"/>
      <c r="BU1656" s="4"/>
      <c r="BV1656" s="4"/>
      <c r="BW1656" s="4"/>
      <c r="BX1656" s="4"/>
      <c r="BY1656" s="4"/>
      <c r="BZ1656" s="4"/>
      <c r="CA1656" s="4"/>
      <c r="CB1656" s="4"/>
      <c r="CC1656" s="4"/>
      <c r="CD1656" s="4"/>
      <c r="CE1656" s="4"/>
      <c r="CF1656" s="4"/>
      <c r="CG1656" s="4"/>
      <c r="CH1656" s="4"/>
      <c r="CI1656" s="4"/>
      <c r="CJ1656" s="4"/>
      <c r="CK1656" s="4"/>
      <c r="CL1656" s="4"/>
      <c r="CM1656" s="4"/>
      <c r="CN1656" s="4"/>
      <c r="CO1656" s="4"/>
      <c r="CP1656" s="4"/>
      <c r="CQ1656" s="4"/>
      <c r="CR1656" s="4"/>
      <c r="CS1656" s="4"/>
      <c r="CT1656" s="4"/>
      <c r="CU1656" s="4"/>
      <c r="CV1656" s="4"/>
      <c r="CW1656" s="4"/>
      <c r="CX1656" s="4"/>
      <c r="CY1656" s="4"/>
      <c r="CZ1656" s="4"/>
      <c r="DA1656" s="4"/>
      <c r="DB1656" s="4"/>
      <c r="DC1656" s="4"/>
      <c r="DD1656" s="4"/>
      <c r="DE1656" s="4"/>
      <c r="DF1656" s="4"/>
      <c r="DG1656" s="4"/>
      <c r="DH1656" s="4"/>
      <c r="DI1656" s="4"/>
      <c r="DJ1656" s="4"/>
      <c r="DK1656" s="4"/>
      <c r="DL1656" s="4"/>
      <c r="DM1656" s="4"/>
      <c r="DN1656" s="4"/>
      <c r="DO1656" s="4"/>
      <c r="DP1656" s="4"/>
      <c r="DQ1656" s="4"/>
      <c r="DR1656" s="4"/>
      <c r="DS1656" s="4"/>
      <c r="DT1656" s="4"/>
      <c r="DU1656" s="4"/>
      <c r="DV1656" s="4"/>
      <c r="DW1656" s="4"/>
      <c r="DX1656" s="4"/>
      <c r="DY1656" s="4"/>
      <c r="DZ1656" s="4"/>
      <c r="EA1656" s="4"/>
      <c r="EB1656" s="4"/>
      <c r="EC1656" s="4"/>
      <c r="ED1656" s="4"/>
      <c r="EE1656" s="4"/>
      <c r="EF1656" s="4"/>
      <c r="EG1656" s="4"/>
      <c r="EH1656" s="4"/>
      <c r="EI1656" s="4"/>
      <c r="EJ1656" s="4"/>
      <c r="EK1656" s="4"/>
      <c r="EL1656" s="4"/>
      <c r="EM1656" s="4"/>
      <c r="EN1656" s="4"/>
      <c r="EO1656" s="4"/>
      <c r="EP1656" s="4"/>
      <c r="EQ1656" s="4"/>
      <c r="ER1656" s="4"/>
      <c r="ES1656" s="4"/>
      <c r="ET1656" s="4"/>
      <c r="EU1656" s="4"/>
      <c r="EV1656" s="4"/>
      <c r="EW1656" s="4"/>
      <c r="EX1656" s="4"/>
      <c r="EY1656" s="4"/>
      <c r="EZ1656" s="4"/>
      <c r="FA1656" s="4"/>
      <c r="FB1656" s="4"/>
      <c r="FC1656" s="4"/>
      <c r="FD1656" s="4"/>
      <c r="FE1656" s="4"/>
      <c r="FF1656" s="4"/>
      <c r="FG1656" s="4"/>
      <c r="FH1656" s="4"/>
      <c r="FI1656" s="4"/>
      <c r="FJ1656" s="4"/>
      <c r="FK1656" s="4"/>
      <c r="FL1656" s="4"/>
      <c r="FM1656" s="4"/>
      <c r="FN1656" s="4"/>
      <c r="FO1656" s="4"/>
      <c r="FP1656" s="4"/>
      <c r="FQ1656" s="4"/>
      <c r="FR1656" s="4"/>
      <c r="FS1656" s="4"/>
      <c r="FT1656" s="4"/>
      <c r="FU1656" s="4"/>
      <c r="FV1656" s="4"/>
      <c r="FW1656" s="4"/>
      <c r="FX1656" s="4"/>
      <c r="FY1656" s="4"/>
      <c r="FZ1656" s="4"/>
      <c r="GA1656" s="4"/>
      <c r="GB1656" s="4"/>
      <c r="GC1656" s="4"/>
      <c r="GD1656" s="4"/>
      <c r="GE1656" s="4"/>
      <c r="GF1656" s="4"/>
      <c r="GG1656" s="4"/>
      <c r="GH1656" s="4"/>
      <c r="GI1656" s="4"/>
      <c r="GJ1656" s="4"/>
      <c r="GK1656" s="4"/>
      <c r="GL1656" s="4"/>
      <c r="GM1656" s="4"/>
      <c r="GN1656" s="4"/>
      <c r="GO1656" s="4"/>
      <c r="GP1656" s="4"/>
      <c r="GQ1656" s="4"/>
      <c r="GR1656" s="4"/>
      <c r="GS1656" s="4"/>
      <c r="GT1656" s="4"/>
      <c r="GU1656" s="4"/>
      <c r="GV1656" s="4"/>
      <c r="GW1656" s="4"/>
      <c r="GX1656" s="4"/>
      <c r="GY1656" s="4"/>
      <c r="GZ1656" s="4"/>
      <c r="HA1656" s="4"/>
      <c r="HB1656" s="4"/>
      <c r="HC1656" s="4"/>
      <c r="HD1656" s="4"/>
      <c r="HE1656" s="4"/>
      <c r="HF1656" s="4"/>
      <c r="HG1656" s="4"/>
      <c r="HH1656" s="4"/>
      <c r="HI1656" s="4"/>
      <c r="HJ1656" s="4"/>
      <c r="HK1656" s="4"/>
      <c r="HL1656" s="4"/>
      <c r="HM1656" s="4"/>
      <c r="HN1656" s="4"/>
      <c r="HO1656" s="4"/>
      <c r="HP1656" s="4"/>
      <c r="HQ1656" s="4"/>
      <c r="HR1656" s="4"/>
      <c r="HS1656" s="4"/>
      <c r="HT1656" s="4"/>
      <c r="HU1656" s="4"/>
      <c r="HV1656" s="4"/>
      <c r="HW1656" s="4"/>
      <c r="HX1656" s="4"/>
      <c r="HY1656" s="4"/>
      <c r="HZ1656" s="4"/>
      <c r="IA1656" s="4"/>
      <c r="IB1656" s="4"/>
      <c r="IC1656" s="4"/>
      <c r="ID1656" s="4"/>
      <c r="IE1656" s="4"/>
      <c r="IF1656" s="4"/>
    </row>
    <row r="1657" spans="26:240" x14ac:dyDescent="0.2">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c r="BC1657" s="4"/>
      <c r="BD1657" s="4"/>
      <c r="BE1657" s="4"/>
      <c r="BF1657" s="4"/>
      <c r="BG1657" s="4"/>
      <c r="BH1657" s="4"/>
      <c r="BI1657" s="4"/>
      <c r="BJ1657" s="4"/>
      <c r="BK1657" s="4"/>
      <c r="BL1657" s="4"/>
      <c r="BM1657" s="4"/>
      <c r="BN1657" s="4"/>
      <c r="BO1657" s="4"/>
      <c r="BP1657" s="4"/>
      <c r="BQ1657" s="4"/>
      <c r="BR1657" s="4"/>
      <c r="BS1657" s="4"/>
      <c r="BT1657" s="4"/>
      <c r="BU1657" s="4"/>
      <c r="BV1657" s="4"/>
      <c r="BW1657" s="4"/>
      <c r="BX1657" s="4"/>
      <c r="BY1657" s="4"/>
      <c r="BZ1657" s="4"/>
      <c r="CA1657" s="4"/>
      <c r="CB1657" s="4"/>
      <c r="CC1657" s="4"/>
      <c r="CD1657" s="4"/>
      <c r="CE1657" s="4"/>
      <c r="CF1657" s="4"/>
      <c r="CG1657" s="4"/>
      <c r="CH1657" s="4"/>
      <c r="CI1657" s="4"/>
      <c r="CJ1657" s="4"/>
      <c r="CK1657" s="4"/>
      <c r="CL1657" s="4"/>
      <c r="CM1657" s="4"/>
      <c r="CN1657" s="4"/>
      <c r="CO1657" s="4"/>
      <c r="CP1657" s="4"/>
      <c r="CQ1657" s="4"/>
      <c r="CR1657" s="4"/>
      <c r="CS1657" s="4"/>
      <c r="CT1657" s="4"/>
      <c r="CU1657" s="4"/>
      <c r="CV1657" s="4"/>
      <c r="CW1657" s="4"/>
      <c r="CX1657" s="4"/>
      <c r="CY1657" s="4"/>
      <c r="CZ1657" s="4"/>
      <c r="DA1657" s="4"/>
      <c r="DB1657" s="4"/>
      <c r="DC1657" s="4"/>
      <c r="DD1657" s="4"/>
      <c r="DE1657" s="4"/>
      <c r="DF1657" s="4"/>
      <c r="DG1657" s="4"/>
      <c r="DH1657" s="4"/>
      <c r="DI1657" s="4"/>
      <c r="DJ1657" s="4"/>
      <c r="DK1657" s="4"/>
      <c r="DL1657" s="4"/>
      <c r="DM1657" s="4"/>
      <c r="DN1657" s="4"/>
      <c r="DO1657" s="4"/>
      <c r="DP1657" s="4"/>
      <c r="DQ1657" s="4"/>
      <c r="DR1657" s="4"/>
      <c r="DS1657" s="4"/>
      <c r="DT1657" s="4"/>
      <c r="DU1657" s="4"/>
      <c r="DV1657" s="4"/>
      <c r="DW1657" s="4"/>
      <c r="DX1657" s="4"/>
      <c r="DY1657" s="4"/>
      <c r="DZ1657" s="4"/>
      <c r="EA1657" s="4"/>
      <c r="EB1657" s="4"/>
      <c r="EC1657" s="4"/>
      <c r="ED1657" s="4"/>
      <c r="EE1657" s="4"/>
      <c r="EF1657" s="4"/>
      <c r="EG1657" s="4"/>
      <c r="EH1657" s="4"/>
      <c r="EI1657" s="4"/>
      <c r="EJ1657" s="4"/>
      <c r="EK1657" s="4"/>
      <c r="EL1657" s="4"/>
      <c r="EM1657" s="4"/>
      <c r="EN1657" s="4"/>
      <c r="EO1657" s="4"/>
      <c r="EP1657" s="4"/>
      <c r="EQ1657" s="4"/>
      <c r="ER1657" s="4"/>
      <c r="ES1657" s="4"/>
      <c r="ET1657" s="4"/>
      <c r="EU1657" s="4"/>
      <c r="EV1657" s="4"/>
      <c r="EW1657" s="4"/>
      <c r="EX1657" s="4"/>
      <c r="EY1657" s="4"/>
      <c r="EZ1657" s="4"/>
      <c r="FA1657" s="4"/>
      <c r="FB1657" s="4"/>
      <c r="FC1657" s="4"/>
      <c r="FD1657" s="4"/>
      <c r="FE1657" s="4"/>
      <c r="FF1657" s="4"/>
      <c r="FG1657" s="4"/>
      <c r="FH1657" s="4"/>
      <c r="FI1657" s="4"/>
      <c r="FJ1657" s="4"/>
      <c r="FK1657" s="4"/>
      <c r="FL1657" s="4"/>
      <c r="FM1657" s="4"/>
      <c r="FN1657" s="4"/>
      <c r="FO1657" s="4"/>
      <c r="FP1657" s="4"/>
      <c r="FQ1657" s="4"/>
      <c r="FR1657" s="4"/>
      <c r="FS1657" s="4"/>
      <c r="FT1657" s="4"/>
      <c r="FU1657" s="4"/>
      <c r="FV1657" s="4"/>
      <c r="FW1657" s="4"/>
      <c r="FX1657" s="4"/>
      <c r="FY1657" s="4"/>
      <c r="FZ1657" s="4"/>
      <c r="GA1657" s="4"/>
      <c r="GB1657" s="4"/>
      <c r="GC1657" s="4"/>
      <c r="GD1657" s="4"/>
      <c r="GE1657" s="4"/>
      <c r="GF1657" s="4"/>
      <c r="GG1657" s="4"/>
      <c r="GH1657" s="4"/>
      <c r="GI1657" s="4"/>
      <c r="GJ1657" s="4"/>
      <c r="GK1657" s="4"/>
      <c r="GL1657" s="4"/>
      <c r="GM1657" s="4"/>
      <c r="GN1657" s="4"/>
      <c r="GO1657" s="4"/>
      <c r="GP1657" s="4"/>
      <c r="GQ1657" s="4"/>
      <c r="GR1657" s="4"/>
      <c r="GS1657" s="4"/>
      <c r="GT1657" s="4"/>
      <c r="GU1657" s="4"/>
      <c r="GV1657" s="4"/>
      <c r="GW1657" s="4"/>
      <c r="GX1657" s="4"/>
      <c r="GY1657" s="4"/>
      <c r="GZ1657" s="4"/>
      <c r="HA1657" s="4"/>
      <c r="HB1657" s="4"/>
      <c r="HC1657" s="4"/>
      <c r="HD1657" s="4"/>
      <c r="HE1657" s="4"/>
      <c r="HF1657" s="4"/>
      <c r="HG1657" s="4"/>
      <c r="HH1657" s="4"/>
      <c r="HI1657" s="4"/>
      <c r="HJ1657" s="4"/>
      <c r="HK1657" s="4"/>
      <c r="HL1657" s="4"/>
      <c r="HM1657" s="4"/>
      <c r="HN1657" s="4"/>
      <c r="HO1657" s="4"/>
      <c r="HP1657" s="4"/>
      <c r="HQ1657" s="4"/>
      <c r="HR1657" s="4"/>
      <c r="HS1657" s="4"/>
      <c r="HT1657" s="4"/>
      <c r="HU1657" s="4"/>
      <c r="HV1657" s="4"/>
      <c r="HW1657" s="4"/>
      <c r="HX1657" s="4"/>
      <c r="HY1657" s="4"/>
      <c r="HZ1657" s="4"/>
      <c r="IA1657" s="4"/>
      <c r="IB1657" s="4"/>
      <c r="IC1657" s="4"/>
      <c r="ID1657" s="4"/>
      <c r="IE1657" s="4"/>
      <c r="IF1657" s="4"/>
    </row>
    <row r="1658" spans="26:240" x14ac:dyDescent="0.2">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c r="BC1658" s="4"/>
      <c r="BD1658" s="4"/>
      <c r="BE1658" s="4"/>
      <c r="BF1658" s="4"/>
      <c r="BG1658" s="4"/>
      <c r="BH1658" s="4"/>
      <c r="BI1658" s="4"/>
      <c r="BJ1658" s="4"/>
      <c r="BK1658" s="4"/>
      <c r="BL1658" s="4"/>
      <c r="BM1658" s="4"/>
      <c r="BN1658" s="4"/>
      <c r="BO1658" s="4"/>
      <c r="BP1658" s="4"/>
      <c r="BQ1658" s="4"/>
      <c r="BR1658" s="4"/>
      <c r="BS1658" s="4"/>
      <c r="BT1658" s="4"/>
      <c r="BU1658" s="4"/>
      <c r="BV1658" s="4"/>
      <c r="BW1658" s="4"/>
      <c r="BX1658" s="4"/>
      <c r="BY1658" s="4"/>
      <c r="BZ1658" s="4"/>
      <c r="CA1658" s="4"/>
      <c r="CB1658" s="4"/>
      <c r="CC1658" s="4"/>
      <c r="CD1658" s="4"/>
      <c r="CE1658" s="4"/>
      <c r="CF1658" s="4"/>
      <c r="CG1658" s="4"/>
      <c r="CH1658" s="4"/>
      <c r="CI1658" s="4"/>
      <c r="CJ1658" s="4"/>
      <c r="CK1658" s="4"/>
      <c r="CL1658" s="4"/>
      <c r="CM1658" s="4"/>
      <c r="CN1658" s="4"/>
      <c r="CO1658" s="4"/>
      <c r="CP1658" s="4"/>
      <c r="CQ1658" s="4"/>
      <c r="CR1658" s="4"/>
      <c r="CS1658" s="4"/>
      <c r="CT1658" s="4"/>
      <c r="CU1658" s="4"/>
      <c r="CV1658" s="4"/>
      <c r="CW1658" s="4"/>
      <c r="CX1658" s="4"/>
      <c r="CY1658" s="4"/>
      <c r="CZ1658" s="4"/>
      <c r="DA1658" s="4"/>
      <c r="DB1658" s="4"/>
      <c r="DC1658" s="4"/>
      <c r="DD1658" s="4"/>
      <c r="DE1658" s="4"/>
      <c r="DF1658" s="4"/>
      <c r="DG1658" s="4"/>
      <c r="DH1658" s="4"/>
      <c r="DI1658" s="4"/>
      <c r="DJ1658" s="4"/>
      <c r="DK1658" s="4"/>
      <c r="DL1658" s="4"/>
      <c r="DM1658" s="4"/>
      <c r="DN1658" s="4"/>
      <c r="DO1658" s="4"/>
      <c r="DP1658" s="4"/>
      <c r="DQ1658" s="4"/>
      <c r="DR1658" s="4"/>
      <c r="DS1658" s="4"/>
      <c r="DT1658" s="4"/>
      <c r="DU1658" s="4"/>
      <c r="DV1658" s="4"/>
      <c r="DW1658" s="4"/>
      <c r="DX1658" s="4"/>
      <c r="DY1658" s="4"/>
      <c r="DZ1658" s="4"/>
      <c r="EA1658" s="4"/>
      <c r="EB1658" s="4"/>
      <c r="EC1658" s="4"/>
      <c r="ED1658" s="4"/>
      <c r="EE1658" s="4"/>
      <c r="EF1658" s="4"/>
      <c r="EG1658" s="4"/>
      <c r="EH1658" s="4"/>
      <c r="EI1658" s="4"/>
      <c r="EJ1658" s="4"/>
      <c r="EK1658" s="4"/>
      <c r="EL1658" s="4"/>
      <c r="EM1658" s="4"/>
      <c r="EN1658" s="4"/>
      <c r="EO1658" s="4"/>
      <c r="EP1658" s="4"/>
      <c r="EQ1658" s="4"/>
      <c r="ER1658" s="4"/>
      <c r="ES1658" s="4"/>
      <c r="ET1658" s="4"/>
      <c r="EU1658" s="4"/>
      <c r="EV1658" s="4"/>
      <c r="EW1658" s="4"/>
      <c r="EX1658" s="4"/>
      <c r="EY1658" s="4"/>
      <c r="EZ1658" s="4"/>
      <c r="FA1658" s="4"/>
      <c r="FB1658" s="4"/>
      <c r="FC1658" s="4"/>
      <c r="FD1658" s="4"/>
      <c r="FE1658" s="4"/>
      <c r="FF1658" s="4"/>
      <c r="FG1658" s="4"/>
      <c r="FH1658" s="4"/>
      <c r="FI1658" s="4"/>
      <c r="FJ1658" s="4"/>
      <c r="FK1658" s="4"/>
      <c r="FL1658" s="4"/>
      <c r="FM1658" s="4"/>
      <c r="FN1658" s="4"/>
      <c r="FO1658" s="4"/>
      <c r="FP1658" s="4"/>
      <c r="FQ1658" s="4"/>
      <c r="FR1658" s="4"/>
      <c r="FS1658" s="4"/>
      <c r="FT1658" s="4"/>
      <c r="FU1658" s="4"/>
      <c r="FV1658" s="4"/>
      <c r="FW1658" s="4"/>
      <c r="FX1658" s="4"/>
      <c r="FY1658" s="4"/>
      <c r="FZ1658" s="4"/>
      <c r="GA1658" s="4"/>
      <c r="GB1658" s="4"/>
      <c r="GC1658" s="4"/>
      <c r="GD1658" s="4"/>
      <c r="GE1658" s="4"/>
      <c r="GF1658" s="4"/>
      <c r="GG1658" s="4"/>
      <c r="GH1658" s="4"/>
      <c r="GI1658" s="4"/>
      <c r="GJ1658" s="4"/>
      <c r="GK1658" s="4"/>
      <c r="GL1658" s="4"/>
      <c r="GM1658" s="4"/>
      <c r="GN1658" s="4"/>
      <c r="GO1658" s="4"/>
      <c r="GP1658" s="4"/>
      <c r="GQ1658" s="4"/>
      <c r="GR1658" s="4"/>
      <c r="GS1658" s="4"/>
      <c r="GT1658" s="4"/>
      <c r="GU1658" s="4"/>
      <c r="GV1658" s="4"/>
      <c r="GW1658" s="4"/>
      <c r="GX1658" s="4"/>
      <c r="GY1658" s="4"/>
      <c r="GZ1658" s="4"/>
      <c r="HA1658" s="4"/>
      <c r="HB1658" s="4"/>
      <c r="HC1658" s="4"/>
      <c r="HD1658" s="4"/>
      <c r="HE1658" s="4"/>
      <c r="HF1658" s="4"/>
      <c r="HG1658" s="4"/>
      <c r="HH1658" s="4"/>
      <c r="HI1658" s="4"/>
      <c r="HJ1658" s="4"/>
      <c r="HK1658" s="4"/>
      <c r="HL1658" s="4"/>
      <c r="HM1658" s="4"/>
      <c r="HN1658" s="4"/>
      <c r="HO1658" s="4"/>
      <c r="HP1658" s="4"/>
      <c r="HQ1658" s="4"/>
      <c r="HR1658" s="4"/>
      <c r="HS1658" s="4"/>
      <c r="HT1658" s="4"/>
      <c r="HU1658" s="4"/>
      <c r="HV1658" s="4"/>
      <c r="HW1658" s="4"/>
      <c r="HX1658" s="4"/>
      <c r="HY1658" s="4"/>
      <c r="HZ1658" s="4"/>
      <c r="IA1658" s="4"/>
      <c r="IB1658" s="4"/>
      <c r="IC1658" s="4"/>
      <c r="ID1658" s="4"/>
      <c r="IE1658" s="4"/>
      <c r="IF1658" s="4"/>
    </row>
    <row r="1659" spans="26:240" x14ac:dyDescent="0.2">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c r="BC1659" s="4"/>
      <c r="BD1659" s="4"/>
      <c r="BE1659" s="4"/>
      <c r="BF1659" s="4"/>
      <c r="BG1659" s="4"/>
      <c r="BH1659" s="4"/>
      <c r="BI1659" s="4"/>
      <c r="BJ1659" s="4"/>
      <c r="BK1659" s="4"/>
      <c r="BL1659" s="4"/>
      <c r="BM1659" s="4"/>
      <c r="BN1659" s="4"/>
      <c r="BO1659" s="4"/>
      <c r="BP1659" s="4"/>
      <c r="BQ1659" s="4"/>
      <c r="BR1659" s="4"/>
      <c r="BS1659" s="4"/>
      <c r="BT1659" s="4"/>
      <c r="BU1659" s="4"/>
      <c r="BV1659" s="4"/>
      <c r="BW1659" s="4"/>
      <c r="BX1659" s="4"/>
      <c r="BY1659" s="4"/>
      <c r="BZ1659" s="4"/>
      <c r="CA1659" s="4"/>
      <c r="CB1659" s="4"/>
      <c r="CC1659" s="4"/>
      <c r="CD1659" s="4"/>
      <c r="CE1659" s="4"/>
      <c r="CF1659" s="4"/>
      <c r="CG1659" s="4"/>
      <c r="CH1659" s="4"/>
      <c r="CI1659" s="4"/>
      <c r="CJ1659" s="4"/>
      <c r="CK1659" s="4"/>
      <c r="CL1659" s="4"/>
      <c r="CM1659" s="4"/>
      <c r="CN1659" s="4"/>
      <c r="CO1659" s="4"/>
      <c r="CP1659" s="4"/>
      <c r="CQ1659" s="4"/>
      <c r="CR1659" s="4"/>
      <c r="CS1659" s="4"/>
      <c r="CT1659" s="4"/>
      <c r="CU1659" s="4"/>
      <c r="CV1659" s="4"/>
      <c r="CW1659" s="4"/>
      <c r="CX1659" s="4"/>
      <c r="CY1659" s="4"/>
      <c r="CZ1659" s="4"/>
      <c r="DA1659" s="4"/>
      <c r="DB1659" s="4"/>
      <c r="DC1659" s="4"/>
      <c r="DD1659" s="4"/>
      <c r="DE1659" s="4"/>
      <c r="DF1659" s="4"/>
      <c r="DG1659" s="4"/>
      <c r="DH1659" s="4"/>
      <c r="DI1659" s="4"/>
      <c r="DJ1659" s="4"/>
      <c r="DK1659" s="4"/>
      <c r="DL1659" s="4"/>
      <c r="DM1659" s="4"/>
      <c r="DN1659" s="4"/>
      <c r="DO1659" s="4"/>
      <c r="DP1659" s="4"/>
      <c r="DQ1659" s="4"/>
      <c r="DR1659" s="4"/>
      <c r="DS1659" s="4"/>
      <c r="DT1659" s="4"/>
      <c r="DU1659" s="4"/>
      <c r="DV1659" s="4"/>
      <c r="DW1659" s="4"/>
      <c r="DX1659" s="4"/>
      <c r="DY1659" s="4"/>
      <c r="DZ1659" s="4"/>
      <c r="EA1659" s="4"/>
      <c r="EB1659" s="4"/>
      <c r="EC1659" s="4"/>
      <c r="ED1659" s="4"/>
      <c r="EE1659" s="4"/>
      <c r="EF1659" s="4"/>
      <c r="EG1659" s="4"/>
      <c r="EH1659" s="4"/>
      <c r="EI1659" s="4"/>
      <c r="EJ1659" s="4"/>
      <c r="EK1659" s="4"/>
      <c r="EL1659" s="4"/>
      <c r="EM1659" s="4"/>
      <c r="EN1659" s="4"/>
      <c r="EO1659" s="4"/>
      <c r="EP1659" s="4"/>
      <c r="EQ1659" s="4"/>
      <c r="ER1659" s="4"/>
      <c r="ES1659" s="4"/>
      <c r="ET1659" s="4"/>
      <c r="EU1659" s="4"/>
      <c r="EV1659" s="4"/>
      <c r="EW1659" s="4"/>
      <c r="EX1659" s="4"/>
      <c r="EY1659" s="4"/>
      <c r="EZ1659" s="4"/>
      <c r="FA1659" s="4"/>
      <c r="FB1659" s="4"/>
      <c r="FC1659" s="4"/>
      <c r="FD1659" s="4"/>
      <c r="FE1659" s="4"/>
      <c r="FF1659" s="4"/>
      <c r="FG1659" s="4"/>
      <c r="FH1659" s="4"/>
      <c r="FI1659" s="4"/>
      <c r="FJ1659" s="4"/>
      <c r="FK1659" s="4"/>
      <c r="FL1659" s="4"/>
      <c r="FM1659" s="4"/>
      <c r="FN1659" s="4"/>
      <c r="FO1659" s="4"/>
      <c r="FP1659" s="4"/>
      <c r="FQ1659" s="4"/>
      <c r="FR1659" s="4"/>
      <c r="FS1659" s="4"/>
      <c r="FT1659" s="4"/>
      <c r="FU1659" s="4"/>
      <c r="FV1659" s="4"/>
      <c r="FW1659" s="4"/>
      <c r="FX1659" s="4"/>
      <c r="FY1659" s="4"/>
      <c r="FZ1659" s="4"/>
      <c r="GA1659" s="4"/>
      <c r="GB1659" s="4"/>
      <c r="GC1659" s="4"/>
      <c r="GD1659" s="4"/>
      <c r="GE1659" s="4"/>
      <c r="GF1659" s="4"/>
      <c r="GG1659" s="4"/>
      <c r="GH1659" s="4"/>
      <c r="GI1659" s="4"/>
      <c r="GJ1659" s="4"/>
      <c r="GK1659" s="4"/>
      <c r="GL1659" s="4"/>
      <c r="GM1659" s="4"/>
      <c r="GN1659" s="4"/>
      <c r="GO1659" s="4"/>
      <c r="GP1659" s="4"/>
      <c r="GQ1659" s="4"/>
      <c r="GR1659" s="4"/>
      <c r="GS1659" s="4"/>
      <c r="GT1659" s="4"/>
      <c r="GU1659" s="4"/>
      <c r="GV1659" s="4"/>
      <c r="GW1659" s="4"/>
      <c r="GX1659" s="4"/>
      <c r="GY1659" s="4"/>
      <c r="GZ1659" s="4"/>
      <c r="HA1659" s="4"/>
      <c r="HB1659" s="4"/>
      <c r="HC1659" s="4"/>
      <c r="HD1659" s="4"/>
      <c r="HE1659" s="4"/>
      <c r="HF1659" s="4"/>
      <c r="HG1659" s="4"/>
      <c r="HH1659" s="4"/>
      <c r="HI1659" s="4"/>
      <c r="HJ1659" s="4"/>
      <c r="HK1659" s="4"/>
      <c r="HL1659" s="4"/>
      <c r="HM1659" s="4"/>
      <c r="HN1659" s="4"/>
      <c r="HO1659" s="4"/>
      <c r="HP1659" s="4"/>
      <c r="HQ1659" s="4"/>
      <c r="HR1659" s="4"/>
      <c r="HS1659" s="4"/>
      <c r="HT1659" s="4"/>
      <c r="HU1659" s="4"/>
      <c r="HV1659" s="4"/>
      <c r="HW1659" s="4"/>
      <c r="HX1659" s="4"/>
      <c r="HY1659" s="4"/>
      <c r="HZ1659" s="4"/>
      <c r="IA1659" s="4"/>
      <c r="IB1659" s="4"/>
      <c r="IC1659" s="4"/>
      <c r="ID1659" s="4"/>
      <c r="IE1659" s="4"/>
      <c r="IF1659" s="4"/>
    </row>
    <row r="1660" spans="26:240" x14ac:dyDescent="0.2">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4"/>
      <c r="BE1660" s="4"/>
      <c r="BF1660" s="4"/>
      <c r="BG1660" s="4"/>
      <c r="BH1660" s="4"/>
      <c r="BI1660" s="4"/>
      <c r="BJ1660" s="4"/>
      <c r="BK1660" s="4"/>
      <c r="BL1660" s="4"/>
      <c r="BM1660" s="4"/>
      <c r="BN1660" s="4"/>
      <c r="BO1660" s="4"/>
      <c r="BP1660" s="4"/>
      <c r="BQ1660" s="4"/>
      <c r="BR1660" s="4"/>
      <c r="BS1660" s="4"/>
      <c r="BT1660" s="4"/>
      <c r="BU1660" s="4"/>
      <c r="BV1660" s="4"/>
      <c r="BW1660" s="4"/>
      <c r="BX1660" s="4"/>
      <c r="BY1660" s="4"/>
      <c r="BZ1660" s="4"/>
      <c r="CA1660" s="4"/>
      <c r="CB1660" s="4"/>
      <c r="CC1660" s="4"/>
      <c r="CD1660" s="4"/>
      <c r="CE1660" s="4"/>
      <c r="CF1660" s="4"/>
      <c r="CG1660" s="4"/>
      <c r="CH1660" s="4"/>
      <c r="CI1660" s="4"/>
      <c r="CJ1660" s="4"/>
      <c r="CK1660" s="4"/>
      <c r="CL1660" s="4"/>
      <c r="CM1660" s="4"/>
      <c r="CN1660" s="4"/>
      <c r="CO1660" s="4"/>
      <c r="CP1660" s="4"/>
      <c r="CQ1660" s="4"/>
      <c r="CR1660" s="4"/>
      <c r="CS1660" s="4"/>
      <c r="CT1660" s="4"/>
      <c r="CU1660" s="4"/>
      <c r="CV1660" s="4"/>
      <c r="CW1660" s="4"/>
      <c r="CX1660" s="4"/>
      <c r="CY1660" s="4"/>
      <c r="CZ1660" s="4"/>
      <c r="DA1660" s="4"/>
      <c r="DB1660" s="4"/>
      <c r="DC1660" s="4"/>
      <c r="DD1660" s="4"/>
      <c r="DE1660" s="4"/>
      <c r="DF1660" s="4"/>
      <c r="DG1660" s="4"/>
      <c r="DH1660" s="4"/>
      <c r="DI1660" s="4"/>
      <c r="DJ1660" s="4"/>
      <c r="DK1660" s="4"/>
      <c r="DL1660" s="4"/>
      <c r="DM1660" s="4"/>
      <c r="DN1660" s="4"/>
      <c r="DO1660" s="4"/>
      <c r="DP1660" s="4"/>
      <c r="DQ1660" s="4"/>
      <c r="DR1660" s="4"/>
      <c r="DS1660" s="4"/>
      <c r="DT1660" s="4"/>
      <c r="DU1660" s="4"/>
      <c r="DV1660" s="4"/>
      <c r="DW1660" s="4"/>
      <c r="DX1660" s="4"/>
      <c r="DY1660" s="4"/>
      <c r="DZ1660" s="4"/>
      <c r="EA1660" s="4"/>
      <c r="EB1660" s="4"/>
      <c r="EC1660" s="4"/>
      <c r="ED1660" s="4"/>
      <c r="EE1660" s="4"/>
      <c r="EF1660" s="4"/>
      <c r="EG1660" s="4"/>
      <c r="EH1660" s="4"/>
      <c r="EI1660" s="4"/>
      <c r="EJ1660" s="4"/>
      <c r="EK1660" s="4"/>
      <c r="EL1660" s="4"/>
      <c r="EM1660" s="4"/>
      <c r="EN1660" s="4"/>
      <c r="EO1660" s="4"/>
      <c r="EP1660" s="4"/>
      <c r="EQ1660" s="4"/>
      <c r="ER1660" s="4"/>
      <c r="ES1660" s="4"/>
      <c r="ET1660" s="4"/>
      <c r="EU1660" s="4"/>
      <c r="EV1660" s="4"/>
      <c r="EW1660" s="4"/>
      <c r="EX1660" s="4"/>
      <c r="EY1660" s="4"/>
      <c r="EZ1660" s="4"/>
      <c r="FA1660" s="4"/>
      <c r="FB1660" s="4"/>
      <c r="FC1660" s="4"/>
      <c r="FD1660" s="4"/>
      <c r="FE1660" s="4"/>
      <c r="FF1660" s="4"/>
      <c r="FG1660" s="4"/>
      <c r="FH1660" s="4"/>
      <c r="FI1660" s="4"/>
      <c r="FJ1660" s="4"/>
      <c r="FK1660" s="4"/>
      <c r="FL1660" s="4"/>
      <c r="FM1660" s="4"/>
      <c r="FN1660" s="4"/>
      <c r="FO1660" s="4"/>
      <c r="FP1660" s="4"/>
      <c r="FQ1660" s="4"/>
      <c r="FR1660" s="4"/>
      <c r="FS1660" s="4"/>
      <c r="FT1660" s="4"/>
      <c r="FU1660" s="4"/>
      <c r="FV1660" s="4"/>
      <c r="FW1660" s="4"/>
      <c r="FX1660" s="4"/>
      <c r="FY1660" s="4"/>
      <c r="FZ1660" s="4"/>
      <c r="GA1660" s="4"/>
      <c r="GB1660" s="4"/>
      <c r="GC1660" s="4"/>
      <c r="GD1660" s="4"/>
      <c r="GE1660" s="4"/>
      <c r="GF1660" s="4"/>
      <c r="GG1660" s="4"/>
      <c r="GH1660" s="4"/>
      <c r="GI1660" s="4"/>
      <c r="GJ1660" s="4"/>
      <c r="GK1660" s="4"/>
      <c r="GL1660" s="4"/>
      <c r="GM1660" s="4"/>
      <c r="GN1660" s="4"/>
      <c r="GO1660" s="4"/>
      <c r="GP1660" s="4"/>
      <c r="GQ1660" s="4"/>
      <c r="GR1660" s="4"/>
      <c r="GS1660" s="4"/>
      <c r="GT1660" s="4"/>
      <c r="GU1660" s="4"/>
      <c r="GV1660" s="4"/>
      <c r="GW1660" s="4"/>
      <c r="GX1660" s="4"/>
      <c r="GY1660" s="4"/>
      <c r="GZ1660" s="4"/>
      <c r="HA1660" s="4"/>
      <c r="HB1660" s="4"/>
      <c r="HC1660" s="4"/>
      <c r="HD1660" s="4"/>
      <c r="HE1660" s="4"/>
      <c r="HF1660" s="4"/>
      <c r="HG1660" s="4"/>
      <c r="HH1660" s="4"/>
      <c r="HI1660" s="4"/>
      <c r="HJ1660" s="4"/>
      <c r="HK1660" s="4"/>
      <c r="HL1660" s="4"/>
      <c r="HM1660" s="4"/>
      <c r="HN1660" s="4"/>
      <c r="HO1660" s="4"/>
      <c r="HP1660" s="4"/>
      <c r="HQ1660" s="4"/>
      <c r="HR1660" s="4"/>
      <c r="HS1660" s="4"/>
      <c r="HT1660" s="4"/>
      <c r="HU1660" s="4"/>
      <c r="HV1660" s="4"/>
      <c r="HW1660" s="4"/>
      <c r="HX1660" s="4"/>
      <c r="HY1660" s="4"/>
      <c r="HZ1660" s="4"/>
      <c r="IA1660" s="4"/>
      <c r="IB1660" s="4"/>
      <c r="IC1660" s="4"/>
      <c r="ID1660" s="4"/>
      <c r="IE1660" s="4"/>
      <c r="IF1660" s="4"/>
    </row>
    <row r="1661" spans="26:240" x14ac:dyDescent="0.2">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c r="BC1661" s="4"/>
      <c r="BD1661" s="4"/>
      <c r="BE1661" s="4"/>
      <c r="BF1661" s="4"/>
      <c r="BG1661" s="4"/>
      <c r="BH1661" s="4"/>
      <c r="BI1661" s="4"/>
      <c r="BJ1661" s="4"/>
      <c r="BK1661" s="4"/>
      <c r="BL1661" s="4"/>
      <c r="BM1661" s="4"/>
      <c r="BN1661" s="4"/>
      <c r="BO1661" s="4"/>
      <c r="BP1661" s="4"/>
      <c r="BQ1661" s="4"/>
      <c r="BR1661" s="4"/>
      <c r="BS1661" s="4"/>
      <c r="BT1661" s="4"/>
      <c r="BU1661" s="4"/>
      <c r="BV1661" s="4"/>
      <c r="BW1661" s="4"/>
      <c r="BX1661" s="4"/>
      <c r="BY1661" s="4"/>
      <c r="BZ1661" s="4"/>
      <c r="CA1661" s="4"/>
      <c r="CB1661" s="4"/>
      <c r="CC1661" s="4"/>
      <c r="CD1661" s="4"/>
      <c r="CE1661" s="4"/>
      <c r="CF1661" s="4"/>
      <c r="CG1661" s="4"/>
      <c r="CH1661" s="4"/>
      <c r="CI1661" s="4"/>
      <c r="CJ1661" s="4"/>
      <c r="CK1661" s="4"/>
      <c r="CL1661" s="4"/>
      <c r="CM1661" s="4"/>
      <c r="CN1661" s="4"/>
      <c r="CO1661" s="4"/>
      <c r="CP1661" s="4"/>
      <c r="CQ1661" s="4"/>
      <c r="CR1661" s="4"/>
      <c r="CS1661" s="4"/>
      <c r="CT1661" s="4"/>
      <c r="CU1661" s="4"/>
      <c r="CV1661" s="4"/>
      <c r="CW1661" s="4"/>
      <c r="CX1661" s="4"/>
      <c r="CY1661" s="4"/>
      <c r="CZ1661" s="4"/>
      <c r="DA1661" s="4"/>
      <c r="DB1661" s="4"/>
      <c r="DC1661" s="4"/>
      <c r="DD1661" s="4"/>
      <c r="DE1661" s="4"/>
      <c r="DF1661" s="4"/>
      <c r="DG1661" s="4"/>
      <c r="DH1661" s="4"/>
      <c r="DI1661" s="4"/>
      <c r="DJ1661" s="4"/>
      <c r="DK1661" s="4"/>
      <c r="DL1661" s="4"/>
      <c r="DM1661" s="4"/>
      <c r="DN1661" s="4"/>
      <c r="DO1661" s="4"/>
      <c r="DP1661" s="4"/>
      <c r="DQ1661" s="4"/>
      <c r="DR1661" s="4"/>
      <c r="DS1661" s="4"/>
      <c r="DT1661" s="4"/>
      <c r="DU1661" s="4"/>
      <c r="DV1661" s="4"/>
      <c r="DW1661" s="4"/>
      <c r="DX1661" s="4"/>
      <c r="DY1661" s="4"/>
      <c r="DZ1661" s="4"/>
      <c r="EA1661" s="4"/>
      <c r="EB1661" s="4"/>
      <c r="EC1661" s="4"/>
      <c r="ED1661" s="4"/>
      <c r="EE1661" s="4"/>
      <c r="EF1661" s="4"/>
      <c r="EG1661" s="4"/>
      <c r="EH1661" s="4"/>
      <c r="EI1661" s="4"/>
      <c r="EJ1661" s="4"/>
      <c r="EK1661" s="4"/>
      <c r="EL1661" s="4"/>
      <c r="EM1661" s="4"/>
      <c r="EN1661" s="4"/>
      <c r="EO1661" s="4"/>
      <c r="EP1661" s="4"/>
      <c r="EQ1661" s="4"/>
      <c r="ER1661" s="4"/>
      <c r="ES1661" s="4"/>
      <c r="ET1661" s="4"/>
      <c r="EU1661" s="4"/>
      <c r="EV1661" s="4"/>
      <c r="EW1661" s="4"/>
      <c r="EX1661" s="4"/>
      <c r="EY1661" s="4"/>
      <c r="EZ1661" s="4"/>
      <c r="FA1661" s="4"/>
      <c r="FB1661" s="4"/>
      <c r="FC1661" s="4"/>
      <c r="FD1661" s="4"/>
      <c r="FE1661" s="4"/>
      <c r="FF1661" s="4"/>
      <c r="FG1661" s="4"/>
      <c r="FH1661" s="4"/>
      <c r="FI1661" s="4"/>
      <c r="FJ1661" s="4"/>
      <c r="FK1661" s="4"/>
      <c r="FL1661" s="4"/>
      <c r="FM1661" s="4"/>
      <c r="FN1661" s="4"/>
      <c r="FO1661" s="4"/>
      <c r="FP1661" s="4"/>
      <c r="FQ1661" s="4"/>
      <c r="FR1661" s="4"/>
      <c r="FS1661" s="4"/>
      <c r="FT1661" s="4"/>
      <c r="FU1661" s="4"/>
      <c r="FV1661" s="4"/>
      <c r="FW1661" s="4"/>
      <c r="FX1661" s="4"/>
      <c r="FY1661" s="4"/>
      <c r="FZ1661" s="4"/>
      <c r="GA1661" s="4"/>
      <c r="GB1661" s="4"/>
      <c r="GC1661" s="4"/>
      <c r="GD1661" s="4"/>
      <c r="GE1661" s="4"/>
      <c r="GF1661" s="4"/>
      <c r="GG1661" s="4"/>
      <c r="GH1661" s="4"/>
      <c r="GI1661" s="4"/>
      <c r="GJ1661" s="4"/>
      <c r="GK1661" s="4"/>
      <c r="GL1661" s="4"/>
      <c r="GM1661" s="4"/>
      <c r="GN1661" s="4"/>
      <c r="GO1661" s="4"/>
      <c r="GP1661" s="4"/>
      <c r="GQ1661" s="4"/>
      <c r="GR1661" s="4"/>
      <c r="GS1661" s="4"/>
      <c r="GT1661" s="4"/>
      <c r="GU1661" s="4"/>
      <c r="GV1661" s="4"/>
      <c r="GW1661" s="4"/>
      <c r="GX1661" s="4"/>
      <c r="GY1661" s="4"/>
      <c r="GZ1661" s="4"/>
      <c r="HA1661" s="4"/>
      <c r="HB1661" s="4"/>
      <c r="HC1661" s="4"/>
      <c r="HD1661" s="4"/>
      <c r="HE1661" s="4"/>
      <c r="HF1661" s="4"/>
      <c r="HG1661" s="4"/>
      <c r="HH1661" s="4"/>
      <c r="HI1661" s="4"/>
      <c r="HJ1661" s="4"/>
      <c r="HK1661" s="4"/>
      <c r="HL1661" s="4"/>
      <c r="HM1661" s="4"/>
      <c r="HN1661" s="4"/>
      <c r="HO1661" s="4"/>
      <c r="HP1661" s="4"/>
      <c r="HQ1661" s="4"/>
      <c r="HR1661" s="4"/>
      <c r="HS1661" s="4"/>
      <c r="HT1661" s="4"/>
      <c r="HU1661" s="4"/>
      <c r="HV1661" s="4"/>
      <c r="HW1661" s="4"/>
      <c r="HX1661" s="4"/>
      <c r="HY1661" s="4"/>
      <c r="HZ1661" s="4"/>
      <c r="IA1661" s="4"/>
      <c r="IB1661" s="4"/>
      <c r="IC1661" s="4"/>
      <c r="ID1661" s="4"/>
      <c r="IE1661" s="4"/>
      <c r="IF1661" s="4"/>
    </row>
    <row r="1662" spans="26:240" x14ac:dyDescent="0.2">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c r="BC1662" s="4"/>
      <c r="BD1662" s="4"/>
      <c r="BE1662" s="4"/>
      <c r="BF1662" s="4"/>
      <c r="BG1662" s="4"/>
      <c r="BH1662" s="4"/>
      <c r="BI1662" s="4"/>
      <c r="BJ1662" s="4"/>
      <c r="BK1662" s="4"/>
      <c r="BL1662" s="4"/>
      <c r="BM1662" s="4"/>
      <c r="BN1662" s="4"/>
      <c r="BO1662" s="4"/>
      <c r="BP1662" s="4"/>
      <c r="BQ1662" s="4"/>
      <c r="BR1662" s="4"/>
      <c r="BS1662" s="4"/>
      <c r="BT1662" s="4"/>
      <c r="BU1662" s="4"/>
      <c r="BV1662" s="4"/>
      <c r="BW1662" s="4"/>
      <c r="BX1662" s="4"/>
      <c r="BY1662" s="4"/>
      <c r="BZ1662" s="4"/>
      <c r="CA1662" s="4"/>
      <c r="CB1662" s="4"/>
      <c r="CC1662" s="4"/>
      <c r="CD1662" s="4"/>
      <c r="CE1662" s="4"/>
      <c r="CF1662" s="4"/>
      <c r="CG1662" s="4"/>
      <c r="CH1662" s="4"/>
      <c r="CI1662" s="4"/>
      <c r="CJ1662" s="4"/>
      <c r="CK1662" s="4"/>
      <c r="CL1662" s="4"/>
      <c r="CM1662" s="4"/>
      <c r="CN1662" s="4"/>
      <c r="CO1662" s="4"/>
      <c r="CP1662" s="4"/>
      <c r="CQ1662" s="4"/>
      <c r="CR1662" s="4"/>
      <c r="CS1662" s="4"/>
      <c r="CT1662" s="4"/>
      <c r="CU1662" s="4"/>
      <c r="CV1662" s="4"/>
      <c r="CW1662" s="4"/>
      <c r="CX1662" s="4"/>
      <c r="CY1662" s="4"/>
      <c r="CZ1662" s="4"/>
      <c r="DA1662" s="4"/>
      <c r="DB1662" s="4"/>
      <c r="DC1662" s="4"/>
      <c r="DD1662" s="4"/>
      <c r="DE1662" s="4"/>
      <c r="DF1662" s="4"/>
      <c r="DG1662" s="4"/>
      <c r="DH1662" s="4"/>
      <c r="DI1662" s="4"/>
      <c r="DJ1662" s="4"/>
      <c r="DK1662" s="4"/>
      <c r="DL1662" s="4"/>
      <c r="DM1662" s="4"/>
      <c r="DN1662" s="4"/>
      <c r="DO1662" s="4"/>
      <c r="DP1662" s="4"/>
      <c r="DQ1662" s="4"/>
      <c r="DR1662" s="4"/>
      <c r="DS1662" s="4"/>
      <c r="DT1662" s="4"/>
      <c r="DU1662" s="4"/>
      <c r="DV1662" s="4"/>
      <c r="DW1662" s="4"/>
      <c r="DX1662" s="4"/>
      <c r="DY1662" s="4"/>
      <c r="DZ1662" s="4"/>
      <c r="EA1662" s="4"/>
      <c r="EB1662" s="4"/>
      <c r="EC1662" s="4"/>
      <c r="ED1662" s="4"/>
      <c r="EE1662" s="4"/>
      <c r="EF1662" s="4"/>
      <c r="EG1662" s="4"/>
      <c r="EH1662" s="4"/>
      <c r="EI1662" s="4"/>
      <c r="EJ1662" s="4"/>
      <c r="EK1662" s="4"/>
      <c r="EL1662" s="4"/>
      <c r="EM1662" s="4"/>
      <c r="EN1662" s="4"/>
      <c r="EO1662" s="4"/>
      <c r="EP1662" s="4"/>
      <c r="EQ1662" s="4"/>
      <c r="ER1662" s="4"/>
      <c r="ES1662" s="4"/>
      <c r="ET1662" s="4"/>
      <c r="EU1662" s="4"/>
      <c r="EV1662" s="4"/>
      <c r="EW1662" s="4"/>
      <c r="EX1662" s="4"/>
      <c r="EY1662" s="4"/>
      <c r="EZ1662" s="4"/>
      <c r="FA1662" s="4"/>
      <c r="FB1662" s="4"/>
      <c r="FC1662" s="4"/>
      <c r="FD1662" s="4"/>
      <c r="FE1662" s="4"/>
      <c r="FF1662" s="4"/>
      <c r="FG1662" s="4"/>
      <c r="FH1662" s="4"/>
      <c r="FI1662" s="4"/>
      <c r="FJ1662" s="4"/>
      <c r="FK1662" s="4"/>
      <c r="FL1662" s="4"/>
      <c r="FM1662" s="4"/>
      <c r="FN1662" s="4"/>
      <c r="FO1662" s="4"/>
      <c r="FP1662" s="4"/>
      <c r="FQ1662" s="4"/>
      <c r="FR1662" s="4"/>
      <c r="FS1662" s="4"/>
      <c r="FT1662" s="4"/>
      <c r="FU1662" s="4"/>
      <c r="FV1662" s="4"/>
      <c r="FW1662" s="4"/>
      <c r="FX1662" s="4"/>
      <c r="FY1662" s="4"/>
      <c r="FZ1662" s="4"/>
      <c r="GA1662" s="4"/>
      <c r="GB1662" s="4"/>
      <c r="GC1662" s="4"/>
      <c r="GD1662" s="4"/>
      <c r="GE1662" s="4"/>
      <c r="GF1662" s="4"/>
      <c r="GG1662" s="4"/>
      <c r="GH1662" s="4"/>
      <c r="GI1662" s="4"/>
      <c r="GJ1662" s="4"/>
      <c r="GK1662" s="4"/>
      <c r="GL1662" s="4"/>
      <c r="GM1662" s="4"/>
      <c r="GN1662" s="4"/>
      <c r="GO1662" s="4"/>
      <c r="GP1662" s="4"/>
      <c r="GQ1662" s="4"/>
      <c r="GR1662" s="4"/>
      <c r="GS1662" s="4"/>
      <c r="GT1662" s="4"/>
      <c r="GU1662" s="4"/>
      <c r="GV1662" s="4"/>
      <c r="GW1662" s="4"/>
      <c r="GX1662" s="4"/>
      <c r="GY1662" s="4"/>
      <c r="GZ1662" s="4"/>
      <c r="HA1662" s="4"/>
      <c r="HB1662" s="4"/>
      <c r="HC1662" s="4"/>
      <c r="HD1662" s="4"/>
      <c r="HE1662" s="4"/>
      <c r="HF1662" s="4"/>
      <c r="HG1662" s="4"/>
      <c r="HH1662" s="4"/>
      <c r="HI1662" s="4"/>
      <c r="HJ1662" s="4"/>
      <c r="HK1662" s="4"/>
      <c r="HL1662" s="4"/>
      <c r="HM1662" s="4"/>
      <c r="HN1662" s="4"/>
      <c r="HO1662" s="4"/>
      <c r="HP1662" s="4"/>
      <c r="HQ1662" s="4"/>
      <c r="HR1662" s="4"/>
      <c r="HS1662" s="4"/>
      <c r="HT1662" s="4"/>
      <c r="HU1662" s="4"/>
      <c r="HV1662" s="4"/>
      <c r="HW1662" s="4"/>
      <c r="HX1662" s="4"/>
      <c r="HY1662" s="4"/>
      <c r="HZ1662" s="4"/>
      <c r="IA1662" s="4"/>
      <c r="IB1662" s="4"/>
      <c r="IC1662" s="4"/>
      <c r="ID1662" s="4"/>
      <c r="IE1662" s="4"/>
      <c r="IF1662" s="4"/>
    </row>
    <row r="1663" spans="26:240" x14ac:dyDescent="0.2">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c r="BC1663" s="4"/>
      <c r="BD1663" s="4"/>
      <c r="BE1663" s="4"/>
      <c r="BF1663" s="4"/>
      <c r="BG1663" s="4"/>
      <c r="BH1663" s="4"/>
      <c r="BI1663" s="4"/>
      <c r="BJ1663" s="4"/>
      <c r="BK1663" s="4"/>
      <c r="BL1663" s="4"/>
      <c r="BM1663" s="4"/>
      <c r="BN1663" s="4"/>
      <c r="BO1663" s="4"/>
      <c r="BP1663" s="4"/>
      <c r="BQ1663" s="4"/>
      <c r="BR1663" s="4"/>
      <c r="BS1663" s="4"/>
      <c r="BT1663" s="4"/>
      <c r="BU1663" s="4"/>
      <c r="BV1663" s="4"/>
      <c r="BW1663" s="4"/>
      <c r="BX1663" s="4"/>
      <c r="BY1663" s="4"/>
      <c r="BZ1663" s="4"/>
      <c r="CA1663" s="4"/>
      <c r="CB1663" s="4"/>
      <c r="CC1663" s="4"/>
      <c r="CD1663" s="4"/>
      <c r="CE1663" s="4"/>
      <c r="CF1663" s="4"/>
      <c r="CG1663" s="4"/>
      <c r="CH1663" s="4"/>
      <c r="CI1663" s="4"/>
      <c r="CJ1663" s="4"/>
      <c r="CK1663" s="4"/>
      <c r="CL1663" s="4"/>
      <c r="CM1663" s="4"/>
      <c r="CN1663" s="4"/>
      <c r="CO1663" s="4"/>
      <c r="CP1663" s="4"/>
      <c r="CQ1663" s="4"/>
      <c r="CR1663" s="4"/>
      <c r="CS1663" s="4"/>
      <c r="CT1663" s="4"/>
      <c r="CU1663" s="4"/>
      <c r="CV1663" s="4"/>
      <c r="CW1663" s="4"/>
      <c r="CX1663" s="4"/>
      <c r="CY1663" s="4"/>
      <c r="CZ1663" s="4"/>
      <c r="DA1663" s="4"/>
      <c r="DB1663" s="4"/>
      <c r="DC1663" s="4"/>
      <c r="DD1663" s="4"/>
      <c r="DE1663" s="4"/>
      <c r="DF1663" s="4"/>
      <c r="DG1663" s="4"/>
      <c r="DH1663" s="4"/>
      <c r="DI1663" s="4"/>
      <c r="DJ1663" s="4"/>
      <c r="DK1663" s="4"/>
      <c r="DL1663" s="4"/>
      <c r="DM1663" s="4"/>
      <c r="DN1663" s="4"/>
      <c r="DO1663" s="4"/>
      <c r="DP1663" s="4"/>
      <c r="DQ1663" s="4"/>
      <c r="DR1663" s="4"/>
      <c r="DS1663" s="4"/>
      <c r="DT1663" s="4"/>
      <c r="DU1663" s="4"/>
      <c r="DV1663" s="4"/>
      <c r="DW1663" s="4"/>
      <c r="DX1663" s="4"/>
      <c r="DY1663" s="4"/>
      <c r="DZ1663" s="4"/>
      <c r="EA1663" s="4"/>
      <c r="EB1663" s="4"/>
      <c r="EC1663" s="4"/>
      <c r="ED1663" s="4"/>
      <c r="EE1663" s="4"/>
      <c r="EF1663" s="4"/>
      <c r="EG1663" s="4"/>
      <c r="EH1663" s="4"/>
      <c r="EI1663" s="4"/>
      <c r="EJ1663" s="4"/>
      <c r="EK1663" s="4"/>
      <c r="EL1663" s="4"/>
      <c r="EM1663" s="4"/>
      <c r="EN1663" s="4"/>
      <c r="EO1663" s="4"/>
      <c r="EP1663" s="4"/>
      <c r="EQ1663" s="4"/>
      <c r="ER1663" s="4"/>
      <c r="ES1663" s="4"/>
      <c r="ET1663" s="4"/>
      <c r="EU1663" s="4"/>
      <c r="EV1663" s="4"/>
      <c r="EW1663" s="4"/>
      <c r="EX1663" s="4"/>
      <c r="EY1663" s="4"/>
      <c r="EZ1663" s="4"/>
      <c r="FA1663" s="4"/>
      <c r="FB1663" s="4"/>
      <c r="FC1663" s="4"/>
      <c r="FD1663" s="4"/>
      <c r="FE1663" s="4"/>
      <c r="FF1663" s="4"/>
      <c r="FG1663" s="4"/>
      <c r="FH1663" s="4"/>
      <c r="FI1663" s="4"/>
      <c r="FJ1663" s="4"/>
      <c r="FK1663" s="4"/>
      <c r="FL1663" s="4"/>
      <c r="FM1663" s="4"/>
      <c r="FN1663" s="4"/>
      <c r="FO1663" s="4"/>
      <c r="FP1663" s="4"/>
      <c r="FQ1663" s="4"/>
      <c r="FR1663" s="4"/>
      <c r="FS1663" s="4"/>
      <c r="FT1663" s="4"/>
      <c r="FU1663" s="4"/>
      <c r="FV1663" s="4"/>
      <c r="FW1663" s="4"/>
      <c r="FX1663" s="4"/>
      <c r="FY1663" s="4"/>
      <c r="FZ1663" s="4"/>
      <c r="GA1663" s="4"/>
      <c r="GB1663" s="4"/>
      <c r="GC1663" s="4"/>
      <c r="GD1663" s="4"/>
      <c r="GE1663" s="4"/>
      <c r="GF1663" s="4"/>
      <c r="GG1663" s="4"/>
      <c r="GH1663" s="4"/>
      <c r="GI1663" s="4"/>
      <c r="GJ1663" s="4"/>
      <c r="GK1663" s="4"/>
      <c r="GL1663" s="4"/>
      <c r="GM1663" s="4"/>
      <c r="GN1663" s="4"/>
      <c r="GO1663" s="4"/>
      <c r="GP1663" s="4"/>
      <c r="GQ1663" s="4"/>
      <c r="GR1663" s="4"/>
      <c r="GS1663" s="4"/>
      <c r="GT1663" s="4"/>
      <c r="GU1663" s="4"/>
      <c r="GV1663" s="4"/>
      <c r="GW1663" s="4"/>
      <c r="GX1663" s="4"/>
      <c r="GY1663" s="4"/>
      <c r="GZ1663" s="4"/>
      <c r="HA1663" s="4"/>
      <c r="HB1663" s="4"/>
      <c r="HC1663" s="4"/>
      <c r="HD1663" s="4"/>
      <c r="HE1663" s="4"/>
      <c r="HF1663" s="4"/>
      <c r="HG1663" s="4"/>
      <c r="HH1663" s="4"/>
      <c r="HI1663" s="4"/>
      <c r="HJ1663" s="4"/>
      <c r="HK1663" s="4"/>
      <c r="HL1663" s="4"/>
      <c r="HM1663" s="4"/>
      <c r="HN1663" s="4"/>
      <c r="HO1663" s="4"/>
      <c r="HP1663" s="4"/>
      <c r="HQ1663" s="4"/>
      <c r="HR1663" s="4"/>
      <c r="HS1663" s="4"/>
      <c r="HT1663" s="4"/>
      <c r="HU1663" s="4"/>
      <c r="HV1663" s="4"/>
      <c r="HW1663" s="4"/>
      <c r="HX1663" s="4"/>
      <c r="HY1663" s="4"/>
      <c r="HZ1663" s="4"/>
      <c r="IA1663" s="4"/>
      <c r="IB1663" s="4"/>
      <c r="IC1663" s="4"/>
      <c r="ID1663" s="4"/>
      <c r="IE1663" s="4"/>
      <c r="IF1663" s="4"/>
    </row>
    <row r="1664" spans="26:240" x14ac:dyDescent="0.2">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c r="BC1664" s="4"/>
      <c r="BD1664" s="4"/>
      <c r="BE1664" s="4"/>
      <c r="BF1664" s="4"/>
      <c r="BG1664" s="4"/>
      <c r="BH1664" s="4"/>
      <c r="BI1664" s="4"/>
      <c r="BJ1664" s="4"/>
      <c r="BK1664" s="4"/>
      <c r="BL1664" s="4"/>
      <c r="BM1664" s="4"/>
      <c r="BN1664" s="4"/>
      <c r="BO1664" s="4"/>
      <c r="BP1664" s="4"/>
      <c r="BQ1664" s="4"/>
      <c r="BR1664" s="4"/>
      <c r="BS1664" s="4"/>
      <c r="BT1664" s="4"/>
      <c r="BU1664" s="4"/>
      <c r="BV1664" s="4"/>
      <c r="BW1664" s="4"/>
      <c r="BX1664" s="4"/>
      <c r="BY1664" s="4"/>
      <c r="BZ1664" s="4"/>
      <c r="CA1664" s="4"/>
      <c r="CB1664" s="4"/>
      <c r="CC1664" s="4"/>
      <c r="CD1664" s="4"/>
      <c r="CE1664" s="4"/>
      <c r="CF1664" s="4"/>
      <c r="CG1664" s="4"/>
      <c r="CH1664" s="4"/>
      <c r="CI1664" s="4"/>
      <c r="CJ1664" s="4"/>
      <c r="CK1664" s="4"/>
      <c r="CL1664" s="4"/>
      <c r="CM1664" s="4"/>
      <c r="CN1664" s="4"/>
      <c r="CO1664" s="4"/>
      <c r="CP1664" s="4"/>
      <c r="CQ1664" s="4"/>
      <c r="CR1664" s="4"/>
      <c r="CS1664" s="4"/>
      <c r="CT1664" s="4"/>
      <c r="CU1664" s="4"/>
      <c r="CV1664" s="4"/>
      <c r="CW1664" s="4"/>
      <c r="CX1664" s="4"/>
      <c r="CY1664" s="4"/>
      <c r="CZ1664" s="4"/>
      <c r="DA1664" s="4"/>
      <c r="DB1664" s="4"/>
      <c r="DC1664" s="4"/>
      <c r="DD1664" s="4"/>
      <c r="DE1664" s="4"/>
      <c r="DF1664" s="4"/>
      <c r="DG1664" s="4"/>
      <c r="DH1664" s="4"/>
      <c r="DI1664" s="4"/>
      <c r="DJ1664" s="4"/>
      <c r="DK1664" s="4"/>
      <c r="DL1664" s="4"/>
      <c r="DM1664" s="4"/>
      <c r="DN1664" s="4"/>
      <c r="DO1664" s="4"/>
      <c r="DP1664" s="4"/>
      <c r="DQ1664" s="4"/>
      <c r="DR1664" s="4"/>
      <c r="DS1664" s="4"/>
      <c r="DT1664" s="4"/>
      <c r="DU1664" s="4"/>
      <c r="DV1664" s="4"/>
      <c r="DW1664" s="4"/>
      <c r="DX1664" s="4"/>
      <c r="DY1664" s="4"/>
      <c r="DZ1664" s="4"/>
      <c r="EA1664" s="4"/>
      <c r="EB1664" s="4"/>
      <c r="EC1664" s="4"/>
      <c r="ED1664" s="4"/>
      <c r="EE1664" s="4"/>
      <c r="EF1664" s="4"/>
      <c r="EG1664" s="4"/>
      <c r="EH1664" s="4"/>
      <c r="EI1664" s="4"/>
      <c r="EJ1664" s="4"/>
      <c r="EK1664" s="4"/>
      <c r="EL1664" s="4"/>
      <c r="EM1664" s="4"/>
      <c r="EN1664" s="4"/>
      <c r="EO1664" s="4"/>
      <c r="EP1664" s="4"/>
      <c r="EQ1664" s="4"/>
      <c r="ER1664" s="4"/>
      <c r="ES1664" s="4"/>
      <c r="ET1664" s="4"/>
      <c r="EU1664" s="4"/>
      <c r="EV1664" s="4"/>
      <c r="EW1664" s="4"/>
      <c r="EX1664" s="4"/>
      <c r="EY1664" s="4"/>
      <c r="EZ1664" s="4"/>
      <c r="FA1664" s="4"/>
      <c r="FB1664" s="4"/>
      <c r="FC1664" s="4"/>
      <c r="FD1664" s="4"/>
      <c r="FE1664" s="4"/>
      <c r="FF1664" s="4"/>
      <c r="FG1664" s="4"/>
      <c r="FH1664" s="4"/>
      <c r="FI1664" s="4"/>
      <c r="FJ1664" s="4"/>
      <c r="FK1664" s="4"/>
      <c r="FL1664" s="4"/>
      <c r="FM1664" s="4"/>
      <c r="FN1664" s="4"/>
      <c r="FO1664" s="4"/>
      <c r="FP1664" s="4"/>
      <c r="FQ1664" s="4"/>
      <c r="FR1664" s="4"/>
      <c r="FS1664" s="4"/>
      <c r="FT1664" s="4"/>
      <c r="FU1664" s="4"/>
      <c r="FV1664" s="4"/>
      <c r="FW1664" s="4"/>
      <c r="FX1664" s="4"/>
      <c r="FY1664" s="4"/>
      <c r="FZ1664" s="4"/>
      <c r="GA1664" s="4"/>
      <c r="GB1664" s="4"/>
      <c r="GC1664" s="4"/>
      <c r="GD1664" s="4"/>
      <c r="GE1664" s="4"/>
      <c r="GF1664" s="4"/>
      <c r="GG1664" s="4"/>
      <c r="GH1664" s="4"/>
      <c r="GI1664" s="4"/>
      <c r="GJ1664" s="4"/>
      <c r="GK1664" s="4"/>
      <c r="GL1664" s="4"/>
      <c r="GM1664" s="4"/>
      <c r="GN1664" s="4"/>
      <c r="GO1664" s="4"/>
      <c r="GP1664" s="4"/>
      <c r="GQ1664" s="4"/>
      <c r="GR1664" s="4"/>
      <c r="GS1664" s="4"/>
      <c r="GT1664" s="4"/>
      <c r="GU1664" s="4"/>
      <c r="GV1664" s="4"/>
      <c r="GW1664" s="4"/>
      <c r="GX1664" s="4"/>
      <c r="GY1664" s="4"/>
      <c r="GZ1664" s="4"/>
      <c r="HA1664" s="4"/>
      <c r="HB1664" s="4"/>
      <c r="HC1664" s="4"/>
      <c r="HD1664" s="4"/>
      <c r="HE1664" s="4"/>
      <c r="HF1664" s="4"/>
      <c r="HG1664" s="4"/>
      <c r="HH1664" s="4"/>
      <c r="HI1664" s="4"/>
      <c r="HJ1664" s="4"/>
      <c r="HK1664" s="4"/>
      <c r="HL1664" s="4"/>
      <c r="HM1664" s="4"/>
      <c r="HN1664" s="4"/>
      <c r="HO1664" s="4"/>
      <c r="HP1664" s="4"/>
      <c r="HQ1664" s="4"/>
      <c r="HR1664" s="4"/>
      <c r="HS1664" s="4"/>
      <c r="HT1664" s="4"/>
      <c r="HU1664" s="4"/>
      <c r="HV1664" s="4"/>
      <c r="HW1664" s="4"/>
      <c r="HX1664" s="4"/>
      <c r="HY1664" s="4"/>
      <c r="HZ1664" s="4"/>
      <c r="IA1664" s="4"/>
      <c r="IB1664" s="4"/>
      <c r="IC1664" s="4"/>
      <c r="ID1664" s="4"/>
      <c r="IE1664" s="4"/>
      <c r="IF1664" s="4"/>
    </row>
    <row r="1665" spans="26:240" x14ac:dyDescent="0.2">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c r="BC1665" s="4"/>
      <c r="BD1665" s="4"/>
      <c r="BE1665" s="4"/>
      <c r="BF1665" s="4"/>
      <c r="BG1665" s="4"/>
      <c r="BH1665" s="4"/>
      <c r="BI1665" s="4"/>
      <c r="BJ1665" s="4"/>
      <c r="BK1665" s="4"/>
      <c r="BL1665" s="4"/>
      <c r="BM1665" s="4"/>
      <c r="BN1665" s="4"/>
      <c r="BO1665" s="4"/>
      <c r="BP1665" s="4"/>
      <c r="BQ1665" s="4"/>
      <c r="BR1665" s="4"/>
      <c r="BS1665" s="4"/>
      <c r="BT1665" s="4"/>
      <c r="BU1665" s="4"/>
      <c r="BV1665" s="4"/>
      <c r="BW1665" s="4"/>
      <c r="BX1665" s="4"/>
      <c r="BY1665" s="4"/>
      <c r="BZ1665" s="4"/>
      <c r="CA1665" s="4"/>
      <c r="CB1665" s="4"/>
      <c r="CC1665" s="4"/>
      <c r="CD1665" s="4"/>
      <c r="CE1665" s="4"/>
      <c r="CF1665" s="4"/>
      <c r="CG1665" s="4"/>
      <c r="CH1665" s="4"/>
      <c r="CI1665" s="4"/>
      <c r="CJ1665" s="4"/>
      <c r="CK1665" s="4"/>
      <c r="CL1665" s="4"/>
      <c r="CM1665" s="4"/>
      <c r="CN1665" s="4"/>
      <c r="CO1665" s="4"/>
      <c r="CP1665" s="4"/>
      <c r="CQ1665" s="4"/>
      <c r="CR1665" s="4"/>
      <c r="CS1665" s="4"/>
      <c r="CT1665" s="4"/>
      <c r="CU1665" s="4"/>
      <c r="CV1665" s="4"/>
      <c r="CW1665" s="4"/>
      <c r="CX1665" s="4"/>
      <c r="CY1665" s="4"/>
      <c r="CZ1665" s="4"/>
      <c r="DA1665" s="4"/>
      <c r="DB1665" s="4"/>
      <c r="DC1665" s="4"/>
      <c r="DD1665" s="4"/>
      <c r="DE1665" s="4"/>
      <c r="DF1665" s="4"/>
      <c r="DG1665" s="4"/>
      <c r="DH1665" s="4"/>
      <c r="DI1665" s="4"/>
      <c r="DJ1665" s="4"/>
      <c r="DK1665" s="4"/>
      <c r="DL1665" s="4"/>
      <c r="DM1665" s="4"/>
      <c r="DN1665" s="4"/>
      <c r="DO1665" s="4"/>
      <c r="DP1665" s="4"/>
      <c r="DQ1665" s="4"/>
      <c r="DR1665" s="4"/>
      <c r="DS1665" s="4"/>
      <c r="DT1665" s="4"/>
      <c r="DU1665" s="4"/>
      <c r="DV1665" s="4"/>
      <c r="DW1665" s="4"/>
      <c r="DX1665" s="4"/>
      <c r="DY1665" s="4"/>
      <c r="DZ1665" s="4"/>
      <c r="EA1665" s="4"/>
      <c r="EB1665" s="4"/>
      <c r="EC1665" s="4"/>
      <c r="ED1665" s="4"/>
      <c r="EE1665" s="4"/>
      <c r="EF1665" s="4"/>
      <c r="EG1665" s="4"/>
      <c r="EH1665" s="4"/>
      <c r="EI1665" s="4"/>
      <c r="EJ1665" s="4"/>
      <c r="EK1665" s="4"/>
      <c r="EL1665" s="4"/>
      <c r="EM1665" s="4"/>
      <c r="EN1665" s="4"/>
      <c r="EO1665" s="4"/>
      <c r="EP1665" s="4"/>
      <c r="EQ1665" s="4"/>
      <c r="ER1665" s="4"/>
      <c r="ES1665" s="4"/>
      <c r="ET1665" s="4"/>
      <c r="EU1665" s="4"/>
      <c r="EV1665" s="4"/>
      <c r="EW1665" s="4"/>
      <c r="EX1665" s="4"/>
      <c r="EY1665" s="4"/>
      <c r="EZ1665" s="4"/>
      <c r="FA1665" s="4"/>
      <c r="FB1665" s="4"/>
      <c r="FC1665" s="4"/>
      <c r="FD1665" s="4"/>
      <c r="FE1665" s="4"/>
      <c r="FF1665" s="4"/>
      <c r="FG1665" s="4"/>
      <c r="FH1665" s="4"/>
      <c r="FI1665" s="4"/>
      <c r="FJ1665" s="4"/>
      <c r="FK1665" s="4"/>
      <c r="FL1665" s="4"/>
      <c r="FM1665" s="4"/>
      <c r="FN1665" s="4"/>
      <c r="FO1665" s="4"/>
      <c r="FP1665" s="4"/>
      <c r="FQ1665" s="4"/>
      <c r="FR1665" s="4"/>
      <c r="FS1665" s="4"/>
      <c r="FT1665" s="4"/>
      <c r="FU1665" s="4"/>
      <c r="FV1665" s="4"/>
      <c r="FW1665" s="4"/>
      <c r="FX1665" s="4"/>
      <c r="FY1665" s="4"/>
      <c r="FZ1665" s="4"/>
      <c r="GA1665" s="4"/>
      <c r="GB1665" s="4"/>
      <c r="GC1665" s="4"/>
      <c r="GD1665" s="4"/>
      <c r="GE1665" s="4"/>
      <c r="GF1665" s="4"/>
      <c r="GG1665" s="4"/>
      <c r="GH1665" s="4"/>
      <c r="GI1665" s="4"/>
      <c r="GJ1665" s="4"/>
      <c r="GK1665" s="4"/>
      <c r="GL1665" s="4"/>
      <c r="GM1665" s="4"/>
      <c r="GN1665" s="4"/>
      <c r="GO1665" s="4"/>
      <c r="GP1665" s="4"/>
      <c r="GQ1665" s="4"/>
      <c r="GR1665" s="4"/>
      <c r="GS1665" s="4"/>
      <c r="GT1665" s="4"/>
      <c r="GU1665" s="4"/>
      <c r="GV1665" s="4"/>
      <c r="GW1665" s="4"/>
      <c r="GX1665" s="4"/>
      <c r="GY1665" s="4"/>
      <c r="GZ1665" s="4"/>
      <c r="HA1665" s="4"/>
      <c r="HB1665" s="4"/>
      <c r="HC1665" s="4"/>
      <c r="HD1665" s="4"/>
      <c r="HE1665" s="4"/>
      <c r="HF1665" s="4"/>
      <c r="HG1665" s="4"/>
      <c r="HH1665" s="4"/>
      <c r="HI1665" s="4"/>
      <c r="HJ1665" s="4"/>
      <c r="HK1665" s="4"/>
      <c r="HL1665" s="4"/>
      <c r="HM1665" s="4"/>
      <c r="HN1665" s="4"/>
      <c r="HO1665" s="4"/>
      <c r="HP1665" s="4"/>
      <c r="HQ1665" s="4"/>
      <c r="HR1665" s="4"/>
      <c r="HS1665" s="4"/>
      <c r="HT1665" s="4"/>
      <c r="HU1665" s="4"/>
      <c r="HV1665" s="4"/>
      <c r="HW1665" s="4"/>
      <c r="HX1665" s="4"/>
      <c r="HY1665" s="4"/>
      <c r="HZ1665" s="4"/>
      <c r="IA1665" s="4"/>
      <c r="IB1665" s="4"/>
      <c r="IC1665" s="4"/>
      <c r="ID1665" s="4"/>
      <c r="IE1665" s="4"/>
      <c r="IF1665" s="4"/>
    </row>
    <row r="1666" spans="26:240" x14ac:dyDescent="0.2">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c r="BC1666" s="4"/>
      <c r="BD1666" s="4"/>
      <c r="BE1666" s="4"/>
      <c r="BF1666" s="4"/>
      <c r="BG1666" s="4"/>
      <c r="BH1666" s="4"/>
      <c r="BI1666" s="4"/>
      <c r="BJ1666" s="4"/>
      <c r="BK1666" s="4"/>
      <c r="BL1666" s="4"/>
      <c r="BM1666" s="4"/>
      <c r="BN1666" s="4"/>
      <c r="BO1666" s="4"/>
      <c r="BP1666" s="4"/>
      <c r="BQ1666" s="4"/>
      <c r="BR1666" s="4"/>
      <c r="BS1666" s="4"/>
      <c r="BT1666" s="4"/>
      <c r="BU1666" s="4"/>
      <c r="BV1666" s="4"/>
      <c r="BW1666" s="4"/>
      <c r="BX1666" s="4"/>
      <c r="BY1666" s="4"/>
      <c r="BZ1666" s="4"/>
      <c r="CA1666" s="4"/>
      <c r="CB1666" s="4"/>
      <c r="CC1666" s="4"/>
      <c r="CD1666" s="4"/>
      <c r="CE1666" s="4"/>
      <c r="CF1666" s="4"/>
      <c r="CG1666" s="4"/>
      <c r="CH1666" s="4"/>
      <c r="CI1666" s="4"/>
      <c r="CJ1666" s="4"/>
      <c r="CK1666" s="4"/>
      <c r="CL1666" s="4"/>
      <c r="CM1666" s="4"/>
      <c r="CN1666" s="4"/>
      <c r="CO1666" s="4"/>
      <c r="CP1666" s="4"/>
      <c r="CQ1666" s="4"/>
      <c r="CR1666" s="4"/>
      <c r="CS1666" s="4"/>
      <c r="CT1666" s="4"/>
      <c r="CU1666" s="4"/>
      <c r="CV1666" s="4"/>
      <c r="CW1666" s="4"/>
      <c r="CX1666" s="4"/>
      <c r="CY1666" s="4"/>
      <c r="CZ1666" s="4"/>
      <c r="DA1666" s="4"/>
      <c r="DB1666" s="4"/>
      <c r="DC1666" s="4"/>
      <c r="DD1666" s="4"/>
      <c r="DE1666" s="4"/>
      <c r="DF1666" s="4"/>
      <c r="DG1666" s="4"/>
      <c r="DH1666" s="4"/>
      <c r="DI1666" s="4"/>
      <c r="DJ1666" s="4"/>
      <c r="DK1666" s="4"/>
      <c r="DL1666" s="4"/>
      <c r="DM1666" s="4"/>
      <c r="DN1666" s="4"/>
      <c r="DO1666" s="4"/>
      <c r="DP1666" s="4"/>
      <c r="DQ1666" s="4"/>
      <c r="DR1666" s="4"/>
      <c r="DS1666" s="4"/>
      <c r="DT1666" s="4"/>
      <c r="DU1666" s="4"/>
      <c r="DV1666" s="4"/>
      <c r="DW1666" s="4"/>
      <c r="DX1666" s="4"/>
      <c r="DY1666" s="4"/>
      <c r="DZ1666" s="4"/>
      <c r="EA1666" s="4"/>
      <c r="EB1666" s="4"/>
      <c r="EC1666" s="4"/>
      <c r="ED1666" s="4"/>
      <c r="EE1666" s="4"/>
      <c r="EF1666" s="4"/>
      <c r="EG1666" s="4"/>
      <c r="EH1666" s="4"/>
      <c r="EI1666" s="4"/>
      <c r="EJ1666" s="4"/>
      <c r="EK1666" s="4"/>
      <c r="EL1666" s="4"/>
      <c r="EM1666" s="4"/>
      <c r="EN1666" s="4"/>
      <c r="EO1666" s="4"/>
      <c r="EP1666" s="4"/>
      <c r="EQ1666" s="4"/>
      <c r="ER1666" s="4"/>
      <c r="ES1666" s="4"/>
      <c r="ET1666" s="4"/>
      <c r="EU1666" s="4"/>
      <c r="EV1666" s="4"/>
      <c r="EW1666" s="4"/>
      <c r="EX1666" s="4"/>
      <c r="EY1666" s="4"/>
      <c r="EZ1666" s="4"/>
      <c r="FA1666" s="4"/>
      <c r="FB1666" s="4"/>
      <c r="FC1666" s="4"/>
      <c r="FD1666" s="4"/>
      <c r="FE1666" s="4"/>
      <c r="FF1666" s="4"/>
      <c r="FG1666" s="4"/>
      <c r="FH1666" s="4"/>
      <c r="FI1666" s="4"/>
      <c r="FJ1666" s="4"/>
      <c r="FK1666" s="4"/>
      <c r="FL1666" s="4"/>
      <c r="FM1666" s="4"/>
      <c r="FN1666" s="4"/>
      <c r="FO1666" s="4"/>
      <c r="FP1666" s="4"/>
      <c r="FQ1666" s="4"/>
      <c r="FR1666" s="4"/>
      <c r="FS1666" s="4"/>
      <c r="FT1666" s="4"/>
      <c r="FU1666" s="4"/>
      <c r="FV1666" s="4"/>
      <c r="FW1666" s="4"/>
      <c r="FX1666" s="4"/>
      <c r="FY1666" s="4"/>
      <c r="FZ1666" s="4"/>
      <c r="GA1666" s="4"/>
      <c r="GB1666" s="4"/>
      <c r="GC1666" s="4"/>
      <c r="GD1666" s="4"/>
      <c r="GE1666" s="4"/>
      <c r="GF1666" s="4"/>
      <c r="GG1666" s="4"/>
      <c r="GH1666" s="4"/>
      <c r="GI1666" s="4"/>
      <c r="GJ1666" s="4"/>
      <c r="GK1666" s="4"/>
      <c r="GL1666" s="4"/>
      <c r="GM1666" s="4"/>
      <c r="GN1666" s="4"/>
      <c r="GO1666" s="4"/>
      <c r="GP1666" s="4"/>
      <c r="GQ1666" s="4"/>
      <c r="GR1666" s="4"/>
      <c r="GS1666" s="4"/>
      <c r="GT1666" s="4"/>
      <c r="GU1666" s="4"/>
      <c r="GV1666" s="4"/>
      <c r="GW1666" s="4"/>
      <c r="GX1666" s="4"/>
      <c r="GY1666" s="4"/>
      <c r="GZ1666" s="4"/>
      <c r="HA1666" s="4"/>
      <c r="HB1666" s="4"/>
      <c r="HC1666" s="4"/>
      <c r="HD1666" s="4"/>
      <c r="HE1666" s="4"/>
      <c r="HF1666" s="4"/>
      <c r="HG1666" s="4"/>
      <c r="HH1666" s="4"/>
      <c r="HI1666" s="4"/>
      <c r="HJ1666" s="4"/>
      <c r="HK1666" s="4"/>
      <c r="HL1666" s="4"/>
      <c r="HM1666" s="4"/>
      <c r="HN1666" s="4"/>
      <c r="HO1666" s="4"/>
      <c r="HP1666" s="4"/>
      <c r="HQ1666" s="4"/>
      <c r="HR1666" s="4"/>
      <c r="HS1666" s="4"/>
      <c r="HT1666" s="4"/>
      <c r="HU1666" s="4"/>
      <c r="HV1666" s="4"/>
      <c r="HW1666" s="4"/>
      <c r="HX1666" s="4"/>
      <c r="HY1666" s="4"/>
      <c r="HZ1666" s="4"/>
      <c r="IA1666" s="4"/>
      <c r="IB1666" s="4"/>
      <c r="IC1666" s="4"/>
      <c r="ID1666" s="4"/>
      <c r="IE1666" s="4"/>
      <c r="IF1666" s="4"/>
    </row>
    <row r="1667" spans="26:240" x14ac:dyDescent="0.2">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c r="BC1667" s="4"/>
      <c r="BD1667" s="4"/>
      <c r="BE1667" s="4"/>
      <c r="BF1667" s="4"/>
      <c r="BG1667" s="4"/>
      <c r="BH1667" s="4"/>
      <c r="BI1667" s="4"/>
      <c r="BJ1667" s="4"/>
      <c r="BK1667" s="4"/>
      <c r="BL1667" s="4"/>
      <c r="BM1667" s="4"/>
      <c r="BN1667" s="4"/>
      <c r="BO1667" s="4"/>
      <c r="BP1667" s="4"/>
      <c r="BQ1667" s="4"/>
      <c r="BR1667" s="4"/>
      <c r="BS1667" s="4"/>
      <c r="BT1667" s="4"/>
      <c r="BU1667" s="4"/>
      <c r="BV1667" s="4"/>
      <c r="BW1667" s="4"/>
      <c r="BX1667" s="4"/>
      <c r="BY1667" s="4"/>
      <c r="BZ1667" s="4"/>
      <c r="CA1667" s="4"/>
      <c r="CB1667" s="4"/>
      <c r="CC1667" s="4"/>
      <c r="CD1667" s="4"/>
      <c r="CE1667" s="4"/>
      <c r="CF1667" s="4"/>
      <c r="CG1667" s="4"/>
      <c r="CH1667" s="4"/>
      <c r="CI1667" s="4"/>
      <c r="CJ1667" s="4"/>
      <c r="CK1667" s="4"/>
      <c r="CL1667" s="4"/>
      <c r="CM1667" s="4"/>
      <c r="CN1667" s="4"/>
      <c r="CO1667" s="4"/>
      <c r="CP1667" s="4"/>
      <c r="CQ1667" s="4"/>
      <c r="CR1667" s="4"/>
      <c r="CS1667" s="4"/>
      <c r="CT1667" s="4"/>
      <c r="CU1667" s="4"/>
      <c r="CV1667" s="4"/>
      <c r="CW1667" s="4"/>
      <c r="CX1667" s="4"/>
      <c r="CY1667" s="4"/>
      <c r="CZ1667" s="4"/>
      <c r="DA1667" s="4"/>
      <c r="DB1667" s="4"/>
      <c r="DC1667" s="4"/>
      <c r="DD1667" s="4"/>
      <c r="DE1667" s="4"/>
      <c r="DF1667" s="4"/>
      <c r="DG1667" s="4"/>
      <c r="DH1667" s="4"/>
      <c r="DI1667" s="4"/>
      <c r="DJ1667" s="4"/>
      <c r="DK1667" s="4"/>
      <c r="DL1667" s="4"/>
      <c r="DM1667" s="4"/>
      <c r="DN1667" s="4"/>
      <c r="DO1667" s="4"/>
      <c r="DP1667" s="4"/>
      <c r="DQ1667" s="4"/>
      <c r="DR1667" s="4"/>
      <c r="DS1667" s="4"/>
      <c r="DT1667" s="4"/>
      <c r="DU1667" s="4"/>
      <c r="DV1667" s="4"/>
      <c r="DW1667" s="4"/>
      <c r="DX1667" s="4"/>
      <c r="DY1667" s="4"/>
      <c r="DZ1667" s="4"/>
      <c r="EA1667" s="4"/>
      <c r="EB1667" s="4"/>
      <c r="EC1667" s="4"/>
      <c r="ED1667" s="4"/>
      <c r="EE1667" s="4"/>
      <c r="EF1667" s="4"/>
      <c r="EG1667" s="4"/>
      <c r="EH1667" s="4"/>
      <c r="EI1667" s="4"/>
      <c r="EJ1667" s="4"/>
      <c r="EK1667" s="4"/>
      <c r="EL1667" s="4"/>
      <c r="EM1667" s="4"/>
      <c r="EN1667" s="4"/>
      <c r="EO1667" s="4"/>
      <c r="EP1667" s="4"/>
      <c r="EQ1667" s="4"/>
      <c r="ER1667" s="4"/>
      <c r="ES1667" s="4"/>
      <c r="ET1667" s="4"/>
      <c r="EU1667" s="4"/>
      <c r="EV1667" s="4"/>
      <c r="EW1667" s="4"/>
      <c r="EX1667" s="4"/>
      <c r="EY1667" s="4"/>
      <c r="EZ1667" s="4"/>
      <c r="FA1667" s="4"/>
      <c r="FB1667" s="4"/>
      <c r="FC1667" s="4"/>
      <c r="FD1667" s="4"/>
      <c r="FE1667" s="4"/>
      <c r="FF1667" s="4"/>
      <c r="FG1667" s="4"/>
      <c r="FH1667" s="4"/>
      <c r="FI1667" s="4"/>
      <c r="FJ1667" s="4"/>
      <c r="FK1667" s="4"/>
      <c r="FL1667" s="4"/>
      <c r="FM1667" s="4"/>
      <c r="FN1667" s="4"/>
      <c r="FO1667" s="4"/>
      <c r="FP1667" s="4"/>
      <c r="FQ1667" s="4"/>
      <c r="FR1667" s="4"/>
      <c r="FS1667" s="4"/>
      <c r="FT1667" s="4"/>
      <c r="FU1667" s="4"/>
      <c r="FV1667" s="4"/>
      <c r="FW1667" s="4"/>
      <c r="FX1667" s="4"/>
      <c r="FY1667" s="4"/>
      <c r="FZ1667" s="4"/>
      <c r="GA1667" s="4"/>
      <c r="GB1667" s="4"/>
      <c r="GC1667" s="4"/>
      <c r="GD1667" s="4"/>
      <c r="GE1667" s="4"/>
      <c r="GF1667" s="4"/>
      <c r="GG1667" s="4"/>
      <c r="GH1667" s="4"/>
      <c r="GI1667" s="4"/>
      <c r="GJ1667" s="4"/>
      <c r="GK1667" s="4"/>
      <c r="GL1667" s="4"/>
      <c r="GM1667" s="4"/>
      <c r="GN1667" s="4"/>
      <c r="GO1667" s="4"/>
      <c r="GP1667" s="4"/>
      <c r="GQ1667" s="4"/>
      <c r="GR1667" s="4"/>
      <c r="GS1667" s="4"/>
      <c r="GT1667" s="4"/>
      <c r="GU1667" s="4"/>
      <c r="GV1667" s="4"/>
      <c r="GW1667" s="4"/>
      <c r="GX1667" s="4"/>
      <c r="GY1667" s="4"/>
      <c r="GZ1667" s="4"/>
      <c r="HA1667" s="4"/>
      <c r="HB1667" s="4"/>
      <c r="HC1667" s="4"/>
      <c r="HD1667" s="4"/>
      <c r="HE1667" s="4"/>
      <c r="HF1667" s="4"/>
      <c r="HG1667" s="4"/>
      <c r="HH1667" s="4"/>
      <c r="HI1667" s="4"/>
      <c r="HJ1667" s="4"/>
      <c r="HK1667" s="4"/>
      <c r="HL1667" s="4"/>
      <c r="HM1667" s="4"/>
      <c r="HN1667" s="4"/>
      <c r="HO1667" s="4"/>
      <c r="HP1667" s="4"/>
      <c r="HQ1667" s="4"/>
      <c r="HR1667" s="4"/>
      <c r="HS1667" s="4"/>
      <c r="HT1667" s="4"/>
      <c r="HU1667" s="4"/>
      <c r="HV1667" s="4"/>
      <c r="HW1667" s="4"/>
      <c r="HX1667" s="4"/>
      <c r="HY1667" s="4"/>
      <c r="HZ1667" s="4"/>
      <c r="IA1667" s="4"/>
      <c r="IB1667" s="4"/>
      <c r="IC1667" s="4"/>
      <c r="ID1667" s="4"/>
      <c r="IE1667" s="4"/>
      <c r="IF1667" s="4"/>
    </row>
    <row r="1668" spans="26:240" x14ac:dyDescent="0.2">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c r="BC1668" s="4"/>
      <c r="BD1668" s="4"/>
      <c r="BE1668" s="4"/>
      <c r="BF1668" s="4"/>
      <c r="BG1668" s="4"/>
      <c r="BH1668" s="4"/>
      <c r="BI1668" s="4"/>
      <c r="BJ1668" s="4"/>
      <c r="BK1668" s="4"/>
      <c r="BL1668" s="4"/>
      <c r="BM1668" s="4"/>
      <c r="BN1668" s="4"/>
      <c r="BO1668" s="4"/>
      <c r="BP1668" s="4"/>
      <c r="BQ1668" s="4"/>
      <c r="BR1668" s="4"/>
      <c r="BS1668" s="4"/>
      <c r="BT1668" s="4"/>
      <c r="BU1668" s="4"/>
      <c r="BV1668" s="4"/>
      <c r="BW1668" s="4"/>
      <c r="BX1668" s="4"/>
      <c r="BY1668" s="4"/>
      <c r="BZ1668" s="4"/>
      <c r="CA1668" s="4"/>
      <c r="CB1668" s="4"/>
      <c r="CC1668" s="4"/>
      <c r="CD1668" s="4"/>
      <c r="CE1668" s="4"/>
      <c r="CF1668" s="4"/>
      <c r="CG1668" s="4"/>
      <c r="CH1668" s="4"/>
      <c r="CI1668" s="4"/>
      <c r="CJ1668" s="4"/>
      <c r="CK1668" s="4"/>
      <c r="CL1668" s="4"/>
      <c r="CM1668" s="4"/>
      <c r="CN1668" s="4"/>
      <c r="CO1668" s="4"/>
      <c r="CP1668" s="4"/>
      <c r="CQ1668" s="4"/>
      <c r="CR1668" s="4"/>
      <c r="CS1668" s="4"/>
      <c r="CT1668" s="4"/>
      <c r="CU1668" s="4"/>
      <c r="CV1668" s="4"/>
      <c r="CW1668" s="4"/>
      <c r="CX1668" s="4"/>
      <c r="CY1668" s="4"/>
      <c r="CZ1668" s="4"/>
      <c r="DA1668" s="4"/>
      <c r="DB1668" s="4"/>
      <c r="DC1668" s="4"/>
      <c r="DD1668" s="4"/>
      <c r="DE1668" s="4"/>
      <c r="DF1668" s="4"/>
      <c r="DG1668" s="4"/>
      <c r="DH1668" s="4"/>
      <c r="DI1668" s="4"/>
      <c r="DJ1668" s="4"/>
      <c r="DK1668" s="4"/>
      <c r="DL1668" s="4"/>
      <c r="DM1668" s="4"/>
      <c r="DN1668" s="4"/>
      <c r="DO1668" s="4"/>
      <c r="DP1668" s="4"/>
      <c r="DQ1668" s="4"/>
      <c r="DR1668" s="4"/>
      <c r="DS1668" s="4"/>
      <c r="DT1668" s="4"/>
      <c r="DU1668" s="4"/>
      <c r="DV1668" s="4"/>
      <c r="DW1668" s="4"/>
      <c r="DX1668" s="4"/>
      <c r="DY1668" s="4"/>
      <c r="DZ1668" s="4"/>
      <c r="EA1668" s="4"/>
      <c r="EB1668" s="4"/>
      <c r="EC1668" s="4"/>
      <c r="ED1668" s="4"/>
      <c r="EE1668" s="4"/>
      <c r="EF1668" s="4"/>
      <c r="EG1668" s="4"/>
      <c r="EH1668" s="4"/>
      <c r="EI1668" s="4"/>
      <c r="EJ1668" s="4"/>
      <c r="EK1668" s="4"/>
      <c r="EL1668" s="4"/>
      <c r="EM1668" s="4"/>
      <c r="EN1668" s="4"/>
      <c r="EO1668" s="4"/>
      <c r="EP1668" s="4"/>
      <c r="EQ1668" s="4"/>
      <c r="ER1668" s="4"/>
      <c r="ES1668" s="4"/>
      <c r="ET1668" s="4"/>
      <c r="EU1668" s="4"/>
      <c r="EV1668" s="4"/>
      <c r="EW1668" s="4"/>
      <c r="EX1668" s="4"/>
      <c r="EY1668" s="4"/>
      <c r="EZ1668" s="4"/>
      <c r="FA1668" s="4"/>
      <c r="FB1668" s="4"/>
      <c r="FC1668" s="4"/>
      <c r="FD1668" s="4"/>
      <c r="FE1668" s="4"/>
      <c r="FF1668" s="4"/>
      <c r="FG1668" s="4"/>
      <c r="FH1668" s="4"/>
      <c r="FI1668" s="4"/>
      <c r="FJ1668" s="4"/>
      <c r="FK1668" s="4"/>
      <c r="FL1668" s="4"/>
      <c r="FM1668" s="4"/>
      <c r="FN1668" s="4"/>
      <c r="FO1668" s="4"/>
      <c r="FP1668" s="4"/>
      <c r="FQ1668" s="4"/>
      <c r="FR1668" s="4"/>
      <c r="FS1668" s="4"/>
      <c r="FT1668" s="4"/>
      <c r="FU1668" s="4"/>
      <c r="FV1668" s="4"/>
      <c r="FW1668" s="4"/>
      <c r="FX1668" s="4"/>
      <c r="FY1668" s="4"/>
      <c r="FZ1668" s="4"/>
      <c r="GA1668" s="4"/>
      <c r="GB1668" s="4"/>
      <c r="GC1668" s="4"/>
      <c r="GD1668" s="4"/>
      <c r="GE1668" s="4"/>
      <c r="GF1668" s="4"/>
      <c r="GG1668" s="4"/>
      <c r="GH1668" s="4"/>
      <c r="GI1668" s="4"/>
      <c r="GJ1668" s="4"/>
      <c r="GK1668" s="4"/>
      <c r="GL1668" s="4"/>
      <c r="GM1668" s="4"/>
      <c r="GN1668" s="4"/>
      <c r="GO1668" s="4"/>
      <c r="GP1668" s="4"/>
      <c r="GQ1668" s="4"/>
      <c r="GR1668" s="4"/>
      <c r="GS1668" s="4"/>
      <c r="GT1668" s="4"/>
      <c r="GU1668" s="4"/>
      <c r="GV1668" s="4"/>
      <c r="GW1668" s="4"/>
      <c r="GX1668" s="4"/>
      <c r="GY1668" s="4"/>
      <c r="GZ1668" s="4"/>
      <c r="HA1668" s="4"/>
      <c r="HB1668" s="4"/>
      <c r="HC1668" s="4"/>
      <c r="HD1668" s="4"/>
      <c r="HE1668" s="4"/>
      <c r="HF1668" s="4"/>
      <c r="HG1668" s="4"/>
      <c r="HH1668" s="4"/>
      <c r="HI1668" s="4"/>
      <c r="HJ1668" s="4"/>
      <c r="HK1668" s="4"/>
      <c r="HL1668" s="4"/>
      <c r="HM1668" s="4"/>
      <c r="HN1668" s="4"/>
      <c r="HO1668" s="4"/>
      <c r="HP1668" s="4"/>
      <c r="HQ1668" s="4"/>
      <c r="HR1668" s="4"/>
      <c r="HS1668" s="4"/>
      <c r="HT1668" s="4"/>
      <c r="HU1668" s="4"/>
      <c r="HV1668" s="4"/>
      <c r="HW1668" s="4"/>
      <c r="HX1668" s="4"/>
      <c r="HY1668" s="4"/>
      <c r="HZ1668" s="4"/>
      <c r="IA1668" s="4"/>
      <c r="IB1668" s="4"/>
      <c r="IC1668" s="4"/>
      <c r="ID1668" s="4"/>
      <c r="IE1668" s="4"/>
      <c r="IF1668" s="4"/>
    </row>
    <row r="1669" spans="26:240" x14ac:dyDescent="0.2">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c r="BC1669" s="4"/>
      <c r="BD1669" s="4"/>
      <c r="BE1669" s="4"/>
      <c r="BF1669" s="4"/>
      <c r="BG1669" s="4"/>
      <c r="BH1669" s="4"/>
      <c r="BI1669" s="4"/>
      <c r="BJ1669" s="4"/>
      <c r="BK1669" s="4"/>
      <c r="BL1669" s="4"/>
      <c r="BM1669" s="4"/>
      <c r="BN1669" s="4"/>
      <c r="BO1669" s="4"/>
      <c r="BP1669" s="4"/>
      <c r="BQ1669" s="4"/>
      <c r="BR1669" s="4"/>
      <c r="BS1669" s="4"/>
      <c r="BT1669" s="4"/>
      <c r="BU1669" s="4"/>
      <c r="BV1669" s="4"/>
      <c r="BW1669" s="4"/>
      <c r="BX1669" s="4"/>
      <c r="BY1669" s="4"/>
      <c r="BZ1669" s="4"/>
      <c r="CA1669" s="4"/>
      <c r="CB1669" s="4"/>
      <c r="CC1669" s="4"/>
      <c r="CD1669" s="4"/>
      <c r="CE1669" s="4"/>
      <c r="CF1669" s="4"/>
      <c r="CG1669" s="4"/>
      <c r="CH1669" s="4"/>
      <c r="CI1669" s="4"/>
      <c r="CJ1669" s="4"/>
      <c r="CK1669" s="4"/>
      <c r="CL1669" s="4"/>
      <c r="CM1669" s="4"/>
      <c r="CN1669" s="4"/>
      <c r="CO1669" s="4"/>
      <c r="CP1669" s="4"/>
      <c r="CQ1669" s="4"/>
      <c r="CR1669" s="4"/>
      <c r="CS1669" s="4"/>
      <c r="CT1669" s="4"/>
      <c r="CU1669" s="4"/>
      <c r="CV1669" s="4"/>
      <c r="CW1669" s="4"/>
      <c r="CX1669" s="4"/>
      <c r="CY1669" s="4"/>
      <c r="CZ1669" s="4"/>
      <c r="DA1669" s="4"/>
      <c r="DB1669" s="4"/>
      <c r="DC1669" s="4"/>
      <c r="DD1669" s="4"/>
      <c r="DE1669" s="4"/>
      <c r="DF1669" s="4"/>
      <c r="DG1669" s="4"/>
      <c r="DH1669" s="4"/>
      <c r="DI1669" s="4"/>
      <c r="DJ1669" s="4"/>
      <c r="DK1669" s="4"/>
      <c r="DL1669" s="4"/>
      <c r="DM1669" s="4"/>
      <c r="DN1669" s="4"/>
      <c r="DO1669" s="4"/>
      <c r="DP1669" s="4"/>
      <c r="DQ1669" s="4"/>
      <c r="DR1669" s="4"/>
      <c r="DS1669" s="4"/>
      <c r="DT1669" s="4"/>
      <c r="DU1669" s="4"/>
      <c r="DV1669" s="4"/>
      <c r="DW1669" s="4"/>
      <c r="DX1669" s="4"/>
      <c r="DY1669" s="4"/>
      <c r="DZ1669" s="4"/>
      <c r="EA1669" s="4"/>
      <c r="EB1669" s="4"/>
      <c r="EC1669" s="4"/>
      <c r="ED1669" s="4"/>
      <c r="EE1669" s="4"/>
      <c r="EF1669" s="4"/>
      <c r="EG1669" s="4"/>
      <c r="EH1669" s="4"/>
      <c r="EI1669" s="4"/>
      <c r="EJ1669" s="4"/>
      <c r="EK1669" s="4"/>
      <c r="EL1669" s="4"/>
      <c r="EM1669" s="4"/>
      <c r="EN1669" s="4"/>
      <c r="EO1669" s="4"/>
      <c r="EP1669" s="4"/>
      <c r="EQ1669" s="4"/>
      <c r="ER1669" s="4"/>
      <c r="ES1669" s="4"/>
      <c r="ET1669" s="4"/>
      <c r="EU1669" s="4"/>
      <c r="EV1669" s="4"/>
      <c r="EW1669" s="4"/>
      <c r="EX1669" s="4"/>
      <c r="EY1669" s="4"/>
      <c r="EZ1669" s="4"/>
      <c r="FA1669" s="4"/>
      <c r="FB1669" s="4"/>
      <c r="FC1669" s="4"/>
      <c r="FD1669" s="4"/>
      <c r="FE1669" s="4"/>
      <c r="FF1669" s="4"/>
      <c r="FG1669" s="4"/>
      <c r="FH1669" s="4"/>
      <c r="FI1669" s="4"/>
      <c r="FJ1669" s="4"/>
      <c r="FK1669" s="4"/>
      <c r="FL1669" s="4"/>
      <c r="FM1669" s="4"/>
      <c r="FN1669" s="4"/>
      <c r="FO1669" s="4"/>
      <c r="FP1669" s="4"/>
      <c r="FQ1669" s="4"/>
      <c r="FR1669" s="4"/>
      <c r="FS1669" s="4"/>
      <c r="FT1669" s="4"/>
      <c r="FU1669" s="4"/>
      <c r="FV1669" s="4"/>
      <c r="FW1669" s="4"/>
      <c r="FX1669" s="4"/>
      <c r="FY1669" s="4"/>
      <c r="FZ1669" s="4"/>
      <c r="GA1669" s="4"/>
      <c r="GB1669" s="4"/>
      <c r="GC1669" s="4"/>
      <c r="GD1669" s="4"/>
      <c r="GE1669" s="4"/>
      <c r="GF1669" s="4"/>
      <c r="GG1669" s="4"/>
      <c r="GH1669" s="4"/>
      <c r="GI1669" s="4"/>
      <c r="GJ1669" s="4"/>
      <c r="GK1669" s="4"/>
      <c r="GL1669" s="4"/>
      <c r="GM1669" s="4"/>
      <c r="GN1669" s="4"/>
      <c r="GO1669" s="4"/>
      <c r="GP1669" s="4"/>
      <c r="GQ1669" s="4"/>
      <c r="GR1669" s="4"/>
      <c r="GS1669" s="4"/>
      <c r="GT1669" s="4"/>
      <c r="GU1669" s="4"/>
      <c r="GV1669" s="4"/>
      <c r="GW1669" s="4"/>
      <c r="GX1669" s="4"/>
      <c r="GY1669" s="4"/>
      <c r="GZ1669" s="4"/>
      <c r="HA1669" s="4"/>
      <c r="HB1669" s="4"/>
      <c r="HC1669" s="4"/>
      <c r="HD1669" s="4"/>
      <c r="HE1669" s="4"/>
      <c r="HF1669" s="4"/>
      <c r="HG1669" s="4"/>
      <c r="HH1669" s="4"/>
      <c r="HI1669" s="4"/>
      <c r="HJ1669" s="4"/>
      <c r="HK1669" s="4"/>
      <c r="HL1669" s="4"/>
      <c r="HM1669" s="4"/>
      <c r="HN1669" s="4"/>
      <c r="HO1669" s="4"/>
      <c r="HP1669" s="4"/>
      <c r="HQ1669" s="4"/>
      <c r="HR1669" s="4"/>
      <c r="HS1669" s="4"/>
      <c r="HT1669" s="4"/>
      <c r="HU1669" s="4"/>
      <c r="HV1669" s="4"/>
      <c r="HW1669" s="4"/>
      <c r="HX1669" s="4"/>
      <c r="HY1669" s="4"/>
      <c r="HZ1669" s="4"/>
      <c r="IA1669" s="4"/>
      <c r="IB1669" s="4"/>
      <c r="IC1669" s="4"/>
      <c r="ID1669" s="4"/>
      <c r="IE1669" s="4"/>
      <c r="IF1669" s="4"/>
    </row>
    <row r="1670" spans="26:240" x14ac:dyDescent="0.2">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c r="BC1670" s="4"/>
      <c r="BD1670" s="4"/>
      <c r="BE1670" s="4"/>
      <c r="BF1670" s="4"/>
      <c r="BG1670" s="4"/>
      <c r="BH1670" s="4"/>
      <c r="BI1670" s="4"/>
      <c r="BJ1670" s="4"/>
      <c r="BK1670" s="4"/>
      <c r="BL1670" s="4"/>
      <c r="BM1670" s="4"/>
      <c r="BN1670" s="4"/>
      <c r="BO1670" s="4"/>
      <c r="BP1670" s="4"/>
      <c r="BQ1670" s="4"/>
      <c r="BR1670" s="4"/>
      <c r="BS1670" s="4"/>
      <c r="BT1670" s="4"/>
      <c r="BU1670" s="4"/>
      <c r="BV1670" s="4"/>
      <c r="BW1670" s="4"/>
      <c r="BX1670" s="4"/>
      <c r="BY1670" s="4"/>
      <c r="BZ1670" s="4"/>
      <c r="CA1670" s="4"/>
      <c r="CB1670" s="4"/>
      <c r="CC1670" s="4"/>
      <c r="CD1670" s="4"/>
      <c r="CE1670" s="4"/>
      <c r="CF1670" s="4"/>
      <c r="CG1670" s="4"/>
      <c r="CH1670" s="4"/>
      <c r="CI1670" s="4"/>
      <c r="CJ1670" s="4"/>
      <c r="CK1670" s="4"/>
      <c r="CL1670" s="4"/>
      <c r="CM1670" s="4"/>
      <c r="CN1670" s="4"/>
      <c r="CO1670" s="4"/>
      <c r="CP1670" s="4"/>
      <c r="CQ1670" s="4"/>
      <c r="CR1670" s="4"/>
      <c r="CS1670" s="4"/>
      <c r="CT1670" s="4"/>
      <c r="CU1670" s="4"/>
      <c r="CV1670" s="4"/>
      <c r="CW1670" s="4"/>
      <c r="CX1670" s="4"/>
      <c r="CY1670" s="4"/>
      <c r="CZ1670" s="4"/>
      <c r="DA1670" s="4"/>
      <c r="DB1670" s="4"/>
      <c r="DC1670" s="4"/>
      <c r="DD1670" s="4"/>
      <c r="DE1670" s="4"/>
      <c r="DF1670" s="4"/>
      <c r="DG1670" s="4"/>
      <c r="DH1670" s="4"/>
      <c r="DI1670" s="4"/>
      <c r="DJ1670" s="4"/>
      <c r="DK1670" s="4"/>
      <c r="DL1670" s="4"/>
      <c r="DM1670" s="4"/>
      <c r="DN1670" s="4"/>
      <c r="DO1670" s="4"/>
      <c r="DP1670" s="4"/>
      <c r="DQ1670" s="4"/>
      <c r="DR1670" s="4"/>
      <c r="DS1670" s="4"/>
      <c r="DT1670" s="4"/>
      <c r="DU1670" s="4"/>
      <c r="DV1670" s="4"/>
      <c r="DW1670" s="4"/>
      <c r="DX1670" s="4"/>
      <c r="DY1670" s="4"/>
      <c r="DZ1670" s="4"/>
      <c r="EA1670" s="4"/>
      <c r="EB1670" s="4"/>
      <c r="EC1670" s="4"/>
      <c r="ED1670" s="4"/>
      <c r="EE1670" s="4"/>
      <c r="EF1670" s="4"/>
      <c r="EG1670" s="4"/>
      <c r="EH1670" s="4"/>
      <c r="EI1670" s="4"/>
      <c r="EJ1670" s="4"/>
      <c r="EK1670" s="4"/>
      <c r="EL1670" s="4"/>
      <c r="EM1670" s="4"/>
      <c r="EN1670" s="4"/>
      <c r="EO1670" s="4"/>
      <c r="EP1670" s="4"/>
      <c r="EQ1670" s="4"/>
      <c r="ER1670" s="4"/>
      <c r="ES1670" s="4"/>
      <c r="ET1670" s="4"/>
      <c r="EU1670" s="4"/>
      <c r="EV1670" s="4"/>
      <c r="EW1670" s="4"/>
      <c r="EX1670" s="4"/>
      <c r="EY1670" s="4"/>
      <c r="EZ1670" s="4"/>
      <c r="FA1670" s="4"/>
      <c r="FB1670" s="4"/>
      <c r="FC1670" s="4"/>
      <c r="FD1670" s="4"/>
      <c r="FE1670" s="4"/>
      <c r="FF1670" s="4"/>
      <c r="FG1670" s="4"/>
      <c r="FH1670" s="4"/>
      <c r="FI1670" s="4"/>
      <c r="FJ1670" s="4"/>
      <c r="FK1670" s="4"/>
      <c r="FL1670" s="4"/>
      <c r="FM1670" s="4"/>
      <c r="FN1670" s="4"/>
      <c r="FO1670" s="4"/>
      <c r="FP1670" s="4"/>
      <c r="FQ1670" s="4"/>
      <c r="FR1670" s="4"/>
      <c r="FS1670" s="4"/>
      <c r="FT1670" s="4"/>
      <c r="FU1670" s="4"/>
      <c r="FV1670" s="4"/>
      <c r="FW1670" s="4"/>
      <c r="FX1670" s="4"/>
      <c r="FY1670" s="4"/>
      <c r="FZ1670" s="4"/>
      <c r="GA1670" s="4"/>
      <c r="GB1670" s="4"/>
      <c r="GC1670" s="4"/>
      <c r="GD1670" s="4"/>
      <c r="GE1670" s="4"/>
      <c r="GF1670" s="4"/>
      <c r="GG1670" s="4"/>
      <c r="GH1670" s="4"/>
      <c r="GI1670" s="4"/>
      <c r="GJ1670" s="4"/>
      <c r="GK1670" s="4"/>
      <c r="GL1670" s="4"/>
      <c r="GM1670" s="4"/>
      <c r="GN1670" s="4"/>
      <c r="GO1670" s="4"/>
      <c r="GP1670" s="4"/>
      <c r="GQ1670" s="4"/>
      <c r="GR1670" s="4"/>
      <c r="GS1670" s="4"/>
      <c r="GT1670" s="4"/>
      <c r="GU1670" s="4"/>
      <c r="GV1670" s="4"/>
      <c r="GW1670" s="4"/>
      <c r="GX1670" s="4"/>
      <c r="GY1670" s="4"/>
      <c r="GZ1670" s="4"/>
      <c r="HA1670" s="4"/>
      <c r="HB1670" s="4"/>
      <c r="HC1670" s="4"/>
      <c r="HD1670" s="4"/>
      <c r="HE1670" s="4"/>
      <c r="HF1670" s="4"/>
      <c r="HG1670" s="4"/>
      <c r="HH1670" s="4"/>
      <c r="HI1670" s="4"/>
      <c r="HJ1670" s="4"/>
      <c r="HK1670" s="4"/>
      <c r="HL1670" s="4"/>
      <c r="HM1670" s="4"/>
      <c r="HN1670" s="4"/>
      <c r="HO1670" s="4"/>
      <c r="HP1670" s="4"/>
      <c r="HQ1670" s="4"/>
      <c r="HR1670" s="4"/>
      <c r="HS1670" s="4"/>
      <c r="HT1670" s="4"/>
      <c r="HU1670" s="4"/>
      <c r="HV1670" s="4"/>
      <c r="HW1670" s="4"/>
      <c r="HX1670" s="4"/>
      <c r="HY1670" s="4"/>
      <c r="HZ1670" s="4"/>
      <c r="IA1670" s="4"/>
      <c r="IB1670" s="4"/>
      <c r="IC1670" s="4"/>
      <c r="ID1670" s="4"/>
      <c r="IE1670" s="4"/>
      <c r="IF1670" s="4"/>
    </row>
    <row r="1671" spans="26:240" x14ac:dyDescent="0.2">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c r="BC1671" s="4"/>
      <c r="BD1671" s="4"/>
      <c r="BE1671" s="4"/>
      <c r="BF1671" s="4"/>
      <c r="BG1671" s="4"/>
      <c r="BH1671" s="4"/>
      <c r="BI1671" s="4"/>
      <c r="BJ1671" s="4"/>
      <c r="BK1671" s="4"/>
      <c r="BL1671" s="4"/>
      <c r="BM1671" s="4"/>
      <c r="BN1671" s="4"/>
      <c r="BO1671" s="4"/>
      <c r="BP1671" s="4"/>
      <c r="BQ1671" s="4"/>
      <c r="BR1671" s="4"/>
      <c r="BS1671" s="4"/>
      <c r="BT1671" s="4"/>
      <c r="BU1671" s="4"/>
      <c r="BV1671" s="4"/>
      <c r="BW1671" s="4"/>
      <c r="BX1671" s="4"/>
      <c r="BY1671" s="4"/>
      <c r="BZ1671" s="4"/>
      <c r="CA1671" s="4"/>
      <c r="CB1671" s="4"/>
      <c r="CC1671" s="4"/>
      <c r="CD1671" s="4"/>
      <c r="CE1671" s="4"/>
      <c r="CF1671" s="4"/>
      <c r="CG1671" s="4"/>
      <c r="CH1671" s="4"/>
      <c r="CI1671" s="4"/>
      <c r="CJ1671" s="4"/>
      <c r="CK1671" s="4"/>
      <c r="CL1671" s="4"/>
      <c r="CM1671" s="4"/>
      <c r="CN1671" s="4"/>
      <c r="CO1671" s="4"/>
      <c r="CP1671" s="4"/>
      <c r="CQ1671" s="4"/>
      <c r="CR1671" s="4"/>
      <c r="CS1671" s="4"/>
      <c r="CT1671" s="4"/>
      <c r="CU1671" s="4"/>
      <c r="CV1671" s="4"/>
      <c r="CW1671" s="4"/>
      <c r="CX1671" s="4"/>
      <c r="CY1671" s="4"/>
      <c r="CZ1671" s="4"/>
      <c r="DA1671" s="4"/>
      <c r="DB1671" s="4"/>
      <c r="DC1671" s="4"/>
      <c r="DD1671" s="4"/>
      <c r="DE1671" s="4"/>
      <c r="DF1671" s="4"/>
      <c r="DG1671" s="4"/>
      <c r="DH1671" s="4"/>
      <c r="DI1671" s="4"/>
      <c r="DJ1671" s="4"/>
      <c r="DK1671" s="4"/>
      <c r="DL1671" s="4"/>
      <c r="DM1671" s="4"/>
      <c r="DN1671" s="4"/>
      <c r="DO1671" s="4"/>
      <c r="DP1671" s="4"/>
      <c r="DQ1671" s="4"/>
      <c r="DR1671" s="4"/>
      <c r="DS1671" s="4"/>
      <c r="DT1671" s="4"/>
      <c r="DU1671" s="4"/>
      <c r="DV1671" s="4"/>
      <c r="DW1671" s="4"/>
      <c r="DX1671" s="4"/>
      <c r="DY1671" s="4"/>
      <c r="DZ1671" s="4"/>
      <c r="EA1671" s="4"/>
      <c r="EB1671" s="4"/>
      <c r="EC1671" s="4"/>
      <c r="ED1671" s="4"/>
      <c r="EE1671" s="4"/>
      <c r="EF1671" s="4"/>
      <c r="EG1671" s="4"/>
      <c r="EH1671" s="4"/>
      <c r="EI1671" s="4"/>
      <c r="EJ1671" s="4"/>
      <c r="EK1671" s="4"/>
      <c r="EL1671" s="4"/>
      <c r="EM1671" s="4"/>
      <c r="EN1671" s="4"/>
      <c r="EO1671" s="4"/>
      <c r="EP1671" s="4"/>
      <c r="EQ1671" s="4"/>
      <c r="ER1671" s="4"/>
      <c r="ES1671" s="4"/>
      <c r="ET1671" s="4"/>
      <c r="EU1671" s="4"/>
      <c r="EV1671" s="4"/>
      <c r="EW1671" s="4"/>
      <c r="EX1671" s="4"/>
      <c r="EY1671" s="4"/>
      <c r="EZ1671" s="4"/>
      <c r="FA1671" s="4"/>
      <c r="FB1671" s="4"/>
      <c r="FC1671" s="4"/>
      <c r="FD1671" s="4"/>
      <c r="FE1671" s="4"/>
      <c r="FF1671" s="4"/>
      <c r="FG1671" s="4"/>
      <c r="FH1671" s="4"/>
      <c r="FI1671" s="4"/>
      <c r="FJ1671" s="4"/>
      <c r="FK1671" s="4"/>
      <c r="FL1671" s="4"/>
      <c r="FM1671" s="4"/>
      <c r="FN1671" s="4"/>
      <c r="FO1671" s="4"/>
      <c r="FP1671" s="4"/>
      <c r="FQ1671" s="4"/>
      <c r="FR1671" s="4"/>
      <c r="FS1671" s="4"/>
      <c r="FT1671" s="4"/>
      <c r="FU1671" s="4"/>
      <c r="FV1671" s="4"/>
      <c r="FW1671" s="4"/>
      <c r="FX1671" s="4"/>
      <c r="FY1671" s="4"/>
      <c r="FZ1671" s="4"/>
      <c r="GA1671" s="4"/>
      <c r="GB1671" s="4"/>
      <c r="GC1671" s="4"/>
      <c r="GD1671" s="4"/>
      <c r="GE1671" s="4"/>
      <c r="GF1671" s="4"/>
      <c r="GG1671" s="4"/>
      <c r="GH1671" s="4"/>
      <c r="GI1671" s="4"/>
      <c r="GJ1671" s="4"/>
      <c r="GK1671" s="4"/>
      <c r="GL1671" s="4"/>
      <c r="GM1671" s="4"/>
      <c r="GN1671" s="4"/>
      <c r="GO1671" s="4"/>
      <c r="GP1671" s="4"/>
      <c r="GQ1671" s="4"/>
      <c r="GR1671" s="4"/>
      <c r="GS1671" s="4"/>
      <c r="GT1671" s="4"/>
      <c r="GU1671" s="4"/>
      <c r="GV1671" s="4"/>
      <c r="GW1671" s="4"/>
      <c r="GX1671" s="4"/>
      <c r="GY1671" s="4"/>
      <c r="GZ1671" s="4"/>
      <c r="HA1671" s="4"/>
      <c r="HB1671" s="4"/>
      <c r="HC1671" s="4"/>
      <c r="HD1671" s="4"/>
      <c r="HE1671" s="4"/>
      <c r="HF1671" s="4"/>
      <c r="HG1671" s="4"/>
      <c r="HH1671" s="4"/>
      <c r="HI1671" s="4"/>
      <c r="HJ1671" s="4"/>
      <c r="HK1671" s="4"/>
      <c r="HL1671" s="4"/>
      <c r="HM1671" s="4"/>
      <c r="HN1671" s="4"/>
      <c r="HO1671" s="4"/>
      <c r="HP1671" s="4"/>
      <c r="HQ1671" s="4"/>
      <c r="HR1671" s="4"/>
      <c r="HS1671" s="4"/>
      <c r="HT1671" s="4"/>
      <c r="HU1671" s="4"/>
      <c r="HV1671" s="4"/>
      <c r="HW1671" s="4"/>
      <c r="HX1671" s="4"/>
      <c r="HY1671" s="4"/>
      <c r="HZ1671" s="4"/>
      <c r="IA1671" s="4"/>
      <c r="IB1671" s="4"/>
      <c r="IC1671" s="4"/>
      <c r="ID1671" s="4"/>
      <c r="IE1671" s="4"/>
      <c r="IF1671" s="4"/>
    </row>
    <row r="1672" spans="26:240" x14ac:dyDescent="0.2">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c r="BC1672" s="4"/>
      <c r="BD1672" s="4"/>
      <c r="BE1672" s="4"/>
      <c r="BF1672" s="4"/>
      <c r="BG1672" s="4"/>
      <c r="BH1672" s="4"/>
      <c r="BI1672" s="4"/>
      <c r="BJ1672" s="4"/>
      <c r="BK1672" s="4"/>
      <c r="BL1672" s="4"/>
      <c r="BM1672" s="4"/>
      <c r="BN1672" s="4"/>
      <c r="BO1672" s="4"/>
      <c r="BP1672" s="4"/>
      <c r="BQ1672" s="4"/>
      <c r="BR1672" s="4"/>
      <c r="BS1672" s="4"/>
      <c r="BT1672" s="4"/>
      <c r="BU1672" s="4"/>
      <c r="BV1672" s="4"/>
      <c r="BW1672" s="4"/>
      <c r="BX1672" s="4"/>
      <c r="BY1672" s="4"/>
      <c r="BZ1672" s="4"/>
      <c r="CA1672" s="4"/>
      <c r="CB1672" s="4"/>
      <c r="CC1672" s="4"/>
      <c r="CD1672" s="4"/>
      <c r="CE1672" s="4"/>
      <c r="CF1672" s="4"/>
      <c r="CG1672" s="4"/>
      <c r="CH1672" s="4"/>
      <c r="CI1672" s="4"/>
      <c r="CJ1672" s="4"/>
      <c r="CK1672" s="4"/>
      <c r="CL1672" s="4"/>
      <c r="CM1672" s="4"/>
      <c r="CN1672" s="4"/>
      <c r="CO1672" s="4"/>
      <c r="CP1672" s="4"/>
      <c r="CQ1672" s="4"/>
      <c r="CR1672" s="4"/>
      <c r="CS1672" s="4"/>
      <c r="CT1672" s="4"/>
      <c r="CU1672" s="4"/>
      <c r="CV1672" s="4"/>
      <c r="CW1672" s="4"/>
      <c r="CX1672" s="4"/>
      <c r="CY1672" s="4"/>
      <c r="CZ1672" s="4"/>
      <c r="DA1672" s="4"/>
      <c r="DB1672" s="4"/>
      <c r="DC1672" s="4"/>
      <c r="DD1672" s="4"/>
      <c r="DE1672" s="4"/>
      <c r="DF1672" s="4"/>
      <c r="DG1672" s="4"/>
      <c r="DH1672" s="4"/>
      <c r="DI1672" s="4"/>
      <c r="DJ1672" s="4"/>
      <c r="DK1672" s="4"/>
      <c r="DL1672" s="4"/>
      <c r="DM1672" s="4"/>
      <c r="DN1672" s="4"/>
      <c r="DO1672" s="4"/>
      <c r="DP1672" s="4"/>
      <c r="DQ1672" s="4"/>
      <c r="DR1672" s="4"/>
      <c r="DS1672" s="4"/>
      <c r="DT1672" s="4"/>
      <c r="DU1672" s="4"/>
      <c r="DV1672" s="4"/>
      <c r="DW1672" s="4"/>
      <c r="DX1672" s="4"/>
      <c r="DY1672" s="4"/>
      <c r="DZ1672" s="4"/>
      <c r="EA1672" s="4"/>
      <c r="EB1672" s="4"/>
      <c r="EC1672" s="4"/>
      <c r="ED1672" s="4"/>
      <c r="EE1672" s="4"/>
      <c r="EF1672" s="4"/>
      <c r="EG1672" s="4"/>
      <c r="EH1672" s="4"/>
      <c r="EI1672" s="4"/>
      <c r="EJ1672" s="4"/>
      <c r="EK1672" s="4"/>
      <c r="EL1672" s="4"/>
      <c r="EM1672" s="4"/>
      <c r="EN1672" s="4"/>
      <c r="EO1672" s="4"/>
      <c r="EP1672" s="4"/>
      <c r="EQ1672" s="4"/>
      <c r="ER1672" s="4"/>
      <c r="ES1672" s="4"/>
      <c r="ET1672" s="4"/>
      <c r="EU1672" s="4"/>
      <c r="EV1672" s="4"/>
      <c r="EW1672" s="4"/>
      <c r="EX1672" s="4"/>
      <c r="EY1672" s="4"/>
      <c r="EZ1672" s="4"/>
      <c r="FA1672" s="4"/>
      <c r="FB1672" s="4"/>
      <c r="FC1672" s="4"/>
      <c r="FD1672" s="4"/>
      <c r="FE1672" s="4"/>
      <c r="FF1672" s="4"/>
      <c r="FG1672" s="4"/>
      <c r="FH1672" s="4"/>
      <c r="FI1672" s="4"/>
      <c r="FJ1672" s="4"/>
      <c r="FK1672" s="4"/>
      <c r="FL1672" s="4"/>
      <c r="FM1672" s="4"/>
      <c r="FN1672" s="4"/>
      <c r="FO1672" s="4"/>
      <c r="FP1672" s="4"/>
      <c r="FQ1672" s="4"/>
      <c r="FR1672" s="4"/>
      <c r="FS1672" s="4"/>
      <c r="FT1672" s="4"/>
      <c r="FU1672" s="4"/>
      <c r="FV1672" s="4"/>
      <c r="FW1672" s="4"/>
      <c r="FX1672" s="4"/>
      <c r="FY1672" s="4"/>
      <c r="FZ1672" s="4"/>
      <c r="GA1672" s="4"/>
      <c r="GB1672" s="4"/>
      <c r="GC1672" s="4"/>
      <c r="GD1672" s="4"/>
      <c r="GE1672" s="4"/>
      <c r="GF1672" s="4"/>
      <c r="GG1672" s="4"/>
      <c r="GH1672" s="4"/>
      <c r="GI1672" s="4"/>
      <c r="GJ1672" s="4"/>
      <c r="GK1672" s="4"/>
      <c r="GL1672" s="4"/>
      <c r="GM1672" s="4"/>
      <c r="GN1672" s="4"/>
      <c r="GO1672" s="4"/>
      <c r="GP1672" s="4"/>
      <c r="GQ1672" s="4"/>
      <c r="GR1672" s="4"/>
      <c r="GS1672" s="4"/>
      <c r="GT1672" s="4"/>
      <c r="GU1672" s="4"/>
      <c r="GV1672" s="4"/>
      <c r="GW1672" s="4"/>
      <c r="GX1672" s="4"/>
      <c r="GY1672" s="4"/>
      <c r="GZ1672" s="4"/>
      <c r="HA1672" s="4"/>
      <c r="HB1672" s="4"/>
      <c r="HC1672" s="4"/>
      <c r="HD1672" s="4"/>
      <c r="HE1672" s="4"/>
      <c r="HF1672" s="4"/>
      <c r="HG1672" s="4"/>
      <c r="HH1672" s="4"/>
      <c r="HI1672" s="4"/>
      <c r="HJ1672" s="4"/>
      <c r="HK1672" s="4"/>
      <c r="HL1672" s="4"/>
      <c r="HM1672" s="4"/>
      <c r="HN1672" s="4"/>
      <c r="HO1672" s="4"/>
      <c r="HP1672" s="4"/>
      <c r="HQ1672" s="4"/>
      <c r="HR1672" s="4"/>
      <c r="HS1672" s="4"/>
      <c r="HT1672" s="4"/>
      <c r="HU1672" s="4"/>
      <c r="HV1672" s="4"/>
      <c r="HW1672" s="4"/>
      <c r="HX1672" s="4"/>
      <c r="HY1672" s="4"/>
      <c r="HZ1672" s="4"/>
      <c r="IA1672" s="4"/>
      <c r="IB1672" s="4"/>
      <c r="IC1672" s="4"/>
      <c r="ID1672" s="4"/>
      <c r="IE1672" s="4"/>
      <c r="IF1672" s="4"/>
    </row>
    <row r="1673" spans="26:240" x14ac:dyDescent="0.2">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c r="BC1673" s="4"/>
      <c r="BD1673" s="4"/>
      <c r="BE1673" s="4"/>
      <c r="BF1673" s="4"/>
      <c r="BG1673" s="4"/>
      <c r="BH1673" s="4"/>
      <c r="BI1673" s="4"/>
      <c r="BJ1673" s="4"/>
      <c r="BK1673" s="4"/>
      <c r="BL1673" s="4"/>
      <c r="BM1673" s="4"/>
      <c r="BN1673" s="4"/>
      <c r="BO1673" s="4"/>
      <c r="BP1673" s="4"/>
      <c r="BQ1673" s="4"/>
      <c r="BR1673" s="4"/>
      <c r="BS1673" s="4"/>
      <c r="BT1673" s="4"/>
      <c r="BU1673" s="4"/>
      <c r="BV1673" s="4"/>
      <c r="BW1673" s="4"/>
      <c r="BX1673" s="4"/>
      <c r="BY1673" s="4"/>
      <c r="BZ1673" s="4"/>
      <c r="CA1673" s="4"/>
      <c r="CB1673" s="4"/>
      <c r="CC1673" s="4"/>
      <c r="CD1673" s="4"/>
      <c r="CE1673" s="4"/>
      <c r="CF1673" s="4"/>
      <c r="CG1673" s="4"/>
      <c r="CH1673" s="4"/>
      <c r="CI1673" s="4"/>
      <c r="CJ1673" s="4"/>
      <c r="CK1673" s="4"/>
      <c r="CL1673" s="4"/>
      <c r="CM1673" s="4"/>
      <c r="CN1673" s="4"/>
      <c r="CO1673" s="4"/>
      <c r="CP1673" s="4"/>
      <c r="CQ1673" s="4"/>
      <c r="CR1673" s="4"/>
      <c r="CS1673" s="4"/>
      <c r="CT1673" s="4"/>
      <c r="CU1673" s="4"/>
      <c r="CV1673" s="4"/>
      <c r="CW1673" s="4"/>
      <c r="CX1673" s="4"/>
      <c r="CY1673" s="4"/>
      <c r="CZ1673" s="4"/>
      <c r="DA1673" s="4"/>
      <c r="DB1673" s="4"/>
      <c r="DC1673" s="4"/>
      <c r="DD1673" s="4"/>
      <c r="DE1673" s="4"/>
      <c r="DF1673" s="4"/>
      <c r="DG1673" s="4"/>
      <c r="DH1673" s="4"/>
      <c r="DI1673" s="4"/>
      <c r="DJ1673" s="4"/>
      <c r="DK1673" s="4"/>
      <c r="DL1673" s="4"/>
      <c r="DM1673" s="4"/>
      <c r="DN1673" s="4"/>
      <c r="DO1673" s="4"/>
      <c r="DP1673" s="4"/>
      <c r="DQ1673" s="4"/>
      <c r="DR1673" s="4"/>
      <c r="DS1673" s="4"/>
      <c r="DT1673" s="4"/>
      <c r="DU1673" s="4"/>
      <c r="DV1673" s="4"/>
      <c r="DW1673" s="4"/>
      <c r="DX1673" s="4"/>
      <c r="DY1673" s="4"/>
      <c r="DZ1673" s="4"/>
      <c r="EA1673" s="4"/>
      <c r="EB1673" s="4"/>
      <c r="EC1673" s="4"/>
      <c r="ED1673" s="4"/>
      <c r="EE1673" s="4"/>
      <c r="EF1673" s="4"/>
      <c r="EG1673" s="4"/>
      <c r="EH1673" s="4"/>
      <c r="EI1673" s="4"/>
      <c r="EJ1673" s="4"/>
      <c r="EK1673" s="4"/>
      <c r="EL1673" s="4"/>
      <c r="EM1673" s="4"/>
      <c r="EN1673" s="4"/>
      <c r="EO1673" s="4"/>
      <c r="EP1673" s="4"/>
      <c r="EQ1673" s="4"/>
      <c r="ER1673" s="4"/>
      <c r="ES1673" s="4"/>
      <c r="ET1673" s="4"/>
      <c r="EU1673" s="4"/>
      <c r="EV1673" s="4"/>
      <c r="EW1673" s="4"/>
      <c r="EX1673" s="4"/>
      <c r="EY1673" s="4"/>
      <c r="EZ1673" s="4"/>
      <c r="FA1673" s="4"/>
      <c r="FB1673" s="4"/>
      <c r="FC1673" s="4"/>
      <c r="FD1673" s="4"/>
      <c r="FE1673" s="4"/>
      <c r="FF1673" s="4"/>
      <c r="FG1673" s="4"/>
      <c r="FH1673" s="4"/>
      <c r="FI1673" s="4"/>
      <c r="FJ1673" s="4"/>
      <c r="FK1673" s="4"/>
      <c r="FL1673" s="4"/>
      <c r="FM1673" s="4"/>
      <c r="FN1673" s="4"/>
      <c r="FO1673" s="4"/>
      <c r="FP1673" s="4"/>
      <c r="FQ1673" s="4"/>
      <c r="FR1673" s="4"/>
      <c r="FS1673" s="4"/>
      <c r="FT1673" s="4"/>
      <c r="FU1673" s="4"/>
      <c r="FV1673" s="4"/>
      <c r="FW1673" s="4"/>
      <c r="FX1673" s="4"/>
      <c r="FY1673" s="4"/>
      <c r="FZ1673" s="4"/>
      <c r="GA1673" s="4"/>
      <c r="GB1673" s="4"/>
      <c r="GC1673" s="4"/>
      <c r="GD1673" s="4"/>
      <c r="GE1673" s="4"/>
      <c r="GF1673" s="4"/>
      <c r="GG1673" s="4"/>
      <c r="GH1673" s="4"/>
      <c r="GI1673" s="4"/>
      <c r="GJ1673" s="4"/>
      <c r="GK1673" s="4"/>
      <c r="GL1673" s="4"/>
      <c r="GM1673" s="4"/>
      <c r="GN1673" s="4"/>
      <c r="GO1673" s="4"/>
      <c r="GP1673" s="4"/>
      <c r="GQ1673" s="4"/>
      <c r="GR1673" s="4"/>
      <c r="GS1673" s="4"/>
      <c r="GT1673" s="4"/>
      <c r="GU1673" s="4"/>
      <c r="GV1673" s="4"/>
      <c r="GW1673" s="4"/>
      <c r="GX1673" s="4"/>
      <c r="GY1673" s="4"/>
      <c r="GZ1673" s="4"/>
      <c r="HA1673" s="4"/>
      <c r="HB1673" s="4"/>
      <c r="HC1673" s="4"/>
      <c r="HD1673" s="4"/>
      <c r="HE1673" s="4"/>
      <c r="HF1673" s="4"/>
      <c r="HG1673" s="4"/>
      <c r="HH1673" s="4"/>
      <c r="HI1673" s="4"/>
      <c r="HJ1673" s="4"/>
      <c r="HK1673" s="4"/>
      <c r="HL1673" s="4"/>
      <c r="HM1673" s="4"/>
      <c r="HN1673" s="4"/>
      <c r="HO1673" s="4"/>
      <c r="HP1673" s="4"/>
      <c r="HQ1673" s="4"/>
      <c r="HR1673" s="4"/>
      <c r="HS1673" s="4"/>
      <c r="HT1673" s="4"/>
      <c r="HU1673" s="4"/>
      <c r="HV1673" s="4"/>
      <c r="HW1673" s="4"/>
      <c r="HX1673" s="4"/>
      <c r="HY1673" s="4"/>
      <c r="HZ1673" s="4"/>
      <c r="IA1673" s="4"/>
      <c r="IB1673" s="4"/>
      <c r="IC1673" s="4"/>
      <c r="ID1673" s="4"/>
      <c r="IE1673" s="4"/>
      <c r="IF1673" s="4"/>
    </row>
    <row r="1674" spans="26:240" x14ac:dyDescent="0.2">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c r="BC1674" s="4"/>
      <c r="BD1674" s="4"/>
      <c r="BE1674" s="4"/>
      <c r="BF1674" s="4"/>
      <c r="BG1674" s="4"/>
      <c r="BH1674" s="4"/>
      <c r="BI1674" s="4"/>
      <c r="BJ1674" s="4"/>
      <c r="BK1674" s="4"/>
      <c r="BL1674" s="4"/>
      <c r="BM1674" s="4"/>
      <c r="BN1674" s="4"/>
      <c r="BO1674" s="4"/>
      <c r="BP1674" s="4"/>
      <c r="BQ1674" s="4"/>
      <c r="BR1674" s="4"/>
      <c r="BS1674" s="4"/>
      <c r="BT1674" s="4"/>
      <c r="BU1674" s="4"/>
      <c r="BV1674" s="4"/>
      <c r="BW1674" s="4"/>
      <c r="BX1674" s="4"/>
      <c r="BY1674" s="4"/>
      <c r="BZ1674" s="4"/>
      <c r="CA1674" s="4"/>
      <c r="CB1674" s="4"/>
      <c r="CC1674" s="4"/>
      <c r="CD1674" s="4"/>
      <c r="CE1674" s="4"/>
      <c r="CF1674" s="4"/>
      <c r="CG1674" s="4"/>
      <c r="CH1674" s="4"/>
      <c r="CI1674" s="4"/>
      <c r="CJ1674" s="4"/>
      <c r="CK1674" s="4"/>
      <c r="CL1674" s="4"/>
      <c r="CM1674" s="4"/>
      <c r="CN1674" s="4"/>
      <c r="CO1674" s="4"/>
      <c r="CP1674" s="4"/>
      <c r="CQ1674" s="4"/>
      <c r="CR1674" s="4"/>
      <c r="CS1674" s="4"/>
      <c r="CT1674" s="4"/>
      <c r="CU1674" s="4"/>
      <c r="CV1674" s="4"/>
      <c r="CW1674" s="4"/>
      <c r="CX1674" s="4"/>
      <c r="CY1674" s="4"/>
      <c r="CZ1674" s="4"/>
      <c r="DA1674" s="4"/>
      <c r="DB1674" s="4"/>
      <c r="DC1674" s="4"/>
      <c r="DD1674" s="4"/>
      <c r="DE1674" s="4"/>
      <c r="DF1674" s="4"/>
      <c r="DG1674" s="4"/>
      <c r="DH1674" s="4"/>
      <c r="DI1674" s="4"/>
      <c r="DJ1674" s="4"/>
      <c r="DK1674" s="4"/>
      <c r="DL1674" s="4"/>
      <c r="DM1674" s="4"/>
      <c r="DN1674" s="4"/>
      <c r="DO1674" s="4"/>
      <c r="DP1674" s="4"/>
      <c r="DQ1674" s="4"/>
      <c r="DR1674" s="4"/>
      <c r="DS1674" s="4"/>
      <c r="DT1674" s="4"/>
      <c r="DU1674" s="4"/>
      <c r="DV1674" s="4"/>
      <c r="DW1674" s="4"/>
      <c r="DX1674" s="4"/>
      <c r="DY1674" s="4"/>
      <c r="DZ1674" s="4"/>
      <c r="EA1674" s="4"/>
      <c r="EB1674" s="4"/>
      <c r="EC1674" s="4"/>
      <c r="ED1674" s="4"/>
      <c r="EE1674" s="4"/>
      <c r="EF1674" s="4"/>
      <c r="EG1674" s="4"/>
      <c r="EH1674" s="4"/>
      <c r="EI1674" s="4"/>
      <c r="EJ1674" s="4"/>
      <c r="EK1674" s="4"/>
      <c r="EL1674" s="4"/>
      <c r="EM1674" s="4"/>
      <c r="EN1674" s="4"/>
      <c r="EO1674" s="4"/>
      <c r="EP1674" s="4"/>
      <c r="EQ1674" s="4"/>
      <c r="ER1674" s="4"/>
      <c r="ES1674" s="4"/>
      <c r="ET1674" s="4"/>
      <c r="EU1674" s="4"/>
      <c r="EV1674" s="4"/>
      <c r="EW1674" s="4"/>
      <c r="EX1674" s="4"/>
      <c r="EY1674" s="4"/>
      <c r="EZ1674" s="4"/>
      <c r="FA1674" s="4"/>
      <c r="FB1674" s="4"/>
      <c r="FC1674" s="4"/>
      <c r="FD1674" s="4"/>
      <c r="FE1674" s="4"/>
      <c r="FF1674" s="4"/>
      <c r="FG1674" s="4"/>
      <c r="FH1674" s="4"/>
      <c r="FI1674" s="4"/>
      <c r="FJ1674" s="4"/>
      <c r="FK1674" s="4"/>
      <c r="FL1674" s="4"/>
      <c r="FM1674" s="4"/>
      <c r="FN1674" s="4"/>
      <c r="FO1674" s="4"/>
      <c r="FP1674" s="4"/>
      <c r="FQ1674" s="4"/>
      <c r="FR1674" s="4"/>
      <c r="FS1674" s="4"/>
      <c r="FT1674" s="4"/>
      <c r="FU1674" s="4"/>
      <c r="FV1674" s="4"/>
      <c r="FW1674" s="4"/>
      <c r="FX1674" s="4"/>
      <c r="FY1674" s="4"/>
      <c r="FZ1674" s="4"/>
      <c r="GA1674" s="4"/>
      <c r="GB1674" s="4"/>
      <c r="GC1674" s="4"/>
      <c r="GD1674" s="4"/>
      <c r="GE1674" s="4"/>
      <c r="GF1674" s="4"/>
      <c r="GG1674" s="4"/>
      <c r="GH1674" s="4"/>
      <c r="GI1674" s="4"/>
      <c r="GJ1674" s="4"/>
      <c r="GK1674" s="4"/>
      <c r="GL1674" s="4"/>
      <c r="GM1674" s="4"/>
      <c r="GN1674" s="4"/>
      <c r="GO1674" s="4"/>
      <c r="GP1674" s="4"/>
      <c r="GQ1674" s="4"/>
      <c r="GR1674" s="4"/>
      <c r="GS1674" s="4"/>
      <c r="GT1674" s="4"/>
      <c r="GU1674" s="4"/>
      <c r="GV1674" s="4"/>
      <c r="GW1674" s="4"/>
      <c r="GX1674" s="4"/>
      <c r="GY1674" s="4"/>
      <c r="GZ1674" s="4"/>
      <c r="HA1674" s="4"/>
      <c r="HB1674" s="4"/>
      <c r="HC1674" s="4"/>
      <c r="HD1674" s="4"/>
      <c r="HE1674" s="4"/>
      <c r="HF1674" s="4"/>
      <c r="HG1674" s="4"/>
      <c r="HH1674" s="4"/>
      <c r="HI1674" s="4"/>
      <c r="HJ1674" s="4"/>
      <c r="HK1674" s="4"/>
      <c r="HL1674" s="4"/>
      <c r="HM1674" s="4"/>
      <c r="HN1674" s="4"/>
      <c r="HO1674" s="4"/>
      <c r="HP1674" s="4"/>
      <c r="HQ1674" s="4"/>
      <c r="HR1674" s="4"/>
      <c r="HS1674" s="4"/>
      <c r="HT1674" s="4"/>
      <c r="HU1674" s="4"/>
      <c r="HV1674" s="4"/>
      <c r="HW1674" s="4"/>
      <c r="HX1674" s="4"/>
      <c r="HY1674" s="4"/>
      <c r="HZ1674" s="4"/>
      <c r="IA1674" s="4"/>
      <c r="IB1674" s="4"/>
      <c r="IC1674" s="4"/>
      <c r="ID1674" s="4"/>
      <c r="IE1674" s="4"/>
      <c r="IF1674" s="4"/>
    </row>
    <row r="1675" spans="26:240" x14ac:dyDescent="0.2">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c r="BC1675" s="4"/>
      <c r="BD1675" s="4"/>
      <c r="BE1675" s="4"/>
      <c r="BF1675" s="4"/>
      <c r="BG1675" s="4"/>
      <c r="BH1675" s="4"/>
      <c r="BI1675" s="4"/>
      <c r="BJ1675" s="4"/>
      <c r="BK1675" s="4"/>
      <c r="BL1675" s="4"/>
      <c r="BM1675" s="4"/>
      <c r="BN1675" s="4"/>
      <c r="BO1675" s="4"/>
      <c r="BP1675" s="4"/>
      <c r="BQ1675" s="4"/>
      <c r="BR1675" s="4"/>
      <c r="BS1675" s="4"/>
      <c r="BT1675" s="4"/>
      <c r="BU1675" s="4"/>
      <c r="BV1675" s="4"/>
      <c r="BW1675" s="4"/>
      <c r="BX1675" s="4"/>
      <c r="BY1675" s="4"/>
      <c r="BZ1675" s="4"/>
      <c r="CA1675" s="4"/>
      <c r="CB1675" s="4"/>
      <c r="CC1675" s="4"/>
      <c r="CD1675" s="4"/>
      <c r="CE1675" s="4"/>
      <c r="CF1675" s="4"/>
      <c r="CG1675" s="4"/>
      <c r="CH1675" s="4"/>
      <c r="CI1675" s="4"/>
      <c r="CJ1675" s="4"/>
      <c r="CK1675" s="4"/>
      <c r="CL1675" s="4"/>
      <c r="CM1675" s="4"/>
      <c r="CN1675" s="4"/>
      <c r="CO1675" s="4"/>
      <c r="CP1675" s="4"/>
      <c r="CQ1675" s="4"/>
      <c r="CR1675" s="4"/>
      <c r="CS1675" s="4"/>
      <c r="CT1675" s="4"/>
      <c r="CU1675" s="4"/>
      <c r="CV1675" s="4"/>
      <c r="CW1675" s="4"/>
      <c r="CX1675" s="4"/>
      <c r="CY1675" s="4"/>
      <c r="CZ1675" s="4"/>
      <c r="DA1675" s="4"/>
      <c r="DB1675" s="4"/>
      <c r="DC1675" s="4"/>
      <c r="DD1675" s="4"/>
      <c r="DE1675" s="4"/>
      <c r="DF1675" s="4"/>
      <c r="DG1675" s="4"/>
      <c r="DH1675" s="4"/>
      <c r="DI1675" s="4"/>
      <c r="DJ1675" s="4"/>
      <c r="DK1675" s="4"/>
      <c r="DL1675" s="4"/>
      <c r="DM1675" s="4"/>
      <c r="DN1675" s="4"/>
      <c r="DO1675" s="4"/>
      <c r="DP1675" s="4"/>
      <c r="DQ1675" s="4"/>
      <c r="DR1675" s="4"/>
      <c r="DS1675" s="4"/>
      <c r="DT1675" s="4"/>
      <c r="DU1675" s="4"/>
      <c r="DV1675" s="4"/>
      <c r="DW1675" s="4"/>
      <c r="DX1675" s="4"/>
      <c r="DY1675" s="4"/>
      <c r="DZ1675" s="4"/>
      <c r="EA1675" s="4"/>
      <c r="EB1675" s="4"/>
      <c r="EC1675" s="4"/>
      <c r="ED1675" s="4"/>
      <c r="EE1675" s="4"/>
      <c r="EF1675" s="4"/>
      <c r="EG1675" s="4"/>
      <c r="EH1675" s="4"/>
      <c r="EI1675" s="4"/>
      <c r="EJ1675" s="4"/>
      <c r="EK1675" s="4"/>
      <c r="EL1675" s="4"/>
      <c r="EM1675" s="4"/>
      <c r="EN1675" s="4"/>
      <c r="EO1675" s="4"/>
      <c r="EP1675" s="4"/>
      <c r="EQ1675" s="4"/>
      <c r="ER1675" s="4"/>
      <c r="ES1675" s="4"/>
      <c r="ET1675" s="4"/>
      <c r="EU1675" s="4"/>
      <c r="EV1675" s="4"/>
      <c r="EW1675" s="4"/>
      <c r="EX1675" s="4"/>
      <c r="EY1675" s="4"/>
      <c r="EZ1675" s="4"/>
      <c r="FA1675" s="4"/>
      <c r="FB1675" s="4"/>
      <c r="FC1675" s="4"/>
      <c r="FD1675" s="4"/>
      <c r="FE1675" s="4"/>
      <c r="FF1675" s="4"/>
      <c r="FG1675" s="4"/>
      <c r="FH1675" s="4"/>
      <c r="FI1675" s="4"/>
      <c r="FJ1675" s="4"/>
      <c r="FK1675" s="4"/>
      <c r="FL1675" s="4"/>
      <c r="FM1675" s="4"/>
      <c r="FN1675" s="4"/>
      <c r="FO1675" s="4"/>
      <c r="FP1675" s="4"/>
      <c r="FQ1675" s="4"/>
      <c r="FR1675" s="4"/>
      <c r="FS1675" s="4"/>
      <c r="FT1675" s="4"/>
      <c r="FU1675" s="4"/>
      <c r="FV1675" s="4"/>
      <c r="FW1675" s="4"/>
      <c r="FX1675" s="4"/>
      <c r="FY1675" s="4"/>
      <c r="FZ1675" s="4"/>
      <c r="GA1675" s="4"/>
      <c r="GB1675" s="4"/>
      <c r="GC1675" s="4"/>
      <c r="GD1675" s="4"/>
      <c r="GE1675" s="4"/>
      <c r="GF1675" s="4"/>
      <c r="GG1675" s="4"/>
      <c r="GH1675" s="4"/>
      <c r="GI1675" s="4"/>
      <c r="GJ1675" s="4"/>
      <c r="GK1675" s="4"/>
      <c r="GL1675" s="4"/>
      <c r="GM1675" s="4"/>
      <c r="GN1675" s="4"/>
      <c r="GO1675" s="4"/>
      <c r="GP1675" s="4"/>
      <c r="GQ1675" s="4"/>
      <c r="GR1675" s="4"/>
      <c r="GS1675" s="4"/>
      <c r="GT1675" s="4"/>
      <c r="GU1675" s="4"/>
      <c r="GV1675" s="4"/>
      <c r="GW1675" s="4"/>
      <c r="GX1675" s="4"/>
      <c r="GY1675" s="4"/>
      <c r="GZ1675" s="4"/>
      <c r="HA1675" s="4"/>
      <c r="HB1675" s="4"/>
      <c r="HC1675" s="4"/>
      <c r="HD1675" s="4"/>
      <c r="HE1675" s="4"/>
      <c r="HF1675" s="4"/>
      <c r="HG1675" s="4"/>
      <c r="HH1675" s="4"/>
      <c r="HI1675" s="4"/>
      <c r="HJ1675" s="4"/>
      <c r="HK1675" s="4"/>
      <c r="HL1675" s="4"/>
      <c r="HM1675" s="4"/>
      <c r="HN1675" s="4"/>
      <c r="HO1675" s="4"/>
      <c r="HP1675" s="4"/>
      <c r="HQ1675" s="4"/>
      <c r="HR1675" s="4"/>
      <c r="HS1675" s="4"/>
      <c r="HT1675" s="4"/>
      <c r="HU1675" s="4"/>
      <c r="HV1675" s="4"/>
      <c r="HW1675" s="4"/>
      <c r="HX1675" s="4"/>
      <c r="HY1675" s="4"/>
      <c r="HZ1675" s="4"/>
      <c r="IA1675" s="4"/>
      <c r="IB1675" s="4"/>
      <c r="IC1675" s="4"/>
      <c r="ID1675" s="4"/>
      <c r="IE1675" s="4"/>
      <c r="IF1675" s="4"/>
    </row>
    <row r="1676" spans="26:240" x14ac:dyDescent="0.2">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c r="BC1676" s="4"/>
      <c r="BD1676" s="4"/>
      <c r="BE1676" s="4"/>
      <c r="BF1676" s="4"/>
      <c r="BG1676" s="4"/>
      <c r="BH1676" s="4"/>
      <c r="BI1676" s="4"/>
      <c r="BJ1676" s="4"/>
      <c r="BK1676" s="4"/>
      <c r="BL1676" s="4"/>
      <c r="BM1676" s="4"/>
      <c r="BN1676" s="4"/>
      <c r="BO1676" s="4"/>
      <c r="BP1676" s="4"/>
      <c r="BQ1676" s="4"/>
      <c r="BR1676" s="4"/>
      <c r="BS1676" s="4"/>
      <c r="BT1676" s="4"/>
      <c r="BU1676" s="4"/>
      <c r="BV1676" s="4"/>
      <c r="BW1676" s="4"/>
      <c r="BX1676" s="4"/>
      <c r="BY1676" s="4"/>
      <c r="BZ1676" s="4"/>
      <c r="CA1676" s="4"/>
      <c r="CB1676" s="4"/>
      <c r="CC1676" s="4"/>
      <c r="CD1676" s="4"/>
      <c r="CE1676" s="4"/>
      <c r="CF1676" s="4"/>
      <c r="CG1676" s="4"/>
      <c r="CH1676" s="4"/>
      <c r="CI1676" s="4"/>
      <c r="CJ1676" s="4"/>
      <c r="CK1676" s="4"/>
      <c r="CL1676" s="4"/>
      <c r="CM1676" s="4"/>
      <c r="CN1676" s="4"/>
      <c r="CO1676" s="4"/>
      <c r="CP1676" s="4"/>
      <c r="CQ1676" s="4"/>
      <c r="CR1676" s="4"/>
      <c r="CS1676" s="4"/>
      <c r="CT1676" s="4"/>
      <c r="CU1676" s="4"/>
      <c r="CV1676" s="4"/>
      <c r="CW1676" s="4"/>
      <c r="CX1676" s="4"/>
      <c r="CY1676" s="4"/>
      <c r="CZ1676" s="4"/>
      <c r="DA1676" s="4"/>
      <c r="DB1676" s="4"/>
      <c r="DC1676" s="4"/>
      <c r="DD1676" s="4"/>
      <c r="DE1676" s="4"/>
      <c r="DF1676" s="4"/>
      <c r="DG1676" s="4"/>
      <c r="DH1676" s="4"/>
      <c r="DI1676" s="4"/>
      <c r="DJ1676" s="4"/>
      <c r="DK1676" s="4"/>
      <c r="DL1676" s="4"/>
      <c r="DM1676" s="4"/>
      <c r="DN1676" s="4"/>
      <c r="DO1676" s="4"/>
      <c r="DP1676" s="4"/>
      <c r="DQ1676" s="4"/>
      <c r="DR1676" s="4"/>
      <c r="DS1676" s="4"/>
      <c r="DT1676" s="4"/>
      <c r="DU1676" s="4"/>
      <c r="DV1676" s="4"/>
      <c r="DW1676" s="4"/>
      <c r="DX1676" s="4"/>
      <c r="DY1676" s="4"/>
      <c r="DZ1676" s="4"/>
      <c r="EA1676" s="4"/>
      <c r="EB1676" s="4"/>
      <c r="EC1676" s="4"/>
      <c r="ED1676" s="4"/>
      <c r="EE1676" s="4"/>
      <c r="EF1676" s="4"/>
      <c r="EG1676" s="4"/>
      <c r="EH1676" s="4"/>
      <c r="EI1676" s="4"/>
      <c r="EJ1676" s="4"/>
      <c r="EK1676" s="4"/>
      <c r="EL1676" s="4"/>
      <c r="EM1676" s="4"/>
      <c r="EN1676" s="4"/>
      <c r="EO1676" s="4"/>
      <c r="EP1676" s="4"/>
      <c r="EQ1676" s="4"/>
      <c r="ER1676" s="4"/>
      <c r="ES1676" s="4"/>
      <c r="ET1676" s="4"/>
      <c r="EU1676" s="4"/>
      <c r="EV1676" s="4"/>
      <c r="EW1676" s="4"/>
      <c r="EX1676" s="4"/>
      <c r="EY1676" s="4"/>
      <c r="EZ1676" s="4"/>
      <c r="FA1676" s="4"/>
      <c r="FB1676" s="4"/>
      <c r="FC1676" s="4"/>
      <c r="FD1676" s="4"/>
      <c r="FE1676" s="4"/>
      <c r="FF1676" s="4"/>
      <c r="FG1676" s="4"/>
      <c r="FH1676" s="4"/>
      <c r="FI1676" s="4"/>
      <c r="FJ1676" s="4"/>
      <c r="FK1676" s="4"/>
      <c r="FL1676" s="4"/>
      <c r="FM1676" s="4"/>
      <c r="FN1676" s="4"/>
      <c r="FO1676" s="4"/>
      <c r="FP1676" s="4"/>
      <c r="FQ1676" s="4"/>
      <c r="FR1676" s="4"/>
      <c r="FS1676" s="4"/>
      <c r="FT1676" s="4"/>
      <c r="FU1676" s="4"/>
      <c r="FV1676" s="4"/>
      <c r="FW1676" s="4"/>
      <c r="FX1676" s="4"/>
      <c r="FY1676" s="4"/>
      <c r="FZ1676" s="4"/>
      <c r="GA1676" s="4"/>
      <c r="GB1676" s="4"/>
      <c r="GC1676" s="4"/>
      <c r="GD1676" s="4"/>
      <c r="GE1676" s="4"/>
      <c r="GF1676" s="4"/>
      <c r="GG1676" s="4"/>
      <c r="GH1676" s="4"/>
      <c r="GI1676" s="4"/>
      <c r="GJ1676" s="4"/>
      <c r="GK1676" s="4"/>
      <c r="GL1676" s="4"/>
      <c r="GM1676" s="4"/>
      <c r="GN1676" s="4"/>
      <c r="GO1676" s="4"/>
      <c r="GP1676" s="4"/>
      <c r="GQ1676" s="4"/>
      <c r="GR1676" s="4"/>
      <c r="GS1676" s="4"/>
      <c r="GT1676" s="4"/>
      <c r="GU1676" s="4"/>
      <c r="GV1676" s="4"/>
      <c r="GW1676" s="4"/>
      <c r="GX1676" s="4"/>
      <c r="GY1676" s="4"/>
      <c r="GZ1676" s="4"/>
      <c r="HA1676" s="4"/>
      <c r="HB1676" s="4"/>
      <c r="HC1676" s="4"/>
      <c r="HD1676" s="4"/>
      <c r="HE1676" s="4"/>
      <c r="HF1676" s="4"/>
      <c r="HG1676" s="4"/>
      <c r="HH1676" s="4"/>
      <c r="HI1676" s="4"/>
      <c r="HJ1676" s="4"/>
      <c r="HK1676" s="4"/>
      <c r="HL1676" s="4"/>
      <c r="HM1676" s="4"/>
      <c r="HN1676" s="4"/>
      <c r="HO1676" s="4"/>
      <c r="HP1676" s="4"/>
      <c r="HQ1676" s="4"/>
      <c r="HR1676" s="4"/>
      <c r="HS1676" s="4"/>
      <c r="HT1676" s="4"/>
      <c r="HU1676" s="4"/>
      <c r="HV1676" s="4"/>
      <c r="HW1676" s="4"/>
      <c r="HX1676" s="4"/>
      <c r="HY1676" s="4"/>
      <c r="HZ1676" s="4"/>
      <c r="IA1676" s="4"/>
      <c r="IB1676" s="4"/>
      <c r="IC1676" s="4"/>
      <c r="ID1676" s="4"/>
      <c r="IE1676" s="4"/>
      <c r="IF1676" s="4"/>
    </row>
    <row r="1677" spans="26:240" x14ac:dyDescent="0.2">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c r="BC1677" s="4"/>
      <c r="BD1677" s="4"/>
      <c r="BE1677" s="4"/>
      <c r="BF1677" s="4"/>
      <c r="BG1677" s="4"/>
      <c r="BH1677" s="4"/>
      <c r="BI1677" s="4"/>
      <c r="BJ1677" s="4"/>
      <c r="BK1677" s="4"/>
      <c r="BL1677" s="4"/>
      <c r="BM1677" s="4"/>
      <c r="BN1677" s="4"/>
      <c r="BO1677" s="4"/>
      <c r="BP1677" s="4"/>
      <c r="BQ1677" s="4"/>
      <c r="BR1677" s="4"/>
      <c r="BS1677" s="4"/>
      <c r="BT1677" s="4"/>
      <c r="BU1677" s="4"/>
      <c r="BV1677" s="4"/>
      <c r="BW1677" s="4"/>
      <c r="BX1677" s="4"/>
      <c r="BY1677" s="4"/>
      <c r="BZ1677" s="4"/>
      <c r="CA1677" s="4"/>
      <c r="CB1677" s="4"/>
      <c r="CC1677" s="4"/>
      <c r="CD1677" s="4"/>
      <c r="CE1677" s="4"/>
      <c r="CF1677" s="4"/>
      <c r="CG1677" s="4"/>
      <c r="CH1677" s="4"/>
      <c r="CI1677" s="4"/>
      <c r="CJ1677" s="4"/>
      <c r="CK1677" s="4"/>
      <c r="CL1677" s="4"/>
      <c r="CM1677" s="4"/>
      <c r="CN1677" s="4"/>
      <c r="CO1677" s="4"/>
      <c r="CP1677" s="4"/>
      <c r="CQ1677" s="4"/>
      <c r="CR1677" s="4"/>
      <c r="CS1677" s="4"/>
      <c r="CT1677" s="4"/>
      <c r="CU1677" s="4"/>
      <c r="CV1677" s="4"/>
      <c r="CW1677" s="4"/>
      <c r="CX1677" s="4"/>
      <c r="CY1677" s="4"/>
      <c r="CZ1677" s="4"/>
      <c r="DA1677" s="4"/>
      <c r="DB1677" s="4"/>
      <c r="DC1677" s="4"/>
      <c r="DD1677" s="4"/>
      <c r="DE1677" s="4"/>
      <c r="DF1677" s="4"/>
      <c r="DG1677" s="4"/>
      <c r="DH1677" s="4"/>
      <c r="DI1677" s="4"/>
      <c r="DJ1677" s="4"/>
      <c r="DK1677" s="4"/>
      <c r="DL1677" s="4"/>
      <c r="DM1677" s="4"/>
      <c r="DN1677" s="4"/>
      <c r="DO1677" s="4"/>
      <c r="DP1677" s="4"/>
      <c r="DQ1677" s="4"/>
      <c r="DR1677" s="4"/>
      <c r="DS1677" s="4"/>
      <c r="DT1677" s="4"/>
      <c r="DU1677" s="4"/>
      <c r="DV1677" s="4"/>
      <c r="DW1677" s="4"/>
      <c r="DX1677" s="4"/>
      <c r="DY1677" s="4"/>
      <c r="DZ1677" s="4"/>
      <c r="EA1677" s="4"/>
      <c r="EB1677" s="4"/>
      <c r="EC1677" s="4"/>
      <c r="ED1677" s="4"/>
      <c r="EE1677" s="4"/>
      <c r="EF1677" s="4"/>
      <c r="EG1677" s="4"/>
      <c r="EH1677" s="4"/>
      <c r="EI1677" s="4"/>
      <c r="EJ1677" s="4"/>
      <c r="EK1677" s="4"/>
      <c r="EL1677" s="4"/>
      <c r="EM1677" s="4"/>
      <c r="EN1677" s="4"/>
      <c r="EO1677" s="4"/>
      <c r="EP1677" s="4"/>
      <c r="EQ1677" s="4"/>
      <c r="ER1677" s="4"/>
      <c r="ES1677" s="4"/>
      <c r="ET1677" s="4"/>
      <c r="EU1677" s="4"/>
      <c r="EV1677" s="4"/>
      <c r="EW1677" s="4"/>
      <c r="EX1677" s="4"/>
      <c r="EY1677" s="4"/>
      <c r="EZ1677" s="4"/>
      <c r="FA1677" s="4"/>
      <c r="FB1677" s="4"/>
      <c r="FC1677" s="4"/>
      <c r="FD1677" s="4"/>
      <c r="FE1677" s="4"/>
      <c r="FF1677" s="4"/>
      <c r="FG1677" s="4"/>
      <c r="FH1677" s="4"/>
      <c r="FI1677" s="4"/>
      <c r="FJ1677" s="4"/>
      <c r="FK1677" s="4"/>
      <c r="FL1677" s="4"/>
      <c r="FM1677" s="4"/>
      <c r="FN1677" s="4"/>
      <c r="FO1677" s="4"/>
      <c r="FP1677" s="4"/>
      <c r="FQ1677" s="4"/>
      <c r="FR1677" s="4"/>
      <c r="FS1677" s="4"/>
      <c r="FT1677" s="4"/>
      <c r="FU1677" s="4"/>
      <c r="FV1677" s="4"/>
      <c r="FW1677" s="4"/>
      <c r="FX1677" s="4"/>
      <c r="FY1677" s="4"/>
      <c r="FZ1677" s="4"/>
      <c r="GA1677" s="4"/>
      <c r="GB1677" s="4"/>
      <c r="GC1677" s="4"/>
      <c r="GD1677" s="4"/>
      <c r="GE1677" s="4"/>
      <c r="GF1677" s="4"/>
      <c r="GG1677" s="4"/>
      <c r="GH1677" s="4"/>
      <c r="GI1677" s="4"/>
      <c r="GJ1677" s="4"/>
      <c r="GK1677" s="4"/>
      <c r="GL1677" s="4"/>
      <c r="GM1677" s="4"/>
      <c r="GN1677" s="4"/>
      <c r="GO1677" s="4"/>
      <c r="GP1677" s="4"/>
      <c r="GQ1677" s="4"/>
      <c r="GR1677" s="4"/>
      <c r="GS1677" s="4"/>
      <c r="GT1677" s="4"/>
      <c r="GU1677" s="4"/>
      <c r="GV1677" s="4"/>
      <c r="GW1677" s="4"/>
      <c r="GX1677" s="4"/>
      <c r="GY1677" s="4"/>
      <c r="GZ1677" s="4"/>
      <c r="HA1677" s="4"/>
      <c r="HB1677" s="4"/>
      <c r="HC1677" s="4"/>
      <c r="HD1677" s="4"/>
      <c r="HE1677" s="4"/>
      <c r="HF1677" s="4"/>
      <c r="HG1677" s="4"/>
      <c r="HH1677" s="4"/>
      <c r="HI1677" s="4"/>
      <c r="HJ1677" s="4"/>
      <c r="HK1677" s="4"/>
      <c r="HL1677" s="4"/>
      <c r="HM1677" s="4"/>
      <c r="HN1677" s="4"/>
      <c r="HO1677" s="4"/>
      <c r="HP1677" s="4"/>
      <c r="HQ1677" s="4"/>
      <c r="HR1677" s="4"/>
      <c r="HS1677" s="4"/>
      <c r="HT1677" s="4"/>
      <c r="HU1677" s="4"/>
      <c r="HV1677" s="4"/>
      <c r="HW1677" s="4"/>
      <c r="HX1677" s="4"/>
      <c r="HY1677" s="4"/>
      <c r="HZ1677" s="4"/>
      <c r="IA1677" s="4"/>
      <c r="IB1677" s="4"/>
      <c r="IC1677" s="4"/>
      <c r="ID1677" s="4"/>
      <c r="IE1677" s="4"/>
      <c r="IF1677" s="4"/>
    </row>
    <row r="1678" spans="26:240" x14ac:dyDescent="0.2">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c r="BC1678" s="4"/>
      <c r="BD1678" s="4"/>
      <c r="BE1678" s="4"/>
      <c r="BF1678" s="4"/>
      <c r="BG1678" s="4"/>
      <c r="BH1678" s="4"/>
      <c r="BI1678" s="4"/>
      <c r="BJ1678" s="4"/>
      <c r="BK1678" s="4"/>
      <c r="BL1678" s="4"/>
      <c r="BM1678" s="4"/>
      <c r="BN1678" s="4"/>
      <c r="BO1678" s="4"/>
      <c r="BP1678" s="4"/>
      <c r="BQ1678" s="4"/>
      <c r="BR1678" s="4"/>
      <c r="BS1678" s="4"/>
      <c r="BT1678" s="4"/>
      <c r="BU1678" s="4"/>
      <c r="BV1678" s="4"/>
      <c r="BW1678" s="4"/>
      <c r="BX1678" s="4"/>
      <c r="BY1678" s="4"/>
      <c r="BZ1678" s="4"/>
      <c r="CA1678" s="4"/>
      <c r="CB1678" s="4"/>
      <c r="CC1678" s="4"/>
      <c r="CD1678" s="4"/>
      <c r="CE1678" s="4"/>
      <c r="CF1678" s="4"/>
      <c r="CG1678" s="4"/>
      <c r="CH1678" s="4"/>
      <c r="CI1678" s="4"/>
      <c r="CJ1678" s="4"/>
      <c r="CK1678" s="4"/>
      <c r="CL1678" s="4"/>
      <c r="CM1678" s="4"/>
      <c r="CN1678" s="4"/>
      <c r="CO1678" s="4"/>
      <c r="CP1678" s="4"/>
      <c r="CQ1678" s="4"/>
      <c r="CR1678" s="4"/>
      <c r="CS1678" s="4"/>
      <c r="CT1678" s="4"/>
      <c r="CU1678" s="4"/>
      <c r="CV1678" s="4"/>
      <c r="CW1678" s="4"/>
      <c r="CX1678" s="4"/>
      <c r="CY1678" s="4"/>
      <c r="CZ1678" s="4"/>
      <c r="DA1678" s="4"/>
      <c r="DB1678" s="4"/>
      <c r="DC1678" s="4"/>
      <c r="DD1678" s="4"/>
      <c r="DE1678" s="4"/>
      <c r="DF1678" s="4"/>
      <c r="DG1678" s="4"/>
      <c r="DH1678" s="4"/>
      <c r="DI1678" s="4"/>
      <c r="DJ1678" s="4"/>
      <c r="DK1678" s="4"/>
      <c r="DL1678" s="4"/>
      <c r="DM1678" s="4"/>
      <c r="DN1678" s="4"/>
      <c r="DO1678" s="4"/>
      <c r="DP1678" s="4"/>
      <c r="DQ1678" s="4"/>
      <c r="DR1678" s="4"/>
      <c r="DS1678" s="4"/>
      <c r="DT1678" s="4"/>
      <c r="DU1678" s="4"/>
      <c r="DV1678" s="4"/>
      <c r="DW1678" s="4"/>
      <c r="DX1678" s="4"/>
      <c r="DY1678" s="4"/>
      <c r="DZ1678" s="4"/>
      <c r="EA1678" s="4"/>
      <c r="EB1678" s="4"/>
      <c r="EC1678" s="4"/>
      <c r="ED1678" s="4"/>
      <c r="EE1678" s="4"/>
      <c r="EF1678" s="4"/>
      <c r="EG1678" s="4"/>
      <c r="EH1678" s="4"/>
      <c r="EI1678" s="4"/>
      <c r="EJ1678" s="4"/>
      <c r="EK1678" s="4"/>
      <c r="EL1678" s="4"/>
      <c r="EM1678" s="4"/>
      <c r="EN1678" s="4"/>
      <c r="EO1678" s="4"/>
      <c r="EP1678" s="4"/>
      <c r="EQ1678" s="4"/>
      <c r="ER1678" s="4"/>
      <c r="ES1678" s="4"/>
      <c r="ET1678" s="4"/>
      <c r="EU1678" s="4"/>
      <c r="EV1678" s="4"/>
      <c r="EW1678" s="4"/>
      <c r="EX1678" s="4"/>
      <c r="EY1678" s="4"/>
      <c r="EZ1678" s="4"/>
      <c r="FA1678" s="4"/>
      <c r="FB1678" s="4"/>
      <c r="FC1678" s="4"/>
      <c r="FD1678" s="4"/>
      <c r="FE1678" s="4"/>
      <c r="FF1678" s="4"/>
      <c r="FG1678" s="4"/>
      <c r="FH1678" s="4"/>
      <c r="FI1678" s="4"/>
      <c r="FJ1678" s="4"/>
      <c r="FK1678" s="4"/>
      <c r="FL1678" s="4"/>
      <c r="FM1678" s="4"/>
      <c r="FN1678" s="4"/>
      <c r="FO1678" s="4"/>
      <c r="FP1678" s="4"/>
      <c r="FQ1678" s="4"/>
      <c r="FR1678" s="4"/>
      <c r="FS1678" s="4"/>
      <c r="FT1678" s="4"/>
      <c r="FU1678" s="4"/>
      <c r="FV1678" s="4"/>
      <c r="FW1678" s="4"/>
      <c r="FX1678" s="4"/>
      <c r="FY1678" s="4"/>
      <c r="FZ1678" s="4"/>
      <c r="GA1678" s="4"/>
      <c r="GB1678" s="4"/>
      <c r="GC1678" s="4"/>
      <c r="GD1678" s="4"/>
      <c r="GE1678" s="4"/>
      <c r="GF1678" s="4"/>
      <c r="GG1678" s="4"/>
      <c r="GH1678" s="4"/>
      <c r="GI1678" s="4"/>
      <c r="GJ1678" s="4"/>
      <c r="GK1678" s="4"/>
      <c r="GL1678" s="4"/>
      <c r="GM1678" s="4"/>
      <c r="GN1678" s="4"/>
      <c r="GO1678" s="4"/>
      <c r="GP1678" s="4"/>
      <c r="GQ1678" s="4"/>
      <c r="GR1678" s="4"/>
      <c r="GS1678" s="4"/>
      <c r="GT1678" s="4"/>
      <c r="GU1678" s="4"/>
      <c r="GV1678" s="4"/>
      <c r="GW1678" s="4"/>
      <c r="GX1678" s="4"/>
      <c r="GY1678" s="4"/>
      <c r="GZ1678" s="4"/>
      <c r="HA1678" s="4"/>
      <c r="HB1678" s="4"/>
      <c r="HC1678" s="4"/>
      <c r="HD1678" s="4"/>
      <c r="HE1678" s="4"/>
      <c r="HF1678" s="4"/>
      <c r="HG1678" s="4"/>
      <c r="HH1678" s="4"/>
      <c r="HI1678" s="4"/>
      <c r="HJ1678" s="4"/>
      <c r="HK1678" s="4"/>
      <c r="HL1678" s="4"/>
      <c r="HM1678" s="4"/>
      <c r="HN1678" s="4"/>
      <c r="HO1678" s="4"/>
      <c r="HP1678" s="4"/>
      <c r="HQ1678" s="4"/>
      <c r="HR1678" s="4"/>
      <c r="HS1678" s="4"/>
      <c r="HT1678" s="4"/>
      <c r="HU1678" s="4"/>
      <c r="HV1678" s="4"/>
      <c r="HW1678" s="4"/>
      <c r="HX1678" s="4"/>
      <c r="HY1678" s="4"/>
      <c r="HZ1678" s="4"/>
      <c r="IA1678" s="4"/>
      <c r="IB1678" s="4"/>
      <c r="IC1678" s="4"/>
      <c r="ID1678" s="4"/>
      <c r="IE1678" s="4"/>
      <c r="IF1678" s="4"/>
    </row>
    <row r="1679" spans="26:240" x14ac:dyDescent="0.2">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c r="BC1679" s="4"/>
      <c r="BD1679" s="4"/>
      <c r="BE1679" s="4"/>
      <c r="BF1679" s="4"/>
      <c r="BG1679" s="4"/>
      <c r="BH1679" s="4"/>
      <c r="BI1679" s="4"/>
      <c r="BJ1679" s="4"/>
      <c r="BK1679" s="4"/>
      <c r="BL1679" s="4"/>
      <c r="BM1679" s="4"/>
      <c r="BN1679" s="4"/>
      <c r="BO1679" s="4"/>
      <c r="BP1679" s="4"/>
      <c r="BQ1679" s="4"/>
      <c r="BR1679" s="4"/>
      <c r="BS1679" s="4"/>
      <c r="BT1679" s="4"/>
      <c r="BU1679" s="4"/>
      <c r="BV1679" s="4"/>
      <c r="BW1679" s="4"/>
      <c r="BX1679" s="4"/>
      <c r="BY1679" s="4"/>
      <c r="BZ1679" s="4"/>
      <c r="CA1679" s="4"/>
      <c r="CB1679" s="4"/>
      <c r="CC1679" s="4"/>
      <c r="CD1679" s="4"/>
      <c r="CE1679" s="4"/>
      <c r="CF1679" s="4"/>
      <c r="CG1679" s="4"/>
      <c r="CH1679" s="4"/>
      <c r="CI1679" s="4"/>
      <c r="CJ1679" s="4"/>
      <c r="CK1679" s="4"/>
      <c r="CL1679" s="4"/>
      <c r="CM1679" s="4"/>
      <c r="CN1679" s="4"/>
      <c r="CO1679" s="4"/>
      <c r="CP1679" s="4"/>
      <c r="CQ1679" s="4"/>
      <c r="CR1679" s="4"/>
      <c r="CS1679" s="4"/>
      <c r="CT1679" s="4"/>
      <c r="CU1679" s="4"/>
      <c r="CV1679" s="4"/>
      <c r="CW1679" s="4"/>
      <c r="CX1679" s="4"/>
      <c r="CY1679" s="4"/>
      <c r="CZ1679" s="4"/>
      <c r="DA1679" s="4"/>
      <c r="DB1679" s="4"/>
      <c r="DC1679" s="4"/>
      <c r="DD1679" s="4"/>
      <c r="DE1679" s="4"/>
      <c r="DF1679" s="4"/>
      <c r="DG1679" s="4"/>
      <c r="DH1679" s="4"/>
      <c r="DI1679" s="4"/>
      <c r="DJ1679" s="4"/>
      <c r="DK1679" s="4"/>
      <c r="DL1679" s="4"/>
      <c r="DM1679" s="4"/>
      <c r="DN1679" s="4"/>
      <c r="DO1679" s="4"/>
      <c r="DP1679" s="4"/>
      <c r="DQ1679" s="4"/>
      <c r="DR1679" s="4"/>
      <c r="DS1679" s="4"/>
      <c r="DT1679" s="4"/>
      <c r="DU1679" s="4"/>
      <c r="DV1679" s="4"/>
      <c r="DW1679" s="4"/>
      <c r="DX1679" s="4"/>
      <c r="DY1679" s="4"/>
      <c r="DZ1679" s="4"/>
      <c r="EA1679" s="4"/>
      <c r="EB1679" s="4"/>
      <c r="EC1679" s="4"/>
      <c r="ED1679" s="4"/>
      <c r="EE1679" s="4"/>
      <c r="EF1679" s="4"/>
      <c r="EG1679" s="4"/>
      <c r="EH1679" s="4"/>
      <c r="EI1679" s="4"/>
      <c r="EJ1679" s="4"/>
      <c r="EK1679" s="4"/>
      <c r="EL1679" s="4"/>
      <c r="EM1679" s="4"/>
      <c r="EN1679" s="4"/>
      <c r="EO1679" s="4"/>
      <c r="EP1679" s="4"/>
      <c r="EQ1679" s="4"/>
      <c r="ER1679" s="4"/>
      <c r="ES1679" s="4"/>
      <c r="ET1679" s="4"/>
      <c r="EU1679" s="4"/>
      <c r="EV1679" s="4"/>
      <c r="EW1679" s="4"/>
      <c r="EX1679" s="4"/>
      <c r="EY1679" s="4"/>
      <c r="EZ1679" s="4"/>
      <c r="FA1679" s="4"/>
      <c r="FB1679" s="4"/>
      <c r="FC1679" s="4"/>
      <c r="FD1679" s="4"/>
      <c r="FE1679" s="4"/>
      <c r="FF1679" s="4"/>
      <c r="FG1679" s="4"/>
      <c r="FH1679" s="4"/>
      <c r="FI1679" s="4"/>
      <c r="FJ1679" s="4"/>
      <c r="FK1679" s="4"/>
      <c r="FL1679" s="4"/>
      <c r="FM1679" s="4"/>
      <c r="FN1679" s="4"/>
      <c r="FO1679" s="4"/>
      <c r="FP1679" s="4"/>
      <c r="FQ1679" s="4"/>
      <c r="FR1679" s="4"/>
      <c r="FS1679" s="4"/>
      <c r="FT1679" s="4"/>
      <c r="FU1679" s="4"/>
      <c r="FV1679" s="4"/>
      <c r="FW1679" s="4"/>
      <c r="FX1679" s="4"/>
      <c r="FY1679" s="4"/>
      <c r="FZ1679" s="4"/>
      <c r="GA1679" s="4"/>
      <c r="GB1679" s="4"/>
      <c r="GC1679" s="4"/>
      <c r="GD1679" s="4"/>
      <c r="GE1679" s="4"/>
      <c r="GF1679" s="4"/>
      <c r="GG1679" s="4"/>
      <c r="GH1679" s="4"/>
      <c r="GI1679" s="4"/>
      <c r="GJ1679" s="4"/>
      <c r="GK1679" s="4"/>
      <c r="GL1679" s="4"/>
      <c r="GM1679" s="4"/>
      <c r="GN1679" s="4"/>
      <c r="GO1679" s="4"/>
      <c r="GP1679" s="4"/>
      <c r="GQ1679" s="4"/>
      <c r="GR1679" s="4"/>
      <c r="GS1679" s="4"/>
      <c r="GT1679" s="4"/>
      <c r="GU1679" s="4"/>
      <c r="GV1679" s="4"/>
      <c r="GW1679" s="4"/>
      <c r="GX1679" s="4"/>
      <c r="GY1679" s="4"/>
      <c r="GZ1679" s="4"/>
      <c r="HA1679" s="4"/>
      <c r="HB1679" s="4"/>
      <c r="HC1679" s="4"/>
      <c r="HD1679" s="4"/>
      <c r="HE1679" s="4"/>
      <c r="HF1679" s="4"/>
      <c r="HG1679" s="4"/>
      <c r="HH1679" s="4"/>
      <c r="HI1679" s="4"/>
      <c r="HJ1679" s="4"/>
      <c r="HK1679" s="4"/>
      <c r="HL1679" s="4"/>
      <c r="HM1679" s="4"/>
      <c r="HN1679" s="4"/>
      <c r="HO1679" s="4"/>
      <c r="HP1679" s="4"/>
      <c r="HQ1679" s="4"/>
      <c r="HR1679" s="4"/>
      <c r="HS1679" s="4"/>
      <c r="HT1679" s="4"/>
      <c r="HU1679" s="4"/>
      <c r="HV1679" s="4"/>
      <c r="HW1679" s="4"/>
      <c r="HX1679" s="4"/>
      <c r="HY1679" s="4"/>
      <c r="HZ1679" s="4"/>
      <c r="IA1679" s="4"/>
      <c r="IB1679" s="4"/>
      <c r="IC1679" s="4"/>
      <c r="ID1679" s="4"/>
      <c r="IE1679" s="4"/>
      <c r="IF1679" s="4"/>
    </row>
    <row r="1680" spans="26:240" x14ac:dyDescent="0.2">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c r="BC1680" s="4"/>
      <c r="BD1680" s="4"/>
      <c r="BE1680" s="4"/>
      <c r="BF1680" s="4"/>
      <c r="BG1680" s="4"/>
      <c r="BH1680" s="4"/>
      <c r="BI1680" s="4"/>
      <c r="BJ1680" s="4"/>
      <c r="BK1680" s="4"/>
      <c r="BL1680" s="4"/>
      <c r="BM1680" s="4"/>
      <c r="BN1680" s="4"/>
      <c r="BO1680" s="4"/>
      <c r="BP1680" s="4"/>
      <c r="BQ1680" s="4"/>
      <c r="BR1680" s="4"/>
      <c r="BS1680" s="4"/>
      <c r="BT1680" s="4"/>
      <c r="BU1680" s="4"/>
      <c r="BV1680" s="4"/>
      <c r="BW1680" s="4"/>
      <c r="BX1680" s="4"/>
      <c r="BY1680" s="4"/>
      <c r="BZ1680" s="4"/>
      <c r="CA1680" s="4"/>
      <c r="CB1680" s="4"/>
      <c r="CC1680" s="4"/>
      <c r="CD1680" s="4"/>
      <c r="CE1680" s="4"/>
      <c r="CF1680" s="4"/>
      <c r="CG1680" s="4"/>
      <c r="CH1680" s="4"/>
      <c r="CI1680" s="4"/>
      <c r="CJ1680" s="4"/>
      <c r="CK1680" s="4"/>
      <c r="CL1680" s="4"/>
      <c r="CM1680" s="4"/>
      <c r="CN1680" s="4"/>
      <c r="CO1680" s="4"/>
      <c r="CP1680" s="4"/>
      <c r="CQ1680" s="4"/>
      <c r="CR1680" s="4"/>
      <c r="CS1680" s="4"/>
      <c r="CT1680" s="4"/>
      <c r="CU1680" s="4"/>
      <c r="CV1680" s="4"/>
      <c r="CW1680" s="4"/>
      <c r="CX1680" s="4"/>
      <c r="CY1680" s="4"/>
      <c r="CZ1680" s="4"/>
      <c r="DA1680" s="4"/>
      <c r="DB1680" s="4"/>
      <c r="DC1680" s="4"/>
      <c r="DD1680" s="4"/>
      <c r="DE1680" s="4"/>
      <c r="DF1680" s="4"/>
      <c r="DG1680" s="4"/>
      <c r="DH1680" s="4"/>
      <c r="DI1680" s="4"/>
      <c r="DJ1680" s="4"/>
      <c r="DK1680" s="4"/>
      <c r="DL1680" s="4"/>
      <c r="DM1680" s="4"/>
      <c r="DN1680" s="4"/>
      <c r="DO1680" s="4"/>
      <c r="DP1680" s="4"/>
      <c r="DQ1680" s="4"/>
      <c r="DR1680" s="4"/>
      <c r="DS1680" s="4"/>
      <c r="DT1680" s="4"/>
      <c r="DU1680" s="4"/>
      <c r="DV1680" s="4"/>
      <c r="DW1680" s="4"/>
      <c r="DX1680" s="4"/>
      <c r="DY1680" s="4"/>
      <c r="DZ1680" s="4"/>
      <c r="EA1680" s="4"/>
      <c r="EB1680" s="4"/>
      <c r="EC1680" s="4"/>
      <c r="ED1680" s="4"/>
      <c r="EE1680" s="4"/>
      <c r="EF1680" s="4"/>
      <c r="EG1680" s="4"/>
      <c r="EH1680" s="4"/>
      <c r="EI1680" s="4"/>
      <c r="EJ1680" s="4"/>
      <c r="EK1680" s="4"/>
      <c r="EL1680" s="4"/>
      <c r="EM1680" s="4"/>
      <c r="EN1680" s="4"/>
      <c r="EO1680" s="4"/>
      <c r="EP1680" s="4"/>
      <c r="EQ1680" s="4"/>
      <c r="ER1680" s="4"/>
      <c r="ES1680" s="4"/>
      <c r="ET1680" s="4"/>
      <c r="EU1680" s="4"/>
      <c r="EV1680" s="4"/>
      <c r="EW1680" s="4"/>
      <c r="EX1680" s="4"/>
      <c r="EY1680" s="4"/>
      <c r="EZ1680" s="4"/>
      <c r="FA1680" s="4"/>
      <c r="FB1680" s="4"/>
      <c r="FC1680" s="4"/>
      <c r="FD1680" s="4"/>
      <c r="FE1680" s="4"/>
      <c r="FF1680" s="4"/>
      <c r="FG1680" s="4"/>
      <c r="FH1680" s="4"/>
      <c r="FI1680" s="4"/>
      <c r="FJ1680" s="4"/>
      <c r="FK1680" s="4"/>
      <c r="FL1680" s="4"/>
      <c r="FM1680" s="4"/>
      <c r="FN1680" s="4"/>
      <c r="FO1680" s="4"/>
      <c r="FP1680" s="4"/>
      <c r="FQ1680" s="4"/>
      <c r="FR1680" s="4"/>
      <c r="FS1680" s="4"/>
      <c r="FT1680" s="4"/>
      <c r="FU1680" s="4"/>
      <c r="FV1680" s="4"/>
      <c r="FW1680" s="4"/>
      <c r="FX1680" s="4"/>
      <c r="FY1680" s="4"/>
      <c r="FZ1680" s="4"/>
      <c r="GA1680" s="4"/>
      <c r="GB1680" s="4"/>
      <c r="GC1680" s="4"/>
      <c r="GD1680" s="4"/>
      <c r="GE1680" s="4"/>
      <c r="GF1680" s="4"/>
      <c r="GG1680" s="4"/>
      <c r="GH1680" s="4"/>
      <c r="GI1680" s="4"/>
      <c r="GJ1680" s="4"/>
      <c r="GK1680" s="4"/>
      <c r="GL1680" s="4"/>
      <c r="GM1680" s="4"/>
      <c r="GN1680" s="4"/>
      <c r="GO1680" s="4"/>
      <c r="GP1680" s="4"/>
      <c r="GQ1680" s="4"/>
      <c r="GR1680" s="4"/>
      <c r="GS1680" s="4"/>
      <c r="GT1680" s="4"/>
      <c r="GU1680" s="4"/>
      <c r="GV1680" s="4"/>
      <c r="GW1680" s="4"/>
      <c r="GX1680" s="4"/>
      <c r="GY1680" s="4"/>
      <c r="GZ1680" s="4"/>
      <c r="HA1680" s="4"/>
      <c r="HB1680" s="4"/>
      <c r="HC1680" s="4"/>
      <c r="HD1680" s="4"/>
      <c r="HE1680" s="4"/>
      <c r="HF1680" s="4"/>
      <c r="HG1680" s="4"/>
      <c r="HH1680" s="4"/>
      <c r="HI1680" s="4"/>
      <c r="HJ1680" s="4"/>
      <c r="HK1680" s="4"/>
      <c r="HL1680" s="4"/>
      <c r="HM1680" s="4"/>
      <c r="HN1680" s="4"/>
      <c r="HO1680" s="4"/>
      <c r="HP1680" s="4"/>
      <c r="HQ1680" s="4"/>
      <c r="HR1680" s="4"/>
      <c r="HS1680" s="4"/>
      <c r="HT1680" s="4"/>
      <c r="HU1680" s="4"/>
      <c r="HV1680" s="4"/>
      <c r="HW1680" s="4"/>
      <c r="HX1680" s="4"/>
      <c r="HY1680" s="4"/>
      <c r="HZ1680" s="4"/>
      <c r="IA1680" s="4"/>
      <c r="IB1680" s="4"/>
      <c r="IC1680" s="4"/>
      <c r="ID1680" s="4"/>
      <c r="IE1680" s="4"/>
      <c r="IF1680" s="4"/>
    </row>
    <row r="1681" spans="26:240" x14ac:dyDescent="0.2">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c r="BC1681" s="4"/>
      <c r="BD1681" s="4"/>
      <c r="BE1681" s="4"/>
      <c r="BF1681" s="4"/>
      <c r="BG1681" s="4"/>
      <c r="BH1681" s="4"/>
      <c r="BI1681" s="4"/>
      <c r="BJ1681" s="4"/>
      <c r="BK1681" s="4"/>
      <c r="BL1681" s="4"/>
      <c r="BM1681" s="4"/>
      <c r="BN1681" s="4"/>
      <c r="BO1681" s="4"/>
      <c r="BP1681" s="4"/>
      <c r="BQ1681" s="4"/>
      <c r="BR1681" s="4"/>
      <c r="BS1681" s="4"/>
      <c r="BT1681" s="4"/>
      <c r="BU1681" s="4"/>
      <c r="BV1681" s="4"/>
      <c r="BW1681" s="4"/>
      <c r="BX1681" s="4"/>
      <c r="BY1681" s="4"/>
      <c r="BZ1681" s="4"/>
      <c r="CA1681" s="4"/>
      <c r="CB1681" s="4"/>
      <c r="CC1681" s="4"/>
      <c r="CD1681" s="4"/>
      <c r="CE1681" s="4"/>
      <c r="CF1681" s="4"/>
      <c r="CG1681" s="4"/>
      <c r="CH1681" s="4"/>
      <c r="CI1681" s="4"/>
      <c r="CJ1681" s="4"/>
      <c r="CK1681" s="4"/>
      <c r="CL1681" s="4"/>
      <c r="CM1681" s="4"/>
      <c r="CN1681" s="4"/>
      <c r="CO1681" s="4"/>
      <c r="CP1681" s="4"/>
      <c r="CQ1681" s="4"/>
      <c r="CR1681" s="4"/>
      <c r="CS1681" s="4"/>
      <c r="CT1681" s="4"/>
      <c r="CU1681" s="4"/>
      <c r="CV1681" s="4"/>
      <c r="CW1681" s="4"/>
      <c r="CX1681" s="4"/>
      <c r="CY1681" s="4"/>
      <c r="CZ1681" s="4"/>
      <c r="DA1681" s="4"/>
      <c r="DB1681" s="4"/>
      <c r="DC1681" s="4"/>
      <c r="DD1681" s="4"/>
      <c r="DE1681" s="4"/>
      <c r="DF1681" s="4"/>
      <c r="DG1681" s="4"/>
      <c r="DH1681" s="4"/>
      <c r="DI1681" s="4"/>
      <c r="DJ1681" s="4"/>
      <c r="DK1681" s="4"/>
      <c r="DL1681" s="4"/>
      <c r="DM1681" s="4"/>
      <c r="DN1681" s="4"/>
      <c r="DO1681" s="4"/>
      <c r="DP1681" s="4"/>
      <c r="DQ1681" s="4"/>
      <c r="DR1681" s="4"/>
      <c r="DS1681" s="4"/>
      <c r="DT1681" s="4"/>
      <c r="DU1681" s="4"/>
      <c r="DV1681" s="4"/>
      <c r="DW1681" s="4"/>
      <c r="DX1681" s="4"/>
      <c r="DY1681" s="4"/>
      <c r="DZ1681" s="4"/>
      <c r="EA1681" s="4"/>
      <c r="EB1681" s="4"/>
      <c r="EC1681" s="4"/>
      <c r="ED1681" s="4"/>
      <c r="EE1681" s="4"/>
      <c r="EF1681" s="4"/>
      <c r="EG1681" s="4"/>
      <c r="EH1681" s="4"/>
      <c r="EI1681" s="4"/>
      <c r="EJ1681" s="4"/>
      <c r="EK1681" s="4"/>
      <c r="EL1681" s="4"/>
      <c r="EM1681" s="4"/>
      <c r="EN1681" s="4"/>
      <c r="EO1681" s="4"/>
      <c r="EP1681" s="4"/>
      <c r="EQ1681" s="4"/>
      <c r="ER1681" s="4"/>
      <c r="ES1681" s="4"/>
      <c r="ET1681" s="4"/>
      <c r="EU1681" s="4"/>
      <c r="EV1681" s="4"/>
      <c r="EW1681" s="4"/>
      <c r="EX1681" s="4"/>
      <c r="EY1681" s="4"/>
      <c r="EZ1681" s="4"/>
      <c r="FA1681" s="4"/>
      <c r="FB1681" s="4"/>
      <c r="FC1681" s="4"/>
      <c r="FD1681" s="4"/>
      <c r="FE1681" s="4"/>
      <c r="FF1681" s="4"/>
      <c r="FG1681" s="4"/>
      <c r="FH1681" s="4"/>
      <c r="FI1681" s="4"/>
      <c r="FJ1681" s="4"/>
      <c r="FK1681" s="4"/>
      <c r="FL1681" s="4"/>
      <c r="FM1681" s="4"/>
      <c r="FN1681" s="4"/>
      <c r="FO1681" s="4"/>
      <c r="FP1681" s="4"/>
      <c r="FQ1681" s="4"/>
      <c r="FR1681" s="4"/>
      <c r="FS1681" s="4"/>
      <c r="FT1681" s="4"/>
      <c r="FU1681" s="4"/>
      <c r="FV1681" s="4"/>
      <c r="FW1681" s="4"/>
      <c r="FX1681" s="4"/>
      <c r="FY1681" s="4"/>
      <c r="FZ1681" s="4"/>
      <c r="GA1681" s="4"/>
      <c r="GB1681" s="4"/>
      <c r="GC1681" s="4"/>
      <c r="GD1681" s="4"/>
      <c r="GE1681" s="4"/>
      <c r="GF1681" s="4"/>
      <c r="GG1681" s="4"/>
      <c r="GH1681" s="4"/>
      <c r="GI1681" s="4"/>
      <c r="GJ1681" s="4"/>
      <c r="GK1681" s="4"/>
      <c r="GL1681" s="4"/>
      <c r="GM1681" s="4"/>
      <c r="GN1681" s="4"/>
      <c r="GO1681" s="4"/>
      <c r="GP1681" s="4"/>
      <c r="GQ1681" s="4"/>
      <c r="GR1681" s="4"/>
      <c r="GS1681" s="4"/>
      <c r="GT1681" s="4"/>
      <c r="GU1681" s="4"/>
      <c r="GV1681" s="4"/>
      <c r="GW1681" s="4"/>
      <c r="GX1681" s="4"/>
      <c r="GY1681" s="4"/>
      <c r="GZ1681" s="4"/>
      <c r="HA1681" s="4"/>
      <c r="HB1681" s="4"/>
      <c r="HC1681" s="4"/>
      <c r="HD1681" s="4"/>
      <c r="HE1681" s="4"/>
      <c r="HF1681" s="4"/>
      <c r="HG1681" s="4"/>
      <c r="HH1681" s="4"/>
      <c r="HI1681" s="4"/>
      <c r="HJ1681" s="4"/>
      <c r="HK1681" s="4"/>
      <c r="HL1681" s="4"/>
      <c r="HM1681" s="4"/>
      <c r="HN1681" s="4"/>
      <c r="HO1681" s="4"/>
      <c r="HP1681" s="4"/>
      <c r="HQ1681" s="4"/>
      <c r="HR1681" s="4"/>
      <c r="HS1681" s="4"/>
      <c r="HT1681" s="4"/>
      <c r="HU1681" s="4"/>
      <c r="HV1681" s="4"/>
      <c r="HW1681" s="4"/>
      <c r="HX1681" s="4"/>
      <c r="HY1681" s="4"/>
      <c r="HZ1681" s="4"/>
      <c r="IA1681" s="4"/>
      <c r="IB1681" s="4"/>
      <c r="IC1681" s="4"/>
      <c r="ID1681" s="4"/>
      <c r="IE1681" s="4"/>
      <c r="IF1681" s="4"/>
    </row>
    <row r="1682" spans="26:240" x14ac:dyDescent="0.2">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c r="BC1682" s="4"/>
      <c r="BD1682" s="4"/>
      <c r="BE1682" s="4"/>
      <c r="BF1682" s="4"/>
      <c r="BG1682" s="4"/>
      <c r="BH1682" s="4"/>
      <c r="BI1682" s="4"/>
      <c r="BJ1682" s="4"/>
      <c r="BK1682" s="4"/>
      <c r="BL1682" s="4"/>
      <c r="BM1682" s="4"/>
      <c r="BN1682" s="4"/>
      <c r="BO1682" s="4"/>
      <c r="BP1682" s="4"/>
      <c r="BQ1682" s="4"/>
      <c r="BR1682" s="4"/>
      <c r="BS1682" s="4"/>
      <c r="BT1682" s="4"/>
      <c r="BU1682" s="4"/>
      <c r="BV1682" s="4"/>
      <c r="BW1682" s="4"/>
      <c r="BX1682" s="4"/>
      <c r="BY1682" s="4"/>
      <c r="BZ1682" s="4"/>
      <c r="CA1682" s="4"/>
      <c r="CB1682" s="4"/>
      <c r="CC1682" s="4"/>
      <c r="CD1682" s="4"/>
      <c r="CE1682" s="4"/>
      <c r="CF1682" s="4"/>
      <c r="CG1682" s="4"/>
      <c r="CH1682" s="4"/>
      <c r="CI1682" s="4"/>
      <c r="CJ1682" s="4"/>
      <c r="CK1682" s="4"/>
      <c r="CL1682" s="4"/>
      <c r="CM1682" s="4"/>
      <c r="CN1682" s="4"/>
      <c r="CO1682" s="4"/>
      <c r="CP1682" s="4"/>
      <c r="CQ1682" s="4"/>
      <c r="CR1682" s="4"/>
      <c r="CS1682" s="4"/>
      <c r="CT1682" s="4"/>
      <c r="CU1682" s="4"/>
      <c r="CV1682" s="4"/>
      <c r="CW1682" s="4"/>
      <c r="CX1682" s="4"/>
      <c r="CY1682" s="4"/>
      <c r="CZ1682" s="4"/>
      <c r="DA1682" s="4"/>
      <c r="DB1682" s="4"/>
      <c r="DC1682" s="4"/>
      <c r="DD1682" s="4"/>
      <c r="DE1682" s="4"/>
      <c r="DF1682" s="4"/>
      <c r="DG1682" s="4"/>
      <c r="DH1682" s="4"/>
      <c r="DI1682" s="4"/>
      <c r="DJ1682" s="4"/>
      <c r="DK1682" s="4"/>
      <c r="DL1682" s="4"/>
      <c r="DM1682" s="4"/>
      <c r="DN1682" s="4"/>
      <c r="DO1682" s="4"/>
      <c r="DP1682" s="4"/>
      <c r="DQ1682" s="4"/>
      <c r="DR1682" s="4"/>
      <c r="DS1682" s="4"/>
      <c r="DT1682" s="4"/>
      <c r="DU1682" s="4"/>
      <c r="DV1682" s="4"/>
      <c r="DW1682" s="4"/>
      <c r="DX1682" s="4"/>
      <c r="DY1682" s="4"/>
      <c r="DZ1682" s="4"/>
      <c r="EA1682" s="4"/>
      <c r="EB1682" s="4"/>
      <c r="EC1682" s="4"/>
      <c r="ED1682" s="4"/>
      <c r="EE1682" s="4"/>
      <c r="EF1682" s="4"/>
      <c r="EG1682" s="4"/>
      <c r="EH1682" s="4"/>
      <c r="EI1682" s="4"/>
      <c r="EJ1682" s="4"/>
      <c r="EK1682" s="4"/>
      <c r="EL1682" s="4"/>
      <c r="EM1682" s="4"/>
      <c r="EN1682" s="4"/>
      <c r="EO1682" s="4"/>
      <c r="EP1682" s="4"/>
      <c r="EQ1682" s="4"/>
      <c r="ER1682" s="4"/>
      <c r="ES1682" s="4"/>
      <c r="ET1682" s="4"/>
      <c r="EU1682" s="4"/>
      <c r="EV1682" s="4"/>
      <c r="EW1682" s="4"/>
      <c r="EX1682" s="4"/>
      <c r="EY1682" s="4"/>
      <c r="EZ1682" s="4"/>
      <c r="FA1682" s="4"/>
      <c r="FB1682" s="4"/>
      <c r="FC1682" s="4"/>
      <c r="FD1682" s="4"/>
      <c r="FE1682" s="4"/>
      <c r="FF1682" s="4"/>
      <c r="FG1682" s="4"/>
      <c r="FH1682" s="4"/>
      <c r="FI1682" s="4"/>
      <c r="FJ1682" s="4"/>
      <c r="FK1682" s="4"/>
      <c r="FL1682" s="4"/>
      <c r="FM1682" s="4"/>
      <c r="FN1682" s="4"/>
      <c r="FO1682" s="4"/>
      <c r="FP1682" s="4"/>
      <c r="FQ1682" s="4"/>
      <c r="FR1682" s="4"/>
      <c r="FS1682" s="4"/>
      <c r="FT1682" s="4"/>
      <c r="FU1682" s="4"/>
      <c r="FV1682" s="4"/>
      <c r="FW1682" s="4"/>
      <c r="FX1682" s="4"/>
      <c r="FY1682" s="4"/>
      <c r="FZ1682" s="4"/>
      <c r="GA1682" s="4"/>
      <c r="GB1682" s="4"/>
      <c r="GC1682" s="4"/>
      <c r="GD1682" s="4"/>
      <c r="GE1682" s="4"/>
      <c r="GF1682" s="4"/>
      <c r="GG1682" s="4"/>
      <c r="GH1682" s="4"/>
      <c r="GI1682" s="4"/>
      <c r="GJ1682" s="4"/>
      <c r="GK1682" s="4"/>
      <c r="GL1682" s="4"/>
      <c r="GM1682" s="4"/>
      <c r="GN1682" s="4"/>
      <c r="GO1682" s="4"/>
      <c r="GP1682" s="4"/>
      <c r="GQ1682" s="4"/>
      <c r="GR1682" s="4"/>
      <c r="GS1682" s="4"/>
      <c r="GT1682" s="4"/>
      <c r="GU1682" s="4"/>
      <c r="GV1682" s="4"/>
      <c r="GW1682" s="4"/>
      <c r="GX1682" s="4"/>
      <c r="GY1682" s="4"/>
      <c r="GZ1682" s="4"/>
      <c r="HA1682" s="4"/>
      <c r="HB1682" s="4"/>
      <c r="HC1682" s="4"/>
      <c r="HD1682" s="4"/>
      <c r="HE1682" s="4"/>
      <c r="HF1682" s="4"/>
      <c r="HG1682" s="4"/>
      <c r="HH1682" s="4"/>
      <c r="HI1682" s="4"/>
      <c r="HJ1682" s="4"/>
      <c r="HK1682" s="4"/>
      <c r="HL1682" s="4"/>
      <c r="HM1682" s="4"/>
      <c r="HN1682" s="4"/>
      <c r="HO1682" s="4"/>
      <c r="HP1682" s="4"/>
      <c r="HQ1682" s="4"/>
      <c r="HR1682" s="4"/>
      <c r="HS1682" s="4"/>
      <c r="HT1682" s="4"/>
      <c r="HU1682" s="4"/>
      <c r="HV1682" s="4"/>
      <c r="HW1682" s="4"/>
      <c r="HX1682" s="4"/>
      <c r="HY1682" s="4"/>
      <c r="HZ1682" s="4"/>
      <c r="IA1682" s="4"/>
      <c r="IB1682" s="4"/>
      <c r="IC1682" s="4"/>
      <c r="ID1682" s="4"/>
      <c r="IE1682" s="4"/>
      <c r="IF1682" s="4"/>
    </row>
    <row r="1683" spans="26:240" x14ac:dyDescent="0.2">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c r="BC1683" s="4"/>
      <c r="BD1683" s="4"/>
      <c r="BE1683" s="4"/>
      <c r="BF1683" s="4"/>
      <c r="BG1683" s="4"/>
      <c r="BH1683" s="4"/>
      <c r="BI1683" s="4"/>
      <c r="BJ1683" s="4"/>
      <c r="BK1683" s="4"/>
      <c r="BL1683" s="4"/>
      <c r="BM1683" s="4"/>
      <c r="BN1683" s="4"/>
      <c r="BO1683" s="4"/>
      <c r="BP1683" s="4"/>
      <c r="BQ1683" s="4"/>
      <c r="BR1683" s="4"/>
      <c r="BS1683" s="4"/>
      <c r="BT1683" s="4"/>
      <c r="BU1683" s="4"/>
      <c r="BV1683" s="4"/>
      <c r="BW1683" s="4"/>
      <c r="BX1683" s="4"/>
      <c r="BY1683" s="4"/>
      <c r="BZ1683" s="4"/>
      <c r="CA1683" s="4"/>
      <c r="CB1683" s="4"/>
      <c r="CC1683" s="4"/>
      <c r="CD1683" s="4"/>
      <c r="CE1683" s="4"/>
      <c r="CF1683" s="4"/>
      <c r="CG1683" s="4"/>
      <c r="CH1683" s="4"/>
      <c r="CI1683" s="4"/>
      <c r="CJ1683" s="4"/>
      <c r="CK1683" s="4"/>
      <c r="CL1683" s="4"/>
      <c r="CM1683" s="4"/>
      <c r="CN1683" s="4"/>
      <c r="CO1683" s="4"/>
      <c r="CP1683" s="4"/>
      <c r="CQ1683" s="4"/>
      <c r="CR1683" s="4"/>
      <c r="CS1683" s="4"/>
      <c r="CT1683" s="4"/>
      <c r="CU1683" s="4"/>
      <c r="CV1683" s="4"/>
      <c r="CW1683" s="4"/>
      <c r="CX1683" s="4"/>
      <c r="CY1683" s="4"/>
      <c r="CZ1683" s="4"/>
      <c r="DA1683" s="4"/>
      <c r="DB1683" s="4"/>
      <c r="DC1683" s="4"/>
      <c r="DD1683" s="4"/>
      <c r="DE1683" s="4"/>
      <c r="DF1683" s="4"/>
      <c r="DG1683" s="4"/>
      <c r="DH1683" s="4"/>
      <c r="DI1683" s="4"/>
      <c r="DJ1683" s="4"/>
      <c r="DK1683" s="4"/>
      <c r="DL1683" s="4"/>
      <c r="DM1683" s="4"/>
      <c r="DN1683" s="4"/>
      <c r="DO1683" s="4"/>
      <c r="DP1683" s="4"/>
      <c r="DQ1683" s="4"/>
      <c r="DR1683" s="4"/>
      <c r="DS1683" s="4"/>
      <c r="DT1683" s="4"/>
      <c r="DU1683" s="4"/>
      <c r="DV1683" s="4"/>
      <c r="DW1683" s="4"/>
      <c r="DX1683" s="4"/>
      <c r="DY1683" s="4"/>
      <c r="DZ1683" s="4"/>
      <c r="EA1683" s="4"/>
      <c r="EB1683" s="4"/>
      <c r="EC1683" s="4"/>
      <c r="ED1683" s="4"/>
      <c r="EE1683" s="4"/>
      <c r="EF1683" s="4"/>
      <c r="EG1683" s="4"/>
      <c r="EH1683" s="4"/>
      <c r="EI1683" s="4"/>
      <c r="EJ1683" s="4"/>
      <c r="EK1683" s="4"/>
      <c r="EL1683" s="4"/>
      <c r="EM1683" s="4"/>
      <c r="EN1683" s="4"/>
      <c r="EO1683" s="4"/>
      <c r="EP1683" s="4"/>
      <c r="EQ1683" s="4"/>
      <c r="ER1683" s="4"/>
      <c r="ES1683" s="4"/>
      <c r="ET1683" s="4"/>
      <c r="EU1683" s="4"/>
      <c r="EV1683" s="4"/>
      <c r="EW1683" s="4"/>
      <c r="EX1683" s="4"/>
      <c r="EY1683" s="4"/>
      <c r="EZ1683" s="4"/>
      <c r="FA1683" s="4"/>
      <c r="FB1683" s="4"/>
      <c r="FC1683" s="4"/>
      <c r="FD1683" s="4"/>
      <c r="FE1683" s="4"/>
      <c r="FF1683" s="4"/>
      <c r="FG1683" s="4"/>
      <c r="FH1683" s="4"/>
      <c r="FI1683" s="4"/>
      <c r="FJ1683" s="4"/>
      <c r="FK1683" s="4"/>
      <c r="FL1683" s="4"/>
      <c r="FM1683" s="4"/>
      <c r="FN1683" s="4"/>
      <c r="FO1683" s="4"/>
      <c r="FP1683" s="4"/>
      <c r="FQ1683" s="4"/>
      <c r="FR1683" s="4"/>
      <c r="FS1683" s="4"/>
      <c r="FT1683" s="4"/>
      <c r="FU1683" s="4"/>
      <c r="FV1683" s="4"/>
      <c r="FW1683" s="4"/>
      <c r="FX1683" s="4"/>
      <c r="FY1683" s="4"/>
      <c r="FZ1683" s="4"/>
      <c r="GA1683" s="4"/>
      <c r="GB1683" s="4"/>
      <c r="GC1683" s="4"/>
      <c r="GD1683" s="4"/>
      <c r="GE1683" s="4"/>
      <c r="GF1683" s="4"/>
      <c r="GG1683" s="4"/>
      <c r="GH1683" s="4"/>
      <c r="GI1683" s="4"/>
      <c r="GJ1683" s="4"/>
      <c r="GK1683" s="4"/>
      <c r="GL1683" s="4"/>
      <c r="GM1683" s="4"/>
      <c r="GN1683" s="4"/>
      <c r="GO1683" s="4"/>
      <c r="GP1683" s="4"/>
      <c r="GQ1683" s="4"/>
      <c r="GR1683" s="4"/>
      <c r="GS1683" s="4"/>
      <c r="GT1683" s="4"/>
      <c r="GU1683" s="4"/>
      <c r="GV1683" s="4"/>
      <c r="GW1683" s="4"/>
      <c r="GX1683" s="4"/>
      <c r="GY1683" s="4"/>
      <c r="GZ1683" s="4"/>
      <c r="HA1683" s="4"/>
      <c r="HB1683" s="4"/>
      <c r="HC1683" s="4"/>
      <c r="HD1683" s="4"/>
      <c r="HE1683" s="4"/>
      <c r="HF1683" s="4"/>
      <c r="HG1683" s="4"/>
      <c r="HH1683" s="4"/>
      <c r="HI1683" s="4"/>
      <c r="HJ1683" s="4"/>
      <c r="HK1683" s="4"/>
      <c r="HL1683" s="4"/>
      <c r="HM1683" s="4"/>
      <c r="HN1683" s="4"/>
      <c r="HO1683" s="4"/>
      <c r="HP1683" s="4"/>
      <c r="HQ1683" s="4"/>
      <c r="HR1683" s="4"/>
      <c r="HS1683" s="4"/>
      <c r="HT1683" s="4"/>
      <c r="HU1683" s="4"/>
      <c r="HV1683" s="4"/>
      <c r="HW1683" s="4"/>
      <c r="HX1683" s="4"/>
      <c r="HY1683" s="4"/>
      <c r="HZ1683" s="4"/>
      <c r="IA1683" s="4"/>
      <c r="IB1683" s="4"/>
      <c r="IC1683" s="4"/>
      <c r="ID1683" s="4"/>
      <c r="IE1683" s="4"/>
      <c r="IF1683" s="4"/>
    </row>
    <row r="1684" spans="26:240" x14ac:dyDescent="0.2">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c r="BC1684" s="4"/>
      <c r="BD1684" s="4"/>
      <c r="BE1684" s="4"/>
      <c r="BF1684" s="4"/>
      <c r="BG1684" s="4"/>
      <c r="BH1684" s="4"/>
      <c r="BI1684" s="4"/>
      <c r="BJ1684" s="4"/>
      <c r="BK1684" s="4"/>
      <c r="BL1684" s="4"/>
      <c r="BM1684" s="4"/>
      <c r="BN1684" s="4"/>
      <c r="BO1684" s="4"/>
      <c r="BP1684" s="4"/>
      <c r="BQ1684" s="4"/>
      <c r="BR1684" s="4"/>
      <c r="BS1684" s="4"/>
      <c r="BT1684" s="4"/>
      <c r="BU1684" s="4"/>
      <c r="BV1684" s="4"/>
      <c r="BW1684" s="4"/>
      <c r="BX1684" s="4"/>
      <c r="BY1684" s="4"/>
      <c r="BZ1684" s="4"/>
      <c r="CA1684" s="4"/>
      <c r="CB1684" s="4"/>
      <c r="CC1684" s="4"/>
      <c r="CD1684" s="4"/>
      <c r="CE1684" s="4"/>
      <c r="CF1684" s="4"/>
      <c r="CG1684" s="4"/>
      <c r="CH1684" s="4"/>
      <c r="CI1684" s="4"/>
      <c r="CJ1684" s="4"/>
      <c r="CK1684" s="4"/>
      <c r="CL1684" s="4"/>
      <c r="CM1684" s="4"/>
      <c r="CN1684" s="4"/>
      <c r="CO1684" s="4"/>
      <c r="CP1684" s="4"/>
      <c r="CQ1684" s="4"/>
      <c r="CR1684" s="4"/>
      <c r="CS1684" s="4"/>
      <c r="CT1684" s="4"/>
      <c r="CU1684" s="4"/>
      <c r="CV1684" s="4"/>
      <c r="CW1684" s="4"/>
      <c r="CX1684" s="4"/>
      <c r="CY1684" s="4"/>
      <c r="CZ1684" s="4"/>
      <c r="DA1684" s="4"/>
      <c r="DB1684" s="4"/>
      <c r="DC1684" s="4"/>
      <c r="DD1684" s="4"/>
      <c r="DE1684" s="4"/>
      <c r="DF1684" s="4"/>
      <c r="DG1684" s="4"/>
      <c r="DH1684" s="4"/>
      <c r="DI1684" s="4"/>
      <c r="DJ1684" s="4"/>
      <c r="DK1684" s="4"/>
      <c r="DL1684" s="4"/>
      <c r="DM1684" s="4"/>
      <c r="DN1684" s="4"/>
      <c r="DO1684" s="4"/>
      <c r="DP1684" s="4"/>
      <c r="DQ1684" s="4"/>
      <c r="DR1684" s="4"/>
      <c r="DS1684" s="4"/>
      <c r="DT1684" s="4"/>
      <c r="DU1684" s="4"/>
      <c r="DV1684" s="4"/>
      <c r="DW1684" s="4"/>
      <c r="DX1684" s="4"/>
      <c r="DY1684" s="4"/>
      <c r="DZ1684" s="4"/>
      <c r="EA1684" s="4"/>
      <c r="EB1684" s="4"/>
      <c r="EC1684" s="4"/>
      <c r="ED1684" s="4"/>
      <c r="EE1684" s="4"/>
      <c r="EF1684" s="4"/>
      <c r="EG1684" s="4"/>
      <c r="EH1684" s="4"/>
      <c r="EI1684" s="4"/>
      <c r="EJ1684" s="4"/>
      <c r="EK1684" s="4"/>
      <c r="EL1684" s="4"/>
      <c r="EM1684" s="4"/>
      <c r="EN1684" s="4"/>
      <c r="EO1684" s="4"/>
      <c r="EP1684" s="4"/>
      <c r="EQ1684" s="4"/>
      <c r="ER1684" s="4"/>
      <c r="ES1684" s="4"/>
      <c r="ET1684" s="4"/>
      <c r="EU1684" s="4"/>
      <c r="EV1684" s="4"/>
      <c r="EW1684" s="4"/>
      <c r="EX1684" s="4"/>
      <c r="EY1684" s="4"/>
      <c r="EZ1684" s="4"/>
      <c r="FA1684" s="4"/>
      <c r="FB1684" s="4"/>
      <c r="FC1684" s="4"/>
      <c r="FD1684" s="4"/>
      <c r="FE1684" s="4"/>
      <c r="FF1684" s="4"/>
      <c r="FG1684" s="4"/>
      <c r="FH1684" s="4"/>
      <c r="FI1684" s="4"/>
      <c r="FJ1684" s="4"/>
      <c r="FK1684" s="4"/>
      <c r="FL1684" s="4"/>
      <c r="FM1684" s="4"/>
      <c r="FN1684" s="4"/>
      <c r="FO1684" s="4"/>
      <c r="FP1684" s="4"/>
      <c r="FQ1684" s="4"/>
      <c r="FR1684" s="4"/>
      <c r="FS1684" s="4"/>
      <c r="FT1684" s="4"/>
      <c r="FU1684" s="4"/>
      <c r="FV1684" s="4"/>
      <c r="FW1684" s="4"/>
      <c r="FX1684" s="4"/>
      <c r="FY1684" s="4"/>
      <c r="FZ1684" s="4"/>
      <c r="GA1684" s="4"/>
      <c r="GB1684" s="4"/>
      <c r="GC1684" s="4"/>
      <c r="GD1684" s="4"/>
      <c r="GE1684" s="4"/>
      <c r="GF1684" s="4"/>
      <c r="GG1684" s="4"/>
      <c r="GH1684" s="4"/>
      <c r="GI1684" s="4"/>
      <c r="GJ1684" s="4"/>
      <c r="GK1684" s="4"/>
      <c r="GL1684" s="4"/>
      <c r="GM1684" s="4"/>
      <c r="GN1684" s="4"/>
      <c r="GO1684" s="4"/>
      <c r="GP1684" s="4"/>
      <c r="GQ1684" s="4"/>
      <c r="GR1684" s="4"/>
      <c r="GS1684" s="4"/>
      <c r="GT1684" s="4"/>
      <c r="GU1684" s="4"/>
      <c r="GV1684" s="4"/>
      <c r="GW1684" s="4"/>
      <c r="GX1684" s="4"/>
      <c r="GY1684" s="4"/>
      <c r="GZ1684" s="4"/>
      <c r="HA1684" s="4"/>
      <c r="HB1684" s="4"/>
      <c r="HC1684" s="4"/>
      <c r="HD1684" s="4"/>
      <c r="HE1684" s="4"/>
      <c r="HF1684" s="4"/>
      <c r="HG1684" s="4"/>
      <c r="HH1684" s="4"/>
      <c r="HI1684" s="4"/>
      <c r="HJ1684" s="4"/>
      <c r="HK1684" s="4"/>
      <c r="HL1684" s="4"/>
      <c r="HM1684" s="4"/>
      <c r="HN1684" s="4"/>
      <c r="HO1684" s="4"/>
      <c r="HP1684" s="4"/>
      <c r="HQ1684" s="4"/>
      <c r="HR1684" s="4"/>
      <c r="HS1684" s="4"/>
      <c r="HT1684" s="4"/>
      <c r="HU1684" s="4"/>
      <c r="HV1684" s="4"/>
      <c r="HW1684" s="4"/>
      <c r="HX1684" s="4"/>
      <c r="HY1684" s="4"/>
      <c r="HZ1684" s="4"/>
      <c r="IA1684" s="4"/>
      <c r="IB1684" s="4"/>
      <c r="IC1684" s="4"/>
      <c r="ID1684" s="4"/>
      <c r="IE1684" s="4"/>
      <c r="IF1684" s="4"/>
    </row>
    <row r="1685" spans="26:240" x14ac:dyDescent="0.2">
      <c r="Z1685" s="4"/>
      <c r="AA1685" s="4"/>
      <c r="AB1685" s="4"/>
      <c r="AC1685" s="4"/>
      <c r="AD1685" s="4"/>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4"/>
      <c r="BB1685" s="4"/>
      <c r="BC1685" s="4"/>
      <c r="BD1685" s="4"/>
      <c r="BE1685" s="4"/>
      <c r="BF1685" s="4"/>
      <c r="BG1685" s="4"/>
      <c r="BH1685" s="4"/>
      <c r="BI1685" s="4"/>
      <c r="BJ1685" s="4"/>
      <c r="BK1685" s="4"/>
      <c r="BL1685" s="4"/>
      <c r="BM1685" s="4"/>
      <c r="BN1685" s="4"/>
      <c r="BO1685" s="4"/>
      <c r="BP1685" s="4"/>
      <c r="BQ1685" s="4"/>
      <c r="BR1685" s="4"/>
      <c r="BS1685" s="4"/>
      <c r="BT1685" s="4"/>
      <c r="BU1685" s="4"/>
      <c r="BV1685" s="4"/>
      <c r="BW1685" s="4"/>
      <c r="BX1685" s="4"/>
      <c r="BY1685" s="4"/>
      <c r="BZ1685" s="4"/>
      <c r="CA1685" s="4"/>
      <c r="CB1685" s="4"/>
      <c r="CC1685" s="4"/>
      <c r="CD1685" s="4"/>
      <c r="CE1685" s="4"/>
      <c r="CF1685" s="4"/>
      <c r="CG1685" s="4"/>
      <c r="CH1685" s="4"/>
      <c r="CI1685" s="4"/>
      <c r="CJ1685" s="4"/>
      <c r="CK1685" s="4"/>
      <c r="CL1685" s="4"/>
      <c r="CM1685" s="4"/>
      <c r="CN1685" s="4"/>
      <c r="CO1685" s="4"/>
      <c r="CP1685" s="4"/>
      <c r="CQ1685" s="4"/>
      <c r="CR1685" s="4"/>
      <c r="CS1685" s="4"/>
      <c r="CT1685" s="4"/>
      <c r="CU1685" s="4"/>
      <c r="CV1685" s="4"/>
      <c r="CW1685" s="4"/>
      <c r="CX1685" s="4"/>
      <c r="CY1685" s="4"/>
      <c r="CZ1685" s="4"/>
      <c r="DA1685" s="4"/>
      <c r="DB1685" s="4"/>
      <c r="DC1685" s="4"/>
      <c r="DD1685" s="4"/>
      <c r="DE1685" s="4"/>
      <c r="DF1685" s="4"/>
      <c r="DG1685" s="4"/>
      <c r="DH1685" s="4"/>
      <c r="DI1685" s="4"/>
      <c r="DJ1685" s="4"/>
      <c r="DK1685" s="4"/>
      <c r="DL1685" s="4"/>
      <c r="DM1685" s="4"/>
      <c r="DN1685" s="4"/>
      <c r="DO1685" s="4"/>
      <c r="DP1685" s="4"/>
      <c r="DQ1685" s="4"/>
      <c r="DR1685" s="4"/>
      <c r="DS1685" s="4"/>
      <c r="DT1685" s="4"/>
      <c r="DU1685" s="4"/>
      <c r="DV1685" s="4"/>
      <c r="DW1685" s="4"/>
      <c r="DX1685" s="4"/>
      <c r="DY1685" s="4"/>
      <c r="DZ1685" s="4"/>
      <c r="EA1685" s="4"/>
      <c r="EB1685" s="4"/>
      <c r="EC1685" s="4"/>
      <c r="ED1685" s="4"/>
      <c r="EE1685" s="4"/>
      <c r="EF1685" s="4"/>
      <c r="EG1685" s="4"/>
      <c r="EH1685" s="4"/>
      <c r="EI1685" s="4"/>
      <c r="EJ1685" s="4"/>
      <c r="EK1685" s="4"/>
      <c r="EL1685" s="4"/>
      <c r="EM1685" s="4"/>
      <c r="EN1685" s="4"/>
      <c r="EO1685" s="4"/>
      <c r="EP1685" s="4"/>
      <c r="EQ1685" s="4"/>
      <c r="ER1685" s="4"/>
      <c r="ES1685" s="4"/>
      <c r="ET1685" s="4"/>
      <c r="EU1685" s="4"/>
      <c r="EV1685" s="4"/>
      <c r="EW1685" s="4"/>
      <c r="EX1685" s="4"/>
      <c r="EY1685" s="4"/>
      <c r="EZ1685" s="4"/>
      <c r="FA1685" s="4"/>
      <c r="FB1685" s="4"/>
      <c r="FC1685" s="4"/>
      <c r="FD1685" s="4"/>
      <c r="FE1685" s="4"/>
      <c r="FF1685" s="4"/>
      <c r="FG1685" s="4"/>
      <c r="FH1685" s="4"/>
      <c r="FI1685" s="4"/>
      <c r="FJ1685" s="4"/>
      <c r="FK1685" s="4"/>
      <c r="FL1685" s="4"/>
      <c r="FM1685" s="4"/>
      <c r="FN1685" s="4"/>
      <c r="FO1685" s="4"/>
      <c r="FP1685" s="4"/>
      <c r="FQ1685" s="4"/>
      <c r="FR1685" s="4"/>
      <c r="FS1685" s="4"/>
      <c r="FT1685" s="4"/>
      <c r="FU1685" s="4"/>
      <c r="FV1685" s="4"/>
      <c r="FW1685" s="4"/>
      <c r="FX1685" s="4"/>
      <c r="FY1685" s="4"/>
      <c r="FZ1685" s="4"/>
      <c r="GA1685" s="4"/>
      <c r="GB1685" s="4"/>
      <c r="GC1685" s="4"/>
      <c r="GD1685" s="4"/>
      <c r="GE1685" s="4"/>
      <c r="GF1685" s="4"/>
      <c r="GG1685" s="4"/>
      <c r="GH1685" s="4"/>
      <c r="GI1685" s="4"/>
      <c r="GJ1685" s="4"/>
      <c r="GK1685" s="4"/>
      <c r="GL1685" s="4"/>
      <c r="GM1685" s="4"/>
      <c r="GN1685" s="4"/>
      <c r="GO1685" s="4"/>
      <c r="GP1685" s="4"/>
      <c r="GQ1685" s="4"/>
      <c r="GR1685" s="4"/>
      <c r="GS1685" s="4"/>
      <c r="GT1685" s="4"/>
      <c r="GU1685" s="4"/>
      <c r="GV1685" s="4"/>
      <c r="GW1685" s="4"/>
      <c r="GX1685" s="4"/>
      <c r="GY1685" s="4"/>
      <c r="GZ1685" s="4"/>
      <c r="HA1685" s="4"/>
      <c r="HB1685" s="4"/>
      <c r="HC1685" s="4"/>
      <c r="HD1685" s="4"/>
      <c r="HE1685" s="4"/>
      <c r="HF1685" s="4"/>
      <c r="HG1685" s="4"/>
      <c r="HH1685" s="4"/>
      <c r="HI1685" s="4"/>
      <c r="HJ1685" s="4"/>
      <c r="HK1685" s="4"/>
      <c r="HL1685" s="4"/>
      <c r="HM1685" s="4"/>
      <c r="HN1685" s="4"/>
      <c r="HO1685" s="4"/>
      <c r="HP1685" s="4"/>
      <c r="HQ1685" s="4"/>
      <c r="HR1685" s="4"/>
      <c r="HS1685" s="4"/>
      <c r="HT1685" s="4"/>
      <c r="HU1685" s="4"/>
      <c r="HV1685" s="4"/>
      <c r="HW1685" s="4"/>
      <c r="HX1685" s="4"/>
      <c r="HY1685" s="4"/>
      <c r="HZ1685" s="4"/>
      <c r="IA1685" s="4"/>
      <c r="IB1685" s="4"/>
      <c r="IC1685" s="4"/>
      <c r="ID1685" s="4"/>
      <c r="IE1685" s="4"/>
      <c r="IF1685" s="4"/>
    </row>
    <row r="1686" spans="26:240" x14ac:dyDescent="0.2">
      <c r="Z1686" s="4"/>
      <c r="AA1686" s="4"/>
      <c r="AB1686" s="4"/>
      <c r="AC1686" s="4"/>
      <c r="AD1686" s="4"/>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c r="BC1686" s="4"/>
      <c r="BD1686" s="4"/>
      <c r="BE1686" s="4"/>
      <c r="BF1686" s="4"/>
      <c r="BG1686" s="4"/>
      <c r="BH1686" s="4"/>
      <c r="BI1686" s="4"/>
      <c r="BJ1686" s="4"/>
      <c r="BK1686" s="4"/>
      <c r="BL1686" s="4"/>
      <c r="BM1686" s="4"/>
      <c r="BN1686" s="4"/>
      <c r="BO1686" s="4"/>
      <c r="BP1686" s="4"/>
      <c r="BQ1686" s="4"/>
      <c r="BR1686" s="4"/>
      <c r="BS1686" s="4"/>
      <c r="BT1686" s="4"/>
      <c r="BU1686" s="4"/>
      <c r="BV1686" s="4"/>
      <c r="BW1686" s="4"/>
      <c r="BX1686" s="4"/>
      <c r="BY1686" s="4"/>
      <c r="BZ1686" s="4"/>
      <c r="CA1686" s="4"/>
      <c r="CB1686" s="4"/>
      <c r="CC1686" s="4"/>
      <c r="CD1686" s="4"/>
      <c r="CE1686" s="4"/>
      <c r="CF1686" s="4"/>
      <c r="CG1686" s="4"/>
      <c r="CH1686" s="4"/>
      <c r="CI1686" s="4"/>
      <c r="CJ1686" s="4"/>
      <c r="CK1686" s="4"/>
      <c r="CL1686" s="4"/>
      <c r="CM1686" s="4"/>
      <c r="CN1686" s="4"/>
      <c r="CO1686" s="4"/>
      <c r="CP1686" s="4"/>
      <c r="CQ1686" s="4"/>
      <c r="CR1686" s="4"/>
      <c r="CS1686" s="4"/>
      <c r="CT1686" s="4"/>
      <c r="CU1686" s="4"/>
      <c r="CV1686" s="4"/>
      <c r="CW1686" s="4"/>
      <c r="CX1686" s="4"/>
      <c r="CY1686" s="4"/>
      <c r="CZ1686" s="4"/>
      <c r="DA1686" s="4"/>
      <c r="DB1686" s="4"/>
      <c r="DC1686" s="4"/>
      <c r="DD1686" s="4"/>
      <c r="DE1686" s="4"/>
      <c r="DF1686" s="4"/>
      <c r="DG1686" s="4"/>
      <c r="DH1686" s="4"/>
      <c r="DI1686" s="4"/>
      <c r="DJ1686" s="4"/>
      <c r="DK1686" s="4"/>
      <c r="DL1686" s="4"/>
      <c r="DM1686" s="4"/>
      <c r="DN1686" s="4"/>
      <c r="DO1686" s="4"/>
      <c r="DP1686" s="4"/>
      <c r="DQ1686" s="4"/>
      <c r="DR1686" s="4"/>
      <c r="DS1686" s="4"/>
      <c r="DT1686" s="4"/>
      <c r="DU1686" s="4"/>
      <c r="DV1686" s="4"/>
      <c r="DW1686" s="4"/>
      <c r="DX1686" s="4"/>
      <c r="DY1686" s="4"/>
      <c r="DZ1686" s="4"/>
      <c r="EA1686" s="4"/>
      <c r="EB1686" s="4"/>
      <c r="EC1686" s="4"/>
      <c r="ED1686" s="4"/>
      <c r="EE1686" s="4"/>
      <c r="EF1686" s="4"/>
      <c r="EG1686" s="4"/>
      <c r="EH1686" s="4"/>
      <c r="EI1686" s="4"/>
      <c r="EJ1686" s="4"/>
      <c r="EK1686" s="4"/>
      <c r="EL1686" s="4"/>
      <c r="EM1686" s="4"/>
      <c r="EN1686" s="4"/>
      <c r="EO1686" s="4"/>
      <c r="EP1686" s="4"/>
      <c r="EQ1686" s="4"/>
      <c r="ER1686" s="4"/>
      <c r="ES1686" s="4"/>
      <c r="ET1686" s="4"/>
      <c r="EU1686" s="4"/>
      <c r="EV1686" s="4"/>
      <c r="EW1686" s="4"/>
      <c r="EX1686" s="4"/>
      <c r="EY1686" s="4"/>
      <c r="EZ1686" s="4"/>
      <c r="FA1686" s="4"/>
      <c r="FB1686" s="4"/>
      <c r="FC1686" s="4"/>
      <c r="FD1686" s="4"/>
      <c r="FE1686" s="4"/>
      <c r="FF1686" s="4"/>
      <c r="FG1686" s="4"/>
      <c r="FH1686" s="4"/>
      <c r="FI1686" s="4"/>
      <c r="FJ1686" s="4"/>
      <c r="FK1686" s="4"/>
      <c r="FL1686" s="4"/>
      <c r="FM1686" s="4"/>
      <c r="FN1686" s="4"/>
      <c r="FO1686" s="4"/>
      <c r="FP1686" s="4"/>
      <c r="FQ1686" s="4"/>
      <c r="FR1686" s="4"/>
      <c r="FS1686" s="4"/>
      <c r="FT1686" s="4"/>
      <c r="FU1686" s="4"/>
      <c r="FV1686" s="4"/>
      <c r="FW1686" s="4"/>
      <c r="FX1686" s="4"/>
      <c r="FY1686" s="4"/>
      <c r="FZ1686" s="4"/>
      <c r="GA1686" s="4"/>
      <c r="GB1686" s="4"/>
      <c r="GC1686" s="4"/>
      <c r="GD1686" s="4"/>
      <c r="GE1686" s="4"/>
      <c r="GF1686" s="4"/>
      <c r="GG1686" s="4"/>
      <c r="GH1686" s="4"/>
      <c r="GI1686" s="4"/>
      <c r="GJ1686" s="4"/>
      <c r="GK1686" s="4"/>
      <c r="GL1686" s="4"/>
      <c r="GM1686" s="4"/>
      <c r="GN1686" s="4"/>
      <c r="GO1686" s="4"/>
      <c r="GP1686" s="4"/>
      <c r="GQ1686" s="4"/>
      <c r="GR1686" s="4"/>
      <c r="GS1686" s="4"/>
      <c r="GT1686" s="4"/>
      <c r="GU1686" s="4"/>
      <c r="GV1686" s="4"/>
      <c r="GW1686" s="4"/>
      <c r="GX1686" s="4"/>
      <c r="GY1686" s="4"/>
      <c r="GZ1686" s="4"/>
      <c r="HA1686" s="4"/>
      <c r="HB1686" s="4"/>
      <c r="HC1686" s="4"/>
      <c r="HD1686" s="4"/>
      <c r="HE1686" s="4"/>
      <c r="HF1686" s="4"/>
      <c r="HG1686" s="4"/>
      <c r="HH1686" s="4"/>
      <c r="HI1686" s="4"/>
      <c r="HJ1686" s="4"/>
      <c r="HK1686" s="4"/>
      <c r="HL1686" s="4"/>
      <c r="HM1686" s="4"/>
      <c r="HN1686" s="4"/>
      <c r="HO1686" s="4"/>
      <c r="HP1686" s="4"/>
      <c r="HQ1686" s="4"/>
      <c r="HR1686" s="4"/>
      <c r="HS1686" s="4"/>
      <c r="HT1686" s="4"/>
      <c r="HU1686" s="4"/>
      <c r="HV1686" s="4"/>
      <c r="HW1686" s="4"/>
      <c r="HX1686" s="4"/>
      <c r="HY1686" s="4"/>
      <c r="HZ1686" s="4"/>
      <c r="IA1686" s="4"/>
      <c r="IB1686" s="4"/>
      <c r="IC1686" s="4"/>
      <c r="ID1686" s="4"/>
      <c r="IE1686" s="4"/>
      <c r="IF1686" s="4"/>
    </row>
    <row r="1687" spans="26:240" x14ac:dyDescent="0.2">
      <c r="Z1687" s="4"/>
      <c r="AA1687" s="4"/>
      <c r="AB1687" s="4"/>
      <c r="AC1687" s="4"/>
      <c r="AD1687" s="4"/>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c r="BC1687" s="4"/>
      <c r="BD1687" s="4"/>
      <c r="BE1687" s="4"/>
      <c r="BF1687" s="4"/>
      <c r="BG1687" s="4"/>
      <c r="BH1687" s="4"/>
      <c r="BI1687" s="4"/>
      <c r="BJ1687" s="4"/>
      <c r="BK1687" s="4"/>
      <c r="BL1687" s="4"/>
      <c r="BM1687" s="4"/>
      <c r="BN1687" s="4"/>
      <c r="BO1687" s="4"/>
      <c r="BP1687" s="4"/>
      <c r="BQ1687" s="4"/>
      <c r="BR1687" s="4"/>
      <c r="BS1687" s="4"/>
      <c r="BT1687" s="4"/>
      <c r="BU1687" s="4"/>
      <c r="BV1687" s="4"/>
      <c r="BW1687" s="4"/>
      <c r="BX1687" s="4"/>
      <c r="BY1687" s="4"/>
      <c r="BZ1687" s="4"/>
      <c r="CA1687" s="4"/>
      <c r="CB1687" s="4"/>
      <c r="CC1687" s="4"/>
      <c r="CD1687" s="4"/>
      <c r="CE1687" s="4"/>
      <c r="CF1687" s="4"/>
      <c r="CG1687" s="4"/>
      <c r="CH1687" s="4"/>
      <c r="CI1687" s="4"/>
      <c r="CJ1687" s="4"/>
      <c r="CK1687" s="4"/>
      <c r="CL1687" s="4"/>
      <c r="CM1687" s="4"/>
      <c r="CN1687" s="4"/>
      <c r="CO1687" s="4"/>
      <c r="CP1687" s="4"/>
      <c r="CQ1687" s="4"/>
      <c r="CR1687" s="4"/>
      <c r="CS1687" s="4"/>
      <c r="CT1687" s="4"/>
      <c r="CU1687" s="4"/>
      <c r="CV1687" s="4"/>
      <c r="CW1687" s="4"/>
      <c r="CX1687" s="4"/>
      <c r="CY1687" s="4"/>
      <c r="CZ1687" s="4"/>
      <c r="DA1687" s="4"/>
      <c r="DB1687" s="4"/>
      <c r="DC1687" s="4"/>
      <c r="DD1687" s="4"/>
      <c r="DE1687" s="4"/>
      <c r="DF1687" s="4"/>
      <c r="DG1687" s="4"/>
      <c r="DH1687" s="4"/>
      <c r="DI1687" s="4"/>
      <c r="DJ1687" s="4"/>
      <c r="DK1687" s="4"/>
      <c r="DL1687" s="4"/>
      <c r="DM1687" s="4"/>
      <c r="DN1687" s="4"/>
      <c r="DO1687" s="4"/>
      <c r="DP1687" s="4"/>
      <c r="DQ1687" s="4"/>
      <c r="DR1687" s="4"/>
      <c r="DS1687" s="4"/>
      <c r="DT1687" s="4"/>
      <c r="DU1687" s="4"/>
      <c r="DV1687" s="4"/>
      <c r="DW1687" s="4"/>
      <c r="DX1687" s="4"/>
      <c r="DY1687" s="4"/>
      <c r="DZ1687" s="4"/>
      <c r="EA1687" s="4"/>
      <c r="EB1687" s="4"/>
      <c r="EC1687" s="4"/>
      <c r="ED1687" s="4"/>
      <c r="EE1687" s="4"/>
      <c r="EF1687" s="4"/>
      <c r="EG1687" s="4"/>
      <c r="EH1687" s="4"/>
      <c r="EI1687" s="4"/>
      <c r="EJ1687" s="4"/>
      <c r="EK1687" s="4"/>
      <c r="EL1687" s="4"/>
      <c r="EM1687" s="4"/>
      <c r="EN1687" s="4"/>
      <c r="EO1687" s="4"/>
      <c r="EP1687" s="4"/>
      <c r="EQ1687" s="4"/>
      <c r="ER1687" s="4"/>
      <c r="ES1687" s="4"/>
      <c r="ET1687" s="4"/>
      <c r="EU1687" s="4"/>
      <c r="EV1687" s="4"/>
      <c r="EW1687" s="4"/>
      <c r="EX1687" s="4"/>
      <c r="EY1687" s="4"/>
      <c r="EZ1687" s="4"/>
      <c r="FA1687" s="4"/>
      <c r="FB1687" s="4"/>
      <c r="FC1687" s="4"/>
      <c r="FD1687" s="4"/>
      <c r="FE1687" s="4"/>
      <c r="FF1687" s="4"/>
      <c r="FG1687" s="4"/>
      <c r="FH1687" s="4"/>
      <c r="FI1687" s="4"/>
      <c r="FJ1687" s="4"/>
      <c r="FK1687" s="4"/>
      <c r="FL1687" s="4"/>
      <c r="FM1687" s="4"/>
      <c r="FN1687" s="4"/>
      <c r="FO1687" s="4"/>
      <c r="FP1687" s="4"/>
      <c r="FQ1687" s="4"/>
      <c r="FR1687" s="4"/>
      <c r="FS1687" s="4"/>
      <c r="FT1687" s="4"/>
      <c r="FU1687" s="4"/>
      <c r="FV1687" s="4"/>
      <c r="FW1687" s="4"/>
      <c r="FX1687" s="4"/>
      <c r="FY1687" s="4"/>
      <c r="FZ1687" s="4"/>
      <c r="GA1687" s="4"/>
      <c r="GB1687" s="4"/>
      <c r="GC1687" s="4"/>
      <c r="GD1687" s="4"/>
      <c r="GE1687" s="4"/>
      <c r="GF1687" s="4"/>
      <c r="GG1687" s="4"/>
      <c r="GH1687" s="4"/>
      <c r="GI1687" s="4"/>
      <c r="GJ1687" s="4"/>
      <c r="GK1687" s="4"/>
      <c r="GL1687" s="4"/>
      <c r="GM1687" s="4"/>
      <c r="GN1687" s="4"/>
      <c r="GO1687" s="4"/>
      <c r="GP1687" s="4"/>
      <c r="GQ1687" s="4"/>
      <c r="GR1687" s="4"/>
      <c r="GS1687" s="4"/>
      <c r="GT1687" s="4"/>
      <c r="GU1687" s="4"/>
      <c r="GV1687" s="4"/>
      <c r="GW1687" s="4"/>
      <c r="GX1687" s="4"/>
      <c r="GY1687" s="4"/>
      <c r="GZ1687" s="4"/>
      <c r="HA1687" s="4"/>
      <c r="HB1687" s="4"/>
      <c r="HC1687" s="4"/>
      <c r="HD1687" s="4"/>
      <c r="HE1687" s="4"/>
      <c r="HF1687" s="4"/>
      <c r="HG1687" s="4"/>
      <c r="HH1687" s="4"/>
      <c r="HI1687" s="4"/>
      <c r="HJ1687" s="4"/>
      <c r="HK1687" s="4"/>
      <c r="HL1687" s="4"/>
      <c r="HM1687" s="4"/>
      <c r="HN1687" s="4"/>
      <c r="HO1687" s="4"/>
      <c r="HP1687" s="4"/>
      <c r="HQ1687" s="4"/>
      <c r="HR1687" s="4"/>
      <c r="HS1687" s="4"/>
      <c r="HT1687" s="4"/>
      <c r="HU1687" s="4"/>
      <c r="HV1687" s="4"/>
      <c r="HW1687" s="4"/>
      <c r="HX1687" s="4"/>
      <c r="HY1687" s="4"/>
      <c r="HZ1687" s="4"/>
      <c r="IA1687" s="4"/>
      <c r="IB1687" s="4"/>
      <c r="IC1687" s="4"/>
      <c r="ID1687" s="4"/>
      <c r="IE1687" s="4"/>
      <c r="IF1687" s="4"/>
    </row>
    <row r="1688" spans="26:240" x14ac:dyDescent="0.2">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c r="BC1688" s="4"/>
      <c r="BD1688" s="4"/>
      <c r="BE1688" s="4"/>
      <c r="BF1688" s="4"/>
      <c r="BG1688" s="4"/>
      <c r="BH1688" s="4"/>
      <c r="BI1688" s="4"/>
      <c r="BJ1688" s="4"/>
      <c r="BK1688" s="4"/>
      <c r="BL1688" s="4"/>
      <c r="BM1688" s="4"/>
      <c r="BN1688" s="4"/>
      <c r="BO1688" s="4"/>
      <c r="BP1688" s="4"/>
      <c r="BQ1688" s="4"/>
      <c r="BR1688" s="4"/>
      <c r="BS1688" s="4"/>
      <c r="BT1688" s="4"/>
      <c r="BU1688" s="4"/>
      <c r="BV1688" s="4"/>
      <c r="BW1688" s="4"/>
      <c r="BX1688" s="4"/>
      <c r="BY1688" s="4"/>
      <c r="BZ1688" s="4"/>
      <c r="CA1688" s="4"/>
      <c r="CB1688" s="4"/>
      <c r="CC1688" s="4"/>
      <c r="CD1688" s="4"/>
      <c r="CE1688" s="4"/>
      <c r="CF1688" s="4"/>
      <c r="CG1688" s="4"/>
      <c r="CH1688" s="4"/>
      <c r="CI1688" s="4"/>
      <c r="CJ1688" s="4"/>
      <c r="CK1688" s="4"/>
      <c r="CL1688" s="4"/>
      <c r="CM1688" s="4"/>
      <c r="CN1688" s="4"/>
      <c r="CO1688" s="4"/>
      <c r="CP1688" s="4"/>
      <c r="CQ1688" s="4"/>
      <c r="CR1688" s="4"/>
      <c r="CS1688" s="4"/>
      <c r="CT1688" s="4"/>
      <c r="CU1688" s="4"/>
      <c r="CV1688" s="4"/>
      <c r="CW1688" s="4"/>
      <c r="CX1688" s="4"/>
      <c r="CY1688" s="4"/>
      <c r="CZ1688" s="4"/>
      <c r="DA1688" s="4"/>
      <c r="DB1688" s="4"/>
      <c r="DC1688" s="4"/>
      <c r="DD1688" s="4"/>
      <c r="DE1688" s="4"/>
      <c r="DF1688" s="4"/>
      <c r="DG1688" s="4"/>
      <c r="DH1688" s="4"/>
      <c r="DI1688" s="4"/>
      <c r="DJ1688" s="4"/>
      <c r="DK1688" s="4"/>
      <c r="DL1688" s="4"/>
      <c r="DM1688" s="4"/>
      <c r="DN1688" s="4"/>
      <c r="DO1688" s="4"/>
      <c r="DP1688" s="4"/>
      <c r="DQ1688" s="4"/>
      <c r="DR1688" s="4"/>
      <c r="DS1688" s="4"/>
      <c r="DT1688" s="4"/>
      <c r="DU1688" s="4"/>
      <c r="DV1688" s="4"/>
      <c r="DW1688" s="4"/>
      <c r="DX1688" s="4"/>
      <c r="DY1688" s="4"/>
      <c r="DZ1688" s="4"/>
      <c r="EA1688" s="4"/>
      <c r="EB1688" s="4"/>
      <c r="EC1688" s="4"/>
      <c r="ED1688" s="4"/>
      <c r="EE1688" s="4"/>
      <c r="EF1688" s="4"/>
      <c r="EG1688" s="4"/>
      <c r="EH1688" s="4"/>
      <c r="EI1688" s="4"/>
      <c r="EJ1688" s="4"/>
      <c r="EK1688" s="4"/>
      <c r="EL1688" s="4"/>
      <c r="EM1688" s="4"/>
      <c r="EN1688" s="4"/>
      <c r="EO1688" s="4"/>
      <c r="EP1688" s="4"/>
      <c r="EQ1688" s="4"/>
      <c r="ER1688" s="4"/>
      <c r="ES1688" s="4"/>
      <c r="ET1688" s="4"/>
      <c r="EU1688" s="4"/>
      <c r="EV1688" s="4"/>
      <c r="EW1688" s="4"/>
      <c r="EX1688" s="4"/>
      <c r="EY1688" s="4"/>
      <c r="EZ1688" s="4"/>
      <c r="FA1688" s="4"/>
      <c r="FB1688" s="4"/>
      <c r="FC1688" s="4"/>
      <c r="FD1688" s="4"/>
      <c r="FE1688" s="4"/>
      <c r="FF1688" s="4"/>
      <c r="FG1688" s="4"/>
      <c r="FH1688" s="4"/>
      <c r="FI1688" s="4"/>
      <c r="FJ1688" s="4"/>
      <c r="FK1688" s="4"/>
      <c r="FL1688" s="4"/>
      <c r="FM1688" s="4"/>
      <c r="FN1688" s="4"/>
      <c r="FO1688" s="4"/>
      <c r="FP1688" s="4"/>
      <c r="FQ1688" s="4"/>
      <c r="FR1688" s="4"/>
      <c r="FS1688" s="4"/>
      <c r="FT1688" s="4"/>
      <c r="FU1688" s="4"/>
      <c r="FV1688" s="4"/>
      <c r="FW1688" s="4"/>
      <c r="FX1688" s="4"/>
      <c r="FY1688" s="4"/>
      <c r="FZ1688" s="4"/>
      <c r="GA1688" s="4"/>
      <c r="GB1688" s="4"/>
      <c r="GC1688" s="4"/>
      <c r="GD1688" s="4"/>
      <c r="GE1688" s="4"/>
      <c r="GF1688" s="4"/>
      <c r="GG1688" s="4"/>
      <c r="GH1688" s="4"/>
      <c r="GI1688" s="4"/>
      <c r="GJ1688" s="4"/>
      <c r="GK1688" s="4"/>
      <c r="GL1688" s="4"/>
      <c r="GM1688" s="4"/>
      <c r="GN1688" s="4"/>
      <c r="GO1688" s="4"/>
      <c r="GP1688" s="4"/>
      <c r="GQ1688" s="4"/>
      <c r="GR1688" s="4"/>
      <c r="GS1688" s="4"/>
      <c r="GT1688" s="4"/>
      <c r="GU1688" s="4"/>
      <c r="GV1688" s="4"/>
      <c r="GW1688" s="4"/>
      <c r="GX1688" s="4"/>
      <c r="GY1688" s="4"/>
      <c r="GZ1688" s="4"/>
      <c r="HA1688" s="4"/>
      <c r="HB1688" s="4"/>
      <c r="HC1688" s="4"/>
      <c r="HD1688" s="4"/>
      <c r="HE1688" s="4"/>
      <c r="HF1688" s="4"/>
      <c r="HG1688" s="4"/>
      <c r="HH1688" s="4"/>
      <c r="HI1688" s="4"/>
      <c r="HJ1688" s="4"/>
      <c r="HK1688" s="4"/>
      <c r="HL1688" s="4"/>
      <c r="HM1688" s="4"/>
      <c r="HN1688" s="4"/>
      <c r="HO1688" s="4"/>
      <c r="HP1688" s="4"/>
      <c r="HQ1688" s="4"/>
      <c r="HR1688" s="4"/>
      <c r="HS1688" s="4"/>
      <c r="HT1688" s="4"/>
      <c r="HU1688" s="4"/>
      <c r="HV1688" s="4"/>
      <c r="HW1688" s="4"/>
      <c r="HX1688" s="4"/>
      <c r="HY1688" s="4"/>
      <c r="HZ1688" s="4"/>
      <c r="IA1688" s="4"/>
      <c r="IB1688" s="4"/>
      <c r="IC1688" s="4"/>
      <c r="ID1688" s="4"/>
      <c r="IE1688" s="4"/>
      <c r="IF1688" s="4"/>
    </row>
    <row r="1689" spans="26:240" x14ac:dyDescent="0.2">
      <c r="Z1689" s="4"/>
      <c r="AA1689" s="4"/>
      <c r="AB1689" s="4"/>
      <c r="AC1689" s="4"/>
      <c r="AD1689" s="4"/>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4"/>
      <c r="BB1689" s="4"/>
      <c r="BC1689" s="4"/>
      <c r="BD1689" s="4"/>
      <c r="BE1689" s="4"/>
      <c r="BF1689" s="4"/>
      <c r="BG1689" s="4"/>
      <c r="BH1689" s="4"/>
      <c r="BI1689" s="4"/>
      <c r="BJ1689" s="4"/>
      <c r="BK1689" s="4"/>
      <c r="BL1689" s="4"/>
      <c r="BM1689" s="4"/>
      <c r="BN1689" s="4"/>
      <c r="BO1689" s="4"/>
      <c r="BP1689" s="4"/>
      <c r="BQ1689" s="4"/>
      <c r="BR1689" s="4"/>
      <c r="BS1689" s="4"/>
      <c r="BT1689" s="4"/>
      <c r="BU1689" s="4"/>
      <c r="BV1689" s="4"/>
      <c r="BW1689" s="4"/>
      <c r="BX1689" s="4"/>
      <c r="BY1689" s="4"/>
      <c r="BZ1689" s="4"/>
      <c r="CA1689" s="4"/>
      <c r="CB1689" s="4"/>
      <c r="CC1689" s="4"/>
      <c r="CD1689" s="4"/>
      <c r="CE1689" s="4"/>
      <c r="CF1689" s="4"/>
      <c r="CG1689" s="4"/>
      <c r="CH1689" s="4"/>
      <c r="CI1689" s="4"/>
      <c r="CJ1689" s="4"/>
      <c r="CK1689" s="4"/>
      <c r="CL1689" s="4"/>
      <c r="CM1689" s="4"/>
      <c r="CN1689" s="4"/>
      <c r="CO1689" s="4"/>
      <c r="CP1689" s="4"/>
      <c r="CQ1689" s="4"/>
      <c r="CR1689" s="4"/>
      <c r="CS1689" s="4"/>
      <c r="CT1689" s="4"/>
      <c r="CU1689" s="4"/>
      <c r="CV1689" s="4"/>
      <c r="CW1689" s="4"/>
      <c r="CX1689" s="4"/>
      <c r="CY1689" s="4"/>
      <c r="CZ1689" s="4"/>
      <c r="DA1689" s="4"/>
      <c r="DB1689" s="4"/>
      <c r="DC1689" s="4"/>
      <c r="DD1689" s="4"/>
      <c r="DE1689" s="4"/>
      <c r="DF1689" s="4"/>
      <c r="DG1689" s="4"/>
      <c r="DH1689" s="4"/>
      <c r="DI1689" s="4"/>
      <c r="DJ1689" s="4"/>
      <c r="DK1689" s="4"/>
      <c r="DL1689" s="4"/>
      <c r="DM1689" s="4"/>
      <c r="DN1689" s="4"/>
      <c r="DO1689" s="4"/>
      <c r="DP1689" s="4"/>
      <c r="DQ1689" s="4"/>
      <c r="DR1689" s="4"/>
      <c r="DS1689" s="4"/>
      <c r="DT1689" s="4"/>
      <c r="DU1689" s="4"/>
      <c r="DV1689" s="4"/>
      <c r="DW1689" s="4"/>
      <c r="DX1689" s="4"/>
      <c r="DY1689" s="4"/>
      <c r="DZ1689" s="4"/>
      <c r="EA1689" s="4"/>
      <c r="EB1689" s="4"/>
      <c r="EC1689" s="4"/>
      <c r="ED1689" s="4"/>
      <c r="EE1689" s="4"/>
      <c r="EF1689" s="4"/>
      <c r="EG1689" s="4"/>
      <c r="EH1689" s="4"/>
      <c r="EI1689" s="4"/>
      <c r="EJ1689" s="4"/>
      <c r="EK1689" s="4"/>
      <c r="EL1689" s="4"/>
      <c r="EM1689" s="4"/>
      <c r="EN1689" s="4"/>
      <c r="EO1689" s="4"/>
      <c r="EP1689" s="4"/>
      <c r="EQ1689" s="4"/>
      <c r="ER1689" s="4"/>
      <c r="ES1689" s="4"/>
      <c r="ET1689" s="4"/>
      <c r="EU1689" s="4"/>
      <c r="EV1689" s="4"/>
      <c r="EW1689" s="4"/>
      <c r="EX1689" s="4"/>
      <c r="EY1689" s="4"/>
      <c r="EZ1689" s="4"/>
      <c r="FA1689" s="4"/>
      <c r="FB1689" s="4"/>
      <c r="FC1689" s="4"/>
      <c r="FD1689" s="4"/>
      <c r="FE1689" s="4"/>
      <c r="FF1689" s="4"/>
      <c r="FG1689" s="4"/>
      <c r="FH1689" s="4"/>
      <c r="FI1689" s="4"/>
      <c r="FJ1689" s="4"/>
      <c r="FK1689" s="4"/>
      <c r="FL1689" s="4"/>
      <c r="FM1689" s="4"/>
      <c r="FN1689" s="4"/>
      <c r="FO1689" s="4"/>
      <c r="FP1689" s="4"/>
      <c r="FQ1689" s="4"/>
      <c r="FR1689" s="4"/>
      <c r="FS1689" s="4"/>
      <c r="FT1689" s="4"/>
      <c r="FU1689" s="4"/>
      <c r="FV1689" s="4"/>
      <c r="FW1689" s="4"/>
      <c r="FX1689" s="4"/>
      <c r="FY1689" s="4"/>
      <c r="FZ1689" s="4"/>
      <c r="GA1689" s="4"/>
      <c r="GB1689" s="4"/>
      <c r="GC1689" s="4"/>
      <c r="GD1689" s="4"/>
      <c r="GE1689" s="4"/>
      <c r="GF1689" s="4"/>
      <c r="GG1689" s="4"/>
      <c r="GH1689" s="4"/>
      <c r="GI1689" s="4"/>
      <c r="GJ1689" s="4"/>
      <c r="GK1689" s="4"/>
      <c r="GL1689" s="4"/>
      <c r="GM1689" s="4"/>
      <c r="GN1689" s="4"/>
      <c r="GO1689" s="4"/>
      <c r="GP1689" s="4"/>
      <c r="GQ1689" s="4"/>
      <c r="GR1689" s="4"/>
      <c r="GS1689" s="4"/>
      <c r="GT1689" s="4"/>
      <c r="GU1689" s="4"/>
      <c r="GV1689" s="4"/>
      <c r="GW1689" s="4"/>
      <c r="GX1689" s="4"/>
      <c r="GY1689" s="4"/>
      <c r="GZ1689" s="4"/>
      <c r="HA1689" s="4"/>
      <c r="HB1689" s="4"/>
      <c r="HC1689" s="4"/>
      <c r="HD1689" s="4"/>
      <c r="HE1689" s="4"/>
      <c r="HF1689" s="4"/>
      <c r="HG1689" s="4"/>
      <c r="HH1689" s="4"/>
      <c r="HI1689" s="4"/>
      <c r="HJ1689" s="4"/>
      <c r="HK1689" s="4"/>
      <c r="HL1689" s="4"/>
      <c r="HM1689" s="4"/>
      <c r="HN1689" s="4"/>
      <c r="HO1689" s="4"/>
      <c r="HP1689" s="4"/>
      <c r="HQ1689" s="4"/>
      <c r="HR1689" s="4"/>
      <c r="HS1689" s="4"/>
      <c r="HT1689" s="4"/>
      <c r="HU1689" s="4"/>
      <c r="HV1689" s="4"/>
      <c r="HW1689" s="4"/>
      <c r="HX1689" s="4"/>
      <c r="HY1689" s="4"/>
      <c r="HZ1689" s="4"/>
      <c r="IA1689" s="4"/>
      <c r="IB1689" s="4"/>
      <c r="IC1689" s="4"/>
      <c r="ID1689" s="4"/>
      <c r="IE1689" s="4"/>
      <c r="IF1689" s="4"/>
    </row>
    <row r="1690" spans="26:240" x14ac:dyDescent="0.2">
      <c r="Z1690" s="4"/>
      <c r="AA1690" s="4"/>
      <c r="AB1690" s="4"/>
      <c r="AC1690" s="4"/>
      <c r="AD1690" s="4"/>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c r="BC1690" s="4"/>
      <c r="BD1690" s="4"/>
      <c r="BE1690" s="4"/>
      <c r="BF1690" s="4"/>
      <c r="BG1690" s="4"/>
      <c r="BH1690" s="4"/>
      <c r="BI1690" s="4"/>
      <c r="BJ1690" s="4"/>
      <c r="BK1690" s="4"/>
      <c r="BL1690" s="4"/>
      <c r="BM1690" s="4"/>
      <c r="BN1690" s="4"/>
      <c r="BO1690" s="4"/>
      <c r="BP1690" s="4"/>
      <c r="BQ1690" s="4"/>
      <c r="BR1690" s="4"/>
      <c r="BS1690" s="4"/>
      <c r="BT1690" s="4"/>
      <c r="BU1690" s="4"/>
      <c r="BV1690" s="4"/>
      <c r="BW1690" s="4"/>
      <c r="BX1690" s="4"/>
      <c r="BY1690" s="4"/>
      <c r="BZ1690" s="4"/>
      <c r="CA1690" s="4"/>
      <c r="CB1690" s="4"/>
      <c r="CC1690" s="4"/>
      <c r="CD1690" s="4"/>
      <c r="CE1690" s="4"/>
      <c r="CF1690" s="4"/>
      <c r="CG1690" s="4"/>
      <c r="CH1690" s="4"/>
      <c r="CI1690" s="4"/>
      <c r="CJ1690" s="4"/>
      <c r="CK1690" s="4"/>
      <c r="CL1690" s="4"/>
      <c r="CM1690" s="4"/>
      <c r="CN1690" s="4"/>
      <c r="CO1690" s="4"/>
      <c r="CP1690" s="4"/>
      <c r="CQ1690" s="4"/>
      <c r="CR1690" s="4"/>
      <c r="CS1690" s="4"/>
      <c r="CT1690" s="4"/>
      <c r="CU1690" s="4"/>
      <c r="CV1690" s="4"/>
      <c r="CW1690" s="4"/>
      <c r="CX1690" s="4"/>
      <c r="CY1690" s="4"/>
      <c r="CZ1690" s="4"/>
      <c r="DA1690" s="4"/>
      <c r="DB1690" s="4"/>
      <c r="DC1690" s="4"/>
      <c r="DD1690" s="4"/>
      <c r="DE1690" s="4"/>
      <c r="DF1690" s="4"/>
      <c r="DG1690" s="4"/>
      <c r="DH1690" s="4"/>
      <c r="DI1690" s="4"/>
      <c r="DJ1690" s="4"/>
      <c r="DK1690" s="4"/>
      <c r="DL1690" s="4"/>
      <c r="DM1690" s="4"/>
      <c r="DN1690" s="4"/>
      <c r="DO1690" s="4"/>
      <c r="DP1690" s="4"/>
      <c r="DQ1690" s="4"/>
      <c r="DR1690" s="4"/>
      <c r="DS1690" s="4"/>
      <c r="DT1690" s="4"/>
      <c r="DU1690" s="4"/>
      <c r="DV1690" s="4"/>
      <c r="DW1690" s="4"/>
      <c r="DX1690" s="4"/>
      <c r="DY1690" s="4"/>
      <c r="DZ1690" s="4"/>
      <c r="EA1690" s="4"/>
      <c r="EB1690" s="4"/>
      <c r="EC1690" s="4"/>
      <c r="ED1690" s="4"/>
      <c r="EE1690" s="4"/>
      <c r="EF1690" s="4"/>
      <c r="EG1690" s="4"/>
      <c r="EH1690" s="4"/>
      <c r="EI1690" s="4"/>
      <c r="EJ1690" s="4"/>
      <c r="EK1690" s="4"/>
      <c r="EL1690" s="4"/>
      <c r="EM1690" s="4"/>
      <c r="EN1690" s="4"/>
      <c r="EO1690" s="4"/>
      <c r="EP1690" s="4"/>
      <c r="EQ1690" s="4"/>
      <c r="ER1690" s="4"/>
      <c r="ES1690" s="4"/>
      <c r="ET1690" s="4"/>
      <c r="EU1690" s="4"/>
      <c r="EV1690" s="4"/>
      <c r="EW1690" s="4"/>
      <c r="EX1690" s="4"/>
      <c r="EY1690" s="4"/>
      <c r="EZ1690" s="4"/>
      <c r="FA1690" s="4"/>
      <c r="FB1690" s="4"/>
      <c r="FC1690" s="4"/>
      <c r="FD1690" s="4"/>
      <c r="FE1690" s="4"/>
      <c r="FF1690" s="4"/>
      <c r="FG1690" s="4"/>
      <c r="FH1690" s="4"/>
      <c r="FI1690" s="4"/>
      <c r="FJ1690" s="4"/>
      <c r="FK1690" s="4"/>
      <c r="FL1690" s="4"/>
      <c r="FM1690" s="4"/>
      <c r="FN1690" s="4"/>
      <c r="FO1690" s="4"/>
      <c r="FP1690" s="4"/>
      <c r="FQ1690" s="4"/>
      <c r="FR1690" s="4"/>
      <c r="FS1690" s="4"/>
      <c r="FT1690" s="4"/>
      <c r="FU1690" s="4"/>
      <c r="FV1690" s="4"/>
      <c r="FW1690" s="4"/>
      <c r="FX1690" s="4"/>
      <c r="FY1690" s="4"/>
      <c r="FZ1690" s="4"/>
      <c r="GA1690" s="4"/>
      <c r="GB1690" s="4"/>
      <c r="GC1690" s="4"/>
      <c r="GD1690" s="4"/>
      <c r="GE1690" s="4"/>
      <c r="GF1690" s="4"/>
      <c r="GG1690" s="4"/>
      <c r="GH1690" s="4"/>
      <c r="GI1690" s="4"/>
      <c r="GJ1690" s="4"/>
      <c r="GK1690" s="4"/>
      <c r="GL1690" s="4"/>
      <c r="GM1690" s="4"/>
      <c r="GN1690" s="4"/>
      <c r="GO1690" s="4"/>
      <c r="GP1690" s="4"/>
      <c r="GQ1690" s="4"/>
      <c r="GR1690" s="4"/>
      <c r="GS1690" s="4"/>
      <c r="GT1690" s="4"/>
      <c r="GU1690" s="4"/>
      <c r="GV1690" s="4"/>
      <c r="GW1690" s="4"/>
      <c r="GX1690" s="4"/>
      <c r="GY1690" s="4"/>
      <c r="GZ1690" s="4"/>
      <c r="HA1690" s="4"/>
      <c r="HB1690" s="4"/>
      <c r="HC1690" s="4"/>
      <c r="HD1690" s="4"/>
      <c r="HE1690" s="4"/>
      <c r="HF1690" s="4"/>
      <c r="HG1690" s="4"/>
      <c r="HH1690" s="4"/>
      <c r="HI1690" s="4"/>
      <c r="HJ1690" s="4"/>
      <c r="HK1690" s="4"/>
      <c r="HL1690" s="4"/>
      <c r="HM1690" s="4"/>
      <c r="HN1690" s="4"/>
      <c r="HO1690" s="4"/>
      <c r="HP1690" s="4"/>
      <c r="HQ1690" s="4"/>
      <c r="HR1690" s="4"/>
      <c r="HS1690" s="4"/>
      <c r="HT1690" s="4"/>
      <c r="HU1690" s="4"/>
      <c r="HV1690" s="4"/>
      <c r="HW1690" s="4"/>
      <c r="HX1690" s="4"/>
      <c r="HY1690" s="4"/>
      <c r="HZ1690" s="4"/>
      <c r="IA1690" s="4"/>
      <c r="IB1690" s="4"/>
      <c r="IC1690" s="4"/>
      <c r="ID1690" s="4"/>
      <c r="IE1690" s="4"/>
      <c r="IF1690" s="4"/>
    </row>
    <row r="1691" spans="26:240" x14ac:dyDescent="0.2">
      <c r="Z1691" s="4"/>
      <c r="AA1691" s="4"/>
      <c r="AB1691" s="4"/>
      <c r="AC1691" s="4"/>
      <c r="AD1691" s="4"/>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4"/>
      <c r="BB1691" s="4"/>
      <c r="BC1691" s="4"/>
      <c r="BD1691" s="4"/>
      <c r="BE1691" s="4"/>
      <c r="BF1691" s="4"/>
      <c r="BG1691" s="4"/>
      <c r="BH1691" s="4"/>
      <c r="BI1691" s="4"/>
      <c r="BJ1691" s="4"/>
      <c r="BK1691" s="4"/>
      <c r="BL1691" s="4"/>
      <c r="BM1691" s="4"/>
      <c r="BN1691" s="4"/>
      <c r="BO1691" s="4"/>
      <c r="BP1691" s="4"/>
      <c r="BQ1691" s="4"/>
      <c r="BR1691" s="4"/>
      <c r="BS1691" s="4"/>
      <c r="BT1691" s="4"/>
      <c r="BU1691" s="4"/>
      <c r="BV1691" s="4"/>
      <c r="BW1691" s="4"/>
      <c r="BX1691" s="4"/>
      <c r="BY1691" s="4"/>
      <c r="BZ1691" s="4"/>
      <c r="CA1691" s="4"/>
      <c r="CB1691" s="4"/>
      <c r="CC1691" s="4"/>
      <c r="CD1691" s="4"/>
      <c r="CE1691" s="4"/>
      <c r="CF1691" s="4"/>
      <c r="CG1691" s="4"/>
      <c r="CH1691" s="4"/>
      <c r="CI1691" s="4"/>
      <c r="CJ1691" s="4"/>
      <c r="CK1691" s="4"/>
      <c r="CL1691" s="4"/>
      <c r="CM1691" s="4"/>
      <c r="CN1691" s="4"/>
      <c r="CO1691" s="4"/>
      <c r="CP1691" s="4"/>
      <c r="CQ1691" s="4"/>
      <c r="CR1691" s="4"/>
      <c r="CS1691" s="4"/>
      <c r="CT1691" s="4"/>
      <c r="CU1691" s="4"/>
      <c r="CV1691" s="4"/>
      <c r="CW1691" s="4"/>
      <c r="CX1691" s="4"/>
      <c r="CY1691" s="4"/>
      <c r="CZ1691" s="4"/>
      <c r="DA1691" s="4"/>
      <c r="DB1691" s="4"/>
      <c r="DC1691" s="4"/>
      <c r="DD1691" s="4"/>
      <c r="DE1691" s="4"/>
      <c r="DF1691" s="4"/>
      <c r="DG1691" s="4"/>
      <c r="DH1691" s="4"/>
      <c r="DI1691" s="4"/>
      <c r="DJ1691" s="4"/>
      <c r="DK1691" s="4"/>
      <c r="DL1691" s="4"/>
      <c r="DM1691" s="4"/>
      <c r="DN1691" s="4"/>
      <c r="DO1691" s="4"/>
      <c r="DP1691" s="4"/>
      <c r="DQ1691" s="4"/>
      <c r="DR1691" s="4"/>
      <c r="DS1691" s="4"/>
      <c r="DT1691" s="4"/>
      <c r="DU1691" s="4"/>
      <c r="DV1691" s="4"/>
      <c r="DW1691" s="4"/>
      <c r="DX1691" s="4"/>
      <c r="DY1691" s="4"/>
      <c r="DZ1691" s="4"/>
      <c r="EA1691" s="4"/>
      <c r="EB1691" s="4"/>
      <c r="EC1691" s="4"/>
      <c r="ED1691" s="4"/>
      <c r="EE1691" s="4"/>
      <c r="EF1691" s="4"/>
      <c r="EG1691" s="4"/>
      <c r="EH1691" s="4"/>
      <c r="EI1691" s="4"/>
      <c r="EJ1691" s="4"/>
      <c r="EK1691" s="4"/>
      <c r="EL1691" s="4"/>
      <c r="EM1691" s="4"/>
      <c r="EN1691" s="4"/>
      <c r="EO1691" s="4"/>
      <c r="EP1691" s="4"/>
      <c r="EQ1691" s="4"/>
      <c r="ER1691" s="4"/>
      <c r="ES1691" s="4"/>
      <c r="ET1691" s="4"/>
      <c r="EU1691" s="4"/>
      <c r="EV1691" s="4"/>
      <c r="EW1691" s="4"/>
      <c r="EX1691" s="4"/>
      <c r="EY1691" s="4"/>
      <c r="EZ1691" s="4"/>
      <c r="FA1691" s="4"/>
      <c r="FB1691" s="4"/>
      <c r="FC1691" s="4"/>
      <c r="FD1691" s="4"/>
      <c r="FE1691" s="4"/>
      <c r="FF1691" s="4"/>
      <c r="FG1691" s="4"/>
      <c r="FH1691" s="4"/>
      <c r="FI1691" s="4"/>
      <c r="FJ1691" s="4"/>
      <c r="FK1691" s="4"/>
      <c r="FL1691" s="4"/>
      <c r="FM1691" s="4"/>
      <c r="FN1691" s="4"/>
      <c r="FO1691" s="4"/>
      <c r="FP1691" s="4"/>
      <c r="FQ1691" s="4"/>
      <c r="FR1691" s="4"/>
      <c r="FS1691" s="4"/>
      <c r="FT1691" s="4"/>
      <c r="FU1691" s="4"/>
      <c r="FV1691" s="4"/>
      <c r="FW1691" s="4"/>
      <c r="FX1691" s="4"/>
      <c r="FY1691" s="4"/>
      <c r="FZ1691" s="4"/>
      <c r="GA1691" s="4"/>
      <c r="GB1691" s="4"/>
      <c r="GC1691" s="4"/>
      <c r="GD1691" s="4"/>
      <c r="GE1691" s="4"/>
      <c r="GF1691" s="4"/>
      <c r="GG1691" s="4"/>
      <c r="GH1691" s="4"/>
      <c r="GI1691" s="4"/>
      <c r="GJ1691" s="4"/>
      <c r="GK1691" s="4"/>
      <c r="GL1691" s="4"/>
      <c r="GM1691" s="4"/>
      <c r="GN1691" s="4"/>
      <c r="GO1691" s="4"/>
      <c r="GP1691" s="4"/>
      <c r="GQ1691" s="4"/>
      <c r="GR1691" s="4"/>
      <c r="GS1691" s="4"/>
      <c r="GT1691" s="4"/>
      <c r="GU1691" s="4"/>
      <c r="GV1691" s="4"/>
      <c r="GW1691" s="4"/>
      <c r="GX1691" s="4"/>
      <c r="GY1691" s="4"/>
      <c r="GZ1691" s="4"/>
      <c r="HA1691" s="4"/>
      <c r="HB1691" s="4"/>
      <c r="HC1691" s="4"/>
      <c r="HD1691" s="4"/>
      <c r="HE1691" s="4"/>
      <c r="HF1691" s="4"/>
      <c r="HG1691" s="4"/>
      <c r="HH1691" s="4"/>
      <c r="HI1691" s="4"/>
      <c r="HJ1691" s="4"/>
      <c r="HK1691" s="4"/>
      <c r="HL1691" s="4"/>
      <c r="HM1691" s="4"/>
      <c r="HN1691" s="4"/>
      <c r="HO1691" s="4"/>
      <c r="HP1691" s="4"/>
      <c r="HQ1691" s="4"/>
      <c r="HR1691" s="4"/>
      <c r="HS1691" s="4"/>
      <c r="HT1691" s="4"/>
      <c r="HU1691" s="4"/>
      <c r="HV1691" s="4"/>
      <c r="HW1691" s="4"/>
      <c r="HX1691" s="4"/>
      <c r="HY1691" s="4"/>
      <c r="HZ1691" s="4"/>
      <c r="IA1691" s="4"/>
      <c r="IB1691" s="4"/>
      <c r="IC1691" s="4"/>
      <c r="ID1691" s="4"/>
      <c r="IE1691" s="4"/>
      <c r="IF1691" s="4"/>
    </row>
    <row r="1692" spans="26:240" x14ac:dyDescent="0.2">
      <c r="Z1692" s="4"/>
      <c r="AA1692" s="4"/>
      <c r="AB1692" s="4"/>
      <c r="AC1692" s="4"/>
      <c r="AD1692" s="4"/>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4"/>
      <c r="BB1692" s="4"/>
      <c r="BC1692" s="4"/>
      <c r="BD1692" s="4"/>
      <c r="BE1692" s="4"/>
      <c r="BF1692" s="4"/>
      <c r="BG1692" s="4"/>
      <c r="BH1692" s="4"/>
      <c r="BI1692" s="4"/>
      <c r="BJ1692" s="4"/>
      <c r="BK1692" s="4"/>
      <c r="BL1692" s="4"/>
      <c r="BM1692" s="4"/>
      <c r="BN1692" s="4"/>
      <c r="BO1692" s="4"/>
      <c r="BP1692" s="4"/>
      <c r="BQ1692" s="4"/>
      <c r="BR1692" s="4"/>
      <c r="BS1692" s="4"/>
      <c r="BT1692" s="4"/>
      <c r="BU1692" s="4"/>
      <c r="BV1692" s="4"/>
      <c r="BW1692" s="4"/>
      <c r="BX1692" s="4"/>
      <c r="BY1692" s="4"/>
      <c r="BZ1692" s="4"/>
      <c r="CA1692" s="4"/>
      <c r="CB1692" s="4"/>
      <c r="CC1692" s="4"/>
      <c r="CD1692" s="4"/>
      <c r="CE1692" s="4"/>
      <c r="CF1692" s="4"/>
      <c r="CG1692" s="4"/>
      <c r="CH1692" s="4"/>
      <c r="CI1692" s="4"/>
      <c r="CJ1692" s="4"/>
      <c r="CK1692" s="4"/>
      <c r="CL1692" s="4"/>
      <c r="CM1692" s="4"/>
      <c r="CN1692" s="4"/>
      <c r="CO1692" s="4"/>
      <c r="CP1692" s="4"/>
      <c r="CQ1692" s="4"/>
      <c r="CR1692" s="4"/>
      <c r="CS1692" s="4"/>
      <c r="CT1692" s="4"/>
      <c r="CU1692" s="4"/>
      <c r="CV1692" s="4"/>
      <c r="CW1692" s="4"/>
      <c r="CX1692" s="4"/>
      <c r="CY1692" s="4"/>
      <c r="CZ1692" s="4"/>
      <c r="DA1692" s="4"/>
      <c r="DB1692" s="4"/>
      <c r="DC1692" s="4"/>
      <c r="DD1692" s="4"/>
      <c r="DE1692" s="4"/>
      <c r="DF1692" s="4"/>
      <c r="DG1692" s="4"/>
      <c r="DH1692" s="4"/>
      <c r="DI1692" s="4"/>
      <c r="DJ1692" s="4"/>
      <c r="DK1692" s="4"/>
      <c r="DL1692" s="4"/>
      <c r="DM1692" s="4"/>
      <c r="DN1692" s="4"/>
      <c r="DO1692" s="4"/>
      <c r="DP1692" s="4"/>
      <c r="DQ1692" s="4"/>
      <c r="DR1692" s="4"/>
      <c r="DS1692" s="4"/>
      <c r="DT1692" s="4"/>
      <c r="DU1692" s="4"/>
      <c r="DV1692" s="4"/>
      <c r="DW1692" s="4"/>
      <c r="DX1692" s="4"/>
      <c r="DY1692" s="4"/>
      <c r="DZ1692" s="4"/>
      <c r="EA1692" s="4"/>
      <c r="EB1692" s="4"/>
      <c r="EC1692" s="4"/>
      <c r="ED1692" s="4"/>
      <c r="EE1692" s="4"/>
      <c r="EF1692" s="4"/>
      <c r="EG1692" s="4"/>
      <c r="EH1692" s="4"/>
      <c r="EI1692" s="4"/>
      <c r="EJ1692" s="4"/>
      <c r="EK1692" s="4"/>
      <c r="EL1692" s="4"/>
      <c r="EM1692" s="4"/>
      <c r="EN1692" s="4"/>
      <c r="EO1692" s="4"/>
      <c r="EP1692" s="4"/>
      <c r="EQ1692" s="4"/>
      <c r="ER1692" s="4"/>
      <c r="ES1692" s="4"/>
      <c r="ET1692" s="4"/>
      <c r="EU1692" s="4"/>
      <c r="EV1692" s="4"/>
      <c r="EW1692" s="4"/>
      <c r="EX1692" s="4"/>
      <c r="EY1692" s="4"/>
      <c r="EZ1692" s="4"/>
      <c r="FA1692" s="4"/>
      <c r="FB1692" s="4"/>
      <c r="FC1692" s="4"/>
      <c r="FD1692" s="4"/>
      <c r="FE1692" s="4"/>
      <c r="FF1692" s="4"/>
      <c r="FG1692" s="4"/>
      <c r="FH1692" s="4"/>
      <c r="FI1692" s="4"/>
      <c r="FJ1692" s="4"/>
      <c r="FK1692" s="4"/>
      <c r="FL1692" s="4"/>
      <c r="FM1692" s="4"/>
      <c r="FN1692" s="4"/>
      <c r="FO1692" s="4"/>
      <c r="FP1692" s="4"/>
      <c r="FQ1692" s="4"/>
      <c r="FR1692" s="4"/>
      <c r="FS1692" s="4"/>
      <c r="FT1692" s="4"/>
      <c r="FU1692" s="4"/>
      <c r="FV1692" s="4"/>
      <c r="FW1692" s="4"/>
      <c r="FX1692" s="4"/>
      <c r="FY1692" s="4"/>
      <c r="FZ1692" s="4"/>
      <c r="GA1692" s="4"/>
      <c r="GB1692" s="4"/>
      <c r="GC1692" s="4"/>
      <c r="GD1692" s="4"/>
      <c r="GE1692" s="4"/>
      <c r="GF1692" s="4"/>
      <c r="GG1692" s="4"/>
      <c r="GH1692" s="4"/>
      <c r="GI1692" s="4"/>
      <c r="GJ1692" s="4"/>
      <c r="GK1692" s="4"/>
      <c r="GL1692" s="4"/>
      <c r="GM1692" s="4"/>
      <c r="GN1692" s="4"/>
      <c r="GO1692" s="4"/>
      <c r="GP1692" s="4"/>
      <c r="GQ1692" s="4"/>
      <c r="GR1692" s="4"/>
      <c r="GS1692" s="4"/>
      <c r="GT1692" s="4"/>
      <c r="GU1692" s="4"/>
      <c r="GV1692" s="4"/>
      <c r="GW1692" s="4"/>
      <c r="GX1692" s="4"/>
      <c r="GY1692" s="4"/>
      <c r="GZ1692" s="4"/>
      <c r="HA1692" s="4"/>
      <c r="HB1692" s="4"/>
      <c r="HC1692" s="4"/>
      <c r="HD1692" s="4"/>
      <c r="HE1692" s="4"/>
      <c r="HF1692" s="4"/>
      <c r="HG1692" s="4"/>
      <c r="HH1692" s="4"/>
      <c r="HI1692" s="4"/>
      <c r="HJ1692" s="4"/>
      <c r="HK1692" s="4"/>
      <c r="HL1692" s="4"/>
      <c r="HM1692" s="4"/>
      <c r="HN1692" s="4"/>
      <c r="HO1692" s="4"/>
      <c r="HP1692" s="4"/>
      <c r="HQ1692" s="4"/>
      <c r="HR1692" s="4"/>
      <c r="HS1692" s="4"/>
      <c r="HT1692" s="4"/>
      <c r="HU1692" s="4"/>
      <c r="HV1692" s="4"/>
      <c r="HW1692" s="4"/>
      <c r="HX1692" s="4"/>
      <c r="HY1692" s="4"/>
      <c r="HZ1692" s="4"/>
      <c r="IA1692" s="4"/>
      <c r="IB1692" s="4"/>
      <c r="IC1692" s="4"/>
      <c r="ID1692" s="4"/>
      <c r="IE1692" s="4"/>
      <c r="IF1692" s="4"/>
    </row>
    <row r="1693" spans="26:240" x14ac:dyDescent="0.2">
      <c r="Z1693" s="4"/>
      <c r="AA1693" s="4"/>
      <c r="AB1693" s="4"/>
      <c r="AC1693" s="4"/>
      <c r="AD1693" s="4"/>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c r="BC1693" s="4"/>
      <c r="BD1693" s="4"/>
      <c r="BE1693" s="4"/>
      <c r="BF1693" s="4"/>
      <c r="BG1693" s="4"/>
      <c r="BH1693" s="4"/>
      <c r="BI1693" s="4"/>
      <c r="BJ1693" s="4"/>
      <c r="BK1693" s="4"/>
      <c r="BL1693" s="4"/>
      <c r="BM1693" s="4"/>
      <c r="BN1693" s="4"/>
      <c r="BO1693" s="4"/>
      <c r="BP1693" s="4"/>
      <c r="BQ1693" s="4"/>
      <c r="BR1693" s="4"/>
      <c r="BS1693" s="4"/>
      <c r="BT1693" s="4"/>
      <c r="BU1693" s="4"/>
      <c r="BV1693" s="4"/>
      <c r="BW1693" s="4"/>
      <c r="BX1693" s="4"/>
      <c r="BY1693" s="4"/>
      <c r="BZ1693" s="4"/>
      <c r="CA1693" s="4"/>
      <c r="CB1693" s="4"/>
      <c r="CC1693" s="4"/>
      <c r="CD1693" s="4"/>
      <c r="CE1693" s="4"/>
      <c r="CF1693" s="4"/>
      <c r="CG1693" s="4"/>
      <c r="CH1693" s="4"/>
      <c r="CI1693" s="4"/>
      <c r="CJ1693" s="4"/>
      <c r="CK1693" s="4"/>
      <c r="CL1693" s="4"/>
      <c r="CM1693" s="4"/>
      <c r="CN1693" s="4"/>
      <c r="CO1693" s="4"/>
      <c r="CP1693" s="4"/>
      <c r="CQ1693" s="4"/>
      <c r="CR1693" s="4"/>
      <c r="CS1693" s="4"/>
      <c r="CT1693" s="4"/>
      <c r="CU1693" s="4"/>
      <c r="CV1693" s="4"/>
      <c r="CW1693" s="4"/>
      <c r="CX1693" s="4"/>
      <c r="CY1693" s="4"/>
      <c r="CZ1693" s="4"/>
      <c r="DA1693" s="4"/>
      <c r="DB1693" s="4"/>
      <c r="DC1693" s="4"/>
      <c r="DD1693" s="4"/>
      <c r="DE1693" s="4"/>
      <c r="DF1693" s="4"/>
      <c r="DG1693" s="4"/>
      <c r="DH1693" s="4"/>
      <c r="DI1693" s="4"/>
      <c r="DJ1693" s="4"/>
      <c r="DK1693" s="4"/>
      <c r="DL1693" s="4"/>
      <c r="DM1693" s="4"/>
      <c r="DN1693" s="4"/>
      <c r="DO1693" s="4"/>
      <c r="DP1693" s="4"/>
      <c r="DQ1693" s="4"/>
      <c r="DR1693" s="4"/>
      <c r="DS1693" s="4"/>
      <c r="DT1693" s="4"/>
      <c r="DU1693" s="4"/>
      <c r="DV1693" s="4"/>
      <c r="DW1693" s="4"/>
      <c r="DX1693" s="4"/>
      <c r="DY1693" s="4"/>
      <c r="DZ1693" s="4"/>
      <c r="EA1693" s="4"/>
      <c r="EB1693" s="4"/>
      <c r="EC1693" s="4"/>
      <c r="ED1693" s="4"/>
      <c r="EE1693" s="4"/>
      <c r="EF1693" s="4"/>
      <c r="EG1693" s="4"/>
      <c r="EH1693" s="4"/>
      <c r="EI1693" s="4"/>
      <c r="EJ1693" s="4"/>
      <c r="EK1693" s="4"/>
      <c r="EL1693" s="4"/>
      <c r="EM1693" s="4"/>
      <c r="EN1693" s="4"/>
      <c r="EO1693" s="4"/>
      <c r="EP1693" s="4"/>
      <c r="EQ1693" s="4"/>
      <c r="ER1693" s="4"/>
      <c r="ES1693" s="4"/>
      <c r="ET1693" s="4"/>
      <c r="EU1693" s="4"/>
      <c r="EV1693" s="4"/>
      <c r="EW1693" s="4"/>
      <c r="EX1693" s="4"/>
      <c r="EY1693" s="4"/>
      <c r="EZ1693" s="4"/>
      <c r="FA1693" s="4"/>
      <c r="FB1693" s="4"/>
      <c r="FC1693" s="4"/>
      <c r="FD1693" s="4"/>
      <c r="FE1693" s="4"/>
      <c r="FF1693" s="4"/>
      <c r="FG1693" s="4"/>
      <c r="FH1693" s="4"/>
      <c r="FI1693" s="4"/>
      <c r="FJ1693" s="4"/>
      <c r="FK1693" s="4"/>
      <c r="FL1693" s="4"/>
      <c r="FM1693" s="4"/>
      <c r="FN1693" s="4"/>
      <c r="FO1693" s="4"/>
      <c r="FP1693" s="4"/>
      <c r="FQ1693" s="4"/>
      <c r="FR1693" s="4"/>
      <c r="FS1693" s="4"/>
      <c r="FT1693" s="4"/>
      <c r="FU1693" s="4"/>
      <c r="FV1693" s="4"/>
      <c r="FW1693" s="4"/>
      <c r="FX1693" s="4"/>
      <c r="FY1693" s="4"/>
      <c r="FZ1693" s="4"/>
      <c r="GA1693" s="4"/>
      <c r="GB1693" s="4"/>
      <c r="GC1693" s="4"/>
      <c r="GD1693" s="4"/>
      <c r="GE1693" s="4"/>
      <c r="GF1693" s="4"/>
      <c r="GG1693" s="4"/>
      <c r="GH1693" s="4"/>
      <c r="GI1693" s="4"/>
      <c r="GJ1693" s="4"/>
      <c r="GK1693" s="4"/>
      <c r="GL1693" s="4"/>
      <c r="GM1693" s="4"/>
      <c r="GN1693" s="4"/>
      <c r="GO1693" s="4"/>
      <c r="GP1693" s="4"/>
      <c r="GQ1693" s="4"/>
      <c r="GR1693" s="4"/>
      <c r="GS1693" s="4"/>
      <c r="GT1693" s="4"/>
      <c r="GU1693" s="4"/>
      <c r="GV1693" s="4"/>
      <c r="GW1693" s="4"/>
      <c r="GX1693" s="4"/>
      <c r="GY1693" s="4"/>
      <c r="GZ1693" s="4"/>
      <c r="HA1693" s="4"/>
      <c r="HB1693" s="4"/>
      <c r="HC1693" s="4"/>
      <c r="HD1693" s="4"/>
      <c r="HE1693" s="4"/>
      <c r="HF1693" s="4"/>
      <c r="HG1693" s="4"/>
      <c r="HH1693" s="4"/>
      <c r="HI1693" s="4"/>
      <c r="HJ1693" s="4"/>
      <c r="HK1693" s="4"/>
      <c r="HL1693" s="4"/>
      <c r="HM1693" s="4"/>
      <c r="HN1693" s="4"/>
      <c r="HO1693" s="4"/>
      <c r="HP1693" s="4"/>
      <c r="HQ1693" s="4"/>
      <c r="HR1693" s="4"/>
      <c r="HS1693" s="4"/>
      <c r="HT1693" s="4"/>
      <c r="HU1693" s="4"/>
      <c r="HV1693" s="4"/>
      <c r="HW1693" s="4"/>
      <c r="HX1693" s="4"/>
      <c r="HY1693" s="4"/>
      <c r="HZ1693" s="4"/>
      <c r="IA1693" s="4"/>
      <c r="IB1693" s="4"/>
      <c r="IC1693" s="4"/>
      <c r="ID1693" s="4"/>
      <c r="IE1693" s="4"/>
      <c r="IF1693" s="4"/>
    </row>
    <row r="1694" spans="26:240" x14ac:dyDescent="0.2">
      <c r="Z1694" s="4"/>
      <c r="AA1694" s="4"/>
      <c r="AB1694" s="4"/>
      <c r="AC1694" s="4"/>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c r="BC1694" s="4"/>
      <c r="BD1694" s="4"/>
      <c r="BE1694" s="4"/>
      <c r="BF1694" s="4"/>
      <c r="BG1694" s="4"/>
      <c r="BH1694" s="4"/>
      <c r="BI1694" s="4"/>
      <c r="BJ1694" s="4"/>
      <c r="BK1694" s="4"/>
      <c r="BL1694" s="4"/>
      <c r="BM1694" s="4"/>
      <c r="BN1694" s="4"/>
      <c r="BO1694" s="4"/>
      <c r="BP1694" s="4"/>
      <c r="BQ1694" s="4"/>
      <c r="BR1694" s="4"/>
      <c r="BS1694" s="4"/>
      <c r="BT1694" s="4"/>
      <c r="BU1694" s="4"/>
      <c r="BV1694" s="4"/>
      <c r="BW1694" s="4"/>
      <c r="BX1694" s="4"/>
      <c r="BY1694" s="4"/>
      <c r="BZ1694" s="4"/>
      <c r="CA1694" s="4"/>
      <c r="CB1694" s="4"/>
      <c r="CC1694" s="4"/>
      <c r="CD1694" s="4"/>
      <c r="CE1694" s="4"/>
      <c r="CF1694" s="4"/>
      <c r="CG1694" s="4"/>
      <c r="CH1694" s="4"/>
      <c r="CI1694" s="4"/>
      <c r="CJ1694" s="4"/>
      <c r="CK1694" s="4"/>
      <c r="CL1694" s="4"/>
      <c r="CM1694" s="4"/>
      <c r="CN1694" s="4"/>
      <c r="CO1694" s="4"/>
      <c r="CP1694" s="4"/>
      <c r="CQ1694" s="4"/>
      <c r="CR1694" s="4"/>
      <c r="CS1694" s="4"/>
      <c r="CT1694" s="4"/>
      <c r="CU1694" s="4"/>
      <c r="CV1694" s="4"/>
      <c r="CW1694" s="4"/>
      <c r="CX1694" s="4"/>
      <c r="CY1694" s="4"/>
      <c r="CZ1694" s="4"/>
      <c r="DA1694" s="4"/>
      <c r="DB1694" s="4"/>
      <c r="DC1694" s="4"/>
      <c r="DD1694" s="4"/>
      <c r="DE1694" s="4"/>
      <c r="DF1694" s="4"/>
      <c r="DG1694" s="4"/>
      <c r="DH1694" s="4"/>
      <c r="DI1694" s="4"/>
      <c r="DJ1694" s="4"/>
      <c r="DK1694" s="4"/>
      <c r="DL1694" s="4"/>
      <c r="DM1694" s="4"/>
      <c r="DN1694" s="4"/>
      <c r="DO1694" s="4"/>
      <c r="DP1694" s="4"/>
      <c r="DQ1694" s="4"/>
      <c r="DR1694" s="4"/>
      <c r="DS1694" s="4"/>
      <c r="DT1694" s="4"/>
      <c r="DU1694" s="4"/>
      <c r="DV1694" s="4"/>
      <c r="DW1694" s="4"/>
      <c r="DX1694" s="4"/>
      <c r="DY1694" s="4"/>
      <c r="DZ1694" s="4"/>
      <c r="EA1694" s="4"/>
      <c r="EB1694" s="4"/>
      <c r="EC1694" s="4"/>
      <c r="ED1694" s="4"/>
      <c r="EE1694" s="4"/>
      <c r="EF1694" s="4"/>
      <c r="EG1694" s="4"/>
      <c r="EH1694" s="4"/>
      <c r="EI1694" s="4"/>
      <c r="EJ1694" s="4"/>
      <c r="EK1694" s="4"/>
      <c r="EL1694" s="4"/>
      <c r="EM1694" s="4"/>
      <c r="EN1694" s="4"/>
      <c r="EO1694" s="4"/>
      <c r="EP1694" s="4"/>
      <c r="EQ1694" s="4"/>
      <c r="ER1694" s="4"/>
      <c r="ES1694" s="4"/>
      <c r="ET1694" s="4"/>
      <c r="EU1694" s="4"/>
      <c r="EV1694" s="4"/>
      <c r="EW1694" s="4"/>
      <c r="EX1694" s="4"/>
      <c r="EY1694" s="4"/>
      <c r="EZ1694" s="4"/>
      <c r="FA1694" s="4"/>
      <c r="FB1694" s="4"/>
      <c r="FC1694" s="4"/>
      <c r="FD1694" s="4"/>
      <c r="FE1694" s="4"/>
      <c r="FF1694" s="4"/>
      <c r="FG1694" s="4"/>
      <c r="FH1694" s="4"/>
      <c r="FI1694" s="4"/>
      <c r="FJ1694" s="4"/>
      <c r="FK1694" s="4"/>
      <c r="FL1694" s="4"/>
      <c r="FM1694" s="4"/>
      <c r="FN1694" s="4"/>
      <c r="FO1694" s="4"/>
      <c r="FP1694" s="4"/>
      <c r="FQ1694" s="4"/>
      <c r="FR1694" s="4"/>
      <c r="FS1694" s="4"/>
      <c r="FT1694" s="4"/>
      <c r="FU1694" s="4"/>
      <c r="FV1694" s="4"/>
      <c r="FW1694" s="4"/>
      <c r="FX1694" s="4"/>
      <c r="FY1694" s="4"/>
      <c r="FZ1694" s="4"/>
      <c r="GA1694" s="4"/>
      <c r="GB1694" s="4"/>
      <c r="GC1694" s="4"/>
      <c r="GD1694" s="4"/>
      <c r="GE1694" s="4"/>
      <c r="GF1694" s="4"/>
      <c r="GG1694" s="4"/>
      <c r="GH1694" s="4"/>
      <c r="GI1694" s="4"/>
      <c r="GJ1694" s="4"/>
      <c r="GK1694" s="4"/>
      <c r="GL1694" s="4"/>
      <c r="GM1694" s="4"/>
      <c r="GN1694" s="4"/>
      <c r="GO1694" s="4"/>
      <c r="GP1694" s="4"/>
      <c r="GQ1694" s="4"/>
      <c r="GR1694" s="4"/>
      <c r="GS1694" s="4"/>
      <c r="GT1694" s="4"/>
      <c r="GU1694" s="4"/>
      <c r="GV1694" s="4"/>
      <c r="GW1694" s="4"/>
      <c r="GX1694" s="4"/>
      <c r="GY1694" s="4"/>
      <c r="GZ1694" s="4"/>
      <c r="HA1694" s="4"/>
      <c r="HB1694" s="4"/>
      <c r="HC1694" s="4"/>
      <c r="HD1694" s="4"/>
      <c r="HE1694" s="4"/>
      <c r="HF1694" s="4"/>
      <c r="HG1694" s="4"/>
      <c r="HH1694" s="4"/>
      <c r="HI1694" s="4"/>
      <c r="HJ1694" s="4"/>
      <c r="HK1694" s="4"/>
      <c r="HL1694" s="4"/>
      <c r="HM1694" s="4"/>
      <c r="HN1694" s="4"/>
      <c r="HO1694" s="4"/>
      <c r="HP1694" s="4"/>
      <c r="HQ1694" s="4"/>
      <c r="HR1694" s="4"/>
      <c r="HS1694" s="4"/>
      <c r="HT1694" s="4"/>
      <c r="HU1694" s="4"/>
      <c r="HV1694" s="4"/>
      <c r="HW1694" s="4"/>
      <c r="HX1694" s="4"/>
      <c r="HY1694" s="4"/>
      <c r="HZ1694" s="4"/>
      <c r="IA1694" s="4"/>
      <c r="IB1694" s="4"/>
      <c r="IC1694" s="4"/>
      <c r="ID1694" s="4"/>
      <c r="IE1694" s="4"/>
      <c r="IF1694" s="4"/>
    </row>
    <row r="1695" spans="26:240" x14ac:dyDescent="0.2">
      <c r="Z1695" s="4"/>
      <c r="AA1695" s="4"/>
      <c r="AB1695" s="4"/>
      <c r="AC1695" s="4"/>
      <c r="AD1695" s="4"/>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c r="BC1695" s="4"/>
      <c r="BD1695" s="4"/>
      <c r="BE1695" s="4"/>
      <c r="BF1695" s="4"/>
      <c r="BG1695" s="4"/>
      <c r="BH1695" s="4"/>
      <c r="BI1695" s="4"/>
      <c r="BJ1695" s="4"/>
      <c r="BK1695" s="4"/>
      <c r="BL1695" s="4"/>
      <c r="BM1695" s="4"/>
      <c r="BN1695" s="4"/>
      <c r="BO1695" s="4"/>
      <c r="BP1695" s="4"/>
      <c r="BQ1695" s="4"/>
      <c r="BR1695" s="4"/>
      <c r="BS1695" s="4"/>
      <c r="BT1695" s="4"/>
      <c r="BU1695" s="4"/>
      <c r="BV1695" s="4"/>
      <c r="BW1695" s="4"/>
      <c r="BX1695" s="4"/>
      <c r="BY1695" s="4"/>
      <c r="BZ1695" s="4"/>
      <c r="CA1695" s="4"/>
      <c r="CB1695" s="4"/>
      <c r="CC1695" s="4"/>
      <c r="CD1695" s="4"/>
      <c r="CE1695" s="4"/>
      <c r="CF1695" s="4"/>
      <c r="CG1695" s="4"/>
      <c r="CH1695" s="4"/>
      <c r="CI1695" s="4"/>
      <c r="CJ1695" s="4"/>
      <c r="CK1695" s="4"/>
      <c r="CL1695" s="4"/>
      <c r="CM1695" s="4"/>
      <c r="CN1695" s="4"/>
      <c r="CO1695" s="4"/>
      <c r="CP1695" s="4"/>
      <c r="CQ1695" s="4"/>
      <c r="CR1695" s="4"/>
      <c r="CS1695" s="4"/>
      <c r="CT1695" s="4"/>
      <c r="CU1695" s="4"/>
      <c r="CV1695" s="4"/>
      <c r="CW1695" s="4"/>
      <c r="CX1695" s="4"/>
      <c r="CY1695" s="4"/>
      <c r="CZ1695" s="4"/>
      <c r="DA1695" s="4"/>
      <c r="DB1695" s="4"/>
      <c r="DC1695" s="4"/>
      <c r="DD1695" s="4"/>
      <c r="DE1695" s="4"/>
      <c r="DF1695" s="4"/>
      <c r="DG1695" s="4"/>
      <c r="DH1695" s="4"/>
      <c r="DI1695" s="4"/>
      <c r="DJ1695" s="4"/>
      <c r="DK1695" s="4"/>
      <c r="DL1695" s="4"/>
      <c r="DM1695" s="4"/>
      <c r="DN1695" s="4"/>
      <c r="DO1695" s="4"/>
      <c r="DP1695" s="4"/>
      <c r="DQ1695" s="4"/>
      <c r="DR1695" s="4"/>
      <c r="DS1695" s="4"/>
      <c r="DT1695" s="4"/>
      <c r="DU1695" s="4"/>
      <c r="DV1695" s="4"/>
      <c r="DW1695" s="4"/>
      <c r="DX1695" s="4"/>
      <c r="DY1695" s="4"/>
      <c r="DZ1695" s="4"/>
      <c r="EA1695" s="4"/>
      <c r="EB1695" s="4"/>
      <c r="EC1695" s="4"/>
      <c r="ED1695" s="4"/>
      <c r="EE1695" s="4"/>
      <c r="EF1695" s="4"/>
      <c r="EG1695" s="4"/>
      <c r="EH1695" s="4"/>
      <c r="EI1695" s="4"/>
      <c r="EJ1695" s="4"/>
      <c r="EK1695" s="4"/>
      <c r="EL1695" s="4"/>
      <c r="EM1695" s="4"/>
      <c r="EN1695" s="4"/>
      <c r="EO1695" s="4"/>
      <c r="EP1695" s="4"/>
      <c r="EQ1695" s="4"/>
      <c r="ER1695" s="4"/>
      <c r="ES1695" s="4"/>
      <c r="ET1695" s="4"/>
      <c r="EU1695" s="4"/>
      <c r="EV1695" s="4"/>
      <c r="EW1695" s="4"/>
      <c r="EX1695" s="4"/>
      <c r="EY1695" s="4"/>
      <c r="EZ1695" s="4"/>
      <c r="FA1695" s="4"/>
      <c r="FB1695" s="4"/>
      <c r="FC1695" s="4"/>
      <c r="FD1695" s="4"/>
      <c r="FE1695" s="4"/>
      <c r="FF1695" s="4"/>
      <c r="FG1695" s="4"/>
      <c r="FH1695" s="4"/>
      <c r="FI1695" s="4"/>
      <c r="FJ1695" s="4"/>
      <c r="FK1695" s="4"/>
      <c r="FL1695" s="4"/>
      <c r="FM1695" s="4"/>
      <c r="FN1695" s="4"/>
      <c r="FO1695" s="4"/>
      <c r="FP1695" s="4"/>
      <c r="FQ1695" s="4"/>
      <c r="FR1695" s="4"/>
      <c r="FS1695" s="4"/>
      <c r="FT1695" s="4"/>
      <c r="FU1695" s="4"/>
      <c r="FV1695" s="4"/>
      <c r="FW1695" s="4"/>
      <c r="FX1695" s="4"/>
      <c r="FY1695" s="4"/>
      <c r="FZ1695" s="4"/>
      <c r="GA1695" s="4"/>
      <c r="GB1695" s="4"/>
      <c r="GC1695" s="4"/>
      <c r="GD1695" s="4"/>
      <c r="GE1695" s="4"/>
      <c r="GF1695" s="4"/>
      <c r="GG1695" s="4"/>
      <c r="GH1695" s="4"/>
      <c r="GI1695" s="4"/>
      <c r="GJ1695" s="4"/>
      <c r="GK1695" s="4"/>
      <c r="GL1695" s="4"/>
      <c r="GM1695" s="4"/>
      <c r="GN1695" s="4"/>
      <c r="GO1695" s="4"/>
      <c r="GP1695" s="4"/>
      <c r="GQ1695" s="4"/>
      <c r="GR1695" s="4"/>
      <c r="GS1695" s="4"/>
      <c r="GT1695" s="4"/>
      <c r="GU1695" s="4"/>
      <c r="GV1695" s="4"/>
      <c r="GW1695" s="4"/>
      <c r="GX1695" s="4"/>
      <c r="GY1695" s="4"/>
      <c r="GZ1695" s="4"/>
      <c r="HA1695" s="4"/>
      <c r="HB1695" s="4"/>
      <c r="HC1695" s="4"/>
      <c r="HD1695" s="4"/>
      <c r="HE1695" s="4"/>
      <c r="HF1695" s="4"/>
      <c r="HG1695" s="4"/>
      <c r="HH1695" s="4"/>
      <c r="HI1695" s="4"/>
      <c r="HJ1695" s="4"/>
      <c r="HK1695" s="4"/>
      <c r="HL1695" s="4"/>
      <c r="HM1695" s="4"/>
      <c r="HN1695" s="4"/>
      <c r="HO1695" s="4"/>
      <c r="HP1695" s="4"/>
      <c r="HQ1695" s="4"/>
      <c r="HR1695" s="4"/>
      <c r="HS1695" s="4"/>
      <c r="HT1695" s="4"/>
      <c r="HU1695" s="4"/>
      <c r="HV1695" s="4"/>
      <c r="HW1695" s="4"/>
      <c r="HX1695" s="4"/>
      <c r="HY1695" s="4"/>
      <c r="HZ1695" s="4"/>
      <c r="IA1695" s="4"/>
      <c r="IB1695" s="4"/>
      <c r="IC1695" s="4"/>
      <c r="ID1695" s="4"/>
      <c r="IE1695" s="4"/>
      <c r="IF1695" s="4"/>
    </row>
    <row r="1696" spans="26:240" x14ac:dyDescent="0.2">
      <c r="Z1696" s="4"/>
      <c r="AA1696" s="4"/>
      <c r="AB1696" s="4"/>
      <c r="AC1696" s="4"/>
      <c r="AD1696" s="4"/>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c r="BC1696" s="4"/>
      <c r="BD1696" s="4"/>
      <c r="BE1696" s="4"/>
      <c r="BF1696" s="4"/>
      <c r="BG1696" s="4"/>
      <c r="BH1696" s="4"/>
      <c r="BI1696" s="4"/>
      <c r="BJ1696" s="4"/>
      <c r="BK1696" s="4"/>
      <c r="BL1696" s="4"/>
      <c r="BM1696" s="4"/>
      <c r="BN1696" s="4"/>
      <c r="BO1696" s="4"/>
      <c r="BP1696" s="4"/>
      <c r="BQ1696" s="4"/>
      <c r="BR1696" s="4"/>
      <c r="BS1696" s="4"/>
      <c r="BT1696" s="4"/>
      <c r="BU1696" s="4"/>
      <c r="BV1696" s="4"/>
      <c r="BW1696" s="4"/>
      <c r="BX1696" s="4"/>
      <c r="BY1696" s="4"/>
      <c r="BZ1696" s="4"/>
      <c r="CA1696" s="4"/>
      <c r="CB1696" s="4"/>
      <c r="CC1696" s="4"/>
      <c r="CD1696" s="4"/>
      <c r="CE1696" s="4"/>
      <c r="CF1696" s="4"/>
      <c r="CG1696" s="4"/>
      <c r="CH1696" s="4"/>
      <c r="CI1696" s="4"/>
      <c r="CJ1696" s="4"/>
      <c r="CK1696" s="4"/>
      <c r="CL1696" s="4"/>
      <c r="CM1696" s="4"/>
      <c r="CN1696" s="4"/>
      <c r="CO1696" s="4"/>
      <c r="CP1696" s="4"/>
      <c r="CQ1696" s="4"/>
      <c r="CR1696" s="4"/>
      <c r="CS1696" s="4"/>
      <c r="CT1696" s="4"/>
      <c r="CU1696" s="4"/>
      <c r="CV1696" s="4"/>
      <c r="CW1696" s="4"/>
      <c r="CX1696" s="4"/>
      <c r="CY1696" s="4"/>
      <c r="CZ1696" s="4"/>
      <c r="DA1696" s="4"/>
      <c r="DB1696" s="4"/>
      <c r="DC1696" s="4"/>
      <c r="DD1696" s="4"/>
      <c r="DE1696" s="4"/>
      <c r="DF1696" s="4"/>
      <c r="DG1696" s="4"/>
      <c r="DH1696" s="4"/>
      <c r="DI1696" s="4"/>
      <c r="DJ1696" s="4"/>
      <c r="DK1696" s="4"/>
      <c r="DL1696" s="4"/>
      <c r="DM1696" s="4"/>
      <c r="DN1696" s="4"/>
      <c r="DO1696" s="4"/>
      <c r="DP1696" s="4"/>
      <c r="DQ1696" s="4"/>
      <c r="DR1696" s="4"/>
      <c r="DS1696" s="4"/>
      <c r="DT1696" s="4"/>
      <c r="DU1696" s="4"/>
      <c r="DV1696" s="4"/>
      <c r="DW1696" s="4"/>
      <c r="DX1696" s="4"/>
      <c r="DY1696" s="4"/>
      <c r="DZ1696" s="4"/>
      <c r="EA1696" s="4"/>
      <c r="EB1696" s="4"/>
      <c r="EC1696" s="4"/>
      <c r="ED1696" s="4"/>
      <c r="EE1696" s="4"/>
      <c r="EF1696" s="4"/>
      <c r="EG1696" s="4"/>
      <c r="EH1696" s="4"/>
      <c r="EI1696" s="4"/>
      <c r="EJ1696" s="4"/>
      <c r="EK1696" s="4"/>
      <c r="EL1696" s="4"/>
      <c r="EM1696" s="4"/>
      <c r="EN1696" s="4"/>
      <c r="EO1696" s="4"/>
      <c r="EP1696" s="4"/>
      <c r="EQ1696" s="4"/>
      <c r="ER1696" s="4"/>
      <c r="ES1696" s="4"/>
      <c r="ET1696" s="4"/>
      <c r="EU1696" s="4"/>
      <c r="EV1696" s="4"/>
      <c r="EW1696" s="4"/>
      <c r="EX1696" s="4"/>
      <c r="EY1696" s="4"/>
      <c r="EZ1696" s="4"/>
      <c r="FA1696" s="4"/>
      <c r="FB1696" s="4"/>
      <c r="FC1696" s="4"/>
      <c r="FD1696" s="4"/>
      <c r="FE1696" s="4"/>
      <c r="FF1696" s="4"/>
      <c r="FG1696" s="4"/>
      <c r="FH1696" s="4"/>
      <c r="FI1696" s="4"/>
      <c r="FJ1696" s="4"/>
      <c r="FK1696" s="4"/>
      <c r="FL1696" s="4"/>
      <c r="FM1696" s="4"/>
      <c r="FN1696" s="4"/>
      <c r="FO1696" s="4"/>
      <c r="FP1696" s="4"/>
      <c r="FQ1696" s="4"/>
      <c r="FR1696" s="4"/>
      <c r="FS1696" s="4"/>
      <c r="FT1696" s="4"/>
      <c r="FU1696" s="4"/>
      <c r="FV1696" s="4"/>
      <c r="FW1696" s="4"/>
      <c r="FX1696" s="4"/>
      <c r="FY1696" s="4"/>
      <c r="FZ1696" s="4"/>
      <c r="GA1696" s="4"/>
      <c r="GB1696" s="4"/>
      <c r="GC1696" s="4"/>
      <c r="GD1696" s="4"/>
      <c r="GE1696" s="4"/>
      <c r="GF1696" s="4"/>
      <c r="GG1696" s="4"/>
      <c r="GH1696" s="4"/>
      <c r="GI1696" s="4"/>
      <c r="GJ1696" s="4"/>
      <c r="GK1696" s="4"/>
      <c r="GL1696" s="4"/>
      <c r="GM1696" s="4"/>
      <c r="GN1696" s="4"/>
      <c r="GO1696" s="4"/>
      <c r="GP1696" s="4"/>
      <c r="GQ1696" s="4"/>
      <c r="GR1696" s="4"/>
      <c r="GS1696" s="4"/>
      <c r="GT1696" s="4"/>
      <c r="GU1696" s="4"/>
      <c r="GV1696" s="4"/>
      <c r="GW1696" s="4"/>
      <c r="GX1696" s="4"/>
      <c r="GY1696" s="4"/>
      <c r="GZ1696" s="4"/>
      <c r="HA1696" s="4"/>
      <c r="HB1696" s="4"/>
      <c r="HC1696" s="4"/>
      <c r="HD1696" s="4"/>
      <c r="HE1696" s="4"/>
      <c r="HF1696" s="4"/>
      <c r="HG1696" s="4"/>
      <c r="HH1696" s="4"/>
      <c r="HI1696" s="4"/>
      <c r="HJ1696" s="4"/>
      <c r="HK1696" s="4"/>
      <c r="HL1696" s="4"/>
      <c r="HM1696" s="4"/>
      <c r="HN1696" s="4"/>
      <c r="HO1696" s="4"/>
      <c r="HP1696" s="4"/>
      <c r="HQ1696" s="4"/>
      <c r="HR1696" s="4"/>
      <c r="HS1696" s="4"/>
      <c r="HT1696" s="4"/>
      <c r="HU1696" s="4"/>
      <c r="HV1696" s="4"/>
      <c r="HW1696" s="4"/>
      <c r="HX1696" s="4"/>
      <c r="HY1696" s="4"/>
      <c r="HZ1696" s="4"/>
      <c r="IA1696" s="4"/>
      <c r="IB1696" s="4"/>
      <c r="IC1696" s="4"/>
      <c r="ID1696" s="4"/>
      <c r="IE1696" s="4"/>
      <c r="IF1696" s="4"/>
    </row>
    <row r="1697" spans="26:240" x14ac:dyDescent="0.2">
      <c r="Z1697" s="4"/>
      <c r="AA1697" s="4"/>
      <c r="AB1697" s="4"/>
      <c r="AC1697" s="4"/>
      <c r="AD1697" s="4"/>
      <c r="AE1697" s="4"/>
      <c r="AF1697" s="4"/>
      <c r="AG1697" s="4"/>
      <c r="AH1697" s="4"/>
      <c r="AI1697" s="4"/>
      <c r="AJ1697" s="4"/>
      <c r="AK1697" s="4"/>
      <c r="AL1697" s="4"/>
      <c r="AM1697" s="4"/>
      <c r="AN1697" s="4"/>
      <c r="AO1697" s="4"/>
      <c r="AP1697" s="4"/>
      <c r="AQ1697" s="4"/>
      <c r="AR1697" s="4"/>
      <c r="AS1697" s="4"/>
      <c r="AT1697" s="4"/>
      <c r="AU1697" s="4"/>
      <c r="AV1697" s="4"/>
      <c r="AW1697" s="4"/>
      <c r="AX1697" s="4"/>
      <c r="AY1697" s="4"/>
      <c r="AZ1697" s="4"/>
      <c r="BA1697" s="4"/>
      <c r="BB1697" s="4"/>
      <c r="BC1697" s="4"/>
      <c r="BD1697" s="4"/>
      <c r="BE1697" s="4"/>
      <c r="BF1697" s="4"/>
      <c r="BG1697" s="4"/>
      <c r="BH1697" s="4"/>
      <c r="BI1697" s="4"/>
      <c r="BJ1697" s="4"/>
      <c r="BK1697" s="4"/>
      <c r="BL1697" s="4"/>
      <c r="BM1697" s="4"/>
      <c r="BN1697" s="4"/>
      <c r="BO1697" s="4"/>
      <c r="BP1697" s="4"/>
      <c r="BQ1697" s="4"/>
      <c r="BR1697" s="4"/>
      <c r="BS1697" s="4"/>
      <c r="BT1697" s="4"/>
      <c r="BU1697" s="4"/>
      <c r="BV1697" s="4"/>
      <c r="BW1697" s="4"/>
      <c r="BX1697" s="4"/>
      <c r="BY1697" s="4"/>
      <c r="BZ1697" s="4"/>
      <c r="CA1697" s="4"/>
      <c r="CB1697" s="4"/>
      <c r="CC1697" s="4"/>
      <c r="CD1697" s="4"/>
      <c r="CE1697" s="4"/>
      <c r="CF1697" s="4"/>
      <c r="CG1697" s="4"/>
      <c r="CH1697" s="4"/>
      <c r="CI1697" s="4"/>
      <c r="CJ1697" s="4"/>
      <c r="CK1697" s="4"/>
      <c r="CL1697" s="4"/>
      <c r="CM1697" s="4"/>
      <c r="CN1697" s="4"/>
      <c r="CO1697" s="4"/>
      <c r="CP1697" s="4"/>
      <c r="CQ1697" s="4"/>
      <c r="CR1697" s="4"/>
      <c r="CS1697" s="4"/>
      <c r="CT1697" s="4"/>
      <c r="CU1697" s="4"/>
      <c r="CV1697" s="4"/>
      <c r="CW1697" s="4"/>
      <c r="CX1697" s="4"/>
      <c r="CY1697" s="4"/>
      <c r="CZ1697" s="4"/>
      <c r="DA1697" s="4"/>
      <c r="DB1697" s="4"/>
      <c r="DC1697" s="4"/>
      <c r="DD1697" s="4"/>
      <c r="DE1697" s="4"/>
      <c r="DF1697" s="4"/>
      <c r="DG1697" s="4"/>
      <c r="DH1697" s="4"/>
      <c r="DI1697" s="4"/>
      <c r="DJ1697" s="4"/>
      <c r="DK1697" s="4"/>
      <c r="DL1697" s="4"/>
      <c r="DM1697" s="4"/>
      <c r="DN1697" s="4"/>
      <c r="DO1697" s="4"/>
      <c r="DP1697" s="4"/>
      <c r="DQ1697" s="4"/>
      <c r="DR1697" s="4"/>
      <c r="DS1697" s="4"/>
      <c r="DT1697" s="4"/>
      <c r="DU1697" s="4"/>
      <c r="DV1697" s="4"/>
      <c r="DW1697" s="4"/>
      <c r="DX1697" s="4"/>
      <c r="DY1697" s="4"/>
      <c r="DZ1697" s="4"/>
      <c r="EA1697" s="4"/>
      <c r="EB1697" s="4"/>
      <c r="EC1697" s="4"/>
      <c r="ED1697" s="4"/>
      <c r="EE1697" s="4"/>
      <c r="EF1697" s="4"/>
      <c r="EG1697" s="4"/>
      <c r="EH1697" s="4"/>
      <c r="EI1697" s="4"/>
      <c r="EJ1697" s="4"/>
      <c r="EK1697" s="4"/>
      <c r="EL1697" s="4"/>
      <c r="EM1697" s="4"/>
      <c r="EN1697" s="4"/>
      <c r="EO1697" s="4"/>
      <c r="EP1697" s="4"/>
      <c r="EQ1697" s="4"/>
      <c r="ER1697" s="4"/>
      <c r="ES1697" s="4"/>
      <c r="ET1697" s="4"/>
      <c r="EU1697" s="4"/>
      <c r="EV1697" s="4"/>
      <c r="EW1697" s="4"/>
      <c r="EX1697" s="4"/>
      <c r="EY1697" s="4"/>
      <c r="EZ1697" s="4"/>
      <c r="FA1697" s="4"/>
      <c r="FB1697" s="4"/>
      <c r="FC1697" s="4"/>
      <c r="FD1697" s="4"/>
      <c r="FE1697" s="4"/>
      <c r="FF1697" s="4"/>
      <c r="FG1697" s="4"/>
      <c r="FH1697" s="4"/>
      <c r="FI1697" s="4"/>
      <c r="FJ1697" s="4"/>
      <c r="FK1697" s="4"/>
      <c r="FL1697" s="4"/>
      <c r="FM1697" s="4"/>
      <c r="FN1697" s="4"/>
      <c r="FO1697" s="4"/>
      <c r="FP1697" s="4"/>
      <c r="FQ1697" s="4"/>
      <c r="FR1697" s="4"/>
      <c r="FS1697" s="4"/>
      <c r="FT1697" s="4"/>
      <c r="FU1697" s="4"/>
      <c r="FV1697" s="4"/>
      <c r="FW1697" s="4"/>
      <c r="FX1697" s="4"/>
      <c r="FY1697" s="4"/>
      <c r="FZ1697" s="4"/>
      <c r="GA1697" s="4"/>
      <c r="GB1697" s="4"/>
      <c r="GC1697" s="4"/>
      <c r="GD1697" s="4"/>
      <c r="GE1697" s="4"/>
      <c r="GF1697" s="4"/>
      <c r="GG1697" s="4"/>
      <c r="GH1697" s="4"/>
      <c r="GI1697" s="4"/>
      <c r="GJ1697" s="4"/>
      <c r="GK1697" s="4"/>
      <c r="GL1697" s="4"/>
      <c r="GM1697" s="4"/>
      <c r="GN1697" s="4"/>
      <c r="GO1697" s="4"/>
      <c r="GP1697" s="4"/>
      <c r="GQ1697" s="4"/>
      <c r="GR1697" s="4"/>
      <c r="GS1697" s="4"/>
      <c r="GT1697" s="4"/>
      <c r="GU1697" s="4"/>
      <c r="GV1697" s="4"/>
      <c r="GW1697" s="4"/>
      <c r="GX1697" s="4"/>
      <c r="GY1697" s="4"/>
      <c r="GZ1697" s="4"/>
      <c r="HA1697" s="4"/>
      <c r="HB1697" s="4"/>
      <c r="HC1697" s="4"/>
      <c r="HD1697" s="4"/>
      <c r="HE1697" s="4"/>
      <c r="HF1697" s="4"/>
      <c r="HG1697" s="4"/>
      <c r="HH1697" s="4"/>
      <c r="HI1697" s="4"/>
      <c r="HJ1697" s="4"/>
      <c r="HK1697" s="4"/>
      <c r="HL1697" s="4"/>
      <c r="HM1697" s="4"/>
      <c r="HN1697" s="4"/>
      <c r="HO1697" s="4"/>
      <c r="HP1697" s="4"/>
      <c r="HQ1697" s="4"/>
      <c r="HR1697" s="4"/>
      <c r="HS1697" s="4"/>
      <c r="HT1697" s="4"/>
      <c r="HU1697" s="4"/>
      <c r="HV1697" s="4"/>
      <c r="HW1697" s="4"/>
      <c r="HX1697" s="4"/>
      <c r="HY1697" s="4"/>
      <c r="HZ1697" s="4"/>
      <c r="IA1697" s="4"/>
      <c r="IB1697" s="4"/>
      <c r="IC1697" s="4"/>
      <c r="ID1697" s="4"/>
      <c r="IE1697" s="4"/>
      <c r="IF1697" s="4"/>
    </row>
    <row r="1698" spans="26:240" x14ac:dyDescent="0.2">
      <c r="Z1698" s="4"/>
      <c r="AA1698" s="4"/>
      <c r="AB1698" s="4"/>
      <c r="AC1698" s="4"/>
      <c r="AD1698" s="4"/>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4"/>
      <c r="BB1698" s="4"/>
      <c r="BC1698" s="4"/>
      <c r="BD1698" s="4"/>
      <c r="BE1698" s="4"/>
      <c r="BF1698" s="4"/>
      <c r="BG1698" s="4"/>
      <c r="BH1698" s="4"/>
      <c r="BI1698" s="4"/>
      <c r="BJ1698" s="4"/>
      <c r="BK1698" s="4"/>
      <c r="BL1698" s="4"/>
      <c r="BM1698" s="4"/>
      <c r="BN1698" s="4"/>
      <c r="BO1698" s="4"/>
      <c r="BP1698" s="4"/>
      <c r="BQ1698" s="4"/>
      <c r="BR1698" s="4"/>
      <c r="BS1698" s="4"/>
      <c r="BT1698" s="4"/>
      <c r="BU1698" s="4"/>
      <c r="BV1698" s="4"/>
      <c r="BW1698" s="4"/>
      <c r="BX1698" s="4"/>
      <c r="BY1698" s="4"/>
      <c r="BZ1698" s="4"/>
      <c r="CA1698" s="4"/>
      <c r="CB1698" s="4"/>
      <c r="CC1698" s="4"/>
      <c r="CD1698" s="4"/>
      <c r="CE1698" s="4"/>
      <c r="CF1698" s="4"/>
      <c r="CG1698" s="4"/>
      <c r="CH1698" s="4"/>
      <c r="CI1698" s="4"/>
      <c r="CJ1698" s="4"/>
      <c r="CK1698" s="4"/>
      <c r="CL1698" s="4"/>
      <c r="CM1698" s="4"/>
      <c r="CN1698" s="4"/>
      <c r="CO1698" s="4"/>
      <c r="CP1698" s="4"/>
      <c r="CQ1698" s="4"/>
      <c r="CR1698" s="4"/>
      <c r="CS1698" s="4"/>
      <c r="CT1698" s="4"/>
      <c r="CU1698" s="4"/>
      <c r="CV1698" s="4"/>
      <c r="CW1698" s="4"/>
      <c r="CX1698" s="4"/>
      <c r="CY1698" s="4"/>
      <c r="CZ1698" s="4"/>
      <c r="DA1698" s="4"/>
      <c r="DB1698" s="4"/>
      <c r="DC1698" s="4"/>
      <c r="DD1698" s="4"/>
      <c r="DE1698" s="4"/>
      <c r="DF1698" s="4"/>
      <c r="DG1698" s="4"/>
      <c r="DH1698" s="4"/>
      <c r="DI1698" s="4"/>
      <c r="DJ1698" s="4"/>
      <c r="DK1698" s="4"/>
      <c r="DL1698" s="4"/>
      <c r="DM1698" s="4"/>
      <c r="DN1698" s="4"/>
      <c r="DO1698" s="4"/>
      <c r="DP1698" s="4"/>
      <c r="DQ1698" s="4"/>
      <c r="DR1698" s="4"/>
      <c r="DS1698" s="4"/>
      <c r="DT1698" s="4"/>
      <c r="DU1698" s="4"/>
      <c r="DV1698" s="4"/>
      <c r="DW1698" s="4"/>
      <c r="DX1698" s="4"/>
      <c r="DY1698" s="4"/>
      <c r="DZ1698" s="4"/>
      <c r="EA1698" s="4"/>
      <c r="EB1698" s="4"/>
      <c r="EC1698" s="4"/>
      <c r="ED1698" s="4"/>
      <c r="EE1698" s="4"/>
      <c r="EF1698" s="4"/>
      <c r="EG1698" s="4"/>
      <c r="EH1698" s="4"/>
      <c r="EI1698" s="4"/>
      <c r="EJ1698" s="4"/>
      <c r="EK1698" s="4"/>
      <c r="EL1698" s="4"/>
      <c r="EM1698" s="4"/>
      <c r="EN1698" s="4"/>
      <c r="EO1698" s="4"/>
      <c r="EP1698" s="4"/>
      <c r="EQ1698" s="4"/>
      <c r="ER1698" s="4"/>
      <c r="ES1698" s="4"/>
      <c r="ET1698" s="4"/>
      <c r="EU1698" s="4"/>
      <c r="EV1698" s="4"/>
      <c r="EW1698" s="4"/>
      <c r="EX1698" s="4"/>
      <c r="EY1698" s="4"/>
      <c r="EZ1698" s="4"/>
      <c r="FA1698" s="4"/>
      <c r="FB1698" s="4"/>
      <c r="FC1698" s="4"/>
      <c r="FD1698" s="4"/>
      <c r="FE1698" s="4"/>
      <c r="FF1698" s="4"/>
      <c r="FG1698" s="4"/>
      <c r="FH1698" s="4"/>
      <c r="FI1698" s="4"/>
      <c r="FJ1698" s="4"/>
      <c r="FK1698" s="4"/>
      <c r="FL1698" s="4"/>
      <c r="FM1698" s="4"/>
      <c r="FN1698" s="4"/>
      <c r="FO1698" s="4"/>
      <c r="FP1698" s="4"/>
      <c r="FQ1698" s="4"/>
      <c r="FR1698" s="4"/>
      <c r="FS1698" s="4"/>
      <c r="FT1698" s="4"/>
      <c r="FU1698" s="4"/>
      <c r="FV1698" s="4"/>
      <c r="FW1698" s="4"/>
      <c r="FX1698" s="4"/>
      <c r="FY1698" s="4"/>
      <c r="FZ1698" s="4"/>
      <c r="GA1698" s="4"/>
      <c r="GB1698" s="4"/>
      <c r="GC1698" s="4"/>
      <c r="GD1698" s="4"/>
      <c r="GE1698" s="4"/>
      <c r="GF1698" s="4"/>
      <c r="GG1698" s="4"/>
      <c r="GH1698" s="4"/>
      <c r="GI1698" s="4"/>
      <c r="GJ1698" s="4"/>
      <c r="GK1698" s="4"/>
      <c r="GL1698" s="4"/>
      <c r="GM1698" s="4"/>
      <c r="GN1698" s="4"/>
      <c r="GO1698" s="4"/>
      <c r="GP1698" s="4"/>
      <c r="GQ1698" s="4"/>
      <c r="GR1698" s="4"/>
      <c r="GS1698" s="4"/>
      <c r="GT1698" s="4"/>
      <c r="GU1698" s="4"/>
      <c r="GV1698" s="4"/>
      <c r="GW1698" s="4"/>
      <c r="GX1698" s="4"/>
      <c r="GY1698" s="4"/>
      <c r="GZ1698" s="4"/>
      <c r="HA1698" s="4"/>
      <c r="HB1698" s="4"/>
      <c r="HC1698" s="4"/>
      <c r="HD1698" s="4"/>
      <c r="HE1698" s="4"/>
      <c r="HF1698" s="4"/>
      <c r="HG1698" s="4"/>
      <c r="HH1698" s="4"/>
      <c r="HI1698" s="4"/>
      <c r="HJ1698" s="4"/>
      <c r="HK1698" s="4"/>
      <c r="HL1698" s="4"/>
      <c r="HM1698" s="4"/>
      <c r="HN1698" s="4"/>
      <c r="HO1698" s="4"/>
      <c r="HP1698" s="4"/>
      <c r="HQ1698" s="4"/>
      <c r="HR1698" s="4"/>
      <c r="HS1698" s="4"/>
      <c r="HT1698" s="4"/>
      <c r="HU1698" s="4"/>
      <c r="HV1698" s="4"/>
      <c r="HW1698" s="4"/>
      <c r="HX1698" s="4"/>
      <c r="HY1698" s="4"/>
      <c r="HZ1698" s="4"/>
      <c r="IA1698" s="4"/>
      <c r="IB1698" s="4"/>
      <c r="IC1698" s="4"/>
      <c r="ID1698" s="4"/>
      <c r="IE1698" s="4"/>
      <c r="IF1698" s="4"/>
    </row>
    <row r="1699" spans="26:240" x14ac:dyDescent="0.2">
      <c r="Z1699" s="4"/>
      <c r="AA1699" s="4"/>
      <c r="AB1699" s="4"/>
      <c r="AC1699" s="4"/>
      <c r="AD1699" s="4"/>
      <c r="AE1699" s="4"/>
      <c r="AF1699" s="4"/>
      <c r="AG1699" s="4"/>
      <c r="AH1699" s="4"/>
      <c r="AI1699" s="4"/>
      <c r="AJ1699" s="4"/>
      <c r="AK1699" s="4"/>
      <c r="AL1699" s="4"/>
      <c r="AM1699" s="4"/>
      <c r="AN1699" s="4"/>
      <c r="AO1699" s="4"/>
      <c r="AP1699" s="4"/>
      <c r="AQ1699" s="4"/>
      <c r="AR1699" s="4"/>
      <c r="AS1699" s="4"/>
      <c r="AT1699" s="4"/>
      <c r="AU1699" s="4"/>
      <c r="AV1699" s="4"/>
      <c r="AW1699" s="4"/>
      <c r="AX1699" s="4"/>
      <c r="AY1699" s="4"/>
      <c r="AZ1699" s="4"/>
      <c r="BA1699" s="4"/>
      <c r="BB1699" s="4"/>
      <c r="BC1699" s="4"/>
      <c r="BD1699" s="4"/>
      <c r="BE1699" s="4"/>
      <c r="BF1699" s="4"/>
      <c r="BG1699" s="4"/>
      <c r="BH1699" s="4"/>
      <c r="BI1699" s="4"/>
      <c r="BJ1699" s="4"/>
      <c r="BK1699" s="4"/>
      <c r="BL1699" s="4"/>
      <c r="BM1699" s="4"/>
      <c r="BN1699" s="4"/>
      <c r="BO1699" s="4"/>
      <c r="BP1699" s="4"/>
      <c r="BQ1699" s="4"/>
      <c r="BR1699" s="4"/>
      <c r="BS1699" s="4"/>
      <c r="BT1699" s="4"/>
      <c r="BU1699" s="4"/>
      <c r="BV1699" s="4"/>
      <c r="BW1699" s="4"/>
      <c r="BX1699" s="4"/>
      <c r="BY1699" s="4"/>
      <c r="BZ1699" s="4"/>
      <c r="CA1699" s="4"/>
      <c r="CB1699" s="4"/>
      <c r="CC1699" s="4"/>
      <c r="CD1699" s="4"/>
      <c r="CE1699" s="4"/>
      <c r="CF1699" s="4"/>
      <c r="CG1699" s="4"/>
      <c r="CH1699" s="4"/>
      <c r="CI1699" s="4"/>
      <c r="CJ1699" s="4"/>
      <c r="CK1699" s="4"/>
      <c r="CL1699" s="4"/>
      <c r="CM1699" s="4"/>
      <c r="CN1699" s="4"/>
      <c r="CO1699" s="4"/>
      <c r="CP1699" s="4"/>
      <c r="CQ1699" s="4"/>
      <c r="CR1699" s="4"/>
      <c r="CS1699" s="4"/>
      <c r="CT1699" s="4"/>
      <c r="CU1699" s="4"/>
      <c r="CV1699" s="4"/>
      <c r="CW1699" s="4"/>
      <c r="CX1699" s="4"/>
      <c r="CY1699" s="4"/>
      <c r="CZ1699" s="4"/>
      <c r="DA1699" s="4"/>
      <c r="DB1699" s="4"/>
      <c r="DC1699" s="4"/>
      <c r="DD1699" s="4"/>
      <c r="DE1699" s="4"/>
      <c r="DF1699" s="4"/>
      <c r="DG1699" s="4"/>
      <c r="DH1699" s="4"/>
      <c r="DI1699" s="4"/>
      <c r="DJ1699" s="4"/>
      <c r="DK1699" s="4"/>
      <c r="DL1699" s="4"/>
      <c r="DM1699" s="4"/>
      <c r="DN1699" s="4"/>
      <c r="DO1699" s="4"/>
      <c r="DP1699" s="4"/>
      <c r="DQ1699" s="4"/>
      <c r="DR1699" s="4"/>
      <c r="DS1699" s="4"/>
      <c r="DT1699" s="4"/>
      <c r="DU1699" s="4"/>
      <c r="DV1699" s="4"/>
      <c r="DW1699" s="4"/>
      <c r="DX1699" s="4"/>
      <c r="DY1699" s="4"/>
      <c r="DZ1699" s="4"/>
      <c r="EA1699" s="4"/>
      <c r="EB1699" s="4"/>
      <c r="EC1699" s="4"/>
      <c r="ED1699" s="4"/>
      <c r="EE1699" s="4"/>
      <c r="EF1699" s="4"/>
      <c r="EG1699" s="4"/>
      <c r="EH1699" s="4"/>
      <c r="EI1699" s="4"/>
      <c r="EJ1699" s="4"/>
      <c r="EK1699" s="4"/>
      <c r="EL1699" s="4"/>
      <c r="EM1699" s="4"/>
      <c r="EN1699" s="4"/>
      <c r="EO1699" s="4"/>
      <c r="EP1699" s="4"/>
      <c r="EQ1699" s="4"/>
      <c r="ER1699" s="4"/>
      <c r="ES1699" s="4"/>
      <c r="ET1699" s="4"/>
      <c r="EU1699" s="4"/>
      <c r="EV1699" s="4"/>
      <c r="EW1699" s="4"/>
      <c r="EX1699" s="4"/>
      <c r="EY1699" s="4"/>
      <c r="EZ1699" s="4"/>
      <c r="FA1699" s="4"/>
      <c r="FB1699" s="4"/>
      <c r="FC1699" s="4"/>
      <c r="FD1699" s="4"/>
      <c r="FE1699" s="4"/>
      <c r="FF1699" s="4"/>
      <c r="FG1699" s="4"/>
      <c r="FH1699" s="4"/>
      <c r="FI1699" s="4"/>
      <c r="FJ1699" s="4"/>
      <c r="FK1699" s="4"/>
      <c r="FL1699" s="4"/>
      <c r="FM1699" s="4"/>
      <c r="FN1699" s="4"/>
      <c r="FO1699" s="4"/>
      <c r="FP1699" s="4"/>
      <c r="FQ1699" s="4"/>
      <c r="FR1699" s="4"/>
      <c r="FS1699" s="4"/>
      <c r="FT1699" s="4"/>
      <c r="FU1699" s="4"/>
      <c r="FV1699" s="4"/>
      <c r="FW1699" s="4"/>
      <c r="FX1699" s="4"/>
      <c r="FY1699" s="4"/>
      <c r="FZ1699" s="4"/>
      <c r="GA1699" s="4"/>
      <c r="GB1699" s="4"/>
      <c r="GC1699" s="4"/>
      <c r="GD1699" s="4"/>
      <c r="GE1699" s="4"/>
      <c r="GF1699" s="4"/>
      <c r="GG1699" s="4"/>
      <c r="GH1699" s="4"/>
      <c r="GI1699" s="4"/>
      <c r="GJ1699" s="4"/>
      <c r="GK1699" s="4"/>
      <c r="GL1699" s="4"/>
      <c r="GM1699" s="4"/>
      <c r="GN1699" s="4"/>
      <c r="GO1699" s="4"/>
      <c r="GP1699" s="4"/>
      <c r="GQ1699" s="4"/>
      <c r="GR1699" s="4"/>
      <c r="GS1699" s="4"/>
      <c r="GT1699" s="4"/>
      <c r="GU1699" s="4"/>
      <c r="GV1699" s="4"/>
      <c r="GW1699" s="4"/>
      <c r="GX1699" s="4"/>
      <c r="GY1699" s="4"/>
      <c r="GZ1699" s="4"/>
      <c r="HA1699" s="4"/>
      <c r="HB1699" s="4"/>
      <c r="HC1699" s="4"/>
      <c r="HD1699" s="4"/>
      <c r="HE1699" s="4"/>
      <c r="HF1699" s="4"/>
      <c r="HG1699" s="4"/>
      <c r="HH1699" s="4"/>
      <c r="HI1699" s="4"/>
      <c r="HJ1699" s="4"/>
      <c r="HK1699" s="4"/>
      <c r="HL1699" s="4"/>
      <c r="HM1699" s="4"/>
      <c r="HN1699" s="4"/>
      <c r="HO1699" s="4"/>
      <c r="HP1699" s="4"/>
      <c r="HQ1699" s="4"/>
      <c r="HR1699" s="4"/>
      <c r="HS1699" s="4"/>
      <c r="HT1699" s="4"/>
      <c r="HU1699" s="4"/>
      <c r="HV1699" s="4"/>
      <c r="HW1699" s="4"/>
      <c r="HX1699" s="4"/>
      <c r="HY1699" s="4"/>
      <c r="HZ1699" s="4"/>
      <c r="IA1699" s="4"/>
      <c r="IB1699" s="4"/>
      <c r="IC1699" s="4"/>
      <c r="ID1699" s="4"/>
      <c r="IE1699" s="4"/>
      <c r="IF1699" s="4"/>
    </row>
    <row r="1700" spans="26:240" x14ac:dyDescent="0.2">
      <c r="Z1700" s="4"/>
      <c r="AA1700" s="4"/>
      <c r="AB1700" s="4"/>
      <c r="AC1700" s="4"/>
      <c r="AD1700" s="4"/>
      <c r="AE1700" s="4"/>
      <c r="AF1700" s="4"/>
      <c r="AG1700" s="4"/>
      <c r="AH1700" s="4"/>
      <c r="AI1700" s="4"/>
      <c r="AJ1700" s="4"/>
      <c r="AK1700" s="4"/>
      <c r="AL1700" s="4"/>
      <c r="AM1700" s="4"/>
      <c r="AN1700" s="4"/>
      <c r="AO1700" s="4"/>
      <c r="AP1700" s="4"/>
      <c r="AQ1700" s="4"/>
      <c r="AR1700" s="4"/>
      <c r="AS1700" s="4"/>
      <c r="AT1700" s="4"/>
      <c r="AU1700" s="4"/>
      <c r="AV1700" s="4"/>
      <c r="AW1700" s="4"/>
      <c r="AX1700" s="4"/>
      <c r="AY1700" s="4"/>
      <c r="AZ1700" s="4"/>
      <c r="BA1700" s="4"/>
      <c r="BB1700" s="4"/>
      <c r="BC1700" s="4"/>
      <c r="BD1700" s="4"/>
      <c r="BE1700" s="4"/>
      <c r="BF1700" s="4"/>
      <c r="BG1700" s="4"/>
      <c r="BH1700" s="4"/>
      <c r="BI1700" s="4"/>
      <c r="BJ1700" s="4"/>
      <c r="BK1700" s="4"/>
      <c r="BL1700" s="4"/>
      <c r="BM1700" s="4"/>
      <c r="BN1700" s="4"/>
      <c r="BO1700" s="4"/>
      <c r="BP1700" s="4"/>
      <c r="BQ1700" s="4"/>
      <c r="BR1700" s="4"/>
      <c r="BS1700" s="4"/>
      <c r="BT1700" s="4"/>
      <c r="BU1700" s="4"/>
      <c r="BV1700" s="4"/>
      <c r="BW1700" s="4"/>
      <c r="BX1700" s="4"/>
      <c r="BY1700" s="4"/>
      <c r="BZ1700" s="4"/>
      <c r="CA1700" s="4"/>
      <c r="CB1700" s="4"/>
      <c r="CC1700" s="4"/>
      <c r="CD1700" s="4"/>
      <c r="CE1700" s="4"/>
      <c r="CF1700" s="4"/>
      <c r="CG1700" s="4"/>
      <c r="CH1700" s="4"/>
      <c r="CI1700" s="4"/>
      <c r="CJ1700" s="4"/>
      <c r="CK1700" s="4"/>
      <c r="CL1700" s="4"/>
      <c r="CM1700" s="4"/>
      <c r="CN1700" s="4"/>
      <c r="CO1700" s="4"/>
      <c r="CP1700" s="4"/>
      <c r="CQ1700" s="4"/>
      <c r="CR1700" s="4"/>
      <c r="CS1700" s="4"/>
      <c r="CT1700" s="4"/>
      <c r="CU1700" s="4"/>
      <c r="CV1700" s="4"/>
      <c r="CW1700" s="4"/>
      <c r="CX1700" s="4"/>
      <c r="CY1700" s="4"/>
      <c r="CZ1700" s="4"/>
      <c r="DA1700" s="4"/>
      <c r="DB1700" s="4"/>
      <c r="DC1700" s="4"/>
      <c r="DD1700" s="4"/>
      <c r="DE1700" s="4"/>
      <c r="DF1700" s="4"/>
      <c r="DG1700" s="4"/>
      <c r="DH1700" s="4"/>
      <c r="DI1700" s="4"/>
      <c r="DJ1700" s="4"/>
      <c r="DK1700" s="4"/>
      <c r="DL1700" s="4"/>
      <c r="DM1700" s="4"/>
      <c r="DN1700" s="4"/>
      <c r="DO1700" s="4"/>
      <c r="DP1700" s="4"/>
      <c r="DQ1700" s="4"/>
      <c r="DR1700" s="4"/>
      <c r="DS1700" s="4"/>
      <c r="DT1700" s="4"/>
      <c r="DU1700" s="4"/>
      <c r="DV1700" s="4"/>
      <c r="DW1700" s="4"/>
      <c r="DX1700" s="4"/>
      <c r="DY1700" s="4"/>
      <c r="DZ1700" s="4"/>
      <c r="EA1700" s="4"/>
      <c r="EB1700" s="4"/>
      <c r="EC1700" s="4"/>
      <c r="ED1700" s="4"/>
      <c r="EE1700" s="4"/>
      <c r="EF1700" s="4"/>
      <c r="EG1700" s="4"/>
      <c r="EH1700" s="4"/>
      <c r="EI1700" s="4"/>
      <c r="EJ1700" s="4"/>
      <c r="EK1700" s="4"/>
      <c r="EL1700" s="4"/>
      <c r="EM1700" s="4"/>
      <c r="EN1700" s="4"/>
      <c r="EO1700" s="4"/>
      <c r="EP1700" s="4"/>
      <c r="EQ1700" s="4"/>
      <c r="ER1700" s="4"/>
      <c r="ES1700" s="4"/>
      <c r="ET1700" s="4"/>
      <c r="EU1700" s="4"/>
      <c r="EV1700" s="4"/>
      <c r="EW1700" s="4"/>
      <c r="EX1700" s="4"/>
      <c r="EY1700" s="4"/>
      <c r="EZ1700" s="4"/>
      <c r="FA1700" s="4"/>
      <c r="FB1700" s="4"/>
      <c r="FC1700" s="4"/>
      <c r="FD1700" s="4"/>
      <c r="FE1700" s="4"/>
      <c r="FF1700" s="4"/>
      <c r="FG1700" s="4"/>
      <c r="FH1700" s="4"/>
      <c r="FI1700" s="4"/>
      <c r="FJ1700" s="4"/>
      <c r="FK1700" s="4"/>
      <c r="FL1700" s="4"/>
      <c r="FM1700" s="4"/>
      <c r="FN1700" s="4"/>
      <c r="FO1700" s="4"/>
      <c r="FP1700" s="4"/>
      <c r="FQ1700" s="4"/>
      <c r="FR1700" s="4"/>
      <c r="FS1700" s="4"/>
      <c r="FT1700" s="4"/>
      <c r="FU1700" s="4"/>
      <c r="FV1700" s="4"/>
      <c r="FW1700" s="4"/>
      <c r="FX1700" s="4"/>
      <c r="FY1700" s="4"/>
      <c r="FZ1700" s="4"/>
      <c r="GA1700" s="4"/>
      <c r="GB1700" s="4"/>
      <c r="GC1700" s="4"/>
      <c r="GD1700" s="4"/>
      <c r="GE1700" s="4"/>
      <c r="GF1700" s="4"/>
      <c r="GG1700" s="4"/>
      <c r="GH1700" s="4"/>
      <c r="GI1700" s="4"/>
      <c r="GJ1700" s="4"/>
      <c r="GK1700" s="4"/>
      <c r="GL1700" s="4"/>
      <c r="GM1700" s="4"/>
      <c r="GN1700" s="4"/>
      <c r="GO1700" s="4"/>
      <c r="GP1700" s="4"/>
      <c r="GQ1700" s="4"/>
      <c r="GR1700" s="4"/>
      <c r="GS1700" s="4"/>
      <c r="GT1700" s="4"/>
      <c r="GU1700" s="4"/>
      <c r="GV1700" s="4"/>
      <c r="GW1700" s="4"/>
      <c r="GX1700" s="4"/>
      <c r="GY1700" s="4"/>
      <c r="GZ1700" s="4"/>
      <c r="HA1700" s="4"/>
      <c r="HB1700" s="4"/>
      <c r="HC1700" s="4"/>
      <c r="HD1700" s="4"/>
      <c r="HE1700" s="4"/>
      <c r="HF1700" s="4"/>
      <c r="HG1700" s="4"/>
      <c r="HH1700" s="4"/>
      <c r="HI1700" s="4"/>
      <c r="HJ1700" s="4"/>
      <c r="HK1700" s="4"/>
      <c r="HL1700" s="4"/>
      <c r="HM1700" s="4"/>
      <c r="HN1700" s="4"/>
      <c r="HO1700" s="4"/>
      <c r="HP1700" s="4"/>
      <c r="HQ1700" s="4"/>
      <c r="HR1700" s="4"/>
      <c r="HS1700" s="4"/>
      <c r="HT1700" s="4"/>
      <c r="HU1700" s="4"/>
      <c r="HV1700" s="4"/>
      <c r="HW1700" s="4"/>
      <c r="HX1700" s="4"/>
      <c r="HY1700" s="4"/>
      <c r="HZ1700" s="4"/>
      <c r="IA1700" s="4"/>
      <c r="IB1700" s="4"/>
      <c r="IC1700" s="4"/>
      <c r="ID1700" s="4"/>
      <c r="IE1700" s="4"/>
      <c r="IF1700" s="4"/>
    </row>
    <row r="1701" spans="26:240" x14ac:dyDescent="0.2">
      <c r="Z1701" s="4"/>
      <c r="AA1701" s="4"/>
      <c r="AB1701" s="4"/>
      <c r="AC1701" s="4"/>
      <c r="AD1701" s="4"/>
      <c r="AE1701" s="4"/>
      <c r="AF1701" s="4"/>
      <c r="AG1701" s="4"/>
      <c r="AH1701" s="4"/>
      <c r="AI1701" s="4"/>
      <c r="AJ1701" s="4"/>
      <c r="AK1701" s="4"/>
      <c r="AL1701" s="4"/>
      <c r="AM1701" s="4"/>
      <c r="AN1701" s="4"/>
      <c r="AO1701" s="4"/>
      <c r="AP1701" s="4"/>
      <c r="AQ1701" s="4"/>
      <c r="AR1701" s="4"/>
      <c r="AS1701" s="4"/>
      <c r="AT1701" s="4"/>
      <c r="AU1701" s="4"/>
      <c r="AV1701" s="4"/>
      <c r="AW1701" s="4"/>
      <c r="AX1701" s="4"/>
      <c r="AY1701" s="4"/>
      <c r="AZ1701" s="4"/>
      <c r="BA1701" s="4"/>
      <c r="BB1701" s="4"/>
      <c r="BC1701" s="4"/>
      <c r="BD1701" s="4"/>
      <c r="BE1701" s="4"/>
      <c r="BF1701" s="4"/>
      <c r="BG1701" s="4"/>
      <c r="BH1701" s="4"/>
      <c r="BI1701" s="4"/>
      <c r="BJ1701" s="4"/>
      <c r="BK1701" s="4"/>
      <c r="BL1701" s="4"/>
      <c r="BM1701" s="4"/>
      <c r="BN1701" s="4"/>
      <c r="BO1701" s="4"/>
      <c r="BP1701" s="4"/>
      <c r="BQ1701" s="4"/>
      <c r="BR1701" s="4"/>
      <c r="BS1701" s="4"/>
      <c r="BT1701" s="4"/>
      <c r="BU1701" s="4"/>
      <c r="BV1701" s="4"/>
      <c r="BW1701" s="4"/>
      <c r="BX1701" s="4"/>
      <c r="BY1701" s="4"/>
      <c r="BZ1701" s="4"/>
      <c r="CA1701" s="4"/>
      <c r="CB1701" s="4"/>
      <c r="CC1701" s="4"/>
      <c r="CD1701" s="4"/>
      <c r="CE1701" s="4"/>
      <c r="CF1701" s="4"/>
      <c r="CG1701" s="4"/>
      <c r="CH1701" s="4"/>
      <c r="CI1701" s="4"/>
      <c r="CJ1701" s="4"/>
      <c r="CK1701" s="4"/>
      <c r="CL1701" s="4"/>
      <c r="CM1701" s="4"/>
      <c r="CN1701" s="4"/>
      <c r="CO1701" s="4"/>
      <c r="CP1701" s="4"/>
      <c r="CQ1701" s="4"/>
      <c r="CR1701" s="4"/>
      <c r="CS1701" s="4"/>
      <c r="CT1701" s="4"/>
      <c r="CU1701" s="4"/>
      <c r="CV1701" s="4"/>
      <c r="CW1701" s="4"/>
      <c r="CX1701" s="4"/>
      <c r="CY1701" s="4"/>
      <c r="CZ1701" s="4"/>
      <c r="DA1701" s="4"/>
      <c r="DB1701" s="4"/>
      <c r="DC1701" s="4"/>
      <c r="DD1701" s="4"/>
      <c r="DE1701" s="4"/>
      <c r="DF1701" s="4"/>
      <c r="DG1701" s="4"/>
      <c r="DH1701" s="4"/>
      <c r="DI1701" s="4"/>
      <c r="DJ1701" s="4"/>
      <c r="DK1701" s="4"/>
      <c r="DL1701" s="4"/>
      <c r="DM1701" s="4"/>
      <c r="DN1701" s="4"/>
      <c r="DO1701" s="4"/>
      <c r="DP1701" s="4"/>
      <c r="DQ1701" s="4"/>
      <c r="DR1701" s="4"/>
      <c r="DS1701" s="4"/>
      <c r="DT1701" s="4"/>
      <c r="DU1701" s="4"/>
      <c r="DV1701" s="4"/>
      <c r="DW1701" s="4"/>
      <c r="DX1701" s="4"/>
      <c r="DY1701" s="4"/>
      <c r="DZ1701" s="4"/>
      <c r="EA1701" s="4"/>
      <c r="EB1701" s="4"/>
      <c r="EC1701" s="4"/>
      <c r="ED1701" s="4"/>
      <c r="EE1701" s="4"/>
      <c r="EF1701" s="4"/>
      <c r="EG1701" s="4"/>
      <c r="EH1701" s="4"/>
      <c r="EI1701" s="4"/>
      <c r="EJ1701" s="4"/>
      <c r="EK1701" s="4"/>
      <c r="EL1701" s="4"/>
      <c r="EM1701" s="4"/>
      <c r="EN1701" s="4"/>
      <c r="EO1701" s="4"/>
      <c r="EP1701" s="4"/>
      <c r="EQ1701" s="4"/>
      <c r="ER1701" s="4"/>
      <c r="ES1701" s="4"/>
      <c r="ET1701" s="4"/>
      <c r="EU1701" s="4"/>
      <c r="EV1701" s="4"/>
      <c r="EW1701" s="4"/>
      <c r="EX1701" s="4"/>
      <c r="EY1701" s="4"/>
      <c r="EZ1701" s="4"/>
      <c r="FA1701" s="4"/>
      <c r="FB1701" s="4"/>
      <c r="FC1701" s="4"/>
      <c r="FD1701" s="4"/>
      <c r="FE1701" s="4"/>
      <c r="FF1701" s="4"/>
      <c r="FG1701" s="4"/>
      <c r="FH1701" s="4"/>
      <c r="FI1701" s="4"/>
      <c r="FJ1701" s="4"/>
      <c r="FK1701" s="4"/>
      <c r="FL1701" s="4"/>
      <c r="FM1701" s="4"/>
      <c r="FN1701" s="4"/>
      <c r="FO1701" s="4"/>
      <c r="FP1701" s="4"/>
      <c r="FQ1701" s="4"/>
      <c r="FR1701" s="4"/>
      <c r="FS1701" s="4"/>
      <c r="FT1701" s="4"/>
      <c r="FU1701" s="4"/>
      <c r="FV1701" s="4"/>
      <c r="FW1701" s="4"/>
      <c r="FX1701" s="4"/>
      <c r="FY1701" s="4"/>
      <c r="FZ1701" s="4"/>
      <c r="GA1701" s="4"/>
      <c r="GB1701" s="4"/>
      <c r="GC1701" s="4"/>
      <c r="GD1701" s="4"/>
      <c r="GE1701" s="4"/>
      <c r="GF1701" s="4"/>
      <c r="GG1701" s="4"/>
      <c r="GH1701" s="4"/>
      <c r="GI1701" s="4"/>
      <c r="GJ1701" s="4"/>
      <c r="GK1701" s="4"/>
      <c r="GL1701" s="4"/>
      <c r="GM1701" s="4"/>
      <c r="GN1701" s="4"/>
      <c r="GO1701" s="4"/>
      <c r="GP1701" s="4"/>
      <c r="GQ1701" s="4"/>
      <c r="GR1701" s="4"/>
      <c r="GS1701" s="4"/>
      <c r="GT1701" s="4"/>
      <c r="GU1701" s="4"/>
      <c r="GV1701" s="4"/>
      <c r="GW1701" s="4"/>
      <c r="GX1701" s="4"/>
      <c r="GY1701" s="4"/>
      <c r="GZ1701" s="4"/>
      <c r="HA1701" s="4"/>
      <c r="HB1701" s="4"/>
      <c r="HC1701" s="4"/>
      <c r="HD1701" s="4"/>
      <c r="HE1701" s="4"/>
      <c r="HF1701" s="4"/>
      <c r="HG1701" s="4"/>
      <c r="HH1701" s="4"/>
      <c r="HI1701" s="4"/>
      <c r="HJ1701" s="4"/>
      <c r="HK1701" s="4"/>
      <c r="HL1701" s="4"/>
      <c r="HM1701" s="4"/>
      <c r="HN1701" s="4"/>
      <c r="HO1701" s="4"/>
      <c r="HP1701" s="4"/>
      <c r="HQ1701" s="4"/>
      <c r="HR1701" s="4"/>
      <c r="HS1701" s="4"/>
      <c r="HT1701" s="4"/>
      <c r="HU1701" s="4"/>
      <c r="HV1701" s="4"/>
      <c r="HW1701" s="4"/>
      <c r="HX1701" s="4"/>
      <c r="HY1701" s="4"/>
      <c r="HZ1701" s="4"/>
      <c r="IA1701" s="4"/>
      <c r="IB1701" s="4"/>
      <c r="IC1701" s="4"/>
      <c r="ID1701" s="4"/>
      <c r="IE1701" s="4"/>
      <c r="IF1701" s="4"/>
    </row>
    <row r="1702" spans="26:240" x14ac:dyDescent="0.2">
      <c r="Z1702" s="4"/>
      <c r="AA1702" s="4"/>
      <c r="AB1702" s="4"/>
      <c r="AC1702" s="4"/>
      <c r="AD1702" s="4"/>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4"/>
      <c r="BB1702" s="4"/>
      <c r="BC1702" s="4"/>
      <c r="BD1702" s="4"/>
      <c r="BE1702" s="4"/>
      <c r="BF1702" s="4"/>
      <c r="BG1702" s="4"/>
      <c r="BH1702" s="4"/>
      <c r="BI1702" s="4"/>
      <c r="BJ1702" s="4"/>
      <c r="BK1702" s="4"/>
      <c r="BL1702" s="4"/>
      <c r="BM1702" s="4"/>
      <c r="BN1702" s="4"/>
      <c r="BO1702" s="4"/>
      <c r="BP1702" s="4"/>
      <c r="BQ1702" s="4"/>
      <c r="BR1702" s="4"/>
      <c r="BS1702" s="4"/>
      <c r="BT1702" s="4"/>
      <c r="BU1702" s="4"/>
      <c r="BV1702" s="4"/>
      <c r="BW1702" s="4"/>
      <c r="BX1702" s="4"/>
      <c r="BY1702" s="4"/>
      <c r="BZ1702" s="4"/>
      <c r="CA1702" s="4"/>
      <c r="CB1702" s="4"/>
      <c r="CC1702" s="4"/>
      <c r="CD1702" s="4"/>
      <c r="CE1702" s="4"/>
      <c r="CF1702" s="4"/>
      <c r="CG1702" s="4"/>
      <c r="CH1702" s="4"/>
      <c r="CI1702" s="4"/>
      <c r="CJ1702" s="4"/>
      <c r="CK1702" s="4"/>
      <c r="CL1702" s="4"/>
      <c r="CM1702" s="4"/>
      <c r="CN1702" s="4"/>
      <c r="CO1702" s="4"/>
      <c r="CP1702" s="4"/>
      <c r="CQ1702" s="4"/>
      <c r="CR1702" s="4"/>
      <c r="CS1702" s="4"/>
      <c r="CT1702" s="4"/>
      <c r="CU1702" s="4"/>
      <c r="CV1702" s="4"/>
      <c r="CW1702" s="4"/>
      <c r="CX1702" s="4"/>
      <c r="CY1702" s="4"/>
      <c r="CZ1702" s="4"/>
      <c r="DA1702" s="4"/>
      <c r="DB1702" s="4"/>
      <c r="DC1702" s="4"/>
      <c r="DD1702" s="4"/>
      <c r="DE1702" s="4"/>
      <c r="DF1702" s="4"/>
      <c r="DG1702" s="4"/>
      <c r="DH1702" s="4"/>
      <c r="DI1702" s="4"/>
      <c r="DJ1702" s="4"/>
      <c r="DK1702" s="4"/>
      <c r="DL1702" s="4"/>
      <c r="DM1702" s="4"/>
      <c r="DN1702" s="4"/>
      <c r="DO1702" s="4"/>
      <c r="DP1702" s="4"/>
      <c r="DQ1702" s="4"/>
      <c r="DR1702" s="4"/>
      <c r="DS1702" s="4"/>
      <c r="DT1702" s="4"/>
      <c r="DU1702" s="4"/>
      <c r="DV1702" s="4"/>
      <c r="DW1702" s="4"/>
      <c r="DX1702" s="4"/>
      <c r="DY1702" s="4"/>
      <c r="DZ1702" s="4"/>
      <c r="EA1702" s="4"/>
      <c r="EB1702" s="4"/>
      <c r="EC1702" s="4"/>
      <c r="ED1702" s="4"/>
      <c r="EE1702" s="4"/>
      <c r="EF1702" s="4"/>
      <c r="EG1702" s="4"/>
      <c r="EH1702" s="4"/>
      <c r="EI1702" s="4"/>
      <c r="EJ1702" s="4"/>
      <c r="EK1702" s="4"/>
      <c r="EL1702" s="4"/>
      <c r="EM1702" s="4"/>
      <c r="EN1702" s="4"/>
      <c r="EO1702" s="4"/>
      <c r="EP1702" s="4"/>
      <c r="EQ1702" s="4"/>
      <c r="ER1702" s="4"/>
      <c r="ES1702" s="4"/>
      <c r="ET1702" s="4"/>
      <c r="EU1702" s="4"/>
      <c r="EV1702" s="4"/>
      <c r="EW1702" s="4"/>
      <c r="EX1702" s="4"/>
      <c r="EY1702" s="4"/>
      <c r="EZ1702" s="4"/>
      <c r="FA1702" s="4"/>
      <c r="FB1702" s="4"/>
      <c r="FC1702" s="4"/>
      <c r="FD1702" s="4"/>
      <c r="FE1702" s="4"/>
      <c r="FF1702" s="4"/>
      <c r="FG1702" s="4"/>
      <c r="FH1702" s="4"/>
      <c r="FI1702" s="4"/>
      <c r="FJ1702" s="4"/>
      <c r="FK1702" s="4"/>
      <c r="FL1702" s="4"/>
      <c r="FM1702" s="4"/>
      <c r="FN1702" s="4"/>
      <c r="FO1702" s="4"/>
      <c r="FP1702" s="4"/>
      <c r="FQ1702" s="4"/>
      <c r="FR1702" s="4"/>
      <c r="FS1702" s="4"/>
      <c r="FT1702" s="4"/>
      <c r="FU1702" s="4"/>
      <c r="FV1702" s="4"/>
      <c r="FW1702" s="4"/>
      <c r="FX1702" s="4"/>
      <c r="FY1702" s="4"/>
      <c r="FZ1702" s="4"/>
      <c r="GA1702" s="4"/>
      <c r="GB1702" s="4"/>
      <c r="GC1702" s="4"/>
      <c r="GD1702" s="4"/>
      <c r="GE1702" s="4"/>
      <c r="GF1702" s="4"/>
      <c r="GG1702" s="4"/>
      <c r="GH1702" s="4"/>
      <c r="GI1702" s="4"/>
      <c r="GJ1702" s="4"/>
      <c r="GK1702" s="4"/>
      <c r="GL1702" s="4"/>
      <c r="GM1702" s="4"/>
      <c r="GN1702" s="4"/>
      <c r="GO1702" s="4"/>
      <c r="GP1702" s="4"/>
      <c r="GQ1702" s="4"/>
      <c r="GR1702" s="4"/>
      <c r="GS1702" s="4"/>
      <c r="GT1702" s="4"/>
      <c r="GU1702" s="4"/>
      <c r="GV1702" s="4"/>
      <c r="GW1702" s="4"/>
      <c r="GX1702" s="4"/>
      <c r="GY1702" s="4"/>
      <c r="GZ1702" s="4"/>
      <c r="HA1702" s="4"/>
      <c r="HB1702" s="4"/>
      <c r="HC1702" s="4"/>
      <c r="HD1702" s="4"/>
      <c r="HE1702" s="4"/>
      <c r="HF1702" s="4"/>
      <c r="HG1702" s="4"/>
      <c r="HH1702" s="4"/>
      <c r="HI1702" s="4"/>
      <c r="HJ1702" s="4"/>
      <c r="HK1702" s="4"/>
      <c r="HL1702" s="4"/>
      <c r="HM1702" s="4"/>
      <c r="HN1702" s="4"/>
      <c r="HO1702" s="4"/>
      <c r="HP1702" s="4"/>
      <c r="HQ1702" s="4"/>
      <c r="HR1702" s="4"/>
      <c r="HS1702" s="4"/>
      <c r="HT1702" s="4"/>
      <c r="HU1702" s="4"/>
      <c r="HV1702" s="4"/>
      <c r="HW1702" s="4"/>
      <c r="HX1702" s="4"/>
      <c r="HY1702" s="4"/>
      <c r="HZ1702" s="4"/>
      <c r="IA1702" s="4"/>
      <c r="IB1702" s="4"/>
      <c r="IC1702" s="4"/>
      <c r="ID1702" s="4"/>
      <c r="IE1702" s="4"/>
      <c r="IF1702" s="4"/>
    </row>
    <row r="1703" spans="26:240" x14ac:dyDescent="0.2">
      <c r="Z1703" s="4"/>
      <c r="AA1703" s="4"/>
      <c r="AB1703" s="4"/>
      <c r="AC1703" s="4"/>
      <c r="AD1703" s="4"/>
      <c r="AE1703" s="4"/>
      <c r="AF1703" s="4"/>
      <c r="AG1703" s="4"/>
      <c r="AH1703" s="4"/>
      <c r="AI1703" s="4"/>
      <c r="AJ1703" s="4"/>
      <c r="AK1703" s="4"/>
      <c r="AL1703" s="4"/>
      <c r="AM1703" s="4"/>
      <c r="AN1703" s="4"/>
      <c r="AO1703" s="4"/>
      <c r="AP1703" s="4"/>
      <c r="AQ1703" s="4"/>
      <c r="AR1703" s="4"/>
      <c r="AS1703" s="4"/>
      <c r="AT1703" s="4"/>
      <c r="AU1703" s="4"/>
      <c r="AV1703" s="4"/>
      <c r="AW1703" s="4"/>
      <c r="AX1703" s="4"/>
      <c r="AY1703" s="4"/>
      <c r="AZ1703" s="4"/>
      <c r="BA1703" s="4"/>
      <c r="BB1703" s="4"/>
      <c r="BC1703" s="4"/>
      <c r="BD1703" s="4"/>
      <c r="BE1703" s="4"/>
      <c r="BF1703" s="4"/>
      <c r="BG1703" s="4"/>
      <c r="BH1703" s="4"/>
      <c r="BI1703" s="4"/>
      <c r="BJ1703" s="4"/>
      <c r="BK1703" s="4"/>
      <c r="BL1703" s="4"/>
      <c r="BM1703" s="4"/>
      <c r="BN1703" s="4"/>
      <c r="BO1703" s="4"/>
      <c r="BP1703" s="4"/>
      <c r="BQ1703" s="4"/>
      <c r="BR1703" s="4"/>
      <c r="BS1703" s="4"/>
      <c r="BT1703" s="4"/>
      <c r="BU1703" s="4"/>
      <c r="BV1703" s="4"/>
      <c r="BW1703" s="4"/>
      <c r="BX1703" s="4"/>
      <c r="BY1703" s="4"/>
      <c r="BZ1703" s="4"/>
      <c r="CA1703" s="4"/>
      <c r="CB1703" s="4"/>
      <c r="CC1703" s="4"/>
      <c r="CD1703" s="4"/>
      <c r="CE1703" s="4"/>
      <c r="CF1703" s="4"/>
      <c r="CG1703" s="4"/>
      <c r="CH1703" s="4"/>
      <c r="CI1703" s="4"/>
      <c r="CJ1703" s="4"/>
      <c r="CK1703" s="4"/>
      <c r="CL1703" s="4"/>
      <c r="CM1703" s="4"/>
      <c r="CN1703" s="4"/>
      <c r="CO1703" s="4"/>
      <c r="CP1703" s="4"/>
      <c r="CQ1703" s="4"/>
      <c r="CR1703" s="4"/>
      <c r="CS1703" s="4"/>
      <c r="CT1703" s="4"/>
      <c r="CU1703" s="4"/>
      <c r="CV1703" s="4"/>
      <c r="CW1703" s="4"/>
      <c r="CX1703" s="4"/>
      <c r="CY1703" s="4"/>
      <c r="CZ1703" s="4"/>
      <c r="DA1703" s="4"/>
      <c r="DB1703" s="4"/>
      <c r="DC1703" s="4"/>
      <c r="DD1703" s="4"/>
      <c r="DE1703" s="4"/>
      <c r="DF1703" s="4"/>
      <c r="DG1703" s="4"/>
      <c r="DH1703" s="4"/>
      <c r="DI1703" s="4"/>
      <c r="DJ1703" s="4"/>
      <c r="DK1703" s="4"/>
      <c r="DL1703" s="4"/>
      <c r="DM1703" s="4"/>
      <c r="DN1703" s="4"/>
      <c r="DO1703" s="4"/>
      <c r="DP1703" s="4"/>
      <c r="DQ1703" s="4"/>
      <c r="DR1703" s="4"/>
      <c r="DS1703" s="4"/>
      <c r="DT1703" s="4"/>
      <c r="DU1703" s="4"/>
      <c r="DV1703" s="4"/>
      <c r="DW1703" s="4"/>
      <c r="DX1703" s="4"/>
      <c r="DY1703" s="4"/>
      <c r="DZ1703" s="4"/>
      <c r="EA1703" s="4"/>
      <c r="EB1703" s="4"/>
      <c r="EC1703" s="4"/>
      <c r="ED1703" s="4"/>
      <c r="EE1703" s="4"/>
      <c r="EF1703" s="4"/>
      <c r="EG1703" s="4"/>
      <c r="EH1703" s="4"/>
      <c r="EI1703" s="4"/>
      <c r="EJ1703" s="4"/>
      <c r="EK1703" s="4"/>
      <c r="EL1703" s="4"/>
      <c r="EM1703" s="4"/>
      <c r="EN1703" s="4"/>
      <c r="EO1703" s="4"/>
      <c r="EP1703" s="4"/>
      <c r="EQ1703" s="4"/>
      <c r="ER1703" s="4"/>
      <c r="ES1703" s="4"/>
      <c r="ET1703" s="4"/>
      <c r="EU1703" s="4"/>
      <c r="EV1703" s="4"/>
      <c r="EW1703" s="4"/>
      <c r="EX1703" s="4"/>
      <c r="EY1703" s="4"/>
      <c r="EZ1703" s="4"/>
      <c r="FA1703" s="4"/>
      <c r="FB1703" s="4"/>
      <c r="FC1703" s="4"/>
      <c r="FD1703" s="4"/>
      <c r="FE1703" s="4"/>
      <c r="FF1703" s="4"/>
      <c r="FG1703" s="4"/>
      <c r="FH1703" s="4"/>
      <c r="FI1703" s="4"/>
      <c r="FJ1703" s="4"/>
      <c r="FK1703" s="4"/>
      <c r="FL1703" s="4"/>
      <c r="FM1703" s="4"/>
      <c r="FN1703" s="4"/>
      <c r="FO1703" s="4"/>
      <c r="FP1703" s="4"/>
      <c r="FQ1703" s="4"/>
      <c r="FR1703" s="4"/>
      <c r="FS1703" s="4"/>
      <c r="FT1703" s="4"/>
      <c r="FU1703" s="4"/>
      <c r="FV1703" s="4"/>
      <c r="FW1703" s="4"/>
      <c r="FX1703" s="4"/>
      <c r="FY1703" s="4"/>
      <c r="FZ1703" s="4"/>
      <c r="GA1703" s="4"/>
      <c r="GB1703" s="4"/>
      <c r="GC1703" s="4"/>
      <c r="GD1703" s="4"/>
      <c r="GE1703" s="4"/>
      <c r="GF1703" s="4"/>
      <c r="GG1703" s="4"/>
      <c r="GH1703" s="4"/>
      <c r="GI1703" s="4"/>
      <c r="GJ1703" s="4"/>
      <c r="GK1703" s="4"/>
      <c r="GL1703" s="4"/>
      <c r="GM1703" s="4"/>
      <c r="GN1703" s="4"/>
      <c r="GO1703" s="4"/>
      <c r="GP1703" s="4"/>
      <c r="GQ1703" s="4"/>
      <c r="GR1703" s="4"/>
      <c r="GS1703" s="4"/>
      <c r="GT1703" s="4"/>
      <c r="GU1703" s="4"/>
      <c r="GV1703" s="4"/>
      <c r="GW1703" s="4"/>
      <c r="GX1703" s="4"/>
      <c r="GY1703" s="4"/>
      <c r="GZ1703" s="4"/>
      <c r="HA1703" s="4"/>
      <c r="HB1703" s="4"/>
      <c r="HC1703" s="4"/>
      <c r="HD1703" s="4"/>
      <c r="HE1703" s="4"/>
      <c r="HF1703" s="4"/>
      <c r="HG1703" s="4"/>
      <c r="HH1703" s="4"/>
      <c r="HI1703" s="4"/>
      <c r="HJ1703" s="4"/>
      <c r="HK1703" s="4"/>
      <c r="HL1703" s="4"/>
      <c r="HM1703" s="4"/>
      <c r="HN1703" s="4"/>
      <c r="HO1703" s="4"/>
      <c r="HP1703" s="4"/>
      <c r="HQ1703" s="4"/>
      <c r="HR1703" s="4"/>
      <c r="HS1703" s="4"/>
      <c r="HT1703" s="4"/>
      <c r="HU1703" s="4"/>
      <c r="HV1703" s="4"/>
      <c r="HW1703" s="4"/>
      <c r="HX1703" s="4"/>
      <c r="HY1703" s="4"/>
      <c r="HZ1703" s="4"/>
      <c r="IA1703" s="4"/>
      <c r="IB1703" s="4"/>
      <c r="IC1703" s="4"/>
      <c r="ID1703" s="4"/>
      <c r="IE1703" s="4"/>
      <c r="IF1703" s="4"/>
    </row>
    <row r="1704" spans="26:240" x14ac:dyDescent="0.2">
      <c r="Z1704" s="4"/>
      <c r="AA1704" s="4"/>
      <c r="AB1704" s="4"/>
      <c r="AC1704" s="4"/>
      <c r="AD1704" s="4"/>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4"/>
      <c r="BB1704" s="4"/>
      <c r="BC1704" s="4"/>
      <c r="BD1704" s="4"/>
      <c r="BE1704" s="4"/>
      <c r="BF1704" s="4"/>
      <c r="BG1704" s="4"/>
      <c r="BH1704" s="4"/>
      <c r="BI1704" s="4"/>
      <c r="BJ1704" s="4"/>
      <c r="BK1704" s="4"/>
      <c r="BL1704" s="4"/>
      <c r="BM1704" s="4"/>
      <c r="BN1704" s="4"/>
      <c r="BO1704" s="4"/>
      <c r="BP1704" s="4"/>
      <c r="BQ1704" s="4"/>
      <c r="BR1704" s="4"/>
      <c r="BS1704" s="4"/>
      <c r="BT1704" s="4"/>
      <c r="BU1704" s="4"/>
      <c r="BV1704" s="4"/>
      <c r="BW1704" s="4"/>
      <c r="BX1704" s="4"/>
      <c r="BY1704" s="4"/>
      <c r="BZ1704" s="4"/>
      <c r="CA1704" s="4"/>
      <c r="CB1704" s="4"/>
      <c r="CC1704" s="4"/>
      <c r="CD1704" s="4"/>
      <c r="CE1704" s="4"/>
      <c r="CF1704" s="4"/>
      <c r="CG1704" s="4"/>
      <c r="CH1704" s="4"/>
      <c r="CI1704" s="4"/>
      <c r="CJ1704" s="4"/>
      <c r="CK1704" s="4"/>
      <c r="CL1704" s="4"/>
      <c r="CM1704" s="4"/>
      <c r="CN1704" s="4"/>
      <c r="CO1704" s="4"/>
      <c r="CP1704" s="4"/>
      <c r="CQ1704" s="4"/>
      <c r="CR1704" s="4"/>
      <c r="CS1704" s="4"/>
      <c r="CT1704" s="4"/>
      <c r="CU1704" s="4"/>
      <c r="CV1704" s="4"/>
      <c r="CW1704" s="4"/>
      <c r="CX1704" s="4"/>
      <c r="CY1704" s="4"/>
      <c r="CZ1704" s="4"/>
      <c r="DA1704" s="4"/>
      <c r="DB1704" s="4"/>
      <c r="DC1704" s="4"/>
      <c r="DD1704" s="4"/>
      <c r="DE1704" s="4"/>
      <c r="DF1704" s="4"/>
      <c r="DG1704" s="4"/>
      <c r="DH1704" s="4"/>
      <c r="DI1704" s="4"/>
      <c r="DJ1704" s="4"/>
      <c r="DK1704" s="4"/>
      <c r="DL1704" s="4"/>
      <c r="DM1704" s="4"/>
      <c r="DN1704" s="4"/>
      <c r="DO1704" s="4"/>
      <c r="DP1704" s="4"/>
      <c r="DQ1704" s="4"/>
      <c r="DR1704" s="4"/>
      <c r="DS1704" s="4"/>
      <c r="DT1704" s="4"/>
      <c r="DU1704" s="4"/>
      <c r="DV1704" s="4"/>
      <c r="DW1704" s="4"/>
      <c r="DX1704" s="4"/>
      <c r="DY1704" s="4"/>
      <c r="DZ1704" s="4"/>
      <c r="EA1704" s="4"/>
      <c r="EB1704" s="4"/>
      <c r="EC1704" s="4"/>
      <c r="ED1704" s="4"/>
      <c r="EE1704" s="4"/>
      <c r="EF1704" s="4"/>
      <c r="EG1704" s="4"/>
      <c r="EH1704" s="4"/>
      <c r="EI1704" s="4"/>
      <c r="EJ1704" s="4"/>
      <c r="EK1704" s="4"/>
      <c r="EL1704" s="4"/>
      <c r="EM1704" s="4"/>
      <c r="EN1704" s="4"/>
      <c r="EO1704" s="4"/>
      <c r="EP1704" s="4"/>
      <c r="EQ1704" s="4"/>
      <c r="ER1704" s="4"/>
      <c r="ES1704" s="4"/>
      <c r="ET1704" s="4"/>
      <c r="EU1704" s="4"/>
      <c r="EV1704" s="4"/>
      <c r="EW1704" s="4"/>
      <c r="EX1704" s="4"/>
      <c r="EY1704" s="4"/>
      <c r="EZ1704" s="4"/>
      <c r="FA1704" s="4"/>
      <c r="FB1704" s="4"/>
      <c r="FC1704" s="4"/>
      <c r="FD1704" s="4"/>
      <c r="FE1704" s="4"/>
      <c r="FF1704" s="4"/>
      <c r="FG1704" s="4"/>
      <c r="FH1704" s="4"/>
      <c r="FI1704" s="4"/>
      <c r="FJ1704" s="4"/>
      <c r="FK1704" s="4"/>
      <c r="FL1704" s="4"/>
      <c r="FM1704" s="4"/>
      <c r="FN1704" s="4"/>
      <c r="FO1704" s="4"/>
      <c r="FP1704" s="4"/>
      <c r="FQ1704" s="4"/>
      <c r="FR1704" s="4"/>
      <c r="FS1704" s="4"/>
      <c r="FT1704" s="4"/>
      <c r="FU1704" s="4"/>
      <c r="FV1704" s="4"/>
      <c r="FW1704" s="4"/>
      <c r="FX1704" s="4"/>
      <c r="FY1704" s="4"/>
      <c r="FZ1704" s="4"/>
      <c r="GA1704" s="4"/>
      <c r="GB1704" s="4"/>
      <c r="GC1704" s="4"/>
      <c r="GD1704" s="4"/>
      <c r="GE1704" s="4"/>
      <c r="GF1704" s="4"/>
      <c r="GG1704" s="4"/>
      <c r="GH1704" s="4"/>
      <c r="GI1704" s="4"/>
      <c r="GJ1704" s="4"/>
      <c r="GK1704" s="4"/>
      <c r="GL1704" s="4"/>
      <c r="GM1704" s="4"/>
      <c r="GN1704" s="4"/>
      <c r="GO1704" s="4"/>
      <c r="GP1704" s="4"/>
      <c r="GQ1704" s="4"/>
      <c r="GR1704" s="4"/>
      <c r="GS1704" s="4"/>
      <c r="GT1704" s="4"/>
      <c r="GU1704" s="4"/>
      <c r="GV1704" s="4"/>
      <c r="GW1704" s="4"/>
      <c r="GX1704" s="4"/>
      <c r="GY1704" s="4"/>
      <c r="GZ1704" s="4"/>
      <c r="HA1704" s="4"/>
      <c r="HB1704" s="4"/>
      <c r="HC1704" s="4"/>
      <c r="HD1704" s="4"/>
      <c r="HE1704" s="4"/>
      <c r="HF1704" s="4"/>
      <c r="HG1704" s="4"/>
      <c r="HH1704" s="4"/>
      <c r="HI1704" s="4"/>
      <c r="HJ1704" s="4"/>
      <c r="HK1704" s="4"/>
      <c r="HL1704" s="4"/>
      <c r="HM1704" s="4"/>
      <c r="HN1704" s="4"/>
      <c r="HO1704" s="4"/>
      <c r="HP1704" s="4"/>
      <c r="HQ1704" s="4"/>
      <c r="HR1704" s="4"/>
      <c r="HS1704" s="4"/>
      <c r="HT1704" s="4"/>
      <c r="HU1704" s="4"/>
      <c r="HV1704" s="4"/>
      <c r="HW1704" s="4"/>
      <c r="HX1704" s="4"/>
      <c r="HY1704" s="4"/>
      <c r="HZ1704" s="4"/>
      <c r="IA1704" s="4"/>
      <c r="IB1704" s="4"/>
      <c r="IC1704" s="4"/>
      <c r="ID1704" s="4"/>
      <c r="IE1704" s="4"/>
      <c r="IF1704" s="4"/>
    </row>
    <row r="1705" spans="26:240" x14ac:dyDescent="0.2">
      <c r="Z1705" s="4"/>
      <c r="AA1705" s="4"/>
      <c r="AB1705" s="4"/>
      <c r="AC1705" s="4"/>
      <c r="AD1705" s="4"/>
      <c r="AE1705" s="4"/>
      <c r="AF1705" s="4"/>
      <c r="AG1705" s="4"/>
      <c r="AH1705" s="4"/>
      <c r="AI1705" s="4"/>
      <c r="AJ1705" s="4"/>
      <c r="AK1705" s="4"/>
      <c r="AL1705" s="4"/>
      <c r="AM1705" s="4"/>
      <c r="AN1705" s="4"/>
      <c r="AO1705" s="4"/>
      <c r="AP1705" s="4"/>
      <c r="AQ1705" s="4"/>
      <c r="AR1705" s="4"/>
      <c r="AS1705" s="4"/>
      <c r="AT1705" s="4"/>
      <c r="AU1705" s="4"/>
      <c r="AV1705" s="4"/>
      <c r="AW1705" s="4"/>
      <c r="AX1705" s="4"/>
      <c r="AY1705" s="4"/>
      <c r="AZ1705" s="4"/>
      <c r="BA1705" s="4"/>
      <c r="BB1705" s="4"/>
      <c r="BC1705" s="4"/>
      <c r="BD1705" s="4"/>
      <c r="BE1705" s="4"/>
      <c r="BF1705" s="4"/>
      <c r="BG1705" s="4"/>
      <c r="BH1705" s="4"/>
      <c r="BI1705" s="4"/>
      <c r="BJ1705" s="4"/>
      <c r="BK1705" s="4"/>
      <c r="BL1705" s="4"/>
      <c r="BM1705" s="4"/>
      <c r="BN1705" s="4"/>
      <c r="BO1705" s="4"/>
      <c r="BP1705" s="4"/>
      <c r="BQ1705" s="4"/>
      <c r="BR1705" s="4"/>
      <c r="BS1705" s="4"/>
      <c r="BT1705" s="4"/>
      <c r="BU1705" s="4"/>
      <c r="BV1705" s="4"/>
      <c r="BW1705" s="4"/>
      <c r="BX1705" s="4"/>
      <c r="BY1705" s="4"/>
      <c r="BZ1705" s="4"/>
      <c r="CA1705" s="4"/>
      <c r="CB1705" s="4"/>
      <c r="CC1705" s="4"/>
      <c r="CD1705" s="4"/>
      <c r="CE1705" s="4"/>
      <c r="CF1705" s="4"/>
      <c r="CG1705" s="4"/>
      <c r="CH1705" s="4"/>
      <c r="CI1705" s="4"/>
      <c r="CJ1705" s="4"/>
      <c r="CK1705" s="4"/>
      <c r="CL1705" s="4"/>
      <c r="CM1705" s="4"/>
      <c r="CN1705" s="4"/>
      <c r="CO1705" s="4"/>
      <c r="CP1705" s="4"/>
      <c r="CQ1705" s="4"/>
      <c r="CR1705" s="4"/>
      <c r="CS1705" s="4"/>
      <c r="CT1705" s="4"/>
      <c r="CU1705" s="4"/>
      <c r="CV1705" s="4"/>
      <c r="CW1705" s="4"/>
      <c r="CX1705" s="4"/>
      <c r="CY1705" s="4"/>
      <c r="CZ1705" s="4"/>
      <c r="DA1705" s="4"/>
      <c r="DB1705" s="4"/>
      <c r="DC1705" s="4"/>
      <c r="DD1705" s="4"/>
      <c r="DE1705" s="4"/>
      <c r="DF1705" s="4"/>
      <c r="DG1705" s="4"/>
      <c r="DH1705" s="4"/>
      <c r="DI1705" s="4"/>
      <c r="DJ1705" s="4"/>
      <c r="DK1705" s="4"/>
      <c r="DL1705" s="4"/>
      <c r="DM1705" s="4"/>
      <c r="DN1705" s="4"/>
      <c r="DO1705" s="4"/>
      <c r="DP1705" s="4"/>
      <c r="DQ1705" s="4"/>
      <c r="DR1705" s="4"/>
      <c r="DS1705" s="4"/>
      <c r="DT1705" s="4"/>
      <c r="DU1705" s="4"/>
      <c r="DV1705" s="4"/>
      <c r="DW1705" s="4"/>
      <c r="DX1705" s="4"/>
      <c r="DY1705" s="4"/>
      <c r="DZ1705" s="4"/>
      <c r="EA1705" s="4"/>
      <c r="EB1705" s="4"/>
      <c r="EC1705" s="4"/>
      <c r="ED1705" s="4"/>
      <c r="EE1705" s="4"/>
      <c r="EF1705" s="4"/>
      <c r="EG1705" s="4"/>
      <c r="EH1705" s="4"/>
      <c r="EI1705" s="4"/>
      <c r="EJ1705" s="4"/>
      <c r="EK1705" s="4"/>
      <c r="EL1705" s="4"/>
      <c r="EM1705" s="4"/>
      <c r="EN1705" s="4"/>
      <c r="EO1705" s="4"/>
      <c r="EP1705" s="4"/>
      <c r="EQ1705" s="4"/>
      <c r="ER1705" s="4"/>
      <c r="ES1705" s="4"/>
      <c r="ET1705" s="4"/>
      <c r="EU1705" s="4"/>
      <c r="EV1705" s="4"/>
      <c r="EW1705" s="4"/>
      <c r="EX1705" s="4"/>
      <c r="EY1705" s="4"/>
      <c r="EZ1705" s="4"/>
      <c r="FA1705" s="4"/>
      <c r="FB1705" s="4"/>
      <c r="FC1705" s="4"/>
      <c r="FD1705" s="4"/>
      <c r="FE1705" s="4"/>
      <c r="FF1705" s="4"/>
      <c r="FG1705" s="4"/>
      <c r="FH1705" s="4"/>
      <c r="FI1705" s="4"/>
      <c r="FJ1705" s="4"/>
      <c r="FK1705" s="4"/>
      <c r="FL1705" s="4"/>
      <c r="FM1705" s="4"/>
      <c r="FN1705" s="4"/>
      <c r="FO1705" s="4"/>
      <c r="FP1705" s="4"/>
      <c r="FQ1705" s="4"/>
      <c r="FR1705" s="4"/>
      <c r="FS1705" s="4"/>
      <c r="FT1705" s="4"/>
      <c r="FU1705" s="4"/>
      <c r="FV1705" s="4"/>
      <c r="FW1705" s="4"/>
      <c r="FX1705" s="4"/>
      <c r="FY1705" s="4"/>
      <c r="FZ1705" s="4"/>
      <c r="GA1705" s="4"/>
      <c r="GB1705" s="4"/>
      <c r="GC1705" s="4"/>
      <c r="GD1705" s="4"/>
      <c r="GE1705" s="4"/>
      <c r="GF1705" s="4"/>
      <c r="GG1705" s="4"/>
      <c r="GH1705" s="4"/>
      <c r="GI1705" s="4"/>
      <c r="GJ1705" s="4"/>
      <c r="GK1705" s="4"/>
      <c r="GL1705" s="4"/>
      <c r="GM1705" s="4"/>
      <c r="GN1705" s="4"/>
      <c r="GO1705" s="4"/>
      <c r="GP1705" s="4"/>
      <c r="GQ1705" s="4"/>
      <c r="GR1705" s="4"/>
      <c r="GS1705" s="4"/>
      <c r="GT1705" s="4"/>
      <c r="GU1705" s="4"/>
      <c r="GV1705" s="4"/>
      <c r="GW1705" s="4"/>
      <c r="GX1705" s="4"/>
      <c r="GY1705" s="4"/>
      <c r="GZ1705" s="4"/>
      <c r="HA1705" s="4"/>
      <c r="HB1705" s="4"/>
      <c r="HC1705" s="4"/>
      <c r="HD1705" s="4"/>
      <c r="HE1705" s="4"/>
      <c r="HF1705" s="4"/>
      <c r="HG1705" s="4"/>
      <c r="HH1705" s="4"/>
      <c r="HI1705" s="4"/>
      <c r="HJ1705" s="4"/>
      <c r="HK1705" s="4"/>
      <c r="HL1705" s="4"/>
      <c r="HM1705" s="4"/>
      <c r="HN1705" s="4"/>
      <c r="HO1705" s="4"/>
      <c r="HP1705" s="4"/>
      <c r="HQ1705" s="4"/>
      <c r="HR1705" s="4"/>
      <c r="HS1705" s="4"/>
      <c r="HT1705" s="4"/>
      <c r="HU1705" s="4"/>
      <c r="HV1705" s="4"/>
      <c r="HW1705" s="4"/>
      <c r="HX1705" s="4"/>
      <c r="HY1705" s="4"/>
      <c r="HZ1705" s="4"/>
      <c r="IA1705" s="4"/>
      <c r="IB1705" s="4"/>
      <c r="IC1705" s="4"/>
      <c r="ID1705" s="4"/>
      <c r="IE1705" s="4"/>
      <c r="IF1705" s="4"/>
    </row>
    <row r="1706" spans="26:240" x14ac:dyDescent="0.2">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c r="BC1706" s="4"/>
      <c r="BD1706" s="4"/>
      <c r="BE1706" s="4"/>
      <c r="BF1706" s="4"/>
      <c r="BG1706" s="4"/>
      <c r="BH1706" s="4"/>
      <c r="BI1706" s="4"/>
      <c r="BJ1706" s="4"/>
      <c r="BK1706" s="4"/>
      <c r="BL1706" s="4"/>
      <c r="BM1706" s="4"/>
      <c r="BN1706" s="4"/>
      <c r="BO1706" s="4"/>
      <c r="BP1706" s="4"/>
      <c r="BQ1706" s="4"/>
      <c r="BR1706" s="4"/>
      <c r="BS1706" s="4"/>
      <c r="BT1706" s="4"/>
      <c r="BU1706" s="4"/>
      <c r="BV1706" s="4"/>
      <c r="BW1706" s="4"/>
      <c r="BX1706" s="4"/>
      <c r="BY1706" s="4"/>
      <c r="BZ1706" s="4"/>
      <c r="CA1706" s="4"/>
      <c r="CB1706" s="4"/>
      <c r="CC1706" s="4"/>
      <c r="CD1706" s="4"/>
      <c r="CE1706" s="4"/>
      <c r="CF1706" s="4"/>
      <c r="CG1706" s="4"/>
      <c r="CH1706" s="4"/>
      <c r="CI1706" s="4"/>
      <c r="CJ1706" s="4"/>
      <c r="CK1706" s="4"/>
      <c r="CL1706" s="4"/>
      <c r="CM1706" s="4"/>
      <c r="CN1706" s="4"/>
      <c r="CO1706" s="4"/>
      <c r="CP1706" s="4"/>
      <c r="CQ1706" s="4"/>
      <c r="CR1706" s="4"/>
      <c r="CS1706" s="4"/>
      <c r="CT1706" s="4"/>
      <c r="CU1706" s="4"/>
      <c r="CV1706" s="4"/>
      <c r="CW1706" s="4"/>
      <c r="CX1706" s="4"/>
      <c r="CY1706" s="4"/>
      <c r="CZ1706" s="4"/>
      <c r="DA1706" s="4"/>
      <c r="DB1706" s="4"/>
      <c r="DC1706" s="4"/>
      <c r="DD1706" s="4"/>
      <c r="DE1706" s="4"/>
      <c r="DF1706" s="4"/>
      <c r="DG1706" s="4"/>
      <c r="DH1706" s="4"/>
      <c r="DI1706" s="4"/>
      <c r="DJ1706" s="4"/>
      <c r="DK1706" s="4"/>
      <c r="DL1706" s="4"/>
      <c r="DM1706" s="4"/>
      <c r="DN1706" s="4"/>
      <c r="DO1706" s="4"/>
      <c r="DP1706" s="4"/>
      <c r="DQ1706" s="4"/>
      <c r="DR1706" s="4"/>
      <c r="DS1706" s="4"/>
      <c r="DT1706" s="4"/>
      <c r="DU1706" s="4"/>
      <c r="DV1706" s="4"/>
      <c r="DW1706" s="4"/>
      <c r="DX1706" s="4"/>
      <c r="DY1706" s="4"/>
      <c r="DZ1706" s="4"/>
      <c r="EA1706" s="4"/>
      <c r="EB1706" s="4"/>
      <c r="EC1706" s="4"/>
      <c r="ED1706" s="4"/>
      <c r="EE1706" s="4"/>
      <c r="EF1706" s="4"/>
      <c r="EG1706" s="4"/>
      <c r="EH1706" s="4"/>
      <c r="EI1706" s="4"/>
      <c r="EJ1706" s="4"/>
      <c r="EK1706" s="4"/>
      <c r="EL1706" s="4"/>
      <c r="EM1706" s="4"/>
      <c r="EN1706" s="4"/>
      <c r="EO1706" s="4"/>
      <c r="EP1706" s="4"/>
      <c r="EQ1706" s="4"/>
      <c r="ER1706" s="4"/>
      <c r="ES1706" s="4"/>
      <c r="ET1706" s="4"/>
      <c r="EU1706" s="4"/>
      <c r="EV1706" s="4"/>
      <c r="EW1706" s="4"/>
      <c r="EX1706" s="4"/>
      <c r="EY1706" s="4"/>
      <c r="EZ1706" s="4"/>
      <c r="FA1706" s="4"/>
      <c r="FB1706" s="4"/>
      <c r="FC1706" s="4"/>
      <c r="FD1706" s="4"/>
      <c r="FE1706" s="4"/>
      <c r="FF1706" s="4"/>
      <c r="FG1706" s="4"/>
      <c r="FH1706" s="4"/>
      <c r="FI1706" s="4"/>
      <c r="FJ1706" s="4"/>
      <c r="FK1706" s="4"/>
      <c r="FL1706" s="4"/>
      <c r="FM1706" s="4"/>
      <c r="FN1706" s="4"/>
      <c r="FO1706" s="4"/>
      <c r="FP1706" s="4"/>
      <c r="FQ1706" s="4"/>
      <c r="FR1706" s="4"/>
      <c r="FS1706" s="4"/>
      <c r="FT1706" s="4"/>
      <c r="FU1706" s="4"/>
      <c r="FV1706" s="4"/>
      <c r="FW1706" s="4"/>
      <c r="FX1706" s="4"/>
      <c r="FY1706" s="4"/>
      <c r="FZ1706" s="4"/>
      <c r="GA1706" s="4"/>
      <c r="GB1706" s="4"/>
      <c r="GC1706" s="4"/>
      <c r="GD1706" s="4"/>
      <c r="GE1706" s="4"/>
      <c r="GF1706" s="4"/>
      <c r="GG1706" s="4"/>
      <c r="GH1706" s="4"/>
      <c r="GI1706" s="4"/>
      <c r="GJ1706" s="4"/>
      <c r="GK1706" s="4"/>
      <c r="GL1706" s="4"/>
      <c r="GM1706" s="4"/>
      <c r="GN1706" s="4"/>
      <c r="GO1706" s="4"/>
      <c r="GP1706" s="4"/>
      <c r="GQ1706" s="4"/>
      <c r="GR1706" s="4"/>
      <c r="GS1706" s="4"/>
      <c r="GT1706" s="4"/>
      <c r="GU1706" s="4"/>
      <c r="GV1706" s="4"/>
      <c r="GW1706" s="4"/>
      <c r="GX1706" s="4"/>
      <c r="GY1706" s="4"/>
      <c r="GZ1706" s="4"/>
      <c r="HA1706" s="4"/>
      <c r="HB1706" s="4"/>
      <c r="HC1706" s="4"/>
      <c r="HD1706" s="4"/>
      <c r="HE1706" s="4"/>
      <c r="HF1706" s="4"/>
      <c r="HG1706" s="4"/>
      <c r="HH1706" s="4"/>
      <c r="HI1706" s="4"/>
      <c r="HJ1706" s="4"/>
      <c r="HK1706" s="4"/>
      <c r="HL1706" s="4"/>
      <c r="HM1706" s="4"/>
      <c r="HN1706" s="4"/>
      <c r="HO1706" s="4"/>
      <c r="HP1706" s="4"/>
      <c r="HQ1706" s="4"/>
      <c r="HR1706" s="4"/>
      <c r="HS1706" s="4"/>
      <c r="HT1706" s="4"/>
      <c r="HU1706" s="4"/>
      <c r="HV1706" s="4"/>
      <c r="HW1706" s="4"/>
      <c r="HX1706" s="4"/>
      <c r="HY1706" s="4"/>
      <c r="HZ1706" s="4"/>
      <c r="IA1706" s="4"/>
      <c r="IB1706" s="4"/>
      <c r="IC1706" s="4"/>
      <c r="ID1706" s="4"/>
      <c r="IE1706" s="4"/>
      <c r="IF1706" s="4"/>
    </row>
    <row r="1707" spans="26:240" x14ac:dyDescent="0.2">
      <c r="Z1707" s="4"/>
      <c r="AA1707" s="4"/>
      <c r="AB1707" s="4"/>
      <c r="AC1707" s="4"/>
      <c r="AD1707" s="4"/>
      <c r="AE1707" s="4"/>
      <c r="AF1707" s="4"/>
      <c r="AG1707" s="4"/>
      <c r="AH1707" s="4"/>
      <c r="AI1707" s="4"/>
      <c r="AJ1707" s="4"/>
      <c r="AK1707" s="4"/>
      <c r="AL1707" s="4"/>
      <c r="AM1707" s="4"/>
      <c r="AN1707" s="4"/>
      <c r="AO1707" s="4"/>
      <c r="AP1707" s="4"/>
      <c r="AQ1707" s="4"/>
      <c r="AR1707" s="4"/>
      <c r="AS1707" s="4"/>
      <c r="AT1707" s="4"/>
      <c r="AU1707" s="4"/>
      <c r="AV1707" s="4"/>
      <c r="AW1707" s="4"/>
      <c r="AX1707" s="4"/>
      <c r="AY1707" s="4"/>
      <c r="AZ1707" s="4"/>
      <c r="BA1707" s="4"/>
      <c r="BB1707" s="4"/>
      <c r="BC1707" s="4"/>
      <c r="BD1707" s="4"/>
      <c r="BE1707" s="4"/>
      <c r="BF1707" s="4"/>
      <c r="BG1707" s="4"/>
      <c r="BH1707" s="4"/>
      <c r="BI1707" s="4"/>
      <c r="BJ1707" s="4"/>
      <c r="BK1707" s="4"/>
      <c r="BL1707" s="4"/>
      <c r="BM1707" s="4"/>
      <c r="BN1707" s="4"/>
      <c r="BO1707" s="4"/>
      <c r="BP1707" s="4"/>
      <c r="BQ1707" s="4"/>
      <c r="BR1707" s="4"/>
      <c r="BS1707" s="4"/>
      <c r="BT1707" s="4"/>
      <c r="BU1707" s="4"/>
      <c r="BV1707" s="4"/>
      <c r="BW1707" s="4"/>
      <c r="BX1707" s="4"/>
      <c r="BY1707" s="4"/>
      <c r="BZ1707" s="4"/>
      <c r="CA1707" s="4"/>
      <c r="CB1707" s="4"/>
      <c r="CC1707" s="4"/>
      <c r="CD1707" s="4"/>
      <c r="CE1707" s="4"/>
      <c r="CF1707" s="4"/>
      <c r="CG1707" s="4"/>
      <c r="CH1707" s="4"/>
      <c r="CI1707" s="4"/>
      <c r="CJ1707" s="4"/>
      <c r="CK1707" s="4"/>
      <c r="CL1707" s="4"/>
      <c r="CM1707" s="4"/>
      <c r="CN1707" s="4"/>
      <c r="CO1707" s="4"/>
      <c r="CP1707" s="4"/>
      <c r="CQ1707" s="4"/>
      <c r="CR1707" s="4"/>
      <c r="CS1707" s="4"/>
      <c r="CT1707" s="4"/>
      <c r="CU1707" s="4"/>
      <c r="CV1707" s="4"/>
      <c r="CW1707" s="4"/>
      <c r="CX1707" s="4"/>
      <c r="CY1707" s="4"/>
      <c r="CZ1707" s="4"/>
      <c r="DA1707" s="4"/>
      <c r="DB1707" s="4"/>
      <c r="DC1707" s="4"/>
      <c r="DD1707" s="4"/>
      <c r="DE1707" s="4"/>
      <c r="DF1707" s="4"/>
      <c r="DG1707" s="4"/>
      <c r="DH1707" s="4"/>
      <c r="DI1707" s="4"/>
      <c r="DJ1707" s="4"/>
      <c r="DK1707" s="4"/>
      <c r="DL1707" s="4"/>
      <c r="DM1707" s="4"/>
      <c r="DN1707" s="4"/>
      <c r="DO1707" s="4"/>
      <c r="DP1707" s="4"/>
      <c r="DQ1707" s="4"/>
      <c r="DR1707" s="4"/>
      <c r="DS1707" s="4"/>
      <c r="DT1707" s="4"/>
      <c r="DU1707" s="4"/>
      <c r="DV1707" s="4"/>
      <c r="DW1707" s="4"/>
      <c r="DX1707" s="4"/>
      <c r="DY1707" s="4"/>
      <c r="DZ1707" s="4"/>
      <c r="EA1707" s="4"/>
      <c r="EB1707" s="4"/>
      <c r="EC1707" s="4"/>
      <c r="ED1707" s="4"/>
      <c r="EE1707" s="4"/>
      <c r="EF1707" s="4"/>
      <c r="EG1707" s="4"/>
      <c r="EH1707" s="4"/>
      <c r="EI1707" s="4"/>
      <c r="EJ1707" s="4"/>
      <c r="EK1707" s="4"/>
      <c r="EL1707" s="4"/>
      <c r="EM1707" s="4"/>
      <c r="EN1707" s="4"/>
      <c r="EO1707" s="4"/>
      <c r="EP1707" s="4"/>
      <c r="EQ1707" s="4"/>
      <c r="ER1707" s="4"/>
      <c r="ES1707" s="4"/>
      <c r="ET1707" s="4"/>
      <c r="EU1707" s="4"/>
      <c r="EV1707" s="4"/>
      <c r="EW1707" s="4"/>
      <c r="EX1707" s="4"/>
      <c r="EY1707" s="4"/>
      <c r="EZ1707" s="4"/>
      <c r="FA1707" s="4"/>
      <c r="FB1707" s="4"/>
      <c r="FC1707" s="4"/>
      <c r="FD1707" s="4"/>
      <c r="FE1707" s="4"/>
      <c r="FF1707" s="4"/>
      <c r="FG1707" s="4"/>
      <c r="FH1707" s="4"/>
      <c r="FI1707" s="4"/>
      <c r="FJ1707" s="4"/>
      <c r="FK1707" s="4"/>
      <c r="FL1707" s="4"/>
      <c r="FM1707" s="4"/>
      <c r="FN1707" s="4"/>
      <c r="FO1707" s="4"/>
      <c r="FP1707" s="4"/>
      <c r="FQ1707" s="4"/>
      <c r="FR1707" s="4"/>
      <c r="FS1707" s="4"/>
      <c r="FT1707" s="4"/>
      <c r="FU1707" s="4"/>
      <c r="FV1707" s="4"/>
      <c r="FW1707" s="4"/>
      <c r="FX1707" s="4"/>
      <c r="FY1707" s="4"/>
      <c r="FZ1707" s="4"/>
      <c r="GA1707" s="4"/>
      <c r="GB1707" s="4"/>
      <c r="GC1707" s="4"/>
      <c r="GD1707" s="4"/>
      <c r="GE1707" s="4"/>
      <c r="GF1707" s="4"/>
      <c r="GG1707" s="4"/>
      <c r="GH1707" s="4"/>
      <c r="GI1707" s="4"/>
      <c r="GJ1707" s="4"/>
      <c r="GK1707" s="4"/>
      <c r="GL1707" s="4"/>
      <c r="GM1707" s="4"/>
      <c r="GN1707" s="4"/>
      <c r="GO1707" s="4"/>
      <c r="GP1707" s="4"/>
      <c r="GQ1707" s="4"/>
      <c r="GR1707" s="4"/>
      <c r="GS1707" s="4"/>
      <c r="GT1707" s="4"/>
      <c r="GU1707" s="4"/>
      <c r="GV1707" s="4"/>
      <c r="GW1707" s="4"/>
      <c r="GX1707" s="4"/>
      <c r="GY1707" s="4"/>
      <c r="GZ1707" s="4"/>
      <c r="HA1707" s="4"/>
      <c r="HB1707" s="4"/>
      <c r="HC1707" s="4"/>
      <c r="HD1707" s="4"/>
      <c r="HE1707" s="4"/>
      <c r="HF1707" s="4"/>
      <c r="HG1707" s="4"/>
      <c r="HH1707" s="4"/>
      <c r="HI1707" s="4"/>
      <c r="HJ1707" s="4"/>
      <c r="HK1707" s="4"/>
      <c r="HL1707" s="4"/>
      <c r="HM1707" s="4"/>
      <c r="HN1707" s="4"/>
      <c r="HO1707" s="4"/>
      <c r="HP1707" s="4"/>
      <c r="HQ1707" s="4"/>
      <c r="HR1707" s="4"/>
      <c r="HS1707" s="4"/>
      <c r="HT1707" s="4"/>
      <c r="HU1707" s="4"/>
      <c r="HV1707" s="4"/>
      <c r="HW1707" s="4"/>
      <c r="HX1707" s="4"/>
      <c r="HY1707" s="4"/>
      <c r="HZ1707" s="4"/>
      <c r="IA1707" s="4"/>
      <c r="IB1707" s="4"/>
      <c r="IC1707" s="4"/>
      <c r="ID1707" s="4"/>
      <c r="IE1707" s="4"/>
      <c r="IF1707" s="4"/>
    </row>
    <row r="1708" spans="26:240" x14ac:dyDescent="0.2">
      <c r="Z1708" s="4"/>
      <c r="AA1708" s="4"/>
      <c r="AB1708" s="4"/>
      <c r="AC1708" s="4"/>
      <c r="AD1708" s="4"/>
      <c r="AE1708" s="4"/>
      <c r="AF1708" s="4"/>
      <c r="AG1708" s="4"/>
      <c r="AH1708" s="4"/>
      <c r="AI1708" s="4"/>
      <c r="AJ1708" s="4"/>
      <c r="AK1708" s="4"/>
      <c r="AL1708" s="4"/>
      <c r="AM1708" s="4"/>
      <c r="AN1708" s="4"/>
      <c r="AO1708" s="4"/>
      <c r="AP1708" s="4"/>
      <c r="AQ1708" s="4"/>
      <c r="AR1708" s="4"/>
      <c r="AS1708" s="4"/>
      <c r="AT1708" s="4"/>
      <c r="AU1708" s="4"/>
      <c r="AV1708" s="4"/>
      <c r="AW1708" s="4"/>
      <c r="AX1708" s="4"/>
      <c r="AY1708" s="4"/>
      <c r="AZ1708" s="4"/>
      <c r="BA1708" s="4"/>
      <c r="BB1708" s="4"/>
      <c r="BC1708" s="4"/>
      <c r="BD1708" s="4"/>
      <c r="BE1708" s="4"/>
      <c r="BF1708" s="4"/>
      <c r="BG1708" s="4"/>
      <c r="BH1708" s="4"/>
      <c r="BI1708" s="4"/>
      <c r="BJ1708" s="4"/>
      <c r="BK1708" s="4"/>
      <c r="BL1708" s="4"/>
      <c r="BM1708" s="4"/>
      <c r="BN1708" s="4"/>
      <c r="BO1708" s="4"/>
      <c r="BP1708" s="4"/>
      <c r="BQ1708" s="4"/>
      <c r="BR1708" s="4"/>
      <c r="BS1708" s="4"/>
      <c r="BT1708" s="4"/>
      <c r="BU1708" s="4"/>
      <c r="BV1708" s="4"/>
      <c r="BW1708" s="4"/>
      <c r="BX1708" s="4"/>
      <c r="BY1708" s="4"/>
      <c r="BZ1708" s="4"/>
      <c r="CA1708" s="4"/>
      <c r="CB1708" s="4"/>
      <c r="CC1708" s="4"/>
      <c r="CD1708" s="4"/>
      <c r="CE1708" s="4"/>
      <c r="CF1708" s="4"/>
      <c r="CG1708" s="4"/>
      <c r="CH1708" s="4"/>
      <c r="CI1708" s="4"/>
      <c r="CJ1708" s="4"/>
      <c r="CK1708" s="4"/>
      <c r="CL1708" s="4"/>
      <c r="CM1708" s="4"/>
      <c r="CN1708" s="4"/>
      <c r="CO1708" s="4"/>
      <c r="CP1708" s="4"/>
      <c r="CQ1708" s="4"/>
      <c r="CR1708" s="4"/>
      <c r="CS1708" s="4"/>
      <c r="CT1708" s="4"/>
      <c r="CU1708" s="4"/>
      <c r="CV1708" s="4"/>
      <c r="CW1708" s="4"/>
      <c r="CX1708" s="4"/>
      <c r="CY1708" s="4"/>
      <c r="CZ1708" s="4"/>
      <c r="DA1708" s="4"/>
      <c r="DB1708" s="4"/>
      <c r="DC1708" s="4"/>
      <c r="DD1708" s="4"/>
      <c r="DE1708" s="4"/>
      <c r="DF1708" s="4"/>
      <c r="DG1708" s="4"/>
      <c r="DH1708" s="4"/>
      <c r="DI1708" s="4"/>
      <c r="DJ1708" s="4"/>
      <c r="DK1708" s="4"/>
      <c r="DL1708" s="4"/>
      <c r="DM1708" s="4"/>
      <c r="DN1708" s="4"/>
      <c r="DO1708" s="4"/>
      <c r="DP1708" s="4"/>
      <c r="DQ1708" s="4"/>
      <c r="DR1708" s="4"/>
      <c r="DS1708" s="4"/>
      <c r="DT1708" s="4"/>
      <c r="DU1708" s="4"/>
      <c r="DV1708" s="4"/>
      <c r="DW1708" s="4"/>
      <c r="DX1708" s="4"/>
      <c r="DY1708" s="4"/>
      <c r="DZ1708" s="4"/>
      <c r="EA1708" s="4"/>
      <c r="EB1708" s="4"/>
      <c r="EC1708" s="4"/>
      <c r="ED1708" s="4"/>
      <c r="EE1708" s="4"/>
      <c r="EF1708" s="4"/>
      <c r="EG1708" s="4"/>
      <c r="EH1708" s="4"/>
      <c r="EI1708" s="4"/>
      <c r="EJ1708" s="4"/>
      <c r="EK1708" s="4"/>
      <c r="EL1708" s="4"/>
      <c r="EM1708" s="4"/>
      <c r="EN1708" s="4"/>
      <c r="EO1708" s="4"/>
      <c r="EP1708" s="4"/>
      <c r="EQ1708" s="4"/>
      <c r="ER1708" s="4"/>
      <c r="ES1708" s="4"/>
      <c r="ET1708" s="4"/>
      <c r="EU1708" s="4"/>
      <c r="EV1708" s="4"/>
      <c r="EW1708" s="4"/>
      <c r="EX1708" s="4"/>
      <c r="EY1708" s="4"/>
      <c r="EZ1708" s="4"/>
      <c r="FA1708" s="4"/>
      <c r="FB1708" s="4"/>
      <c r="FC1708" s="4"/>
      <c r="FD1708" s="4"/>
      <c r="FE1708" s="4"/>
      <c r="FF1708" s="4"/>
      <c r="FG1708" s="4"/>
      <c r="FH1708" s="4"/>
      <c r="FI1708" s="4"/>
      <c r="FJ1708" s="4"/>
      <c r="FK1708" s="4"/>
      <c r="FL1708" s="4"/>
      <c r="FM1708" s="4"/>
      <c r="FN1708" s="4"/>
      <c r="FO1708" s="4"/>
      <c r="FP1708" s="4"/>
      <c r="FQ1708" s="4"/>
      <c r="FR1708" s="4"/>
      <c r="FS1708" s="4"/>
      <c r="FT1708" s="4"/>
      <c r="FU1708" s="4"/>
      <c r="FV1708" s="4"/>
      <c r="FW1708" s="4"/>
      <c r="FX1708" s="4"/>
      <c r="FY1708" s="4"/>
      <c r="FZ1708" s="4"/>
      <c r="GA1708" s="4"/>
      <c r="GB1708" s="4"/>
      <c r="GC1708" s="4"/>
      <c r="GD1708" s="4"/>
      <c r="GE1708" s="4"/>
      <c r="GF1708" s="4"/>
      <c r="GG1708" s="4"/>
      <c r="GH1708" s="4"/>
      <c r="GI1708" s="4"/>
      <c r="GJ1708" s="4"/>
      <c r="GK1708" s="4"/>
      <c r="GL1708" s="4"/>
      <c r="GM1708" s="4"/>
      <c r="GN1708" s="4"/>
      <c r="GO1708" s="4"/>
      <c r="GP1708" s="4"/>
      <c r="GQ1708" s="4"/>
      <c r="GR1708" s="4"/>
      <c r="GS1708" s="4"/>
      <c r="GT1708" s="4"/>
      <c r="GU1708" s="4"/>
      <c r="GV1708" s="4"/>
      <c r="GW1708" s="4"/>
      <c r="GX1708" s="4"/>
      <c r="GY1708" s="4"/>
      <c r="GZ1708" s="4"/>
      <c r="HA1708" s="4"/>
      <c r="HB1708" s="4"/>
      <c r="HC1708" s="4"/>
      <c r="HD1708" s="4"/>
      <c r="HE1708" s="4"/>
      <c r="HF1708" s="4"/>
      <c r="HG1708" s="4"/>
      <c r="HH1708" s="4"/>
      <c r="HI1708" s="4"/>
      <c r="HJ1708" s="4"/>
      <c r="HK1708" s="4"/>
      <c r="HL1708" s="4"/>
      <c r="HM1708" s="4"/>
      <c r="HN1708" s="4"/>
      <c r="HO1708" s="4"/>
      <c r="HP1708" s="4"/>
      <c r="HQ1708" s="4"/>
      <c r="HR1708" s="4"/>
      <c r="HS1708" s="4"/>
      <c r="HT1708" s="4"/>
      <c r="HU1708" s="4"/>
      <c r="HV1708" s="4"/>
      <c r="HW1708" s="4"/>
      <c r="HX1708" s="4"/>
      <c r="HY1708" s="4"/>
      <c r="HZ1708" s="4"/>
      <c r="IA1708" s="4"/>
      <c r="IB1708" s="4"/>
      <c r="IC1708" s="4"/>
      <c r="ID1708" s="4"/>
      <c r="IE1708" s="4"/>
      <c r="IF1708" s="4"/>
    </row>
    <row r="1709" spans="26:240" x14ac:dyDescent="0.2">
      <c r="Z1709" s="4"/>
      <c r="AA1709" s="4"/>
      <c r="AB1709" s="4"/>
      <c r="AC1709" s="4"/>
      <c r="AD1709" s="4"/>
      <c r="AE1709" s="4"/>
      <c r="AF1709" s="4"/>
      <c r="AG1709" s="4"/>
      <c r="AH1709" s="4"/>
      <c r="AI1709" s="4"/>
      <c r="AJ1709" s="4"/>
      <c r="AK1709" s="4"/>
      <c r="AL1709" s="4"/>
      <c r="AM1709" s="4"/>
      <c r="AN1709" s="4"/>
      <c r="AO1709" s="4"/>
      <c r="AP1709" s="4"/>
      <c r="AQ1709" s="4"/>
      <c r="AR1709" s="4"/>
      <c r="AS1709" s="4"/>
      <c r="AT1709" s="4"/>
      <c r="AU1709" s="4"/>
      <c r="AV1709" s="4"/>
      <c r="AW1709" s="4"/>
      <c r="AX1709" s="4"/>
      <c r="AY1709" s="4"/>
      <c r="AZ1709" s="4"/>
      <c r="BA1709" s="4"/>
      <c r="BB1709" s="4"/>
      <c r="BC1709" s="4"/>
      <c r="BD1709" s="4"/>
      <c r="BE1709" s="4"/>
      <c r="BF1709" s="4"/>
      <c r="BG1709" s="4"/>
      <c r="BH1709" s="4"/>
      <c r="BI1709" s="4"/>
      <c r="BJ1709" s="4"/>
      <c r="BK1709" s="4"/>
      <c r="BL1709" s="4"/>
      <c r="BM1709" s="4"/>
      <c r="BN1709" s="4"/>
      <c r="BO1709" s="4"/>
      <c r="BP1709" s="4"/>
      <c r="BQ1709" s="4"/>
      <c r="BR1709" s="4"/>
      <c r="BS1709" s="4"/>
      <c r="BT1709" s="4"/>
      <c r="BU1709" s="4"/>
      <c r="BV1709" s="4"/>
      <c r="BW1709" s="4"/>
      <c r="BX1709" s="4"/>
      <c r="BY1709" s="4"/>
      <c r="BZ1709" s="4"/>
      <c r="CA1709" s="4"/>
      <c r="CB1709" s="4"/>
      <c r="CC1709" s="4"/>
      <c r="CD1709" s="4"/>
      <c r="CE1709" s="4"/>
      <c r="CF1709" s="4"/>
      <c r="CG1709" s="4"/>
      <c r="CH1709" s="4"/>
      <c r="CI1709" s="4"/>
      <c r="CJ1709" s="4"/>
      <c r="CK1709" s="4"/>
      <c r="CL1709" s="4"/>
      <c r="CM1709" s="4"/>
      <c r="CN1709" s="4"/>
      <c r="CO1709" s="4"/>
      <c r="CP1709" s="4"/>
      <c r="CQ1709" s="4"/>
      <c r="CR1709" s="4"/>
      <c r="CS1709" s="4"/>
      <c r="CT1709" s="4"/>
      <c r="CU1709" s="4"/>
      <c r="CV1709" s="4"/>
      <c r="CW1709" s="4"/>
      <c r="CX1709" s="4"/>
      <c r="CY1709" s="4"/>
      <c r="CZ1709" s="4"/>
      <c r="DA1709" s="4"/>
      <c r="DB1709" s="4"/>
      <c r="DC1709" s="4"/>
      <c r="DD1709" s="4"/>
      <c r="DE1709" s="4"/>
      <c r="DF1709" s="4"/>
      <c r="DG1709" s="4"/>
      <c r="DH1709" s="4"/>
      <c r="DI1709" s="4"/>
      <c r="DJ1709" s="4"/>
      <c r="DK1709" s="4"/>
      <c r="DL1709" s="4"/>
      <c r="DM1709" s="4"/>
      <c r="DN1709" s="4"/>
      <c r="DO1709" s="4"/>
      <c r="DP1709" s="4"/>
      <c r="DQ1709" s="4"/>
      <c r="DR1709" s="4"/>
      <c r="DS1709" s="4"/>
      <c r="DT1709" s="4"/>
      <c r="DU1709" s="4"/>
      <c r="DV1709" s="4"/>
      <c r="DW1709" s="4"/>
      <c r="DX1709" s="4"/>
      <c r="DY1709" s="4"/>
      <c r="DZ1709" s="4"/>
      <c r="EA1709" s="4"/>
      <c r="EB1709" s="4"/>
      <c r="EC1709" s="4"/>
      <c r="ED1709" s="4"/>
      <c r="EE1709" s="4"/>
      <c r="EF1709" s="4"/>
      <c r="EG1709" s="4"/>
      <c r="EH1709" s="4"/>
      <c r="EI1709" s="4"/>
      <c r="EJ1709" s="4"/>
      <c r="EK1709" s="4"/>
      <c r="EL1709" s="4"/>
      <c r="EM1709" s="4"/>
      <c r="EN1709" s="4"/>
      <c r="EO1709" s="4"/>
      <c r="EP1709" s="4"/>
      <c r="EQ1709" s="4"/>
      <c r="ER1709" s="4"/>
      <c r="ES1709" s="4"/>
      <c r="ET1709" s="4"/>
      <c r="EU1709" s="4"/>
      <c r="EV1709" s="4"/>
      <c r="EW1709" s="4"/>
      <c r="EX1709" s="4"/>
      <c r="EY1709" s="4"/>
      <c r="EZ1709" s="4"/>
      <c r="FA1709" s="4"/>
      <c r="FB1709" s="4"/>
      <c r="FC1709" s="4"/>
      <c r="FD1709" s="4"/>
      <c r="FE1709" s="4"/>
      <c r="FF1709" s="4"/>
      <c r="FG1709" s="4"/>
      <c r="FH1709" s="4"/>
      <c r="FI1709" s="4"/>
      <c r="FJ1709" s="4"/>
      <c r="FK1709" s="4"/>
      <c r="FL1709" s="4"/>
      <c r="FM1709" s="4"/>
      <c r="FN1709" s="4"/>
      <c r="FO1709" s="4"/>
      <c r="FP1709" s="4"/>
      <c r="FQ1709" s="4"/>
      <c r="FR1709" s="4"/>
      <c r="FS1709" s="4"/>
      <c r="FT1709" s="4"/>
      <c r="FU1709" s="4"/>
      <c r="FV1709" s="4"/>
      <c r="FW1709" s="4"/>
      <c r="FX1709" s="4"/>
      <c r="FY1709" s="4"/>
      <c r="FZ1709" s="4"/>
      <c r="GA1709" s="4"/>
      <c r="GB1709" s="4"/>
      <c r="GC1709" s="4"/>
      <c r="GD1709" s="4"/>
      <c r="GE1709" s="4"/>
      <c r="GF1709" s="4"/>
      <c r="GG1709" s="4"/>
      <c r="GH1709" s="4"/>
      <c r="GI1709" s="4"/>
      <c r="GJ1709" s="4"/>
      <c r="GK1709" s="4"/>
      <c r="GL1709" s="4"/>
      <c r="GM1709" s="4"/>
      <c r="GN1709" s="4"/>
      <c r="GO1709" s="4"/>
      <c r="GP1709" s="4"/>
      <c r="GQ1709" s="4"/>
      <c r="GR1709" s="4"/>
      <c r="GS1709" s="4"/>
      <c r="GT1709" s="4"/>
      <c r="GU1709" s="4"/>
      <c r="GV1709" s="4"/>
      <c r="GW1709" s="4"/>
      <c r="GX1709" s="4"/>
      <c r="GY1709" s="4"/>
      <c r="GZ1709" s="4"/>
      <c r="HA1709" s="4"/>
      <c r="HB1709" s="4"/>
      <c r="HC1709" s="4"/>
      <c r="HD1709" s="4"/>
      <c r="HE1709" s="4"/>
      <c r="HF1709" s="4"/>
      <c r="HG1709" s="4"/>
      <c r="HH1709" s="4"/>
      <c r="HI1709" s="4"/>
      <c r="HJ1709" s="4"/>
      <c r="HK1709" s="4"/>
      <c r="HL1709" s="4"/>
      <c r="HM1709" s="4"/>
      <c r="HN1709" s="4"/>
      <c r="HO1709" s="4"/>
      <c r="HP1709" s="4"/>
      <c r="HQ1709" s="4"/>
      <c r="HR1709" s="4"/>
      <c r="HS1709" s="4"/>
      <c r="HT1709" s="4"/>
      <c r="HU1709" s="4"/>
      <c r="HV1709" s="4"/>
      <c r="HW1709" s="4"/>
      <c r="HX1709" s="4"/>
      <c r="HY1709" s="4"/>
      <c r="HZ1709" s="4"/>
      <c r="IA1709" s="4"/>
      <c r="IB1709" s="4"/>
      <c r="IC1709" s="4"/>
      <c r="ID1709" s="4"/>
      <c r="IE1709" s="4"/>
      <c r="IF1709" s="4"/>
    </row>
    <row r="1710" spans="26:240" x14ac:dyDescent="0.2">
      <c r="Z1710" s="4"/>
      <c r="AA1710" s="4"/>
      <c r="AB1710" s="4"/>
      <c r="AC1710" s="4"/>
      <c r="AD1710" s="4"/>
      <c r="AE1710" s="4"/>
      <c r="AF1710" s="4"/>
      <c r="AG1710" s="4"/>
      <c r="AH1710" s="4"/>
      <c r="AI1710" s="4"/>
      <c r="AJ1710" s="4"/>
      <c r="AK1710" s="4"/>
      <c r="AL1710" s="4"/>
      <c r="AM1710" s="4"/>
      <c r="AN1710" s="4"/>
      <c r="AO1710" s="4"/>
      <c r="AP1710" s="4"/>
      <c r="AQ1710" s="4"/>
      <c r="AR1710" s="4"/>
      <c r="AS1710" s="4"/>
      <c r="AT1710" s="4"/>
      <c r="AU1710" s="4"/>
      <c r="AV1710" s="4"/>
      <c r="AW1710" s="4"/>
      <c r="AX1710" s="4"/>
      <c r="AY1710" s="4"/>
      <c r="AZ1710" s="4"/>
      <c r="BA1710" s="4"/>
      <c r="BB1710" s="4"/>
      <c r="BC1710" s="4"/>
      <c r="BD1710" s="4"/>
      <c r="BE1710" s="4"/>
      <c r="BF1710" s="4"/>
      <c r="BG1710" s="4"/>
      <c r="BH1710" s="4"/>
      <c r="BI1710" s="4"/>
      <c r="BJ1710" s="4"/>
      <c r="BK1710" s="4"/>
      <c r="BL1710" s="4"/>
      <c r="BM1710" s="4"/>
      <c r="BN1710" s="4"/>
      <c r="BO1710" s="4"/>
      <c r="BP1710" s="4"/>
      <c r="BQ1710" s="4"/>
      <c r="BR1710" s="4"/>
      <c r="BS1710" s="4"/>
      <c r="BT1710" s="4"/>
      <c r="BU1710" s="4"/>
      <c r="BV1710" s="4"/>
      <c r="BW1710" s="4"/>
      <c r="BX1710" s="4"/>
      <c r="BY1710" s="4"/>
      <c r="BZ1710" s="4"/>
      <c r="CA1710" s="4"/>
      <c r="CB1710" s="4"/>
      <c r="CC1710" s="4"/>
      <c r="CD1710" s="4"/>
      <c r="CE1710" s="4"/>
      <c r="CF1710" s="4"/>
      <c r="CG1710" s="4"/>
      <c r="CH1710" s="4"/>
      <c r="CI1710" s="4"/>
      <c r="CJ1710" s="4"/>
      <c r="CK1710" s="4"/>
      <c r="CL1710" s="4"/>
      <c r="CM1710" s="4"/>
      <c r="CN1710" s="4"/>
      <c r="CO1710" s="4"/>
      <c r="CP1710" s="4"/>
      <c r="CQ1710" s="4"/>
      <c r="CR1710" s="4"/>
      <c r="CS1710" s="4"/>
      <c r="CT1710" s="4"/>
      <c r="CU1710" s="4"/>
      <c r="CV1710" s="4"/>
      <c r="CW1710" s="4"/>
      <c r="CX1710" s="4"/>
      <c r="CY1710" s="4"/>
      <c r="CZ1710" s="4"/>
      <c r="DA1710" s="4"/>
      <c r="DB1710" s="4"/>
      <c r="DC1710" s="4"/>
      <c r="DD1710" s="4"/>
      <c r="DE1710" s="4"/>
      <c r="DF1710" s="4"/>
      <c r="DG1710" s="4"/>
      <c r="DH1710" s="4"/>
      <c r="DI1710" s="4"/>
      <c r="DJ1710" s="4"/>
      <c r="DK1710" s="4"/>
      <c r="DL1710" s="4"/>
      <c r="DM1710" s="4"/>
      <c r="DN1710" s="4"/>
      <c r="DO1710" s="4"/>
      <c r="DP1710" s="4"/>
      <c r="DQ1710" s="4"/>
      <c r="DR1710" s="4"/>
      <c r="DS1710" s="4"/>
      <c r="DT1710" s="4"/>
      <c r="DU1710" s="4"/>
      <c r="DV1710" s="4"/>
      <c r="DW1710" s="4"/>
      <c r="DX1710" s="4"/>
      <c r="DY1710" s="4"/>
      <c r="DZ1710" s="4"/>
      <c r="EA1710" s="4"/>
      <c r="EB1710" s="4"/>
      <c r="EC1710" s="4"/>
      <c r="ED1710" s="4"/>
      <c r="EE1710" s="4"/>
      <c r="EF1710" s="4"/>
      <c r="EG1710" s="4"/>
      <c r="EH1710" s="4"/>
      <c r="EI1710" s="4"/>
      <c r="EJ1710" s="4"/>
      <c r="EK1710" s="4"/>
      <c r="EL1710" s="4"/>
      <c r="EM1710" s="4"/>
      <c r="EN1710" s="4"/>
      <c r="EO1710" s="4"/>
      <c r="EP1710" s="4"/>
      <c r="EQ1710" s="4"/>
      <c r="ER1710" s="4"/>
      <c r="ES1710" s="4"/>
      <c r="ET1710" s="4"/>
      <c r="EU1710" s="4"/>
      <c r="EV1710" s="4"/>
      <c r="EW1710" s="4"/>
      <c r="EX1710" s="4"/>
      <c r="EY1710" s="4"/>
      <c r="EZ1710" s="4"/>
      <c r="FA1710" s="4"/>
      <c r="FB1710" s="4"/>
      <c r="FC1710" s="4"/>
      <c r="FD1710" s="4"/>
      <c r="FE1710" s="4"/>
      <c r="FF1710" s="4"/>
      <c r="FG1710" s="4"/>
      <c r="FH1710" s="4"/>
      <c r="FI1710" s="4"/>
      <c r="FJ1710" s="4"/>
      <c r="FK1710" s="4"/>
      <c r="FL1710" s="4"/>
      <c r="FM1710" s="4"/>
      <c r="FN1710" s="4"/>
      <c r="FO1710" s="4"/>
      <c r="FP1710" s="4"/>
      <c r="FQ1710" s="4"/>
      <c r="FR1710" s="4"/>
      <c r="FS1710" s="4"/>
      <c r="FT1710" s="4"/>
      <c r="FU1710" s="4"/>
      <c r="FV1710" s="4"/>
      <c r="FW1710" s="4"/>
      <c r="FX1710" s="4"/>
      <c r="FY1710" s="4"/>
      <c r="FZ1710" s="4"/>
      <c r="GA1710" s="4"/>
      <c r="GB1710" s="4"/>
      <c r="GC1710" s="4"/>
      <c r="GD1710" s="4"/>
      <c r="GE1710" s="4"/>
      <c r="GF1710" s="4"/>
      <c r="GG1710" s="4"/>
      <c r="GH1710" s="4"/>
      <c r="GI1710" s="4"/>
      <c r="GJ1710" s="4"/>
      <c r="GK1710" s="4"/>
      <c r="GL1710" s="4"/>
      <c r="GM1710" s="4"/>
      <c r="GN1710" s="4"/>
      <c r="GO1710" s="4"/>
      <c r="GP1710" s="4"/>
      <c r="GQ1710" s="4"/>
      <c r="GR1710" s="4"/>
      <c r="GS1710" s="4"/>
      <c r="GT1710" s="4"/>
      <c r="GU1710" s="4"/>
      <c r="GV1710" s="4"/>
      <c r="GW1710" s="4"/>
      <c r="GX1710" s="4"/>
      <c r="GY1710" s="4"/>
      <c r="GZ1710" s="4"/>
      <c r="HA1710" s="4"/>
      <c r="HB1710" s="4"/>
      <c r="HC1710" s="4"/>
      <c r="HD1710" s="4"/>
      <c r="HE1710" s="4"/>
      <c r="HF1710" s="4"/>
      <c r="HG1710" s="4"/>
      <c r="HH1710" s="4"/>
      <c r="HI1710" s="4"/>
      <c r="HJ1710" s="4"/>
      <c r="HK1710" s="4"/>
      <c r="HL1710" s="4"/>
      <c r="HM1710" s="4"/>
      <c r="HN1710" s="4"/>
      <c r="HO1710" s="4"/>
      <c r="HP1710" s="4"/>
      <c r="HQ1710" s="4"/>
      <c r="HR1710" s="4"/>
      <c r="HS1710" s="4"/>
      <c r="HT1710" s="4"/>
      <c r="HU1710" s="4"/>
      <c r="HV1710" s="4"/>
      <c r="HW1710" s="4"/>
      <c r="HX1710" s="4"/>
      <c r="HY1710" s="4"/>
      <c r="HZ1710" s="4"/>
      <c r="IA1710" s="4"/>
      <c r="IB1710" s="4"/>
      <c r="IC1710" s="4"/>
      <c r="ID1710" s="4"/>
      <c r="IE1710" s="4"/>
      <c r="IF1710" s="4"/>
    </row>
    <row r="1711" spans="26:240" x14ac:dyDescent="0.2">
      <c r="Z1711" s="4"/>
      <c r="AA1711" s="4"/>
      <c r="AB1711" s="4"/>
      <c r="AC1711" s="4"/>
      <c r="AD1711" s="4"/>
      <c r="AE1711" s="4"/>
      <c r="AF1711" s="4"/>
      <c r="AG1711" s="4"/>
      <c r="AH1711" s="4"/>
      <c r="AI1711" s="4"/>
      <c r="AJ1711" s="4"/>
      <c r="AK1711" s="4"/>
      <c r="AL1711" s="4"/>
      <c r="AM1711" s="4"/>
      <c r="AN1711" s="4"/>
      <c r="AO1711" s="4"/>
      <c r="AP1711" s="4"/>
      <c r="AQ1711" s="4"/>
      <c r="AR1711" s="4"/>
      <c r="AS1711" s="4"/>
      <c r="AT1711" s="4"/>
      <c r="AU1711" s="4"/>
      <c r="AV1711" s="4"/>
      <c r="AW1711" s="4"/>
      <c r="AX1711" s="4"/>
      <c r="AY1711" s="4"/>
      <c r="AZ1711" s="4"/>
      <c r="BA1711" s="4"/>
      <c r="BB1711" s="4"/>
      <c r="BC1711" s="4"/>
      <c r="BD1711" s="4"/>
      <c r="BE1711" s="4"/>
      <c r="BF1711" s="4"/>
      <c r="BG1711" s="4"/>
      <c r="BH1711" s="4"/>
      <c r="BI1711" s="4"/>
      <c r="BJ1711" s="4"/>
      <c r="BK1711" s="4"/>
      <c r="BL1711" s="4"/>
      <c r="BM1711" s="4"/>
      <c r="BN1711" s="4"/>
      <c r="BO1711" s="4"/>
      <c r="BP1711" s="4"/>
      <c r="BQ1711" s="4"/>
      <c r="BR1711" s="4"/>
      <c r="BS1711" s="4"/>
      <c r="BT1711" s="4"/>
      <c r="BU1711" s="4"/>
      <c r="BV1711" s="4"/>
      <c r="BW1711" s="4"/>
      <c r="BX1711" s="4"/>
      <c r="BY1711" s="4"/>
      <c r="BZ1711" s="4"/>
      <c r="CA1711" s="4"/>
      <c r="CB1711" s="4"/>
      <c r="CC1711" s="4"/>
      <c r="CD1711" s="4"/>
      <c r="CE1711" s="4"/>
      <c r="CF1711" s="4"/>
      <c r="CG1711" s="4"/>
      <c r="CH1711" s="4"/>
      <c r="CI1711" s="4"/>
      <c r="CJ1711" s="4"/>
      <c r="CK1711" s="4"/>
      <c r="CL1711" s="4"/>
      <c r="CM1711" s="4"/>
      <c r="CN1711" s="4"/>
      <c r="CO1711" s="4"/>
      <c r="CP1711" s="4"/>
      <c r="CQ1711" s="4"/>
      <c r="CR1711" s="4"/>
      <c r="CS1711" s="4"/>
      <c r="CT1711" s="4"/>
      <c r="CU1711" s="4"/>
      <c r="CV1711" s="4"/>
      <c r="CW1711" s="4"/>
      <c r="CX1711" s="4"/>
      <c r="CY1711" s="4"/>
      <c r="CZ1711" s="4"/>
      <c r="DA1711" s="4"/>
      <c r="DB1711" s="4"/>
      <c r="DC1711" s="4"/>
      <c r="DD1711" s="4"/>
      <c r="DE1711" s="4"/>
      <c r="DF1711" s="4"/>
      <c r="DG1711" s="4"/>
      <c r="DH1711" s="4"/>
      <c r="DI1711" s="4"/>
      <c r="DJ1711" s="4"/>
      <c r="DK1711" s="4"/>
      <c r="DL1711" s="4"/>
      <c r="DM1711" s="4"/>
      <c r="DN1711" s="4"/>
      <c r="DO1711" s="4"/>
      <c r="DP1711" s="4"/>
      <c r="DQ1711" s="4"/>
      <c r="DR1711" s="4"/>
      <c r="DS1711" s="4"/>
      <c r="DT1711" s="4"/>
      <c r="DU1711" s="4"/>
      <c r="DV1711" s="4"/>
      <c r="DW1711" s="4"/>
      <c r="DX1711" s="4"/>
      <c r="DY1711" s="4"/>
      <c r="DZ1711" s="4"/>
      <c r="EA1711" s="4"/>
      <c r="EB1711" s="4"/>
      <c r="EC1711" s="4"/>
      <c r="ED1711" s="4"/>
      <c r="EE1711" s="4"/>
      <c r="EF1711" s="4"/>
      <c r="EG1711" s="4"/>
      <c r="EH1711" s="4"/>
      <c r="EI1711" s="4"/>
      <c r="EJ1711" s="4"/>
      <c r="EK1711" s="4"/>
      <c r="EL1711" s="4"/>
      <c r="EM1711" s="4"/>
      <c r="EN1711" s="4"/>
      <c r="EO1711" s="4"/>
      <c r="EP1711" s="4"/>
      <c r="EQ1711" s="4"/>
      <c r="ER1711" s="4"/>
      <c r="ES1711" s="4"/>
      <c r="ET1711" s="4"/>
      <c r="EU1711" s="4"/>
      <c r="EV1711" s="4"/>
      <c r="EW1711" s="4"/>
      <c r="EX1711" s="4"/>
      <c r="EY1711" s="4"/>
      <c r="EZ1711" s="4"/>
      <c r="FA1711" s="4"/>
      <c r="FB1711" s="4"/>
      <c r="FC1711" s="4"/>
      <c r="FD1711" s="4"/>
      <c r="FE1711" s="4"/>
      <c r="FF1711" s="4"/>
      <c r="FG1711" s="4"/>
      <c r="FH1711" s="4"/>
      <c r="FI1711" s="4"/>
      <c r="FJ1711" s="4"/>
      <c r="FK1711" s="4"/>
      <c r="FL1711" s="4"/>
      <c r="FM1711" s="4"/>
      <c r="FN1711" s="4"/>
      <c r="FO1711" s="4"/>
      <c r="FP1711" s="4"/>
      <c r="FQ1711" s="4"/>
      <c r="FR1711" s="4"/>
      <c r="FS1711" s="4"/>
      <c r="FT1711" s="4"/>
      <c r="FU1711" s="4"/>
      <c r="FV1711" s="4"/>
      <c r="FW1711" s="4"/>
      <c r="FX1711" s="4"/>
      <c r="FY1711" s="4"/>
      <c r="FZ1711" s="4"/>
      <c r="GA1711" s="4"/>
      <c r="GB1711" s="4"/>
      <c r="GC1711" s="4"/>
      <c r="GD1711" s="4"/>
      <c r="GE1711" s="4"/>
      <c r="GF1711" s="4"/>
      <c r="GG1711" s="4"/>
      <c r="GH1711" s="4"/>
      <c r="GI1711" s="4"/>
      <c r="GJ1711" s="4"/>
      <c r="GK1711" s="4"/>
      <c r="GL1711" s="4"/>
      <c r="GM1711" s="4"/>
      <c r="GN1711" s="4"/>
      <c r="GO1711" s="4"/>
      <c r="GP1711" s="4"/>
      <c r="GQ1711" s="4"/>
      <c r="GR1711" s="4"/>
      <c r="GS1711" s="4"/>
      <c r="GT1711" s="4"/>
      <c r="GU1711" s="4"/>
      <c r="GV1711" s="4"/>
      <c r="GW1711" s="4"/>
      <c r="GX1711" s="4"/>
      <c r="GY1711" s="4"/>
      <c r="GZ1711" s="4"/>
      <c r="HA1711" s="4"/>
      <c r="HB1711" s="4"/>
      <c r="HC1711" s="4"/>
      <c r="HD1711" s="4"/>
      <c r="HE1711" s="4"/>
      <c r="HF1711" s="4"/>
      <c r="HG1711" s="4"/>
      <c r="HH1711" s="4"/>
      <c r="HI1711" s="4"/>
      <c r="HJ1711" s="4"/>
      <c r="HK1711" s="4"/>
      <c r="HL1711" s="4"/>
      <c r="HM1711" s="4"/>
      <c r="HN1711" s="4"/>
      <c r="HO1711" s="4"/>
      <c r="HP1711" s="4"/>
      <c r="HQ1711" s="4"/>
      <c r="HR1711" s="4"/>
      <c r="HS1711" s="4"/>
      <c r="HT1711" s="4"/>
      <c r="HU1711" s="4"/>
      <c r="HV1711" s="4"/>
      <c r="HW1711" s="4"/>
      <c r="HX1711" s="4"/>
      <c r="HY1711" s="4"/>
      <c r="HZ1711" s="4"/>
      <c r="IA1711" s="4"/>
      <c r="IB1711" s="4"/>
      <c r="IC1711" s="4"/>
      <c r="ID1711" s="4"/>
      <c r="IE1711" s="4"/>
      <c r="IF1711" s="4"/>
    </row>
    <row r="1712" spans="26:240" x14ac:dyDescent="0.2">
      <c r="Z1712" s="4"/>
      <c r="AA1712" s="4"/>
      <c r="AB1712" s="4"/>
      <c r="AC1712" s="4"/>
      <c r="AD1712" s="4"/>
      <c r="AE1712" s="4"/>
      <c r="AF1712" s="4"/>
      <c r="AG1712" s="4"/>
      <c r="AH1712" s="4"/>
      <c r="AI1712" s="4"/>
      <c r="AJ1712" s="4"/>
      <c r="AK1712" s="4"/>
      <c r="AL1712" s="4"/>
      <c r="AM1712" s="4"/>
      <c r="AN1712" s="4"/>
      <c r="AO1712" s="4"/>
      <c r="AP1712" s="4"/>
      <c r="AQ1712" s="4"/>
      <c r="AR1712" s="4"/>
      <c r="AS1712" s="4"/>
      <c r="AT1712" s="4"/>
      <c r="AU1712" s="4"/>
      <c r="AV1712" s="4"/>
      <c r="AW1712" s="4"/>
      <c r="AX1712" s="4"/>
      <c r="AY1712" s="4"/>
      <c r="AZ1712" s="4"/>
      <c r="BA1712" s="4"/>
      <c r="BB1712" s="4"/>
      <c r="BC1712" s="4"/>
      <c r="BD1712" s="4"/>
      <c r="BE1712" s="4"/>
      <c r="BF1712" s="4"/>
      <c r="BG1712" s="4"/>
      <c r="BH1712" s="4"/>
      <c r="BI1712" s="4"/>
      <c r="BJ1712" s="4"/>
      <c r="BK1712" s="4"/>
      <c r="BL1712" s="4"/>
      <c r="BM1712" s="4"/>
      <c r="BN1712" s="4"/>
      <c r="BO1712" s="4"/>
      <c r="BP1712" s="4"/>
      <c r="BQ1712" s="4"/>
      <c r="BR1712" s="4"/>
      <c r="BS1712" s="4"/>
      <c r="BT1712" s="4"/>
      <c r="BU1712" s="4"/>
      <c r="BV1712" s="4"/>
      <c r="BW1712" s="4"/>
      <c r="BX1712" s="4"/>
      <c r="BY1712" s="4"/>
      <c r="BZ1712" s="4"/>
      <c r="CA1712" s="4"/>
      <c r="CB1712" s="4"/>
      <c r="CC1712" s="4"/>
      <c r="CD1712" s="4"/>
      <c r="CE1712" s="4"/>
      <c r="CF1712" s="4"/>
      <c r="CG1712" s="4"/>
      <c r="CH1712" s="4"/>
      <c r="CI1712" s="4"/>
      <c r="CJ1712" s="4"/>
      <c r="CK1712" s="4"/>
      <c r="CL1712" s="4"/>
      <c r="CM1712" s="4"/>
      <c r="CN1712" s="4"/>
      <c r="CO1712" s="4"/>
      <c r="CP1712" s="4"/>
      <c r="CQ1712" s="4"/>
      <c r="CR1712" s="4"/>
      <c r="CS1712" s="4"/>
      <c r="CT1712" s="4"/>
      <c r="CU1712" s="4"/>
      <c r="CV1712" s="4"/>
      <c r="CW1712" s="4"/>
      <c r="CX1712" s="4"/>
      <c r="CY1712" s="4"/>
      <c r="CZ1712" s="4"/>
      <c r="DA1712" s="4"/>
      <c r="DB1712" s="4"/>
      <c r="DC1712" s="4"/>
      <c r="DD1712" s="4"/>
      <c r="DE1712" s="4"/>
      <c r="DF1712" s="4"/>
      <c r="DG1712" s="4"/>
      <c r="DH1712" s="4"/>
      <c r="DI1712" s="4"/>
      <c r="DJ1712" s="4"/>
      <c r="DK1712" s="4"/>
      <c r="DL1712" s="4"/>
      <c r="DM1712" s="4"/>
      <c r="DN1712" s="4"/>
      <c r="DO1712" s="4"/>
      <c r="DP1712" s="4"/>
      <c r="DQ1712" s="4"/>
      <c r="DR1712" s="4"/>
      <c r="DS1712" s="4"/>
      <c r="DT1712" s="4"/>
      <c r="DU1712" s="4"/>
      <c r="DV1712" s="4"/>
      <c r="DW1712" s="4"/>
      <c r="DX1712" s="4"/>
      <c r="DY1712" s="4"/>
      <c r="DZ1712" s="4"/>
      <c r="EA1712" s="4"/>
      <c r="EB1712" s="4"/>
      <c r="EC1712" s="4"/>
      <c r="ED1712" s="4"/>
      <c r="EE1712" s="4"/>
      <c r="EF1712" s="4"/>
      <c r="EG1712" s="4"/>
      <c r="EH1712" s="4"/>
      <c r="EI1712" s="4"/>
      <c r="EJ1712" s="4"/>
      <c r="EK1712" s="4"/>
      <c r="EL1712" s="4"/>
      <c r="EM1712" s="4"/>
      <c r="EN1712" s="4"/>
      <c r="EO1712" s="4"/>
      <c r="EP1712" s="4"/>
      <c r="EQ1712" s="4"/>
      <c r="ER1712" s="4"/>
      <c r="ES1712" s="4"/>
      <c r="ET1712" s="4"/>
      <c r="EU1712" s="4"/>
      <c r="EV1712" s="4"/>
      <c r="EW1712" s="4"/>
      <c r="EX1712" s="4"/>
      <c r="EY1712" s="4"/>
      <c r="EZ1712" s="4"/>
      <c r="FA1712" s="4"/>
      <c r="FB1712" s="4"/>
      <c r="FC1712" s="4"/>
      <c r="FD1712" s="4"/>
      <c r="FE1712" s="4"/>
      <c r="FF1712" s="4"/>
      <c r="FG1712" s="4"/>
      <c r="FH1712" s="4"/>
      <c r="FI1712" s="4"/>
      <c r="FJ1712" s="4"/>
      <c r="FK1712" s="4"/>
      <c r="FL1712" s="4"/>
      <c r="FM1712" s="4"/>
      <c r="FN1712" s="4"/>
      <c r="FO1712" s="4"/>
      <c r="FP1712" s="4"/>
      <c r="FQ1712" s="4"/>
      <c r="FR1712" s="4"/>
      <c r="FS1712" s="4"/>
      <c r="FT1712" s="4"/>
      <c r="FU1712" s="4"/>
      <c r="FV1712" s="4"/>
      <c r="FW1712" s="4"/>
      <c r="FX1712" s="4"/>
      <c r="FY1712" s="4"/>
      <c r="FZ1712" s="4"/>
      <c r="GA1712" s="4"/>
      <c r="GB1712" s="4"/>
      <c r="GC1712" s="4"/>
      <c r="GD1712" s="4"/>
      <c r="GE1712" s="4"/>
      <c r="GF1712" s="4"/>
      <c r="GG1712" s="4"/>
      <c r="GH1712" s="4"/>
      <c r="GI1712" s="4"/>
      <c r="GJ1712" s="4"/>
      <c r="GK1712" s="4"/>
      <c r="GL1712" s="4"/>
      <c r="GM1712" s="4"/>
      <c r="GN1712" s="4"/>
      <c r="GO1712" s="4"/>
      <c r="GP1712" s="4"/>
      <c r="GQ1712" s="4"/>
      <c r="GR1712" s="4"/>
      <c r="GS1712" s="4"/>
      <c r="GT1712" s="4"/>
      <c r="GU1712" s="4"/>
      <c r="GV1712" s="4"/>
      <c r="GW1712" s="4"/>
      <c r="GX1712" s="4"/>
      <c r="GY1712" s="4"/>
      <c r="GZ1712" s="4"/>
      <c r="HA1712" s="4"/>
      <c r="HB1712" s="4"/>
      <c r="HC1712" s="4"/>
      <c r="HD1712" s="4"/>
      <c r="HE1712" s="4"/>
      <c r="HF1712" s="4"/>
      <c r="HG1712" s="4"/>
      <c r="HH1712" s="4"/>
      <c r="HI1712" s="4"/>
      <c r="HJ1712" s="4"/>
      <c r="HK1712" s="4"/>
      <c r="HL1712" s="4"/>
      <c r="HM1712" s="4"/>
      <c r="HN1712" s="4"/>
      <c r="HO1712" s="4"/>
      <c r="HP1712" s="4"/>
      <c r="HQ1712" s="4"/>
      <c r="HR1712" s="4"/>
      <c r="HS1712" s="4"/>
      <c r="HT1712" s="4"/>
      <c r="HU1712" s="4"/>
      <c r="HV1712" s="4"/>
      <c r="HW1712" s="4"/>
      <c r="HX1712" s="4"/>
      <c r="HY1712" s="4"/>
      <c r="HZ1712" s="4"/>
      <c r="IA1712" s="4"/>
      <c r="IB1712" s="4"/>
      <c r="IC1712" s="4"/>
      <c r="ID1712" s="4"/>
      <c r="IE1712" s="4"/>
      <c r="IF1712" s="4"/>
    </row>
    <row r="1713" spans="26:240" x14ac:dyDescent="0.2">
      <c r="Z1713" s="4"/>
      <c r="AA1713" s="4"/>
      <c r="AB1713" s="4"/>
      <c r="AC1713" s="4"/>
      <c r="AD1713" s="4"/>
      <c r="AE1713" s="4"/>
      <c r="AF1713" s="4"/>
      <c r="AG1713" s="4"/>
      <c r="AH1713" s="4"/>
      <c r="AI1713" s="4"/>
      <c r="AJ1713" s="4"/>
      <c r="AK1713" s="4"/>
      <c r="AL1713" s="4"/>
      <c r="AM1713" s="4"/>
      <c r="AN1713" s="4"/>
      <c r="AO1713" s="4"/>
      <c r="AP1713" s="4"/>
      <c r="AQ1713" s="4"/>
      <c r="AR1713" s="4"/>
      <c r="AS1713" s="4"/>
      <c r="AT1713" s="4"/>
      <c r="AU1713" s="4"/>
      <c r="AV1713" s="4"/>
      <c r="AW1713" s="4"/>
      <c r="AX1713" s="4"/>
      <c r="AY1713" s="4"/>
      <c r="AZ1713" s="4"/>
      <c r="BA1713" s="4"/>
      <c r="BB1713" s="4"/>
      <c r="BC1713" s="4"/>
      <c r="BD1713" s="4"/>
      <c r="BE1713" s="4"/>
      <c r="BF1713" s="4"/>
      <c r="BG1713" s="4"/>
      <c r="BH1713" s="4"/>
      <c r="BI1713" s="4"/>
      <c r="BJ1713" s="4"/>
      <c r="BK1713" s="4"/>
      <c r="BL1713" s="4"/>
      <c r="BM1713" s="4"/>
      <c r="BN1713" s="4"/>
      <c r="BO1713" s="4"/>
      <c r="BP1713" s="4"/>
      <c r="BQ1713" s="4"/>
      <c r="BR1713" s="4"/>
      <c r="BS1713" s="4"/>
      <c r="BT1713" s="4"/>
      <c r="BU1713" s="4"/>
      <c r="BV1713" s="4"/>
      <c r="BW1713" s="4"/>
      <c r="BX1713" s="4"/>
      <c r="BY1713" s="4"/>
      <c r="BZ1713" s="4"/>
      <c r="CA1713" s="4"/>
      <c r="CB1713" s="4"/>
      <c r="CC1713" s="4"/>
      <c r="CD1713" s="4"/>
      <c r="CE1713" s="4"/>
      <c r="CF1713" s="4"/>
      <c r="CG1713" s="4"/>
      <c r="CH1713" s="4"/>
      <c r="CI1713" s="4"/>
      <c r="CJ1713" s="4"/>
      <c r="CK1713" s="4"/>
      <c r="CL1713" s="4"/>
      <c r="CM1713" s="4"/>
      <c r="CN1713" s="4"/>
      <c r="CO1713" s="4"/>
      <c r="CP1713" s="4"/>
      <c r="CQ1713" s="4"/>
      <c r="CR1713" s="4"/>
      <c r="CS1713" s="4"/>
      <c r="CT1713" s="4"/>
      <c r="CU1713" s="4"/>
      <c r="CV1713" s="4"/>
      <c r="CW1713" s="4"/>
      <c r="CX1713" s="4"/>
      <c r="CY1713" s="4"/>
      <c r="CZ1713" s="4"/>
      <c r="DA1713" s="4"/>
      <c r="DB1713" s="4"/>
      <c r="DC1713" s="4"/>
      <c r="DD1713" s="4"/>
      <c r="DE1713" s="4"/>
      <c r="DF1713" s="4"/>
      <c r="DG1713" s="4"/>
      <c r="DH1713" s="4"/>
      <c r="DI1713" s="4"/>
      <c r="DJ1713" s="4"/>
      <c r="DK1713" s="4"/>
      <c r="DL1713" s="4"/>
      <c r="DM1713" s="4"/>
      <c r="DN1713" s="4"/>
      <c r="DO1713" s="4"/>
      <c r="DP1713" s="4"/>
      <c r="DQ1713" s="4"/>
      <c r="DR1713" s="4"/>
      <c r="DS1713" s="4"/>
      <c r="DT1713" s="4"/>
      <c r="DU1713" s="4"/>
      <c r="DV1713" s="4"/>
      <c r="DW1713" s="4"/>
      <c r="DX1713" s="4"/>
      <c r="DY1713" s="4"/>
      <c r="DZ1713" s="4"/>
      <c r="EA1713" s="4"/>
      <c r="EB1713" s="4"/>
      <c r="EC1713" s="4"/>
      <c r="ED1713" s="4"/>
      <c r="EE1713" s="4"/>
      <c r="EF1713" s="4"/>
      <c r="EG1713" s="4"/>
      <c r="EH1713" s="4"/>
      <c r="EI1713" s="4"/>
      <c r="EJ1713" s="4"/>
      <c r="EK1713" s="4"/>
      <c r="EL1713" s="4"/>
      <c r="EM1713" s="4"/>
      <c r="EN1713" s="4"/>
      <c r="EO1713" s="4"/>
      <c r="EP1713" s="4"/>
      <c r="EQ1713" s="4"/>
      <c r="ER1713" s="4"/>
      <c r="ES1713" s="4"/>
      <c r="ET1713" s="4"/>
      <c r="EU1713" s="4"/>
      <c r="EV1713" s="4"/>
      <c r="EW1713" s="4"/>
      <c r="EX1713" s="4"/>
      <c r="EY1713" s="4"/>
      <c r="EZ1713" s="4"/>
      <c r="FA1713" s="4"/>
      <c r="FB1713" s="4"/>
      <c r="FC1713" s="4"/>
      <c r="FD1713" s="4"/>
      <c r="FE1713" s="4"/>
      <c r="FF1713" s="4"/>
      <c r="FG1713" s="4"/>
      <c r="FH1713" s="4"/>
      <c r="FI1713" s="4"/>
      <c r="FJ1713" s="4"/>
      <c r="FK1713" s="4"/>
      <c r="FL1713" s="4"/>
      <c r="FM1713" s="4"/>
      <c r="FN1713" s="4"/>
      <c r="FO1713" s="4"/>
      <c r="FP1713" s="4"/>
      <c r="FQ1713" s="4"/>
      <c r="FR1713" s="4"/>
      <c r="FS1713" s="4"/>
      <c r="FT1713" s="4"/>
      <c r="FU1713" s="4"/>
      <c r="FV1713" s="4"/>
      <c r="FW1713" s="4"/>
      <c r="FX1713" s="4"/>
      <c r="FY1713" s="4"/>
      <c r="FZ1713" s="4"/>
      <c r="GA1713" s="4"/>
      <c r="GB1713" s="4"/>
      <c r="GC1713" s="4"/>
      <c r="GD1713" s="4"/>
      <c r="GE1713" s="4"/>
      <c r="GF1713" s="4"/>
      <c r="GG1713" s="4"/>
      <c r="GH1713" s="4"/>
      <c r="GI1713" s="4"/>
      <c r="GJ1713" s="4"/>
      <c r="GK1713" s="4"/>
      <c r="GL1713" s="4"/>
      <c r="GM1713" s="4"/>
      <c r="GN1713" s="4"/>
      <c r="GO1713" s="4"/>
      <c r="GP1713" s="4"/>
      <c r="GQ1713" s="4"/>
      <c r="GR1713" s="4"/>
      <c r="GS1713" s="4"/>
      <c r="GT1713" s="4"/>
      <c r="GU1713" s="4"/>
      <c r="GV1713" s="4"/>
      <c r="GW1713" s="4"/>
      <c r="GX1713" s="4"/>
      <c r="GY1713" s="4"/>
      <c r="GZ1713" s="4"/>
      <c r="HA1713" s="4"/>
      <c r="HB1713" s="4"/>
      <c r="HC1713" s="4"/>
      <c r="HD1713" s="4"/>
      <c r="HE1713" s="4"/>
      <c r="HF1713" s="4"/>
      <c r="HG1713" s="4"/>
      <c r="HH1713" s="4"/>
      <c r="HI1713" s="4"/>
      <c r="HJ1713" s="4"/>
      <c r="HK1713" s="4"/>
      <c r="HL1713" s="4"/>
      <c r="HM1713" s="4"/>
      <c r="HN1713" s="4"/>
      <c r="HO1713" s="4"/>
      <c r="HP1713" s="4"/>
      <c r="HQ1713" s="4"/>
      <c r="HR1713" s="4"/>
      <c r="HS1713" s="4"/>
      <c r="HT1713" s="4"/>
      <c r="HU1713" s="4"/>
      <c r="HV1713" s="4"/>
      <c r="HW1713" s="4"/>
      <c r="HX1713" s="4"/>
      <c r="HY1713" s="4"/>
      <c r="HZ1713" s="4"/>
      <c r="IA1713" s="4"/>
      <c r="IB1713" s="4"/>
      <c r="IC1713" s="4"/>
      <c r="ID1713" s="4"/>
      <c r="IE1713" s="4"/>
      <c r="IF1713" s="4"/>
    </row>
    <row r="1714" spans="26:240" x14ac:dyDescent="0.2">
      <c r="Z1714" s="4"/>
      <c r="AA1714" s="4"/>
      <c r="AB1714" s="4"/>
      <c r="AC1714" s="4"/>
      <c r="AD1714" s="4"/>
      <c r="AE1714" s="4"/>
      <c r="AF1714" s="4"/>
      <c r="AG1714" s="4"/>
      <c r="AH1714" s="4"/>
      <c r="AI1714" s="4"/>
      <c r="AJ1714" s="4"/>
      <c r="AK1714" s="4"/>
      <c r="AL1714" s="4"/>
      <c r="AM1714" s="4"/>
      <c r="AN1714" s="4"/>
      <c r="AO1714" s="4"/>
      <c r="AP1714" s="4"/>
      <c r="AQ1714" s="4"/>
      <c r="AR1714" s="4"/>
      <c r="AS1714" s="4"/>
      <c r="AT1714" s="4"/>
      <c r="AU1714" s="4"/>
      <c r="AV1714" s="4"/>
      <c r="AW1714" s="4"/>
      <c r="AX1714" s="4"/>
      <c r="AY1714" s="4"/>
      <c r="AZ1714" s="4"/>
      <c r="BA1714" s="4"/>
      <c r="BB1714" s="4"/>
      <c r="BC1714" s="4"/>
      <c r="BD1714" s="4"/>
      <c r="BE1714" s="4"/>
      <c r="BF1714" s="4"/>
      <c r="BG1714" s="4"/>
      <c r="BH1714" s="4"/>
      <c r="BI1714" s="4"/>
      <c r="BJ1714" s="4"/>
      <c r="BK1714" s="4"/>
      <c r="BL1714" s="4"/>
      <c r="BM1714" s="4"/>
      <c r="BN1714" s="4"/>
      <c r="BO1714" s="4"/>
      <c r="BP1714" s="4"/>
      <c r="BQ1714" s="4"/>
      <c r="BR1714" s="4"/>
      <c r="BS1714" s="4"/>
      <c r="BT1714" s="4"/>
      <c r="BU1714" s="4"/>
      <c r="BV1714" s="4"/>
      <c r="BW1714" s="4"/>
      <c r="BX1714" s="4"/>
      <c r="BY1714" s="4"/>
      <c r="BZ1714" s="4"/>
      <c r="CA1714" s="4"/>
      <c r="CB1714" s="4"/>
      <c r="CC1714" s="4"/>
      <c r="CD1714" s="4"/>
      <c r="CE1714" s="4"/>
      <c r="CF1714" s="4"/>
      <c r="CG1714" s="4"/>
      <c r="CH1714" s="4"/>
      <c r="CI1714" s="4"/>
      <c r="CJ1714" s="4"/>
      <c r="CK1714" s="4"/>
      <c r="CL1714" s="4"/>
      <c r="CM1714" s="4"/>
      <c r="CN1714" s="4"/>
      <c r="CO1714" s="4"/>
      <c r="CP1714" s="4"/>
      <c r="CQ1714" s="4"/>
      <c r="CR1714" s="4"/>
      <c r="CS1714" s="4"/>
      <c r="CT1714" s="4"/>
      <c r="CU1714" s="4"/>
      <c r="CV1714" s="4"/>
      <c r="CW1714" s="4"/>
      <c r="CX1714" s="4"/>
      <c r="CY1714" s="4"/>
      <c r="CZ1714" s="4"/>
      <c r="DA1714" s="4"/>
      <c r="DB1714" s="4"/>
      <c r="DC1714" s="4"/>
      <c r="DD1714" s="4"/>
      <c r="DE1714" s="4"/>
      <c r="DF1714" s="4"/>
      <c r="DG1714" s="4"/>
      <c r="DH1714" s="4"/>
      <c r="DI1714" s="4"/>
      <c r="DJ1714" s="4"/>
      <c r="DK1714" s="4"/>
      <c r="DL1714" s="4"/>
      <c r="DM1714" s="4"/>
      <c r="DN1714" s="4"/>
      <c r="DO1714" s="4"/>
      <c r="DP1714" s="4"/>
      <c r="DQ1714" s="4"/>
      <c r="DR1714" s="4"/>
      <c r="DS1714" s="4"/>
      <c r="DT1714" s="4"/>
      <c r="DU1714" s="4"/>
      <c r="DV1714" s="4"/>
      <c r="DW1714" s="4"/>
      <c r="DX1714" s="4"/>
      <c r="DY1714" s="4"/>
      <c r="DZ1714" s="4"/>
      <c r="EA1714" s="4"/>
      <c r="EB1714" s="4"/>
      <c r="EC1714" s="4"/>
      <c r="ED1714" s="4"/>
      <c r="EE1714" s="4"/>
      <c r="EF1714" s="4"/>
      <c r="EG1714" s="4"/>
      <c r="EH1714" s="4"/>
      <c r="EI1714" s="4"/>
      <c r="EJ1714" s="4"/>
      <c r="EK1714" s="4"/>
      <c r="EL1714" s="4"/>
      <c r="EM1714" s="4"/>
      <c r="EN1714" s="4"/>
      <c r="EO1714" s="4"/>
      <c r="EP1714" s="4"/>
      <c r="EQ1714" s="4"/>
      <c r="ER1714" s="4"/>
      <c r="ES1714" s="4"/>
      <c r="ET1714" s="4"/>
      <c r="EU1714" s="4"/>
      <c r="EV1714" s="4"/>
      <c r="EW1714" s="4"/>
      <c r="EX1714" s="4"/>
      <c r="EY1714" s="4"/>
      <c r="EZ1714" s="4"/>
      <c r="FA1714" s="4"/>
      <c r="FB1714" s="4"/>
      <c r="FC1714" s="4"/>
      <c r="FD1714" s="4"/>
      <c r="FE1714" s="4"/>
      <c r="FF1714" s="4"/>
      <c r="FG1714" s="4"/>
      <c r="FH1714" s="4"/>
      <c r="FI1714" s="4"/>
      <c r="FJ1714" s="4"/>
      <c r="FK1714" s="4"/>
      <c r="FL1714" s="4"/>
      <c r="FM1714" s="4"/>
      <c r="FN1714" s="4"/>
      <c r="FO1714" s="4"/>
      <c r="FP1714" s="4"/>
      <c r="FQ1714" s="4"/>
      <c r="FR1714" s="4"/>
      <c r="FS1714" s="4"/>
      <c r="FT1714" s="4"/>
      <c r="FU1714" s="4"/>
      <c r="FV1714" s="4"/>
      <c r="FW1714" s="4"/>
      <c r="FX1714" s="4"/>
      <c r="FY1714" s="4"/>
      <c r="FZ1714" s="4"/>
      <c r="GA1714" s="4"/>
      <c r="GB1714" s="4"/>
      <c r="GC1714" s="4"/>
      <c r="GD1714" s="4"/>
      <c r="GE1714" s="4"/>
      <c r="GF1714" s="4"/>
      <c r="GG1714" s="4"/>
      <c r="GH1714" s="4"/>
      <c r="GI1714" s="4"/>
      <c r="GJ1714" s="4"/>
      <c r="GK1714" s="4"/>
      <c r="GL1714" s="4"/>
      <c r="GM1714" s="4"/>
      <c r="GN1714" s="4"/>
      <c r="GO1714" s="4"/>
      <c r="GP1714" s="4"/>
      <c r="GQ1714" s="4"/>
      <c r="GR1714" s="4"/>
      <c r="GS1714" s="4"/>
      <c r="GT1714" s="4"/>
      <c r="GU1714" s="4"/>
      <c r="GV1714" s="4"/>
      <c r="GW1714" s="4"/>
      <c r="GX1714" s="4"/>
      <c r="GY1714" s="4"/>
      <c r="GZ1714" s="4"/>
      <c r="HA1714" s="4"/>
      <c r="HB1714" s="4"/>
      <c r="HC1714" s="4"/>
      <c r="HD1714" s="4"/>
      <c r="HE1714" s="4"/>
      <c r="HF1714" s="4"/>
      <c r="HG1714" s="4"/>
      <c r="HH1714" s="4"/>
      <c r="HI1714" s="4"/>
      <c r="HJ1714" s="4"/>
      <c r="HK1714" s="4"/>
      <c r="HL1714" s="4"/>
      <c r="HM1714" s="4"/>
      <c r="HN1714" s="4"/>
      <c r="HO1714" s="4"/>
      <c r="HP1714" s="4"/>
      <c r="HQ1714" s="4"/>
      <c r="HR1714" s="4"/>
      <c r="HS1714" s="4"/>
      <c r="HT1714" s="4"/>
      <c r="HU1714" s="4"/>
      <c r="HV1714" s="4"/>
      <c r="HW1714" s="4"/>
      <c r="HX1714" s="4"/>
      <c r="HY1714" s="4"/>
      <c r="HZ1714" s="4"/>
      <c r="IA1714" s="4"/>
      <c r="IB1714" s="4"/>
      <c r="IC1714" s="4"/>
      <c r="ID1714" s="4"/>
      <c r="IE1714" s="4"/>
      <c r="IF1714" s="4"/>
    </row>
    <row r="1715" spans="26:240" x14ac:dyDescent="0.2">
      <c r="Z1715" s="4"/>
      <c r="AA1715" s="4"/>
      <c r="AB1715" s="4"/>
      <c r="AC1715" s="4"/>
      <c r="AD1715" s="4"/>
      <c r="AE1715" s="4"/>
      <c r="AF1715" s="4"/>
      <c r="AG1715" s="4"/>
      <c r="AH1715" s="4"/>
      <c r="AI1715" s="4"/>
      <c r="AJ1715" s="4"/>
      <c r="AK1715" s="4"/>
      <c r="AL1715" s="4"/>
      <c r="AM1715" s="4"/>
      <c r="AN1715" s="4"/>
      <c r="AO1715" s="4"/>
      <c r="AP1715" s="4"/>
      <c r="AQ1715" s="4"/>
      <c r="AR1715" s="4"/>
      <c r="AS1715" s="4"/>
      <c r="AT1715" s="4"/>
      <c r="AU1715" s="4"/>
      <c r="AV1715" s="4"/>
      <c r="AW1715" s="4"/>
      <c r="AX1715" s="4"/>
      <c r="AY1715" s="4"/>
      <c r="AZ1715" s="4"/>
      <c r="BA1715" s="4"/>
      <c r="BB1715" s="4"/>
      <c r="BC1715" s="4"/>
      <c r="BD1715" s="4"/>
      <c r="BE1715" s="4"/>
      <c r="BF1715" s="4"/>
      <c r="BG1715" s="4"/>
      <c r="BH1715" s="4"/>
      <c r="BI1715" s="4"/>
      <c r="BJ1715" s="4"/>
      <c r="BK1715" s="4"/>
      <c r="BL1715" s="4"/>
      <c r="BM1715" s="4"/>
      <c r="BN1715" s="4"/>
      <c r="BO1715" s="4"/>
      <c r="BP1715" s="4"/>
      <c r="BQ1715" s="4"/>
      <c r="BR1715" s="4"/>
      <c r="BS1715" s="4"/>
      <c r="BT1715" s="4"/>
      <c r="BU1715" s="4"/>
      <c r="BV1715" s="4"/>
      <c r="BW1715" s="4"/>
      <c r="BX1715" s="4"/>
      <c r="BY1715" s="4"/>
      <c r="BZ1715" s="4"/>
      <c r="CA1715" s="4"/>
      <c r="CB1715" s="4"/>
      <c r="CC1715" s="4"/>
      <c r="CD1715" s="4"/>
      <c r="CE1715" s="4"/>
      <c r="CF1715" s="4"/>
      <c r="CG1715" s="4"/>
      <c r="CH1715" s="4"/>
      <c r="CI1715" s="4"/>
      <c r="CJ1715" s="4"/>
      <c r="CK1715" s="4"/>
      <c r="CL1715" s="4"/>
      <c r="CM1715" s="4"/>
      <c r="CN1715" s="4"/>
      <c r="CO1715" s="4"/>
      <c r="CP1715" s="4"/>
      <c r="CQ1715" s="4"/>
      <c r="CR1715" s="4"/>
      <c r="CS1715" s="4"/>
      <c r="CT1715" s="4"/>
      <c r="CU1715" s="4"/>
      <c r="CV1715" s="4"/>
      <c r="CW1715" s="4"/>
      <c r="CX1715" s="4"/>
      <c r="CY1715" s="4"/>
      <c r="CZ1715" s="4"/>
      <c r="DA1715" s="4"/>
      <c r="DB1715" s="4"/>
      <c r="DC1715" s="4"/>
      <c r="DD1715" s="4"/>
      <c r="DE1715" s="4"/>
      <c r="DF1715" s="4"/>
      <c r="DG1715" s="4"/>
      <c r="DH1715" s="4"/>
      <c r="DI1715" s="4"/>
      <c r="DJ1715" s="4"/>
      <c r="DK1715" s="4"/>
      <c r="DL1715" s="4"/>
      <c r="DM1715" s="4"/>
      <c r="DN1715" s="4"/>
      <c r="DO1715" s="4"/>
      <c r="DP1715" s="4"/>
      <c r="DQ1715" s="4"/>
      <c r="DR1715" s="4"/>
      <c r="DS1715" s="4"/>
      <c r="DT1715" s="4"/>
      <c r="DU1715" s="4"/>
      <c r="DV1715" s="4"/>
      <c r="DW1715" s="4"/>
      <c r="DX1715" s="4"/>
      <c r="DY1715" s="4"/>
      <c r="DZ1715" s="4"/>
      <c r="EA1715" s="4"/>
      <c r="EB1715" s="4"/>
      <c r="EC1715" s="4"/>
      <c r="ED1715" s="4"/>
      <c r="EE1715" s="4"/>
      <c r="EF1715" s="4"/>
      <c r="EG1715" s="4"/>
      <c r="EH1715" s="4"/>
      <c r="EI1715" s="4"/>
      <c r="EJ1715" s="4"/>
      <c r="EK1715" s="4"/>
      <c r="EL1715" s="4"/>
      <c r="EM1715" s="4"/>
      <c r="EN1715" s="4"/>
      <c r="EO1715" s="4"/>
      <c r="EP1715" s="4"/>
      <c r="EQ1715" s="4"/>
      <c r="ER1715" s="4"/>
      <c r="ES1715" s="4"/>
      <c r="ET1715" s="4"/>
      <c r="EU1715" s="4"/>
      <c r="EV1715" s="4"/>
      <c r="EW1715" s="4"/>
      <c r="EX1715" s="4"/>
      <c r="EY1715" s="4"/>
      <c r="EZ1715" s="4"/>
      <c r="FA1715" s="4"/>
      <c r="FB1715" s="4"/>
      <c r="FC1715" s="4"/>
      <c r="FD1715" s="4"/>
      <c r="FE1715" s="4"/>
      <c r="FF1715" s="4"/>
      <c r="FG1715" s="4"/>
      <c r="FH1715" s="4"/>
      <c r="FI1715" s="4"/>
      <c r="FJ1715" s="4"/>
      <c r="FK1715" s="4"/>
      <c r="FL1715" s="4"/>
      <c r="FM1715" s="4"/>
      <c r="FN1715" s="4"/>
      <c r="FO1715" s="4"/>
      <c r="FP1715" s="4"/>
      <c r="FQ1715" s="4"/>
      <c r="FR1715" s="4"/>
      <c r="FS1715" s="4"/>
      <c r="FT1715" s="4"/>
      <c r="FU1715" s="4"/>
      <c r="FV1715" s="4"/>
      <c r="FW1715" s="4"/>
      <c r="FX1715" s="4"/>
      <c r="FY1715" s="4"/>
      <c r="FZ1715" s="4"/>
      <c r="GA1715" s="4"/>
      <c r="GB1715" s="4"/>
      <c r="GC1715" s="4"/>
      <c r="GD1715" s="4"/>
      <c r="GE1715" s="4"/>
      <c r="GF1715" s="4"/>
      <c r="GG1715" s="4"/>
      <c r="GH1715" s="4"/>
      <c r="GI1715" s="4"/>
      <c r="GJ1715" s="4"/>
      <c r="GK1715" s="4"/>
      <c r="GL1715" s="4"/>
      <c r="GM1715" s="4"/>
      <c r="GN1715" s="4"/>
      <c r="GO1715" s="4"/>
      <c r="GP1715" s="4"/>
      <c r="GQ1715" s="4"/>
      <c r="GR1715" s="4"/>
      <c r="GS1715" s="4"/>
      <c r="GT1715" s="4"/>
      <c r="GU1715" s="4"/>
      <c r="GV1715" s="4"/>
      <c r="GW1715" s="4"/>
      <c r="GX1715" s="4"/>
      <c r="GY1715" s="4"/>
      <c r="GZ1715" s="4"/>
      <c r="HA1715" s="4"/>
      <c r="HB1715" s="4"/>
      <c r="HC1715" s="4"/>
      <c r="HD1715" s="4"/>
      <c r="HE1715" s="4"/>
      <c r="HF1715" s="4"/>
      <c r="HG1715" s="4"/>
      <c r="HH1715" s="4"/>
      <c r="HI1715" s="4"/>
      <c r="HJ1715" s="4"/>
      <c r="HK1715" s="4"/>
      <c r="HL1715" s="4"/>
      <c r="HM1715" s="4"/>
      <c r="HN1715" s="4"/>
      <c r="HO1715" s="4"/>
      <c r="HP1715" s="4"/>
      <c r="HQ1715" s="4"/>
      <c r="HR1715" s="4"/>
      <c r="HS1715" s="4"/>
      <c r="HT1715" s="4"/>
      <c r="HU1715" s="4"/>
      <c r="HV1715" s="4"/>
      <c r="HW1715" s="4"/>
      <c r="HX1715" s="4"/>
      <c r="HY1715" s="4"/>
      <c r="HZ1715" s="4"/>
      <c r="IA1715" s="4"/>
      <c r="IB1715" s="4"/>
      <c r="IC1715" s="4"/>
      <c r="ID1715" s="4"/>
      <c r="IE1715" s="4"/>
      <c r="IF1715" s="4"/>
    </row>
    <row r="1716" spans="26:240" x14ac:dyDescent="0.2">
      <c r="Z1716" s="4"/>
      <c r="AA1716" s="4"/>
      <c r="AB1716" s="4"/>
      <c r="AC1716" s="4"/>
      <c r="AD1716" s="4"/>
      <c r="AE1716" s="4"/>
      <c r="AF1716" s="4"/>
      <c r="AG1716" s="4"/>
      <c r="AH1716" s="4"/>
      <c r="AI1716" s="4"/>
      <c r="AJ1716" s="4"/>
      <c r="AK1716" s="4"/>
      <c r="AL1716" s="4"/>
      <c r="AM1716" s="4"/>
      <c r="AN1716" s="4"/>
      <c r="AO1716" s="4"/>
      <c r="AP1716" s="4"/>
      <c r="AQ1716" s="4"/>
      <c r="AR1716" s="4"/>
      <c r="AS1716" s="4"/>
      <c r="AT1716" s="4"/>
      <c r="AU1716" s="4"/>
      <c r="AV1716" s="4"/>
      <c r="AW1716" s="4"/>
      <c r="AX1716" s="4"/>
      <c r="AY1716" s="4"/>
      <c r="AZ1716" s="4"/>
      <c r="BA1716" s="4"/>
      <c r="BB1716" s="4"/>
      <c r="BC1716" s="4"/>
      <c r="BD1716" s="4"/>
      <c r="BE1716" s="4"/>
      <c r="BF1716" s="4"/>
      <c r="BG1716" s="4"/>
      <c r="BH1716" s="4"/>
      <c r="BI1716" s="4"/>
      <c r="BJ1716" s="4"/>
      <c r="BK1716" s="4"/>
      <c r="BL1716" s="4"/>
      <c r="BM1716" s="4"/>
      <c r="BN1716" s="4"/>
      <c r="BO1716" s="4"/>
      <c r="BP1716" s="4"/>
      <c r="BQ1716" s="4"/>
      <c r="BR1716" s="4"/>
      <c r="BS1716" s="4"/>
      <c r="BT1716" s="4"/>
      <c r="BU1716" s="4"/>
      <c r="BV1716" s="4"/>
      <c r="BW1716" s="4"/>
      <c r="BX1716" s="4"/>
      <c r="BY1716" s="4"/>
      <c r="BZ1716" s="4"/>
      <c r="CA1716" s="4"/>
      <c r="CB1716" s="4"/>
      <c r="CC1716" s="4"/>
      <c r="CD1716" s="4"/>
      <c r="CE1716" s="4"/>
      <c r="CF1716" s="4"/>
      <c r="CG1716" s="4"/>
      <c r="CH1716" s="4"/>
      <c r="CI1716" s="4"/>
      <c r="CJ1716" s="4"/>
      <c r="CK1716" s="4"/>
      <c r="CL1716" s="4"/>
      <c r="CM1716" s="4"/>
      <c r="CN1716" s="4"/>
      <c r="CO1716" s="4"/>
      <c r="CP1716" s="4"/>
      <c r="CQ1716" s="4"/>
      <c r="CR1716" s="4"/>
      <c r="CS1716" s="4"/>
      <c r="CT1716" s="4"/>
      <c r="CU1716" s="4"/>
      <c r="CV1716" s="4"/>
      <c r="CW1716" s="4"/>
      <c r="CX1716" s="4"/>
      <c r="CY1716" s="4"/>
      <c r="CZ1716" s="4"/>
      <c r="DA1716" s="4"/>
      <c r="DB1716" s="4"/>
      <c r="DC1716" s="4"/>
      <c r="DD1716" s="4"/>
      <c r="DE1716" s="4"/>
      <c r="DF1716" s="4"/>
      <c r="DG1716" s="4"/>
      <c r="DH1716" s="4"/>
      <c r="DI1716" s="4"/>
      <c r="DJ1716" s="4"/>
      <c r="DK1716" s="4"/>
      <c r="DL1716" s="4"/>
      <c r="DM1716" s="4"/>
      <c r="DN1716" s="4"/>
      <c r="DO1716" s="4"/>
      <c r="DP1716" s="4"/>
      <c r="DQ1716" s="4"/>
      <c r="DR1716" s="4"/>
      <c r="DS1716" s="4"/>
      <c r="DT1716" s="4"/>
      <c r="DU1716" s="4"/>
      <c r="DV1716" s="4"/>
      <c r="DW1716" s="4"/>
      <c r="DX1716" s="4"/>
      <c r="DY1716" s="4"/>
      <c r="DZ1716" s="4"/>
      <c r="EA1716" s="4"/>
      <c r="EB1716" s="4"/>
      <c r="EC1716" s="4"/>
      <c r="ED1716" s="4"/>
      <c r="EE1716" s="4"/>
      <c r="EF1716" s="4"/>
      <c r="EG1716" s="4"/>
      <c r="EH1716" s="4"/>
      <c r="EI1716" s="4"/>
      <c r="EJ1716" s="4"/>
      <c r="EK1716" s="4"/>
      <c r="EL1716" s="4"/>
      <c r="EM1716" s="4"/>
      <c r="EN1716" s="4"/>
      <c r="EO1716" s="4"/>
      <c r="EP1716" s="4"/>
      <c r="EQ1716" s="4"/>
      <c r="ER1716" s="4"/>
      <c r="ES1716" s="4"/>
      <c r="ET1716" s="4"/>
      <c r="EU1716" s="4"/>
      <c r="EV1716" s="4"/>
      <c r="EW1716" s="4"/>
      <c r="EX1716" s="4"/>
      <c r="EY1716" s="4"/>
      <c r="EZ1716" s="4"/>
      <c r="FA1716" s="4"/>
      <c r="FB1716" s="4"/>
      <c r="FC1716" s="4"/>
      <c r="FD1716" s="4"/>
      <c r="FE1716" s="4"/>
      <c r="FF1716" s="4"/>
      <c r="FG1716" s="4"/>
      <c r="FH1716" s="4"/>
      <c r="FI1716" s="4"/>
      <c r="FJ1716" s="4"/>
      <c r="FK1716" s="4"/>
      <c r="FL1716" s="4"/>
      <c r="FM1716" s="4"/>
      <c r="FN1716" s="4"/>
      <c r="FO1716" s="4"/>
      <c r="FP1716" s="4"/>
      <c r="FQ1716" s="4"/>
      <c r="FR1716" s="4"/>
      <c r="FS1716" s="4"/>
      <c r="FT1716" s="4"/>
      <c r="FU1716" s="4"/>
      <c r="FV1716" s="4"/>
      <c r="FW1716" s="4"/>
      <c r="FX1716" s="4"/>
      <c r="FY1716" s="4"/>
      <c r="FZ1716" s="4"/>
      <c r="GA1716" s="4"/>
      <c r="GB1716" s="4"/>
      <c r="GC1716" s="4"/>
      <c r="GD1716" s="4"/>
      <c r="GE1716" s="4"/>
      <c r="GF1716" s="4"/>
      <c r="GG1716" s="4"/>
      <c r="GH1716" s="4"/>
      <c r="GI1716" s="4"/>
      <c r="GJ1716" s="4"/>
      <c r="GK1716" s="4"/>
      <c r="GL1716" s="4"/>
      <c r="GM1716" s="4"/>
      <c r="GN1716" s="4"/>
      <c r="GO1716" s="4"/>
      <c r="GP1716" s="4"/>
      <c r="GQ1716" s="4"/>
      <c r="GR1716" s="4"/>
      <c r="GS1716" s="4"/>
      <c r="GT1716" s="4"/>
      <c r="GU1716" s="4"/>
      <c r="GV1716" s="4"/>
      <c r="GW1716" s="4"/>
      <c r="GX1716" s="4"/>
      <c r="GY1716" s="4"/>
      <c r="GZ1716" s="4"/>
      <c r="HA1716" s="4"/>
      <c r="HB1716" s="4"/>
      <c r="HC1716" s="4"/>
      <c r="HD1716" s="4"/>
      <c r="HE1716" s="4"/>
      <c r="HF1716" s="4"/>
      <c r="HG1716" s="4"/>
      <c r="HH1716" s="4"/>
      <c r="HI1716" s="4"/>
      <c r="HJ1716" s="4"/>
      <c r="HK1716" s="4"/>
      <c r="HL1716" s="4"/>
      <c r="HM1716" s="4"/>
      <c r="HN1716" s="4"/>
      <c r="HO1716" s="4"/>
      <c r="HP1716" s="4"/>
      <c r="HQ1716" s="4"/>
      <c r="HR1716" s="4"/>
      <c r="HS1716" s="4"/>
      <c r="HT1716" s="4"/>
      <c r="HU1716" s="4"/>
      <c r="HV1716" s="4"/>
      <c r="HW1716" s="4"/>
      <c r="HX1716" s="4"/>
      <c r="HY1716" s="4"/>
      <c r="HZ1716" s="4"/>
      <c r="IA1716" s="4"/>
      <c r="IB1716" s="4"/>
      <c r="IC1716" s="4"/>
      <c r="ID1716" s="4"/>
      <c r="IE1716" s="4"/>
      <c r="IF1716" s="4"/>
    </row>
    <row r="1717" spans="26:240" x14ac:dyDescent="0.2">
      <c r="Z1717" s="4"/>
      <c r="AA1717" s="4"/>
      <c r="AB1717" s="4"/>
      <c r="AC1717" s="4"/>
      <c r="AD1717" s="4"/>
      <c r="AE1717" s="4"/>
      <c r="AF1717" s="4"/>
      <c r="AG1717" s="4"/>
      <c r="AH1717" s="4"/>
      <c r="AI1717" s="4"/>
      <c r="AJ1717" s="4"/>
      <c r="AK1717" s="4"/>
      <c r="AL1717" s="4"/>
      <c r="AM1717" s="4"/>
      <c r="AN1717" s="4"/>
      <c r="AO1717" s="4"/>
      <c r="AP1717" s="4"/>
      <c r="AQ1717" s="4"/>
      <c r="AR1717" s="4"/>
      <c r="AS1717" s="4"/>
      <c r="AT1717" s="4"/>
      <c r="AU1717" s="4"/>
      <c r="AV1717" s="4"/>
      <c r="AW1717" s="4"/>
      <c r="AX1717" s="4"/>
      <c r="AY1717" s="4"/>
      <c r="AZ1717" s="4"/>
      <c r="BA1717" s="4"/>
      <c r="BB1717" s="4"/>
      <c r="BC1717" s="4"/>
      <c r="BD1717" s="4"/>
      <c r="BE1717" s="4"/>
      <c r="BF1717" s="4"/>
      <c r="BG1717" s="4"/>
      <c r="BH1717" s="4"/>
      <c r="BI1717" s="4"/>
      <c r="BJ1717" s="4"/>
      <c r="BK1717" s="4"/>
      <c r="BL1717" s="4"/>
      <c r="BM1717" s="4"/>
      <c r="BN1717" s="4"/>
      <c r="BO1717" s="4"/>
      <c r="BP1717" s="4"/>
      <c r="BQ1717" s="4"/>
      <c r="BR1717" s="4"/>
      <c r="BS1717" s="4"/>
      <c r="BT1717" s="4"/>
      <c r="BU1717" s="4"/>
      <c r="BV1717" s="4"/>
      <c r="BW1717" s="4"/>
      <c r="BX1717" s="4"/>
      <c r="BY1717" s="4"/>
      <c r="BZ1717" s="4"/>
      <c r="CA1717" s="4"/>
      <c r="CB1717" s="4"/>
      <c r="CC1717" s="4"/>
      <c r="CD1717" s="4"/>
      <c r="CE1717" s="4"/>
      <c r="CF1717" s="4"/>
      <c r="CG1717" s="4"/>
      <c r="CH1717" s="4"/>
      <c r="CI1717" s="4"/>
      <c r="CJ1717" s="4"/>
      <c r="CK1717" s="4"/>
      <c r="CL1717" s="4"/>
      <c r="CM1717" s="4"/>
      <c r="CN1717" s="4"/>
      <c r="CO1717" s="4"/>
      <c r="CP1717" s="4"/>
      <c r="CQ1717" s="4"/>
      <c r="CR1717" s="4"/>
      <c r="CS1717" s="4"/>
      <c r="CT1717" s="4"/>
      <c r="CU1717" s="4"/>
      <c r="CV1717" s="4"/>
      <c r="CW1717" s="4"/>
      <c r="CX1717" s="4"/>
      <c r="CY1717" s="4"/>
      <c r="CZ1717" s="4"/>
      <c r="DA1717" s="4"/>
      <c r="DB1717" s="4"/>
      <c r="DC1717" s="4"/>
      <c r="DD1717" s="4"/>
      <c r="DE1717" s="4"/>
      <c r="DF1717" s="4"/>
      <c r="DG1717" s="4"/>
      <c r="DH1717" s="4"/>
      <c r="DI1717" s="4"/>
      <c r="DJ1717" s="4"/>
      <c r="DK1717" s="4"/>
      <c r="DL1717" s="4"/>
      <c r="DM1717" s="4"/>
      <c r="DN1717" s="4"/>
      <c r="DO1717" s="4"/>
      <c r="DP1717" s="4"/>
      <c r="DQ1717" s="4"/>
      <c r="DR1717" s="4"/>
      <c r="DS1717" s="4"/>
      <c r="DT1717" s="4"/>
      <c r="DU1717" s="4"/>
      <c r="DV1717" s="4"/>
      <c r="DW1717" s="4"/>
      <c r="DX1717" s="4"/>
      <c r="DY1717" s="4"/>
      <c r="DZ1717" s="4"/>
      <c r="EA1717" s="4"/>
      <c r="EB1717" s="4"/>
      <c r="EC1717" s="4"/>
      <c r="ED1717" s="4"/>
      <c r="EE1717" s="4"/>
      <c r="EF1717" s="4"/>
      <c r="EG1717" s="4"/>
      <c r="EH1717" s="4"/>
      <c r="EI1717" s="4"/>
      <c r="EJ1717" s="4"/>
      <c r="EK1717" s="4"/>
      <c r="EL1717" s="4"/>
      <c r="EM1717" s="4"/>
      <c r="EN1717" s="4"/>
      <c r="EO1717" s="4"/>
      <c r="EP1717" s="4"/>
      <c r="EQ1717" s="4"/>
      <c r="ER1717" s="4"/>
      <c r="ES1717" s="4"/>
      <c r="ET1717" s="4"/>
      <c r="EU1717" s="4"/>
      <c r="EV1717" s="4"/>
      <c r="EW1717" s="4"/>
      <c r="EX1717" s="4"/>
      <c r="EY1717" s="4"/>
      <c r="EZ1717" s="4"/>
      <c r="FA1717" s="4"/>
      <c r="FB1717" s="4"/>
      <c r="FC1717" s="4"/>
      <c r="FD1717" s="4"/>
      <c r="FE1717" s="4"/>
      <c r="FF1717" s="4"/>
      <c r="FG1717" s="4"/>
      <c r="FH1717" s="4"/>
      <c r="FI1717" s="4"/>
      <c r="FJ1717" s="4"/>
      <c r="FK1717" s="4"/>
      <c r="FL1717" s="4"/>
      <c r="FM1717" s="4"/>
      <c r="FN1717" s="4"/>
      <c r="FO1717" s="4"/>
      <c r="FP1717" s="4"/>
      <c r="FQ1717" s="4"/>
      <c r="FR1717" s="4"/>
      <c r="FS1717" s="4"/>
      <c r="FT1717" s="4"/>
      <c r="FU1717" s="4"/>
      <c r="FV1717" s="4"/>
      <c r="FW1717" s="4"/>
      <c r="FX1717" s="4"/>
      <c r="FY1717" s="4"/>
      <c r="FZ1717" s="4"/>
      <c r="GA1717" s="4"/>
      <c r="GB1717" s="4"/>
      <c r="GC1717" s="4"/>
      <c r="GD1717" s="4"/>
      <c r="GE1717" s="4"/>
      <c r="GF1717" s="4"/>
      <c r="GG1717" s="4"/>
      <c r="GH1717" s="4"/>
      <c r="GI1717" s="4"/>
      <c r="GJ1717" s="4"/>
      <c r="GK1717" s="4"/>
      <c r="GL1717" s="4"/>
      <c r="GM1717" s="4"/>
      <c r="GN1717" s="4"/>
      <c r="GO1717" s="4"/>
      <c r="GP1717" s="4"/>
      <c r="GQ1717" s="4"/>
      <c r="GR1717" s="4"/>
      <c r="GS1717" s="4"/>
      <c r="GT1717" s="4"/>
      <c r="GU1717" s="4"/>
      <c r="GV1717" s="4"/>
      <c r="GW1717" s="4"/>
      <c r="GX1717" s="4"/>
      <c r="GY1717" s="4"/>
      <c r="GZ1717" s="4"/>
      <c r="HA1717" s="4"/>
      <c r="HB1717" s="4"/>
      <c r="HC1717" s="4"/>
      <c r="HD1717" s="4"/>
      <c r="HE1717" s="4"/>
      <c r="HF1717" s="4"/>
      <c r="HG1717" s="4"/>
      <c r="HH1717" s="4"/>
      <c r="HI1717" s="4"/>
      <c r="HJ1717" s="4"/>
      <c r="HK1717" s="4"/>
      <c r="HL1717" s="4"/>
      <c r="HM1717" s="4"/>
      <c r="HN1717" s="4"/>
      <c r="HO1717" s="4"/>
      <c r="HP1717" s="4"/>
      <c r="HQ1717" s="4"/>
      <c r="HR1717" s="4"/>
      <c r="HS1717" s="4"/>
      <c r="HT1717" s="4"/>
      <c r="HU1717" s="4"/>
      <c r="HV1717" s="4"/>
      <c r="HW1717" s="4"/>
      <c r="HX1717" s="4"/>
      <c r="HY1717" s="4"/>
      <c r="HZ1717" s="4"/>
      <c r="IA1717" s="4"/>
      <c r="IB1717" s="4"/>
      <c r="IC1717" s="4"/>
      <c r="ID1717" s="4"/>
      <c r="IE1717" s="4"/>
      <c r="IF1717" s="4"/>
    </row>
    <row r="1718" spans="26:240" x14ac:dyDescent="0.2">
      <c r="Z1718" s="4"/>
      <c r="AA1718" s="4"/>
      <c r="AB1718" s="4"/>
      <c r="AC1718" s="4"/>
      <c r="AD1718" s="4"/>
      <c r="AE1718" s="4"/>
      <c r="AF1718" s="4"/>
      <c r="AG1718" s="4"/>
      <c r="AH1718" s="4"/>
      <c r="AI1718" s="4"/>
      <c r="AJ1718" s="4"/>
      <c r="AK1718" s="4"/>
      <c r="AL1718" s="4"/>
      <c r="AM1718" s="4"/>
      <c r="AN1718" s="4"/>
      <c r="AO1718" s="4"/>
      <c r="AP1718" s="4"/>
      <c r="AQ1718" s="4"/>
      <c r="AR1718" s="4"/>
      <c r="AS1718" s="4"/>
      <c r="AT1718" s="4"/>
      <c r="AU1718" s="4"/>
      <c r="AV1718" s="4"/>
      <c r="AW1718" s="4"/>
      <c r="AX1718" s="4"/>
      <c r="AY1718" s="4"/>
      <c r="AZ1718" s="4"/>
      <c r="BA1718" s="4"/>
      <c r="BB1718" s="4"/>
      <c r="BC1718" s="4"/>
      <c r="BD1718" s="4"/>
      <c r="BE1718" s="4"/>
      <c r="BF1718" s="4"/>
      <c r="BG1718" s="4"/>
      <c r="BH1718" s="4"/>
      <c r="BI1718" s="4"/>
      <c r="BJ1718" s="4"/>
      <c r="BK1718" s="4"/>
      <c r="BL1718" s="4"/>
      <c r="BM1718" s="4"/>
      <c r="BN1718" s="4"/>
      <c r="BO1718" s="4"/>
      <c r="BP1718" s="4"/>
      <c r="BQ1718" s="4"/>
      <c r="BR1718" s="4"/>
      <c r="BS1718" s="4"/>
      <c r="BT1718" s="4"/>
      <c r="BU1718" s="4"/>
      <c r="BV1718" s="4"/>
      <c r="BW1718" s="4"/>
      <c r="BX1718" s="4"/>
      <c r="BY1718" s="4"/>
      <c r="BZ1718" s="4"/>
      <c r="CA1718" s="4"/>
      <c r="CB1718" s="4"/>
      <c r="CC1718" s="4"/>
      <c r="CD1718" s="4"/>
      <c r="CE1718" s="4"/>
      <c r="CF1718" s="4"/>
      <c r="CG1718" s="4"/>
      <c r="CH1718" s="4"/>
      <c r="CI1718" s="4"/>
      <c r="CJ1718" s="4"/>
      <c r="CK1718" s="4"/>
      <c r="CL1718" s="4"/>
      <c r="CM1718" s="4"/>
      <c r="CN1718" s="4"/>
      <c r="CO1718" s="4"/>
      <c r="CP1718" s="4"/>
      <c r="CQ1718" s="4"/>
      <c r="CR1718" s="4"/>
      <c r="CS1718" s="4"/>
      <c r="CT1718" s="4"/>
      <c r="CU1718" s="4"/>
      <c r="CV1718" s="4"/>
      <c r="CW1718" s="4"/>
      <c r="CX1718" s="4"/>
      <c r="CY1718" s="4"/>
      <c r="CZ1718" s="4"/>
      <c r="DA1718" s="4"/>
      <c r="DB1718" s="4"/>
      <c r="DC1718" s="4"/>
      <c r="DD1718" s="4"/>
      <c r="DE1718" s="4"/>
      <c r="DF1718" s="4"/>
      <c r="DG1718" s="4"/>
      <c r="DH1718" s="4"/>
      <c r="DI1718" s="4"/>
      <c r="DJ1718" s="4"/>
      <c r="DK1718" s="4"/>
      <c r="DL1718" s="4"/>
      <c r="DM1718" s="4"/>
      <c r="DN1718" s="4"/>
      <c r="DO1718" s="4"/>
      <c r="DP1718" s="4"/>
      <c r="DQ1718" s="4"/>
      <c r="DR1718" s="4"/>
      <c r="DS1718" s="4"/>
      <c r="DT1718" s="4"/>
      <c r="DU1718" s="4"/>
      <c r="DV1718" s="4"/>
      <c r="DW1718" s="4"/>
      <c r="DX1718" s="4"/>
      <c r="DY1718" s="4"/>
      <c r="DZ1718" s="4"/>
      <c r="EA1718" s="4"/>
      <c r="EB1718" s="4"/>
      <c r="EC1718" s="4"/>
      <c r="ED1718" s="4"/>
      <c r="EE1718" s="4"/>
      <c r="EF1718" s="4"/>
      <c r="EG1718" s="4"/>
      <c r="EH1718" s="4"/>
      <c r="EI1718" s="4"/>
      <c r="EJ1718" s="4"/>
      <c r="EK1718" s="4"/>
      <c r="EL1718" s="4"/>
      <c r="EM1718" s="4"/>
      <c r="EN1718" s="4"/>
      <c r="EO1718" s="4"/>
      <c r="EP1718" s="4"/>
      <c r="EQ1718" s="4"/>
      <c r="ER1718" s="4"/>
      <c r="ES1718" s="4"/>
      <c r="ET1718" s="4"/>
      <c r="EU1718" s="4"/>
      <c r="EV1718" s="4"/>
      <c r="EW1718" s="4"/>
      <c r="EX1718" s="4"/>
      <c r="EY1718" s="4"/>
      <c r="EZ1718" s="4"/>
      <c r="FA1718" s="4"/>
      <c r="FB1718" s="4"/>
      <c r="FC1718" s="4"/>
      <c r="FD1718" s="4"/>
      <c r="FE1718" s="4"/>
      <c r="FF1718" s="4"/>
      <c r="FG1718" s="4"/>
      <c r="FH1718" s="4"/>
      <c r="FI1718" s="4"/>
      <c r="FJ1718" s="4"/>
      <c r="FK1718" s="4"/>
      <c r="FL1718" s="4"/>
      <c r="FM1718" s="4"/>
      <c r="FN1718" s="4"/>
      <c r="FO1718" s="4"/>
      <c r="FP1718" s="4"/>
      <c r="FQ1718" s="4"/>
      <c r="FR1718" s="4"/>
      <c r="FS1718" s="4"/>
      <c r="FT1718" s="4"/>
      <c r="FU1718" s="4"/>
      <c r="FV1718" s="4"/>
      <c r="FW1718" s="4"/>
      <c r="FX1718" s="4"/>
      <c r="FY1718" s="4"/>
      <c r="FZ1718" s="4"/>
      <c r="GA1718" s="4"/>
      <c r="GB1718" s="4"/>
      <c r="GC1718" s="4"/>
      <c r="GD1718" s="4"/>
      <c r="GE1718" s="4"/>
      <c r="GF1718" s="4"/>
      <c r="GG1718" s="4"/>
      <c r="GH1718" s="4"/>
      <c r="GI1718" s="4"/>
      <c r="GJ1718" s="4"/>
      <c r="GK1718" s="4"/>
      <c r="GL1718" s="4"/>
      <c r="GM1718" s="4"/>
      <c r="GN1718" s="4"/>
      <c r="GO1718" s="4"/>
      <c r="GP1718" s="4"/>
      <c r="GQ1718" s="4"/>
      <c r="GR1718" s="4"/>
      <c r="GS1718" s="4"/>
      <c r="GT1718" s="4"/>
      <c r="GU1718" s="4"/>
      <c r="GV1718" s="4"/>
      <c r="GW1718" s="4"/>
      <c r="GX1718" s="4"/>
      <c r="GY1718" s="4"/>
      <c r="GZ1718" s="4"/>
      <c r="HA1718" s="4"/>
      <c r="HB1718" s="4"/>
      <c r="HC1718" s="4"/>
      <c r="HD1718" s="4"/>
      <c r="HE1718" s="4"/>
      <c r="HF1718" s="4"/>
      <c r="HG1718" s="4"/>
      <c r="HH1718" s="4"/>
      <c r="HI1718" s="4"/>
      <c r="HJ1718" s="4"/>
      <c r="HK1718" s="4"/>
      <c r="HL1718" s="4"/>
      <c r="HM1718" s="4"/>
      <c r="HN1718" s="4"/>
      <c r="HO1718" s="4"/>
      <c r="HP1718" s="4"/>
      <c r="HQ1718" s="4"/>
      <c r="HR1718" s="4"/>
      <c r="HS1718" s="4"/>
      <c r="HT1718" s="4"/>
      <c r="HU1718" s="4"/>
      <c r="HV1718" s="4"/>
      <c r="HW1718" s="4"/>
      <c r="HX1718" s="4"/>
      <c r="HY1718" s="4"/>
      <c r="HZ1718" s="4"/>
      <c r="IA1718" s="4"/>
      <c r="IB1718" s="4"/>
      <c r="IC1718" s="4"/>
      <c r="ID1718" s="4"/>
      <c r="IE1718" s="4"/>
      <c r="IF1718" s="4"/>
    </row>
    <row r="1719" spans="26:240" x14ac:dyDescent="0.2">
      <c r="Z1719" s="4"/>
      <c r="AA1719" s="4"/>
      <c r="AB1719" s="4"/>
      <c r="AC1719" s="4"/>
      <c r="AD1719" s="4"/>
      <c r="AE1719" s="4"/>
      <c r="AF1719" s="4"/>
      <c r="AG1719" s="4"/>
      <c r="AH1719" s="4"/>
      <c r="AI1719" s="4"/>
      <c r="AJ1719" s="4"/>
      <c r="AK1719" s="4"/>
      <c r="AL1719" s="4"/>
      <c r="AM1719" s="4"/>
      <c r="AN1719" s="4"/>
      <c r="AO1719" s="4"/>
      <c r="AP1719" s="4"/>
      <c r="AQ1719" s="4"/>
      <c r="AR1719" s="4"/>
      <c r="AS1719" s="4"/>
      <c r="AT1719" s="4"/>
      <c r="AU1719" s="4"/>
      <c r="AV1719" s="4"/>
      <c r="AW1719" s="4"/>
      <c r="AX1719" s="4"/>
      <c r="AY1719" s="4"/>
      <c r="AZ1719" s="4"/>
      <c r="BA1719" s="4"/>
      <c r="BB1719" s="4"/>
      <c r="BC1719" s="4"/>
      <c r="BD1719" s="4"/>
      <c r="BE1719" s="4"/>
      <c r="BF1719" s="4"/>
      <c r="BG1719" s="4"/>
      <c r="BH1719" s="4"/>
      <c r="BI1719" s="4"/>
      <c r="BJ1719" s="4"/>
      <c r="BK1719" s="4"/>
      <c r="BL1719" s="4"/>
      <c r="BM1719" s="4"/>
      <c r="BN1719" s="4"/>
      <c r="BO1719" s="4"/>
      <c r="BP1719" s="4"/>
      <c r="BQ1719" s="4"/>
      <c r="BR1719" s="4"/>
      <c r="BS1719" s="4"/>
      <c r="BT1719" s="4"/>
      <c r="BU1719" s="4"/>
      <c r="BV1719" s="4"/>
      <c r="BW1719" s="4"/>
      <c r="BX1719" s="4"/>
      <c r="BY1719" s="4"/>
      <c r="BZ1719" s="4"/>
      <c r="CA1719" s="4"/>
      <c r="CB1719" s="4"/>
      <c r="CC1719" s="4"/>
      <c r="CD1719" s="4"/>
      <c r="CE1719" s="4"/>
      <c r="CF1719" s="4"/>
      <c r="CG1719" s="4"/>
      <c r="CH1719" s="4"/>
      <c r="CI1719" s="4"/>
      <c r="CJ1719" s="4"/>
      <c r="CK1719" s="4"/>
      <c r="CL1719" s="4"/>
      <c r="CM1719" s="4"/>
      <c r="CN1719" s="4"/>
      <c r="CO1719" s="4"/>
      <c r="CP1719" s="4"/>
      <c r="CQ1719" s="4"/>
      <c r="CR1719" s="4"/>
      <c r="CS1719" s="4"/>
      <c r="CT1719" s="4"/>
      <c r="CU1719" s="4"/>
      <c r="CV1719" s="4"/>
      <c r="CW1719" s="4"/>
      <c r="CX1719" s="4"/>
      <c r="CY1719" s="4"/>
      <c r="CZ1719" s="4"/>
      <c r="DA1719" s="4"/>
      <c r="DB1719" s="4"/>
      <c r="DC1719" s="4"/>
      <c r="DD1719" s="4"/>
      <c r="DE1719" s="4"/>
      <c r="DF1719" s="4"/>
      <c r="DG1719" s="4"/>
      <c r="DH1719" s="4"/>
      <c r="DI1719" s="4"/>
      <c r="DJ1719" s="4"/>
      <c r="DK1719" s="4"/>
      <c r="DL1719" s="4"/>
      <c r="DM1719" s="4"/>
      <c r="DN1719" s="4"/>
      <c r="DO1719" s="4"/>
      <c r="DP1719" s="4"/>
      <c r="DQ1719" s="4"/>
      <c r="DR1719" s="4"/>
      <c r="DS1719" s="4"/>
      <c r="DT1719" s="4"/>
      <c r="DU1719" s="4"/>
      <c r="DV1719" s="4"/>
      <c r="DW1719" s="4"/>
      <c r="DX1719" s="4"/>
      <c r="DY1719" s="4"/>
      <c r="DZ1719" s="4"/>
      <c r="EA1719" s="4"/>
      <c r="EB1719" s="4"/>
      <c r="EC1719" s="4"/>
      <c r="ED1719" s="4"/>
      <c r="EE1719" s="4"/>
      <c r="EF1719" s="4"/>
      <c r="EG1719" s="4"/>
      <c r="EH1719" s="4"/>
      <c r="EI1719" s="4"/>
      <c r="EJ1719" s="4"/>
      <c r="EK1719" s="4"/>
      <c r="EL1719" s="4"/>
      <c r="EM1719" s="4"/>
      <c r="EN1719" s="4"/>
      <c r="EO1719" s="4"/>
      <c r="EP1719" s="4"/>
      <c r="EQ1719" s="4"/>
      <c r="ER1719" s="4"/>
      <c r="ES1719" s="4"/>
      <c r="ET1719" s="4"/>
      <c r="EU1719" s="4"/>
      <c r="EV1719" s="4"/>
      <c r="EW1719" s="4"/>
      <c r="EX1719" s="4"/>
      <c r="EY1719" s="4"/>
      <c r="EZ1719" s="4"/>
      <c r="FA1719" s="4"/>
      <c r="FB1719" s="4"/>
      <c r="FC1719" s="4"/>
      <c r="FD1719" s="4"/>
      <c r="FE1719" s="4"/>
      <c r="FF1719" s="4"/>
      <c r="FG1719" s="4"/>
      <c r="FH1719" s="4"/>
      <c r="FI1719" s="4"/>
      <c r="FJ1719" s="4"/>
      <c r="FK1719" s="4"/>
      <c r="FL1719" s="4"/>
      <c r="FM1719" s="4"/>
      <c r="FN1719" s="4"/>
      <c r="FO1719" s="4"/>
      <c r="FP1719" s="4"/>
      <c r="FQ1719" s="4"/>
      <c r="FR1719" s="4"/>
      <c r="FS1719" s="4"/>
      <c r="FT1719" s="4"/>
      <c r="FU1719" s="4"/>
      <c r="FV1719" s="4"/>
      <c r="FW1719" s="4"/>
      <c r="FX1719" s="4"/>
      <c r="FY1719" s="4"/>
      <c r="FZ1719" s="4"/>
      <c r="GA1719" s="4"/>
      <c r="GB1719" s="4"/>
      <c r="GC1719" s="4"/>
      <c r="GD1719" s="4"/>
      <c r="GE1719" s="4"/>
      <c r="GF1719" s="4"/>
      <c r="GG1719" s="4"/>
      <c r="GH1719" s="4"/>
      <c r="GI1719" s="4"/>
      <c r="GJ1719" s="4"/>
      <c r="GK1719" s="4"/>
      <c r="GL1719" s="4"/>
      <c r="GM1719" s="4"/>
      <c r="GN1719" s="4"/>
      <c r="GO1719" s="4"/>
      <c r="GP1719" s="4"/>
      <c r="GQ1719" s="4"/>
      <c r="GR1719" s="4"/>
      <c r="GS1719" s="4"/>
      <c r="GT1719" s="4"/>
      <c r="GU1719" s="4"/>
      <c r="GV1719" s="4"/>
      <c r="GW1719" s="4"/>
      <c r="GX1719" s="4"/>
      <c r="GY1719" s="4"/>
      <c r="GZ1719" s="4"/>
      <c r="HA1719" s="4"/>
      <c r="HB1719" s="4"/>
      <c r="HC1719" s="4"/>
      <c r="HD1719" s="4"/>
      <c r="HE1719" s="4"/>
      <c r="HF1719" s="4"/>
      <c r="HG1719" s="4"/>
      <c r="HH1719" s="4"/>
      <c r="HI1719" s="4"/>
      <c r="HJ1719" s="4"/>
      <c r="HK1719" s="4"/>
      <c r="HL1719" s="4"/>
      <c r="HM1719" s="4"/>
      <c r="HN1719" s="4"/>
      <c r="HO1719" s="4"/>
      <c r="HP1719" s="4"/>
      <c r="HQ1719" s="4"/>
      <c r="HR1719" s="4"/>
      <c r="HS1719" s="4"/>
      <c r="HT1719" s="4"/>
      <c r="HU1719" s="4"/>
      <c r="HV1719" s="4"/>
      <c r="HW1719" s="4"/>
      <c r="HX1719" s="4"/>
      <c r="HY1719" s="4"/>
      <c r="HZ1719" s="4"/>
      <c r="IA1719" s="4"/>
      <c r="IB1719" s="4"/>
      <c r="IC1719" s="4"/>
      <c r="ID1719" s="4"/>
      <c r="IE1719" s="4"/>
      <c r="IF1719" s="4"/>
    </row>
    <row r="1720" spans="26:240" x14ac:dyDescent="0.2">
      <c r="Z1720" s="4"/>
      <c r="AA1720" s="4"/>
      <c r="AB1720" s="4"/>
      <c r="AC1720" s="4"/>
      <c r="AD1720" s="4"/>
      <c r="AE1720" s="4"/>
      <c r="AF1720" s="4"/>
      <c r="AG1720" s="4"/>
      <c r="AH1720" s="4"/>
      <c r="AI1720" s="4"/>
      <c r="AJ1720" s="4"/>
      <c r="AK1720" s="4"/>
      <c r="AL1720" s="4"/>
      <c r="AM1720" s="4"/>
      <c r="AN1720" s="4"/>
      <c r="AO1720" s="4"/>
      <c r="AP1720" s="4"/>
      <c r="AQ1720" s="4"/>
      <c r="AR1720" s="4"/>
      <c r="AS1720" s="4"/>
      <c r="AT1720" s="4"/>
      <c r="AU1720" s="4"/>
      <c r="AV1720" s="4"/>
      <c r="AW1720" s="4"/>
      <c r="AX1720" s="4"/>
      <c r="AY1720" s="4"/>
      <c r="AZ1720" s="4"/>
      <c r="BA1720" s="4"/>
      <c r="BB1720" s="4"/>
      <c r="BC1720" s="4"/>
      <c r="BD1720" s="4"/>
      <c r="BE1720" s="4"/>
      <c r="BF1720" s="4"/>
      <c r="BG1720" s="4"/>
      <c r="BH1720" s="4"/>
      <c r="BI1720" s="4"/>
      <c r="BJ1720" s="4"/>
      <c r="BK1720" s="4"/>
      <c r="BL1720" s="4"/>
      <c r="BM1720" s="4"/>
      <c r="BN1720" s="4"/>
      <c r="BO1720" s="4"/>
      <c r="BP1720" s="4"/>
      <c r="BQ1720" s="4"/>
      <c r="BR1720" s="4"/>
      <c r="BS1720" s="4"/>
      <c r="BT1720" s="4"/>
      <c r="BU1720" s="4"/>
      <c r="BV1720" s="4"/>
      <c r="BW1720" s="4"/>
      <c r="BX1720" s="4"/>
      <c r="BY1720" s="4"/>
      <c r="BZ1720" s="4"/>
      <c r="CA1720" s="4"/>
      <c r="CB1720" s="4"/>
      <c r="CC1720" s="4"/>
      <c r="CD1720" s="4"/>
      <c r="CE1720" s="4"/>
      <c r="CF1720" s="4"/>
      <c r="CG1720" s="4"/>
      <c r="CH1720" s="4"/>
      <c r="CI1720" s="4"/>
      <c r="CJ1720" s="4"/>
      <c r="CK1720" s="4"/>
      <c r="CL1720" s="4"/>
      <c r="CM1720" s="4"/>
      <c r="CN1720" s="4"/>
      <c r="CO1720" s="4"/>
      <c r="CP1720" s="4"/>
      <c r="CQ1720" s="4"/>
      <c r="CR1720" s="4"/>
      <c r="CS1720" s="4"/>
      <c r="CT1720" s="4"/>
      <c r="CU1720" s="4"/>
      <c r="CV1720" s="4"/>
      <c r="CW1720" s="4"/>
      <c r="CX1720" s="4"/>
      <c r="CY1720" s="4"/>
      <c r="CZ1720" s="4"/>
      <c r="DA1720" s="4"/>
      <c r="DB1720" s="4"/>
      <c r="DC1720" s="4"/>
      <c r="DD1720" s="4"/>
      <c r="DE1720" s="4"/>
      <c r="DF1720" s="4"/>
      <c r="DG1720" s="4"/>
      <c r="DH1720" s="4"/>
      <c r="DI1720" s="4"/>
      <c r="DJ1720" s="4"/>
      <c r="DK1720" s="4"/>
      <c r="DL1720" s="4"/>
      <c r="DM1720" s="4"/>
      <c r="DN1720" s="4"/>
      <c r="DO1720" s="4"/>
      <c r="DP1720" s="4"/>
      <c r="DQ1720" s="4"/>
      <c r="DR1720" s="4"/>
      <c r="DS1720" s="4"/>
      <c r="DT1720" s="4"/>
      <c r="DU1720" s="4"/>
      <c r="DV1720" s="4"/>
      <c r="DW1720" s="4"/>
      <c r="DX1720" s="4"/>
      <c r="DY1720" s="4"/>
      <c r="DZ1720" s="4"/>
      <c r="EA1720" s="4"/>
      <c r="EB1720" s="4"/>
      <c r="EC1720" s="4"/>
      <c r="ED1720" s="4"/>
      <c r="EE1720" s="4"/>
      <c r="EF1720" s="4"/>
      <c r="EG1720" s="4"/>
      <c r="EH1720" s="4"/>
      <c r="EI1720" s="4"/>
      <c r="EJ1720" s="4"/>
      <c r="EK1720" s="4"/>
      <c r="EL1720" s="4"/>
      <c r="EM1720" s="4"/>
      <c r="EN1720" s="4"/>
      <c r="EO1720" s="4"/>
      <c r="EP1720" s="4"/>
      <c r="EQ1720" s="4"/>
      <c r="ER1720" s="4"/>
      <c r="ES1720" s="4"/>
      <c r="ET1720" s="4"/>
      <c r="EU1720" s="4"/>
      <c r="EV1720" s="4"/>
      <c r="EW1720" s="4"/>
      <c r="EX1720" s="4"/>
      <c r="EY1720" s="4"/>
      <c r="EZ1720" s="4"/>
      <c r="FA1720" s="4"/>
      <c r="FB1720" s="4"/>
      <c r="FC1720" s="4"/>
      <c r="FD1720" s="4"/>
      <c r="FE1720" s="4"/>
      <c r="FF1720" s="4"/>
      <c r="FG1720" s="4"/>
      <c r="FH1720" s="4"/>
      <c r="FI1720" s="4"/>
      <c r="FJ1720" s="4"/>
      <c r="FK1720" s="4"/>
      <c r="FL1720" s="4"/>
      <c r="FM1720" s="4"/>
      <c r="FN1720" s="4"/>
      <c r="FO1720" s="4"/>
      <c r="FP1720" s="4"/>
      <c r="FQ1720" s="4"/>
      <c r="FR1720" s="4"/>
      <c r="FS1720" s="4"/>
      <c r="FT1720" s="4"/>
      <c r="FU1720" s="4"/>
      <c r="FV1720" s="4"/>
      <c r="FW1720" s="4"/>
      <c r="FX1720" s="4"/>
      <c r="FY1720" s="4"/>
      <c r="FZ1720" s="4"/>
      <c r="GA1720" s="4"/>
      <c r="GB1720" s="4"/>
      <c r="GC1720" s="4"/>
      <c r="GD1720" s="4"/>
      <c r="GE1720" s="4"/>
      <c r="GF1720" s="4"/>
      <c r="GG1720" s="4"/>
      <c r="GH1720" s="4"/>
      <c r="GI1720" s="4"/>
      <c r="GJ1720" s="4"/>
      <c r="GK1720" s="4"/>
      <c r="GL1720" s="4"/>
      <c r="GM1720" s="4"/>
      <c r="GN1720" s="4"/>
      <c r="GO1720" s="4"/>
      <c r="GP1720" s="4"/>
      <c r="GQ1720" s="4"/>
      <c r="GR1720" s="4"/>
      <c r="GS1720" s="4"/>
      <c r="GT1720" s="4"/>
      <c r="GU1720" s="4"/>
      <c r="GV1720" s="4"/>
      <c r="GW1720" s="4"/>
      <c r="GX1720" s="4"/>
      <c r="GY1720" s="4"/>
      <c r="GZ1720" s="4"/>
      <c r="HA1720" s="4"/>
      <c r="HB1720" s="4"/>
      <c r="HC1720" s="4"/>
      <c r="HD1720" s="4"/>
      <c r="HE1720" s="4"/>
      <c r="HF1720" s="4"/>
      <c r="HG1720" s="4"/>
      <c r="HH1720" s="4"/>
      <c r="HI1720" s="4"/>
      <c r="HJ1720" s="4"/>
      <c r="HK1720" s="4"/>
      <c r="HL1720" s="4"/>
      <c r="HM1720" s="4"/>
      <c r="HN1720" s="4"/>
      <c r="HO1720" s="4"/>
      <c r="HP1720" s="4"/>
      <c r="HQ1720" s="4"/>
      <c r="HR1720" s="4"/>
      <c r="HS1720" s="4"/>
      <c r="HT1720" s="4"/>
      <c r="HU1720" s="4"/>
      <c r="HV1720" s="4"/>
      <c r="HW1720" s="4"/>
      <c r="HX1720" s="4"/>
      <c r="HY1720" s="4"/>
      <c r="HZ1720" s="4"/>
      <c r="IA1720" s="4"/>
      <c r="IB1720" s="4"/>
      <c r="IC1720" s="4"/>
      <c r="ID1720" s="4"/>
      <c r="IE1720" s="4"/>
      <c r="IF1720" s="4"/>
    </row>
    <row r="1721" spans="26:240" x14ac:dyDescent="0.2">
      <c r="Z1721" s="4"/>
      <c r="AA1721" s="4"/>
      <c r="AB1721" s="4"/>
      <c r="AC1721" s="4"/>
      <c r="AD1721" s="4"/>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4"/>
      <c r="BB1721" s="4"/>
      <c r="BC1721" s="4"/>
      <c r="BD1721" s="4"/>
      <c r="BE1721" s="4"/>
      <c r="BF1721" s="4"/>
      <c r="BG1721" s="4"/>
      <c r="BH1721" s="4"/>
      <c r="BI1721" s="4"/>
      <c r="BJ1721" s="4"/>
      <c r="BK1721" s="4"/>
      <c r="BL1721" s="4"/>
      <c r="BM1721" s="4"/>
      <c r="BN1721" s="4"/>
      <c r="BO1721" s="4"/>
      <c r="BP1721" s="4"/>
      <c r="BQ1721" s="4"/>
      <c r="BR1721" s="4"/>
      <c r="BS1721" s="4"/>
      <c r="BT1721" s="4"/>
      <c r="BU1721" s="4"/>
      <c r="BV1721" s="4"/>
      <c r="BW1721" s="4"/>
      <c r="BX1721" s="4"/>
      <c r="BY1721" s="4"/>
      <c r="BZ1721" s="4"/>
      <c r="CA1721" s="4"/>
      <c r="CB1721" s="4"/>
      <c r="CC1721" s="4"/>
      <c r="CD1721" s="4"/>
      <c r="CE1721" s="4"/>
      <c r="CF1721" s="4"/>
      <c r="CG1721" s="4"/>
      <c r="CH1721" s="4"/>
      <c r="CI1721" s="4"/>
      <c r="CJ1721" s="4"/>
      <c r="CK1721" s="4"/>
      <c r="CL1721" s="4"/>
      <c r="CM1721" s="4"/>
      <c r="CN1721" s="4"/>
      <c r="CO1721" s="4"/>
      <c r="CP1721" s="4"/>
      <c r="CQ1721" s="4"/>
      <c r="CR1721" s="4"/>
      <c r="CS1721" s="4"/>
      <c r="CT1721" s="4"/>
      <c r="CU1721" s="4"/>
      <c r="CV1721" s="4"/>
      <c r="CW1721" s="4"/>
      <c r="CX1721" s="4"/>
      <c r="CY1721" s="4"/>
      <c r="CZ1721" s="4"/>
      <c r="DA1721" s="4"/>
      <c r="DB1721" s="4"/>
      <c r="DC1721" s="4"/>
      <c r="DD1721" s="4"/>
      <c r="DE1721" s="4"/>
      <c r="DF1721" s="4"/>
      <c r="DG1721" s="4"/>
      <c r="DH1721" s="4"/>
      <c r="DI1721" s="4"/>
      <c r="DJ1721" s="4"/>
      <c r="DK1721" s="4"/>
      <c r="DL1721" s="4"/>
      <c r="DM1721" s="4"/>
      <c r="DN1721" s="4"/>
      <c r="DO1721" s="4"/>
      <c r="DP1721" s="4"/>
      <c r="DQ1721" s="4"/>
      <c r="DR1721" s="4"/>
      <c r="DS1721" s="4"/>
      <c r="DT1721" s="4"/>
      <c r="DU1721" s="4"/>
      <c r="DV1721" s="4"/>
      <c r="DW1721" s="4"/>
      <c r="DX1721" s="4"/>
      <c r="DY1721" s="4"/>
      <c r="DZ1721" s="4"/>
      <c r="EA1721" s="4"/>
      <c r="EB1721" s="4"/>
      <c r="EC1721" s="4"/>
      <c r="ED1721" s="4"/>
      <c r="EE1721" s="4"/>
      <c r="EF1721" s="4"/>
      <c r="EG1721" s="4"/>
      <c r="EH1721" s="4"/>
      <c r="EI1721" s="4"/>
      <c r="EJ1721" s="4"/>
      <c r="EK1721" s="4"/>
      <c r="EL1721" s="4"/>
      <c r="EM1721" s="4"/>
      <c r="EN1721" s="4"/>
      <c r="EO1721" s="4"/>
      <c r="EP1721" s="4"/>
      <c r="EQ1721" s="4"/>
      <c r="ER1721" s="4"/>
      <c r="ES1721" s="4"/>
      <c r="ET1721" s="4"/>
      <c r="EU1721" s="4"/>
      <c r="EV1721" s="4"/>
      <c r="EW1721" s="4"/>
      <c r="EX1721" s="4"/>
      <c r="EY1721" s="4"/>
      <c r="EZ1721" s="4"/>
      <c r="FA1721" s="4"/>
      <c r="FB1721" s="4"/>
      <c r="FC1721" s="4"/>
      <c r="FD1721" s="4"/>
      <c r="FE1721" s="4"/>
      <c r="FF1721" s="4"/>
      <c r="FG1721" s="4"/>
      <c r="FH1721" s="4"/>
      <c r="FI1721" s="4"/>
      <c r="FJ1721" s="4"/>
      <c r="FK1721" s="4"/>
      <c r="FL1721" s="4"/>
      <c r="FM1721" s="4"/>
      <c r="FN1721" s="4"/>
      <c r="FO1721" s="4"/>
      <c r="FP1721" s="4"/>
      <c r="FQ1721" s="4"/>
      <c r="FR1721" s="4"/>
      <c r="FS1721" s="4"/>
      <c r="FT1721" s="4"/>
      <c r="FU1721" s="4"/>
      <c r="FV1721" s="4"/>
      <c r="FW1721" s="4"/>
      <c r="FX1721" s="4"/>
      <c r="FY1721" s="4"/>
      <c r="FZ1721" s="4"/>
      <c r="GA1721" s="4"/>
      <c r="GB1721" s="4"/>
      <c r="GC1721" s="4"/>
      <c r="GD1721" s="4"/>
      <c r="GE1721" s="4"/>
      <c r="GF1721" s="4"/>
      <c r="GG1721" s="4"/>
      <c r="GH1721" s="4"/>
      <c r="GI1721" s="4"/>
      <c r="GJ1721" s="4"/>
      <c r="GK1721" s="4"/>
      <c r="GL1721" s="4"/>
      <c r="GM1721" s="4"/>
      <c r="GN1721" s="4"/>
      <c r="GO1721" s="4"/>
      <c r="GP1721" s="4"/>
      <c r="GQ1721" s="4"/>
      <c r="GR1721" s="4"/>
      <c r="GS1721" s="4"/>
      <c r="GT1721" s="4"/>
      <c r="GU1721" s="4"/>
      <c r="GV1721" s="4"/>
      <c r="GW1721" s="4"/>
      <c r="GX1721" s="4"/>
      <c r="GY1721" s="4"/>
      <c r="GZ1721" s="4"/>
      <c r="HA1721" s="4"/>
      <c r="HB1721" s="4"/>
      <c r="HC1721" s="4"/>
      <c r="HD1721" s="4"/>
      <c r="HE1721" s="4"/>
      <c r="HF1721" s="4"/>
      <c r="HG1721" s="4"/>
      <c r="HH1721" s="4"/>
      <c r="HI1721" s="4"/>
      <c r="HJ1721" s="4"/>
      <c r="HK1721" s="4"/>
      <c r="HL1721" s="4"/>
      <c r="HM1721" s="4"/>
      <c r="HN1721" s="4"/>
      <c r="HO1721" s="4"/>
      <c r="HP1721" s="4"/>
      <c r="HQ1721" s="4"/>
      <c r="HR1721" s="4"/>
      <c r="HS1721" s="4"/>
      <c r="HT1721" s="4"/>
      <c r="HU1721" s="4"/>
      <c r="HV1721" s="4"/>
      <c r="HW1721" s="4"/>
      <c r="HX1721" s="4"/>
      <c r="HY1721" s="4"/>
      <c r="HZ1721" s="4"/>
      <c r="IA1721" s="4"/>
      <c r="IB1721" s="4"/>
      <c r="IC1721" s="4"/>
      <c r="ID1721" s="4"/>
      <c r="IE1721" s="4"/>
      <c r="IF1721" s="4"/>
    </row>
    <row r="1722" spans="26:240" x14ac:dyDescent="0.2">
      <c r="Z1722" s="4"/>
      <c r="AA1722" s="4"/>
      <c r="AB1722" s="4"/>
      <c r="AC1722" s="4"/>
      <c r="AD1722" s="4"/>
      <c r="AE1722" s="4"/>
      <c r="AF1722" s="4"/>
      <c r="AG1722" s="4"/>
      <c r="AH1722" s="4"/>
      <c r="AI1722" s="4"/>
      <c r="AJ1722" s="4"/>
      <c r="AK1722" s="4"/>
      <c r="AL1722" s="4"/>
      <c r="AM1722" s="4"/>
      <c r="AN1722" s="4"/>
      <c r="AO1722" s="4"/>
      <c r="AP1722" s="4"/>
      <c r="AQ1722" s="4"/>
      <c r="AR1722" s="4"/>
      <c r="AS1722" s="4"/>
      <c r="AT1722" s="4"/>
      <c r="AU1722" s="4"/>
      <c r="AV1722" s="4"/>
      <c r="AW1722" s="4"/>
      <c r="AX1722" s="4"/>
      <c r="AY1722" s="4"/>
      <c r="AZ1722" s="4"/>
      <c r="BA1722" s="4"/>
      <c r="BB1722" s="4"/>
      <c r="BC1722" s="4"/>
      <c r="BD1722" s="4"/>
      <c r="BE1722" s="4"/>
      <c r="BF1722" s="4"/>
      <c r="BG1722" s="4"/>
      <c r="BH1722" s="4"/>
      <c r="BI1722" s="4"/>
      <c r="BJ1722" s="4"/>
      <c r="BK1722" s="4"/>
      <c r="BL1722" s="4"/>
      <c r="BM1722" s="4"/>
      <c r="BN1722" s="4"/>
      <c r="BO1722" s="4"/>
      <c r="BP1722" s="4"/>
      <c r="BQ1722" s="4"/>
      <c r="BR1722" s="4"/>
      <c r="BS1722" s="4"/>
      <c r="BT1722" s="4"/>
      <c r="BU1722" s="4"/>
      <c r="BV1722" s="4"/>
      <c r="BW1722" s="4"/>
      <c r="BX1722" s="4"/>
      <c r="BY1722" s="4"/>
      <c r="BZ1722" s="4"/>
      <c r="CA1722" s="4"/>
      <c r="CB1722" s="4"/>
      <c r="CC1722" s="4"/>
      <c r="CD1722" s="4"/>
      <c r="CE1722" s="4"/>
      <c r="CF1722" s="4"/>
      <c r="CG1722" s="4"/>
      <c r="CH1722" s="4"/>
      <c r="CI1722" s="4"/>
      <c r="CJ1722" s="4"/>
      <c r="CK1722" s="4"/>
      <c r="CL1722" s="4"/>
      <c r="CM1722" s="4"/>
      <c r="CN1722" s="4"/>
      <c r="CO1722" s="4"/>
      <c r="CP1722" s="4"/>
      <c r="CQ1722" s="4"/>
      <c r="CR1722" s="4"/>
      <c r="CS1722" s="4"/>
      <c r="CT1722" s="4"/>
      <c r="CU1722" s="4"/>
      <c r="CV1722" s="4"/>
      <c r="CW1722" s="4"/>
      <c r="CX1722" s="4"/>
      <c r="CY1722" s="4"/>
      <c r="CZ1722" s="4"/>
      <c r="DA1722" s="4"/>
      <c r="DB1722" s="4"/>
      <c r="DC1722" s="4"/>
      <c r="DD1722" s="4"/>
      <c r="DE1722" s="4"/>
      <c r="DF1722" s="4"/>
      <c r="DG1722" s="4"/>
      <c r="DH1722" s="4"/>
      <c r="DI1722" s="4"/>
      <c r="DJ1722" s="4"/>
      <c r="DK1722" s="4"/>
      <c r="DL1722" s="4"/>
      <c r="DM1722" s="4"/>
      <c r="DN1722" s="4"/>
      <c r="DO1722" s="4"/>
      <c r="DP1722" s="4"/>
      <c r="DQ1722" s="4"/>
      <c r="DR1722" s="4"/>
      <c r="DS1722" s="4"/>
      <c r="DT1722" s="4"/>
      <c r="DU1722" s="4"/>
      <c r="DV1722" s="4"/>
      <c r="DW1722" s="4"/>
      <c r="DX1722" s="4"/>
      <c r="DY1722" s="4"/>
      <c r="DZ1722" s="4"/>
      <c r="EA1722" s="4"/>
      <c r="EB1722" s="4"/>
      <c r="EC1722" s="4"/>
      <c r="ED1722" s="4"/>
      <c r="EE1722" s="4"/>
      <c r="EF1722" s="4"/>
      <c r="EG1722" s="4"/>
      <c r="EH1722" s="4"/>
      <c r="EI1722" s="4"/>
      <c r="EJ1722" s="4"/>
      <c r="EK1722" s="4"/>
      <c r="EL1722" s="4"/>
      <c r="EM1722" s="4"/>
      <c r="EN1722" s="4"/>
      <c r="EO1722" s="4"/>
      <c r="EP1722" s="4"/>
      <c r="EQ1722" s="4"/>
      <c r="ER1722" s="4"/>
      <c r="ES1722" s="4"/>
      <c r="ET1722" s="4"/>
      <c r="EU1722" s="4"/>
      <c r="EV1722" s="4"/>
      <c r="EW1722" s="4"/>
      <c r="EX1722" s="4"/>
      <c r="EY1722" s="4"/>
      <c r="EZ1722" s="4"/>
      <c r="FA1722" s="4"/>
      <c r="FB1722" s="4"/>
      <c r="FC1722" s="4"/>
      <c r="FD1722" s="4"/>
      <c r="FE1722" s="4"/>
      <c r="FF1722" s="4"/>
      <c r="FG1722" s="4"/>
      <c r="FH1722" s="4"/>
      <c r="FI1722" s="4"/>
      <c r="FJ1722" s="4"/>
      <c r="FK1722" s="4"/>
      <c r="FL1722" s="4"/>
      <c r="FM1722" s="4"/>
      <c r="FN1722" s="4"/>
      <c r="FO1722" s="4"/>
      <c r="FP1722" s="4"/>
      <c r="FQ1722" s="4"/>
      <c r="FR1722" s="4"/>
      <c r="FS1722" s="4"/>
      <c r="FT1722" s="4"/>
      <c r="FU1722" s="4"/>
      <c r="FV1722" s="4"/>
      <c r="FW1722" s="4"/>
      <c r="FX1722" s="4"/>
      <c r="FY1722" s="4"/>
      <c r="FZ1722" s="4"/>
      <c r="GA1722" s="4"/>
      <c r="GB1722" s="4"/>
      <c r="GC1722" s="4"/>
      <c r="GD1722" s="4"/>
      <c r="GE1722" s="4"/>
      <c r="GF1722" s="4"/>
      <c r="GG1722" s="4"/>
      <c r="GH1722" s="4"/>
      <c r="GI1722" s="4"/>
      <c r="GJ1722" s="4"/>
      <c r="GK1722" s="4"/>
      <c r="GL1722" s="4"/>
      <c r="GM1722" s="4"/>
      <c r="GN1722" s="4"/>
      <c r="GO1722" s="4"/>
      <c r="GP1722" s="4"/>
      <c r="GQ1722" s="4"/>
      <c r="GR1722" s="4"/>
      <c r="GS1722" s="4"/>
      <c r="GT1722" s="4"/>
      <c r="GU1722" s="4"/>
      <c r="GV1722" s="4"/>
      <c r="GW1722" s="4"/>
      <c r="GX1722" s="4"/>
      <c r="GY1722" s="4"/>
      <c r="GZ1722" s="4"/>
      <c r="HA1722" s="4"/>
      <c r="HB1722" s="4"/>
      <c r="HC1722" s="4"/>
      <c r="HD1722" s="4"/>
      <c r="HE1722" s="4"/>
      <c r="HF1722" s="4"/>
      <c r="HG1722" s="4"/>
      <c r="HH1722" s="4"/>
      <c r="HI1722" s="4"/>
      <c r="HJ1722" s="4"/>
      <c r="HK1722" s="4"/>
      <c r="HL1722" s="4"/>
      <c r="HM1722" s="4"/>
      <c r="HN1722" s="4"/>
      <c r="HO1722" s="4"/>
      <c r="HP1722" s="4"/>
      <c r="HQ1722" s="4"/>
      <c r="HR1722" s="4"/>
      <c r="HS1722" s="4"/>
      <c r="HT1722" s="4"/>
      <c r="HU1722" s="4"/>
      <c r="HV1722" s="4"/>
      <c r="HW1722" s="4"/>
      <c r="HX1722" s="4"/>
      <c r="HY1722" s="4"/>
      <c r="HZ1722" s="4"/>
      <c r="IA1722" s="4"/>
      <c r="IB1722" s="4"/>
      <c r="IC1722" s="4"/>
      <c r="ID1722" s="4"/>
      <c r="IE1722" s="4"/>
      <c r="IF1722" s="4"/>
    </row>
    <row r="1723" spans="26:240" x14ac:dyDescent="0.2">
      <c r="Z1723" s="4"/>
      <c r="AA1723" s="4"/>
      <c r="AB1723" s="4"/>
      <c r="AC1723" s="4"/>
      <c r="AD1723" s="4"/>
      <c r="AE1723" s="4"/>
      <c r="AF1723" s="4"/>
      <c r="AG1723" s="4"/>
      <c r="AH1723" s="4"/>
      <c r="AI1723" s="4"/>
      <c r="AJ1723" s="4"/>
      <c r="AK1723" s="4"/>
      <c r="AL1723" s="4"/>
      <c r="AM1723" s="4"/>
      <c r="AN1723" s="4"/>
      <c r="AO1723" s="4"/>
      <c r="AP1723" s="4"/>
      <c r="AQ1723" s="4"/>
      <c r="AR1723" s="4"/>
      <c r="AS1723" s="4"/>
      <c r="AT1723" s="4"/>
      <c r="AU1723" s="4"/>
      <c r="AV1723" s="4"/>
      <c r="AW1723" s="4"/>
      <c r="AX1723" s="4"/>
      <c r="AY1723" s="4"/>
      <c r="AZ1723" s="4"/>
      <c r="BA1723" s="4"/>
      <c r="BB1723" s="4"/>
      <c r="BC1723" s="4"/>
      <c r="BD1723" s="4"/>
      <c r="BE1723" s="4"/>
      <c r="BF1723" s="4"/>
      <c r="BG1723" s="4"/>
      <c r="BH1723" s="4"/>
      <c r="BI1723" s="4"/>
      <c r="BJ1723" s="4"/>
      <c r="BK1723" s="4"/>
      <c r="BL1723" s="4"/>
      <c r="BM1723" s="4"/>
      <c r="BN1723" s="4"/>
      <c r="BO1723" s="4"/>
      <c r="BP1723" s="4"/>
      <c r="BQ1723" s="4"/>
      <c r="BR1723" s="4"/>
      <c r="BS1723" s="4"/>
      <c r="BT1723" s="4"/>
      <c r="BU1723" s="4"/>
      <c r="BV1723" s="4"/>
      <c r="BW1723" s="4"/>
      <c r="BX1723" s="4"/>
      <c r="BY1723" s="4"/>
      <c r="BZ1723" s="4"/>
      <c r="CA1723" s="4"/>
      <c r="CB1723" s="4"/>
      <c r="CC1723" s="4"/>
      <c r="CD1723" s="4"/>
      <c r="CE1723" s="4"/>
      <c r="CF1723" s="4"/>
      <c r="CG1723" s="4"/>
      <c r="CH1723" s="4"/>
      <c r="CI1723" s="4"/>
      <c r="CJ1723" s="4"/>
      <c r="CK1723" s="4"/>
      <c r="CL1723" s="4"/>
      <c r="CM1723" s="4"/>
      <c r="CN1723" s="4"/>
      <c r="CO1723" s="4"/>
      <c r="CP1723" s="4"/>
      <c r="CQ1723" s="4"/>
      <c r="CR1723" s="4"/>
      <c r="CS1723" s="4"/>
      <c r="CT1723" s="4"/>
      <c r="CU1723" s="4"/>
      <c r="CV1723" s="4"/>
      <c r="CW1723" s="4"/>
      <c r="CX1723" s="4"/>
      <c r="CY1723" s="4"/>
      <c r="CZ1723" s="4"/>
      <c r="DA1723" s="4"/>
      <c r="DB1723" s="4"/>
      <c r="DC1723" s="4"/>
      <c r="DD1723" s="4"/>
      <c r="DE1723" s="4"/>
      <c r="DF1723" s="4"/>
      <c r="DG1723" s="4"/>
      <c r="DH1723" s="4"/>
      <c r="DI1723" s="4"/>
      <c r="DJ1723" s="4"/>
      <c r="DK1723" s="4"/>
      <c r="DL1723" s="4"/>
      <c r="DM1723" s="4"/>
      <c r="DN1723" s="4"/>
      <c r="DO1723" s="4"/>
      <c r="DP1723" s="4"/>
      <c r="DQ1723" s="4"/>
      <c r="DR1723" s="4"/>
      <c r="DS1723" s="4"/>
      <c r="DT1723" s="4"/>
      <c r="DU1723" s="4"/>
      <c r="DV1723" s="4"/>
      <c r="DW1723" s="4"/>
      <c r="DX1723" s="4"/>
      <c r="DY1723" s="4"/>
      <c r="DZ1723" s="4"/>
      <c r="EA1723" s="4"/>
      <c r="EB1723" s="4"/>
      <c r="EC1723" s="4"/>
      <c r="ED1723" s="4"/>
      <c r="EE1723" s="4"/>
      <c r="EF1723" s="4"/>
      <c r="EG1723" s="4"/>
      <c r="EH1723" s="4"/>
      <c r="EI1723" s="4"/>
      <c r="EJ1723" s="4"/>
      <c r="EK1723" s="4"/>
      <c r="EL1723" s="4"/>
      <c r="EM1723" s="4"/>
      <c r="EN1723" s="4"/>
      <c r="EO1723" s="4"/>
      <c r="EP1723" s="4"/>
      <c r="EQ1723" s="4"/>
      <c r="ER1723" s="4"/>
      <c r="ES1723" s="4"/>
      <c r="ET1723" s="4"/>
      <c r="EU1723" s="4"/>
      <c r="EV1723" s="4"/>
      <c r="EW1723" s="4"/>
      <c r="EX1723" s="4"/>
      <c r="EY1723" s="4"/>
      <c r="EZ1723" s="4"/>
      <c r="FA1723" s="4"/>
      <c r="FB1723" s="4"/>
      <c r="FC1723" s="4"/>
      <c r="FD1723" s="4"/>
      <c r="FE1723" s="4"/>
      <c r="FF1723" s="4"/>
      <c r="FG1723" s="4"/>
      <c r="FH1723" s="4"/>
      <c r="FI1723" s="4"/>
      <c r="FJ1723" s="4"/>
      <c r="FK1723" s="4"/>
      <c r="FL1723" s="4"/>
      <c r="FM1723" s="4"/>
      <c r="FN1723" s="4"/>
      <c r="FO1723" s="4"/>
      <c r="FP1723" s="4"/>
      <c r="FQ1723" s="4"/>
      <c r="FR1723" s="4"/>
      <c r="FS1723" s="4"/>
      <c r="FT1723" s="4"/>
      <c r="FU1723" s="4"/>
      <c r="FV1723" s="4"/>
      <c r="FW1723" s="4"/>
      <c r="FX1723" s="4"/>
      <c r="FY1723" s="4"/>
      <c r="FZ1723" s="4"/>
      <c r="GA1723" s="4"/>
      <c r="GB1723" s="4"/>
      <c r="GC1723" s="4"/>
      <c r="GD1723" s="4"/>
      <c r="GE1723" s="4"/>
      <c r="GF1723" s="4"/>
      <c r="GG1723" s="4"/>
      <c r="GH1723" s="4"/>
      <c r="GI1723" s="4"/>
      <c r="GJ1723" s="4"/>
      <c r="GK1723" s="4"/>
      <c r="GL1723" s="4"/>
      <c r="GM1723" s="4"/>
      <c r="GN1723" s="4"/>
      <c r="GO1723" s="4"/>
      <c r="GP1723" s="4"/>
      <c r="GQ1723" s="4"/>
      <c r="GR1723" s="4"/>
      <c r="GS1723" s="4"/>
      <c r="GT1723" s="4"/>
      <c r="GU1723" s="4"/>
      <c r="GV1723" s="4"/>
      <c r="GW1723" s="4"/>
      <c r="GX1723" s="4"/>
      <c r="GY1723" s="4"/>
      <c r="GZ1723" s="4"/>
      <c r="HA1723" s="4"/>
      <c r="HB1723" s="4"/>
      <c r="HC1723" s="4"/>
      <c r="HD1723" s="4"/>
      <c r="HE1723" s="4"/>
      <c r="HF1723" s="4"/>
      <c r="HG1723" s="4"/>
      <c r="HH1723" s="4"/>
      <c r="HI1723" s="4"/>
      <c r="HJ1723" s="4"/>
      <c r="HK1723" s="4"/>
      <c r="HL1723" s="4"/>
      <c r="HM1723" s="4"/>
      <c r="HN1723" s="4"/>
      <c r="HO1723" s="4"/>
      <c r="HP1723" s="4"/>
      <c r="HQ1723" s="4"/>
      <c r="HR1723" s="4"/>
      <c r="HS1723" s="4"/>
      <c r="HT1723" s="4"/>
      <c r="HU1723" s="4"/>
      <c r="HV1723" s="4"/>
      <c r="HW1723" s="4"/>
      <c r="HX1723" s="4"/>
      <c r="HY1723" s="4"/>
      <c r="HZ1723" s="4"/>
      <c r="IA1723" s="4"/>
      <c r="IB1723" s="4"/>
      <c r="IC1723" s="4"/>
      <c r="ID1723" s="4"/>
      <c r="IE1723" s="4"/>
      <c r="IF1723" s="4"/>
    </row>
    <row r="1724" spans="26:240" x14ac:dyDescent="0.2">
      <c r="Z1724" s="4"/>
      <c r="AA1724" s="4"/>
      <c r="AB1724" s="4"/>
      <c r="AC1724" s="4"/>
      <c r="AD1724" s="4"/>
      <c r="AE1724" s="4"/>
      <c r="AF1724" s="4"/>
      <c r="AG1724" s="4"/>
      <c r="AH1724" s="4"/>
      <c r="AI1724" s="4"/>
      <c r="AJ1724" s="4"/>
      <c r="AK1724" s="4"/>
      <c r="AL1724" s="4"/>
      <c r="AM1724" s="4"/>
      <c r="AN1724" s="4"/>
      <c r="AO1724" s="4"/>
      <c r="AP1724" s="4"/>
      <c r="AQ1724" s="4"/>
      <c r="AR1724" s="4"/>
      <c r="AS1724" s="4"/>
      <c r="AT1724" s="4"/>
      <c r="AU1724" s="4"/>
      <c r="AV1724" s="4"/>
      <c r="AW1724" s="4"/>
      <c r="AX1724" s="4"/>
      <c r="AY1724" s="4"/>
      <c r="AZ1724" s="4"/>
      <c r="BA1724" s="4"/>
      <c r="BB1724" s="4"/>
      <c r="BC1724" s="4"/>
      <c r="BD1724" s="4"/>
      <c r="BE1724" s="4"/>
      <c r="BF1724" s="4"/>
      <c r="BG1724" s="4"/>
      <c r="BH1724" s="4"/>
      <c r="BI1724" s="4"/>
      <c r="BJ1724" s="4"/>
      <c r="BK1724" s="4"/>
      <c r="BL1724" s="4"/>
      <c r="BM1724" s="4"/>
      <c r="BN1724" s="4"/>
      <c r="BO1724" s="4"/>
      <c r="BP1724" s="4"/>
      <c r="BQ1724" s="4"/>
      <c r="BR1724" s="4"/>
      <c r="BS1724" s="4"/>
      <c r="BT1724" s="4"/>
      <c r="BU1724" s="4"/>
      <c r="BV1724" s="4"/>
      <c r="BW1724" s="4"/>
      <c r="BX1724" s="4"/>
      <c r="BY1724" s="4"/>
      <c r="BZ1724" s="4"/>
      <c r="CA1724" s="4"/>
      <c r="CB1724" s="4"/>
      <c r="CC1724" s="4"/>
      <c r="CD1724" s="4"/>
      <c r="CE1724" s="4"/>
      <c r="CF1724" s="4"/>
      <c r="CG1724" s="4"/>
      <c r="CH1724" s="4"/>
      <c r="CI1724" s="4"/>
      <c r="CJ1724" s="4"/>
      <c r="CK1724" s="4"/>
      <c r="CL1724" s="4"/>
      <c r="CM1724" s="4"/>
      <c r="CN1724" s="4"/>
      <c r="CO1724" s="4"/>
      <c r="CP1724" s="4"/>
      <c r="CQ1724" s="4"/>
      <c r="CR1724" s="4"/>
      <c r="CS1724" s="4"/>
      <c r="CT1724" s="4"/>
      <c r="CU1724" s="4"/>
      <c r="CV1724" s="4"/>
      <c r="CW1724" s="4"/>
      <c r="CX1724" s="4"/>
      <c r="CY1724" s="4"/>
      <c r="CZ1724" s="4"/>
      <c r="DA1724" s="4"/>
      <c r="DB1724" s="4"/>
      <c r="DC1724" s="4"/>
      <c r="DD1724" s="4"/>
      <c r="DE1724" s="4"/>
      <c r="DF1724" s="4"/>
      <c r="DG1724" s="4"/>
      <c r="DH1724" s="4"/>
      <c r="DI1724" s="4"/>
      <c r="DJ1724" s="4"/>
      <c r="DK1724" s="4"/>
      <c r="DL1724" s="4"/>
      <c r="DM1724" s="4"/>
      <c r="DN1724" s="4"/>
      <c r="DO1724" s="4"/>
      <c r="DP1724" s="4"/>
      <c r="DQ1724" s="4"/>
      <c r="DR1724" s="4"/>
      <c r="DS1724" s="4"/>
      <c r="DT1724" s="4"/>
      <c r="DU1724" s="4"/>
      <c r="DV1724" s="4"/>
      <c r="DW1724" s="4"/>
      <c r="DX1724" s="4"/>
      <c r="DY1724" s="4"/>
      <c r="DZ1724" s="4"/>
      <c r="EA1724" s="4"/>
      <c r="EB1724" s="4"/>
      <c r="EC1724" s="4"/>
      <c r="ED1724" s="4"/>
      <c r="EE1724" s="4"/>
      <c r="EF1724" s="4"/>
      <c r="EG1724" s="4"/>
      <c r="EH1724" s="4"/>
      <c r="EI1724" s="4"/>
      <c r="EJ1724" s="4"/>
      <c r="EK1724" s="4"/>
      <c r="EL1724" s="4"/>
      <c r="EM1724" s="4"/>
      <c r="EN1724" s="4"/>
      <c r="EO1724" s="4"/>
      <c r="EP1724" s="4"/>
      <c r="EQ1724" s="4"/>
      <c r="ER1724" s="4"/>
      <c r="ES1724" s="4"/>
      <c r="ET1724" s="4"/>
      <c r="EU1724" s="4"/>
      <c r="EV1724" s="4"/>
      <c r="EW1724" s="4"/>
      <c r="EX1724" s="4"/>
      <c r="EY1724" s="4"/>
      <c r="EZ1724" s="4"/>
      <c r="FA1724" s="4"/>
      <c r="FB1724" s="4"/>
      <c r="FC1724" s="4"/>
      <c r="FD1724" s="4"/>
      <c r="FE1724" s="4"/>
      <c r="FF1724" s="4"/>
      <c r="FG1724" s="4"/>
      <c r="FH1724" s="4"/>
      <c r="FI1724" s="4"/>
      <c r="FJ1724" s="4"/>
      <c r="FK1724" s="4"/>
      <c r="FL1724" s="4"/>
      <c r="FM1724" s="4"/>
      <c r="FN1724" s="4"/>
      <c r="FO1724" s="4"/>
      <c r="FP1724" s="4"/>
      <c r="FQ1724" s="4"/>
      <c r="FR1724" s="4"/>
      <c r="FS1724" s="4"/>
      <c r="FT1724" s="4"/>
      <c r="FU1724" s="4"/>
      <c r="FV1724" s="4"/>
      <c r="FW1724" s="4"/>
      <c r="FX1724" s="4"/>
      <c r="FY1724" s="4"/>
      <c r="FZ1724" s="4"/>
      <c r="GA1724" s="4"/>
      <c r="GB1724" s="4"/>
      <c r="GC1724" s="4"/>
      <c r="GD1724" s="4"/>
      <c r="GE1724" s="4"/>
      <c r="GF1724" s="4"/>
      <c r="GG1724" s="4"/>
      <c r="GH1724" s="4"/>
      <c r="GI1724" s="4"/>
      <c r="GJ1724" s="4"/>
      <c r="GK1724" s="4"/>
      <c r="GL1724" s="4"/>
      <c r="GM1724" s="4"/>
      <c r="GN1724" s="4"/>
      <c r="GO1724" s="4"/>
      <c r="GP1724" s="4"/>
      <c r="GQ1724" s="4"/>
      <c r="GR1724" s="4"/>
      <c r="GS1724" s="4"/>
      <c r="GT1724" s="4"/>
      <c r="GU1724" s="4"/>
      <c r="GV1724" s="4"/>
      <c r="GW1724" s="4"/>
      <c r="GX1724" s="4"/>
      <c r="GY1724" s="4"/>
      <c r="GZ1724" s="4"/>
      <c r="HA1724" s="4"/>
      <c r="HB1724" s="4"/>
      <c r="HC1724" s="4"/>
      <c r="HD1724" s="4"/>
      <c r="HE1724" s="4"/>
      <c r="HF1724" s="4"/>
      <c r="HG1724" s="4"/>
      <c r="HH1724" s="4"/>
      <c r="HI1724" s="4"/>
      <c r="HJ1724" s="4"/>
      <c r="HK1724" s="4"/>
      <c r="HL1724" s="4"/>
      <c r="HM1724" s="4"/>
      <c r="HN1724" s="4"/>
      <c r="HO1724" s="4"/>
      <c r="HP1724" s="4"/>
      <c r="HQ1724" s="4"/>
      <c r="HR1724" s="4"/>
      <c r="HS1724" s="4"/>
      <c r="HT1724" s="4"/>
      <c r="HU1724" s="4"/>
      <c r="HV1724" s="4"/>
      <c r="HW1724" s="4"/>
      <c r="HX1724" s="4"/>
      <c r="HY1724" s="4"/>
      <c r="HZ1724" s="4"/>
      <c r="IA1724" s="4"/>
      <c r="IB1724" s="4"/>
      <c r="IC1724" s="4"/>
      <c r="ID1724" s="4"/>
      <c r="IE1724" s="4"/>
      <c r="IF1724" s="4"/>
    </row>
    <row r="1725" spans="26:240" x14ac:dyDescent="0.2">
      <c r="Z1725" s="4"/>
      <c r="AA1725" s="4"/>
      <c r="AB1725" s="4"/>
      <c r="AC1725" s="4"/>
      <c r="AD1725" s="4"/>
      <c r="AE1725" s="4"/>
      <c r="AF1725" s="4"/>
      <c r="AG1725" s="4"/>
      <c r="AH1725" s="4"/>
      <c r="AI1725" s="4"/>
      <c r="AJ1725" s="4"/>
      <c r="AK1725" s="4"/>
      <c r="AL1725" s="4"/>
      <c r="AM1725" s="4"/>
      <c r="AN1725" s="4"/>
      <c r="AO1725" s="4"/>
      <c r="AP1725" s="4"/>
      <c r="AQ1725" s="4"/>
      <c r="AR1725" s="4"/>
      <c r="AS1725" s="4"/>
      <c r="AT1725" s="4"/>
      <c r="AU1725" s="4"/>
      <c r="AV1725" s="4"/>
      <c r="AW1725" s="4"/>
      <c r="AX1725" s="4"/>
      <c r="AY1725" s="4"/>
      <c r="AZ1725" s="4"/>
      <c r="BA1725" s="4"/>
      <c r="BB1725" s="4"/>
      <c r="BC1725" s="4"/>
      <c r="BD1725" s="4"/>
      <c r="BE1725" s="4"/>
      <c r="BF1725" s="4"/>
      <c r="BG1725" s="4"/>
      <c r="BH1725" s="4"/>
      <c r="BI1725" s="4"/>
      <c r="BJ1725" s="4"/>
      <c r="BK1725" s="4"/>
      <c r="BL1725" s="4"/>
      <c r="BM1725" s="4"/>
      <c r="BN1725" s="4"/>
      <c r="BO1725" s="4"/>
      <c r="BP1725" s="4"/>
      <c r="BQ1725" s="4"/>
      <c r="BR1725" s="4"/>
      <c r="BS1725" s="4"/>
      <c r="BT1725" s="4"/>
      <c r="BU1725" s="4"/>
      <c r="BV1725" s="4"/>
      <c r="BW1725" s="4"/>
      <c r="BX1725" s="4"/>
      <c r="BY1725" s="4"/>
      <c r="BZ1725" s="4"/>
      <c r="CA1725" s="4"/>
      <c r="CB1725" s="4"/>
      <c r="CC1725" s="4"/>
      <c r="CD1725" s="4"/>
      <c r="CE1725" s="4"/>
      <c r="CF1725" s="4"/>
      <c r="CG1725" s="4"/>
      <c r="CH1725" s="4"/>
      <c r="CI1725" s="4"/>
      <c r="CJ1725" s="4"/>
      <c r="CK1725" s="4"/>
      <c r="CL1725" s="4"/>
      <c r="CM1725" s="4"/>
      <c r="CN1725" s="4"/>
      <c r="CO1725" s="4"/>
      <c r="CP1725" s="4"/>
      <c r="CQ1725" s="4"/>
      <c r="CR1725" s="4"/>
      <c r="CS1725" s="4"/>
      <c r="CT1725" s="4"/>
      <c r="CU1725" s="4"/>
      <c r="CV1725" s="4"/>
      <c r="CW1725" s="4"/>
      <c r="CX1725" s="4"/>
      <c r="CY1725" s="4"/>
      <c r="CZ1725" s="4"/>
      <c r="DA1725" s="4"/>
      <c r="DB1725" s="4"/>
      <c r="DC1725" s="4"/>
      <c r="DD1725" s="4"/>
      <c r="DE1725" s="4"/>
      <c r="DF1725" s="4"/>
      <c r="DG1725" s="4"/>
      <c r="DH1725" s="4"/>
      <c r="DI1725" s="4"/>
      <c r="DJ1725" s="4"/>
      <c r="DK1725" s="4"/>
      <c r="DL1725" s="4"/>
      <c r="DM1725" s="4"/>
      <c r="DN1725" s="4"/>
      <c r="DO1725" s="4"/>
      <c r="DP1725" s="4"/>
      <c r="DQ1725" s="4"/>
      <c r="DR1725" s="4"/>
      <c r="DS1725" s="4"/>
      <c r="DT1725" s="4"/>
      <c r="DU1725" s="4"/>
      <c r="DV1725" s="4"/>
      <c r="DW1725" s="4"/>
      <c r="DX1725" s="4"/>
      <c r="DY1725" s="4"/>
      <c r="DZ1725" s="4"/>
      <c r="EA1725" s="4"/>
      <c r="EB1725" s="4"/>
      <c r="EC1725" s="4"/>
      <c r="ED1725" s="4"/>
      <c r="EE1725" s="4"/>
      <c r="EF1725" s="4"/>
      <c r="EG1725" s="4"/>
      <c r="EH1725" s="4"/>
      <c r="EI1725" s="4"/>
      <c r="EJ1725" s="4"/>
      <c r="EK1725" s="4"/>
      <c r="EL1725" s="4"/>
      <c r="EM1725" s="4"/>
      <c r="EN1725" s="4"/>
      <c r="EO1725" s="4"/>
      <c r="EP1725" s="4"/>
      <c r="EQ1725" s="4"/>
      <c r="ER1725" s="4"/>
      <c r="ES1725" s="4"/>
      <c r="ET1725" s="4"/>
      <c r="EU1725" s="4"/>
      <c r="EV1725" s="4"/>
      <c r="EW1725" s="4"/>
      <c r="EX1725" s="4"/>
      <c r="EY1725" s="4"/>
      <c r="EZ1725" s="4"/>
      <c r="FA1725" s="4"/>
      <c r="FB1725" s="4"/>
      <c r="FC1725" s="4"/>
      <c r="FD1725" s="4"/>
      <c r="FE1725" s="4"/>
      <c r="FF1725" s="4"/>
      <c r="FG1725" s="4"/>
      <c r="FH1725" s="4"/>
      <c r="FI1725" s="4"/>
      <c r="FJ1725" s="4"/>
      <c r="FK1725" s="4"/>
      <c r="FL1725" s="4"/>
      <c r="FM1725" s="4"/>
      <c r="FN1725" s="4"/>
      <c r="FO1725" s="4"/>
      <c r="FP1725" s="4"/>
      <c r="FQ1725" s="4"/>
      <c r="FR1725" s="4"/>
      <c r="FS1725" s="4"/>
      <c r="FT1725" s="4"/>
      <c r="FU1725" s="4"/>
      <c r="FV1725" s="4"/>
      <c r="FW1725" s="4"/>
      <c r="FX1725" s="4"/>
      <c r="FY1725" s="4"/>
      <c r="FZ1725" s="4"/>
      <c r="GA1725" s="4"/>
      <c r="GB1725" s="4"/>
      <c r="GC1725" s="4"/>
      <c r="GD1725" s="4"/>
      <c r="GE1725" s="4"/>
      <c r="GF1725" s="4"/>
      <c r="GG1725" s="4"/>
      <c r="GH1725" s="4"/>
      <c r="GI1725" s="4"/>
      <c r="GJ1725" s="4"/>
      <c r="GK1725" s="4"/>
      <c r="GL1725" s="4"/>
      <c r="GM1725" s="4"/>
      <c r="GN1725" s="4"/>
      <c r="GO1725" s="4"/>
      <c r="GP1725" s="4"/>
      <c r="GQ1725" s="4"/>
      <c r="GR1725" s="4"/>
      <c r="GS1725" s="4"/>
      <c r="GT1725" s="4"/>
      <c r="GU1725" s="4"/>
      <c r="GV1725" s="4"/>
      <c r="GW1725" s="4"/>
      <c r="GX1725" s="4"/>
      <c r="GY1725" s="4"/>
      <c r="GZ1725" s="4"/>
      <c r="HA1725" s="4"/>
      <c r="HB1725" s="4"/>
      <c r="HC1725" s="4"/>
      <c r="HD1725" s="4"/>
      <c r="HE1725" s="4"/>
      <c r="HF1725" s="4"/>
      <c r="HG1725" s="4"/>
      <c r="HH1725" s="4"/>
      <c r="HI1725" s="4"/>
      <c r="HJ1725" s="4"/>
      <c r="HK1725" s="4"/>
      <c r="HL1725" s="4"/>
      <c r="HM1725" s="4"/>
      <c r="HN1725" s="4"/>
      <c r="HO1725" s="4"/>
      <c r="HP1725" s="4"/>
      <c r="HQ1725" s="4"/>
      <c r="HR1725" s="4"/>
      <c r="HS1725" s="4"/>
      <c r="HT1725" s="4"/>
      <c r="HU1725" s="4"/>
      <c r="HV1725" s="4"/>
      <c r="HW1725" s="4"/>
      <c r="HX1725" s="4"/>
      <c r="HY1725" s="4"/>
      <c r="HZ1725" s="4"/>
      <c r="IA1725" s="4"/>
      <c r="IB1725" s="4"/>
      <c r="IC1725" s="4"/>
      <c r="ID1725" s="4"/>
      <c r="IE1725" s="4"/>
      <c r="IF1725" s="4"/>
    </row>
    <row r="1726" spans="26:240" x14ac:dyDescent="0.2">
      <c r="Z1726" s="4"/>
      <c r="AA1726" s="4"/>
      <c r="AB1726" s="4"/>
      <c r="AC1726" s="4"/>
      <c r="AD1726" s="4"/>
      <c r="AE1726" s="4"/>
      <c r="AF1726" s="4"/>
      <c r="AG1726" s="4"/>
      <c r="AH1726" s="4"/>
      <c r="AI1726" s="4"/>
      <c r="AJ1726" s="4"/>
      <c r="AK1726" s="4"/>
      <c r="AL1726" s="4"/>
      <c r="AM1726" s="4"/>
      <c r="AN1726" s="4"/>
      <c r="AO1726" s="4"/>
      <c r="AP1726" s="4"/>
      <c r="AQ1726" s="4"/>
      <c r="AR1726" s="4"/>
      <c r="AS1726" s="4"/>
      <c r="AT1726" s="4"/>
      <c r="AU1726" s="4"/>
      <c r="AV1726" s="4"/>
      <c r="AW1726" s="4"/>
      <c r="AX1726" s="4"/>
      <c r="AY1726" s="4"/>
      <c r="AZ1726" s="4"/>
      <c r="BA1726" s="4"/>
      <c r="BB1726" s="4"/>
      <c r="BC1726" s="4"/>
      <c r="BD1726" s="4"/>
      <c r="BE1726" s="4"/>
      <c r="BF1726" s="4"/>
      <c r="BG1726" s="4"/>
      <c r="BH1726" s="4"/>
      <c r="BI1726" s="4"/>
      <c r="BJ1726" s="4"/>
      <c r="BK1726" s="4"/>
      <c r="BL1726" s="4"/>
      <c r="BM1726" s="4"/>
      <c r="BN1726" s="4"/>
      <c r="BO1726" s="4"/>
      <c r="BP1726" s="4"/>
      <c r="BQ1726" s="4"/>
      <c r="BR1726" s="4"/>
      <c r="BS1726" s="4"/>
      <c r="BT1726" s="4"/>
      <c r="BU1726" s="4"/>
      <c r="BV1726" s="4"/>
      <c r="BW1726" s="4"/>
      <c r="BX1726" s="4"/>
      <c r="BY1726" s="4"/>
      <c r="BZ1726" s="4"/>
      <c r="CA1726" s="4"/>
      <c r="CB1726" s="4"/>
      <c r="CC1726" s="4"/>
      <c r="CD1726" s="4"/>
      <c r="CE1726" s="4"/>
      <c r="CF1726" s="4"/>
      <c r="CG1726" s="4"/>
      <c r="CH1726" s="4"/>
      <c r="CI1726" s="4"/>
      <c r="CJ1726" s="4"/>
      <c r="CK1726" s="4"/>
      <c r="CL1726" s="4"/>
      <c r="CM1726" s="4"/>
      <c r="CN1726" s="4"/>
      <c r="CO1726" s="4"/>
      <c r="CP1726" s="4"/>
      <c r="CQ1726" s="4"/>
      <c r="CR1726" s="4"/>
      <c r="CS1726" s="4"/>
      <c r="CT1726" s="4"/>
      <c r="CU1726" s="4"/>
      <c r="CV1726" s="4"/>
      <c r="CW1726" s="4"/>
      <c r="CX1726" s="4"/>
      <c r="CY1726" s="4"/>
      <c r="CZ1726" s="4"/>
      <c r="DA1726" s="4"/>
      <c r="DB1726" s="4"/>
      <c r="DC1726" s="4"/>
      <c r="DD1726" s="4"/>
      <c r="DE1726" s="4"/>
      <c r="DF1726" s="4"/>
      <c r="DG1726" s="4"/>
      <c r="DH1726" s="4"/>
      <c r="DI1726" s="4"/>
      <c r="DJ1726" s="4"/>
      <c r="DK1726" s="4"/>
      <c r="DL1726" s="4"/>
      <c r="DM1726" s="4"/>
      <c r="DN1726" s="4"/>
      <c r="DO1726" s="4"/>
      <c r="DP1726" s="4"/>
      <c r="DQ1726" s="4"/>
      <c r="DR1726" s="4"/>
      <c r="DS1726" s="4"/>
      <c r="DT1726" s="4"/>
      <c r="DU1726" s="4"/>
      <c r="DV1726" s="4"/>
      <c r="DW1726" s="4"/>
      <c r="DX1726" s="4"/>
      <c r="DY1726" s="4"/>
      <c r="DZ1726" s="4"/>
      <c r="EA1726" s="4"/>
      <c r="EB1726" s="4"/>
      <c r="EC1726" s="4"/>
      <c r="ED1726" s="4"/>
      <c r="EE1726" s="4"/>
      <c r="EF1726" s="4"/>
      <c r="EG1726" s="4"/>
      <c r="EH1726" s="4"/>
      <c r="EI1726" s="4"/>
      <c r="EJ1726" s="4"/>
      <c r="EK1726" s="4"/>
      <c r="EL1726" s="4"/>
      <c r="EM1726" s="4"/>
      <c r="EN1726" s="4"/>
      <c r="EO1726" s="4"/>
      <c r="EP1726" s="4"/>
      <c r="EQ1726" s="4"/>
      <c r="ER1726" s="4"/>
      <c r="ES1726" s="4"/>
      <c r="ET1726" s="4"/>
      <c r="EU1726" s="4"/>
      <c r="EV1726" s="4"/>
      <c r="EW1726" s="4"/>
      <c r="EX1726" s="4"/>
      <c r="EY1726" s="4"/>
      <c r="EZ1726" s="4"/>
      <c r="FA1726" s="4"/>
      <c r="FB1726" s="4"/>
      <c r="FC1726" s="4"/>
      <c r="FD1726" s="4"/>
      <c r="FE1726" s="4"/>
      <c r="FF1726" s="4"/>
      <c r="FG1726" s="4"/>
      <c r="FH1726" s="4"/>
      <c r="FI1726" s="4"/>
      <c r="FJ1726" s="4"/>
      <c r="FK1726" s="4"/>
      <c r="FL1726" s="4"/>
      <c r="FM1726" s="4"/>
      <c r="FN1726" s="4"/>
      <c r="FO1726" s="4"/>
      <c r="FP1726" s="4"/>
      <c r="FQ1726" s="4"/>
      <c r="FR1726" s="4"/>
      <c r="FS1726" s="4"/>
      <c r="FT1726" s="4"/>
      <c r="FU1726" s="4"/>
      <c r="FV1726" s="4"/>
      <c r="FW1726" s="4"/>
      <c r="FX1726" s="4"/>
      <c r="FY1726" s="4"/>
      <c r="FZ1726" s="4"/>
      <c r="GA1726" s="4"/>
      <c r="GB1726" s="4"/>
      <c r="GC1726" s="4"/>
      <c r="GD1726" s="4"/>
      <c r="GE1726" s="4"/>
      <c r="GF1726" s="4"/>
      <c r="GG1726" s="4"/>
      <c r="GH1726" s="4"/>
      <c r="GI1726" s="4"/>
      <c r="GJ1726" s="4"/>
      <c r="GK1726" s="4"/>
      <c r="GL1726" s="4"/>
      <c r="GM1726" s="4"/>
      <c r="GN1726" s="4"/>
      <c r="GO1726" s="4"/>
      <c r="GP1726" s="4"/>
      <c r="GQ1726" s="4"/>
      <c r="GR1726" s="4"/>
      <c r="GS1726" s="4"/>
      <c r="GT1726" s="4"/>
      <c r="GU1726" s="4"/>
      <c r="GV1726" s="4"/>
      <c r="GW1726" s="4"/>
      <c r="GX1726" s="4"/>
      <c r="GY1726" s="4"/>
      <c r="GZ1726" s="4"/>
      <c r="HA1726" s="4"/>
      <c r="HB1726" s="4"/>
      <c r="HC1726" s="4"/>
      <c r="HD1726" s="4"/>
      <c r="HE1726" s="4"/>
      <c r="HF1726" s="4"/>
      <c r="HG1726" s="4"/>
      <c r="HH1726" s="4"/>
      <c r="HI1726" s="4"/>
      <c r="HJ1726" s="4"/>
      <c r="HK1726" s="4"/>
      <c r="HL1726" s="4"/>
      <c r="HM1726" s="4"/>
      <c r="HN1726" s="4"/>
      <c r="HO1726" s="4"/>
      <c r="HP1726" s="4"/>
      <c r="HQ1726" s="4"/>
      <c r="HR1726" s="4"/>
      <c r="HS1726" s="4"/>
      <c r="HT1726" s="4"/>
      <c r="HU1726" s="4"/>
      <c r="HV1726" s="4"/>
      <c r="HW1726" s="4"/>
      <c r="HX1726" s="4"/>
      <c r="HY1726" s="4"/>
      <c r="HZ1726" s="4"/>
      <c r="IA1726" s="4"/>
      <c r="IB1726" s="4"/>
      <c r="IC1726" s="4"/>
      <c r="ID1726" s="4"/>
      <c r="IE1726" s="4"/>
      <c r="IF1726" s="4"/>
    </row>
    <row r="1727" spans="26:240" x14ac:dyDescent="0.2">
      <c r="Z1727" s="4"/>
      <c r="AA1727" s="4"/>
      <c r="AB1727" s="4"/>
      <c r="AC1727" s="4"/>
      <c r="AD1727" s="4"/>
      <c r="AE1727" s="4"/>
      <c r="AF1727" s="4"/>
      <c r="AG1727" s="4"/>
      <c r="AH1727" s="4"/>
      <c r="AI1727" s="4"/>
      <c r="AJ1727" s="4"/>
      <c r="AK1727" s="4"/>
      <c r="AL1727" s="4"/>
      <c r="AM1727" s="4"/>
      <c r="AN1727" s="4"/>
      <c r="AO1727" s="4"/>
      <c r="AP1727" s="4"/>
      <c r="AQ1727" s="4"/>
      <c r="AR1727" s="4"/>
      <c r="AS1727" s="4"/>
      <c r="AT1727" s="4"/>
      <c r="AU1727" s="4"/>
      <c r="AV1727" s="4"/>
      <c r="AW1727" s="4"/>
      <c r="AX1727" s="4"/>
      <c r="AY1727" s="4"/>
      <c r="AZ1727" s="4"/>
      <c r="BA1727" s="4"/>
      <c r="BB1727" s="4"/>
      <c r="BC1727" s="4"/>
      <c r="BD1727" s="4"/>
      <c r="BE1727" s="4"/>
      <c r="BF1727" s="4"/>
      <c r="BG1727" s="4"/>
      <c r="BH1727" s="4"/>
      <c r="BI1727" s="4"/>
      <c r="BJ1727" s="4"/>
      <c r="BK1727" s="4"/>
      <c r="BL1727" s="4"/>
      <c r="BM1727" s="4"/>
      <c r="BN1727" s="4"/>
      <c r="BO1727" s="4"/>
      <c r="BP1727" s="4"/>
      <c r="BQ1727" s="4"/>
      <c r="BR1727" s="4"/>
      <c r="BS1727" s="4"/>
      <c r="BT1727" s="4"/>
      <c r="BU1727" s="4"/>
      <c r="BV1727" s="4"/>
      <c r="BW1727" s="4"/>
      <c r="BX1727" s="4"/>
      <c r="BY1727" s="4"/>
      <c r="BZ1727" s="4"/>
      <c r="CA1727" s="4"/>
      <c r="CB1727" s="4"/>
      <c r="CC1727" s="4"/>
      <c r="CD1727" s="4"/>
      <c r="CE1727" s="4"/>
      <c r="CF1727" s="4"/>
      <c r="CG1727" s="4"/>
      <c r="CH1727" s="4"/>
      <c r="CI1727" s="4"/>
      <c r="CJ1727" s="4"/>
      <c r="CK1727" s="4"/>
      <c r="CL1727" s="4"/>
      <c r="CM1727" s="4"/>
      <c r="CN1727" s="4"/>
      <c r="CO1727" s="4"/>
      <c r="CP1727" s="4"/>
      <c r="CQ1727" s="4"/>
      <c r="CR1727" s="4"/>
      <c r="CS1727" s="4"/>
      <c r="CT1727" s="4"/>
      <c r="CU1727" s="4"/>
      <c r="CV1727" s="4"/>
      <c r="CW1727" s="4"/>
      <c r="CX1727" s="4"/>
      <c r="CY1727" s="4"/>
      <c r="CZ1727" s="4"/>
      <c r="DA1727" s="4"/>
      <c r="DB1727" s="4"/>
      <c r="DC1727" s="4"/>
      <c r="DD1727" s="4"/>
      <c r="DE1727" s="4"/>
      <c r="DF1727" s="4"/>
      <c r="DG1727" s="4"/>
      <c r="DH1727" s="4"/>
      <c r="DI1727" s="4"/>
      <c r="DJ1727" s="4"/>
      <c r="DK1727" s="4"/>
      <c r="DL1727" s="4"/>
      <c r="DM1727" s="4"/>
      <c r="DN1727" s="4"/>
      <c r="DO1727" s="4"/>
      <c r="DP1727" s="4"/>
      <c r="DQ1727" s="4"/>
      <c r="DR1727" s="4"/>
      <c r="DS1727" s="4"/>
      <c r="DT1727" s="4"/>
      <c r="DU1727" s="4"/>
      <c r="DV1727" s="4"/>
      <c r="DW1727" s="4"/>
      <c r="DX1727" s="4"/>
      <c r="DY1727" s="4"/>
      <c r="DZ1727" s="4"/>
      <c r="EA1727" s="4"/>
      <c r="EB1727" s="4"/>
      <c r="EC1727" s="4"/>
      <c r="ED1727" s="4"/>
      <c r="EE1727" s="4"/>
      <c r="EF1727" s="4"/>
      <c r="EG1727" s="4"/>
      <c r="EH1727" s="4"/>
      <c r="EI1727" s="4"/>
      <c r="EJ1727" s="4"/>
      <c r="EK1727" s="4"/>
      <c r="EL1727" s="4"/>
      <c r="EM1727" s="4"/>
      <c r="EN1727" s="4"/>
      <c r="EO1727" s="4"/>
      <c r="EP1727" s="4"/>
      <c r="EQ1727" s="4"/>
      <c r="ER1727" s="4"/>
      <c r="ES1727" s="4"/>
      <c r="ET1727" s="4"/>
      <c r="EU1727" s="4"/>
      <c r="EV1727" s="4"/>
      <c r="EW1727" s="4"/>
      <c r="EX1727" s="4"/>
      <c r="EY1727" s="4"/>
      <c r="EZ1727" s="4"/>
      <c r="FA1727" s="4"/>
      <c r="FB1727" s="4"/>
      <c r="FC1727" s="4"/>
      <c r="FD1727" s="4"/>
      <c r="FE1727" s="4"/>
      <c r="FF1727" s="4"/>
      <c r="FG1727" s="4"/>
      <c r="FH1727" s="4"/>
      <c r="FI1727" s="4"/>
      <c r="FJ1727" s="4"/>
      <c r="FK1727" s="4"/>
      <c r="FL1727" s="4"/>
      <c r="FM1727" s="4"/>
      <c r="FN1727" s="4"/>
      <c r="FO1727" s="4"/>
      <c r="FP1727" s="4"/>
      <c r="FQ1727" s="4"/>
      <c r="FR1727" s="4"/>
      <c r="FS1727" s="4"/>
      <c r="FT1727" s="4"/>
      <c r="FU1727" s="4"/>
      <c r="FV1727" s="4"/>
      <c r="FW1727" s="4"/>
      <c r="FX1727" s="4"/>
      <c r="FY1727" s="4"/>
      <c r="FZ1727" s="4"/>
      <c r="GA1727" s="4"/>
      <c r="GB1727" s="4"/>
      <c r="GC1727" s="4"/>
      <c r="GD1727" s="4"/>
      <c r="GE1727" s="4"/>
      <c r="GF1727" s="4"/>
      <c r="GG1727" s="4"/>
      <c r="GH1727" s="4"/>
      <c r="GI1727" s="4"/>
      <c r="GJ1727" s="4"/>
      <c r="GK1727" s="4"/>
      <c r="GL1727" s="4"/>
      <c r="GM1727" s="4"/>
      <c r="GN1727" s="4"/>
      <c r="GO1727" s="4"/>
      <c r="GP1727" s="4"/>
      <c r="GQ1727" s="4"/>
      <c r="GR1727" s="4"/>
      <c r="GS1727" s="4"/>
      <c r="GT1727" s="4"/>
      <c r="GU1727" s="4"/>
      <c r="GV1727" s="4"/>
      <c r="GW1727" s="4"/>
      <c r="GX1727" s="4"/>
      <c r="GY1727" s="4"/>
      <c r="GZ1727" s="4"/>
      <c r="HA1727" s="4"/>
      <c r="HB1727" s="4"/>
      <c r="HC1727" s="4"/>
      <c r="HD1727" s="4"/>
      <c r="HE1727" s="4"/>
      <c r="HF1727" s="4"/>
      <c r="HG1727" s="4"/>
      <c r="HH1727" s="4"/>
      <c r="HI1727" s="4"/>
      <c r="HJ1727" s="4"/>
      <c r="HK1727" s="4"/>
      <c r="HL1727" s="4"/>
      <c r="HM1727" s="4"/>
      <c r="HN1727" s="4"/>
      <c r="HO1727" s="4"/>
      <c r="HP1727" s="4"/>
      <c r="HQ1727" s="4"/>
      <c r="HR1727" s="4"/>
      <c r="HS1727" s="4"/>
      <c r="HT1727" s="4"/>
      <c r="HU1727" s="4"/>
      <c r="HV1727" s="4"/>
      <c r="HW1727" s="4"/>
      <c r="HX1727" s="4"/>
      <c r="HY1727" s="4"/>
      <c r="HZ1727" s="4"/>
      <c r="IA1727" s="4"/>
      <c r="IB1727" s="4"/>
      <c r="IC1727" s="4"/>
      <c r="ID1727" s="4"/>
      <c r="IE1727" s="4"/>
      <c r="IF1727" s="4"/>
    </row>
    <row r="1728" spans="26:240" x14ac:dyDescent="0.2">
      <c r="Z1728" s="4"/>
      <c r="AA1728" s="4"/>
      <c r="AB1728" s="4"/>
      <c r="AC1728" s="4"/>
      <c r="AD1728" s="4"/>
      <c r="AE1728" s="4"/>
      <c r="AF1728" s="4"/>
      <c r="AG1728" s="4"/>
      <c r="AH1728" s="4"/>
      <c r="AI1728" s="4"/>
      <c r="AJ1728" s="4"/>
      <c r="AK1728" s="4"/>
      <c r="AL1728" s="4"/>
      <c r="AM1728" s="4"/>
      <c r="AN1728" s="4"/>
      <c r="AO1728" s="4"/>
      <c r="AP1728" s="4"/>
      <c r="AQ1728" s="4"/>
      <c r="AR1728" s="4"/>
      <c r="AS1728" s="4"/>
      <c r="AT1728" s="4"/>
      <c r="AU1728" s="4"/>
      <c r="AV1728" s="4"/>
      <c r="AW1728" s="4"/>
      <c r="AX1728" s="4"/>
      <c r="AY1728" s="4"/>
      <c r="AZ1728" s="4"/>
      <c r="BA1728" s="4"/>
      <c r="BB1728" s="4"/>
      <c r="BC1728" s="4"/>
      <c r="BD1728" s="4"/>
      <c r="BE1728" s="4"/>
      <c r="BF1728" s="4"/>
      <c r="BG1728" s="4"/>
      <c r="BH1728" s="4"/>
      <c r="BI1728" s="4"/>
      <c r="BJ1728" s="4"/>
      <c r="BK1728" s="4"/>
      <c r="BL1728" s="4"/>
      <c r="BM1728" s="4"/>
      <c r="BN1728" s="4"/>
      <c r="BO1728" s="4"/>
      <c r="BP1728" s="4"/>
      <c r="BQ1728" s="4"/>
      <c r="BR1728" s="4"/>
      <c r="BS1728" s="4"/>
      <c r="BT1728" s="4"/>
      <c r="BU1728" s="4"/>
      <c r="BV1728" s="4"/>
      <c r="BW1728" s="4"/>
      <c r="BX1728" s="4"/>
      <c r="BY1728" s="4"/>
      <c r="BZ1728" s="4"/>
      <c r="CA1728" s="4"/>
      <c r="CB1728" s="4"/>
      <c r="CC1728" s="4"/>
      <c r="CD1728" s="4"/>
      <c r="CE1728" s="4"/>
      <c r="CF1728" s="4"/>
      <c r="CG1728" s="4"/>
      <c r="CH1728" s="4"/>
      <c r="CI1728" s="4"/>
      <c r="CJ1728" s="4"/>
      <c r="CK1728" s="4"/>
      <c r="CL1728" s="4"/>
      <c r="CM1728" s="4"/>
      <c r="CN1728" s="4"/>
      <c r="CO1728" s="4"/>
      <c r="CP1728" s="4"/>
      <c r="CQ1728" s="4"/>
      <c r="CR1728" s="4"/>
      <c r="CS1728" s="4"/>
      <c r="CT1728" s="4"/>
      <c r="CU1728" s="4"/>
      <c r="CV1728" s="4"/>
      <c r="CW1728" s="4"/>
      <c r="CX1728" s="4"/>
      <c r="CY1728" s="4"/>
      <c r="CZ1728" s="4"/>
      <c r="DA1728" s="4"/>
      <c r="DB1728" s="4"/>
      <c r="DC1728" s="4"/>
      <c r="DD1728" s="4"/>
      <c r="DE1728" s="4"/>
      <c r="DF1728" s="4"/>
      <c r="DG1728" s="4"/>
      <c r="DH1728" s="4"/>
      <c r="DI1728" s="4"/>
      <c r="DJ1728" s="4"/>
      <c r="DK1728" s="4"/>
      <c r="DL1728" s="4"/>
      <c r="DM1728" s="4"/>
      <c r="DN1728" s="4"/>
      <c r="DO1728" s="4"/>
      <c r="DP1728" s="4"/>
      <c r="DQ1728" s="4"/>
      <c r="DR1728" s="4"/>
      <c r="DS1728" s="4"/>
      <c r="DT1728" s="4"/>
      <c r="DU1728" s="4"/>
      <c r="DV1728" s="4"/>
      <c r="DW1728" s="4"/>
      <c r="DX1728" s="4"/>
      <c r="DY1728" s="4"/>
      <c r="DZ1728" s="4"/>
      <c r="EA1728" s="4"/>
      <c r="EB1728" s="4"/>
      <c r="EC1728" s="4"/>
      <c r="ED1728" s="4"/>
      <c r="EE1728" s="4"/>
      <c r="EF1728" s="4"/>
      <c r="EG1728" s="4"/>
      <c r="EH1728" s="4"/>
      <c r="EI1728" s="4"/>
      <c r="EJ1728" s="4"/>
      <c r="EK1728" s="4"/>
      <c r="EL1728" s="4"/>
      <c r="EM1728" s="4"/>
      <c r="EN1728" s="4"/>
      <c r="EO1728" s="4"/>
      <c r="EP1728" s="4"/>
      <c r="EQ1728" s="4"/>
      <c r="ER1728" s="4"/>
      <c r="ES1728" s="4"/>
      <c r="ET1728" s="4"/>
      <c r="EU1728" s="4"/>
      <c r="EV1728" s="4"/>
      <c r="EW1728" s="4"/>
      <c r="EX1728" s="4"/>
      <c r="EY1728" s="4"/>
      <c r="EZ1728" s="4"/>
      <c r="FA1728" s="4"/>
      <c r="FB1728" s="4"/>
      <c r="FC1728" s="4"/>
      <c r="FD1728" s="4"/>
      <c r="FE1728" s="4"/>
      <c r="FF1728" s="4"/>
      <c r="FG1728" s="4"/>
      <c r="FH1728" s="4"/>
      <c r="FI1728" s="4"/>
      <c r="FJ1728" s="4"/>
      <c r="FK1728" s="4"/>
      <c r="FL1728" s="4"/>
      <c r="FM1728" s="4"/>
      <c r="FN1728" s="4"/>
      <c r="FO1728" s="4"/>
      <c r="FP1728" s="4"/>
      <c r="FQ1728" s="4"/>
      <c r="FR1728" s="4"/>
      <c r="FS1728" s="4"/>
      <c r="FT1728" s="4"/>
      <c r="FU1728" s="4"/>
      <c r="FV1728" s="4"/>
      <c r="FW1728" s="4"/>
      <c r="FX1728" s="4"/>
      <c r="FY1728" s="4"/>
      <c r="FZ1728" s="4"/>
      <c r="GA1728" s="4"/>
      <c r="GB1728" s="4"/>
      <c r="GC1728" s="4"/>
      <c r="GD1728" s="4"/>
      <c r="GE1728" s="4"/>
      <c r="GF1728" s="4"/>
      <c r="GG1728" s="4"/>
      <c r="GH1728" s="4"/>
      <c r="GI1728" s="4"/>
      <c r="GJ1728" s="4"/>
      <c r="GK1728" s="4"/>
      <c r="GL1728" s="4"/>
      <c r="GM1728" s="4"/>
      <c r="GN1728" s="4"/>
      <c r="GO1728" s="4"/>
      <c r="GP1728" s="4"/>
      <c r="GQ1728" s="4"/>
      <c r="GR1728" s="4"/>
      <c r="GS1728" s="4"/>
      <c r="GT1728" s="4"/>
      <c r="GU1728" s="4"/>
      <c r="GV1728" s="4"/>
      <c r="GW1728" s="4"/>
      <c r="GX1728" s="4"/>
      <c r="GY1728" s="4"/>
      <c r="GZ1728" s="4"/>
      <c r="HA1728" s="4"/>
      <c r="HB1728" s="4"/>
      <c r="HC1728" s="4"/>
      <c r="HD1728" s="4"/>
      <c r="HE1728" s="4"/>
      <c r="HF1728" s="4"/>
      <c r="HG1728" s="4"/>
      <c r="HH1728" s="4"/>
      <c r="HI1728" s="4"/>
      <c r="HJ1728" s="4"/>
      <c r="HK1728" s="4"/>
      <c r="HL1728" s="4"/>
      <c r="HM1728" s="4"/>
      <c r="HN1728" s="4"/>
      <c r="HO1728" s="4"/>
      <c r="HP1728" s="4"/>
      <c r="HQ1728" s="4"/>
      <c r="HR1728" s="4"/>
      <c r="HS1728" s="4"/>
      <c r="HT1728" s="4"/>
      <c r="HU1728" s="4"/>
      <c r="HV1728" s="4"/>
      <c r="HW1728" s="4"/>
      <c r="HX1728" s="4"/>
      <c r="HY1728" s="4"/>
      <c r="HZ1728" s="4"/>
      <c r="IA1728" s="4"/>
      <c r="IB1728" s="4"/>
      <c r="IC1728" s="4"/>
      <c r="ID1728" s="4"/>
      <c r="IE1728" s="4"/>
      <c r="IF1728" s="4"/>
    </row>
    <row r="1729" spans="26:240" x14ac:dyDescent="0.2">
      <c r="Z1729" s="4"/>
      <c r="AA1729" s="4"/>
      <c r="AB1729" s="4"/>
      <c r="AC1729" s="4"/>
      <c r="AD1729" s="4"/>
      <c r="AE1729" s="4"/>
      <c r="AF1729" s="4"/>
      <c r="AG1729" s="4"/>
      <c r="AH1729" s="4"/>
      <c r="AI1729" s="4"/>
      <c r="AJ1729" s="4"/>
      <c r="AK1729" s="4"/>
      <c r="AL1729" s="4"/>
      <c r="AM1729" s="4"/>
      <c r="AN1729" s="4"/>
      <c r="AO1729" s="4"/>
      <c r="AP1729" s="4"/>
      <c r="AQ1729" s="4"/>
      <c r="AR1729" s="4"/>
      <c r="AS1729" s="4"/>
      <c r="AT1729" s="4"/>
      <c r="AU1729" s="4"/>
      <c r="AV1729" s="4"/>
      <c r="AW1729" s="4"/>
      <c r="AX1729" s="4"/>
      <c r="AY1729" s="4"/>
      <c r="AZ1729" s="4"/>
      <c r="BA1729" s="4"/>
      <c r="BB1729" s="4"/>
      <c r="BC1729" s="4"/>
      <c r="BD1729" s="4"/>
      <c r="BE1729" s="4"/>
      <c r="BF1729" s="4"/>
      <c r="BG1729" s="4"/>
      <c r="BH1729" s="4"/>
      <c r="BI1729" s="4"/>
      <c r="BJ1729" s="4"/>
      <c r="BK1729" s="4"/>
      <c r="BL1729" s="4"/>
      <c r="BM1729" s="4"/>
      <c r="BN1729" s="4"/>
      <c r="BO1729" s="4"/>
      <c r="BP1729" s="4"/>
      <c r="BQ1729" s="4"/>
      <c r="BR1729" s="4"/>
      <c r="BS1729" s="4"/>
      <c r="BT1729" s="4"/>
      <c r="BU1729" s="4"/>
      <c r="BV1729" s="4"/>
      <c r="BW1729" s="4"/>
      <c r="BX1729" s="4"/>
      <c r="BY1729" s="4"/>
      <c r="BZ1729" s="4"/>
      <c r="CA1729" s="4"/>
      <c r="CB1729" s="4"/>
      <c r="CC1729" s="4"/>
      <c r="CD1729" s="4"/>
      <c r="CE1729" s="4"/>
      <c r="CF1729" s="4"/>
      <c r="CG1729" s="4"/>
      <c r="CH1729" s="4"/>
      <c r="CI1729" s="4"/>
      <c r="CJ1729" s="4"/>
      <c r="CK1729" s="4"/>
      <c r="CL1729" s="4"/>
      <c r="CM1729" s="4"/>
      <c r="CN1729" s="4"/>
      <c r="CO1729" s="4"/>
      <c r="CP1729" s="4"/>
      <c r="CQ1729" s="4"/>
      <c r="CR1729" s="4"/>
      <c r="CS1729" s="4"/>
      <c r="CT1729" s="4"/>
      <c r="CU1729" s="4"/>
      <c r="CV1729" s="4"/>
      <c r="CW1729" s="4"/>
      <c r="CX1729" s="4"/>
      <c r="CY1729" s="4"/>
      <c r="CZ1729" s="4"/>
      <c r="DA1729" s="4"/>
      <c r="DB1729" s="4"/>
      <c r="DC1729" s="4"/>
      <c r="DD1729" s="4"/>
      <c r="DE1729" s="4"/>
      <c r="DF1729" s="4"/>
      <c r="DG1729" s="4"/>
      <c r="DH1729" s="4"/>
      <c r="DI1729" s="4"/>
      <c r="DJ1729" s="4"/>
      <c r="DK1729" s="4"/>
      <c r="DL1729" s="4"/>
      <c r="DM1729" s="4"/>
      <c r="DN1729" s="4"/>
      <c r="DO1729" s="4"/>
      <c r="DP1729" s="4"/>
      <c r="DQ1729" s="4"/>
      <c r="DR1729" s="4"/>
      <c r="DS1729" s="4"/>
      <c r="DT1729" s="4"/>
      <c r="DU1729" s="4"/>
      <c r="DV1729" s="4"/>
      <c r="DW1729" s="4"/>
      <c r="DX1729" s="4"/>
      <c r="DY1729" s="4"/>
      <c r="DZ1729" s="4"/>
      <c r="EA1729" s="4"/>
      <c r="EB1729" s="4"/>
      <c r="EC1729" s="4"/>
      <c r="ED1729" s="4"/>
      <c r="EE1729" s="4"/>
      <c r="EF1729" s="4"/>
      <c r="EG1729" s="4"/>
      <c r="EH1729" s="4"/>
      <c r="EI1729" s="4"/>
      <c r="EJ1729" s="4"/>
      <c r="EK1729" s="4"/>
      <c r="EL1729" s="4"/>
      <c r="EM1729" s="4"/>
      <c r="EN1729" s="4"/>
      <c r="EO1729" s="4"/>
      <c r="EP1729" s="4"/>
      <c r="EQ1729" s="4"/>
      <c r="ER1729" s="4"/>
      <c r="ES1729" s="4"/>
      <c r="ET1729" s="4"/>
      <c r="EU1729" s="4"/>
      <c r="EV1729" s="4"/>
      <c r="EW1729" s="4"/>
      <c r="EX1729" s="4"/>
      <c r="EY1729" s="4"/>
      <c r="EZ1729" s="4"/>
      <c r="FA1729" s="4"/>
      <c r="FB1729" s="4"/>
      <c r="FC1729" s="4"/>
      <c r="FD1729" s="4"/>
      <c r="FE1729" s="4"/>
      <c r="FF1729" s="4"/>
      <c r="FG1729" s="4"/>
      <c r="FH1729" s="4"/>
      <c r="FI1729" s="4"/>
      <c r="FJ1729" s="4"/>
      <c r="FK1729" s="4"/>
      <c r="FL1729" s="4"/>
      <c r="FM1729" s="4"/>
      <c r="FN1729" s="4"/>
      <c r="FO1729" s="4"/>
      <c r="FP1729" s="4"/>
      <c r="FQ1729" s="4"/>
      <c r="FR1729" s="4"/>
      <c r="FS1729" s="4"/>
      <c r="FT1729" s="4"/>
      <c r="FU1729" s="4"/>
      <c r="FV1729" s="4"/>
      <c r="FW1729" s="4"/>
      <c r="FX1729" s="4"/>
      <c r="FY1729" s="4"/>
      <c r="FZ1729" s="4"/>
      <c r="GA1729" s="4"/>
      <c r="GB1729" s="4"/>
      <c r="GC1729" s="4"/>
      <c r="GD1729" s="4"/>
      <c r="GE1729" s="4"/>
      <c r="GF1729" s="4"/>
      <c r="GG1729" s="4"/>
      <c r="GH1729" s="4"/>
      <c r="GI1729" s="4"/>
      <c r="GJ1729" s="4"/>
      <c r="GK1729" s="4"/>
      <c r="GL1729" s="4"/>
      <c r="GM1729" s="4"/>
      <c r="GN1729" s="4"/>
      <c r="GO1729" s="4"/>
      <c r="GP1729" s="4"/>
      <c r="GQ1729" s="4"/>
      <c r="GR1729" s="4"/>
      <c r="GS1729" s="4"/>
      <c r="GT1729" s="4"/>
      <c r="GU1729" s="4"/>
      <c r="GV1729" s="4"/>
      <c r="GW1729" s="4"/>
      <c r="GX1729" s="4"/>
      <c r="GY1729" s="4"/>
      <c r="GZ1729" s="4"/>
      <c r="HA1729" s="4"/>
      <c r="HB1729" s="4"/>
      <c r="HC1729" s="4"/>
      <c r="HD1729" s="4"/>
      <c r="HE1729" s="4"/>
      <c r="HF1729" s="4"/>
      <c r="HG1729" s="4"/>
      <c r="HH1729" s="4"/>
      <c r="HI1729" s="4"/>
      <c r="HJ1729" s="4"/>
      <c r="HK1729" s="4"/>
      <c r="HL1729" s="4"/>
      <c r="HM1729" s="4"/>
      <c r="HN1729" s="4"/>
      <c r="HO1729" s="4"/>
      <c r="HP1729" s="4"/>
      <c r="HQ1729" s="4"/>
      <c r="HR1729" s="4"/>
      <c r="HS1729" s="4"/>
      <c r="HT1729" s="4"/>
      <c r="HU1729" s="4"/>
      <c r="HV1729" s="4"/>
      <c r="HW1729" s="4"/>
      <c r="HX1729" s="4"/>
      <c r="HY1729" s="4"/>
      <c r="HZ1729" s="4"/>
      <c r="IA1729" s="4"/>
      <c r="IB1729" s="4"/>
      <c r="IC1729" s="4"/>
      <c r="ID1729" s="4"/>
      <c r="IE1729" s="4"/>
      <c r="IF1729" s="4"/>
    </row>
    <row r="1730" spans="26:240" x14ac:dyDescent="0.2">
      <c r="Z1730" s="4"/>
      <c r="AA1730" s="4"/>
      <c r="AB1730" s="4"/>
      <c r="AC1730" s="4"/>
      <c r="AD1730" s="4"/>
      <c r="AE1730" s="4"/>
      <c r="AF1730" s="4"/>
      <c r="AG1730" s="4"/>
      <c r="AH1730" s="4"/>
      <c r="AI1730" s="4"/>
      <c r="AJ1730" s="4"/>
      <c r="AK1730" s="4"/>
      <c r="AL1730" s="4"/>
      <c r="AM1730" s="4"/>
      <c r="AN1730" s="4"/>
      <c r="AO1730" s="4"/>
      <c r="AP1730" s="4"/>
      <c r="AQ1730" s="4"/>
      <c r="AR1730" s="4"/>
      <c r="AS1730" s="4"/>
      <c r="AT1730" s="4"/>
      <c r="AU1730" s="4"/>
      <c r="AV1730" s="4"/>
      <c r="AW1730" s="4"/>
      <c r="AX1730" s="4"/>
      <c r="AY1730" s="4"/>
      <c r="AZ1730" s="4"/>
      <c r="BA1730" s="4"/>
      <c r="BB1730" s="4"/>
      <c r="BC1730" s="4"/>
      <c r="BD1730" s="4"/>
      <c r="BE1730" s="4"/>
      <c r="BF1730" s="4"/>
      <c r="BG1730" s="4"/>
      <c r="BH1730" s="4"/>
      <c r="BI1730" s="4"/>
      <c r="BJ1730" s="4"/>
      <c r="BK1730" s="4"/>
      <c r="BL1730" s="4"/>
      <c r="BM1730" s="4"/>
      <c r="BN1730" s="4"/>
      <c r="BO1730" s="4"/>
      <c r="BP1730" s="4"/>
      <c r="BQ1730" s="4"/>
      <c r="BR1730" s="4"/>
      <c r="BS1730" s="4"/>
      <c r="BT1730" s="4"/>
      <c r="BU1730" s="4"/>
      <c r="BV1730" s="4"/>
      <c r="BW1730" s="4"/>
      <c r="BX1730" s="4"/>
      <c r="BY1730" s="4"/>
      <c r="BZ1730" s="4"/>
      <c r="CA1730" s="4"/>
      <c r="CB1730" s="4"/>
      <c r="CC1730" s="4"/>
      <c r="CD1730" s="4"/>
      <c r="CE1730" s="4"/>
      <c r="CF1730" s="4"/>
      <c r="CG1730" s="4"/>
      <c r="CH1730" s="4"/>
      <c r="CI1730" s="4"/>
      <c r="CJ1730" s="4"/>
      <c r="CK1730" s="4"/>
      <c r="CL1730" s="4"/>
      <c r="CM1730" s="4"/>
      <c r="CN1730" s="4"/>
      <c r="CO1730" s="4"/>
      <c r="CP1730" s="4"/>
      <c r="CQ1730" s="4"/>
      <c r="CR1730" s="4"/>
      <c r="CS1730" s="4"/>
      <c r="CT1730" s="4"/>
      <c r="CU1730" s="4"/>
      <c r="CV1730" s="4"/>
      <c r="CW1730" s="4"/>
      <c r="CX1730" s="4"/>
      <c r="CY1730" s="4"/>
      <c r="CZ1730" s="4"/>
      <c r="DA1730" s="4"/>
      <c r="DB1730" s="4"/>
      <c r="DC1730" s="4"/>
      <c r="DD1730" s="4"/>
      <c r="DE1730" s="4"/>
      <c r="DF1730" s="4"/>
      <c r="DG1730" s="4"/>
      <c r="DH1730" s="4"/>
      <c r="DI1730" s="4"/>
      <c r="DJ1730" s="4"/>
      <c r="DK1730" s="4"/>
      <c r="DL1730" s="4"/>
      <c r="DM1730" s="4"/>
      <c r="DN1730" s="4"/>
      <c r="DO1730" s="4"/>
      <c r="DP1730" s="4"/>
      <c r="DQ1730" s="4"/>
      <c r="DR1730" s="4"/>
      <c r="DS1730" s="4"/>
      <c r="DT1730" s="4"/>
      <c r="DU1730" s="4"/>
      <c r="DV1730" s="4"/>
      <c r="DW1730" s="4"/>
      <c r="DX1730" s="4"/>
      <c r="DY1730" s="4"/>
      <c r="DZ1730" s="4"/>
      <c r="EA1730" s="4"/>
      <c r="EB1730" s="4"/>
      <c r="EC1730" s="4"/>
      <c r="ED1730" s="4"/>
      <c r="EE1730" s="4"/>
      <c r="EF1730" s="4"/>
      <c r="EG1730" s="4"/>
      <c r="EH1730" s="4"/>
      <c r="EI1730" s="4"/>
      <c r="EJ1730" s="4"/>
      <c r="EK1730" s="4"/>
      <c r="EL1730" s="4"/>
      <c r="EM1730" s="4"/>
      <c r="EN1730" s="4"/>
      <c r="EO1730" s="4"/>
      <c r="EP1730" s="4"/>
      <c r="EQ1730" s="4"/>
      <c r="ER1730" s="4"/>
      <c r="ES1730" s="4"/>
      <c r="ET1730" s="4"/>
      <c r="EU1730" s="4"/>
      <c r="EV1730" s="4"/>
      <c r="EW1730" s="4"/>
      <c r="EX1730" s="4"/>
      <c r="EY1730" s="4"/>
      <c r="EZ1730" s="4"/>
      <c r="FA1730" s="4"/>
      <c r="FB1730" s="4"/>
      <c r="FC1730" s="4"/>
      <c r="FD1730" s="4"/>
      <c r="FE1730" s="4"/>
      <c r="FF1730" s="4"/>
      <c r="FG1730" s="4"/>
      <c r="FH1730" s="4"/>
      <c r="FI1730" s="4"/>
      <c r="FJ1730" s="4"/>
      <c r="FK1730" s="4"/>
      <c r="FL1730" s="4"/>
      <c r="FM1730" s="4"/>
      <c r="FN1730" s="4"/>
      <c r="FO1730" s="4"/>
      <c r="FP1730" s="4"/>
      <c r="FQ1730" s="4"/>
      <c r="FR1730" s="4"/>
      <c r="FS1730" s="4"/>
      <c r="FT1730" s="4"/>
      <c r="FU1730" s="4"/>
      <c r="FV1730" s="4"/>
      <c r="FW1730" s="4"/>
      <c r="FX1730" s="4"/>
      <c r="FY1730" s="4"/>
      <c r="FZ1730" s="4"/>
      <c r="GA1730" s="4"/>
      <c r="GB1730" s="4"/>
      <c r="GC1730" s="4"/>
      <c r="GD1730" s="4"/>
      <c r="GE1730" s="4"/>
      <c r="GF1730" s="4"/>
      <c r="GG1730" s="4"/>
      <c r="GH1730" s="4"/>
      <c r="GI1730" s="4"/>
      <c r="GJ1730" s="4"/>
      <c r="GK1730" s="4"/>
      <c r="GL1730" s="4"/>
      <c r="GM1730" s="4"/>
      <c r="GN1730" s="4"/>
      <c r="GO1730" s="4"/>
      <c r="GP1730" s="4"/>
      <c r="GQ1730" s="4"/>
      <c r="GR1730" s="4"/>
      <c r="GS1730" s="4"/>
      <c r="GT1730" s="4"/>
      <c r="GU1730" s="4"/>
      <c r="GV1730" s="4"/>
      <c r="GW1730" s="4"/>
      <c r="GX1730" s="4"/>
      <c r="GY1730" s="4"/>
      <c r="GZ1730" s="4"/>
      <c r="HA1730" s="4"/>
      <c r="HB1730" s="4"/>
      <c r="HC1730" s="4"/>
      <c r="HD1730" s="4"/>
      <c r="HE1730" s="4"/>
      <c r="HF1730" s="4"/>
      <c r="HG1730" s="4"/>
      <c r="HH1730" s="4"/>
      <c r="HI1730" s="4"/>
      <c r="HJ1730" s="4"/>
      <c r="HK1730" s="4"/>
      <c r="HL1730" s="4"/>
      <c r="HM1730" s="4"/>
      <c r="HN1730" s="4"/>
      <c r="HO1730" s="4"/>
      <c r="HP1730" s="4"/>
      <c r="HQ1730" s="4"/>
      <c r="HR1730" s="4"/>
      <c r="HS1730" s="4"/>
      <c r="HT1730" s="4"/>
      <c r="HU1730" s="4"/>
      <c r="HV1730" s="4"/>
      <c r="HW1730" s="4"/>
      <c r="HX1730" s="4"/>
      <c r="HY1730" s="4"/>
      <c r="HZ1730" s="4"/>
      <c r="IA1730" s="4"/>
      <c r="IB1730" s="4"/>
      <c r="IC1730" s="4"/>
      <c r="ID1730" s="4"/>
      <c r="IE1730" s="4"/>
      <c r="IF1730" s="4"/>
    </row>
    <row r="1731" spans="26:240" x14ac:dyDescent="0.2">
      <c r="Z1731" s="4"/>
      <c r="AA1731" s="4"/>
      <c r="AB1731" s="4"/>
      <c r="AC1731" s="4"/>
      <c r="AD1731" s="4"/>
      <c r="AE1731" s="4"/>
      <c r="AF1731" s="4"/>
      <c r="AG1731" s="4"/>
      <c r="AH1731" s="4"/>
      <c r="AI1731" s="4"/>
      <c r="AJ1731" s="4"/>
      <c r="AK1731" s="4"/>
      <c r="AL1731" s="4"/>
      <c r="AM1731" s="4"/>
      <c r="AN1731" s="4"/>
      <c r="AO1731" s="4"/>
      <c r="AP1731" s="4"/>
      <c r="AQ1731" s="4"/>
      <c r="AR1731" s="4"/>
      <c r="AS1731" s="4"/>
      <c r="AT1731" s="4"/>
      <c r="AU1731" s="4"/>
      <c r="AV1731" s="4"/>
      <c r="AW1731" s="4"/>
      <c r="AX1731" s="4"/>
      <c r="AY1731" s="4"/>
      <c r="AZ1731" s="4"/>
      <c r="BA1731" s="4"/>
      <c r="BB1731" s="4"/>
      <c r="BC1731" s="4"/>
      <c r="BD1731" s="4"/>
      <c r="BE1731" s="4"/>
      <c r="BF1731" s="4"/>
      <c r="BG1731" s="4"/>
      <c r="BH1731" s="4"/>
      <c r="BI1731" s="4"/>
      <c r="BJ1731" s="4"/>
      <c r="BK1731" s="4"/>
      <c r="BL1731" s="4"/>
      <c r="BM1731" s="4"/>
      <c r="BN1731" s="4"/>
      <c r="BO1731" s="4"/>
      <c r="BP1731" s="4"/>
      <c r="BQ1731" s="4"/>
      <c r="BR1731" s="4"/>
      <c r="BS1731" s="4"/>
      <c r="BT1731" s="4"/>
      <c r="BU1731" s="4"/>
      <c r="BV1731" s="4"/>
      <c r="BW1731" s="4"/>
      <c r="BX1731" s="4"/>
      <c r="BY1731" s="4"/>
      <c r="BZ1731" s="4"/>
      <c r="CA1731" s="4"/>
      <c r="CB1731" s="4"/>
      <c r="CC1731" s="4"/>
      <c r="CD1731" s="4"/>
      <c r="CE1731" s="4"/>
      <c r="CF1731" s="4"/>
      <c r="CG1731" s="4"/>
      <c r="CH1731" s="4"/>
      <c r="CI1731" s="4"/>
      <c r="CJ1731" s="4"/>
      <c r="CK1731" s="4"/>
      <c r="CL1731" s="4"/>
      <c r="CM1731" s="4"/>
      <c r="CN1731" s="4"/>
      <c r="CO1731" s="4"/>
      <c r="CP1731" s="4"/>
      <c r="CQ1731" s="4"/>
      <c r="CR1731" s="4"/>
      <c r="CS1731" s="4"/>
      <c r="CT1731" s="4"/>
      <c r="CU1731" s="4"/>
      <c r="CV1731" s="4"/>
      <c r="CW1731" s="4"/>
      <c r="CX1731" s="4"/>
      <c r="CY1731" s="4"/>
      <c r="CZ1731" s="4"/>
      <c r="DA1731" s="4"/>
      <c r="DB1731" s="4"/>
      <c r="DC1731" s="4"/>
      <c r="DD1731" s="4"/>
      <c r="DE1731" s="4"/>
      <c r="DF1731" s="4"/>
      <c r="DG1731" s="4"/>
      <c r="DH1731" s="4"/>
      <c r="DI1731" s="4"/>
      <c r="DJ1731" s="4"/>
      <c r="DK1731" s="4"/>
      <c r="DL1731" s="4"/>
      <c r="DM1731" s="4"/>
      <c r="DN1731" s="4"/>
      <c r="DO1731" s="4"/>
      <c r="DP1731" s="4"/>
      <c r="DQ1731" s="4"/>
      <c r="DR1731" s="4"/>
      <c r="DS1731" s="4"/>
      <c r="DT1731" s="4"/>
      <c r="DU1731" s="4"/>
      <c r="DV1731" s="4"/>
      <c r="DW1731" s="4"/>
      <c r="DX1731" s="4"/>
      <c r="DY1731" s="4"/>
      <c r="DZ1731" s="4"/>
      <c r="EA1731" s="4"/>
      <c r="EB1731" s="4"/>
      <c r="EC1731" s="4"/>
      <c r="ED1731" s="4"/>
      <c r="EE1731" s="4"/>
      <c r="EF1731" s="4"/>
      <c r="EG1731" s="4"/>
      <c r="EH1731" s="4"/>
      <c r="EI1731" s="4"/>
      <c r="EJ1731" s="4"/>
      <c r="EK1731" s="4"/>
      <c r="EL1731" s="4"/>
      <c r="EM1731" s="4"/>
      <c r="EN1731" s="4"/>
      <c r="EO1731" s="4"/>
      <c r="EP1731" s="4"/>
      <c r="EQ1731" s="4"/>
      <c r="ER1731" s="4"/>
      <c r="ES1731" s="4"/>
      <c r="ET1731" s="4"/>
      <c r="EU1731" s="4"/>
      <c r="EV1731" s="4"/>
      <c r="EW1731" s="4"/>
      <c r="EX1731" s="4"/>
      <c r="EY1731" s="4"/>
      <c r="EZ1731" s="4"/>
      <c r="FA1731" s="4"/>
      <c r="FB1731" s="4"/>
      <c r="FC1731" s="4"/>
      <c r="FD1731" s="4"/>
      <c r="FE1731" s="4"/>
      <c r="FF1731" s="4"/>
      <c r="FG1731" s="4"/>
      <c r="FH1731" s="4"/>
      <c r="FI1731" s="4"/>
      <c r="FJ1731" s="4"/>
      <c r="FK1731" s="4"/>
      <c r="FL1731" s="4"/>
      <c r="FM1731" s="4"/>
      <c r="FN1731" s="4"/>
      <c r="FO1731" s="4"/>
      <c r="FP1731" s="4"/>
      <c r="FQ1731" s="4"/>
      <c r="FR1731" s="4"/>
      <c r="FS1731" s="4"/>
      <c r="FT1731" s="4"/>
      <c r="FU1731" s="4"/>
      <c r="FV1731" s="4"/>
      <c r="FW1731" s="4"/>
      <c r="FX1731" s="4"/>
      <c r="FY1731" s="4"/>
      <c r="FZ1731" s="4"/>
      <c r="GA1731" s="4"/>
      <c r="GB1731" s="4"/>
      <c r="GC1731" s="4"/>
      <c r="GD1731" s="4"/>
      <c r="GE1731" s="4"/>
      <c r="GF1731" s="4"/>
      <c r="GG1731" s="4"/>
      <c r="GH1731" s="4"/>
      <c r="GI1731" s="4"/>
      <c r="GJ1731" s="4"/>
      <c r="GK1731" s="4"/>
      <c r="GL1731" s="4"/>
      <c r="GM1731" s="4"/>
      <c r="GN1731" s="4"/>
      <c r="GO1731" s="4"/>
      <c r="GP1731" s="4"/>
      <c r="GQ1731" s="4"/>
      <c r="GR1731" s="4"/>
      <c r="GS1731" s="4"/>
      <c r="GT1731" s="4"/>
      <c r="GU1731" s="4"/>
      <c r="GV1731" s="4"/>
      <c r="GW1731" s="4"/>
      <c r="GX1731" s="4"/>
      <c r="GY1731" s="4"/>
      <c r="GZ1731" s="4"/>
      <c r="HA1731" s="4"/>
      <c r="HB1731" s="4"/>
      <c r="HC1731" s="4"/>
      <c r="HD1731" s="4"/>
      <c r="HE1731" s="4"/>
      <c r="HF1731" s="4"/>
      <c r="HG1731" s="4"/>
      <c r="HH1731" s="4"/>
      <c r="HI1731" s="4"/>
      <c r="HJ1731" s="4"/>
      <c r="HK1731" s="4"/>
      <c r="HL1731" s="4"/>
      <c r="HM1731" s="4"/>
      <c r="HN1731" s="4"/>
      <c r="HO1731" s="4"/>
      <c r="HP1731" s="4"/>
      <c r="HQ1731" s="4"/>
      <c r="HR1731" s="4"/>
      <c r="HS1731" s="4"/>
      <c r="HT1731" s="4"/>
      <c r="HU1731" s="4"/>
      <c r="HV1731" s="4"/>
      <c r="HW1731" s="4"/>
      <c r="HX1731" s="4"/>
      <c r="HY1731" s="4"/>
      <c r="HZ1731" s="4"/>
      <c r="IA1731" s="4"/>
      <c r="IB1731" s="4"/>
      <c r="IC1731" s="4"/>
      <c r="ID1731" s="4"/>
      <c r="IE1731" s="4"/>
      <c r="IF1731" s="4"/>
    </row>
    <row r="1732" spans="26:240" x14ac:dyDescent="0.2">
      <c r="Z1732" s="4"/>
      <c r="AA1732" s="4"/>
      <c r="AB1732" s="4"/>
      <c r="AC1732" s="4"/>
      <c r="AD1732" s="4"/>
      <c r="AE1732" s="4"/>
      <c r="AF1732" s="4"/>
      <c r="AG1732" s="4"/>
      <c r="AH1732" s="4"/>
      <c r="AI1732" s="4"/>
      <c r="AJ1732" s="4"/>
      <c r="AK1732" s="4"/>
      <c r="AL1732" s="4"/>
      <c r="AM1732" s="4"/>
      <c r="AN1732" s="4"/>
      <c r="AO1732" s="4"/>
      <c r="AP1732" s="4"/>
      <c r="AQ1732" s="4"/>
      <c r="AR1732" s="4"/>
      <c r="AS1732" s="4"/>
      <c r="AT1732" s="4"/>
      <c r="AU1732" s="4"/>
      <c r="AV1732" s="4"/>
      <c r="AW1732" s="4"/>
      <c r="AX1732" s="4"/>
      <c r="AY1732" s="4"/>
      <c r="AZ1732" s="4"/>
      <c r="BA1732" s="4"/>
      <c r="BB1732" s="4"/>
      <c r="BC1732" s="4"/>
      <c r="BD1732" s="4"/>
      <c r="BE1732" s="4"/>
      <c r="BF1732" s="4"/>
      <c r="BG1732" s="4"/>
      <c r="BH1732" s="4"/>
      <c r="BI1732" s="4"/>
      <c r="BJ1732" s="4"/>
      <c r="BK1732" s="4"/>
      <c r="BL1732" s="4"/>
      <c r="BM1732" s="4"/>
      <c r="BN1732" s="4"/>
      <c r="BO1732" s="4"/>
      <c r="BP1732" s="4"/>
      <c r="BQ1732" s="4"/>
      <c r="BR1732" s="4"/>
      <c r="BS1732" s="4"/>
      <c r="BT1732" s="4"/>
      <c r="BU1732" s="4"/>
      <c r="BV1732" s="4"/>
      <c r="BW1732" s="4"/>
      <c r="BX1732" s="4"/>
      <c r="BY1732" s="4"/>
      <c r="BZ1732" s="4"/>
      <c r="CA1732" s="4"/>
      <c r="CB1732" s="4"/>
      <c r="CC1732" s="4"/>
      <c r="CD1732" s="4"/>
      <c r="CE1732" s="4"/>
      <c r="CF1732" s="4"/>
      <c r="CG1732" s="4"/>
      <c r="CH1732" s="4"/>
      <c r="CI1732" s="4"/>
      <c r="CJ1732" s="4"/>
      <c r="CK1732" s="4"/>
      <c r="CL1732" s="4"/>
      <c r="CM1732" s="4"/>
      <c r="CN1732" s="4"/>
      <c r="CO1732" s="4"/>
      <c r="CP1732" s="4"/>
      <c r="CQ1732" s="4"/>
      <c r="CR1732" s="4"/>
      <c r="CS1732" s="4"/>
      <c r="CT1732" s="4"/>
      <c r="CU1732" s="4"/>
      <c r="CV1732" s="4"/>
      <c r="CW1732" s="4"/>
      <c r="CX1732" s="4"/>
      <c r="CY1732" s="4"/>
      <c r="CZ1732" s="4"/>
      <c r="DA1732" s="4"/>
      <c r="DB1732" s="4"/>
      <c r="DC1732" s="4"/>
      <c r="DD1732" s="4"/>
      <c r="DE1732" s="4"/>
      <c r="DF1732" s="4"/>
      <c r="DG1732" s="4"/>
      <c r="DH1732" s="4"/>
      <c r="DI1732" s="4"/>
      <c r="DJ1732" s="4"/>
      <c r="DK1732" s="4"/>
      <c r="DL1732" s="4"/>
      <c r="DM1732" s="4"/>
      <c r="DN1732" s="4"/>
      <c r="DO1732" s="4"/>
      <c r="DP1732" s="4"/>
      <c r="DQ1732" s="4"/>
      <c r="DR1732" s="4"/>
      <c r="DS1732" s="4"/>
      <c r="DT1732" s="4"/>
      <c r="DU1732" s="4"/>
      <c r="DV1732" s="4"/>
      <c r="DW1732" s="4"/>
      <c r="DX1732" s="4"/>
      <c r="DY1732" s="4"/>
      <c r="DZ1732" s="4"/>
      <c r="EA1732" s="4"/>
      <c r="EB1732" s="4"/>
      <c r="EC1732" s="4"/>
      <c r="ED1732" s="4"/>
      <c r="EE1732" s="4"/>
      <c r="EF1732" s="4"/>
      <c r="EG1732" s="4"/>
      <c r="EH1732" s="4"/>
      <c r="EI1732" s="4"/>
      <c r="EJ1732" s="4"/>
      <c r="EK1732" s="4"/>
      <c r="EL1732" s="4"/>
      <c r="EM1732" s="4"/>
      <c r="EN1732" s="4"/>
      <c r="EO1732" s="4"/>
      <c r="EP1732" s="4"/>
      <c r="EQ1732" s="4"/>
      <c r="ER1732" s="4"/>
      <c r="ES1732" s="4"/>
      <c r="ET1732" s="4"/>
      <c r="EU1732" s="4"/>
      <c r="EV1732" s="4"/>
      <c r="EW1732" s="4"/>
      <c r="EX1732" s="4"/>
      <c r="EY1732" s="4"/>
      <c r="EZ1732" s="4"/>
      <c r="FA1732" s="4"/>
      <c r="FB1732" s="4"/>
      <c r="FC1732" s="4"/>
      <c r="FD1732" s="4"/>
      <c r="FE1732" s="4"/>
      <c r="FF1732" s="4"/>
      <c r="FG1732" s="4"/>
      <c r="FH1732" s="4"/>
      <c r="FI1732" s="4"/>
      <c r="FJ1732" s="4"/>
      <c r="FK1732" s="4"/>
      <c r="FL1732" s="4"/>
      <c r="FM1732" s="4"/>
      <c r="FN1732" s="4"/>
      <c r="FO1732" s="4"/>
      <c r="FP1732" s="4"/>
      <c r="FQ1732" s="4"/>
      <c r="FR1732" s="4"/>
      <c r="FS1732" s="4"/>
      <c r="FT1732" s="4"/>
      <c r="FU1732" s="4"/>
      <c r="FV1732" s="4"/>
      <c r="FW1732" s="4"/>
      <c r="FX1732" s="4"/>
      <c r="FY1732" s="4"/>
      <c r="FZ1732" s="4"/>
      <c r="GA1732" s="4"/>
      <c r="GB1732" s="4"/>
      <c r="GC1732" s="4"/>
      <c r="GD1732" s="4"/>
      <c r="GE1732" s="4"/>
      <c r="GF1732" s="4"/>
      <c r="GG1732" s="4"/>
      <c r="GH1732" s="4"/>
      <c r="GI1732" s="4"/>
      <c r="GJ1732" s="4"/>
      <c r="GK1732" s="4"/>
      <c r="GL1732" s="4"/>
      <c r="GM1732" s="4"/>
      <c r="GN1732" s="4"/>
      <c r="GO1732" s="4"/>
      <c r="GP1732" s="4"/>
      <c r="GQ1732" s="4"/>
      <c r="GR1732" s="4"/>
      <c r="GS1732" s="4"/>
      <c r="GT1732" s="4"/>
      <c r="GU1732" s="4"/>
      <c r="GV1732" s="4"/>
      <c r="GW1732" s="4"/>
      <c r="GX1732" s="4"/>
      <c r="GY1732" s="4"/>
      <c r="GZ1732" s="4"/>
      <c r="HA1732" s="4"/>
      <c r="HB1732" s="4"/>
      <c r="HC1732" s="4"/>
      <c r="HD1732" s="4"/>
      <c r="HE1732" s="4"/>
      <c r="HF1732" s="4"/>
      <c r="HG1732" s="4"/>
      <c r="HH1732" s="4"/>
      <c r="HI1732" s="4"/>
      <c r="HJ1732" s="4"/>
      <c r="HK1732" s="4"/>
      <c r="HL1732" s="4"/>
      <c r="HM1732" s="4"/>
      <c r="HN1732" s="4"/>
      <c r="HO1732" s="4"/>
      <c r="HP1732" s="4"/>
      <c r="HQ1732" s="4"/>
      <c r="HR1732" s="4"/>
      <c r="HS1732" s="4"/>
      <c r="HT1732" s="4"/>
      <c r="HU1732" s="4"/>
      <c r="HV1732" s="4"/>
      <c r="HW1732" s="4"/>
      <c r="HX1732" s="4"/>
      <c r="HY1732" s="4"/>
      <c r="HZ1732" s="4"/>
      <c r="IA1732" s="4"/>
      <c r="IB1732" s="4"/>
      <c r="IC1732" s="4"/>
      <c r="ID1732" s="4"/>
      <c r="IE1732" s="4"/>
      <c r="IF1732" s="4"/>
    </row>
    <row r="1733" spans="26:240" x14ac:dyDescent="0.2">
      <c r="Z1733" s="4"/>
      <c r="AA1733" s="4"/>
      <c r="AB1733" s="4"/>
      <c r="AC1733" s="4"/>
      <c r="AD1733" s="4"/>
      <c r="AE1733" s="4"/>
      <c r="AF1733" s="4"/>
      <c r="AG1733" s="4"/>
      <c r="AH1733" s="4"/>
      <c r="AI1733" s="4"/>
      <c r="AJ1733" s="4"/>
      <c r="AK1733" s="4"/>
      <c r="AL1733" s="4"/>
      <c r="AM1733" s="4"/>
      <c r="AN1733" s="4"/>
      <c r="AO1733" s="4"/>
      <c r="AP1733" s="4"/>
      <c r="AQ1733" s="4"/>
      <c r="AR1733" s="4"/>
      <c r="AS1733" s="4"/>
      <c r="AT1733" s="4"/>
      <c r="AU1733" s="4"/>
      <c r="AV1733" s="4"/>
      <c r="AW1733" s="4"/>
      <c r="AX1733" s="4"/>
      <c r="AY1733" s="4"/>
      <c r="AZ1733" s="4"/>
      <c r="BA1733" s="4"/>
      <c r="BB1733" s="4"/>
      <c r="BC1733" s="4"/>
      <c r="BD1733" s="4"/>
      <c r="BE1733" s="4"/>
      <c r="BF1733" s="4"/>
      <c r="BG1733" s="4"/>
      <c r="BH1733" s="4"/>
      <c r="BI1733" s="4"/>
      <c r="BJ1733" s="4"/>
      <c r="BK1733" s="4"/>
      <c r="BL1733" s="4"/>
      <c r="BM1733" s="4"/>
      <c r="BN1733" s="4"/>
      <c r="BO1733" s="4"/>
      <c r="BP1733" s="4"/>
      <c r="BQ1733" s="4"/>
      <c r="BR1733" s="4"/>
      <c r="BS1733" s="4"/>
      <c r="BT1733" s="4"/>
      <c r="BU1733" s="4"/>
      <c r="BV1733" s="4"/>
      <c r="BW1733" s="4"/>
      <c r="BX1733" s="4"/>
      <c r="BY1733" s="4"/>
      <c r="BZ1733" s="4"/>
      <c r="CA1733" s="4"/>
      <c r="CB1733" s="4"/>
      <c r="CC1733" s="4"/>
      <c r="CD1733" s="4"/>
      <c r="CE1733" s="4"/>
      <c r="CF1733" s="4"/>
      <c r="CG1733" s="4"/>
      <c r="CH1733" s="4"/>
      <c r="CI1733" s="4"/>
      <c r="CJ1733" s="4"/>
      <c r="CK1733" s="4"/>
      <c r="CL1733" s="4"/>
      <c r="CM1733" s="4"/>
      <c r="CN1733" s="4"/>
      <c r="CO1733" s="4"/>
      <c r="CP1733" s="4"/>
      <c r="CQ1733" s="4"/>
      <c r="CR1733" s="4"/>
      <c r="CS1733" s="4"/>
      <c r="CT1733" s="4"/>
      <c r="CU1733" s="4"/>
      <c r="CV1733" s="4"/>
      <c r="CW1733" s="4"/>
      <c r="CX1733" s="4"/>
      <c r="CY1733" s="4"/>
      <c r="CZ1733" s="4"/>
      <c r="DA1733" s="4"/>
      <c r="DB1733" s="4"/>
      <c r="DC1733" s="4"/>
      <c r="DD1733" s="4"/>
      <c r="DE1733" s="4"/>
      <c r="DF1733" s="4"/>
      <c r="DG1733" s="4"/>
      <c r="DH1733" s="4"/>
      <c r="DI1733" s="4"/>
      <c r="DJ1733" s="4"/>
      <c r="DK1733" s="4"/>
      <c r="DL1733" s="4"/>
      <c r="DM1733" s="4"/>
      <c r="DN1733" s="4"/>
      <c r="DO1733" s="4"/>
      <c r="DP1733" s="4"/>
      <c r="DQ1733" s="4"/>
      <c r="DR1733" s="4"/>
      <c r="DS1733" s="4"/>
      <c r="DT1733" s="4"/>
      <c r="DU1733" s="4"/>
      <c r="DV1733" s="4"/>
      <c r="DW1733" s="4"/>
      <c r="DX1733" s="4"/>
      <c r="DY1733" s="4"/>
      <c r="DZ1733" s="4"/>
      <c r="EA1733" s="4"/>
      <c r="EB1733" s="4"/>
      <c r="EC1733" s="4"/>
      <c r="ED1733" s="4"/>
      <c r="EE1733" s="4"/>
      <c r="EF1733" s="4"/>
      <c r="EG1733" s="4"/>
      <c r="EH1733" s="4"/>
      <c r="EI1733" s="4"/>
      <c r="EJ1733" s="4"/>
      <c r="EK1733" s="4"/>
      <c r="EL1733" s="4"/>
      <c r="EM1733" s="4"/>
      <c r="EN1733" s="4"/>
      <c r="EO1733" s="4"/>
      <c r="EP1733" s="4"/>
      <c r="EQ1733" s="4"/>
      <c r="ER1733" s="4"/>
      <c r="ES1733" s="4"/>
      <c r="ET1733" s="4"/>
      <c r="EU1733" s="4"/>
      <c r="EV1733" s="4"/>
      <c r="EW1733" s="4"/>
      <c r="EX1733" s="4"/>
      <c r="EY1733" s="4"/>
      <c r="EZ1733" s="4"/>
      <c r="FA1733" s="4"/>
      <c r="FB1733" s="4"/>
      <c r="FC1733" s="4"/>
      <c r="FD1733" s="4"/>
      <c r="FE1733" s="4"/>
      <c r="FF1733" s="4"/>
      <c r="FG1733" s="4"/>
      <c r="FH1733" s="4"/>
      <c r="FI1733" s="4"/>
      <c r="FJ1733" s="4"/>
      <c r="FK1733" s="4"/>
      <c r="FL1733" s="4"/>
      <c r="FM1733" s="4"/>
      <c r="FN1733" s="4"/>
      <c r="FO1733" s="4"/>
      <c r="FP1733" s="4"/>
      <c r="FQ1733" s="4"/>
      <c r="FR1733" s="4"/>
      <c r="FS1733" s="4"/>
      <c r="FT1733" s="4"/>
      <c r="FU1733" s="4"/>
      <c r="FV1733" s="4"/>
      <c r="FW1733" s="4"/>
      <c r="FX1733" s="4"/>
      <c r="FY1733" s="4"/>
      <c r="FZ1733" s="4"/>
      <c r="GA1733" s="4"/>
      <c r="GB1733" s="4"/>
      <c r="GC1733" s="4"/>
      <c r="GD1733" s="4"/>
      <c r="GE1733" s="4"/>
      <c r="GF1733" s="4"/>
      <c r="GG1733" s="4"/>
      <c r="GH1733" s="4"/>
      <c r="GI1733" s="4"/>
      <c r="GJ1733" s="4"/>
      <c r="GK1733" s="4"/>
      <c r="GL1733" s="4"/>
      <c r="GM1733" s="4"/>
      <c r="GN1733" s="4"/>
      <c r="GO1733" s="4"/>
      <c r="GP1733" s="4"/>
      <c r="GQ1733" s="4"/>
      <c r="GR1733" s="4"/>
      <c r="GS1733" s="4"/>
      <c r="GT1733" s="4"/>
      <c r="GU1733" s="4"/>
      <c r="GV1733" s="4"/>
      <c r="GW1733" s="4"/>
      <c r="GX1733" s="4"/>
      <c r="GY1733" s="4"/>
      <c r="GZ1733" s="4"/>
      <c r="HA1733" s="4"/>
      <c r="HB1733" s="4"/>
      <c r="HC1733" s="4"/>
      <c r="HD1733" s="4"/>
      <c r="HE1733" s="4"/>
      <c r="HF1733" s="4"/>
      <c r="HG1733" s="4"/>
      <c r="HH1733" s="4"/>
      <c r="HI1733" s="4"/>
      <c r="HJ1733" s="4"/>
      <c r="HK1733" s="4"/>
      <c r="HL1733" s="4"/>
      <c r="HM1733" s="4"/>
      <c r="HN1733" s="4"/>
      <c r="HO1733" s="4"/>
      <c r="HP1733" s="4"/>
      <c r="HQ1733" s="4"/>
      <c r="HR1733" s="4"/>
      <c r="HS1733" s="4"/>
      <c r="HT1733" s="4"/>
      <c r="HU1733" s="4"/>
      <c r="HV1733" s="4"/>
      <c r="HW1733" s="4"/>
      <c r="HX1733" s="4"/>
      <c r="HY1733" s="4"/>
      <c r="HZ1733" s="4"/>
      <c r="IA1733" s="4"/>
      <c r="IB1733" s="4"/>
      <c r="IC1733" s="4"/>
      <c r="ID1733" s="4"/>
      <c r="IE1733" s="4"/>
      <c r="IF1733" s="4"/>
    </row>
    <row r="1734" spans="26:240" x14ac:dyDescent="0.2">
      <c r="Z1734" s="4"/>
      <c r="AA1734" s="4"/>
      <c r="AB1734" s="4"/>
      <c r="AC1734" s="4"/>
      <c r="AD1734" s="4"/>
      <c r="AE1734" s="4"/>
      <c r="AF1734" s="4"/>
      <c r="AG1734" s="4"/>
      <c r="AH1734" s="4"/>
      <c r="AI1734" s="4"/>
      <c r="AJ1734" s="4"/>
      <c r="AK1734" s="4"/>
      <c r="AL1734" s="4"/>
      <c r="AM1734" s="4"/>
      <c r="AN1734" s="4"/>
      <c r="AO1734" s="4"/>
      <c r="AP1734" s="4"/>
      <c r="AQ1734" s="4"/>
      <c r="AR1734" s="4"/>
      <c r="AS1734" s="4"/>
      <c r="AT1734" s="4"/>
      <c r="AU1734" s="4"/>
      <c r="AV1734" s="4"/>
      <c r="AW1734" s="4"/>
      <c r="AX1734" s="4"/>
      <c r="AY1734" s="4"/>
      <c r="AZ1734" s="4"/>
      <c r="BA1734" s="4"/>
      <c r="BB1734" s="4"/>
      <c r="BC1734" s="4"/>
      <c r="BD1734" s="4"/>
      <c r="BE1734" s="4"/>
      <c r="BF1734" s="4"/>
      <c r="BG1734" s="4"/>
      <c r="BH1734" s="4"/>
      <c r="BI1734" s="4"/>
      <c r="BJ1734" s="4"/>
      <c r="BK1734" s="4"/>
      <c r="BL1734" s="4"/>
      <c r="BM1734" s="4"/>
      <c r="BN1734" s="4"/>
      <c r="BO1734" s="4"/>
      <c r="BP1734" s="4"/>
      <c r="BQ1734" s="4"/>
      <c r="BR1734" s="4"/>
      <c r="BS1734" s="4"/>
      <c r="BT1734" s="4"/>
      <c r="BU1734" s="4"/>
      <c r="BV1734" s="4"/>
      <c r="BW1734" s="4"/>
      <c r="BX1734" s="4"/>
      <c r="BY1734" s="4"/>
      <c r="BZ1734" s="4"/>
      <c r="CA1734" s="4"/>
      <c r="CB1734" s="4"/>
      <c r="CC1734" s="4"/>
      <c r="CD1734" s="4"/>
      <c r="CE1734" s="4"/>
      <c r="CF1734" s="4"/>
      <c r="CG1734" s="4"/>
      <c r="CH1734" s="4"/>
      <c r="CI1734" s="4"/>
      <c r="CJ1734" s="4"/>
      <c r="CK1734" s="4"/>
      <c r="CL1734" s="4"/>
      <c r="CM1734" s="4"/>
      <c r="CN1734" s="4"/>
      <c r="CO1734" s="4"/>
      <c r="CP1734" s="4"/>
      <c r="CQ1734" s="4"/>
      <c r="CR1734" s="4"/>
      <c r="CS1734" s="4"/>
      <c r="CT1734" s="4"/>
      <c r="CU1734" s="4"/>
      <c r="CV1734" s="4"/>
      <c r="CW1734" s="4"/>
      <c r="CX1734" s="4"/>
      <c r="CY1734" s="4"/>
      <c r="CZ1734" s="4"/>
      <c r="DA1734" s="4"/>
      <c r="DB1734" s="4"/>
      <c r="DC1734" s="4"/>
      <c r="DD1734" s="4"/>
      <c r="DE1734" s="4"/>
      <c r="DF1734" s="4"/>
      <c r="DG1734" s="4"/>
      <c r="DH1734" s="4"/>
      <c r="DI1734" s="4"/>
      <c r="DJ1734" s="4"/>
      <c r="DK1734" s="4"/>
      <c r="DL1734" s="4"/>
      <c r="DM1734" s="4"/>
      <c r="DN1734" s="4"/>
      <c r="DO1734" s="4"/>
      <c r="DP1734" s="4"/>
      <c r="DQ1734" s="4"/>
      <c r="DR1734" s="4"/>
      <c r="DS1734" s="4"/>
      <c r="DT1734" s="4"/>
      <c r="DU1734" s="4"/>
      <c r="DV1734" s="4"/>
      <c r="DW1734" s="4"/>
      <c r="DX1734" s="4"/>
      <c r="DY1734" s="4"/>
      <c r="DZ1734" s="4"/>
      <c r="EA1734" s="4"/>
      <c r="EB1734" s="4"/>
      <c r="EC1734" s="4"/>
      <c r="ED1734" s="4"/>
      <c r="EE1734" s="4"/>
      <c r="EF1734" s="4"/>
      <c r="EG1734" s="4"/>
      <c r="EH1734" s="4"/>
      <c r="EI1734" s="4"/>
      <c r="EJ1734" s="4"/>
      <c r="EK1734" s="4"/>
      <c r="EL1734" s="4"/>
      <c r="EM1734" s="4"/>
      <c r="EN1734" s="4"/>
      <c r="EO1734" s="4"/>
      <c r="EP1734" s="4"/>
      <c r="EQ1734" s="4"/>
      <c r="ER1734" s="4"/>
      <c r="ES1734" s="4"/>
      <c r="ET1734" s="4"/>
      <c r="EU1734" s="4"/>
      <c r="EV1734" s="4"/>
      <c r="EW1734" s="4"/>
      <c r="EX1734" s="4"/>
      <c r="EY1734" s="4"/>
      <c r="EZ1734" s="4"/>
      <c r="FA1734" s="4"/>
      <c r="FB1734" s="4"/>
      <c r="FC1734" s="4"/>
      <c r="FD1734" s="4"/>
      <c r="FE1734" s="4"/>
      <c r="FF1734" s="4"/>
      <c r="FG1734" s="4"/>
      <c r="FH1734" s="4"/>
      <c r="FI1734" s="4"/>
      <c r="FJ1734" s="4"/>
      <c r="FK1734" s="4"/>
      <c r="FL1734" s="4"/>
      <c r="FM1734" s="4"/>
      <c r="FN1734" s="4"/>
      <c r="FO1734" s="4"/>
      <c r="FP1734" s="4"/>
      <c r="FQ1734" s="4"/>
      <c r="FR1734" s="4"/>
      <c r="FS1734" s="4"/>
      <c r="FT1734" s="4"/>
      <c r="FU1734" s="4"/>
      <c r="FV1734" s="4"/>
      <c r="FW1734" s="4"/>
      <c r="FX1734" s="4"/>
      <c r="FY1734" s="4"/>
      <c r="FZ1734" s="4"/>
      <c r="GA1734" s="4"/>
      <c r="GB1734" s="4"/>
      <c r="GC1734" s="4"/>
      <c r="GD1734" s="4"/>
      <c r="GE1734" s="4"/>
      <c r="GF1734" s="4"/>
      <c r="GG1734" s="4"/>
      <c r="GH1734" s="4"/>
      <c r="GI1734" s="4"/>
      <c r="GJ1734" s="4"/>
      <c r="GK1734" s="4"/>
      <c r="GL1734" s="4"/>
      <c r="GM1734" s="4"/>
      <c r="GN1734" s="4"/>
      <c r="GO1734" s="4"/>
      <c r="GP1734" s="4"/>
      <c r="GQ1734" s="4"/>
      <c r="GR1734" s="4"/>
      <c r="GS1734" s="4"/>
      <c r="GT1734" s="4"/>
      <c r="GU1734" s="4"/>
      <c r="GV1734" s="4"/>
      <c r="GW1734" s="4"/>
      <c r="GX1734" s="4"/>
      <c r="GY1734" s="4"/>
      <c r="GZ1734" s="4"/>
      <c r="HA1734" s="4"/>
      <c r="HB1734" s="4"/>
      <c r="HC1734" s="4"/>
      <c r="HD1734" s="4"/>
      <c r="HE1734" s="4"/>
      <c r="HF1734" s="4"/>
      <c r="HG1734" s="4"/>
      <c r="HH1734" s="4"/>
      <c r="HI1734" s="4"/>
      <c r="HJ1734" s="4"/>
      <c r="HK1734" s="4"/>
      <c r="HL1734" s="4"/>
      <c r="HM1734" s="4"/>
      <c r="HN1734" s="4"/>
      <c r="HO1734" s="4"/>
      <c r="HP1734" s="4"/>
      <c r="HQ1734" s="4"/>
      <c r="HR1734" s="4"/>
      <c r="HS1734" s="4"/>
      <c r="HT1734" s="4"/>
      <c r="HU1734" s="4"/>
      <c r="HV1734" s="4"/>
      <c r="HW1734" s="4"/>
      <c r="HX1734" s="4"/>
      <c r="HY1734" s="4"/>
      <c r="HZ1734" s="4"/>
      <c r="IA1734" s="4"/>
      <c r="IB1734" s="4"/>
      <c r="IC1734" s="4"/>
      <c r="ID1734" s="4"/>
      <c r="IE1734" s="4"/>
      <c r="IF1734" s="4"/>
    </row>
    <row r="1735" spans="26:240" x14ac:dyDescent="0.2">
      <c r="Z1735" s="4"/>
      <c r="AA1735" s="4"/>
      <c r="AB1735" s="4"/>
      <c r="AC1735" s="4"/>
      <c r="AD1735" s="4"/>
      <c r="AE1735" s="4"/>
      <c r="AF1735" s="4"/>
      <c r="AG1735" s="4"/>
      <c r="AH1735" s="4"/>
      <c r="AI1735" s="4"/>
      <c r="AJ1735" s="4"/>
      <c r="AK1735" s="4"/>
      <c r="AL1735" s="4"/>
      <c r="AM1735" s="4"/>
      <c r="AN1735" s="4"/>
      <c r="AO1735" s="4"/>
      <c r="AP1735" s="4"/>
      <c r="AQ1735" s="4"/>
      <c r="AR1735" s="4"/>
      <c r="AS1735" s="4"/>
      <c r="AT1735" s="4"/>
      <c r="AU1735" s="4"/>
      <c r="AV1735" s="4"/>
      <c r="AW1735" s="4"/>
      <c r="AX1735" s="4"/>
      <c r="AY1735" s="4"/>
      <c r="AZ1735" s="4"/>
      <c r="BA1735" s="4"/>
      <c r="BB1735" s="4"/>
      <c r="BC1735" s="4"/>
      <c r="BD1735" s="4"/>
      <c r="BE1735" s="4"/>
      <c r="BF1735" s="4"/>
      <c r="BG1735" s="4"/>
      <c r="BH1735" s="4"/>
      <c r="BI1735" s="4"/>
      <c r="BJ1735" s="4"/>
      <c r="BK1735" s="4"/>
      <c r="BL1735" s="4"/>
      <c r="BM1735" s="4"/>
      <c r="BN1735" s="4"/>
      <c r="BO1735" s="4"/>
      <c r="BP1735" s="4"/>
      <c r="BQ1735" s="4"/>
      <c r="BR1735" s="4"/>
      <c r="BS1735" s="4"/>
      <c r="BT1735" s="4"/>
      <c r="BU1735" s="4"/>
      <c r="BV1735" s="4"/>
      <c r="BW1735" s="4"/>
      <c r="BX1735" s="4"/>
      <c r="BY1735" s="4"/>
      <c r="BZ1735" s="4"/>
      <c r="CA1735" s="4"/>
      <c r="CB1735" s="4"/>
      <c r="CC1735" s="4"/>
      <c r="CD1735" s="4"/>
      <c r="CE1735" s="4"/>
      <c r="CF1735" s="4"/>
      <c r="CG1735" s="4"/>
      <c r="CH1735" s="4"/>
      <c r="CI1735" s="4"/>
      <c r="CJ1735" s="4"/>
      <c r="CK1735" s="4"/>
      <c r="CL1735" s="4"/>
      <c r="CM1735" s="4"/>
      <c r="CN1735" s="4"/>
      <c r="CO1735" s="4"/>
      <c r="CP1735" s="4"/>
      <c r="CQ1735" s="4"/>
      <c r="CR1735" s="4"/>
      <c r="CS1735" s="4"/>
      <c r="CT1735" s="4"/>
      <c r="CU1735" s="4"/>
      <c r="CV1735" s="4"/>
      <c r="CW1735" s="4"/>
      <c r="CX1735" s="4"/>
      <c r="CY1735" s="4"/>
      <c r="CZ1735" s="4"/>
      <c r="DA1735" s="4"/>
      <c r="DB1735" s="4"/>
      <c r="DC1735" s="4"/>
      <c r="DD1735" s="4"/>
      <c r="DE1735" s="4"/>
      <c r="DF1735" s="4"/>
      <c r="DG1735" s="4"/>
      <c r="DH1735" s="4"/>
      <c r="DI1735" s="4"/>
      <c r="DJ1735" s="4"/>
      <c r="DK1735" s="4"/>
      <c r="DL1735" s="4"/>
      <c r="DM1735" s="4"/>
      <c r="DN1735" s="4"/>
      <c r="DO1735" s="4"/>
      <c r="DP1735" s="4"/>
      <c r="DQ1735" s="4"/>
      <c r="DR1735" s="4"/>
      <c r="DS1735" s="4"/>
      <c r="DT1735" s="4"/>
      <c r="DU1735" s="4"/>
      <c r="DV1735" s="4"/>
      <c r="DW1735" s="4"/>
      <c r="DX1735" s="4"/>
      <c r="DY1735" s="4"/>
      <c r="DZ1735" s="4"/>
      <c r="EA1735" s="4"/>
      <c r="EB1735" s="4"/>
      <c r="EC1735" s="4"/>
      <c r="ED1735" s="4"/>
      <c r="EE1735" s="4"/>
      <c r="EF1735" s="4"/>
      <c r="EG1735" s="4"/>
      <c r="EH1735" s="4"/>
      <c r="EI1735" s="4"/>
      <c r="EJ1735" s="4"/>
      <c r="EK1735" s="4"/>
      <c r="EL1735" s="4"/>
      <c r="EM1735" s="4"/>
      <c r="EN1735" s="4"/>
      <c r="EO1735" s="4"/>
      <c r="EP1735" s="4"/>
      <c r="EQ1735" s="4"/>
      <c r="ER1735" s="4"/>
      <c r="ES1735" s="4"/>
      <c r="ET1735" s="4"/>
      <c r="EU1735" s="4"/>
      <c r="EV1735" s="4"/>
      <c r="EW1735" s="4"/>
      <c r="EX1735" s="4"/>
      <c r="EY1735" s="4"/>
      <c r="EZ1735" s="4"/>
      <c r="FA1735" s="4"/>
      <c r="FB1735" s="4"/>
      <c r="FC1735" s="4"/>
      <c r="FD1735" s="4"/>
      <c r="FE1735" s="4"/>
      <c r="FF1735" s="4"/>
      <c r="FG1735" s="4"/>
      <c r="FH1735" s="4"/>
      <c r="FI1735" s="4"/>
      <c r="FJ1735" s="4"/>
      <c r="FK1735" s="4"/>
      <c r="FL1735" s="4"/>
      <c r="FM1735" s="4"/>
      <c r="FN1735" s="4"/>
      <c r="FO1735" s="4"/>
      <c r="FP1735" s="4"/>
      <c r="FQ1735" s="4"/>
      <c r="FR1735" s="4"/>
      <c r="FS1735" s="4"/>
      <c r="FT1735" s="4"/>
      <c r="FU1735" s="4"/>
      <c r="FV1735" s="4"/>
      <c r="FW1735" s="4"/>
      <c r="FX1735" s="4"/>
      <c r="FY1735" s="4"/>
      <c r="FZ1735" s="4"/>
      <c r="GA1735" s="4"/>
      <c r="GB1735" s="4"/>
      <c r="GC1735" s="4"/>
      <c r="GD1735" s="4"/>
      <c r="GE1735" s="4"/>
      <c r="GF1735" s="4"/>
      <c r="GG1735" s="4"/>
      <c r="GH1735" s="4"/>
      <c r="GI1735" s="4"/>
      <c r="GJ1735" s="4"/>
      <c r="GK1735" s="4"/>
      <c r="GL1735" s="4"/>
      <c r="GM1735" s="4"/>
      <c r="GN1735" s="4"/>
      <c r="GO1735" s="4"/>
      <c r="GP1735" s="4"/>
      <c r="GQ1735" s="4"/>
      <c r="GR1735" s="4"/>
      <c r="GS1735" s="4"/>
      <c r="GT1735" s="4"/>
      <c r="GU1735" s="4"/>
      <c r="GV1735" s="4"/>
      <c r="GW1735" s="4"/>
      <c r="GX1735" s="4"/>
      <c r="GY1735" s="4"/>
      <c r="GZ1735" s="4"/>
      <c r="HA1735" s="4"/>
      <c r="HB1735" s="4"/>
      <c r="HC1735" s="4"/>
      <c r="HD1735" s="4"/>
      <c r="HE1735" s="4"/>
      <c r="HF1735" s="4"/>
      <c r="HG1735" s="4"/>
      <c r="HH1735" s="4"/>
      <c r="HI1735" s="4"/>
      <c r="HJ1735" s="4"/>
      <c r="HK1735" s="4"/>
      <c r="HL1735" s="4"/>
      <c r="HM1735" s="4"/>
      <c r="HN1735" s="4"/>
      <c r="HO1735" s="4"/>
      <c r="HP1735" s="4"/>
      <c r="HQ1735" s="4"/>
      <c r="HR1735" s="4"/>
      <c r="HS1735" s="4"/>
      <c r="HT1735" s="4"/>
      <c r="HU1735" s="4"/>
      <c r="HV1735" s="4"/>
      <c r="HW1735" s="4"/>
      <c r="HX1735" s="4"/>
      <c r="HY1735" s="4"/>
      <c r="HZ1735" s="4"/>
      <c r="IA1735" s="4"/>
      <c r="IB1735" s="4"/>
      <c r="IC1735" s="4"/>
      <c r="ID1735" s="4"/>
      <c r="IE1735" s="4"/>
      <c r="IF1735" s="4"/>
    </row>
    <row r="1736" spans="26:240" x14ac:dyDescent="0.2">
      <c r="Z1736" s="4"/>
      <c r="AA1736" s="4"/>
      <c r="AB1736" s="4"/>
      <c r="AC1736" s="4"/>
      <c r="AD1736" s="4"/>
      <c r="AE1736" s="4"/>
      <c r="AF1736" s="4"/>
      <c r="AG1736" s="4"/>
      <c r="AH1736" s="4"/>
      <c r="AI1736" s="4"/>
      <c r="AJ1736" s="4"/>
      <c r="AK1736" s="4"/>
      <c r="AL1736" s="4"/>
      <c r="AM1736" s="4"/>
      <c r="AN1736" s="4"/>
      <c r="AO1736" s="4"/>
      <c r="AP1736" s="4"/>
      <c r="AQ1736" s="4"/>
      <c r="AR1736" s="4"/>
      <c r="AS1736" s="4"/>
      <c r="AT1736" s="4"/>
      <c r="AU1736" s="4"/>
      <c r="AV1736" s="4"/>
      <c r="AW1736" s="4"/>
      <c r="AX1736" s="4"/>
      <c r="AY1736" s="4"/>
      <c r="AZ1736" s="4"/>
      <c r="BA1736" s="4"/>
      <c r="BB1736" s="4"/>
      <c r="BC1736" s="4"/>
      <c r="BD1736" s="4"/>
      <c r="BE1736" s="4"/>
      <c r="BF1736" s="4"/>
      <c r="BG1736" s="4"/>
      <c r="BH1736" s="4"/>
      <c r="BI1736" s="4"/>
      <c r="BJ1736" s="4"/>
      <c r="BK1736" s="4"/>
      <c r="BL1736" s="4"/>
      <c r="BM1736" s="4"/>
      <c r="BN1736" s="4"/>
      <c r="BO1736" s="4"/>
      <c r="BP1736" s="4"/>
      <c r="BQ1736" s="4"/>
      <c r="BR1736" s="4"/>
      <c r="BS1736" s="4"/>
      <c r="BT1736" s="4"/>
      <c r="BU1736" s="4"/>
      <c r="BV1736" s="4"/>
      <c r="BW1736" s="4"/>
      <c r="BX1736" s="4"/>
      <c r="BY1736" s="4"/>
      <c r="BZ1736" s="4"/>
      <c r="CA1736" s="4"/>
      <c r="CB1736" s="4"/>
      <c r="CC1736" s="4"/>
      <c r="CD1736" s="4"/>
      <c r="CE1736" s="4"/>
      <c r="CF1736" s="4"/>
      <c r="CG1736" s="4"/>
      <c r="CH1736" s="4"/>
      <c r="CI1736" s="4"/>
      <c r="CJ1736" s="4"/>
      <c r="CK1736" s="4"/>
      <c r="CL1736" s="4"/>
      <c r="CM1736" s="4"/>
      <c r="CN1736" s="4"/>
      <c r="CO1736" s="4"/>
      <c r="CP1736" s="4"/>
      <c r="CQ1736" s="4"/>
      <c r="CR1736" s="4"/>
      <c r="CS1736" s="4"/>
      <c r="CT1736" s="4"/>
      <c r="CU1736" s="4"/>
      <c r="CV1736" s="4"/>
      <c r="CW1736" s="4"/>
      <c r="CX1736" s="4"/>
      <c r="CY1736" s="4"/>
      <c r="CZ1736" s="4"/>
      <c r="DA1736" s="4"/>
      <c r="DB1736" s="4"/>
      <c r="DC1736" s="4"/>
      <c r="DD1736" s="4"/>
      <c r="DE1736" s="4"/>
      <c r="DF1736" s="4"/>
      <c r="DG1736" s="4"/>
      <c r="DH1736" s="4"/>
      <c r="DI1736" s="4"/>
      <c r="DJ1736" s="4"/>
      <c r="DK1736" s="4"/>
      <c r="DL1736" s="4"/>
      <c r="DM1736" s="4"/>
      <c r="DN1736" s="4"/>
      <c r="DO1736" s="4"/>
      <c r="DP1736" s="4"/>
      <c r="DQ1736" s="4"/>
      <c r="DR1736" s="4"/>
      <c r="DS1736" s="4"/>
      <c r="DT1736" s="4"/>
      <c r="DU1736" s="4"/>
      <c r="DV1736" s="4"/>
      <c r="DW1736" s="4"/>
      <c r="DX1736" s="4"/>
      <c r="DY1736" s="4"/>
      <c r="DZ1736" s="4"/>
      <c r="EA1736" s="4"/>
      <c r="EB1736" s="4"/>
      <c r="EC1736" s="4"/>
      <c r="ED1736" s="4"/>
      <c r="EE1736" s="4"/>
      <c r="EF1736" s="4"/>
      <c r="EG1736" s="4"/>
      <c r="EH1736" s="4"/>
      <c r="EI1736" s="4"/>
      <c r="EJ1736" s="4"/>
      <c r="EK1736" s="4"/>
      <c r="EL1736" s="4"/>
      <c r="EM1736" s="4"/>
      <c r="EN1736" s="4"/>
      <c r="EO1736" s="4"/>
      <c r="EP1736" s="4"/>
      <c r="EQ1736" s="4"/>
      <c r="ER1736" s="4"/>
      <c r="ES1736" s="4"/>
      <c r="ET1736" s="4"/>
      <c r="EU1736" s="4"/>
      <c r="EV1736" s="4"/>
      <c r="EW1736" s="4"/>
      <c r="EX1736" s="4"/>
      <c r="EY1736" s="4"/>
      <c r="EZ1736" s="4"/>
      <c r="FA1736" s="4"/>
      <c r="FB1736" s="4"/>
      <c r="FC1736" s="4"/>
      <c r="FD1736" s="4"/>
      <c r="FE1736" s="4"/>
      <c r="FF1736" s="4"/>
      <c r="FG1736" s="4"/>
      <c r="FH1736" s="4"/>
      <c r="FI1736" s="4"/>
      <c r="FJ1736" s="4"/>
      <c r="FK1736" s="4"/>
      <c r="FL1736" s="4"/>
      <c r="FM1736" s="4"/>
      <c r="FN1736" s="4"/>
      <c r="FO1736" s="4"/>
      <c r="FP1736" s="4"/>
      <c r="FQ1736" s="4"/>
      <c r="FR1736" s="4"/>
      <c r="FS1736" s="4"/>
      <c r="FT1736" s="4"/>
      <c r="FU1736" s="4"/>
      <c r="FV1736" s="4"/>
      <c r="FW1736" s="4"/>
      <c r="FX1736" s="4"/>
      <c r="FY1736" s="4"/>
      <c r="FZ1736" s="4"/>
      <c r="GA1736" s="4"/>
      <c r="GB1736" s="4"/>
      <c r="GC1736" s="4"/>
      <c r="GD1736" s="4"/>
      <c r="GE1736" s="4"/>
      <c r="GF1736" s="4"/>
      <c r="GG1736" s="4"/>
      <c r="GH1736" s="4"/>
      <c r="GI1736" s="4"/>
      <c r="GJ1736" s="4"/>
      <c r="GK1736" s="4"/>
      <c r="GL1736" s="4"/>
      <c r="GM1736" s="4"/>
      <c r="GN1736" s="4"/>
      <c r="GO1736" s="4"/>
      <c r="GP1736" s="4"/>
      <c r="GQ1736" s="4"/>
      <c r="GR1736" s="4"/>
      <c r="GS1736" s="4"/>
      <c r="GT1736" s="4"/>
      <c r="GU1736" s="4"/>
      <c r="GV1736" s="4"/>
      <c r="GW1736" s="4"/>
      <c r="GX1736" s="4"/>
      <c r="GY1736" s="4"/>
      <c r="GZ1736" s="4"/>
      <c r="HA1736" s="4"/>
      <c r="HB1736" s="4"/>
      <c r="HC1736" s="4"/>
      <c r="HD1736" s="4"/>
      <c r="HE1736" s="4"/>
      <c r="HF1736" s="4"/>
      <c r="HG1736" s="4"/>
      <c r="HH1736" s="4"/>
      <c r="HI1736" s="4"/>
      <c r="HJ1736" s="4"/>
      <c r="HK1736" s="4"/>
      <c r="HL1736" s="4"/>
      <c r="HM1736" s="4"/>
      <c r="HN1736" s="4"/>
      <c r="HO1736" s="4"/>
      <c r="HP1736" s="4"/>
      <c r="HQ1736" s="4"/>
      <c r="HR1736" s="4"/>
      <c r="HS1736" s="4"/>
      <c r="HT1736" s="4"/>
      <c r="HU1736" s="4"/>
      <c r="HV1736" s="4"/>
      <c r="HW1736" s="4"/>
      <c r="HX1736" s="4"/>
      <c r="HY1736" s="4"/>
      <c r="HZ1736" s="4"/>
      <c r="IA1736" s="4"/>
      <c r="IB1736" s="4"/>
      <c r="IC1736" s="4"/>
      <c r="ID1736" s="4"/>
      <c r="IE1736" s="4"/>
      <c r="IF1736" s="4"/>
    </row>
    <row r="1737" spans="26:240" x14ac:dyDescent="0.2">
      <c r="Z1737" s="4"/>
      <c r="AA1737" s="4"/>
      <c r="AB1737" s="4"/>
      <c r="AC1737" s="4"/>
      <c r="AD1737" s="4"/>
      <c r="AE1737" s="4"/>
      <c r="AF1737" s="4"/>
      <c r="AG1737" s="4"/>
      <c r="AH1737" s="4"/>
      <c r="AI1737" s="4"/>
      <c r="AJ1737" s="4"/>
      <c r="AK1737" s="4"/>
      <c r="AL1737" s="4"/>
      <c r="AM1737" s="4"/>
      <c r="AN1737" s="4"/>
      <c r="AO1737" s="4"/>
      <c r="AP1737" s="4"/>
      <c r="AQ1737" s="4"/>
      <c r="AR1737" s="4"/>
      <c r="AS1737" s="4"/>
      <c r="AT1737" s="4"/>
      <c r="AU1737" s="4"/>
      <c r="AV1737" s="4"/>
      <c r="AW1737" s="4"/>
      <c r="AX1737" s="4"/>
      <c r="AY1737" s="4"/>
      <c r="AZ1737" s="4"/>
      <c r="BA1737" s="4"/>
      <c r="BB1737" s="4"/>
      <c r="BC1737" s="4"/>
      <c r="BD1737" s="4"/>
      <c r="BE1737" s="4"/>
      <c r="BF1737" s="4"/>
      <c r="BG1737" s="4"/>
      <c r="BH1737" s="4"/>
      <c r="BI1737" s="4"/>
      <c r="BJ1737" s="4"/>
      <c r="BK1737" s="4"/>
      <c r="BL1737" s="4"/>
      <c r="BM1737" s="4"/>
      <c r="BN1737" s="4"/>
      <c r="BO1737" s="4"/>
      <c r="BP1737" s="4"/>
      <c r="BQ1737" s="4"/>
      <c r="BR1737" s="4"/>
      <c r="BS1737" s="4"/>
      <c r="BT1737" s="4"/>
      <c r="BU1737" s="4"/>
      <c r="BV1737" s="4"/>
      <c r="BW1737" s="4"/>
      <c r="BX1737" s="4"/>
      <c r="BY1737" s="4"/>
      <c r="BZ1737" s="4"/>
      <c r="CA1737" s="4"/>
      <c r="CB1737" s="4"/>
      <c r="CC1737" s="4"/>
      <c r="CD1737" s="4"/>
      <c r="CE1737" s="4"/>
      <c r="CF1737" s="4"/>
      <c r="CG1737" s="4"/>
      <c r="CH1737" s="4"/>
      <c r="CI1737" s="4"/>
      <c r="CJ1737" s="4"/>
      <c r="CK1737" s="4"/>
      <c r="CL1737" s="4"/>
      <c r="CM1737" s="4"/>
      <c r="CN1737" s="4"/>
      <c r="CO1737" s="4"/>
      <c r="CP1737" s="4"/>
      <c r="CQ1737" s="4"/>
      <c r="CR1737" s="4"/>
      <c r="CS1737" s="4"/>
      <c r="CT1737" s="4"/>
      <c r="CU1737" s="4"/>
      <c r="CV1737" s="4"/>
      <c r="CW1737" s="4"/>
      <c r="CX1737" s="4"/>
      <c r="CY1737" s="4"/>
      <c r="CZ1737" s="4"/>
      <c r="DA1737" s="4"/>
      <c r="DB1737" s="4"/>
      <c r="DC1737" s="4"/>
      <c r="DD1737" s="4"/>
      <c r="DE1737" s="4"/>
      <c r="DF1737" s="4"/>
      <c r="DG1737" s="4"/>
      <c r="DH1737" s="4"/>
      <c r="DI1737" s="4"/>
      <c r="DJ1737" s="4"/>
      <c r="DK1737" s="4"/>
      <c r="DL1737" s="4"/>
      <c r="DM1737" s="4"/>
      <c r="DN1737" s="4"/>
      <c r="DO1737" s="4"/>
      <c r="DP1737" s="4"/>
      <c r="DQ1737" s="4"/>
      <c r="DR1737" s="4"/>
      <c r="DS1737" s="4"/>
      <c r="DT1737" s="4"/>
      <c r="DU1737" s="4"/>
      <c r="DV1737" s="4"/>
      <c r="DW1737" s="4"/>
      <c r="DX1737" s="4"/>
      <c r="DY1737" s="4"/>
      <c r="DZ1737" s="4"/>
      <c r="EA1737" s="4"/>
      <c r="EB1737" s="4"/>
      <c r="EC1737" s="4"/>
      <c r="ED1737" s="4"/>
      <c r="EE1737" s="4"/>
      <c r="EF1737" s="4"/>
      <c r="EG1737" s="4"/>
      <c r="EH1737" s="4"/>
      <c r="EI1737" s="4"/>
      <c r="EJ1737" s="4"/>
      <c r="EK1737" s="4"/>
      <c r="EL1737" s="4"/>
      <c r="EM1737" s="4"/>
      <c r="EN1737" s="4"/>
      <c r="EO1737" s="4"/>
      <c r="EP1737" s="4"/>
      <c r="EQ1737" s="4"/>
      <c r="ER1737" s="4"/>
      <c r="ES1737" s="4"/>
      <c r="ET1737" s="4"/>
      <c r="EU1737" s="4"/>
      <c r="EV1737" s="4"/>
      <c r="EW1737" s="4"/>
      <c r="EX1737" s="4"/>
      <c r="EY1737" s="4"/>
      <c r="EZ1737" s="4"/>
      <c r="FA1737" s="4"/>
      <c r="FB1737" s="4"/>
      <c r="FC1737" s="4"/>
      <c r="FD1737" s="4"/>
      <c r="FE1737" s="4"/>
      <c r="FF1737" s="4"/>
      <c r="FG1737" s="4"/>
      <c r="FH1737" s="4"/>
      <c r="FI1737" s="4"/>
      <c r="FJ1737" s="4"/>
      <c r="FK1737" s="4"/>
      <c r="FL1737" s="4"/>
      <c r="FM1737" s="4"/>
      <c r="FN1737" s="4"/>
      <c r="FO1737" s="4"/>
      <c r="FP1737" s="4"/>
      <c r="FQ1737" s="4"/>
      <c r="FR1737" s="4"/>
      <c r="FS1737" s="4"/>
      <c r="FT1737" s="4"/>
      <c r="FU1737" s="4"/>
      <c r="FV1737" s="4"/>
      <c r="FW1737" s="4"/>
      <c r="FX1737" s="4"/>
      <c r="FY1737" s="4"/>
      <c r="FZ1737" s="4"/>
      <c r="GA1737" s="4"/>
      <c r="GB1737" s="4"/>
      <c r="GC1737" s="4"/>
      <c r="GD1737" s="4"/>
      <c r="GE1737" s="4"/>
      <c r="GF1737" s="4"/>
      <c r="GG1737" s="4"/>
      <c r="GH1737" s="4"/>
      <c r="GI1737" s="4"/>
      <c r="GJ1737" s="4"/>
      <c r="GK1737" s="4"/>
      <c r="GL1737" s="4"/>
      <c r="GM1737" s="4"/>
      <c r="GN1737" s="4"/>
      <c r="GO1737" s="4"/>
      <c r="GP1737" s="4"/>
      <c r="GQ1737" s="4"/>
      <c r="GR1737" s="4"/>
      <c r="GS1737" s="4"/>
      <c r="GT1737" s="4"/>
      <c r="GU1737" s="4"/>
      <c r="GV1737" s="4"/>
      <c r="GW1737" s="4"/>
      <c r="GX1737" s="4"/>
      <c r="GY1737" s="4"/>
      <c r="GZ1737" s="4"/>
      <c r="HA1737" s="4"/>
      <c r="HB1737" s="4"/>
      <c r="HC1737" s="4"/>
      <c r="HD1737" s="4"/>
      <c r="HE1737" s="4"/>
      <c r="HF1737" s="4"/>
      <c r="HG1737" s="4"/>
      <c r="HH1737" s="4"/>
      <c r="HI1737" s="4"/>
      <c r="HJ1737" s="4"/>
      <c r="HK1737" s="4"/>
      <c r="HL1737" s="4"/>
      <c r="HM1737" s="4"/>
      <c r="HN1737" s="4"/>
      <c r="HO1737" s="4"/>
      <c r="HP1737" s="4"/>
      <c r="HQ1737" s="4"/>
      <c r="HR1737" s="4"/>
      <c r="HS1737" s="4"/>
      <c r="HT1737" s="4"/>
      <c r="HU1737" s="4"/>
      <c r="HV1737" s="4"/>
      <c r="HW1737" s="4"/>
      <c r="HX1737" s="4"/>
      <c r="HY1737" s="4"/>
      <c r="HZ1737" s="4"/>
      <c r="IA1737" s="4"/>
      <c r="IB1737" s="4"/>
      <c r="IC1737" s="4"/>
      <c r="ID1737" s="4"/>
      <c r="IE1737" s="4"/>
      <c r="IF1737" s="4"/>
    </row>
    <row r="1738" spans="26:240" x14ac:dyDescent="0.2">
      <c r="Z1738" s="4"/>
      <c r="AA1738" s="4"/>
      <c r="AB1738" s="4"/>
      <c r="AC1738" s="4"/>
      <c r="AD1738" s="4"/>
      <c r="AE1738" s="4"/>
      <c r="AF1738" s="4"/>
      <c r="AG1738" s="4"/>
      <c r="AH1738" s="4"/>
      <c r="AI1738" s="4"/>
      <c r="AJ1738" s="4"/>
      <c r="AK1738" s="4"/>
      <c r="AL1738" s="4"/>
      <c r="AM1738" s="4"/>
      <c r="AN1738" s="4"/>
      <c r="AO1738" s="4"/>
      <c r="AP1738" s="4"/>
      <c r="AQ1738" s="4"/>
      <c r="AR1738" s="4"/>
      <c r="AS1738" s="4"/>
      <c r="AT1738" s="4"/>
      <c r="AU1738" s="4"/>
      <c r="AV1738" s="4"/>
      <c r="AW1738" s="4"/>
      <c r="AX1738" s="4"/>
      <c r="AY1738" s="4"/>
      <c r="AZ1738" s="4"/>
      <c r="BA1738" s="4"/>
      <c r="BB1738" s="4"/>
      <c r="BC1738" s="4"/>
      <c r="BD1738" s="4"/>
      <c r="BE1738" s="4"/>
      <c r="BF1738" s="4"/>
      <c r="BG1738" s="4"/>
      <c r="BH1738" s="4"/>
      <c r="BI1738" s="4"/>
      <c r="BJ1738" s="4"/>
      <c r="BK1738" s="4"/>
      <c r="BL1738" s="4"/>
      <c r="BM1738" s="4"/>
      <c r="BN1738" s="4"/>
      <c r="BO1738" s="4"/>
      <c r="BP1738" s="4"/>
      <c r="BQ1738" s="4"/>
      <c r="BR1738" s="4"/>
      <c r="BS1738" s="4"/>
      <c r="BT1738" s="4"/>
      <c r="BU1738" s="4"/>
      <c r="BV1738" s="4"/>
      <c r="BW1738" s="4"/>
      <c r="BX1738" s="4"/>
      <c r="BY1738" s="4"/>
      <c r="BZ1738" s="4"/>
      <c r="CA1738" s="4"/>
      <c r="CB1738" s="4"/>
      <c r="CC1738" s="4"/>
      <c r="CD1738" s="4"/>
      <c r="CE1738" s="4"/>
      <c r="CF1738" s="4"/>
      <c r="CG1738" s="4"/>
      <c r="CH1738" s="4"/>
      <c r="CI1738" s="4"/>
      <c r="CJ1738" s="4"/>
      <c r="CK1738" s="4"/>
      <c r="CL1738" s="4"/>
      <c r="CM1738" s="4"/>
      <c r="CN1738" s="4"/>
      <c r="CO1738" s="4"/>
      <c r="CP1738" s="4"/>
      <c r="CQ1738" s="4"/>
      <c r="CR1738" s="4"/>
      <c r="CS1738" s="4"/>
      <c r="CT1738" s="4"/>
      <c r="CU1738" s="4"/>
      <c r="CV1738" s="4"/>
      <c r="CW1738" s="4"/>
      <c r="CX1738" s="4"/>
      <c r="CY1738" s="4"/>
      <c r="CZ1738" s="4"/>
      <c r="DA1738" s="4"/>
      <c r="DB1738" s="4"/>
      <c r="DC1738" s="4"/>
      <c r="DD1738" s="4"/>
      <c r="DE1738" s="4"/>
      <c r="DF1738" s="4"/>
      <c r="DG1738" s="4"/>
      <c r="DH1738" s="4"/>
      <c r="DI1738" s="4"/>
      <c r="DJ1738" s="4"/>
      <c r="DK1738" s="4"/>
      <c r="DL1738" s="4"/>
      <c r="DM1738" s="4"/>
      <c r="DN1738" s="4"/>
      <c r="DO1738" s="4"/>
      <c r="DP1738" s="4"/>
      <c r="DQ1738" s="4"/>
      <c r="DR1738" s="4"/>
      <c r="DS1738" s="4"/>
      <c r="DT1738" s="4"/>
      <c r="DU1738" s="4"/>
      <c r="DV1738" s="4"/>
      <c r="DW1738" s="4"/>
      <c r="DX1738" s="4"/>
      <c r="DY1738" s="4"/>
      <c r="DZ1738" s="4"/>
      <c r="EA1738" s="4"/>
      <c r="EB1738" s="4"/>
      <c r="EC1738" s="4"/>
      <c r="ED1738" s="4"/>
      <c r="EE1738" s="4"/>
      <c r="EF1738" s="4"/>
      <c r="EG1738" s="4"/>
      <c r="EH1738" s="4"/>
      <c r="EI1738" s="4"/>
      <c r="EJ1738" s="4"/>
      <c r="EK1738" s="4"/>
      <c r="EL1738" s="4"/>
      <c r="EM1738" s="4"/>
      <c r="EN1738" s="4"/>
      <c r="EO1738" s="4"/>
      <c r="EP1738" s="4"/>
      <c r="EQ1738" s="4"/>
      <c r="ER1738" s="4"/>
      <c r="ES1738" s="4"/>
      <c r="ET1738" s="4"/>
      <c r="EU1738" s="4"/>
      <c r="EV1738" s="4"/>
      <c r="EW1738" s="4"/>
      <c r="EX1738" s="4"/>
      <c r="EY1738" s="4"/>
      <c r="EZ1738" s="4"/>
      <c r="FA1738" s="4"/>
      <c r="FB1738" s="4"/>
      <c r="FC1738" s="4"/>
      <c r="FD1738" s="4"/>
      <c r="FE1738" s="4"/>
      <c r="FF1738" s="4"/>
      <c r="FG1738" s="4"/>
      <c r="FH1738" s="4"/>
      <c r="FI1738" s="4"/>
      <c r="FJ1738" s="4"/>
      <c r="FK1738" s="4"/>
      <c r="FL1738" s="4"/>
      <c r="FM1738" s="4"/>
      <c r="FN1738" s="4"/>
      <c r="FO1738" s="4"/>
      <c r="FP1738" s="4"/>
      <c r="FQ1738" s="4"/>
      <c r="FR1738" s="4"/>
      <c r="FS1738" s="4"/>
      <c r="FT1738" s="4"/>
      <c r="FU1738" s="4"/>
      <c r="FV1738" s="4"/>
      <c r="FW1738" s="4"/>
      <c r="FX1738" s="4"/>
      <c r="FY1738" s="4"/>
      <c r="FZ1738" s="4"/>
      <c r="GA1738" s="4"/>
      <c r="GB1738" s="4"/>
      <c r="GC1738" s="4"/>
      <c r="GD1738" s="4"/>
      <c r="GE1738" s="4"/>
      <c r="GF1738" s="4"/>
      <c r="GG1738" s="4"/>
      <c r="GH1738" s="4"/>
      <c r="GI1738" s="4"/>
      <c r="GJ1738" s="4"/>
      <c r="GK1738" s="4"/>
      <c r="GL1738" s="4"/>
      <c r="GM1738" s="4"/>
      <c r="GN1738" s="4"/>
      <c r="GO1738" s="4"/>
      <c r="GP1738" s="4"/>
      <c r="GQ1738" s="4"/>
      <c r="GR1738" s="4"/>
      <c r="GS1738" s="4"/>
      <c r="GT1738" s="4"/>
      <c r="GU1738" s="4"/>
      <c r="GV1738" s="4"/>
      <c r="GW1738" s="4"/>
      <c r="GX1738" s="4"/>
      <c r="GY1738" s="4"/>
      <c r="GZ1738" s="4"/>
      <c r="HA1738" s="4"/>
      <c r="HB1738" s="4"/>
      <c r="HC1738" s="4"/>
      <c r="HD1738" s="4"/>
      <c r="HE1738" s="4"/>
      <c r="HF1738" s="4"/>
      <c r="HG1738" s="4"/>
      <c r="HH1738" s="4"/>
      <c r="HI1738" s="4"/>
      <c r="HJ1738" s="4"/>
      <c r="HK1738" s="4"/>
      <c r="HL1738" s="4"/>
      <c r="HM1738" s="4"/>
      <c r="HN1738" s="4"/>
      <c r="HO1738" s="4"/>
      <c r="HP1738" s="4"/>
      <c r="HQ1738" s="4"/>
      <c r="HR1738" s="4"/>
      <c r="HS1738" s="4"/>
      <c r="HT1738" s="4"/>
      <c r="HU1738" s="4"/>
      <c r="HV1738" s="4"/>
      <c r="HW1738" s="4"/>
      <c r="HX1738" s="4"/>
      <c r="HY1738" s="4"/>
      <c r="HZ1738" s="4"/>
      <c r="IA1738" s="4"/>
      <c r="IB1738" s="4"/>
      <c r="IC1738" s="4"/>
      <c r="ID1738" s="4"/>
      <c r="IE1738" s="4"/>
      <c r="IF1738" s="4"/>
    </row>
    <row r="1739" spans="26:240" x14ac:dyDescent="0.2">
      <c r="Z1739" s="4"/>
      <c r="AA1739" s="4"/>
      <c r="AB1739" s="4"/>
      <c r="AC1739" s="4"/>
      <c r="AD1739" s="4"/>
      <c r="AE1739" s="4"/>
      <c r="AF1739" s="4"/>
      <c r="AG1739" s="4"/>
      <c r="AH1739" s="4"/>
      <c r="AI1739" s="4"/>
      <c r="AJ1739" s="4"/>
      <c r="AK1739" s="4"/>
      <c r="AL1739" s="4"/>
      <c r="AM1739" s="4"/>
      <c r="AN1739" s="4"/>
      <c r="AO1739" s="4"/>
      <c r="AP1739" s="4"/>
      <c r="AQ1739" s="4"/>
      <c r="AR1739" s="4"/>
      <c r="AS1739" s="4"/>
      <c r="AT1739" s="4"/>
      <c r="AU1739" s="4"/>
      <c r="AV1739" s="4"/>
      <c r="AW1739" s="4"/>
      <c r="AX1739" s="4"/>
      <c r="AY1739" s="4"/>
      <c r="AZ1739" s="4"/>
      <c r="BA1739" s="4"/>
      <c r="BB1739" s="4"/>
      <c r="BC1739" s="4"/>
      <c r="BD1739" s="4"/>
      <c r="BE1739" s="4"/>
      <c r="BF1739" s="4"/>
      <c r="BG1739" s="4"/>
      <c r="BH1739" s="4"/>
      <c r="BI1739" s="4"/>
      <c r="BJ1739" s="4"/>
      <c r="BK1739" s="4"/>
      <c r="BL1739" s="4"/>
      <c r="BM1739" s="4"/>
      <c r="BN1739" s="4"/>
      <c r="BO1739" s="4"/>
      <c r="BP1739" s="4"/>
      <c r="BQ1739" s="4"/>
      <c r="BR1739" s="4"/>
      <c r="BS1739" s="4"/>
      <c r="BT1739" s="4"/>
      <c r="BU1739" s="4"/>
      <c r="BV1739" s="4"/>
      <c r="BW1739" s="4"/>
      <c r="BX1739" s="4"/>
      <c r="BY1739" s="4"/>
      <c r="BZ1739" s="4"/>
      <c r="CA1739" s="4"/>
      <c r="CB1739" s="4"/>
      <c r="CC1739" s="4"/>
      <c r="CD1739" s="4"/>
      <c r="CE1739" s="4"/>
      <c r="CF1739" s="4"/>
      <c r="CG1739" s="4"/>
      <c r="CH1739" s="4"/>
      <c r="CI1739" s="4"/>
      <c r="CJ1739" s="4"/>
      <c r="CK1739" s="4"/>
      <c r="CL1739" s="4"/>
      <c r="CM1739" s="4"/>
      <c r="CN1739" s="4"/>
      <c r="CO1739" s="4"/>
      <c r="CP1739" s="4"/>
      <c r="CQ1739" s="4"/>
      <c r="CR1739" s="4"/>
      <c r="CS1739" s="4"/>
      <c r="CT1739" s="4"/>
      <c r="CU1739" s="4"/>
      <c r="CV1739" s="4"/>
      <c r="CW1739" s="4"/>
      <c r="CX1739" s="4"/>
      <c r="CY1739" s="4"/>
      <c r="CZ1739" s="4"/>
      <c r="DA1739" s="4"/>
      <c r="DB1739" s="4"/>
      <c r="DC1739" s="4"/>
      <c r="DD1739" s="4"/>
      <c r="DE1739" s="4"/>
      <c r="DF1739" s="4"/>
      <c r="DG1739" s="4"/>
      <c r="DH1739" s="4"/>
      <c r="DI1739" s="4"/>
      <c r="DJ1739" s="4"/>
      <c r="DK1739" s="4"/>
      <c r="DL1739" s="4"/>
      <c r="DM1739" s="4"/>
      <c r="DN1739" s="4"/>
      <c r="DO1739" s="4"/>
      <c r="DP1739" s="4"/>
      <c r="DQ1739" s="4"/>
      <c r="DR1739" s="4"/>
      <c r="DS1739" s="4"/>
      <c r="DT1739" s="4"/>
      <c r="DU1739" s="4"/>
      <c r="DV1739" s="4"/>
      <c r="DW1739" s="4"/>
      <c r="DX1739" s="4"/>
      <c r="DY1739" s="4"/>
      <c r="DZ1739" s="4"/>
      <c r="EA1739" s="4"/>
      <c r="EB1739" s="4"/>
      <c r="EC1739" s="4"/>
      <c r="ED1739" s="4"/>
      <c r="EE1739" s="4"/>
      <c r="EF1739" s="4"/>
      <c r="EG1739" s="4"/>
      <c r="EH1739" s="4"/>
      <c r="EI1739" s="4"/>
      <c r="EJ1739" s="4"/>
      <c r="EK1739" s="4"/>
      <c r="EL1739" s="4"/>
      <c r="EM1739" s="4"/>
      <c r="EN1739" s="4"/>
      <c r="EO1739" s="4"/>
      <c r="EP1739" s="4"/>
      <c r="EQ1739" s="4"/>
      <c r="ER1739" s="4"/>
      <c r="ES1739" s="4"/>
      <c r="ET1739" s="4"/>
      <c r="EU1739" s="4"/>
      <c r="EV1739" s="4"/>
      <c r="EW1739" s="4"/>
      <c r="EX1739" s="4"/>
      <c r="EY1739" s="4"/>
      <c r="EZ1739" s="4"/>
      <c r="FA1739" s="4"/>
      <c r="FB1739" s="4"/>
      <c r="FC1739" s="4"/>
      <c r="FD1739" s="4"/>
      <c r="FE1739" s="4"/>
      <c r="FF1739" s="4"/>
      <c r="FG1739" s="4"/>
      <c r="FH1739" s="4"/>
      <c r="FI1739" s="4"/>
      <c r="FJ1739" s="4"/>
      <c r="FK1739" s="4"/>
      <c r="FL1739" s="4"/>
      <c r="FM1739" s="4"/>
      <c r="FN1739" s="4"/>
      <c r="FO1739" s="4"/>
      <c r="FP1739" s="4"/>
      <c r="FQ1739" s="4"/>
      <c r="FR1739" s="4"/>
      <c r="FS1739" s="4"/>
      <c r="FT1739" s="4"/>
      <c r="FU1739" s="4"/>
      <c r="FV1739" s="4"/>
      <c r="FW1739" s="4"/>
      <c r="FX1739" s="4"/>
      <c r="FY1739" s="4"/>
      <c r="FZ1739" s="4"/>
      <c r="GA1739" s="4"/>
      <c r="GB1739" s="4"/>
      <c r="GC1739" s="4"/>
      <c r="GD1739" s="4"/>
      <c r="GE1739" s="4"/>
      <c r="GF1739" s="4"/>
      <c r="GG1739" s="4"/>
      <c r="GH1739" s="4"/>
      <c r="GI1739" s="4"/>
      <c r="GJ1739" s="4"/>
      <c r="GK1739" s="4"/>
      <c r="GL1739" s="4"/>
      <c r="GM1739" s="4"/>
      <c r="GN1739" s="4"/>
      <c r="GO1739" s="4"/>
      <c r="GP1739" s="4"/>
      <c r="GQ1739" s="4"/>
      <c r="GR1739" s="4"/>
      <c r="GS1739" s="4"/>
      <c r="GT1739" s="4"/>
      <c r="GU1739" s="4"/>
      <c r="GV1739" s="4"/>
      <c r="GW1739" s="4"/>
      <c r="GX1739" s="4"/>
      <c r="GY1739" s="4"/>
      <c r="GZ1739" s="4"/>
      <c r="HA1739" s="4"/>
      <c r="HB1739" s="4"/>
      <c r="HC1739" s="4"/>
      <c r="HD1739" s="4"/>
      <c r="HE1739" s="4"/>
      <c r="HF1739" s="4"/>
      <c r="HG1739" s="4"/>
      <c r="HH1739" s="4"/>
      <c r="HI1739" s="4"/>
      <c r="HJ1739" s="4"/>
      <c r="HK1739" s="4"/>
      <c r="HL1739" s="4"/>
      <c r="HM1739" s="4"/>
      <c r="HN1739" s="4"/>
      <c r="HO1739" s="4"/>
      <c r="HP1739" s="4"/>
      <c r="HQ1739" s="4"/>
      <c r="HR1739" s="4"/>
      <c r="HS1739" s="4"/>
      <c r="HT1739" s="4"/>
      <c r="HU1739" s="4"/>
      <c r="HV1739" s="4"/>
      <c r="HW1739" s="4"/>
      <c r="HX1739" s="4"/>
      <c r="HY1739" s="4"/>
      <c r="HZ1739" s="4"/>
      <c r="IA1739" s="4"/>
      <c r="IB1739" s="4"/>
      <c r="IC1739" s="4"/>
      <c r="ID1739" s="4"/>
      <c r="IE1739" s="4"/>
      <c r="IF1739" s="4"/>
    </row>
    <row r="1740" spans="26:240" x14ac:dyDescent="0.2">
      <c r="Z1740" s="4"/>
      <c r="AA1740" s="4"/>
      <c r="AB1740" s="4"/>
      <c r="AC1740" s="4"/>
      <c r="AD1740" s="4"/>
      <c r="AE1740" s="4"/>
      <c r="AF1740" s="4"/>
      <c r="AG1740" s="4"/>
      <c r="AH1740" s="4"/>
      <c r="AI1740" s="4"/>
      <c r="AJ1740" s="4"/>
      <c r="AK1740" s="4"/>
      <c r="AL1740" s="4"/>
      <c r="AM1740" s="4"/>
      <c r="AN1740" s="4"/>
      <c r="AO1740" s="4"/>
      <c r="AP1740" s="4"/>
      <c r="AQ1740" s="4"/>
      <c r="AR1740" s="4"/>
      <c r="AS1740" s="4"/>
      <c r="AT1740" s="4"/>
      <c r="AU1740" s="4"/>
      <c r="AV1740" s="4"/>
      <c r="AW1740" s="4"/>
      <c r="AX1740" s="4"/>
      <c r="AY1740" s="4"/>
      <c r="AZ1740" s="4"/>
      <c r="BA1740" s="4"/>
      <c r="BB1740" s="4"/>
      <c r="BC1740" s="4"/>
      <c r="BD1740" s="4"/>
      <c r="BE1740" s="4"/>
      <c r="BF1740" s="4"/>
      <c r="BG1740" s="4"/>
      <c r="BH1740" s="4"/>
      <c r="BI1740" s="4"/>
      <c r="BJ1740" s="4"/>
      <c r="BK1740" s="4"/>
      <c r="BL1740" s="4"/>
      <c r="BM1740" s="4"/>
      <c r="BN1740" s="4"/>
      <c r="BO1740" s="4"/>
      <c r="BP1740" s="4"/>
      <c r="BQ1740" s="4"/>
      <c r="BR1740" s="4"/>
      <c r="BS1740" s="4"/>
      <c r="BT1740" s="4"/>
      <c r="BU1740" s="4"/>
      <c r="BV1740" s="4"/>
      <c r="BW1740" s="4"/>
      <c r="BX1740" s="4"/>
      <c r="BY1740" s="4"/>
      <c r="BZ1740" s="4"/>
      <c r="CA1740" s="4"/>
      <c r="CB1740" s="4"/>
      <c r="CC1740" s="4"/>
      <c r="CD1740" s="4"/>
      <c r="CE1740" s="4"/>
      <c r="CF1740" s="4"/>
      <c r="CG1740" s="4"/>
      <c r="CH1740" s="4"/>
      <c r="CI1740" s="4"/>
      <c r="CJ1740" s="4"/>
      <c r="CK1740" s="4"/>
      <c r="CL1740" s="4"/>
      <c r="CM1740" s="4"/>
      <c r="CN1740" s="4"/>
      <c r="CO1740" s="4"/>
      <c r="CP1740" s="4"/>
      <c r="CQ1740" s="4"/>
      <c r="CR1740" s="4"/>
      <c r="CS1740" s="4"/>
      <c r="CT1740" s="4"/>
      <c r="CU1740" s="4"/>
      <c r="CV1740" s="4"/>
      <c r="CW1740" s="4"/>
      <c r="CX1740" s="4"/>
      <c r="CY1740" s="4"/>
      <c r="CZ1740" s="4"/>
      <c r="DA1740" s="4"/>
      <c r="DB1740" s="4"/>
      <c r="DC1740" s="4"/>
      <c r="DD1740" s="4"/>
      <c r="DE1740" s="4"/>
      <c r="DF1740" s="4"/>
      <c r="DG1740" s="4"/>
      <c r="DH1740" s="4"/>
      <c r="DI1740" s="4"/>
      <c r="DJ1740" s="4"/>
      <c r="DK1740" s="4"/>
      <c r="DL1740" s="4"/>
      <c r="DM1740" s="4"/>
      <c r="DN1740" s="4"/>
      <c r="DO1740" s="4"/>
      <c r="DP1740" s="4"/>
      <c r="DQ1740" s="4"/>
      <c r="DR1740" s="4"/>
      <c r="DS1740" s="4"/>
      <c r="DT1740" s="4"/>
      <c r="DU1740" s="4"/>
      <c r="DV1740" s="4"/>
      <c r="DW1740" s="4"/>
      <c r="DX1740" s="4"/>
      <c r="DY1740" s="4"/>
      <c r="DZ1740" s="4"/>
      <c r="EA1740" s="4"/>
      <c r="EB1740" s="4"/>
      <c r="EC1740" s="4"/>
      <c r="ED1740" s="4"/>
      <c r="EE1740" s="4"/>
      <c r="EF1740" s="4"/>
      <c r="EG1740" s="4"/>
      <c r="EH1740" s="4"/>
      <c r="EI1740" s="4"/>
      <c r="EJ1740" s="4"/>
      <c r="EK1740" s="4"/>
      <c r="EL1740" s="4"/>
      <c r="EM1740" s="4"/>
      <c r="EN1740" s="4"/>
      <c r="EO1740" s="4"/>
      <c r="EP1740" s="4"/>
      <c r="EQ1740" s="4"/>
      <c r="ER1740" s="4"/>
      <c r="ES1740" s="4"/>
      <c r="ET1740" s="4"/>
      <c r="EU1740" s="4"/>
      <c r="EV1740" s="4"/>
      <c r="EW1740" s="4"/>
      <c r="EX1740" s="4"/>
      <c r="EY1740" s="4"/>
      <c r="EZ1740" s="4"/>
      <c r="FA1740" s="4"/>
      <c r="FB1740" s="4"/>
      <c r="FC1740" s="4"/>
      <c r="FD1740" s="4"/>
      <c r="FE1740" s="4"/>
      <c r="FF1740" s="4"/>
      <c r="FG1740" s="4"/>
      <c r="FH1740" s="4"/>
      <c r="FI1740" s="4"/>
      <c r="FJ1740" s="4"/>
      <c r="FK1740" s="4"/>
      <c r="FL1740" s="4"/>
      <c r="FM1740" s="4"/>
      <c r="FN1740" s="4"/>
      <c r="FO1740" s="4"/>
      <c r="FP1740" s="4"/>
      <c r="FQ1740" s="4"/>
      <c r="FR1740" s="4"/>
      <c r="FS1740" s="4"/>
      <c r="FT1740" s="4"/>
      <c r="FU1740" s="4"/>
      <c r="FV1740" s="4"/>
      <c r="FW1740" s="4"/>
      <c r="FX1740" s="4"/>
      <c r="FY1740" s="4"/>
      <c r="FZ1740" s="4"/>
      <c r="GA1740" s="4"/>
      <c r="GB1740" s="4"/>
      <c r="GC1740" s="4"/>
      <c r="GD1740" s="4"/>
      <c r="GE1740" s="4"/>
      <c r="GF1740" s="4"/>
      <c r="GG1740" s="4"/>
      <c r="GH1740" s="4"/>
      <c r="GI1740" s="4"/>
      <c r="GJ1740" s="4"/>
      <c r="GK1740" s="4"/>
      <c r="GL1740" s="4"/>
      <c r="GM1740" s="4"/>
      <c r="GN1740" s="4"/>
      <c r="GO1740" s="4"/>
      <c r="GP1740" s="4"/>
      <c r="GQ1740" s="4"/>
      <c r="GR1740" s="4"/>
      <c r="GS1740" s="4"/>
      <c r="GT1740" s="4"/>
      <c r="GU1740" s="4"/>
      <c r="GV1740" s="4"/>
      <c r="GW1740" s="4"/>
      <c r="GX1740" s="4"/>
      <c r="GY1740" s="4"/>
      <c r="GZ1740" s="4"/>
      <c r="HA1740" s="4"/>
      <c r="HB1740" s="4"/>
      <c r="HC1740" s="4"/>
      <c r="HD1740" s="4"/>
      <c r="HE1740" s="4"/>
      <c r="HF1740" s="4"/>
      <c r="HG1740" s="4"/>
      <c r="HH1740" s="4"/>
      <c r="HI1740" s="4"/>
      <c r="HJ1740" s="4"/>
      <c r="HK1740" s="4"/>
      <c r="HL1740" s="4"/>
      <c r="HM1740" s="4"/>
      <c r="HN1740" s="4"/>
      <c r="HO1740" s="4"/>
      <c r="HP1740" s="4"/>
      <c r="HQ1740" s="4"/>
      <c r="HR1740" s="4"/>
      <c r="HS1740" s="4"/>
      <c r="HT1740" s="4"/>
      <c r="HU1740" s="4"/>
      <c r="HV1740" s="4"/>
      <c r="HW1740" s="4"/>
      <c r="HX1740" s="4"/>
      <c r="HY1740" s="4"/>
      <c r="HZ1740" s="4"/>
      <c r="IA1740" s="4"/>
      <c r="IB1740" s="4"/>
      <c r="IC1740" s="4"/>
      <c r="ID1740" s="4"/>
      <c r="IE1740" s="4"/>
      <c r="IF1740" s="4"/>
    </row>
    <row r="1741" spans="26:240" x14ac:dyDescent="0.2">
      <c r="Z1741" s="4"/>
      <c r="AA1741" s="4"/>
      <c r="AB1741" s="4"/>
      <c r="AC1741" s="4"/>
      <c r="AD1741" s="4"/>
      <c r="AE1741" s="4"/>
      <c r="AF1741" s="4"/>
      <c r="AG1741" s="4"/>
      <c r="AH1741" s="4"/>
      <c r="AI1741" s="4"/>
      <c r="AJ1741" s="4"/>
      <c r="AK1741" s="4"/>
      <c r="AL1741" s="4"/>
      <c r="AM1741" s="4"/>
      <c r="AN1741" s="4"/>
      <c r="AO1741" s="4"/>
      <c r="AP1741" s="4"/>
      <c r="AQ1741" s="4"/>
      <c r="AR1741" s="4"/>
      <c r="AS1741" s="4"/>
      <c r="AT1741" s="4"/>
      <c r="AU1741" s="4"/>
      <c r="AV1741" s="4"/>
      <c r="AW1741" s="4"/>
      <c r="AX1741" s="4"/>
      <c r="AY1741" s="4"/>
      <c r="AZ1741" s="4"/>
      <c r="BA1741" s="4"/>
      <c r="BB1741" s="4"/>
      <c r="BC1741" s="4"/>
      <c r="BD1741" s="4"/>
      <c r="BE1741" s="4"/>
      <c r="BF1741" s="4"/>
      <c r="BG1741" s="4"/>
      <c r="BH1741" s="4"/>
      <c r="BI1741" s="4"/>
      <c r="BJ1741" s="4"/>
      <c r="BK1741" s="4"/>
      <c r="BL1741" s="4"/>
      <c r="BM1741" s="4"/>
      <c r="BN1741" s="4"/>
      <c r="BO1741" s="4"/>
      <c r="BP1741" s="4"/>
      <c r="BQ1741" s="4"/>
      <c r="BR1741" s="4"/>
      <c r="BS1741" s="4"/>
      <c r="BT1741" s="4"/>
      <c r="BU1741" s="4"/>
      <c r="BV1741" s="4"/>
      <c r="BW1741" s="4"/>
      <c r="BX1741" s="4"/>
      <c r="BY1741" s="4"/>
      <c r="BZ1741" s="4"/>
      <c r="CA1741" s="4"/>
      <c r="CB1741" s="4"/>
      <c r="CC1741" s="4"/>
      <c r="CD1741" s="4"/>
      <c r="CE1741" s="4"/>
      <c r="CF1741" s="4"/>
      <c r="CG1741" s="4"/>
      <c r="CH1741" s="4"/>
      <c r="CI1741" s="4"/>
      <c r="CJ1741" s="4"/>
      <c r="CK1741" s="4"/>
      <c r="CL1741" s="4"/>
      <c r="CM1741" s="4"/>
      <c r="CN1741" s="4"/>
      <c r="CO1741" s="4"/>
      <c r="CP1741" s="4"/>
      <c r="CQ1741" s="4"/>
      <c r="CR1741" s="4"/>
      <c r="CS1741" s="4"/>
      <c r="CT1741" s="4"/>
      <c r="CU1741" s="4"/>
      <c r="CV1741" s="4"/>
      <c r="CW1741" s="4"/>
      <c r="CX1741" s="4"/>
      <c r="CY1741" s="4"/>
      <c r="CZ1741" s="4"/>
      <c r="DA1741" s="4"/>
      <c r="DB1741" s="4"/>
      <c r="DC1741" s="4"/>
      <c r="DD1741" s="4"/>
      <c r="DE1741" s="4"/>
      <c r="DF1741" s="4"/>
      <c r="DG1741" s="4"/>
      <c r="DH1741" s="4"/>
      <c r="DI1741" s="4"/>
      <c r="DJ1741" s="4"/>
      <c r="DK1741" s="4"/>
      <c r="DL1741" s="4"/>
      <c r="DM1741" s="4"/>
      <c r="DN1741" s="4"/>
      <c r="DO1741" s="4"/>
      <c r="DP1741" s="4"/>
      <c r="DQ1741" s="4"/>
      <c r="DR1741" s="4"/>
      <c r="DS1741" s="4"/>
      <c r="DT1741" s="4"/>
      <c r="DU1741" s="4"/>
      <c r="DV1741" s="4"/>
      <c r="DW1741" s="4"/>
      <c r="DX1741" s="4"/>
      <c r="DY1741" s="4"/>
      <c r="DZ1741" s="4"/>
      <c r="EA1741" s="4"/>
      <c r="EB1741" s="4"/>
      <c r="EC1741" s="4"/>
      <c r="ED1741" s="4"/>
      <c r="EE1741" s="4"/>
      <c r="EF1741" s="4"/>
      <c r="EG1741" s="4"/>
      <c r="EH1741" s="4"/>
      <c r="EI1741" s="4"/>
      <c r="EJ1741" s="4"/>
      <c r="EK1741" s="4"/>
      <c r="EL1741" s="4"/>
      <c r="EM1741" s="4"/>
      <c r="EN1741" s="4"/>
      <c r="EO1741" s="4"/>
      <c r="EP1741" s="4"/>
      <c r="EQ1741" s="4"/>
      <c r="ER1741" s="4"/>
      <c r="ES1741" s="4"/>
      <c r="ET1741" s="4"/>
      <c r="EU1741" s="4"/>
      <c r="EV1741" s="4"/>
      <c r="EW1741" s="4"/>
      <c r="EX1741" s="4"/>
      <c r="EY1741" s="4"/>
      <c r="EZ1741" s="4"/>
      <c r="FA1741" s="4"/>
      <c r="FB1741" s="4"/>
      <c r="FC1741" s="4"/>
      <c r="FD1741" s="4"/>
      <c r="FE1741" s="4"/>
      <c r="FF1741" s="4"/>
      <c r="FG1741" s="4"/>
      <c r="FH1741" s="4"/>
      <c r="FI1741" s="4"/>
      <c r="FJ1741" s="4"/>
      <c r="FK1741" s="4"/>
      <c r="FL1741" s="4"/>
      <c r="FM1741" s="4"/>
      <c r="FN1741" s="4"/>
      <c r="FO1741" s="4"/>
      <c r="FP1741" s="4"/>
      <c r="FQ1741" s="4"/>
      <c r="FR1741" s="4"/>
      <c r="FS1741" s="4"/>
      <c r="FT1741" s="4"/>
      <c r="FU1741" s="4"/>
      <c r="FV1741" s="4"/>
      <c r="FW1741" s="4"/>
      <c r="FX1741" s="4"/>
      <c r="FY1741" s="4"/>
      <c r="FZ1741" s="4"/>
      <c r="GA1741" s="4"/>
      <c r="GB1741" s="4"/>
      <c r="GC1741" s="4"/>
      <c r="GD1741" s="4"/>
      <c r="GE1741" s="4"/>
      <c r="GF1741" s="4"/>
      <c r="GG1741" s="4"/>
      <c r="GH1741" s="4"/>
      <c r="GI1741" s="4"/>
      <c r="GJ1741" s="4"/>
      <c r="GK1741" s="4"/>
      <c r="GL1741" s="4"/>
      <c r="GM1741" s="4"/>
      <c r="GN1741" s="4"/>
      <c r="GO1741" s="4"/>
      <c r="GP1741" s="4"/>
      <c r="GQ1741" s="4"/>
      <c r="GR1741" s="4"/>
      <c r="GS1741" s="4"/>
      <c r="GT1741" s="4"/>
      <c r="GU1741" s="4"/>
      <c r="GV1741" s="4"/>
      <c r="GW1741" s="4"/>
      <c r="GX1741" s="4"/>
      <c r="GY1741" s="4"/>
      <c r="GZ1741" s="4"/>
      <c r="HA1741" s="4"/>
      <c r="HB1741" s="4"/>
      <c r="HC1741" s="4"/>
      <c r="HD1741" s="4"/>
      <c r="HE1741" s="4"/>
      <c r="HF1741" s="4"/>
      <c r="HG1741" s="4"/>
      <c r="HH1741" s="4"/>
      <c r="HI1741" s="4"/>
      <c r="HJ1741" s="4"/>
      <c r="HK1741" s="4"/>
      <c r="HL1741" s="4"/>
      <c r="HM1741" s="4"/>
      <c r="HN1741" s="4"/>
      <c r="HO1741" s="4"/>
      <c r="HP1741" s="4"/>
      <c r="HQ1741" s="4"/>
      <c r="HR1741" s="4"/>
      <c r="HS1741" s="4"/>
      <c r="HT1741" s="4"/>
      <c r="HU1741" s="4"/>
      <c r="HV1741" s="4"/>
      <c r="HW1741" s="4"/>
      <c r="HX1741" s="4"/>
      <c r="HY1741" s="4"/>
      <c r="HZ1741" s="4"/>
      <c r="IA1741" s="4"/>
      <c r="IB1741" s="4"/>
      <c r="IC1741" s="4"/>
      <c r="ID1741" s="4"/>
      <c r="IE1741" s="4"/>
      <c r="IF1741" s="4"/>
    </row>
    <row r="1742" spans="26:240" x14ac:dyDescent="0.2">
      <c r="Z1742" s="4"/>
      <c r="AA1742" s="4"/>
      <c r="AB1742" s="4"/>
      <c r="AC1742" s="4"/>
      <c r="AD1742" s="4"/>
      <c r="AE1742" s="4"/>
      <c r="AF1742" s="4"/>
      <c r="AG1742" s="4"/>
      <c r="AH1742" s="4"/>
      <c r="AI1742" s="4"/>
      <c r="AJ1742" s="4"/>
      <c r="AK1742" s="4"/>
      <c r="AL1742" s="4"/>
      <c r="AM1742" s="4"/>
      <c r="AN1742" s="4"/>
      <c r="AO1742" s="4"/>
      <c r="AP1742" s="4"/>
      <c r="AQ1742" s="4"/>
      <c r="AR1742" s="4"/>
      <c r="AS1742" s="4"/>
      <c r="AT1742" s="4"/>
      <c r="AU1742" s="4"/>
      <c r="AV1742" s="4"/>
      <c r="AW1742" s="4"/>
      <c r="AX1742" s="4"/>
      <c r="AY1742" s="4"/>
      <c r="AZ1742" s="4"/>
      <c r="BA1742" s="4"/>
      <c r="BB1742" s="4"/>
      <c r="BC1742" s="4"/>
      <c r="BD1742" s="4"/>
      <c r="BE1742" s="4"/>
      <c r="BF1742" s="4"/>
      <c r="BG1742" s="4"/>
      <c r="BH1742" s="4"/>
      <c r="BI1742" s="4"/>
      <c r="BJ1742" s="4"/>
      <c r="BK1742" s="4"/>
      <c r="BL1742" s="4"/>
      <c r="BM1742" s="4"/>
      <c r="BN1742" s="4"/>
      <c r="BO1742" s="4"/>
      <c r="BP1742" s="4"/>
      <c r="BQ1742" s="4"/>
      <c r="BR1742" s="4"/>
      <c r="BS1742" s="4"/>
      <c r="BT1742" s="4"/>
      <c r="BU1742" s="4"/>
      <c r="BV1742" s="4"/>
      <c r="BW1742" s="4"/>
      <c r="BX1742" s="4"/>
      <c r="BY1742" s="4"/>
      <c r="BZ1742" s="4"/>
      <c r="CA1742" s="4"/>
      <c r="CB1742" s="4"/>
      <c r="CC1742" s="4"/>
      <c r="CD1742" s="4"/>
      <c r="CE1742" s="4"/>
      <c r="CF1742" s="4"/>
      <c r="CG1742" s="4"/>
      <c r="CH1742" s="4"/>
      <c r="CI1742" s="4"/>
      <c r="CJ1742" s="4"/>
      <c r="CK1742" s="4"/>
      <c r="CL1742" s="4"/>
      <c r="CM1742" s="4"/>
      <c r="CN1742" s="4"/>
      <c r="CO1742" s="4"/>
      <c r="CP1742" s="4"/>
      <c r="CQ1742" s="4"/>
      <c r="CR1742" s="4"/>
      <c r="CS1742" s="4"/>
      <c r="CT1742" s="4"/>
      <c r="CU1742" s="4"/>
      <c r="CV1742" s="4"/>
      <c r="CW1742" s="4"/>
      <c r="CX1742" s="4"/>
      <c r="CY1742" s="4"/>
      <c r="CZ1742" s="4"/>
      <c r="DA1742" s="4"/>
      <c r="DB1742" s="4"/>
      <c r="DC1742" s="4"/>
      <c r="DD1742" s="4"/>
      <c r="DE1742" s="4"/>
      <c r="DF1742" s="4"/>
      <c r="DG1742" s="4"/>
      <c r="DH1742" s="4"/>
      <c r="DI1742" s="4"/>
      <c r="DJ1742" s="4"/>
      <c r="DK1742" s="4"/>
      <c r="DL1742" s="4"/>
      <c r="DM1742" s="4"/>
      <c r="DN1742" s="4"/>
      <c r="DO1742" s="4"/>
      <c r="DP1742" s="4"/>
      <c r="DQ1742" s="4"/>
      <c r="DR1742" s="4"/>
      <c r="DS1742" s="4"/>
      <c r="DT1742" s="4"/>
      <c r="DU1742" s="4"/>
      <c r="DV1742" s="4"/>
      <c r="DW1742" s="4"/>
      <c r="DX1742" s="4"/>
      <c r="DY1742" s="4"/>
      <c r="DZ1742" s="4"/>
      <c r="EA1742" s="4"/>
      <c r="EB1742" s="4"/>
      <c r="EC1742" s="4"/>
      <c r="ED1742" s="4"/>
      <c r="EE1742" s="4"/>
      <c r="EF1742" s="4"/>
      <c r="EG1742" s="4"/>
      <c r="EH1742" s="4"/>
      <c r="EI1742" s="4"/>
      <c r="EJ1742" s="4"/>
      <c r="EK1742" s="4"/>
      <c r="EL1742" s="4"/>
      <c r="EM1742" s="4"/>
      <c r="EN1742" s="4"/>
      <c r="EO1742" s="4"/>
      <c r="EP1742" s="4"/>
      <c r="EQ1742" s="4"/>
      <c r="ER1742" s="4"/>
      <c r="ES1742" s="4"/>
      <c r="ET1742" s="4"/>
      <c r="EU1742" s="4"/>
      <c r="EV1742" s="4"/>
      <c r="EW1742" s="4"/>
      <c r="EX1742" s="4"/>
      <c r="EY1742" s="4"/>
      <c r="EZ1742" s="4"/>
      <c r="FA1742" s="4"/>
      <c r="FB1742" s="4"/>
      <c r="FC1742" s="4"/>
      <c r="FD1742" s="4"/>
      <c r="FE1742" s="4"/>
      <c r="FF1742" s="4"/>
      <c r="FG1742" s="4"/>
      <c r="FH1742" s="4"/>
      <c r="FI1742" s="4"/>
      <c r="FJ1742" s="4"/>
      <c r="FK1742" s="4"/>
      <c r="FL1742" s="4"/>
      <c r="FM1742" s="4"/>
      <c r="FN1742" s="4"/>
      <c r="FO1742" s="4"/>
      <c r="FP1742" s="4"/>
      <c r="FQ1742" s="4"/>
      <c r="FR1742" s="4"/>
      <c r="FS1742" s="4"/>
      <c r="FT1742" s="4"/>
      <c r="FU1742" s="4"/>
      <c r="FV1742" s="4"/>
      <c r="FW1742" s="4"/>
      <c r="FX1742" s="4"/>
      <c r="FY1742" s="4"/>
      <c r="FZ1742" s="4"/>
      <c r="GA1742" s="4"/>
      <c r="GB1742" s="4"/>
      <c r="GC1742" s="4"/>
      <c r="GD1742" s="4"/>
      <c r="GE1742" s="4"/>
      <c r="GF1742" s="4"/>
      <c r="GG1742" s="4"/>
      <c r="GH1742" s="4"/>
      <c r="GI1742" s="4"/>
      <c r="GJ1742" s="4"/>
      <c r="GK1742" s="4"/>
      <c r="GL1742" s="4"/>
      <c r="GM1742" s="4"/>
      <c r="GN1742" s="4"/>
      <c r="GO1742" s="4"/>
      <c r="GP1742" s="4"/>
      <c r="GQ1742" s="4"/>
      <c r="GR1742" s="4"/>
      <c r="GS1742" s="4"/>
      <c r="GT1742" s="4"/>
      <c r="GU1742" s="4"/>
      <c r="GV1742" s="4"/>
      <c r="GW1742" s="4"/>
      <c r="GX1742" s="4"/>
      <c r="GY1742" s="4"/>
      <c r="GZ1742" s="4"/>
      <c r="HA1742" s="4"/>
      <c r="HB1742" s="4"/>
      <c r="HC1742" s="4"/>
      <c r="HD1742" s="4"/>
      <c r="HE1742" s="4"/>
      <c r="HF1742" s="4"/>
      <c r="HG1742" s="4"/>
      <c r="HH1742" s="4"/>
      <c r="HI1742" s="4"/>
      <c r="HJ1742" s="4"/>
      <c r="HK1742" s="4"/>
      <c r="HL1742" s="4"/>
      <c r="HM1742" s="4"/>
      <c r="HN1742" s="4"/>
      <c r="HO1742" s="4"/>
      <c r="HP1742" s="4"/>
      <c r="HQ1742" s="4"/>
      <c r="HR1742" s="4"/>
      <c r="HS1742" s="4"/>
      <c r="HT1742" s="4"/>
      <c r="HU1742" s="4"/>
      <c r="HV1742" s="4"/>
      <c r="HW1742" s="4"/>
      <c r="HX1742" s="4"/>
      <c r="HY1742" s="4"/>
      <c r="HZ1742" s="4"/>
      <c r="IA1742" s="4"/>
      <c r="IB1742" s="4"/>
      <c r="IC1742" s="4"/>
      <c r="ID1742" s="4"/>
      <c r="IE1742" s="4"/>
      <c r="IF1742" s="4"/>
    </row>
    <row r="1743" spans="26:240" x14ac:dyDescent="0.2">
      <c r="Z1743" s="4"/>
      <c r="AA1743" s="4"/>
      <c r="AB1743" s="4"/>
      <c r="AC1743" s="4"/>
      <c r="AD1743" s="4"/>
      <c r="AE1743" s="4"/>
      <c r="AF1743" s="4"/>
      <c r="AG1743" s="4"/>
      <c r="AH1743" s="4"/>
      <c r="AI1743" s="4"/>
      <c r="AJ1743" s="4"/>
      <c r="AK1743" s="4"/>
      <c r="AL1743" s="4"/>
      <c r="AM1743" s="4"/>
      <c r="AN1743" s="4"/>
      <c r="AO1743" s="4"/>
      <c r="AP1743" s="4"/>
      <c r="AQ1743" s="4"/>
      <c r="AR1743" s="4"/>
      <c r="AS1743" s="4"/>
      <c r="AT1743" s="4"/>
      <c r="AU1743" s="4"/>
      <c r="AV1743" s="4"/>
      <c r="AW1743" s="4"/>
      <c r="AX1743" s="4"/>
      <c r="AY1743" s="4"/>
      <c r="AZ1743" s="4"/>
      <c r="BA1743" s="4"/>
      <c r="BB1743" s="4"/>
      <c r="BC1743" s="4"/>
      <c r="BD1743" s="4"/>
      <c r="BE1743" s="4"/>
      <c r="BF1743" s="4"/>
      <c r="BG1743" s="4"/>
      <c r="BH1743" s="4"/>
      <c r="BI1743" s="4"/>
      <c r="BJ1743" s="4"/>
      <c r="BK1743" s="4"/>
      <c r="BL1743" s="4"/>
      <c r="BM1743" s="4"/>
      <c r="BN1743" s="4"/>
      <c r="BO1743" s="4"/>
      <c r="BP1743" s="4"/>
      <c r="BQ1743" s="4"/>
      <c r="BR1743" s="4"/>
      <c r="BS1743" s="4"/>
      <c r="BT1743" s="4"/>
      <c r="BU1743" s="4"/>
      <c r="BV1743" s="4"/>
      <c r="BW1743" s="4"/>
      <c r="BX1743" s="4"/>
      <c r="BY1743" s="4"/>
      <c r="BZ1743" s="4"/>
      <c r="CA1743" s="4"/>
      <c r="CB1743" s="4"/>
      <c r="CC1743" s="4"/>
      <c r="CD1743" s="4"/>
      <c r="CE1743" s="4"/>
      <c r="CF1743" s="4"/>
      <c r="CG1743" s="4"/>
      <c r="CH1743" s="4"/>
      <c r="CI1743" s="4"/>
      <c r="CJ1743" s="4"/>
      <c r="CK1743" s="4"/>
      <c r="CL1743" s="4"/>
      <c r="CM1743" s="4"/>
      <c r="CN1743" s="4"/>
      <c r="CO1743" s="4"/>
      <c r="CP1743" s="4"/>
      <c r="CQ1743" s="4"/>
      <c r="CR1743" s="4"/>
      <c r="CS1743" s="4"/>
      <c r="CT1743" s="4"/>
      <c r="CU1743" s="4"/>
      <c r="CV1743" s="4"/>
      <c r="CW1743" s="4"/>
      <c r="CX1743" s="4"/>
      <c r="CY1743" s="4"/>
      <c r="CZ1743" s="4"/>
      <c r="DA1743" s="4"/>
      <c r="DB1743" s="4"/>
      <c r="DC1743" s="4"/>
      <c r="DD1743" s="4"/>
      <c r="DE1743" s="4"/>
      <c r="DF1743" s="4"/>
      <c r="DG1743" s="4"/>
      <c r="DH1743" s="4"/>
      <c r="DI1743" s="4"/>
      <c r="DJ1743" s="4"/>
      <c r="DK1743" s="4"/>
      <c r="DL1743" s="4"/>
      <c r="DM1743" s="4"/>
      <c r="DN1743" s="4"/>
      <c r="DO1743" s="4"/>
      <c r="DP1743" s="4"/>
      <c r="DQ1743" s="4"/>
      <c r="DR1743" s="4"/>
      <c r="DS1743" s="4"/>
      <c r="DT1743" s="4"/>
      <c r="DU1743" s="4"/>
      <c r="DV1743" s="4"/>
      <c r="DW1743" s="4"/>
      <c r="DX1743" s="4"/>
      <c r="DY1743" s="4"/>
      <c r="DZ1743" s="4"/>
      <c r="EA1743" s="4"/>
      <c r="EB1743" s="4"/>
      <c r="EC1743" s="4"/>
      <c r="ED1743" s="4"/>
      <c r="EE1743" s="4"/>
      <c r="EF1743" s="4"/>
      <c r="EG1743" s="4"/>
      <c r="EH1743" s="4"/>
      <c r="EI1743" s="4"/>
      <c r="EJ1743" s="4"/>
      <c r="EK1743" s="4"/>
      <c r="EL1743" s="4"/>
      <c r="EM1743" s="4"/>
      <c r="EN1743" s="4"/>
      <c r="EO1743" s="4"/>
      <c r="EP1743" s="4"/>
      <c r="EQ1743" s="4"/>
      <c r="ER1743" s="4"/>
      <c r="ES1743" s="4"/>
      <c r="ET1743" s="4"/>
      <c r="EU1743" s="4"/>
      <c r="EV1743" s="4"/>
      <c r="EW1743" s="4"/>
      <c r="EX1743" s="4"/>
      <c r="EY1743" s="4"/>
      <c r="EZ1743" s="4"/>
      <c r="FA1743" s="4"/>
      <c r="FB1743" s="4"/>
      <c r="FC1743" s="4"/>
      <c r="FD1743" s="4"/>
      <c r="FE1743" s="4"/>
      <c r="FF1743" s="4"/>
      <c r="FG1743" s="4"/>
      <c r="FH1743" s="4"/>
      <c r="FI1743" s="4"/>
      <c r="FJ1743" s="4"/>
      <c r="FK1743" s="4"/>
      <c r="FL1743" s="4"/>
      <c r="FM1743" s="4"/>
      <c r="FN1743" s="4"/>
      <c r="FO1743" s="4"/>
      <c r="FP1743" s="4"/>
      <c r="FQ1743" s="4"/>
      <c r="FR1743" s="4"/>
      <c r="FS1743" s="4"/>
      <c r="FT1743" s="4"/>
      <c r="FU1743" s="4"/>
      <c r="FV1743" s="4"/>
      <c r="FW1743" s="4"/>
      <c r="FX1743" s="4"/>
      <c r="FY1743" s="4"/>
      <c r="FZ1743" s="4"/>
      <c r="GA1743" s="4"/>
      <c r="GB1743" s="4"/>
      <c r="GC1743" s="4"/>
      <c r="GD1743" s="4"/>
      <c r="GE1743" s="4"/>
      <c r="GF1743" s="4"/>
      <c r="GG1743" s="4"/>
      <c r="GH1743" s="4"/>
      <c r="GI1743" s="4"/>
      <c r="GJ1743" s="4"/>
      <c r="GK1743" s="4"/>
      <c r="GL1743" s="4"/>
      <c r="GM1743" s="4"/>
      <c r="GN1743" s="4"/>
      <c r="GO1743" s="4"/>
      <c r="GP1743" s="4"/>
      <c r="GQ1743" s="4"/>
      <c r="GR1743" s="4"/>
      <c r="GS1743" s="4"/>
      <c r="GT1743" s="4"/>
      <c r="GU1743" s="4"/>
      <c r="GV1743" s="4"/>
      <c r="GW1743" s="4"/>
      <c r="GX1743" s="4"/>
      <c r="GY1743" s="4"/>
      <c r="GZ1743" s="4"/>
      <c r="HA1743" s="4"/>
      <c r="HB1743" s="4"/>
      <c r="HC1743" s="4"/>
      <c r="HD1743" s="4"/>
      <c r="HE1743" s="4"/>
      <c r="HF1743" s="4"/>
      <c r="HG1743" s="4"/>
      <c r="HH1743" s="4"/>
      <c r="HI1743" s="4"/>
      <c r="HJ1743" s="4"/>
      <c r="HK1743" s="4"/>
      <c r="HL1743" s="4"/>
      <c r="HM1743" s="4"/>
      <c r="HN1743" s="4"/>
      <c r="HO1743" s="4"/>
      <c r="HP1743" s="4"/>
      <c r="HQ1743" s="4"/>
      <c r="HR1743" s="4"/>
      <c r="HS1743" s="4"/>
      <c r="HT1743" s="4"/>
      <c r="HU1743" s="4"/>
      <c r="HV1743" s="4"/>
      <c r="HW1743" s="4"/>
      <c r="HX1743" s="4"/>
      <c r="HY1743" s="4"/>
      <c r="HZ1743" s="4"/>
      <c r="IA1743" s="4"/>
      <c r="IB1743" s="4"/>
      <c r="IC1743" s="4"/>
      <c r="ID1743" s="4"/>
      <c r="IE1743" s="4"/>
      <c r="IF1743" s="4"/>
    </row>
    <row r="1744" spans="26:240" x14ac:dyDescent="0.2">
      <c r="Z1744" s="4"/>
      <c r="AA1744" s="4"/>
      <c r="AB1744" s="4"/>
      <c r="AC1744" s="4"/>
      <c r="AD1744" s="4"/>
      <c r="AE1744" s="4"/>
      <c r="AF1744" s="4"/>
      <c r="AG1744" s="4"/>
      <c r="AH1744" s="4"/>
      <c r="AI1744" s="4"/>
      <c r="AJ1744" s="4"/>
      <c r="AK1744" s="4"/>
      <c r="AL1744" s="4"/>
      <c r="AM1744" s="4"/>
      <c r="AN1744" s="4"/>
      <c r="AO1744" s="4"/>
      <c r="AP1744" s="4"/>
      <c r="AQ1744" s="4"/>
      <c r="AR1744" s="4"/>
      <c r="AS1744" s="4"/>
      <c r="AT1744" s="4"/>
      <c r="AU1744" s="4"/>
      <c r="AV1744" s="4"/>
      <c r="AW1744" s="4"/>
      <c r="AX1744" s="4"/>
      <c r="AY1744" s="4"/>
      <c r="AZ1744" s="4"/>
      <c r="BA1744" s="4"/>
      <c r="BB1744" s="4"/>
      <c r="BC1744" s="4"/>
      <c r="BD1744" s="4"/>
      <c r="BE1744" s="4"/>
      <c r="BF1744" s="4"/>
      <c r="BG1744" s="4"/>
      <c r="BH1744" s="4"/>
      <c r="BI1744" s="4"/>
      <c r="BJ1744" s="4"/>
      <c r="BK1744" s="4"/>
      <c r="BL1744" s="4"/>
      <c r="BM1744" s="4"/>
      <c r="BN1744" s="4"/>
      <c r="BO1744" s="4"/>
      <c r="BP1744" s="4"/>
      <c r="BQ1744" s="4"/>
      <c r="BR1744" s="4"/>
      <c r="BS1744" s="4"/>
      <c r="BT1744" s="4"/>
      <c r="BU1744" s="4"/>
      <c r="BV1744" s="4"/>
      <c r="BW1744" s="4"/>
      <c r="BX1744" s="4"/>
      <c r="BY1744" s="4"/>
      <c r="BZ1744" s="4"/>
      <c r="CA1744" s="4"/>
      <c r="CB1744" s="4"/>
      <c r="CC1744" s="4"/>
      <c r="CD1744" s="4"/>
      <c r="CE1744" s="4"/>
      <c r="CF1744" s="4"/>
      <c r="CG1744" s="4"/>
      <c r="CH1744" s="4"/>
      <c r="CI1744" s="4"/>
      <c r="CJ1744" s="4"/>
      <c r="CK1744" s="4"/>
      <c r="CL1744" s="4"/>
      <c r="CM1744" s="4"/>
      <c r="CN1744" s="4"/>
      <c r="CO1744" s="4"/>
      <c r="CP1744" s="4"/>
      <c r="CQ1744" s="4"/>
      <c r="CR1744" s="4"/>
      <c r="CS1744" s="4"/>
      <c r="CT1744" s="4"/>
      <c r="CU1744" s="4"/>
      <c r="CV1744" s="4"/>
      <c r="CW1744" s="4"/>
      <c r="CX1744" s="4"/>
      <c r="CY1744" s="4"/>
      <c r="CZ1744" s="4"/>
      <c r="DA1744" s="4"/>
      <c r="DB1744" s="4"/>
      <c r="DC1744" s="4"/>
      <c r="DD1744" s="4"/>
      <c r="DE1744" s="4"/>
      <c r="DF1744" s="4"/>
      <c r="DG1744" s="4"/>
      <c r="DH1744" s="4"/>
      <c r="DI1744" s="4"/>
      <c r="DJ1744" s="4"/>
      <c r="DK1744" s="4"/>
      <c r="DL1744" s="4"/>
      <c r="DM1744" s="4"/>
      <c r="DN1744" s="4"/>
      <c r="DO1744" s="4"/>
      <c r="DP1744" s="4"/>
      <c r="DQ1744" s="4"/>
      <c r="DR1744" s="4"/>
      <c r="DS1744" s="4"/>
      <c r="DT1744" s="4"/>
      <c r="DU1744" s="4"/>
      <c r="DV1744" s="4"/>
      <c r="DW1744" s="4"/>
      <c r="DX1744" s="4"/>
      <c r="DY1744" s="4"/>
      <c r="DZ1744" s="4"/>
      <c r="EA1744" s="4"/>
      <c r="EB1744" s="4"/>
      <c r="EC1744" s="4"/>
      <c r="ED1744" s="4"/>
      <c r="EE1744" s="4"/>
      <c r="EF1744" s="4"/>
      <c r="EG1744" s="4"/>
      <c r="EH1744" s="4"/>
      <c r="EI1744" s="4"/>
      <c r="EJ1744" s="4"/>
      <c r="EK1744" s="4"/>
      <c r="EL1744" s="4"/>
      <c r="EM1744" s="4"/>
      <c r="EN1744" s="4"/>
      <c r="EO1744" s="4"/>
      <c r="EP1744" s="4"/>
      <c r="EQ1744" s="4"/>
      <c r="ER1744" s="4"/>
      <c r="ES1744" s="4"/>
      <c r="ET1744" s="4"/>
      <c r="EU1744" s="4"/>
      <c r="EV1744" s="4"/>
      <c r="EW1744" s="4"/>
      <c r="EX1744" s="4"/>
      <c r="EY1744" s="4"/>
      <c r="EZ1744" s="4"/>
      <c r="FA1744" s="4"/>
      <c r="FB1744" s="4"/>
      <c r="FC1744" s="4"/>
      <c r="FD1744" s="4"/>
      <c r="FE1744" s="4"/>
      <c r="FF1744" s="4"/>
      <c r="FG1744" s="4"/>
      <c r="FH1744" s="4"/>
      <c r="FI1744" s="4"/>
      <c r="FJ1744" s="4"/>
      <c r="FK1744" s="4"/>
      <c r="FL1744" s="4"/>
      <c r="FM1744" s="4"/>
      <c r="FN1744" s="4"/>
      <c r="FO1744" s="4"/>
      <c r="FP1744" s="4"/>
      <c r="FQ1744" s="4"/>
      <c r="FR1744" s="4"/>
      <c r="FS1744" s="4"/>
      <c r="FT1744" s="4"/>
      <c r="FU1744" s="4"/>
      <c r="FV1744" s="4"/>
      <c r="FW1744" s="4"/>
      <c r="FX1744" s="4"/>
      <c r="FY1744" s="4"/>
      <c r="FZ1744" s="4"/>
      <c r="GA1744" s="4"/>
      <c r="GB1744" s="4"/>
      <c r="GC1744" s="4"/>
      <c r="GD1744" s="4"/>
      <c r="GE1744" s="4"/>
      <c r="GF1744" s="4"/>
      <c r="GG1744" s="4"/>
      <c r="GH1744" s="4"/>
      <c r="GI1744" s="4"/>
      <c r="GJ1744" s="4"/>
      <c r="GK1744" s="4"/>
      <c r="GL1744" s="4"/>
      <c r="GM1744" s="4"/>
      <c r="GN1744" s="4"/>
      <c r="GO1744" s="4"/>
      <c r="GP1744" s="4"/>
      <c r="GQ1744" s="4"/>
      <c r="GR1744" s="4"/>
      <c r="GS1744" s="4"/>
      <c r="GT1744" s="4"/>
      <c r="GU1744" s="4"/>
      <c r="GV1744" s="4"/>
      <c r="GW1744" s="4"/>
      <c r="GX1744" s="4"/>
      <c r="GY1744" s="4"/>
      <c r="GZ1744" s="4"/>
      <c r="HA1744" s="4"/>
      <c r="HB1744" s="4"/>
      <c r="HC1744" s="4"/>
      <c r="HD1744" s="4"/>
      <c r="HE1744" s="4"/>
      <c r="HF1744" s="4"/>
      <c r="HG1744" s="4"/>
      <c r="HH1744" s="4"/>
      <c r="HI1744" s="4"/>
      <c r="HJ1744" s="4"/>
      <c r="HK1744" s="4"/>
      <c r="HL1744" s="4"/>
      <c r="HM1744" s="4"/>
      <c r="HN1744" s="4"/>
      <c r="HO1744" s="4"/>
      <c r="HP1744" s="4"/>
      <c r="HQ1744" s="4"/>
      <c r="HR1744" s="4"/>
      <c r="HS1744" s="4"/>
      <c r="HT1744" s="4"/>
      <c r="HU1744" s="4"/>
      <c r="HV1744" s="4"/>
      <c r="HW1744" s="4"/>
      <c r="HX1744" s="4"/>
      <c r="HY1744" s="4"/>
      <c r="HZ1744" s="4"/>
      <c r="IA1744" s="4"/>
      <c r="IB1744" s="4"/>
      <c r="IC1744" s="4"/>
      <c r="ID1744" s="4"/>
      <c r="IE1744" s="4"/>
      <c r="IF1744" s="4"/>
    </row>
    <row r="1745" spans="26:240" x14ac:dyDescent="0.2">
      <c r="Z1745" s="4"/>
      <c r="AA1745" s="4"/>
      <c r="AB1745" s="4"/>
      <c r="AC1745" s="4"/>
      <c r="AD1745" s="4"/>
      <c r="AE1745" s="4"/>
      <c r="AF1745" s="4"/>
      <c r="AG1745" s="4"/>
      <c r="AH1745" s="4"/>
      <c r="AI1745" s="4"/>
      <c r="AJ1745" s="4"/>
      <c r="AK1745" s="4"/>
      <c r="AL1745" s="4"/>
      <c r="AM1745" s="4"/>
      <c r="AN1745" s="4"/>
      <c r="AO1745" s="4"/>
      <c r="AP1745" s="4"/>
      <c r="AQ1745" s="4"/>
      <c r="AR1745" s="4"/>
      <c r="AS1745" s="4"/>
      <c r="AT1745" s="4"/>
      <c r="AU1745" s="4"/>
      <c r="AV1745" s="4"/>
      <c r="AW1745" s="4"/>
      <c r="AX1745" s="4"/>
      <c r="AY1745" s="4"/>
      <c r="AZ1745" s="4"/>
      <c r="BA1745" s="4"/>
      <c r="BB1745" s="4"/>
      <c r="BC1745" s="4"/>
      <c r="BD1745" s="4"/>
      <c r="BE1745" s="4"/>
      <c r="BF1745" s="4"/>
      <c r="BG1745" s="4"/>
      <c r="BH1745" s="4"/>
      <c r="BI1745" s="4"/>
      <c r="BJ1745" s="4"/>
      <c r="BK1745" s="4"/>
      <c r="BL1745" s="4"/>
      <c r="BM1745" s="4"/>
      <c r="BN1745" s="4"/>
      <c r="BO1745" s="4"/>
      <c r="BP1745" s="4"/>
      <c r="BQ1745" s="4"/>
      <c r="BR1745" s="4"/>
      <c r="BS1745" s="4"/>
      <c r="BT1745" s="4"/>
      <c r="BU1745" s="4"/>
      <c r="BV1745" s="4"/>
      <c r="BW1745" s="4"/>
      <c r="BX1745" s="4"/>
      <c r="BY1745" s="4"/>
      <c r="BZ1745" s="4"/>
      <c r="CA1745" s="4"/>
      <c r="CB1745" s="4"/>
      <c r="CC1745" s="4"/>
      <c r="CD1745" s="4"/>
      <c r="CE1745" s="4"/>
      <c r="CF1745" s="4"/>
      <c r="CG1745" s="4"/>
      <c r="CH1745" s="4"/>
      <c r="CI1745" s="4"/>
      <c r="CJ1745" s="4"/>
      <c r="CK1745" s="4"/>
      <c r="CL1745" s="4"/>
      <c r="CM1745" s="4"/>
      <c r="CN1745" s="4"/>
      <c r="CO1745" s="4"/>
      <c r="CP1745" s="4"/>
      <c r="CQ1745" s="4"/>
      <c r="CR1745" s="4"/>
      <c r="CS1745" s="4"/>
      <c r="CT1745" s="4"/>
      <c r="CU1745" s="4"/>
      <c r="CV1745" s="4"/>
      <c r="CW1745" s="4"/>
      <c r="CX1745" s="4"/>
      <c r="CY1745" s="4"/>
      <c r="CZ1745" s="4"/>
      <c r="DA1745" s="4"/>
      <c r="DB1745" s="4"/>
      <c r="DC1745" s="4"/>
      <c r="DD1745" s="4"/>
      <c r="DE1745" s="4"/>
      <c r="DF1745" s="4"/>
      <c r="DG1745" s="4"/>
      <c r="DH1745" s="4"/>
      <c r="DI1745" s="4"/>
      <c r="DJ1745" s="4"/>
      <c r="DK1745" s="4"/>
      <c r="DL1745" s="4"/>
      <c r="DM1745" s="4"/>
      <c r="DN1745" s="4"/>
      <c r="DO1745" s="4"/>
      <c r="DP1745" s="4"/>
      <c r="DQ1745" s="4"/>
      <c r="DR1745" s="4"/>
      <c r="DS1745" s="4"/>
      <c r="DT1745" s="4"/>
      <c r="DU1745" s="4"/>
      <c r="DV1745" s="4"/>
      <c r="DW1745" s="4"/>
      <c r="DX1745" s="4"/>
      <c r="DY1745" s="4"/>
      <c r="DZ1745" s="4"/>
      <c r="EA1745" s="4"/>
      <c r="EB1745" s="4"/>
      <c r="EC1745" s="4"/>
      <c r="ED1745" s="4"/>
      <c r="EE1745" s="4"/>
      <c r="EF1745" s="4"/>
      <c r="EG1745" s="4"/>
      <c r="EH1745" s="4"/>
      <c r="EI1745" s="4"/>
      <c r="EJ1745" s="4"/>
      <c r="EK1745" s="4"/>
      <c r="EL1745" s="4"/>
      <c r="EM1745" s="4"/>
      <c r="EN1745" s="4"/>
      <c r="EO1745" s="4"/>
      <c r="EP1745" s="4"/>
      <c r="EQ1745" s="4"/>
      <c r="ER1745" s="4"/>
      <c r="ES1745" s="4"/>
      <c r="ET1745" s="4"/>
      <c r="EU1745" s="4"/>
      <c r="EV1745" s="4"/>
      <c r="EW1745" s="4"/>
      <c r="EX1745" s="4"/>
      <c r="EY1745" s="4"/>
      <c r="EZ1745" s="4"/>
      <c r="FA1745" s="4"/>
      <c r="FB1745" s="4"/>
      <c r="FC1745" s="4"/>
      <c r="FD1745" s="4"/>
      <c r="FE1745" s="4"/>
      <c r="FF1745" s="4"/>
      <c r="FG1745" s="4"/>
      <c r="FH1745" s="4"/>
      <c r="FI1745" s="4"/>
      <c r="FJ1745" s="4"/>
      <c r="FK1745" s="4"/>
      <c r="FL1745" s="4"/>
      <c r="FM1745" s="4"/>
      <c r="FN1745" s="4"/>
      <c r="FO1745" s="4"/>
      <c r="FP1745" s="4"/>
      <c r="FQ1745" s="4"/>
      <c r="FR1745" s="4"/>
      <c r="FS1745" s="4"/>
      <c r="FT1745" s="4"/>
      <c r="FU1745" s="4"/>
      <c r="FV1745" s="4"/>
      <c r="FW1745" s="4"/>
      <c r="FX1745" s="4"/>
      <c r="FY1745" s="4"/>
      <c r="FZ1745" s="4"/>
      <c r="GA1745" s="4"/>
      <c r="GB1745" s="4"/>
      <c r="GC1745" s="4"/>
      <c r="GD1745" s="4"/>
      <c r="GE1745" s="4"/>
      <c r="GF1745" s="4"/>
      <c r="GG1745" s="4"/>
      <c r="GH1745" s="4"/>
      <c r="GI1745" s="4"/>
      <c r="GJ1745" s="4"/>
      <c r="GK1745" s="4"/>
      <c r="GL1745" s="4"/>
      <c r="GM1745" s="4"/>
      <c r="GN1745" s="4"/>
      <c r="GO1745" s="4"/>
      <c r="GP1745" s="4"/>
      <c r="GQ1745" s="4"/>
      <c r="GR1745" s="4"/>
      <c r="GS1745" s="4"/>
      <c r="GT1745" s="4"/>
      <c r="GU1745" s="4"/>
      <c r="GV1745" s="4"/>
      <c r="GW1745" s="4"/>
      <c r="GX1745" s="4"/>
      <c r="GY1745" s="4"/>
      <c r="GZ1745" s="4"/>
      <c r="HA1745" s="4"/>
      <c r="HB1745" s="4"/>
      <c r="HC1745" s="4"/>
      <c r="HD1745" s="4"/>
      <c r="HE1745" s="4"/>
      <c r="HF1745" s="4"/>
      <c r="HG1745" s="4"/>
      <c r="HH1745" s="4"/>
      <c r="HI1745" s="4"/>
      <c r="HJ1745" s="4"/>
      <c r="HK1745" s="4"/>
      <c r="HL1745" s="4"/>
      <c r="HM1745" s="4"/>
      <c r="HN1745" s="4"/>
      <c r="HO1745" s="4"/>
      <c r="HP1745" s="4"/>
      <c r="HQ1745" s="4"/>
      <c r="HR1745" s="4"/>
      <c r="HS1745" s="4"/>
      <c r="HT1745" s="4"/>
      <c r="HU1745" s="4"/>
      <c r="HV1745" s="4"/>
      <c r="HW1745" s="4"/>
      <c r="HX1745" s="4"/>
      <c r="HY1745" s="4"/>
      <c r="HZ1745" s="4"/>
      <c r="IA1745" s="4"/>
      <c r="IB1745" s="4"/>
      <c r="IC1745" s="4"/>
      <c r="ID1745" s="4"/>
      <c r="IE1745" s="4"/>
      <c r="IF1745" s="4"/>
    </row>
    <row r="1746" spans="26:240" x14ac:dyDescent="0.2">
      <c r="Z1746" s="4"/>
      <c r="AA1746" s="4"/>
      <c r="AB1746" s="4"/>
      <c r="AC1746" s="4"/>
      <c r="AD1746" s="4"/>
      <c r="AE1746" s="4"/>
      <c r="AF1746" s="4"/>
      <c r="AG1746" s="4"/>
      <c r="AH1746" s="4"/>
      <c r="AI1746" s="4"/>
      <c r="AJ1746" s="4"/>
      <c r="AK1746" s="4"/>
      <c r="AL1746" s="4"/>
      <c r="AM1746" s="4"/>
      <c r="AN1746" s="4"/>
      <c r="AO1746" s="4"/>
      <c r="AP1746" s="4"/>
      <c r="AQ1746" s="4"/>
      <c r="AR1746" s="4"/>
      <c r="AS1746" s="4"/>
      <c r="AT1746" s="4"/>
      <c r="AU1746" s="4"/>
      <c r="AV1746" s="4"/>
      <c r="AW1746" s="4"/>
      <c r="AX1746" s="4"/>
      <c r="AY1746" s="4"/>
      <c r="AZ1746" s="4"/>
      <c r="BA1746" s="4"/>
      <c r="BB1746" s="4"/>
      <c r="BC1746" s="4"/>
      <c r="BD1746" s="4"/>
      <c r="BE1746" s="4"/>
      <c r="BF1746" s="4"/>
      <c r="BG1746" s="4"/>
      <c r="BH1746" s="4"/>
      <c r="BI1746" s="4"/>
      <c r="BJ1746" s="4"/>
      <c r="BK1746" s="4"/>
      <c r="BL1746" s="4"/>
      <c r="BM1746" s="4"/>
      <c r="BN1746" s="4"/>
      <c r="BO1746" s="4"/>
      <c r="BP1746" s="4"/>
      <c r="BQ1746" s="4"/>
      <c r="BR1746" s="4"/>
      <c r="BS1746" s="4"/>
      <c r="BT1746" s="4"/>
      <c r="BU1746" s="4"/>
      <c r="BV1746" s="4"/>
      <c r="BW1746" s="4"/>
      <c r="BX1746" s="4"/>
      <c r="BY1746" s="4"/>
      <c r="BZ1746" s="4"/>
      <c r="CA1746" s="4"/>
      <c r="CB1746" s="4"/>
      <c r="CC1746" s="4"/>
      <c r="CD1746" s="4"/>
      <c r="CE1746" s="4"/>
      <c r="CF1746" s="4"/>
      <c r="CG1746" s="4"/>
      <c r="CH1746" s="4"/>
      <c r="CI1746" s="4"/>
      <c r="CJ1746" s="4"/>
      <c r="CK1746" s="4"/>
      <c r="CL1746" s="4"/>
      <c r="CM1746" s="4"/>
      <c r="CN1746" s="4"/>
      <c r="CO1746" s="4"/>
      <c r="CP1746" s="4"/>
      <c r="CQ1746" s="4"/>
      <c r="CR1746" s="4"/>
      <c r="CS1746" s="4"/>
      <c r="CT1746" s="4"/>
      <c r="CU1746" s="4"/>
      <c r="CV1746" s="4"/>
      <c r="CW1746" s="4"/>
      <c r="CX1746" s="4"/>
      <c r="CY1746" s="4"/>
      <c r="CZ1746" s="4"/>
      <c r="DA1746" s="4"/>
      <c r="DB1746" s="4"/>
      <c r="DC1746" s="4"/>
      <c r="DD1746" s="4"/>
      <c r="DE1746" s="4"/>
      <c r="DF1746" s="4"/>
      <c r="DG1746" s="4"/>
      <c r="DH1746" s="4"/>
      <c r="DI1746" s="4"/>
      <c r="DJ1746" s="4"/>
      <c r="DK1746" s="4"/>
      <c r="DL1746" s="4"/>
      <c r="DM1746" s="4"/>
      <c r="DN1746" s="4"/>
      <c r="DO1746" s="4"/>
      <c r="DP1746" s="4"/>
      <c r="DQ1746" s="4"/>
      <c r="DR1746" s="4"/>
      <c r="DS1746" s="4"/>
      <c r="DT1746" s="4"/>
      <c r="DU1746" s="4"/>
      <c r="DV1746" s="4"/>
      <c r="DW1746" s="4"/>
      <c r="DX1746" s="4"/>
      <c r="DY1746" s="4"/>
      <c r="DZ1746" s="4"/>
      <c r="EA1746" s="4"/>
      <c r="EB1746" s="4"/>
      <c r="EC1746" s="4"/>
      <c r="ED1746" s="4"/>
      <c r="EE1746" s="4"/>
      <c r="EF1746" s="4"/>
      <c r="EG1746" s="4"/>
      <c r="EH1746" s="4"/>
      <c r="EI1746" s="4"/>
      <c r="EJ1746" s="4"/>
      <c r="EK1746" s="4"/>
      <c r="EL1746" s="4"/>
      <c r="EM1746" s="4"/>
      <c r="EN1746" s="4"/>
      <c r="EO1746" s="4"/>
      <c r="EP1746" s="4"/>
      <c r="EQ1746" s="4"/>
      <c r="ER1746" s="4"/>
      <c r="ES1746" s="4"/>
      <c r="ET1746" s="4"/>
      <c r="EU1746" s="4"/>
      <c r="EV1746" s="4"/>
      <c r="EW1746" s="4"/>
      <c r="EX1746" s="4"/>
      <c r="EY1746" s="4"/>
      <c r="EZ1746" s="4"/>
      <c r="FA1746" s="4"/>
      <c r="FB1746" s="4"/>
      <c r="FC1746" s="4"/>
      <c r="FD1746" s="4"/>
      <c r="FE1746" s="4"/>
      <c r="FF1746" s="4"/>
      <c r="FG1746" s="4"/>
      <c r="FH1746" s="4"/>
      <c r="FI1746" s="4"/>
      <c r="FJ1746" s="4"/>
      <c r="FK1746" s="4"/>
      <c r="FL1746" s="4"/>
      <c r="FM1746" s="4"/>
      <c r="FN1746" s="4"/>
      <c r="FO1746" s="4"/>
      <c r="FP1746" s="4"/>
      <c r="FQ1746" s="4"/>
      <c r="FR1746" s="4"/>
      <c r="FS1746" s="4"/>
      <c r="FT1746" s="4"/>
      <c r="FU1746" s="4"/>
      <c r="FV1746" s="4"/>
      <c r="FW1746" s="4"/>
      <c r="FX1746" s="4"/>
      <c r="FY1746" s="4"/>
      <c r="FZ1746" s="4"/>
      <c r="GA1746" s="4"/>
      <c r="GB1746" s="4"/>
      <c r="GC1746" s="4"/>
      <c r="GD1746" s="4"/>
      <c r="GE1746" s="4"/>
      <c r="GF1746" s="4"/>
      <c r="GG1746" s="4"/>
      <c r="GH1746" s="4"/>
      <c r="GI1746" s="4"/>
      <c r="GJ1746" s="4"/>
      <c r="GK1746" s="4"/>
      <c r="GL1746" s="4"/>
      <c r="GM1746" s="4"/>
      <c r="GN1746" s="4"/>
      <c r="GO1746" s="4"/>
      <c r="GP1746" s="4"/>
      <c r="GQ1746" s="4"/>
      <c r="GR1746" s="4"/>
      <c r="GS1746" s="4"/>
      <c r="GT1746" s="4"/>
      <c r="GU1746" s="4"/>
      <c r="GV1746" s="4"/>
      <c r="GW1746" s="4"/>
      <c r="GX1746" s="4"/>
      <c r="GY1746" s="4"/>
      <c r="GZ1746" s="4"/>
      <c r="HA1746" s="4"/>
      <c r="HB1746" s="4"/>
      <c r="HC1746" s="4"/>
      <c r="HD1746" s="4"/>
      <c r="HE1746" s="4"/>
      <c r="HF1746" s="4"/>
      <c r="HG1746" s="4"/>
      <c r="HH1746" s="4"/>
      <c r="HI1746" s="4"/>
      <c r="HJ1746" s="4"/>
      <c r="HK1746" s="4"/>
      <c r="HL1746" s="4"/>
      <c r="HM1746" s="4"/>
      <c r="HN1746" s="4"/>
      <c r="HO1746" s="4"/>
      <c r="HP1746" s="4"/>
      <c r="HQ1746" s="4"/>
      <c r="HR1746" s="4"/>
      <c r="HS1746" s="4"/>
      <c r="HT1746" s="4"/>
      <c r="HU1746" s="4"/>
      <c r="HV1746" s="4"/>
      <c r="HW1746" s="4"/>
      <c r="HX1746" s="4"/>
      <c r="HY1746" s="4"/>
      <c r="HZ1746" s="4"/>
      <c r="IA1746" s="4"/>
      <c r="IB1746" s="4"/>
      <c r="IC1746" s="4"/>
      <c r="ID1746" s="4"/>
      <c r="IE1746" s="4"/>
      <c r="IF1746" s="4"/>
    </row>
    <row r="1747" spans="26:240" x14ac:dyDescent="0.2">
      <c r="Z1747" s="4"/>
      <c r="AA1747" s="4"/>
      <c r="AB1747" s="4"/>
      <c r="AC1747" s="4"/>
      <c r="AD1747" s="4"/>
      <c r="AE1747" s="4"/>
      <c r="AF1747" s="4"/>
      <c r="AG1747" s="4"/>
      <c r="AH1747" s="4"/>
      <c r="AI1747" s="4"/>
      <c r="AJ1747" s="4"/>
      <c r="AK1747" s="4"/>
      <c r="AL1747" s="4"/>
      <c r="AM1747" s="4"/>
      <c r="AN1747" s="4"/>
      <c r="AO1747" s="4"/>
      <c r="AP1747" s="4"/>
      <c r="AQ1747" s="4"/>
      <c r="AR1747" s="4"/>
      <c r="AS1747" s="4"/>
      <c r="AT1747" s="4"/>
      <c r="AU1747" s="4"/>
      <c r="AV1747" s="4"/>
      <c r="AW1747" s="4"/>
      <c r="AX1747" s="4"/>
      <c r="AY1747" s="4"/>
      <c r="AZ1747" s="4"/>
      <c r="BA1747" s="4"/>
      <c r="BB1747" s="4"/>
      <c r="BC1747" s="4"/>
      <c r="BD1747" s="4"/>
      <c r="BE1747" s="4"/>
      <c r="BF1747" s="4"/>
      <c r="BG1747" s="4"/>
      <c r="BH1747" s="4"/>
      <c r="BI1747" s="4"/>
      <c r="BJ1747" s="4"/>
      <c r="BK1747" s="4"/>
      <c r="BL1747" s="4"/>
      <c r="BM1747" s="4"/>
      <c r="BN1747" s="4"/>
      <c r="BO1747" s="4"/>
      <c r="BP1747" s="4"/>
      <c r="BQ1747" s="4"/>
      <c r="BR1747" s="4"/>
      <c r="BS1747" s="4"/>
      <c r="BT1747" s="4"/>
      <c r="BU1747" s="4"/>
      <c r="BV1747" s="4"/>
      <c r="BW1747" s="4"/>
      <c r="BX1747" s="4"/>
      <c r="BY1747" s="4"/>
      <c r="BZ1747" s="4"/>
      <c r="CA1747" s="4"/>
      <c r="CB1747" s="4"/>
      <c r="CC1747" s="4"/>
      <c r="CD1747" s="4"/>
      <c r="CE1747" s="4"/>
      <c r="CF1747" s="4"/>
      <c r="CG1747" s="4"/>
      <c r="CH1747" s="4"/>
      <c r="CI1747" s="4"/>
      <c r="CJ1747" s="4"/>
      <c r="CK1747" s="4"/>
      <c r="CL1747" s="4"/>
      <c r="CM1747" s="4"/>
      <c r="CN1747" s="4"/>
      <c r="CO1747" s="4"/>
      <c r="CP1747" s="4"/>
      <c r="CQ1747" s="4"/>
      <c r="CR1747" s="4"/>
      <c r="CS1747" s="4"/>
      <c r="CT1747" s="4"/>
      <c r="CU1747" s="4"/>
      <c r="CV1747" s="4"/>
      <c r="CW1747" s="4"/>
      <c r="CX1747" s="4"/>
      <c r="CY1747" s="4"/>
      <c r="CZ1747" s="4"/>
      <c r="DA1747" s="4"/>
      <c r="DB1747" s="4"/>
      <c r="DC1747" s="4"/>
      <c r="DD1747" s="4"/>
      <c r="DE1747" s="4"/>
      <c r="DF1747" s="4"/>
      <c r="DG1747" s="4"/>
      <c r="DH1747" s="4"/>
      <c r="DI1747" s="4"/>
      <c r="DJ1747" s="4"/>
      <c r="DK1747" s="4"/>
      <c r="DL1747" s="4"/>
      <c r="DM1747" s="4"/>
      <c r="DN1747" s="4"/>
      <c r="DO1747" s="4"/>
      <c r="DP1747" s="4"/>
      <c r="DQ1747" s="4"/>
      <c r="DR1747" s="4"/>
      <c r="DS1747" s="4"/>
      <c r="DT1747" s="4"/>
      <c r="DU1747" s="4"/>
      <c r="DV1747" s="4"/>
      <c r="DW1747" s="4"/>
      <c r="DX1747" s="4"/>
      <c r="DY1747" s="4"/>
      <c r="DZ1747" s="4"/>
      <c r="EA1747" s="4"/>
      <c r="EB1747" s="4"/>
      <c r="EC1747" s="4"/>
      <c r="ED1747" s="4"/>
      <c r="EE1747" s="4"/>
      <c r="EF1747" s="4"/>
      <c r="EG1747" s="4"/>
      <c r="EH1747" s="4"/>
      <c r="EI1747" s="4"/>
      <c r="EJ1747" s="4"/>
      <c r="EK1747" s="4"/>
      <c r="EL1747" s="4"/>
      <c r="EM1747" s="4"/>
      <c r="EN1747" s="4"/>
      <c r="EO1747" s="4"/>
      <c r="EP1747" s="4"/>
      <c r="EQ1747" s="4"/>
      <c r="ER1747" s="4"/>
      <c r="ES1747" s="4"/>
      <c r="ET1747" s="4"/>
      <c r="EU1747" s="4"/>
      <c r="EV1747" s="4"/>
      <c r="EW1747" s="4"/>
      <c r="EX1747" s="4"/>
      <c r="EY1747" s="4"/>
      <c r="EZ1747" s="4"/>
      <c r="FA1747" s="4"/>
      <c r="FB1747" s="4"/>
      <c r="FC1747" s="4"/>
      <c r="FD1747" s="4"/>
      <c r="FE1747" s="4"/>
      <c r="FF1747" s="4"/>
      <c r="FG1747" s="4"/>
      <c r="FH1747" s="4"/>
      <c r="FI1747" s="4"/>
      <c r="FJ1747" s="4"/>
      <c r="FK1747" s="4"/>
      <c r="FL1747" s="4"/>
      <c r="FM1747" s="4"/>
      <c r="FN1747" s="4"/>
      <c r="FO1747" s="4"/>
      <c r="FP1747" s="4"/>
      <c r="FQ1747" s="4"/>
      <c r="FR1747" s="4"/>
      <c r="FS1747" s="4"/>
      <c r="FT1747" s="4"/>
      <c r="FU1747" s="4"/>
      <c r="FV1747" s="4"/>
      <c r="FW1747" s="4"/>
      <c r="FX1747" s="4"/>
      <c r="FY1747" s="4"/>
      <c r="FZ1747" s="4"/>
      <c r="GA1747" s="4"/>
      <c r="GB1747" s="4"/>
      <c r="GC1747" s="4"/>
      <c r="GD1747" s="4"/>
      <c r="GE1747" s="4"/>
      <c r="GF1747" s="4"/>
      <c r="GG1747" s="4"/>
      <c r="GH1747" s="4"/>
      <c r="GI1747" s="4"/>
      <c r="GJ1747" s="4"/>
      <c r="GK1747" s="4"/>
      <c r="GL1747" s="4"/>
      <c r="GM1747" s="4"/>
      <c r="GN1747" s="4"/>
      <c r="GO1747" s="4"/>
      <c r="GP1747" s="4"/>
      <c r="GQ1747" s="4"/>
      <c r="GR1747" s="4"/>
      <c r="GS1747" s="4"/>
      <c r="GT1747" s="4"/>
      <c r="GU1747" s="4"/>
      <c r="GV1747" s="4"/>
      <c r="GW1747" s="4"/>
      <c r="GX1747" s="4"/>
      <c r="GY1747" s="4"/>
      <c r="GZ1747" s="4"/>
      <c r="HA1747" s="4"/>
      <c r="HB1747" s="4"/>
      <c r="HC1747" s="4"/>
      <c r="HD1747" s="4"/>
      <c r="HE1747" s="4"/>
      <c r="HF1747" s="4"/>
      <c r="HG1747" s="4"/>
      <c r="HH1747" s="4"/>
      <c r="HI1747" s="4"/>
      <c r="HJ1747" s="4"/>
      <c r="HK1747" s="4"/>
      <c r="HL1747" s="4"/>
      <c r="HM1747" s="4"/>
      <c r="HN1747" s="4"/>
      <c r="HO1747" s="4"/>
      <c r="HP1747" s="4"/>
      <c r="HQ1747" s="4"/>
      <c r="HR1747" s="4"/>
      <c r="HS1747" s="4"/>
      <c r="HT1747" s="4"/>
      <c r="HU1747" s="4"/>
      <c r="HV1747" s="4"/>
      <c r="HW1747" s="4"/>
      <c r="HX1747" s="4"/>
      <c r="HY1747" s="4"/>
      <c r="HZ1747" s="4"/>
      <c r="IA1747" s="4"/>
      <c r="IB1747" s="4"/>
      <c r="IC1747" s="4"/>
      <c r="ID1747" s="4"/>
      <c r="IE1747" s="4"/>
      <c r="IF1747" s="4"/>
    </row>
    <row r="1748" spans="26:240" x14ac:dyDescent="0.2">
      <c r="Z1748" s="4"/>
      <c r="AA1748" s="4"/>
      <c r="AB1748" s="4"/>
      <c r="AC1748" s="4"/>
      <c r="AD1748" s="4"/>
      <c r="AE1748" s="4"/>
      <c r="AF1748" s="4"/>
      <c r="AG1748" s="4"/>
      <c r="AH1748" s="4"/>
      <c r="AI1748" s="4"/>
      <c r="AJ1748" s="4"/>
      <c r="AK1748" s="4"/>
      <c r="AL1748" s="4"/>
      <c r="AM1748" s="4"/>
      <c r="AN1748" s="4"/>
      <c r="AO1748" s="4"/>
      <c r="AP1748" s="4"/>
      <c r="AQ1748" s="4"/>
      <c r="AR1748" s="4"/>
      <c r="AS1748" s="4"/>
      <c r="AT1748" s="4"/>
      <c r="AU1748" s="4"/>
      <c r="AV1748" s="4"/>
      <c r="AW1748" s="4"/>
      <c r="AX1748" s="4"/>
      <c r="AY1748" s="4"/>
      <c r="AZ1748" s="4"/>
      <c r="BA1748" s="4"/>
      <c r="BB1748" s="4"/>
      <c r="BC1748" s="4"/>
      <c r="BD1748" s="4"/>
      <c r="BE1748" s="4"/>
      <c r="BF1748" s="4"/>
      <c r="BG1748" s="4"/>
      <c r="BH1748" s="4"/>
      <c r="BI1748" s="4"/>
      <c r="BJ1748" s="4"/>
      <c r="BK1748" s="4"/>
      <c r="BL1748" s="4"/>
      <c r="BM1748" s="4"/>
      <c r="BN1748" s="4"/>
      <c r="BO1748" s="4"/>
      <c r="BP1748" s="4"/>
      <c r="BQ1748" s="4"/>
      <c r="BR1748" s="4"/>
      <c r="BS1748" s="4"/>
      <c r="BT1748" s="4"/>
      <c r="BU1748" s="4"/>
      <c r="BV1748" s="4"/>
      <c r="BW1748" s="4"/>
      <c r="BX1748" s="4"/>
      <c r="BY1748" s="4"/>
      <c r="BZ1748" s="4"/>
      <c r="CA1748" s="4"/>
      <c r="CB1748" s="4"/>
      <c r="CC1748" s="4"/>
      <c r="CD1748" s="4"/>
      <c r="CE1748" s="4"/>
      <c r="CF1748" s="4"/>
      <c r="CG1748" s="4"/>
      <c r="CH1748" s="4"/>
      <c r="CI1748" s="4"/>
      <c r="CJ1748" s="4"/>
      <c r="CK1748" s="4"/>
      <c r="CL1748" s="4"/>
      <c r="CM1748" s="4"/>
      <c r="CN1748" s="4"/>
      <c r="CO1748" s="4"/>
      <c r="CP1748" s="4"/>
      <c r="CQ1748" s="4"/>
      <c r="CR1748" s="4"/>
      <c r="CS1748" s="4"/>
      <c r="CT1748" s="4"/>
      <c r="CU1748" s="4"/>
      <c r="CV1748" s="4"/>
      <c r="CW1748" s="4"/>
      <c r="CX1748" s="4"/>
      <c r="CY1748" s="4"/>
      <c r="CZ1748" s="4"/>
      <c r="DA1748" s="4"/>
      <c r="DB1748" s="4"/>
      <c r="DC1748" s="4"/>
      <c r="DD1748" s="4"/>
      <c r="DE1748" s="4"/>
      <c r="DF1748" s="4"/>
      <c r="DG1748" s="4"/>
      <c r="DH1748" s="4"/>
      <c r="DI1748" s="4"/>
      <c r="DJ1748" s="4"/>
      <c r="DK1748" s="4"/>
      <c r="DL1748" s="4"/>
      <c r="DM1748" s="4"/>
      <c r="DN1748" s="4"/>
      <c r="DO1748" s="4"/>
      <c r="DP1748" s="4"/>
      <c r="DQ1748" s="4"/>
      <c r="DR1748" s="4"/>
      <c r="DS1748" s="4"/>
      <c r="DT1748" s="4"/>
      <c r="DU1748" s="4"/>
      <c r="DV1748" s="4"/>
      <c r="DW1748" s="4"/>
      <c r="DX1748" s="4"/>
      <c r="DY1748" s="4"/>
      <c r="DZ1748" s="4"/>
      <c r="EA1748" s="4"/>
      <c r="EB1748" s="4"/>
      <c r="EC1748" s="4"/>
      <c r="ED1748" s="4"/>
      <c r="EE1748" s="4"/>
      <c r="EF1748" s="4"/>
      <c r="EG1748" s="4"/>
      <c r="EH1748" s="4"/>
      <c r="EI1748" s="4"/>
      <c r="EJ1748" s="4"/>
      <c r="EK1748" s="4"/>
      <c r="EL1748" s="4"/>
      <c r="EM1748" s="4"/>
      <c r="EN1748" s="4"/>
      <c r="EO1748" s="4"/>
      <c r="EP1748" s="4"/>
      <c r="EQ1748" s="4"/>
      <c r="ER1748" s="4"/>
      <c r="ES1748" s="4"/>
      <c r="ET1748" s="4"/>
      <c r="EU1748" s="4"/>
      <c r="EV1748" s="4"/>
      <c r="EW1748" s="4"/>
      <c r="EX1748" s="4"/>
      <c r="EY1748" s="4"/>
      <c r="EZ1748" s="4"/>
      <c r="FA1748" s="4"/>
      <c r="FB1748" s="4"/>
      <c r="FC1748" s="4"/>
      <c r="FD1748" s="4"/>
      <c r="FE1748" s="4"/>
      <c r="FF1748" s="4"/>
      <c r="FG1748" s="4"/>
      <c r="FH1748" s="4"/>
      <c r="FI1748" s="4"/>
      <c r="FJ1748" s="4"/>
      <c r="FK1748" s="4"/>
      <c r="FL1748" s="4"/>
      <c r="FM1748" s="4"/>
      <c r="FN1748" s="4"/>
      <c r="FO1748" s="4"/>
      <c r="FP1748" s="4"/>
      <c r="FQ1748" s="4"/>
      <c r="FR1748" s="4"/>
      <c r="FS1748" s="4"/>
      <c r="FT1748" s="4"/>
      <c r="FU1748" s="4"/>
      <c r="FV1748" s="4"/>
      <c r="FW1748" s="4"/>
      <c r="FX1748" s="4"/>
      <c r="FY1748" s="4"/>
      <c r="FZ1748" s="4"/>
      <c r="GA1748" s="4"/>
      <c r="GB1748" s="4"/>
      <c r="GC1748" s="4"/>
      <c r="GD1748" s="4"/>
      <c r="GE1748" s="4"/>
      <c r="GF1748" s="4"/>
      <c r="GG1748" s="4"/>
      <c r="GH1748" s="4"/>
      <c r="GI1748" s="4"/>
      <c r="GJ1748" s="4"/>
      <c r="GK1748" s="4"/>
      <c r="GL1748" s="4"/>
      <c r="GM1748" s="4"/>
      <c r="GN1748" s="4"/>
      <c r="GO1748" s="4"/>
      <c r="GP1748" s="4"/>
      <c r="GQ1748" s="4"/>
      <c r="GR1748" s="4"/>
      <c r="GS1748" s="4"/>
      <c r="GT1748" s="4"/>
      <c r="GU1748" s="4"/>
      <c r="GV1748" s="4"/>
      <c r="GW1748" s="4"/>
      <c r="GX1748" s="4"/>
      <c r="GY1748" s="4"/>
      <c r="GZ1748" s="4"/>
      <c r="HA1748" s="4"/>
      <c r="HB1748" s="4"/>
      <c r="HC1748" s="4"/>
      <c r="HD1748" s="4"/>
      <c r="HE1748" s="4"/>
      <c r="HF1748" s="4"/>
      <c r="HG1748" s="4"/>
      <c r="HH1748" s="4"/>
      <c r="HI1748" s="4"/>
      <c r="HJ1748" s="4"/>
      <c r="HK1748" s="4"/>
      <c r="HL1748" s="4"/>
      <c r="HM1748" s="4"/>
      <c r="HN1748" s="4"/>
      <c r="HO1748" s="4"/>
      <c r="HP1748" s="4"/>
      <c r="HQ1748" s="4"/>
      <c r="HR1748" s="4"/>
      <c r="HS1748" s="4"/>
      <c r="HT1748" s="4"/>
      <c r="HU1748" s="4"/>
      <c r="HV1748" s="4"/>
      <c r="HW1748" s="4"/>
      <c r="HX1748" s="4"/>
      <c r="HY1748" s="4"/>
      <c r="HZ1748" s="4"/>
      <c r="IA1748" s="4"/>
      <c r="IB1748" s="4"/>
      <c r="IC1748" s="4"/>
      <c r="ID1748" s="4"/>
      <c r="IE1748" s="4"/>
      <c r="IF1748" s="4"/>
    </row>
    <row r="1749" spans="26:240" x14ac:dyDescent="0.2">
      <c r="Z1749" s="4"/>
      <c r="AA1749" s="4"/>
      <c r="AB1749" s="4"/>
      <c r="AC1749" s="4"/>
      <c r="AD1749" s="4"/>
      <c r="AE1749" s="4"/>
      <c r="AF1749" s="4"/>
      <c r="AG1749" s="4"/>
      <c r="AH1749" s="4"/>
      <c r="AI1749" s="4"/>
      <c r="AJ1749" s="4"/>
      <c r="AK1749" s="4"/>
      <c r="AL1749" s="4"/>
      <c r="AM1749" s="4"/>
      <c r="AN1749" s="4"/>
      <c r="AO1749" s="4"/>
      <c r="AP1749" s="4"/>
      <c r="AQ1749" s="4"/>
      <c r="AR1749" s="4"/>
      <c r="AS1749" s="4"/>
      <c r="AT1749" s="4"/>
      <c r="AU1749" s="4"/>
      <c r="AV1749" s="4"/>
      <c r="AW1749" s="4"/>
      <c r="AX1749" s="4"/>
      <c r="AY1749" s="4"/>
      <c r="AZ1749" s="4"/>
      <c r="BA1749" s="4"/>
      <c r="BB1749" s="4"/>
      <c r="BC1749" s="4"/>
      <c r="BD1749" s="4"/>
      <c r="BE1749" s="4"/>
      <c r="BF1749" s="4"/>
      <c r="BG1749" s="4"/>
      <c r="BH1749" s="4"/>
      <c r="BI1749" s="4"/>
      <c r="BJ1749" s="4"/>
      <c r="BK1749" s="4"/>
      <c r="BL1749" s="4"/>
      <c r="BM1749" s="4"/>
      <c r="BN1749" s="4"/>
      <c r="BO1749" s="4"/>
      <c r="BP1749" s="4"/>
      <c r="BQ1749" s="4"/>
      <c r="BR1749" s="4"/>
      <c r="BS1749" s="4"/>
      <c r="BT1749" s="4"/>
      <c r="BU1749" s="4"/>
      <c r="BV1749" s="4"/>
      <c r="BW1749" s="4"/>
      <c r="BX1749" s="4"/>
      <c r="BY1749" s="4"/>
      <c r="BZ1749" s="4"/>
      <c r="CA1749" s="4"/>
      <c r="CB1749" s="4"/>
      <c r="CC1749" s="4"/>
      <c r="CD1749" s="4"/>
      <c r="CE1749" s="4"/>
      <c r="CF1749" s="4"/>
      <c r="CG1749" s="4"/>
      <c r="CH1749" s="4"/>
      <c r="CI1749" s="4"/>
      <c r="CJ1749" s="4"/>
      <c r="CK1749" s="4"/>
      <c r="CL1749" s="4"/>
      <c r="CM1749" s="4"/>
      <c r="CN1749" s="4"/>
      <c r="CO1749" s="4"/>
      <c r="CP1749" s="4"/>
      <c r="CQ1749" s="4"/>
      <c r="CR1749" s="4"/>
      <c r="CS1749" s="4"/>
      <c r="CT1749" s="4"/>
      <c r="CU1749" s="4"/>
      <c r="CV1749" s="4"/>
      <c r="CW1749" s="4"/>
      <c r="CX1749" s="4"/>
      <c r="CY1749" s="4"/>
      <c r="CZ1749" s="4"/>
      <c r="DA1749" s="4"/>
      <c r="DB1749" s="4"/>
      <c r="DC1749" s="4"/>
      <c r="DD1749" s="4"/>
      <c r="DE1749" s="4"/>
      <c r="DF1749" s="4"/>
      <c r="DG1749" s="4"/>
      <c r="DH1749" s="4"/>
      <c r="DI1749" s="4"/>
      <c r="DJ1749" s="4"/>
      <c r="DK1749" s="4"/>
      <c r="DL1749" s="4"/>
      <c r="DM1749" s="4"/>
      <c r="DN1749" s="4"/>
      <c r="DO1749" s="4"/>
      <c r="DP1749" s="4"/>
      <c r="DQ1749" s="4"/>
      <c r="DR1749" s="4"/>
      <c r="DS1749" s="4"/>
      <c r="DT1749" s="4"/>
      <c r="DU1749" s="4"/>
      <c r="DV1749" s="4"/>
      <c r="DW1749" s="4"/>
      <c r="DX1749" s="4"/>
      <c r="DY1749" s="4"/>
      <c r="DZ1749" s="4"/>
      <c r="EA1749" s="4"/>
      <c r="EB1749" s="4"/>
      <c r="EC1749" s="4"/>
      <c r="ED1749" s="4"/>
      <c r="EE1749" s="4"/>
      <c r="EF1749" s="4"/>
      <c r="EG1749" s="4"/>
      <c r="EH1749" s="4"/>
      <c r="EI1749" s="4"/>
      <c r="EJ1749" s="4"/>
      <c r="EK1749" s="4"/>
      <c r="EL1749" s="4"/>
      <c r="EM1749" s="4"/>
      <c r="EN1749" s="4"/>
      <c r="EO1749" s="4"/>
      <c r="EP1749" s="4"/>
      <c r="EQ1749" s="4"/>
      <c r="ER1749" s="4"/>
      <c r="ES1749" s="4"/>
      <c r="ET1749" s="4"/>
      <c r="EU1749" s="4"/>
      <c r="EV1749" s="4"/>
      <c r="EW1749" s="4"/>
      <c r="EX1749" s="4"/>
      <c r="EY1749" s="4"/>
      <c r="EZ1749" s="4"/>
      <c r="FA1749" s="4"/>
      <c r="FB1749" s="4"/>
      <c r="FC1749" s="4"/>
      <c r="FD1749" s="4"/>
      <c r="FE1749" s="4"/>
      <c r="FF1749" s="4"/>
      <c r="FG1749" s="4"/>
      <c r="FH1749" s="4"/>
      <c r="FI1749" s="4"/>
      <c r="FJ1749" s="4"/>
      <c r="FK1749" s="4"/>
      <c r="FL1749" s="4"/>
      <c r="FM1749" s="4"/>
      <c r="FN1749" s="4"/>
      <c r="FO1749" s="4"/>
      <c r="FP1749" s="4"/>
      <c r="FQ1749" s="4"/>
      <c r="FR1749" s="4"/>
      <c r="FS1749" s="4"/>
      <c r="FT1749" s="4"/>
      <c r="FU1749" s="4"/>
      <c r="FV1749" s="4"/>
      <c r="FW1749" s="4"/>
      <c r="FX1749" s="4"/>
      <c r="FY1749" s="4"/>
      <c r="FZ1749" s="4"/>
      <c r="GA1749" s="4"/>
      <c r="GB1749" s="4"/>
      <c r="GC1749" s="4"/>
      <c r="GD1749" s="4"/>
      <c r="GE1749" s="4"/>
      <c r="GF1749" s="4"/>
      <c r="GG1749" s="4"/>
      <c r="GH1749" s="4"/>
      <c r="GI1749" s="4"/>
      <c r="GJ1749" s="4"/>
      <c r="GK1749" s="4"/>
      <c r="GL1749" s="4"/>
      <c r="GM1749" s="4"/>
      <c r="GN1749" s="4"/>
      <c r="GO1749" s="4"/>
      <c r="GP1749" s="4"/>
      <c r="GQ1749" s="4"/>
      <c r="GR1749" s="4"/>
      <c r="GS1749" s="4"/>
      <c r="GT1749" s="4"/>
      <c r="GU1749" s="4"/>
      <c r="GV1749" s="4"/>
      <c r="GW1749" s="4"/>
      <c r="GX1749" s="4"/>
      <c r="GY1749" s="4"/>
      <c r="GZ1749" s="4"/>
      <c r="HA1749" s="4"/>
      <c r="HB1749" s="4"/>
      <c r="HC1749" s="4"/>
      <c r="HD1749" s="4"/>
      <c r="HE1749" s="4"/>
      <c r="HF1749" s="4"/>
      <c r="HG1749" s="4"/>
      <c r="HH1749" s="4"/>
      <c r="HI1749" s="4"/>
      <c r="HJ1749" s="4"/>
      <c r="HK1749" s="4"/>
      <c r="HL1749" s="4"/>
      <c r="HM1749" s="4"/>
      <c r="HN1749" s="4"/>
      <c r="HO1749" s="4"/>
      <c r="HP1749" s="4"/>
      <c r="HQ1749" s="4"/>
      <c r="HR1749" s="4"/>
      <c r="HS1749" s="4"/>
      <c r="HT1749" s="4"/>
      <c r="HU1749" s="4"/>
      <c r="HV1749" s="4"/>
      <c r="HW1749" s="4"/>
      <c r="HX1749" s="4"/>
      <c r="HY1749" s="4"/>
      <c r="HZ1749" s="4"/>
      <c r="IA1749" s="4"/>
      <c r="IB1749" s="4"/>
      <c r="IC1749" s="4"/>
      <c r="ID1749" s="4"/>
      <c r="IE1749" s="4"/>
      <c r="IF1749" s="4"/>
    </row>
    <row r="1750" spans="26:240" x14ac:dyDescent="0.2">
      <c r="Z1750" s="4"/>
      <c r="AA1750" s="4"/>
      <c r="AB1750" s="4"/>
      <c r="AC1750" s="4"/>
      <c r="AD1750" s="4"/>
      <c r="AE1750" s="4"/>
      <c r="AF1750" s="4"/>
      <c r="AG1750" s="4"/>
      <c r="AH1750" s="4"/>
      <c r="AI1750" s="4"/>
      <c r="AJ1750" s="4"/>
      <c r="AK1750" s="4"/>
      <c r="AL1750" s="4"/>
      <c r="AM1750" s="4"/>
      <c r="AN1750" s="4"/>
      <c r="AO1750" s="4"/>
      <c r="AP1750" s="4"/>
      <c r="AQ1750" s="4"/>
      <c r="AR1750" s="4"/>
      <c r="AS1750" s="4"/>
      <c r="AT1750" s="4"/>
      <c r="AU1750" s="4"/>
      <c r="AV1750" s="4"/>
      <c r="AW1750" s="4"/>
      <c r="AX1750" s="4"/>
      <c r="AY1750" s="4"/>
      <c r="AZ1750" s="4"/>
      <c r="BA1750" s="4"/>
      <c r="BB1750" s="4"/>
      <c r="BC1750" s="4"/>
      <c r="BD1750" s="4"/>
      <c r="BE1750" s="4"/>
      <c r="BF1750" s="4"/>
      <c r="BG1750" s="4"/>
      <c r="BH1750" s="4"/>
      <c r="BI1750" s="4"/>
      <c r="BJ1750" s="4"/>
      <c r="BK1750" s="4"/>
      <c r="BL1750" s="4"/>
      <c r="BM1750" s="4"/>
      <c r="BN1750" s="4"/>
      <c r="BO1750" s="4"/>
      <c r="BP1750" s="4"/>
      <c r="BQ1750" s="4"/>
      <c r="BR1750" s="4"/>
      <c r="BS1750" s="4"/>
      <c r="BT1750" s="4"/>
      <c r="BU1750" s="4"/>
      <c r="BV1750" s="4"/>
      <c r="BW1750" s="4"/>
      <c r="BX1750" s="4"/>
      <c r="BY1750" s="4"/>
      <c r="BZ1750" s="4"/>
      <c r="CA1750" s="4"/>
      <c r="CB1750" s="4"/>
      <c r="CC1750" s="4"/>
      <c r="CD1750" s="4"/>
      <c r="CE1750" s="4"/>
      <c r="CF1750" s="4"/>
      <c r="CG1750" s="4"/>
      <c r="CH1750" s="4"/>
      <c r="CI1750" s="4"/>
      <c r="CJ1750" s="4"/>
      <c r="CK1750" s="4"/>
      <c r="CL1750" s="4"/>
      <c r="CM1750" s="4"/>
      <c r="CN1750" s="4"/>
      <c r="CO1750" s="4"/>
      <c r="CP1750" s="4"/>
      <c r="CQ1750" s="4"/>
      <c r="CR1750" s="4"/>
      <c r="CS1750" s="4"/>
      <c r="CT1750" s="4"/>
      <c r="CU1750" s="4"/>
      <c r="CV1750" s="4"/>
      <c r="CW1750" s="4"/>
      <c r="CX1750" s="4"/>
      <c r="CY1750" s="4"/>
      <c r="CZ1750" s="4"/>
      <c r="DA1750" s="4"/>
      <c r="DB1750" s="4"/>
      <c r="DC1750" s="4"/>
      <c r="DD1750" s="4"/>
      <c r="DE1750" s="4"/>
      <c r="DF1750" s="4"/>
      <c r="DG1750" s="4"/>
      <c r="DH1750" s="4"/>
      <c r="DI1750" s="4"/>
      <c r="DJ1750" s="4"/>
      <c r="DK1750" s="4"/>
      <c r="DL1750" s="4"/>
      <c r="DM1750" s="4"/>
      <c r="DN1750" s="4"/>
      <c r="DO1750" s="4"/>
      <c r="DP1750" s="4"/>
      <c r="DQ1750" s="4"/>
      <c r="DR1750" s="4"/>
      <c r="DS1750" s="4"/>
      <c r="DT1750" s="4"/>
      <c r="DU1750" s="4"/>
      <c r="DV1750" s="4"/>
      <c r="DW1750" s="4"/>
      <c r="DX1750" s="4"/>
      <c r="DY1750" s="4"/>
      <c r="DZ1750" s="4"/>
      <c r="EA1750" s="4"/>
      <c r="EB1750" s="4"/>
      <c r="EC1750" s="4"/>
      <c r="ED1750" s="4"/>
      <c r="EE1750" s="4"/>
      <c r="EF1750" s="4"/>
      <c r="EG1750" s="4"/>
      <c r="EH1750" s="4"/>
      <c r="EI1750" s="4"/>
      <c r="EJ1750" s="4"/>
      <c r="EK1750" s="4"/>
      <c r="EL1750" s="4"/>
      <c r="EM1750" s="4"/>
      <c r="EN1750" s="4"/>
      <c r="EO1750" s="4"/>
      <c r="EP1750" s="4"/>
      <c r="EQ1750" s="4"/>
      <c r="ER1750" s="4"/>
      <c r="ES1750" s="4"/>
      <c r="ET1750" s="4"/>
      <c r="EU1750" s="4"/>
      <c r="EV1750" s="4"/>
      <c r="EW1750" s="4"/>
      <c r="EX1750" s="4"/>
      <c r="EY1750" s="4"/>
      <c r="EZ1750" s="4"/>
      <c r="FA1750" s="4"/>
      <c r="FB1750" s="4"/>
      <c r="FC1750" s="4"/>
      <c r="FD1750" s="4"/>
      <c r="FE1750" s="4"/>
      <c r="FF1750" s="4"/>
      <c r="FG1750" s="4"/>
      <c r="FH1750" s="4"/>
      <c r="FI1750" s="4"/>
      <c r="FJ1750" s="4"/>
      <c r="FK1750" s="4"/>
      <c r="FL1750" s="4"/>
      <c r="FM1750" s="4"/>
      <c r="FN1750" s="4"/>
      <c r="FO1750" s="4"/>
      <c r="FP1750" s="4"/>
      <c r="FQ1750" s="4"/>
      <c r="FR1750" s="4"/>
      <c r="FS1750" s="4"/>
      <c r="FT1750" s="4"/>
      <c r="FU1750" s="4"/>
      <c r="FV1750" s="4"/>
      <c r="FW1750" s="4"/>
      <c r="FX1750" s="4"/>
      <c r="FY1750" s="4"/>
      <c r="FZ1750" s="4"/>
      <c r="GA1750" s="4"/>
      <c r="GB1750" s="4"/>
      <c r="GC1750" s="4"/>
      <c r="GD1750" s="4"/>
      <c r="GE1750" s="4"/>
      <c r="GF1750" s="4"/>
      <c r="GG1750" s="4"/>
      <c r="GH1750" s="4"/>
      <c r="GI1750" s="4"/>
      <c r="GJ1750" s="4"/>
      <c r="GK1750" s="4"/>
      <c r="GL1750" s="4"/>
      <c r="GM1750" s="4"/>
      <c r="GN1750" s="4"/>
      <c r="GO1750" s="4"/>
      <c r="GP1750" s="4"/>
      <c r="GQ1750" s="4"/>
      <c r="GR1750" s="4"/>
      <c r="GS1750" s="4"/>
      <c r="GT1750" s="4"/>
      <c r="GU1750" s="4"/>
      <c r="GV1750" s="4"/>
      <c r="GW1750" s="4"/>
      <c r="GX1750" s="4"/>
      <c r="GY1750" s="4"/>
      <c r="GZ1750" s="4"/>
      <c r="HA1750" s="4"/>
      <c r="HB1750" s="4"/>
      <c r="HC1750" s="4"/>
      <c r="HD1750" s="4"/>
      <c r="HE1750" s="4"/>
      <c r="HF1750" s="4"/>
      <c r="HG1750" s="4"/>
      <c r="HH1750" s="4"/>
      <c r="HI1750" s="4"/>
      <c r="HJ1750" s="4"/>
      <c r="HK1750" s="4"/>
      <c r="HL1750" s="4"/>
      <c r="HM1750" s="4"/>
      <c r="HN1750" s="4"/>
      <c r="HO1750" s="4"/>
      <c r="HP1750" s="4"/>
      <c r="HQ1750" s="4"/>
      <c r="HR1750" s="4"/>
      <c r="HS1750" s="4"/>
      <c r="HT1750" s="4"/>
      <c r="HU1750" s="4"/>
      <c r="HV1750" s="4"/>
      <c r="HW1750" s="4"/>
      <c r="HX1750" s="4"/>
      <c r="HY1750" s="4"/>
      <c r="HZ1750" s="4"/>
      <c r="IA1750" s="4"/>
      <c r="IB1750" s="4"/>
      <c r="IC1750" s="4"/>
      <c r="ID1750" s="4"/>
      <c r="IE1750" s="4"/>
      <c r="IF1750" s="4"/>
    </row>
    <row r="1751" spans="26:240" x14ac:dyDescent="0.2">
      <c r="Z1751" s="4"/>
      <c r="AA1751" s="4"/>
      <c r="AB1751" s="4"/>
      <c r="AC1751" s="4"/>
      <c r="AD1751" s="4"/>
      <c r="AE1751" s="4"/>
      <c r="AF1751" s="4"/>
      <c r="AG1751" s="4"/>
      <c r="AH1751" s="4"/>
      <c r="AI1751" s="4"/>
      <c r="AJ1751" s="4"/>
      <c r="AK1751" s="4"/>
      <c r="AL1751" s="4"/>
      <c r="AM1751" s="4"/>
      <c r="AN1751" s="4"/>
      <c r="AO1751" s="4"/>
      <c r="AP1751" s="4"/>
      <c r="AQ1751" s="4"/>
      <c r="AR1751" s="4"/>
      <c r="AS1751" s="4"/>
      <c r="AT1751" s="4"/>
      <c r="AU1751" s="4"/>
      <c r="AV1751" s="4"/>
      <c r="AW1751" s="4"/>
      <c r="AX1751" s="4"/>
      <c r="AY1751" s="4"/>
      <c r="AZ1751" s="4"/>
      <c r="BA1751" s="4"/>
      <c r="BB1751" s="4"/>
      <c r="BC1751" s="4"/>
      <c r="BD1751" s="4"/>
      <c r="BE1751" s="4"/>
      <c r="BF1751" s="4"/>
      <c r="BG1751" s="4"/>
      <c r="BH1751" s="4"/>
      <c r="BI1751" s="4"/>
      <c r="BJ1751" s="4"/>
      <c r="BK1751" s="4"/>
      <c r="BL1751" s="4"/>
      <c r="BM1751" s="4"/>
      <c r="BN1751" s="4"/>
      <c r="BO1751" s="4"/>
      <c r="BP1751" s="4"/>
      <c r="BQ1751" s="4"/>
      <c r="BR1751" s="4"/>
      <c r="BS1751" s="4"/>
      <c r="BT1751" s="4"/>
      <c r="BU1751" s="4"/>
      <c r="BV1751" s="4"/>
      <c r="BW1751" s="4"/>
      <c r="BX1751" s="4"/>
      <c r="BY1751" s="4"/>
      <c r="BZ1751" s="4"/>
      <c r="CA1751" s="4"/>
      <c r="CB1751" s="4"/>
      <c r="CC1751" s="4"/>
      <c r="CD1751" s="4"/>
      <c r="CE1751" s="4"/>
      <c r="CF1751" s="4"/>
      <c r="CG1751" s="4"/>
      <c r="CH1751" s="4"/>
      <c r="CI1751" s="4"/>
      <c r="CJ1751" s="4"/>
      <c r="CK1751" s="4"/>
      <c r="CL1751" s="4"/>
      <c r="CM1751" s="4"/>
      <c r="CN1751" s="4"/>
      <c r="CO1751" s="4"/>
      <c r="CP1751" s="4"/>
      <c r="CQ1751" s="4"/>
      <c r="CR1751" s="4"/>
      <c r="CS1751" s="4"/>
      <c r="CT1751" s="4"/>
      <c r="CU1751" s="4"/>
      <c r="CV1751" s="4"/>
      <c r="CW1751" s="4"/>
      <c r="CX1751" s="4"/>
      <c r="CY1751" s="4"/>
      <c r="CZ1751" s="4"/>
      <c r="DA1751" s="4"/>
      <c r="DB1751" s="4"/>
      <c r="DC1751" s="4"/>
      <c r="DD1751" s="4"/>
      <c r="DE1751" s="4"/>
      <c r="DF1751" s="4"/>
      <c r="DG1751" s="4"/>
      <c r="DH1751" s="4"/>
      <c r="DI1751" s="4"/>
      <c r="DJ1751" s="4"/>
      <c r="DK1751" s="4"/>
      <c r="DL1751" s="4"/>
      <c r="DM1751" s="4"/>
      <c r="DN1751" s="4"/>
      <c r="DO1751" s="4"/>
      <c r="DP1751" s="4"/>
      <c r="DQ1751" s="4"/>
      <c r="DR1751" s="4"/>
      <c r="DS1751" s="4"/>
      <c r="DT1751" s="4"/>
      <c r="DU1751" s="4"/>
      <c r="DV1751" s="4"/>
      <c r="DW1751" s="4"/>
      <c r="DX1751" s="4"/>
      <c r="DY1751" s="4"/>
      <c r="DZ1751" s="4"/>
      <c r="EA1751" s="4"/>
      <c r="EB1751" s="4"/>
      <c r="EC1751" s="4"/>
      <c r="ED1751" s="4"/>
      <c r="EE1751" s="4"/>
      <c r="EF1751" s="4"/>
      <c r="EG1751" s="4"/>
      <c r="EH1751" s="4"/>
      <c r="EI1751" s="4"/>
      <c r="EJ1751" s="4"/>
      <c r="EK1751" s="4"/>
      <c r="EL1751" s="4"/>
      <c r="EM1751" s="4"/>
      <c r="EN1751" s="4"/>
      <c r="EO1751" s="4"/>
      <c r="EP1751" s="4"/>
      <c r="EQ1751" s="4"/>
      <c r="ER1751" s="4"/>
      <c r="ES1751" s="4"/>
      <c r="ET1751" s="4"/>
      <c r="EU1751" s="4"/>
      <c r="EV1751" s="4"/>
      <c r="EW1751" s="4"/>
      <c r="EX1751" s="4"/>
      <c r="EY1751" s="4"/>
      <c r="EZ1751" s="4"/>
      <c r="FA1751" s="4"/>
      <c r="FB1751" s="4"/>
      <c r="FC1751" s="4"/>
      <c r="FD1751" s="4"/>
      <c r="FE1751" s="4"/>
      <c r="FF1751" s="4"/>
      <c r="FG1751" s="4"/>
      <c r="FH1751" s="4"/>
      <c r="FI1751" s="4"/>
      <c r="FJ1751" s="4"/>
      <c r="FK1751" s="4"/>
      <c r="FL1751" s="4"/>
      <c r="FM1751" s="4"/>
      <c r="FN1751" s="4"/>
      <c r="FO1751" s="4"/>
      <c r="FP1751" s="4"/>
      <c r="FQ1751" s="4"/>
      <c r="FR1751" s="4"/>
      <c r="FS1751" s="4"/>
      <c r="FT1751" s="4"/>
      <c r="FU1751" s="4"/>
      <c r="FV1751" s="4"/>
      <c r="FW1751" s="4"/>
      <c r="FX1751" s="4"/>
      <c r="FY1751" s="4"/>
      <c r="FZ1751" s="4"/>
      <c r="GA1751" s="4"/>
      <c r="GB1751" s="4"/>
      <c r="GC1751" s="4"/>
      <c r="GD1751" s="4"/>
      <c r="GE1751" s="4"/>
      <c r="GF1751" s="4"/>
      <c r="GG1751" s="4"/>
      <c r="GH1751" s="4"/>
      <c r="GI1751" s="4"/>
      <c r="GJ1751" s="4"/>
      <c r="GK1751" s="4"/>
      <c r="GL1751" s="4"/>
      <c r="GM1751" s="4"/>
      <c r="GN1751" s="4"/>
      <c r="GO1751" s="4"/>
      <c r="GP1751" s="4"/>
      <c r="GQ1751" s="4"/>
      <c r="GR1751" s="4"/>
      <c r="GS1751" s="4"/>
      <c r="GT1751" s="4"/>
      <c r="GU1751" s="4"/>
      <c r="GV1751" s="4"/>
      <c r="GW1751" s="4"/>
      <c r="GX1751" s="4"/>
      <c r="GY1751" s="4"/>
      <c r="GZ1751" s="4"/>
      <c r="HA1751" s="4"/>
      <c r="HB1751" s="4"/>
      <c r="HC1751" s="4"/>
      <c r="HD1751" s="4"/>
      <c r="HE1751" s="4"/>
      <c r="HF1751" s="4"/>
      <c r="HG1751" s="4"/>
      <c r="HH1751" s="4"/>
      <c r="HI1751" s="4"/>
      <c r="HJ1751" s="4"/>
      <c r="HK1751" s="4"/>
      <c r="HL1751" s="4"/>
      <c r="HM1751" s="4"/>
      <c r="HN1751" s="4"/>
      <c r="HO1751" s="4"/>
      <c r="HP1751" s="4"/>
      <c r="HQ1751" s="4"/>
      <c r="HR1751" s="4"/>
      <c r="HS1751" s="4"/>
      <c r="HT1751" s="4"/>
      <c r="HU1751" s="4"/>
      <c r="HV1751" s="4"/>
      <c r="HW1751" s="4"/>
      <c r="HX1751" s="4"/>
      <c r="HY1751" s="4"/>
      <c r="HZ1751" s="4"/>
      <c r="IA1751" s="4"/>
      <c r="IB1751" s="4"/>
      <c r="IC1751" s="4"/>
      <c r="ID1751" s="4"/>
      <c r="IE1751" s="4"/>
      <c r="IF1751" s="4"/>
    </row>
    <row r="1752" spans="26:240" x14ac:dyDescent="0.2">
      <c r="Z1752" s="4"/>
      <c r="AA1752" s="4"/>
      <c r="AB1752" s="4"/>
      <c r="AC1752" s="4"/>
      <c r="AD1752" s="4"/>
      <c r="AE1752" s="4"/>
      <c r="AF1752" s="4"/>
      <c r="AG1752" s="4"/>
      <c r="AH1752" s="4"/>
      <c r="AI1752" s="4"/>
      <c r="AJ1752" s="4"/>
      <c r="AK1752" s="4"/>
      <c r="AL1752" s="4"/>
      <c r="AM1752" s="4"/>
      <c r="AN1752" s="4"/>
      <c r="AO1752" s="4"/>
      <c r="AP1752" s="4"/>
      <c r="AQ1752" s="4"/>
      <c r="AR1752" s="4"/>
      <c r="AS1752" s="4"/>
      <c r="AT1752" s="4"/>
      <c r="AU1752" s="4"/>
      <c r="AV1752" s="4"/>
      <c r="AW1752" s="4"/>
      <c r="AX1752" s="4"/>
      <c r="AY1752" s="4"/>
      <c r="AZ1752" s="4"/>
      <c r="BA1752" s="4"/>
      <c r="BB1752" s="4"/>
      <c r="BC1752" s="4"/>
      <c r="BD1752" s="4"/>
      <c r="BE1752" s="4"/>
      <c r="BF1752" s="4"/>
      <c r="BG1752" s="4"/>
      <c r="BH1752" s="4"/>
      <c r="BI1752" s="4"/>
      <c r="BJ1752" s="4"/>
      <c r="BK1752" s="4"/>
      <c r="BL1752" s="4"/>
      <c r="BM1752" s="4"/>
      <c r="BN1752" s="4"/>
      <c r="BO1752" s="4"/>
      <c r="BP1752" s="4"/>
      <c r="BQ1752" s="4"/>
      <c r="BR1752" s="4"/>
      <c r="BS1752" s="4"/>
      <c r="BT1752" s="4"/>
      <c r="BU1752" s="4"/>
      <c r="BV1752" s="4"/>
      <c r="BW1752" s="4"/>
      <c r="BX1752" s="4"/>
      <c r="BY1752" s="4"/>
      <c r="BZ1752" s="4"/>
      <c r="CA1752" s="4"/>
      <c r="CB1752" s="4"/>
      <c r="CC1752" s="4"/>
      <c r="CD1752" s="4"/>
      <c r="CE1752" s="4"/>
      <c r="CF1752" s="4"/>
      <c r="CG1752" s="4"/>
      <c r="CH1752" s="4"/>
      <c r="CI1752" s="4"/>
      <c r="CJ1752" s="4"/>
      <c r="CK1752" s="4"/>
      <c r="CL1752" s="4"/>
      <c r="CM1752" s="4"/>
      <c r="CN1752" s="4"/>
      <c r="CO1752" s="4"/>
      <c r="CP1752" s="4"/>
      <c r="CQ1752" s="4"/>
      <c r="CR1752" s="4"/>
      <c r="CS1752" s="4"/>
      <c r="CT1752" s="4"/>
      <c r="CU1752" s="4"/>
      <c r="CV1752" s="4"/>
      <c r="CW1752" s="4"/>
      <c r="CX1752" s="4"/>
      <c r="CY1752" s="4"/>
      <c r="CZ1752" s="4"/>
      <c r="DA1752" s="4"/>
      <c r="DB1752" s="4"/>
      <c r="DC1752" s="4"/>
      <c r="DD1752" s="4"/>
      <c r="DE1752" s="4"/>
      <c r="DF1752" s="4"/>
      <c r="DG1752" s="4"/>
      <c r="DH1752" s="4"/>
      <c r="DI1752" s="4"/>
      <c r="DJ1752" s="4"/>
      <c r="DK1752" s="4"/>
      <c r="DL1752" s="4"/>
      <c r="DM1752" s="4"/>
      <c r="DN1752" s="4"/>
      <c r="DO1752" s="4"/>
      <c r="DP1752" s="4"/>
      <c r="DQ1752" s="4"/>
      <c r="DR1752" s="4"/>
      <c r="DS1752" s="4"/>
      <c r="DT1752" s="4"/>
      <c r="DU1752" s="4"/>
      <c r="DV1752" s="4"/>
      <c r="DW1752" s="4"/>
      <c r="DX1752" s="4"/>
      <c r="DY1752" s="4"/>
      <c r="DZ1752" s="4"/>
      <c r="EA1752" s="4"/>
      <c r="EB1752" s="4"/>
      <c r="EC1752" s="4"/>
      <c r="ED1752" s="4"/>
      <c r="EE1752" s="4"/>
      <c r="EF1752" s="4"/>
      <c r="EG1752" s="4"/>
      <c r="EH1752" s="4"/>
      <c r="EI1752" s="4"/>
      <c r="EJ1752" s="4"/>
      <c r="EK1752" s="4"/>
      <c r="EL1752" s="4"/>
      <c r="EM1752" s="4"/>
      <c r="EN1752" s="4"/>
      <c r="EO1752" s="4"/>
      <c r="EP1752" s="4"/>
      <c r="EQ1752" s="4"/>
      <c r="ER1752" s="4"/>
      <c r="ES1752" s="4"/>
      <c r="ET1752" s="4"/>
      <c r="EU1752" s="4"/>
      <c r="EV1752" s="4"/>
      <c r="EW1752" s="4"/>
      <c r="EX1752" s="4"/>
      <c r="EY1752" s="4"/>
      <c r="EZ1752" s="4"/>
      <c r="FA1752" s="4"/>
      <c r="FB1752" s="4"/>
      <c r="FC1752" s="4"/>
      <c r="FD1752" s="4"/>
      <c r="FE1752" s="4"/>
      <c r="FF1752" s="4"/>
      <c r="FG1752" s="4"/>
      <c r="FH1752" s="4"/>
      <c r="FI1752" s="4"/>
      <c r="FJ1752" s="4"/>
      <c r="FK1752" s="4"/>
      <c r="FL1752" s="4"/>
      <c r="FM1752" s="4"/>
      <c r="FN1752" s="4"/>
      <c r="FO1752" s="4"/>
      <c r="FP1752" s="4"/>
      <c r="FQ1752" s="4"/>
      <c r="FR1752" s="4"/>
      <c r="FS1752" s="4"/>
      <c r="FT1752" s="4"/>
      <c r="FU1752" s="4"/>
      <c r="FV1752" s="4"/>
      <c r="FW1752" s="4"/>
      <c r="FX1752" s="4"/>
      <c r="FY1752" s="4"/>
      <c r="FZ1752" s="4"/>
      <c r="GA1752" s="4"/>
      <c r="GB1752" s="4"/>
      <c r="GC1752" s="4"/>
      <c r="GD1752" s="4"/>
      <c r="GE1752" s="4"/>
      <c r="GF1752" s="4"/>
      <c r="GG1752" s="4"/>
      <c r="GH1752" s="4"/>
      <c r="GI1752" s="4"/>
      <c r="GJ1752" s="4"/>
      <c r="GK1752" s="4"/>
      <c r="GL1752" s="4"/>
      <c r="GM1752" s="4"/>
      <c r="GN1752" s="4"/>
      <c r="GO1752" s="4"/>
      <c r="GP1752" s="4"/>
      <c r="GQ1752" s="4"/>
      <c r="GR1752" s="4"/>
      <c r="GS1752" s="4"/>
      <c r="GT1752" s="4"/>
      <c r="GU1752" s="4"/>
      <c r="GV1752" s="4"/>
      <c r="GW1752" s="4"/>
      <c r="GX1752" s="4"/>
      <c r="GY1752" s="4"/>
      <c r="GZ1752" s="4"/>
      <c r="HA1752" s="4"/>
      <c r="HB1752" s="4"/>
      <c r="HC1752" s="4"/>
      <c r="HD1752" s="4"/>
      <c r="HE1752" s="4"/>
      <c r="HF1752" s="4"/>
      <c r="HG1752" s="4"/>
      <c r="HH1752" s="4"/>
      <c r="HI1752" s="4"/>
      <c r="HJ1752" s="4"/>
      <c r="HK1752" s="4"/>
      <c r="HL1752" s="4"/>
      <c r="HM1752" s="4"/>
      <c r="HN1752" s="4"/>
      <c r="HO1752" s="4"/>
      <c r="HP1752" s="4"/>
      <c r="HQ1752" s="4"/>
      <c r="HR1752" s="4"/>
      <c r="HS1752" s="4"/>
      <c r="HT1752" s="4"/>
      <c r="HU1752" s="4"/>
      <c r="HV1752" s="4"/>
      <c r="HW1752" s="4"/>
      <c r="HX1752" s="4"/>
      <c r="HY1752" s="4"/>
      <c r="HZ1752" s="4"/>
      <c r="IA1752" s="4"/>
      <c r="IB1752" s="4"/>
      <c r="IC1752" s="4"/>
      <c r="ID1752" s="4"/>
      <c r="IE1752" s="4"/>
      <c r="IF1752" s="4"/>
    </row>
    <row r="1753" spans="26:240" x14ac:dyDescent="0.2">
      <c r="Z1753" s="4"/>
      <c r="AA1753" s="4"/>
      <c r="AB1753" s="4"/>
      <c r="AC1753" s="4"/>
      <c r="AD1753" s="4"/>
      <c r="AE1753" s="4"/>
      <c r="AF1753" s="4"/>
      <c r="AG1753" s="4"/>
      <c r="AH1753" s="4"/>
      <c r="AI1753" s="4"/>
      <c r="AJ1753" s="4"/>
      <c r="AK1753" s="4"/>
      <c r="AL1753" s="4"/>
      <c r="AM1753" s="4"/>
      <c r="AN1753" s="4"/>
      <c r="AO1753" s="4"/>
      <c r="AP1753" s="4"/>
      <c r="AQ1753" s="4"/>
      <c r="AR1753" s="4"/>
      <c r="AS1753" s="4"/>
      <c r="AT1753" s="4"/>
      <c r="AU1753" s="4"/>
      <c r="AV1753" s="4"/>
      <c r="AW1753" s="4"/>
      <c r="AX1753" s="4"/>
      <c r="AY1753" s="4"/>
      <c r="AZ1753" s="4"/>
      <c r="BA1753" s="4"/>
      <c r="BB1753" s="4"/>
      <c r="BC1753" s="4"/>
      <c r="BD1753" s="4"/>
      <c r="BE1753" s="4"/>
      <c r="BF1753" s="4"/>
      <c r="BG1753" s="4"/>
      <c r="BH1753" s="4"/>
      <c r="BI1753" s="4"/>
      <c r="BJ1753" s="4"/>
      <c r="BK1753" s="4"/>
      <c r="BL1753" s="4"/>
      <c r="BM1753" s="4"/>
      <c r="BN1753" s="4"/>
      <c r="BO1753" s="4"/>
      <c r="BP1753" s="4"/>
      <c r="BQ1753" s="4"/>
      <c r="BR1753" s="4"/>
      <c r="BS1753" s="4"/>
      <c r="BT1753" s="4"/>
      <c r="BU1753" s="4"/>
      <c r="BV1753" s="4"/>
      <c r="BW1753" s="4"/>
      <c r="BX1753" s="4"/>
      <c r="BY1753" s="4"/>
      <c r="BZ1753" s="4"/>
      <c r="CA1753" s="4"/>
      <c r="CB1753" s="4"/>
      <c r="CC1753" s="4"/>
      <c r="CD1753" s="4"/>
      <c r="CE1753" s="4"/>
      <c r="CF1753" s="4"/>
      <c r="CG1753" s="4"/>
      <c r="CH1753" s="4"/>
      <c r="CI1753" s="4"/>
      <c r="CJ1753" s="4"/>
      <c r="CK1753" s="4"/>
      <c r="CL1753" s="4"/>
      <c r="CM1753" s="4"/>
      <c r="CN1753" s="4"/>
      <c r="CO1753" s="4"/>
      <c r="CP1753" s="4"/>
      <c r="CQ1753" s="4"/>
      <c r="CR1753" s="4"/>
      <c r="CS1753" s="4"/>
      <c r="CT1753" s="4"/>
      <c r="CU1753" s="4"/>
      <c r="CV1753" s="4"/>
      <c r="CW1753" s="4"/>
      <c r="CX1753" s="4"/>
      <c r="CY1753" s="4"/>
      <c r="CZ1753" s="4"/>
      <c r="DA1753" s="4"/>
      <c r="DB1753" s="4"/>
      <c r="DC1753" s="4"/>
      <c r="DD1753" s="4"/>
      <c r="DE1753" s="4"/>
      <c r="DF1753" s="4"/>
      <c r="DG1753" s="4"/>
      <c r="DH1753" s="4"/>
      <c r="DI1753" s="4"/>
      <c r="DJ1753" s="4"/>
      <c r="DK1753" s="4"/>
      <c r="DL1753" s="4"/>
      <c r="DM1753" s="4"/>
      <c r="DN1753" s="4"/>
      <c r="DO1753" s="4"/>
      <c r="DP1753" s="4"/>
      <c r="DQ1753" s="4"/>
      <c r="DR1753" s="4"/>
      <c r="DS1753" s="4"/>
      <c r="DT1753" s="4"/>
      <c r="DU1753" s="4"/>
      <c r="DV1753" s="4"/>
      <c r="DW1753" s="4"/>
      <c r="DX1753" s="4"/>
      <c r="DY1753" s="4"/>
      <c r="DZ1753" s="4"/>
      <c r="EA1753" s="4"/>
      <c r="EB1753" s="4"/>
      <c r="EC1753" s="4"/>
      <c r="ED1753" s="4"/>
      <c r="EE1753" s="4"/>
      <c r="EF1753" s="4"/>
      <c r="EG1753" s="4"/>
      <c r="EH1753" s="4"/>
      <c r="EI1753" s="4"/>
      <c r="EJ1753" s="4"/>
      <c r="EK1753" s="4"/>
      <c r="EL1753" s="4"/>
      <c r="EM1753" s="4"/>
      <c r="EN1753" s="4"/>
      <c r="EO1753" s="4"/>
      <c r="EP1753" s="4"/>
      <c r="EQ1753" s="4"/>
      <c r="ER1753" s="4"/>
      <c r="ES1753" s="4"/>
      <c r="ET1753" s="4"/>
      <c r="EU1753" s="4"/>
      <c r="EV1753" s="4"/>
      <c r="EW1753" s="4"/>
      <c r="EX1753" s="4"/>
      <c r="EY1753" s="4"/>
      <c r="EZ1753" s="4"/>
      <c r="FA1753" s="4"/>
      <c r="FB1753" s="4"/>
      <c r="FC1753" s="4"/>
      <c r="FD1753" s="4"/>
      <c r="FE1753" s="4"/>
      <c r="FF1753" s="4"/>
      <c r="FG1753" s="4"/>
      <c r="FH1753" s="4"/>
      <c r="FI1753" s="4"/>
      <c r="FJ1753" s="4"/>
      <c r="FK1753" s="4"/>
      <c r="FL1753" s="4"/>
      <c r="FM1753" s="4"/>
      <c r="FN1753" s="4"/>
      <c r="FO1753" s="4"/>
      <c r="FP1753" s="4"/>
      <c r="FQ1753" s="4"/>
      <c r="FR1753" s="4"/>
      <c r="FS1753" s="4"/>
      <c r="FT1753" s="4"/>
      <c r="FU1753" s="4"/>
      <c r="FV1753" s="4"/>
      <c r="FW1753" s="4"/>
      <c r="FX1753" s="4"/>
      <c r="FY1753" s="4"/>
      <c r="FZ1753" s="4"/>
      <c r="GA1753" s="4"/>
      <c r="GB1753" s="4"/>
      <c r="GC1753" s="4"/>
      <c r="GD1753" s="4"/>
      <c r="GE1753" s="4"/>
      <c r="GF1753" s="4"/>
      <c r="GG1753" s="4"/>
      <c r="GH1753" s="4"/>
      <c r="GI1753" s="4"/>
      <c r="GJ1753" s="4"/>
      <c r="GK1753" s="4"/>
      <c r="GL1753" s="4"/>
      <c r="GM1753" s="4"/>
      <c r="GN1753" s="4"/>
      <c r="GO1753" s="4"/>
      <c r="GP1753" s="4"/>
      <c r="GQ1753" s="4"/>
      <c r="GR1753" s="4"/>
      <c r="GS1753" s="4"/>
      <c r="GT1753" s="4"/>
      <c r="GU1753" s="4"/>
      <c r="GV1753" s="4"/>
      <c r="GW1753" s="4"/>
      <c r="GX1753" s="4"/>
      <c r="GY1753" s="4"/>
      <c r="GZ1753" s="4"/>
      <c r="HA1753" s="4"/>
      <c r="HB1753" s="4"/>
      <c r="HC1753" s="4"/>
      <c r="HD1753" s="4"/>
      <c r="HE1753" s="4"/>
      <c r="HF1753" s="4"/>
      <c r="HG1753" s="4"/>
      <c r="HH1753" s="4"/>
      <c r="HI1753" s="4"/>
      <c r="HJ1753" s="4"/>
      <c r="HK1753" s="4"/>
      <c r="HL1753" s="4"/>
      <c r="HM1753" s="4"/>
      <c r="HN1753" s="4"/>
      <c r="HO1753" s="4"/>
      <c r="HP1753" s="4"/>
      <c r="HQ1753" s="4"/>
      <c r="HR1753" s="4"/>
      <c r="HS1753" s="4"/>
      <c r="HT1753" s="4"/>
      <c r="HU1753" s="4"/>
      <c r="HV1753" s="4"/>
      <c r="HW1753" s="4"/>
      <c r="HX1753" s="4"/>
      <c r="HY1753" s="4"/>
      <c r="HZ1753" s="4"/>
      <c r="IA1753" s="4"/>
      <c r="IB1753" s="4"/>
      <c r="IC1753" s="4"/>
      <c r="ID1753" s="4"/>
      <c r="IE1753" s="4"/>
      <c r="IF1753" s="4"/>
    </row>
    <row r="1754" spans="26:240" x14ac:dyDescent="0.2">
      <c r="Z1754" s="4"/>
      <c r="AA1754" s="4"/>
      <c r="AB1754" s="4"/>
      <c r="AC1754" s="4"/>
      <c r="AD1754" s="4"/>
      <c r="AE1754" s="4"/>
      <c r="AF1754" s="4"/>
      <c r="AG1754" s="4"/>
      <c r="AH1754" s="4"/>
      <c r="AI1754" s="4"/>
      <c r="AJ1754" s="4"/>
      <c r="AK1754" s="4"/>
      <c r="AL1754" s="4"/>
      <c r="AM1754" s="4"/>
      <c r="AN1754" s="4"/>
      <c r="AO1754" s="4"/>
      <c r="AP1754" s="4"/>
      <c r="AQ1754" s="4"/>
      <c r="AR1754" s="4"/>
      <c r="AS1754" s="4"/>
      <c r="AT1754" s="4"/>
      <c r="AU1754" s="4"/>
      <c r="AV1754" s="4"/>
      <c r="AW1754" s="4"/>
      <c r="AX1754" s="4"/>
      <c r="AY1754" s="4"/>
      <c r="AZ1754" s="4"/>
      <c r="BA1754" s="4"/>
      <c r="BB1754" s="4"/>
      <c r="BC1754" s="4"/>
      <c r="BD1754" s="4"/>
      <c r="BE1754" s="4"/>
      <c r="BF1754" s="4"/>
      <c r="BG1754" s="4"/>
      <c r="BH1754" s="4"/>
      <c r="BI1754" s="4"/>
      <c r="BJ1754" s="4"/>
      <c r="BK1754" s="4"/>
      <c r="BL1754" s="4"/>
      <c r="BM1754" s="4"/>
      <c r="BN1754" s="4"/>
      <c r="BO1754" s="4"/>
      <c r="BP1754" s="4"/>
      <c r="BQ1754" s="4"/>
      <c r="BR1754" s="4"/>
      <c r="BS1754" s="4"/>
      <c r="BT1754" s="4"/>
      <c r="BU1754" s="4"/>
      <c r="BV1754" s="4"/>
      <c r="BW1754" s="4"/>
      <c r="BX1754" s="4"/>
      <c r="BY1754" s="4"/>
      <c r="BZ1754" s="4"/>
      <c r="CA1754" s="4"/>
      <c r="CB1754" s="4"/>
      <c r="CC1754" s="4"/>
      <c r="CD1754" s="4"/>
      <c r="CE1754" s="4"/>
      <c r="CF1754" s="4"/>
      <c r="CG1754" s="4"/>
      <c r="CH1754" s="4"/>
      <c r="CI1754" s="4"/>
      <c r="CJ1754" s="4"/>
      <c r="CK1754" s="4"/>
      <c r="CL1754" s="4"/>
      <c r="CM1754" s="4"/>
      <c r="CN1754" s="4"/>
      <c r="CO1754" s="4"/>
      <c r="CP1754" s="4"/>
      <c r="CQ1754" s="4"/>
      <c r="CR1754" s="4"/>
      <c r="CS1754" s="4"/>
      <c r="CT1754" s="4"/>
      <c r="CU1754" s="4"/>
      <c r="CV1754" s="4"/>
      <c r="CW1754" s="4"/>
      <c r="CX1754" s="4"/>
      <c r="CY1754" s="4"/>
      <c r="CZ1754" s="4"/>
      <c r="DA1754" s="4"/>
      <c r="DB1754" s="4"/>
      <c r="DC1754" s="4"/>
      <c r="DD1754" s="4"/>
      <c r="DE1754" s="4"/>
      <c r="DF1754" s="4"/>
      <c r="DG1754" s="4"/>
      <c r="DH1754" s="4"/>
      <c r="DI1754" s="4"/>
      <c r="DJ1754" s="4"/>
      <c r="DK1754" s="4"/>
      <c r="DL1754" s="4"/>
      <c r="DM1754" s="4"/>
      <c r="DN1754" s="4"/>
      <c r="DO1754" s="4"/>
      <c r="DP1754" s="4"/>
      <c r="DQ1754" s="4"/>
      <c r="DR1754" s="4"/>
      <c r="DS1754" s="4"/>
      <c r="DT1754" s="4"/>
      <c r="DU1754" s="4"/>
      <c r="DV1754" s="4"/>
      <c r="DW1754" s="4"/>
      <c r="DX1754" s="4"/>
      <c r="DY1754" s="4"/>
      <c r="DZ1754" s="4"/>
      <c r="EA1754" s="4"/>
      <c r="EB1754" s="4"/>
      <c r="EC1754" s="4"/>
      <c r="ED1754" s="4"/>
      <c r="EE1754" s="4"/>
      <c r="EF1754" s="4"/>
      <c r="EG1754" s="4"/>
      <c r="EH1754" s="4"/>
      <c r="EI1754" s="4"/>
      <c r="EJ1754" s="4"/>
      <c r="EK1754" s="4"/>
      <c r="EL1754" s="4"/>
      <c r="EM1754" s="4"/>
      <c r="EN1754" s="4"/>
      <c r="EO1754" s="4"/>
      <c r="EP1754" s="4"/>
      <c r="EQ1754" s="4"/>
      <c r="ER1754" s="4"/>
      <c r="ES1754" s="4"/>
      <c r="ET1754" s="4"/>
      <c r="EU1754" s="4"/>
      <c r="EV1754" s="4"/>
      <c r="EW1754" s="4"/>
      <c r="EX1754" s="4"/>
      <c r="EY1754" s="4"/>
      <c r="EZ1754" s="4"/>
      <c r="FA1754" s="4"/>
      <c r="FB1754" s="4"/>
      <c r="FC1754" s="4"/>
      <c r="FD1754" s="4"/>
      <c r="FE1754" s="4"/>
      <c r="FF1754" s="4"/>
      <c r="FG1754" s="4"/>
      <c r="FH1754" s="4"/>
      <c r="FI1754" s="4"/>
      <c r="FJ1754" s="4"/>
      <c r="FK1754" s="4"/>
      <c r="FL1754" s="4"/>
      <c r="FM1754" s="4"/>
      <c r="FN1754" s="4"/>
      <c r="FO1754" s="4"/>
      <c r="FP1754" s="4"/>
      <c r="FQ1754" s="4"/>
      <c r="FR1754" s="4"/>
      <c r="FS1754" s="4"/>
      <c r="FT1754" s="4"/>
      <c r="FU1754" s="4"/>
      <c r="FV1754" s="4"/>
      <c r="FW1754" s="4"/>
      <c r="FX1754" s="4"/>
      <c r="FY1754" s="4"/>
      <c r="FZ1754" s="4"/>
      <c r="GA1754" s="4"/>
      <c r="GB1754" s="4"/>
      <c r="GC1754" s="4"/>
      <c r="GD1754" s="4"/>
      <c r="GE1754" s="4"/>
      <c r="GF1754" s="4"/>
      <c r="GG1754" s="4"/>
      <c r="GH1754" s="4"/>
      <c r="GI1754" s="4"/>
      <c r="GJ1754" s="4"/>
      <c r="GK1754" s="4"/>
      <c r="GL1754" s="4"/>
      <c r="GM1754" s="4"/>
      <c r="GN1754" s="4"/>
      <c r="GO1754" s="4"/>
      <c r="GP1754" s="4"/>
      <c r="GQ1754" s="4"/>
      <c r="GR1754" s="4"/>
      <c r="GS1754" s="4"/>
      <c r="GT1754" s="4"/>
      <c r="GU1754" s="4"/>
      <c r="GV1754" s="4"/>
      <c r="GW1754" s="4"/>
      <c r="GX1754" s="4"/>
      <c r="GY1754" s="4"/>
      <c r="GZ1754" s="4"/>
      <c r="HA1754" s="4"/>
      <c r="HB1754" s="4"/>
      <c r="HC1754" s="4"/>
      <c r="HD1754" s="4"/>
      <c r="HE1754" s="4"/>
      <c r="HF1754" s="4"/>
      <c r="HG1754" s="4"/>
      <c r="HH1754" s="4"/>
      <c r="HI1754" s="4"/>
      <c r="HJ1754" s="4"/>
      <c r="HK1754" s="4"/>
      <c r="HL1754" s="4"/>
      <c r="HM1754" s="4"/>
      <c r="HN1754" s="4"/>
      <c r="HO1754" s="4"/>
      <c r="HP1754" s="4"/>
      <c r="HQ1754" s="4"/>
      <c r="HR1754" s="4"/>
      <c r="HS1754" s="4"/>
      <c r="HT1754" s="4"/>
      <c r="HU1754" s="4"/>
      <c r="HV1754" s="4"/>
      <c r="HW1754" s="4"/>
      <c r="HX1754" s="4"/>
      <c r="HY1754" s="4"/>
      <c r="HZ1754" s="4"/>
      <c r="IA1754" s="4"/>
      <c r="IB1754" s="4"/>
      <c r="IC1754" s="4"/>
      <c r="ID1754" s="4"/>
      <c r="IE1754" s="4"/>
      <c r="IF1754" s="4"/>
    </row>
    <row r="1755" spans="26:240" x14ac:dyDescent="0.2">
      <c r="Z1755" s="4"/>
      <c r="AA1755" s="4"/>
      <c r="AB1755" s="4"/>
      <c r="AC1755" s="4"/>
      <c r="AD1755" s="4"/>
      <c r="AE1755" s="4"/>
      <c r="AF1755" s="4"/>
      <c r="AG1755" s="4"/>
      <c r="AH1755" s="4"/>
      <c r="AI1755" s="4"/>
      <c r="AJ1755" s="4"/>
      <c r="AK1755" s="4"/>
      <c r="AL1755" s="4"/>
      <c r="AM1755" s="4"/>
      <c r="AN1755" s="4"/>
      <c r="AO1755" s="4"/>
      <c r="AP1755" s="4"/>
      <c r="AQ1755" s="4"/>
      <c r="AR1755" s="4"/>
      <c r="AS1755" s="4"/>
      <c r="AT1755" s="4"/>
      <c r="AU1755" s="4"/>
      <c r="AV1755" s="4"/>
      <c r="AW1755" s="4"/>
      <c r="AX1755" s="4"/>
      <c r="AY1755" s="4"/>
      <c r="AZ1755" s="4"/>
      <c r="BA1755" s="4"/>
      <c r="BB1755" s="4"/>
      <c r="BC1755" s="4"/>
      <c r="BD1755" s="4"/>
      <c r="BE1755" s="4"/>
      <c r="BF1755" s="4"/>
      <c r="BG1755" s="4"/>
      <c r="BH1755" s="4"/>
      <c r="BI1755" s="4"/>
      <c r="BJ1755" s="4"/>
      <c r="BK1755" s="4"/>
      <c r="BL1755" s="4"/>
      <c r="BM1755" s="4"/>
      <c r="BN1755" s="4"/>
      <c r="BO1755" s="4"/>
      <c r="BP1755" s="4"/>
      <c r="BQ1755" s="4"/>
      <c r="BR1755" s="4"/>
      <c r="BS1755" s="4"/>
      <c r="BT1755" s="4"/>
      <c r="BU1755" s="4"/>
      <c r="BV1755" s="4"/>
      <c r="BW1755" s="4"/>
      <c r="BX1755" s="4"/>
      <c r="BY1755" s="4"/>
      <c r="BZ1755" s="4"/>
      <c r="CA1755" s="4"/>
      <c r="CB1755" s="4"/>
      <c r="CC1755" s="4"/>
      <c r="CD1755" s="4"/>
      <c r="CE1755" s="4"/>
      <c r="CF1755" s="4"/>
      <c r="CG1755" s="4"/>
      <c r="CH1755" s="4"/>
      <c r="CI1755" s="4"/>
      <c r="CJ1755" s="4"/>
      <c r="CK1755" s="4"/>
      <c r="CL1755" s="4"/>
      <c r="CM1755" s="4"/>
      <c r="CN1755" s="4"/>
      <c r="CO1755" s="4"/>
      <c r="CP1755" s="4"/>
      <c r="CQ1755" s="4"/>
      <c r="CR1755" s="4"/>
      <c r="CS1755" s="4"/>
      <c r="CT1755" s="4"/>
      <c r="CU1755" s="4"/>
      <c r="CV1755" s="4"/>
      <c r="CW1755" s="4"/>
      <c r="CX1755" s="4"/>
      <c r="CY1755" s="4"/>
      <c r="CZ1755" s="4"/>
      <c r="DA1755" s="4"/>
      <c r="DB1755" s="4"/>
      <c r="DC1755" s="4"/>
      <c r="DD1755" s="4"/>
      <c r="DE1755" s="4"/>
      <c r="DF1755" s="4"/>
      <c r="DG1755" s="4"/>
      <c r="DH1755" s="4"/>
      <c r="DI1755" s="4"/>
      <c r="DJ1755" s="4"/>
      <c r="DK1755" s="4"/>
      <c r="DL1755" s="4"/>
      <c r="DM1755" s="4"/>
      <c r="DN1755" s="4"/>
      <c r="DO1755" s="4"/>
      <c r="DP1755" s="4"/>
      <c r="DQ1755" s="4"/>
      <c r="DR1755" s="4"/>
      <c r="DS1755" s="4"/>
      <c r="DT1755" s="4"/>
      <c r="DU1755" s="4"/>
      <c r="DV1755" s="4"/>
      <c r="DW1755" s="4"/>
      <c r="DX1755" s="4"/>
      <c r="DY1755" s="4"/>
      <c r="DZ1755" s="4"/>
      <c r="EA1755" s="4"/>
      <c r="EB1755" s="4"/>
      <c r="EC1755" s="4"/>
      <c r="ED1755" s="4"/>
      <c r="EE1755" s="4"/>
      <c r="EF1755" s="4"/>
      <c r="EG1755" s="4"/>
      <c r="EH1755" s="4"/>
      <c r="EI1755" s="4"/>
      <c r="EJ1755" s="4"/>
      <c r="EK1755" s="4"/>
      <c r="EL1755" s="4"/>
      <c r="EM1755" s="4"/>
      <c r="EN1755" s="4"/>
      <c r="EO1755" s="4"/>
      <c r="EP1755" s="4"/>
      <c r="EQ1755" s="4"/>
      <c r="ER1755" s="4"/>
      <c r="ES1755" s="4"/>
      <c r="ET1755" s="4"/>
      <c r="EU1755" s="4"/>
      <c r="EV1755" s="4"/>
      <c r="EW1755" s="4"/>
      <c r="EX1755" s="4"/>
      <c r="EY1755" s="4"/>
      <c r="EZ1755" s="4"/>
      <c r="FA1755" s="4"/>
      <c r="FB1755" s="4"/>
      <c r="FC1755" s="4"/>
      <c r="FD1755" s="4"/>
      <c r="FE1755" s="4"/>
      <c r="FF1755" s="4"/>
      <c r="FG1755" s="4"/>
      <c r="FH1755" s="4"/>
      <c r="FI1755" s="4"/>
      <c r="FJ1755" s="4"/>
      <c r="FK1755" s="4"/>
      <c r="FL1755" s="4"/>
      <c r="FM1755" s="4"/>
      <c r="FN1755" s="4"/>
      <c r="FO1755" s="4"/>
      <c r="FP1755" s="4"/>
      <c r="FQ1755" s="4"/>
      <c r="FR1755" s="4"/>
      <c r="FS1755" s="4"/>
      <c r="FT1755" s="4"/>
      <c r="FU1755" s="4"/>
      <c r="FV1755" s="4"/>
      <c r="FW1755" s="4"/>
      <c r="FX1755" s="4"/>
      <c r="FY1755" s="4"/>
      <c r="FZ1755" s="4"/>
      <c r="GA1755" s="4"/>
      <c r="GB1755" s="4"/>
      <c r="GC1755" s="4"/>
      <c r="GD1755" s="4"/>
      <c r="GE1755" s="4"/>
      <c r="GF1755" s="4"/>
      <c r="GG1755" s="4"/>
      <c r="GH1755" s="4"/>
      <c r="GI1755" s="4"/>
      <c r="GJ1755" s="4"/>
      <c r="GK1755" s="4"/>
      <c r="GL1755" s="4"/>
      <c r="GM1755" s="4"/>
      <c r="GN1755" s="4"/>
      <c r="GO1755" s="4"/>
      <c r="GP1755" s="4"/>
      <c r="GQ1755" s="4"/>
      <c r="GR1755" s="4"/>
      <c r="GS1755" s="4"/>
      <c r="GT1755" s="4"/>
      <c r="GU1755" s="4"/>
      <c r="GV1755" s="4"/>
      <c r="GW1755" s="4"/>
      <c r="GX1755" s="4"/>
      <c r="GY1755" s="4"/>
      <c r="GZ1755" s="4"/>
      <c r="HA1755" s="4"/>
      <c r="HB1755" s="4"/>
      <c r="HC1755" s="4"/>
      <c r="HD1755" s="4"/>
      <c r="HE1755" s="4"/>
      <c r="HF1755" s="4"/>
      <c r="HG1755" s="4"/>
      <c r="HH1755" s="4"/>
      <c r="HI1755" s="4"/>
      <c r="HJ1755" s="4"/>
      <c r="HK1755" s="4"/>
      <c r="HL1755" s="4"/>
      <c r="HM1755" s="4"/>
      <c r="HN1755" s="4"/>
      <c r="HO1755" s="4"/>
      <c r="HP1755" s="4"/>
      <c r="HQ1755" s="4"/>
      <c r="HR1755" s="4"/>
      <c r="HS1755" s="4"/>
      <c r="HT1755" s="4"/>
      <c r="HU1755" s="4"/>
      <c r="HV1755" s="4"/>
      <c r="HW1755" s="4"/>
      <c r="HX1755" s="4"/>
      <c r="HY1755" s="4"/>
      <c r="HZ1755" s="4"/>
      <c r="IA1755" s="4"/>
      <c r="IB1755" s="4"/>
      <c r="IC1755" s="4"/>
      <c r="ID1755" s="4"/>
      <c r="IE1755" s="4"/>
      <c r="IF1755" s="4"/>
    </row>
    <row r="1756" spans="26:240" x14ac:dyDescent="0.2">
      <c r="Z1756" s="4"/>
      <c r="AA1756" s="4"/>
      <c r="AB1756" s="4"/>
      <c r="AC1756" s="4"/>
      <c r="AD1756" s="4"/>
      <c r="AE1756" s="4"/>
      <c r="AF1756" s="4"/>
      <c r="AG1756" s="4"/>
      <c r="AH1756" s="4"/>
      <c r="AI1756" s="4"/>
      <c r="AJ1756" s="4"/>
      <c r="AK1756" s="4"/>
      <c r="AL1756" s="4"/>
      <c r="AM1756" s="4"/>
      <c r="AN1756" s="4"/>
      <c r="AO1756" s="4"/>
      <c r="AP1756" s="4"/>
      <c r="AQ1756" s="4"/>
      <c r="AR1756" s="4"/>
      <c r="AS1756" s="4"/>
      <c r="AT1756" s="4"/>
      <c r="AU1756" s="4"/>
      <c r="AV1756" s="4"/>
      <c r="AW1756" s="4"/>
      <c r="AX1756" s="4"/>
      <c r="AY1756" s="4"/>
      <c r="AZ1756" s="4"/>
      <c r="BA1756" s="4"/>
      <c r="BB1756" s="4"/>
      <c r="BC1756" s="4"/>
      <c r="BD1756" s="4"/>
      <c r="BE1756" s="4"/>
      <c r="BF1756" s="4"/>
      <c r="BG1756" s="4"/>
      <c r="BH1756" s="4"/>
      <c r="BI1756" s="4"/>
      <c r="BJ1756" s="4"/>
      <c r="BK1756" s="4"/>
      <c r="BL1756" s="4"/>
      <c r="BM1756" s="4"/>
      <c r="BN1756" s="4"/>
      <c r="BO1756" s="4"/>
      <c r="BP1756" s="4"/>
      <c r="BQ1756" s="4"/>
      <c r="BR1756" s="4"/>
      <c r="BS1756" s="4"/>
      <c r="BT1756" s="4"/>
      <c r="BU1756" s="4"/>
      <c r="BV1756" s="4"/>
      <c r="BW1756" s="4"/>
      <c r="BX1756" s="4"/>
      <c r="BY1756" s="4"/>
      <c r="BZ1756" s="4"/>
      <c r="CA1756" s="4"/>
      <c r="CB1756" s="4"/>
      <c r="CC1756" s="4"/>
      <c r="CD1756" s="4"/>
      <c r="CE1756" s="4"/>
      <c r="CF1756" s="4"/>
      <c r="CG1756" s="4"/>
      <c r="CH1756" s="4"/>
      <c r="CI1756" s="4"/>
      <c r="CJ1756" s="4"/>
      <c r="CK1756" s="4"/>
      <c r="CL1756" s="4"/>
      <c r="CM1756" s="4"/>
      <c r="CN1756" s="4"/>
      <c r="CO1756" s="4"/>
      <c r="CP1756" s="4"/>
      <c r="CQ1756" s="4"/>
      <c r="CR1756" s="4"/>
      <c r="CS1756" s="4"/>
      <c r="CT1756" s="4"/>
      <c r="CU1756" s="4"/>
      <c r="CV1756" s="4"/>
      <c r="CW1756" s="4"/>
      <c r="CX1756" s="4"/>
      <c r="CY1756" s="4"/>
      <c r="CZ1756" s="4"/>
      <c r="DA1756" s="4"/>
      <c r="DB1756" s="4"/>
      <c r="DC1756" s="4"/>
      <c r="DD1756" s="4"/>
      <c r="DE1756" s="4"/>
      <c r="DF1756" s="4"/>
      <c r="DG1756" s="4"/>
      <c r="DH1756" s="4"/>
      <c r="DI1756" s="4"/>
      <c r="DJ1756" s="4"/>
      <c r="DK1756" s="4"/>
      <c r="DL1756" s="4"/>
      <c r="DM1756" s="4"/>
      <c r="DN1756" s="4"/>
      <c r="DO1756" s="4"/>
      <c r="DP1756" s="4"/>
      <c r="DQ1756" s="4"/>
      <c r="DR1756" s="4"/>
      <c r="DS1756" s="4"/>
      <c r="DT1756" s="4"/>
      <c r="DU1756" s="4"/>
      <c r="DV1756" s="4"/>
      <c r="DW1756" s="4"/>
      <c r="DX1756" s="4"/>
      <c r="DY1756" s="4"/>
      <c r="DZ1756" s="4"/>
      <c r="EA1756" s="4"/>
      <c r="EB1756" s="4"/>
      <c r="EC1756" s="4"/>
      <c r="ED1756" s="4"/>
      <c r="EE1756" s="4"/>
      <c r="EF1756" s="4"/>
      <c r="EG1756" s="4"/>
      <c r="EH1756" s="4"/>
      <c r="EI1756" s="4"/>
      <c r="EJ1756" s="4"/>
      <c r="EK1756" s="4"/>
      <c r="EL1756" s="4"/>
      <c r="EM1756" s="4"/>
      <c r="EN1756" s="4"/>
      <c r="EO1756" s="4"/>
      <c r="EP1756" s="4"/>
      <c r="EQ1756" s="4"/>
      <c r="ER1756" s="4"/>
      <c r="ES1756" s="4"/>
      <c r="ET1756" s="4"/>
      <c r="EU1756" s="4"/>
      <c r="EV1756" s="4"/>
      <c r="EW1756" s="4"/>
      <c r="EX1756" s="4"/>
      <c r="EY1756" s="4"/>
      <c r="EZ1756" s="4"/>
      <c r="FA1756" s="4"/>
      <c r="FB1756" s="4"/>
      <c r="FC1756" s="4"/>
      <c r="FD1756" s="4"/>
      <c r="FE1756" s="4"/>
      <c r="FF1756" s="4"/>
      <c r="FG1756" s="4"/>
      <c r="FH1756" s="4"/>
      <c r="FI1756" s="4"/>
      <c r="FJ1756" s="4"/>
      <c r="FK1756" s="4"/>
      <c r="FL1756" s="4"/>
      <c r="FM1756" s="4"/>
      <c r="FN1756" s="4"/>
      <c r="FO1756" s="4"/>
      <c r="FP1756" s="4"/>
      <c r="FQ1756" s="4"/>
      <c r="FR1756" s="4"/>
      <c r="FS1756" s="4"/>
      <c r="FT1756" s="4"/>
      <c r="FU1756" s="4"/>
      <c r="FV1756" s="4"/>
      <c r="FW1756" s="4"/>
      <c r="FX1756" s="4"/>
      <c r="FY1756" s="4"/>
      <c r="FZ1756" s="4"/>
      <c r="GA1756" s="4"/>
      <c r="GB1756" s="4"/>
      <c r="GC1756" s="4"/>
      <c r="GD1756" s="4"/>
      <c r="GE1756" s="4"/>
      <c r="GF1756" s="4"/>
      <c r="GG1756" s="4"/>
      <c r="GH1756" s="4"/>
      <c r="GI1756" s="4"/>
      <c r="GJ1756" s="4"/>
      <c r="GK1756" s="4"/>
      <c r="GL1756" s="4"/>
      <c r="GM1756" s="4"/>
      <c r="GN1756" s="4"/>
      <c r="GO1756" s="4"/>
      <c r="GP1756" s="4"/>
      <c r="GQ1756" s="4"/>
      <c r="GR1756" s="4"/>
      <c r="GS1756" s="4"/>
      <c r="GT1756" s="4"/>
      <c r="GU1756" s="4"/>
      <c r="GV1756" s="4"/>
      <c r="GW1756" s="4"/>
      <c r="GX1756" s="4"/>
      <c r="GY1756" s="4"/>
      <c r="GZ1756" s="4"/>
      <c r="HA1756" s="4"/>
      <c r="HB1756" s="4"/>
      <c r="HC1756" s="4"/>
      <c r="HD1756" s="4"/>
      <c r="HE1756" s="4"/>
      <c r="HF1756" s="4"/>
      <c r="HG1756" s="4"/>
      <c r="HH1756" s="4"/>
      <c r="HI1756" s="4"/>
      <c r="HJ1756" s="4"/>
      <c r="HK1756" s="4"/>
      <c r="HL1756" s="4"/>
      <c r="HM1756" s="4"/>
      <c r="HN1756" s="4"/>
      <c r="HO1756" s="4"/>
      <c r="HP1756" s="4"/>
      <c r="HQ1756" s="4"/>
      <c r="HR1756" s="4"/>
      <c r="HS1756" s="4"/>
      <c r="HT1756" s="4"/>
      <c r="HU1756" s="4"/>
      <c r="HV1756" s="4"/>
      <c r="HW1756" s="4"/>
      <c r="HX1756" s="4"/>
      <c r="HY1756" s="4"/>
      <c r="HZ1756" s="4"/>
      <c r="IA1756" s="4"/>
      <c r="IB1756" s="4"/>
      <c r="IC1756" s="4"/>
      <c r="ID1756" s="4"/>
      <c r="IE1756" s="4"/>
      <c r="IF1756" s="4"/>
    </row>
    <row r="1757" spans="26:240" x14ac:dyDescent="0.2">
      <c r="Z1757" s="4"/>
      <c r="AA1757" s="4"/>
      <c r="AB1757" s="4"/>
      <c r="AC1757" s="4"/>
      <c r="AD1757" s="4"/>
      <c r="AE1757" s="4"/>
      <c r="AF1757" s="4"/>
      <c r="AG1757" s="4"/>
      <c r="AH1757" s="4"/>
      <c r="AI1757" s="4"/>
      <c r="AJ1757" s="4"/>
      <c r="AK1757" s="4"/>
      <c r="AL1757" s="4"/>
      <c r="AM1757" s="4"/>
      <c r="AN1757" s="4"/>
      <c r="AO1757" s="4"/>
      <c r="AP1757" s="4"/>
      <c r="AQ1757" s="4"/>
      <c r="AR1757" s="4"/>
      <c r="AS1757" s="4"/>
      <c r="AT1757" s="4"/>
      <c r="AU1757" s="4"/>
      <c r="AV1757" s="4"/>
      <c r="AW1757" s="4"/>
      <c r="AX1757" s="4"/>
      <c r="AY1757" s="4"/>
      <c r="AZ1757" s="4"/>
      <c r="BA1757" s="4"/>
      <c r="BB1757" s="4"/>
      <c r="BC1757" s="4"/>
      <c r="BD1757" s="4"/>
      <c r="BE1757" s="4"/>
      <c r="BF1757" s="4"/>
      <c r="BG1757" s="4"/>
      <c r="BH1757" s="4"/>
      <c r="BI1757" s="4"/>
      <c r="BJ1757" s="4"/>
      <c r="BK1757" s="4"/>
      <c r="BL1757" s="4"/>
      <c r="BM1757" s="4"/>
      <c r="BN1757" s="4"/>
      <c r="BO1757" s="4"/>
      <c r="BP1757" s="4"/>
      <c r="BQ1757" s="4"/>
      <c r="BR1757" s="4"/>
      <c r="BS1757" s="4"/>
      <c r="BT1757" s="4"/>
      <c r="BU1757" s="4"/>
      <c r="BV1757" s="4"/>
      <c r="BW1757" s="4"/>
      <c r="BX1757" s="4"/>
      <c r="BY1757" s="4"/>
      <c r="BZ1757" s="4"/>
      <c r="CA1757" s="4"/>
      <c r="CB1757" s="4"/>
      <c r="CC1757" s="4"/>
      <c r="CD1757" s="4"/>
      <c r="CE1757" s="4"/>
      <c r="CF1757" s="4"/>
      <c r="CG1757" s="4"/>
      <c r="CH1757" s="4"/>
      <c r="CI1757" s="4"/>
      <c r="CJ1757" s="4"/>
      <c r="CK1757" s="4"/>
      <c r="CL1757" s="4"/>
      <c r="CM1757" s="4"/>
      <c r="CN1757" s="4"/>
      <c r="CO1757" s="4"/>
      <c r="CP1757" s="4"/>
      <c r="CQ1757" s="4"/>
      <c r="CR1757" s="4"/>
      <c r="CS1757" s="4"/>
      <c r="CT1757" s="4"/>
      <c r="CU1757" s="4"/>
      <c r="CV1757" s="4"/>
      <c r="CW1757" s="4"/>
      <c r="CX1757" s="4"/>
      <c r="CY1757" s="4"/>
      <c r="CZ1757" s="4"/>
      <c r="DA1757" s="4"/>
      <c r="DB1757" s="4"/>
      <c r="DC1757" s="4"/>
      <c r="DD1757" s="4"/>
      <c r="DE1757" s="4"/>
      <c r="DF1757" s="4"/>
      <c r="DG1757" s="4"/>
      <c r="DH1757" s="4"/>
      <c r="DI1757" s="4"/>
      <c r="DJ1757" s="4"/>
      <c r="DK1757" s="4"/>
      <c r="DL1757" s="4"/>
      <c r="DM1757" s="4"/>
      <c r="DN1757" s="4"/>
      <c r="DO1757" s="4"/>
      <c r="DP1757" s="4"/>
      <c r="DQ1757" s="4"/>
      <c r="DR1757" s="4"/>
      <c r="DS1757" s="4"/>
      <c r="DT1757" s="4"/>
      <c r="DU1757" s="4"/>
      <c r="DV1757" s="4"/>
      <c r="DW1757" s="4"/>
      <c r="DX1757" s="4"/>
      <c r="DY1757" s="4"/>
      <c r="DZ1757" s="4"/>
      <c r="EA1757" s="4"/>
      <c r="EB1757" s="4"/>
      <c r="EC1757" s="4"/>
      <c r="ED1757" s="4"/>
      <c r="EE1757" s="4"/>
      <c r="EF1757" s="4"/>
      <c r="EG1757" s="4"/>
      <c r="EH1757" s="4"/>
      <c r="EI1757" s="4"/>
      <c r="EJ1757" s="4"/>
      <c r="EK1757" s="4"/>
      <c r="EL1757" s="4"/>
      <c r="EM1757" s="4"/>
      <c r="EN1757" s="4"/>
      <c r="EO1757" s="4"/>
      <c r="EP1757" s="4"/>
      <c r="EQ1757" s="4"/>
      <c r="ER1757" s="4"/>
      <c r="ES1757" s="4"/>
      <c r="ET1757" s="4"/>
      <c r="EU1757" s="4"/>
      <c r="EV1757" s="4"/>
      <c r="EW1757" s="4"/>
      <c r="EX1757" s="4"/>
      <c r="EY1757" s="4"/>
      <c r="EZ1757" s="4"/>
      <c r="FA1757" s="4"/>
      <c r="FB1757" s="4"/>
      <c r="FC1757" s="4"/>
      <c r="FD1757" s="4"/>
      <c r="FE1757" s="4"/>
      <c r="FF1757" s="4"/>
      <c r="FG1757" s="4"/>
      <c r="FH1757" s="4"/>
      <c r="FI1757" s="4"/>
      <c r="FJ1757" s="4"/>
      <c r="FK1757" s="4"/>
      <c r="FL1757" s="4"/>
      <c r="FM1757" s="4"/>
      <c r="FN1757" s="4"/>
      <c r="FO1757" s="4"/>
      <c r="FP1757" s="4"/>
      <c r="FQ1757" s="4"/>
      <c r="FR1757" s="4"/>
      <c r="FS1757" s="4"/>
      <c r="FT1757" s="4"/>
      <c r="FU1757" s="4"/>
      <c r="FV1757" s="4"/>
      <c r="FW1757" s="4"/>
      <c r="FX1757" s="4"/>
      <c r="FY1757" s="4"/>
      <c r="FZ1757" s="4"/>
      <c r="GA1757" s="4"/>
      <c r="GB1757" s="4"/>
      <c r="GC1757" s="4"/>
      <c r="GD1757" s="4"/>
      <c r="GE1757" s="4"/>
      <c r="GF1757" s="4"/>
      <c r="GG1757" s="4"/>
      <c r="GH1757" s="4"/>
      <c r="GI1757" s="4"/>
      <c r="GJ1757" s="4"/>
      <c r="GK1757" s="4"/>
      <c r="GL1757" s="4"/>
      <c r="GM1757" s="4"/>
      <c r="GN1757" s="4"/>
      <c r="GO1757" s="4"/>
      <c r="GP1757" s="4"/>
      <c r="GQ1757" s="4"/>
      <c r="GR1757" s="4"/>
      <c r="GS1757" s="4"/>
      <c r="GT1757" s="4"/>
      <c r="GU1757" s="4"/>
      <c r="GV1757" s="4"/>
      <c r="GW1757" s="4"/>
      <c r="GX1757" s="4"/>
      <c r="GY1757" s="4"/>
      <c r="GZ1757" s="4"/>
      <c r="HA1757" s="4"/>
      <c r="HB1757" s="4"/>
      <c r="HC1757" s="4"/>
      <c r="HD1757" s="4"/>
      <c r="HE1757" s="4"/>
      <c r="HF1757" s="4"/>
      <c r="HG1757" s="4"/>
      <c r="HH1757" s="4"/>
      <c r="HI1757" s="4"/>
      <c r="HJ1757" s="4"/>
      <c r="HK1757" s="4"/>
      <c r="HL1757" s="4"/>
      <c r="HM1757" s="4"/>
      <c r="HN1757" s="4"/>
      <c r="HO1757" s="4"/>
      <c r="HP1757" s="4"/>
      <c r="HQ1757" s="4"/>
      <c r="HR1757" s="4"/>
      <c r="HS1757" s="4"/>
      <c r="HT1757" s="4"/>
      <c r="HU1757" s="4"/>
      <c r="HV1757" s="4"/>
      <c r="HW1757" s="4"/>
      <c r="HX1757" s="4"/>
      <c r="HY1757" s="4"/>
      <c r="HZ1757" s="4"/>
      <c r="IA1757" s="4"/>
      <c r="IB1757" s="4"/>
      <c r="IC1757" s="4"/>
      <c r="ID1757" s="4"/>
      <c r="IE1757" s="4"/>
      <c r="IF1757" s="4"/>
    </row>
    <row r="1758" spans="26:240" x14ac:dyDescent="0.2">
      <c r="Z1758" s="4"/>
      <c r="AA1758" s="4"/>
      <c r="AB1758" s="4"/>
      <c r="AC1758" s="4"/>
      <c r="AD1758" s="4"/>
      <c r="AE1758" s="4"/>
      <c r="AF1758" s="4"/>
      <c r="AG1758" s="4"/>
      <c r="AH1758" s="4"/>
      <c r="AI1758" s="4"/>
      <c r="AJ1758" s="4"/>
      <c r="AK1758" s="4"/>
      <c r="AL1758" s="4"/>
      <c r="AM1758" s="4"/>
      <c r="AN1758" s="4"/>
      <c r="AO1758" s="4"/>
      <c r="AP1758" s="4"/>
      <c r="AQ1758" s="4"/>
      <c r="AR1758" s="4"/>
      <c r="AS1758" s="4"/>
      <c r="AT1758" s="4"/>
      <c r="AU1758" s="4"/>
      <c r="AV1758" s="4"/>
      <c r="AW1758" s="4"/>
      <c r="AX1758" s="4"/>
      <c r="AY1758" s="4"/>
      <c r="AZ1758" s="4"/>
      <c r="BA1758" s="4"/>
      <c r="BB1758" s="4"/>
      <c r="BC1758" s="4"/>
      <c r="BD1758" s="4"/>
      <c r="BE1758" s="4"/>
      <c r="BF1758" s="4"/>
      <c r="BG1758" s="4"/>
      <c r="BH1758" s="4"/>
      <c r="BI1758" s="4"/>
      <c r="BJ1758" s="4"/>
      <c r="BK1758" s="4"/>
      <c r="BL1758" s="4"/>
      <c r="BM1758" s="4"/>
      <c r="BN1758" s="4"/>
      <c r="BO1758" s="4"/>
      <c r="BP1758" s="4"/>
      <c r="BQ1758" s="4"/>
      <c r="BR1758" s="4"/>
      <c r="BS1758" s="4"/>
      <c r="BT1758" s="4"/>
      <c r="BU1758" s="4"/>
      <c r="BV1758" s="4"/>
      <c r="BW1758" s="4"/>
      <c r="BX1758" s="4"/>
      <c r="BY1758" s="4"/>
      <c r="BZ1758" s="4"/>
      <c r="CA1758" s="4"/>
      <c r="CB1758" s="4"/>
      <c r="CC1758" s="4"/>
      <c r="CD1758" s="4"/>
      <c r="CE1758" s="4"/>
      <c r="CF1758" s="4"/>
      <c r="CG1758" s="4"/>
      <c r="CH1758" s="4"/>
      <c r="CI1758" s="4"/>
      <c r="CJ1758" s="4"/>
      <c r="CK1758" s="4"/>
      <c r="CL1758" s="4"/>
      <c r="CM1758" s="4"/>
      <c r="CN1758" s="4"/>
      <c r="CO1758" s="4"/>
      <c r="CP1758" s="4"/>
      <c r="CQ1758" s="4"/>
      <c r="CR1758" s="4"/>
      <c r="CS1758" s="4"/>
      <c r="CT1758" s="4"/>
      <c r="CU1758" s="4"/>
      <c r="CV1758" s="4"/>
      <c r="CW1758" s="4"/>
      <c r="CX1758" s="4"/>
      <c r="CY1758" s="4"/>
      <c r="CZ1758" s="4"/>
      <c r="DA1758" s="4"/>
      <c r="DB1758" s="4"/>
      <c r="DC1758" s="4"/>
      <c r="DD1758" s="4"/>
      <c r="DE1758" s="4"/>
      <c r="DF1758" s="4"/>
      <c r="DG1758" s="4"/>
      <c r="DH1758" s="4"/>
      <c r="DI1758" s="4"/>
      <c r="DJ1758" s="4"/>
      <c r="DK1758" s="4"/>
      <c r="DL1758" s="4"/>
      <c r="DM1758" s="4"/>
      <c r="DN1758" s="4"/>
      <c r="DO1758" s="4"/>
      <c r="DP1758" s="4"/>
      <c r="DQ1758" s="4"/>
      <c r="DR1758" s="4"/>
      <c r="DS1758" s="4"/>
      <c r="DT1758" s="4"/>
      <c r="DU1758" s="4"/>
      <c r="DV1758" s="4"/>
      <c r="DW1758" s="4"/>
      <c r="DX1758" s="4"/>
      <c r="DY1758" s="4"/>
      <c r="DZ1758" s="4"/>
      <c r="EA1758" s="4"/>
      <c r="EB1758" s="4"/>
      <c r="EC1758" s="4"/>
      <c r="ED1758" s="4"/>
      <c r="EE1758" s="4"/>
      <c r="EF1758" s="4"/>
      <c r="EG1758" s="4"/>
      <c r="EH1758" s="4"/>
      <c r="EI1758" s="4"/>
      <c r="EJ1758" s="4"/>
      <c r="EK1758" s="4"/>
      <c r="EL1758" s="4"/>
      <c r="EM1758" s="4"/>
      <c r="EN1758" s="4"/>
      <c r="EO1758" s="4"/>
      <c r="EP1758" s="4"/>
      <c r="EQ1758" s="4"/>
      <c r="ER1758" s="4"/>
      <c r="ES1758" s="4"/>
      <c r="ET1758" s="4"/>
      <c r="EU1758" s="4"/>
      <c r="EV1758" s="4"/>
      <c r="EW1758" s="4"/>
      <c r="EX1758" s="4"/>
      <c r="EY1758" s="4"/>
      <c r="EZ1758" s="4"/>
      <c r="FA1758" s="4"/>
      <c r="FB1758" s="4"/>
      <c r="FC1758" s="4"/>
      <c r="FD1758" s="4"/>
      <c r="FE1758" s="4"/>
      <c r="FF1758" s="4"/>
      <c r="FG1758" s="4"/>
      <c r="FH1758" s="4"/>
      <c r="FI1758" s="4"/>
      <c r="FJ1758" s="4"/>
      <c r="FK1758" s="4"/>
      <c r="FL1758" s="4"/>
      <c r="FM1758" s="4"/>
      <c r="FN1758" s="4"/>
      <c r="FO1758" s="4"/>
      <c r="FP1758" s="4"/>
      <c r="FQ1758" s="4"/>
      <c r="FR1758" s="4"/>
      <c r="FS1758" s="4"/>
      <c r="FT1758" s="4"/>
      <c r="FU1758" s="4"/>
      <c r="FV1758" s="4"/>
      <c r="FW1758" s="4"/>
      <c r="FX1758" s="4"/>
      <c r="FY1758" s="4"/>
      <c r="FZ1758" s="4"/>
      <c r="GA1758" s="4"/>
      <c r="GB1758" s="4"/>
      <c r="GC1758" s="4"/>
      <c r="GD1758" s="4"/>
      <c r="GE1758" s="4"/>
      <c r="GF1758" s="4"/>
      <c r="GG1758" s="4"/>
      <c r="GH1758" s="4"/>
      <c r="GI1758" s="4"/>
      <c r="GJ1758" s="4"/>
      <c r="GK1758" s="4"/>
      <c r="GL1758" s="4"/>
      <c r="GM1758" s="4"/>
      <c r="GN1758" s="4"/>
      <c r="GO1758" s="4"/>
      <c r="GP1758" s="4"/>
      <c r="GQ1758" s="4"/>
      <c r="GR1758" s="4"/>
      <c r="GS1758" s="4"/>
      <c r="GT1758" s="4"/>
      <c r="GU1758" s="4"/>
      <c r="GV1758" s="4"/>
      <c r="GW1758" s="4"/>
      <c r="GX1758" s="4"/>
      <c r="GY1758" s="4"/>
      <c r="GZ1758" s="4"/>
      <c r="HA1758" s="4"/>
      <c r="HB1758" s="4"/>
      <c r="HC1758" s="4"/>
      <c r="HD1758" s="4"/>
      <c r="HE1758" s="4"/>
      <c r="HF1758" s="4"/>
      <c r="HG1758" s="4"/>
      <c r="HH1758" s="4"/>
      <c r="HI1758" s="4"/>
      <c r="HJ1758" s="4"/>
      <c r="HK1758" s="4"/>
      <c r="HL1758" s="4"/>
      <c r="HM1758" s="4"/>
      <c r="HN1758" s="4"/>
      <c r="HO1758" s="4"/>
      <c r="HP1758" s="4"/>
      <c r="HQ1758" s="4"/>
      <c r="HR1758" s="4"/>
      <c r="HS1758" s="4"/>
      <c r="HT1758" s="4"/>
      <c r="HU1758" s="4"/>
      <c r="HV1758" s="4"/>
      <c r="HW1758" s="4"/>
      <c r="HX1758" s="4"/>
      <c r="HY1758" s="4"/>
      <c r="HZ1758" s="4"/>
      <c r="IA1758" s="4"/>
      <c r="IB1758" s="4"/>
      <c r="IC1758" s="4"/>
      <c r="ID1758" s="4"/>
      <c r="IE1758" s="4"/>
      <c r="IF1758" s="4"/>
    </row>
    <row r="1759" spans="26:240" x14ac:dyDescent="0.2">
      <c r="Z1759" s="4"/>
      <c r="AA1759" s="4"/>
      <c r="AB1759" s="4"/>
      <c r="AC1759" s="4"/>
      <c r="AD1759" s="4"/>
      <c r="AE1759" s="4"/>
      <c r="AF1759" s="4"/>
      <c r="AG1759" s="4"/>
      <c r="AH1759" s="4"/>
      <c r="AI1759" s="4"/>
      <c r="AJ1759" s="4"/>
      <c r="AK1759" s="4"/>
      <c r="AL1759" s="4"/>
      <c r="AM1759" s="4"/>
      <c r="AN1759" s="4"/>
      <c r="AO1759" s="4"/>
      <c r="AP1759" s="4"/>
      <c r="AQ1759" s="4"/>
      <c r="AR1759" s="4"/>
      <c r="AS1759" s="4"/>
      <c r="AT1759" s="4"/>
      <c r="AU1759" s="4"/>
      <c r="AV1759" s="4"/>
      <c r="AW1759" s="4"/>
      <c r="AX1759" s="4"/>
      <c r="AY1759" s="4"/>
      <c r="AZ1759" s="4"/>
      <c r="BA1759" s="4"/>
      <c r="BB1759" s="4"/>
      <c r="BC1759" s="4"/>
      <c r="BD1759" s="4"/>
      <c r="BE1759" s="4"/>
      <c r="BF1759" s="4"/>
      <c r="BG1759" s="4"/>
      <c r="BH1759" s="4"/>
      <c r="BI1759" s="4"/>
      <c r="BJ1759" s="4"/>
      <c r="BK1759" s="4"/>
      <c r="BL1759" s="4"/>
      <c r="BM1759" s="4"/>
      <c r="BN1759" s="4"/>
      <c r="BO1759" s="4"/>
      <c r="BP1759" s="4"/>
      <c r="BQ1759" s="4"/>
      <c r="BR1759" s="4"/>
      <c r="BS1759" s="4"/>
      <c r="BT1759" s="4"/>
      <c r="BU1759" s="4"/>
      <c r="BV1759" s="4"/>
      <c r="BW1759" s="4"/>
      <c r="BX1759" s="4"/>
      <c r="BY1759" s="4"/>
      <c r="BZ1759" s="4"/>
      <c r="CA1759" s="4"/>
      <c r="CB1759" s="4"/>
      <c r="CC1759" s="4"/>
      <c r="CD1759" s="4"/>
      <c r="CE1759" s="4"/>
      <c r="CF1759" s="4"/>
      <c r="CG1759" s="4"/>
      <c r="CH1759" s="4"/>
      <c r="CI1759" s="4"/>
      <c r="CJ1759" s="4"/>
      <c r="CK1759" s="4"/>
      <c r="CL1759" s="4"/>
      <c r="CM1759" s="4"/>
      <c r="CN1759" s="4"/>
      <c r="CO1759" s="4"/>
      <c r="CP1759" s="4"/>
      <c r="CQ1759" s="4"/>
      <c r="CR1759" s="4"/>
      <c r="CS1759" s="4"/>
      <c r="CT1759" s="4"/>
      <c r="CU1759" s="4"/>
      <c r="CV1759" s="4"/>
      <c r="CW1759" s="4"/>
      <c r="CX1759" s="4"/>
      <c r="CY1759" s="4"/>
      <c r="CZ1759" s="4"/>
      <c r="DA1759" s="4"/>
      <c r="DB1759" s="4"/>
      <c r="DC1759" s="4"/>
      <c r="DD1759" s="4"/>
      <c r="DE1759" s="4"/>
      <c r="DF1759" s="4"/>
      <c r="DG1759" s="4"/>
      <c r="DH1759" s="4"/>
      <c r="DI1759" s="4"/>
      <c r="DJ1759" s="4"/>
      <c r="DK1759" s="4"/>
      <c r="DL1759" s="4"/>
      <c r="DM1759" s="4"/>
      <c r="DN1759" s="4"/>
      <c r="DO1759" s="4"/>
      <c r="DP1759" s="4"/>
      <c r="DQ1759" s="4"/>
      <c r="DR1759" s="4"/>
      <c r="DS1759" s="4"/>
      <c r="DT1759" s="4"/>
      <c r="DU1759" s="4"/>
      <c r="DV1759" s="4"/>
      <c r="DW1759" s="4"/>
      <c r="DX1759" s="4"/>
      <c r="DY1759" s="4"/>
      <c r="DZ1759" s="4"/>
      <c r="EA1759" s="4"/>
      <c r="EB1759" s="4"/>
      <c r="EC1759" s="4"/>
      <c r="ED1759" s="4"/>
      <c r="EE1759" s="4"/>
      <c r="EF1759" s="4"/>
      <c r="EG1759" s="4"/>
      <c r="EH1759" s="4"/>
      <c r="EI1759" s="4"/>
      <c r="EJ1759" s="4"/>
      <c r="EK1759" s="4"/>
      <c r="EL1759" s="4"/>
      <c r="EM1759" s="4"/>
      <c r="EN1759" s="4"/>
      <c r="EO1759" s="4"/>
      <c r="EP1759" s="4"/>
      <c r="EQ1759" s="4"/>
      <c r="ER1759" s="4"/>
      <c r="ES1759" s="4"/>
      <c r="ET1759" s="4"/>
      <c r="EU1759" s="4"/>
      <c r="EV1759" s="4"/>
      <c r="EW1759" s="4"/>
      <c r="EX1759" s="4"/>
      <c r="EY1759" s="4"/>
      <c r="EZ1759" s="4"/>
      <c r="FA1759" s="4"/>
      <c r="FB1759" s="4"/>
      <c r="FC1759" s="4"/>
      <c r="FD1759" s="4"/>
      <c r="FE1759" s="4"/>
      <c r="FF1759" s="4"/>
      <c r="FG1759" s="4"/>
      <c r="FH1759" s="4"/>
      <c r="FI1759" s="4"/>
      <c r="FJ1759" s="4"/>
      <c r="FK1759" s="4"/>
      <c r="FL1759" s="4"/>
      <c r="FM1759" s="4"/>
      <c r="FN1759" s="4"/>
      <c r="FO1759" s="4"/>
      <c r="FP1759" s="4"/>
      <c r="FQ1759" s="4"/>
      <c r="FR1759" s="4"/>
      <c r="FS1759" s="4"/>
      <c r="FT1759" s="4"/>
      <c r="FU1759" s="4"/>
      <c r="FV1759" s="4"/>
      <c r="FW1759" s="4"/>
      <c r="FX1759" s="4"/>
      <c r="FY1759" s="4"/>
      <c r="FZ1759" s="4"/>
      <c r="GA1759" s="4"/>
      <c r="GB1759" s="4"/>
      <c r="GC1759" s="4"/>
      <c r="GD1759" s="4"/>
      <c r="GE1759" s="4"/>
      <c r="GF1759" s="4"/>
      <c r="GG1759" s="4"/>
      <c r="GH1759" s="4"/>
      <c r="GI1759" s="4"/>
      <c r="GJ1759" s="4"/>
      <c r="GK1759" s="4"/>
      <c r="GL1759" s="4"/>
      <c r="GM1759" s="4"/>
      <c r="GN1759" s="4"/>
      <c r="GO1759" s="4"/>
      <c r="GP1759" s="4"/>
      <c r="GQ1759" s="4"/>
      <c r="GR1759" s="4"/>
      <c r="GS1759" s="4"/>
      <c r="GT1759" s="4"/>
      <c r="GU1759" s="4"/>
      <c r="GV1759" s="4"/>
      <c r="GW1759" s="4"/>
      <c r="GX1759" s="4"/>
      <c r="GY1759" s="4"/>
      <c r="GZ1759" s="4"/>
      <c r="HA1759" s="4"/>
      <c r="HB1759" s="4"/>
      <c r="HC1759" s="4"/>
      <c r="HD1759" s="4"/>
      <c r="HE1759" s="4"/>
      <c r="HF1759" s="4"/>
      <c r="HG1759" s="4"/>
      <c r="HH1759" s="4"/>
      <c r="HI1759" s="4"/>
      <c r="HJ1759" s="4"/>
      <c r="HK1759" s="4"/>
      <c r="HL1759" s="4"/>
      <c r="HM1759" s="4"/>
      <c r="HN1759" s="4"/>
      <c r="HO1759" s="4"/>
      <c r="HP1759" s="4"/>
      <c r="HQ1759" s="4"/>
      <c r="HR1759" s="4"/>
      <c r="HS1759" s="4"/>
      <c r="HT1759" s="4"/>
      <c r="HU1759" s="4"/>
      <c r="HV1759" s="4"/>
      <c r="HW1759" s="4"/>
      <c r="HX1759" s="4"/>
      <c r="HY1759" s="4"/>
      <c r="HZ1759" s="4"/>
      <c r="IA1759" s="4"/>
      <c r="IB1759" s="4"/>
      <c r="IC1759" s="4"/>
      <c r="ID1759" s="4"/>
      <c r="IE1759" s="4"/>
      <c r="IF1759" s="4"/>
    </row>
    <row r="1760" spans="26:240" x14ac:dyDescent="0.2">
      <c r="Z1760" s="4"/>
      <c r="AA1760" s="4"/>
      <c r="AB1760" s="4"/>
      <c r="AC1760" s="4"/>
      <c r="AD1760" s="4"/>
      <c r="AE1760" s="4"/>
      <c r="AF1760" s="4"/>
      <c r="AG1760" s="4"/>
      <c r="AH1760" s="4"/>
      <c r="AI1760" s="4"/>
      <c r="AJ1760" s="4"/>
      <c r="AK1760" s="4"/>
      <c r="AL1760" s="4"/>
      <c r="AM1760" s="4"/>
      <c r="AN1760" s="4"/>
      <c r="AO1760" s="4"/>
      <c r="AP1760" s="4"/>
      <c r="AQ1760" s="4"/>
      <c r="AR1760" s="4"/>
      <c r="AS1760" s="4"/>
      <c r="AT1760" s="4"/>
      <c r="AU1760" s="4"/>
      <c r="AV1760" s="4"/>
      <c r="AW1760" s="4"/>
      <c r="AX1760" s="4"/>
      <c r="AY1760" s="4"/>
      <c r="AZ1760" s="4"/>
      <c r="BA1760" s="4"/>
      <c r="BB1760" s="4"/>
      <c r="BC1760" s="4"/>
      <c r="BD1760" s="4"/>
      <c r="BE1760" s="4"/>
      <c r="BF1760" s="4"/>
      <c r="BG1760" s="4"/>
      <c r="BH1760" s="4"/>
      <c r="BI1760" s="4"/>
      <c r="BJ1760" s="4"/>
      <c r="BK1760" s="4"/>
      <c r="BL1760" s="4"/>
      <c r="BM1760" s="4"/>
      <c r="BN1760" s="4"/>
      <c r="BO1760" s="4"/>
      <c r="BP1760" s="4"/>
      <c r="BQ1760" s="4"/>
      <c r="BR1760" s="4"/>
      <c r="BS1760" s="4"/>
      <c r="BT1760" s="4"/>
      <c r="BU1760" s="4"/>
      <c r="BV1760" s="4"/>
      <c r="BW1760" s="4"/>
      <c r="BX1760" s="4"/>
      <c r="BY1760" s="4"/>
      <c r="BZ1760" s="4"/>
      <c r="CA1760" s="4"/>
      <c r="CB1760" s="4"/>
      <c r="CC1760" s="4"/>
      <c r="CD1760" s="4"/>
      <c r="CE1760" s="4"/>
      <c r="CF1760" s="4"/>
      <c r="CG1760" s="4"/>
      <c r="CH1760" s="4"/>
      <c r="CI1760" s="4"/>
      <c r="CJ1760" s="4"/>
      <c r="CK1760" s="4"/>
      <c r="CL1760" s="4"/>
      <c r="CM1760" s="4"/>
      <c r="CN1760" s="4"/>
      <c r="CO1760" s="4"/>
      <c r="CP1760" s="4"/>
      <c r="CQ1760" s="4"/>
      <c r="CR1760" s="4"/>
      <c r="CS1760" s="4"/>
      <c r="CT1760" s="4"/>
      <c r="CU1760" s="4"/>
      <c r="CV1760" s="4"/>
      <c r="CW1760" s="4"/>
      <c r="CX1760" s="4"/>
      <c r="CY1760" s="4"/>
      <c r="CZ1760" s="4"/>
      <c r="DA1760" s="4"/>
      <c r="DB1760" s="4"/>
      <c r="DC1760" s="4"/>
      <c r="DD1760" s="4"/>
      <c r="DE1760" s="4"/>
      <c r="DF1760" s="4"/>
      <c r="DG1760" s="4"/>
      <c r="DH1760" s="4"/>
      <c r="DI1760" s="4"/>
      <c r="DJ1760" s="4"/>
      <c r="DK1760" s="4"/>
      <c r="DL1760" s="4"/>
      <c r="DM1760" s="4"/>
      <c r="DN1760" s="4"/>
      <c r="DO1760" s="4"/>
      <c r="DP1760" s="4"/>
      <c r="DQ1760" s="4"/>
      <c r="DR1760" s="4"/>
      <c r="DS1760" s="4"/>
      <c r="DT1760" s="4"/>
      <c r="DU1760" s="4"/>
      <c r="DV1760" s="4"/>
      <c r="DW1760" s="4"/>
      <c r="DX1760" s="4"/>
      <c r="DY1760" s="4"/>
      <c r="DZ1760" s="4"/>
      <c r="EA1760" s="4"/>
      <c r="EB1760" s="4"/>
      <c r="EC1760" s="4"/>
      <c r="ED1760" s="4"/>
      <c r="EE1760" s="4"/>
      <c r="EF1760" s="4"/>
      <c r="EG1760" s="4"/>
      <c r="EH1760" s="4"/>
      <c r="EI1760" s="4"/>
      <c r="EJ1760" s="4"/>
      <c r="EK1760" s="4"/>
      <c r="EL1760" s="4"/>
      <c r="EM1760" s="4"/>
      <c r="EN1760" s="4"/>
      <c r="EO1760" s="4"/>
      <c r="EP1760" s="4"/>
      <c r="EQ1760" s="4"/>
      <c r="ER1760" s="4"/>
      <c r="ES1760" s="4"/>
      <c r="ET1760" s="4"/>
      <c r="EU1760" s="4"/>
      <c r="EV1760" s="4"/>
      <c r="EW1760" s="4"/>
      <c r="EX1760" s="4"/>
      <c r="EY1760" s="4"/>
      <c r="EZ1760" s="4"/>
      <c r="FA1760" s="4"/>
      <c r="FB1760" s="4"/>
      <c r="FC1760" s="4"/>
      <c r="FD1760" s="4"/>
      <c r="FE1760" s="4"/>
      <c r="FF1760" s="4"/>
      <c r="FG1760" s="4"/>
      <c r="FH1760" s="4"/>
      <c r="FI1760" s="4"/>
      <c r="FJ1760" s="4"/>
      <c r="FK1760" s="4"/>
      <c r="FL1760" s="4"/>
      <c r="FM1760" s="4"/>
      <c r="FN1760" s="4"/>
      <c r="FO1760" s="4"/>
      <c r="FP1760" s="4"/>
      <c r="FQ1760" s="4"/>
      <c r="FR1760" s="4"/>
      <c r="FS1760" s="4"/>
      <c r="FT1760" s="4"/>
      <c r="FU1760" s="4"/>
      <c r="FV1760" s="4"/>
      <c r="FW1760" s="4"/>
      <c r="FX1760" s="4"/>
      <c r="FY1760" s="4"/>
      <c r="FZ1760" s="4"/>
      <c r="GA1760" s="4"/>
      <c r="GB1760" s="4"/>
      <c r="GC1760" s="4"/>
      <c r="GD1760" s="4"/>
      <c r="GE1760" s="4"/>
      <c r="GF1760" s="4"/>
      <c r="GG1760" s="4"/>
      <c r="GH1760" s="4"/>
      <c r="GI1760" s="4"/>
      <c r="GJ1760" s="4"/>
      <c r="GK1760" s="4"/>
      <c r="GL1760" s="4"/>
      <c r="GM1760" s="4"/>
      <c r="GN1760" s="4"/>
      <c r="GO1760" s="4"/>
      <c r="GP1760" s="4"/>
      <c r="GQ1760" s="4"/>
      <c r="GR1760" s="4"/>
      <c r="GS1760" s="4"/>
      <c r="GT1760" s="4"/>
      <c r="GU1760" s="4"/>
      <c r="GV1760" s="4"/>
      <c r="GW1760" s="4"/>
      <c r="GX1760" s="4"/>
      <c r="GY1760" s="4"/>
      <c r="GZ1760" s="4"/>
      <c r="HA1760" s="4"/>
      <c r="HB1760" s="4"/>
      <c r="HC1760" s="4"/>
      <c r="HD1760" s="4"/>
      <c r="HE1760" s="4"/>
      <c r="HF1760" s="4"/>
      <c r="HG1760" s="4"/>
      <c r="HH1760" s="4"/>
      <c r="HI1760" s="4"/>
      <c r="HJ1760" s="4"/>
      <c r="HK1760" s="4"/>
      <c r="HL1760" s="4"/>
      <c r="HM1760" s="4"/>
      <c r="HN1760" s="4"/>
      <c r="HO1760" s="4"/>
      <c r="HP1760" s="4"/>
      <c r="HQ1760" s="4"/>
      <c r="HR1760" s="4"/>
      <c r="HS1760" s="4"/>
      <c r="HT1760" s="4"/>
      <c r="HU1760" s="4"/>
      <c r="HV1760" s="4"/>
      <c r="HW1760" s="4"/>
      <c r="HX1760" s="4"/>
      <c r="HY1760" s="4"/>
      <c r="HZ1760" s="4"/>
      <c r="IA1760" s="4"/>
      <c r="IB1760" s="4"/>
      <c r="IC1760" s="4"/>
      <c r="ID1760" s="4"/>
      <c r="IE1760" s="4"/>
      <c r="IF1760" s="4"/>
    </row>
    <row r="1761" spans="26:240" x14ac:dyDescent="0.2">
      <c r="Z1761" s="4"/>
      <c r="AA1761" s="4"/>
      <c r="AB1761" s="4"/>
      <c r="AC1761" s="4"/>
      <c r="AD1761" s="4"/>
      <c r="AE1761" s="4"/>
      <c r="AF1761" s="4"/>
      <c r="AG1761" s="4"/>
      <c r="AH1761" s="4"/>
      <c r="AI1761" s="4"/>
      <c r="AJ1761" s="4"/>
      <c r="AK1761" s="4"/>
      <c r="AL1761" s="4"/>
      <c r="AM1761" s="4"/>
      <c r="AN1761" s="4"/>
      <c r="AO1761" s="4"/>
      <c r="AP1761" s="4"/>
      <c r="AQ1761" s="4"/>
      <c r="AR1761" s="4"/>
      <c r="AS1761" s="4"/>
      <c r="AT1761" s="4"/>
      <c r="AU1761" s="4"/>
      <c r="AV1761" s="4"/>
      <c r="AW1761" s="4"/>
      <c r="AX1761" s="4"/>
      <c r="AY1761" s="4"/>
      <c r="AZ1761" s="4"/>
      <c r="BA1761" s="4"/>
      <c r="BB1761" s="4"/>
      <c r="BC1761" s="4"/>
      <c r="BD1761" s="4"/>
      <c r="BE1761" s="4"/>
      <c r="BF1761" s="4"/>
      <c r="BG1761" s="4"/>
      <c r="BH1761" s="4"/>
      <c r="BI1761" s="4"/>
      <c r="BJ1761" s="4"/>
      <c r="BK1761" s="4"/>
      <c r="BL1761" s="4"/>
      <c r="BM1761" s="4"/>
      <c r="BN1761" s="4"/>
      <c r="BO1761" s="4"/>
      <c r="BP1761" s="4"/>
      <c r="BQ1761" s="4"/>
      <c r="BR1761" s="4"/>
      <c r="BS1761" s="4"/>
      <c r="BT1761" s="4"/>
      <c r="BU1761" s="4"/>
      <c r="BV1761" s="4"/>
      <c r="BW1761" s="4"/>
      <c r="BX1761" s="4"/>
      <c r="BY1761" s="4"/>
      <c r="BZ1761" s="4"/>
      <c r="CA1761" s="4"/>
      <c r="CB1761" s="4"/>
      <c r="CC1761" s="4"/>
      <c r="CD1761" s="4"/>
      <c r="CE1761" s="4"/>
      <c r="CF1761" s="4"/>
      <c r="CG1761" s="4"/>
      <c r="CH1761" s="4"/>
      <c r="CI1761" s="4"/>
      <c r="CJ1761" s="4"/>
      <c r="CK1761" s="4"/>
      <c r="CL1761" s="4"/>
      <c r="CM1761" s="4"/>
      <c r="CN1761" s="4"/>
      <c r="CO1761" s="4"/>
      <c r="CP1761" s="4"/>
      <c r="CQ1761" s="4"/>
      <c r="CR1761" s="4"/>
      <c r="CS1761" s="4"/>
      <c r="CT1761" s="4"/>
      <c r="CU1761" s="4"/>
      <c r="CV1761" s="4"/>
      <c r="CW1761" s="4"/>
      <c r="CX1761" s="4"/>
      <c r="CY1761" s="4"/>
      <c r="CZ1761" s="4"/>
      <c r="DA1761" s="4"/>
      <c r="DB1761" s="4"/>
      <c r="DC1761" s="4"/>
      <c r="DD1761" s="4"/>
      <c r="DE1761" s="4"/>
      <c r="DF1761" s="4"/>
      <c r="DG1761" s="4"/>
      <c r="DH1761" s="4"/>
      <c r="DI1761" s="4"/>
      <c r="DJ1761" s="4"/>
      <c r="DK1761" s="4"/>
      <c r="DL1761" s="4"/>
      <c r="DM1761" s="4"/>
      <c r="DN1761" s="4"/>
      <c r="DO1761" s="4"/>
      <c r="DP1761" s="4"/>
      <c r="DQ1761" s="4"/>
      <c r="DR1761" s="4"/>
      <c r="DS1761" s="4"/>
      <c r="DT1761" s="4"/>
      <c r="DU1761" s="4"/>
      <c r="DV1761" s="4"/>
      <c r="DW1761" s="4"/>
      <c r="DX1761" s="4"/>
      <c r="DY1761" s="4"/>
      <c r="DZ1761" s="4"/>
      <c r="EA1761" s="4"/>
      <c r="EB1761" s="4"/>
      <c r="EC1761" s="4"/>
      <c r="ED1761" s="4"/>
      <c r="EE1761" s="4"/>
      <c r="EF1761" s="4"/>
      <c r="EG1761" s="4"/>
      <c r="EH1761" s="4"/>
      <c r="EI1761" s="4"/>
      <c r="EJ1761" s="4"/>
      <c r="EK1761" s="4"/>
      <c r="EL1761" s="4"/>
      <c r="EM1761" s="4"/>
      <c r="EN1761" s="4"/>
      <c r="EO1761" s="4"/>
      <c r="EP1761" s="4"/>
      <c r="EQ1761" s="4"/>
      <c r="ER1761" s="4"/>
      <c r="ES1761" s="4"/>
      <c r="ET1761" s="4"/>
      <c r="EU1761" s="4"/>
      <c r="EV1761" s="4"/>
      <c r="EW1761" s="4"/>
      <c r="EX1761" s="4"/>
      <c r="EY1761" s="4"/>
      <c r="EZ1761" s="4"/>
      <c r="FA1761" s="4"/>
      <c r="FB1761" s="4"/>
      <c r="FC1761" s="4"/>
      <c r="FD1761" s="4"/>
      <c r="FE1761" s="4"/>
      <c r="FF1761" s="4"/>
      <c r="FG1761" s="4"/>
      <c r="FH1761" s="4"/>
      <c r="FI1761" s="4"/>
      <c r="FJ1761" s="4"/>
      <c r="FK1761" s="4"/>
      <c r="FL1761" s="4"/>
      <c r="FM1761" s="4"/>
      <c r="FN1761" s="4"/>
      <c r="FO1761" s="4"/>
      <c r="FP1761" s="4"/>
      <c r="FQ1761" s="4"/>
      <c r="FR1761" s="4"/>
      <c r="FS1761" s="4"/>
      <c r="FT1761" s="4"/>
      <c r="FU1761" s="4"/>
      <c r="FV1761" s="4"/>
      <c r="FW1761" s="4"/>
      <c r="FX1761" s="4"/>
      <c r="FY1761" s="4"/>
      <c r="FZ1761" s="4"/>
      <c r="GA1761" s="4"/>
      <c r="GB1761" s="4"/>
      <c r="GC1761" s="4"/>
      <c r="GD1761" s="4"/>
      <c r="GE1761" s="4"/>
      <c r="GF1761" s="4"/>
      <c r="GG1761" s="4"/>
      <c r="GH1761" s="4"/>
      <c r="GI1761" s="4"/>
      <c r="GJ1761" s="4"/>
      <c r="GK1761" s="4"/>
      <c r="GL1761" s="4"/>
      <c r="GM1761" s="4"/>
      <c r="GN1761" s="4"/>
      <c r="GO1761" s="4"/>
      <c r="GP1761" s="4"/>
      <c r="GQ1761" s="4"/>
      <c r="GR1761" s="4"/>
      <c r="GS1761" s="4"/>
      <c r="GT1761" s="4"/>
      <c r="GU1761" s="4"/>
      <c r="GV1761" s="4"/>
      <c r="GW1761" s="4"/>
      <c r="GX1761" s="4"/>
      <c r="GY1761" s="4"/>
      <c r="GZ1761" s="4"/>
      <c r="HA1761" s="4"/>
      <c r="HB1761" s="4"/>
      <c r="HC1761" s="4"/>
      <c r="HD1761" s="4"/>
      <c r="HE1761" s="4"/>
      <c r="HF1761" s="4"/>
      <c r="HG1761" s="4"/>
      <c r="HH1761" s="4"/>
      <c r="HI1761" s="4"/>
      <c r="HJ1761" s="4"/>
      <c r="HK1761" s="4"/>
      <c r="HL1761" s="4"/>
      <c r="HM1761" s="4"/>
      <c r="HN1761" s="4"/>
      <c r="HO1761" s="4"/>
      <c r="HP1761" s="4"/>
      <c r="HQ1761" s="4"/>
      <c r="HR1761" s="4"/>
      <c r="HS1761" s="4"/>
      <c r="HT1761" s="4"/>
      <c r="HU1761" s="4"/>
      <c r="HV1761" s="4"/>
      <c r="HW1761" s="4"/>
      <c r="HX1761" s="4"/>
      <c r="HY1761" s="4"/>
      <c r="HZ1761" s="4"/>
      <c r="IA1761" s="4"/>
      <c r="IB1761" s="4"/>
      <c r="IC1761" s="4"/>
      <c r="ID1761" s="4"/>
      <c r="IE1761" s="4"/>
      <c r="IF1761" s="4"/>
    </row>
    <row r="1762" spans="26:240" x14ac:dyDescent="0.2">
      <c r="Z1762" s="4"/>
      <c r="AA1762" s="4"/>
      <c r="AB1762" s="4"/>
      <c r="AC1762" s="4"/>
      <c r="AD1762" s="4"/>
      <c r="AE1762" s="4"/>
      <c r="AF1762" s="4"/>
      <c r="AG1762" s="4"/>
      <c r="AH1762" s="4"/>
      <c r="AI1762" s="4"/>
      <c r="AJ1762" s="4"/>
      <c r="AK1762" s="4"/>
      <c r="AL1762" s="4"/>
      <c r="AM1762" s="4"/>
      <c r="AN1762" s="4"/>
      <c r="AO1762" s="4"/>
      <c r="AP1762" s="4"/>
      <c r="AQ1762" s="4"/>
      <c r="AR1762" s="4"/>
      <c r="AS1762" s="4"/>
      <c r="AT1762" s="4"/>
      <c r="AU1762" s="4"/>
      <c r="AV1762" s="4"/>
      <c r="AW1762" s="4"/>
      <c r="AX1762" s="4"/>
      <c r="AY1762" s="4"/>
      <c r="AZ1762" s="4"/>
      <c r="BA1762" s="4"/>
      <c r="BB1762" s="4"/>
      <c r="BC1762" s="4"/>
      <c r="BD1762" s="4"/>
      <c r="BE1762" s="4"/>
      <c r="BF1762" s="4"/>
      <c r="BG1762" s="4"/>
      <c r="BH1762" s="4"/>
      <c r="BI1762" s="4"/>
      <c r="BJ1762" s="4"/>
      <c r="BK1762" s="4"/>
      <c r="BL1762" s="4"/>
      <c r="BM1762" s="4"/>
      <c r="BN1762" s="4"/>
      <c r="BO1762" s="4"/>
      <c r="BP1762" s="4"/>
      <c r="BQ1762" s="4"/>
      <c r="BR1762" s="4"/>
      <c r="BS1762" s="4"/>
      <c r="BT1762" s="4"/>
      <c r="BU1762" s="4"/>
      <c r="BV1762" s="4"/>
      <c r="BW1762" s="4"/>
      <c r="BX1762" s="4"/>
      <c r="BY1762" s="4"/>
      <c r="BZ1762" s="4"/>
      <c r="CA1762" s="4"/>
      <c r="CB1762" s="4"/>
      <c r="CC1762" s="4"/>
      <c r="CD1762" s="4"/>
      <c r="CE1762" s="4"/>
      <c r="CF1762" s="4"/>
      <c r="CG1762" s="4"/>
      <c r="CH1762" s="4"/>
      <c r="CI1762" s="4"/>
      <c r="CJ1762" s="4"/>
      <c r="CK1762" s="4"/>
      <c r="CL1762" s="4"/>
      <c r="CM1762" s="4"/>
      <c r="CN1762" s="4"/>
      <c r="CO1762" s="4"/>
      <c r="CP1762" s="4"/>
      <c r="CQ1762" s="4"/>
      <c r="CR1762" s="4"/>
      <c r="CS1762" s="4"/>
      <c r="CT1762" s="4"/>
      <c r="CU1762" s="4"/>
      <c r="CV1762" s="4"/>
      <c r="CW1762" s="4"/>
      <c r="CX1762" s="4"/>
      <c r="CY1762" s="4"/>
      <c r="CZ1762" s="4"/>
      <c r="DA1762" s="4"/>
      <c r="DB1762" s="4"/>
      <c r="DC1762" s="4"/>
      <c r="DD1762" s="4"/>
      <c r="DE1762" s="4"/>
      <c r="DF1762" s="4"/>
      <c r="DG1762" s="4"/>
      <c r="DH1762" s="4"/>
      <c r="DI1762" s="4"/>
      <c r="DJ1762" s="4"/>
      <c r="DK1762" s="4"/>
      <c r="DL1762" s="4"/>
      <c r="DM1762" s="4"/>
      <c r="DN1762" s="4"/>
      <c r="DO1762" s="4"/>
      <c r="DP1762" s="4"/>
      <c r="DQ1762" s="4"/>
      <c r="DR1762" s="4"/>
      <c r="DS1762" s="4"/>
      <c r="DT1762" s="4"/>
      <c r="DU1762" s="4"/>
      <c r="DV1762" s="4"/>
      <c r="DW1762" s="4"/>
      <c r="DX1762" s="4"/>
      <c r="DY1762" s="4"/>
      <c r="DZ1762" s="4"/>
      <c r="EA1762" s="4"/>
      <c r="EB1762" s="4"/>
      <c r="EC1762" s="4"/>
      <c r="ED1762" s="4"/>
      <c r="EE1762" s="4"/>
      <c r="EF1762" s="4"/>
      <c r="EG1762" s="4"/>
      <c r="EH1762" s="4"/>
      <c r="EI1762" s="4"/>
      <c r="EJ1762" s="4"/>
      <c r="EK1762" s="4"/>
      <c r="EL1762" s="4"/>
      <c r="EM1762" s="4"/>
      <c r="EN1762" s="4"/>
      <c r="EO1762" s="4"/>
      <c r="EP1762" s="4"/>
      <c r="EQ1762" s="4"/>
      <c r="ER1762" s="4"/>
      <c r="ES1762" s="4"/>
      <c r="ET1762" s="4"/>
      <c r="EU1762" s="4"/>
      <c r="EV1762" s="4"/>
      <c r="EW1762" s="4"/>
      <c r="EX1762" s="4"/>
      <c r="EY1762" s="4"/>
      <c r="EZ1762" s="4"/>
      <c r="FA1762" s="4"/>
      <c r="FB1762" s="4"/>
      <c r="FC1762" s="4"/>
      <c r="FD1762" s="4"/>
      <c r="FE1762" s="4"/>
      <c r="FF1762" s="4"/>
      <c r="FG1762" s="4"/>
      <c r="FH1762" s="4"/>
      <c r="FI1762" s="4"/>
      <c r="FJ1762" s="4"/>
      <c r="FK1762" s="4"/>
      <c r="FL1762" s="4"/>
      <c r="FM1762" s="4"/>
      <c r="FN1762" s="4"/>
      <c r="FO1762" s="4"/>
      <c r="FP1762" s="4"/>
      <c r="FQ1762" s="4"/>
      <c r="FR1762" s="4"/>
      <c r="FS1762" s="4"/>
      <c r="FT1762" s="4"/>
      <c r="FU1762" s="4"/>
      <c r="FV1762" s="4"/>
      <c r="FW1762" s="4"/>
      <c r="FX1762" s="4"/>
      <c r="FY1762" s="4"/>
      <c r="FZ1762" s="4"/>
      <c r="GA1762" s="4"/>
      <c r="GB1762" s="4"/>
      <c r="GC1762" s="4"/>
      <c r="GD1762" s="4"/>
      <c r="GE1762" s="4"/>
      <c r="GF1762" s="4"/>
      <c r="GG1762" s="4"/>
      <c r="GH1762" s="4"/>
      <c r="GI1762" s="4"/>
      <c r="GJ1762" s="4"/>
      <c r="GK1762" s="4"/>
      <c r="GL1762" s="4"/>
      <c r="GM1762" s="4"/>
      <c r="GN1762" s="4"/>
      <c r="GO1762" s="4"/>
      <c r="GP1762" s="4"/>
      <c r="GQ1762" s="4"/>
      <c r="GR1762" s="4"/>
      <c r="GS1762" s="4"/>
      <c r="GT1762" s="4"/>
      <c r="GU1762" s="4"/>
      <c r="GV1762" s="4"/>
      <c r="GW1762" s="4"/>
      <c r="GX1762" s="4"/>
      <c r="GY1762" s="4"/>
      <c r="GZ1762" s="4"/>
      <c r="HA1762" s="4"/>
      <c r="HB1762" s="4"/>
      <c r="HC1762" s="4"/>
      <c r="HD1762" s="4"/>
      <c r="HE1762" s="4"/>
      <c r="HF1762" s="4"/>
      <c r="HG1762" s="4"/>
      <c r="HH1762" s="4"/>
      <c r="HI1762" s="4"/>
      <c r="HJ1762" s="4"/>
      <c r="HK1762" s="4"/>
      <c r="HL1762" s="4"/>
      <c r="HM1762" s="4"/>
      <c r="HN1762" s="4"/>
      <c r="HO1762" s="4"/>
      <c r="HP1762" s="4"/>
      <c r="HQ1762" s="4"/>
      <c r="HR1762" s="4"/>
      <c r="HS1762" s="4"/>
      <c r="HT1762" s="4"/>
      <c r="HU1762" s="4"/>
      <c r="HV1762" s="4"/>
      <c r="HW1762" s="4"/>
      <c r="HX1762" s="4"/>
      <c r="HY1762" s="4"/>
      <c r="HZ1762" s="4"/>
      <c r="IA1762" s="4"/>
      <c r="IB1762" s="4"/>
      <c r="IC1762" s="4"/>
      <c r="ID1762" s="4"/>
      <c r="IE1762" s="4"/>
      <c r="IF1762" s="4"/>
    </row>
    <row r="1763" spans="26:240" x14ac:dyDescent="0.2">
      <c r="Z1763" s="4"/>
      <c r="AA1763" s="4"/>
      <c r="AB1763" s="4"/>
      <c r="AC1763" s="4"/>
      <c r="AD1763" s="4"/>
      <c r="AE1763" s="4"/>
      <c r="AF1763" s="4"/>
      <c r="AG1763" s="4"/>
      <c r="AH1763" s="4"/>
      <c r="AI1763" s="4"/>
      <c r="AJ1763" s="4"/>
      <c r="AK1763" s="4"/>
      <c r="AL1763" s="4"/>
      <c r="AM1763" s="4"/>
      <c r="AN1763" s="4"/>
      <c r="AO1763" s="4"/>
      <c r="AP1763" s="4"/>
      <c r="AQ1763" s="4"/>
      <c r="AR1763" s="4"/>
      <c r="AS1763" s="4"/>
      <c r="AT1763" s="4"/>
      <c r="AU1763" s="4"/>
      <c r="AV1763" s="4"/>
      <c r="AW1763" s="4"/>
      <c r="AX1763" s="4"/>
      <c r="AY1763" s="4"/>
      <c r="AZ1763" s="4"/>
      <c r="BA1763" s="4"/>
      <c r="BB1763" s="4"/>
      <c r="BC1763" s="4"/>
      <c r="BD1763" s="4"/>
      <c r="BE1763" s="4"/>
      <c r="BF1763" s="4"/>
      <c r="BG1763" s="4"/>
      <c r="BH1763" s="4"/>
      <c r="BI1763" s="4"/>
      <c r="BJ1763" s="4"/>
      <c r="BK1763" s="4"/>
      <c r="BL1763" s="4"/>
      <c r="BM1763" s="4"/>
      <c r="BN1763" s="4"/>
      <c r="BO1763" s="4"/>
      <c r="BP1763" s="4"/>
      <c r="BQ1763" s="4"/>
      <c r="BR1763" s="4"/>
      <c r="BS1763" s="4"/>
      <c r="BT1763" s="4"/>
      <c r="BU1763" s="4"/>
      <c r="BV1763" s="4"/>
      <c r="BW1763" s="4"/>
      <c r="BX1763" s="4"/>
      <c r="BY1763" s="4"/>
      <c r="BZ1763" s="4"/>
      <c r="CA1763" s="4"/>
      <c r="CB1763" s="4"/>
      <c r="CC1763" s="4"/>
      <c r="CD1763" s="4"/>
      <c r="CE1763" s="4"/>
      <c r="CF1763" s="4"/>
      <c r="CG1763" s="4"/>
      <c r="CH1763" s="4"/>
      <c r="CI1763" s="4"/>
      <c r="CJ1763" s="4"/>
      <c r="CK1763" s="4"/>
      <c r="CL1763" s="4"/>
      <c r="CM1763" s="4"/>
      <c r="CN1763" s="4"/>
      <c r="CO1763" s="4"/>
      <c r="CP1763" s="4"/>
      <c r="CQ1763" s="4"/>
      <c r="CR1763" s="4"/>
      <c r="CS1763" s="4"/>
      <c r="CT1763" s="4"/>
      <c r="CU1763" s="4"/>
      <c r="CV1763" s="4"/>
      <c r="CW1763" s="4"/>
      <c r="CX1763" s="4"/>
      <c r="CY1763" s="4"/>
      <c r="CZ1763" s="4"/>
      <c r="DA1763" s="4"/>
      <c r="DB1763" s="4"/>
      <c r="DC1763" s="4"/>
      <c r="DD1763" s="4"/>
      <c r="DE1763" s="4"/>
      <c r="DF1763" s="4"/>
      <c r="DG1763" s="4"/>
      <c r="DH1763" s="4"/>
      <c r="DI1763" s="4"/>
      <c r="DJ1763" s="4"/>
      <c r="DK1763" s="4"/>
      <c r="DL1763" s="4"/>
      <c r="DM1763" s="4"/>
      <c r="DN1763" s="4"/>
      <c r="DO1763" s="4"/>
      <c r="DP1763" s="4"/>
      <c r="DQ1763" s="4"/>
      <c r="DR1763" s="4"/>
      <c r="DS1763" s="4"/>
      <c r="DT1763" s="4"/>
      <c r="DU1763" s="4"/>
      <c r="DV1763" s="4"/>
      <c r="DW1763" s="4"/>
      <c r="DX1763" s="4"/>
      <c r="DY1763" s="4"/>
      <c r="DZ1763" s="4"/>
      <c r="EA1763" s="4"/>
      <c r="EB1763" s="4"/>
      <c r="EC1763" s="4"/>
      <c r="ED1763" s="4"/>
      <c r="EE1763" s="4"/>
      <c r="EF1763" s="4"/>
      <c r="EG1763" s="4"/>
      <c r="EH1763" s="4"/>
      <c r="EI1763" s="4"/>
      <c r="EJ1763" s="4"/>
      <c r="EK1763" s="4"/>
      <c r="EL1763" s="4"/>
      <c r="EM1763" s="4"/>
      <c r="EN1763" s="4"/>
      <c r="EO1763" s="4"/>
      <c r="EP1763" s="4"/>
      <c r="EQ1763" s="4"/>
      <c r="ER1763" s="4"/>
      <c r="ES1763" s="4"/>
      <c r="ET1763" s="4"/>
      <c r="EU1763" s="4"/>
      <c r="EV1763" s="4"/>
      <c r="EW1763" s="4"/>
      <c r="EX1763" s="4"/>
      <c r="EY1763" s="4"/>
      <c r="EZ1763" s="4"/>
      <c r="FA1763" s="4"/>
      <c r="FB1763" s="4"/>
      <c r="FC1763" s="4"/>
      <c r="FD1763" s="4"/>
      <c r="FE1763" s="4"/>
      <c r="FF1763" s="4"/>
      <c r="FG1763" s="4"/>
      <c r="FH1763" s="4"/>
      <c r="FI1763" s="4"/>
      <c r="FJ1763" s="4"/>
      <c r="FK1763" s="4"/>
      <c r="FL1763" s="4"/>
      <c r="FM1763" s="4"/>
      <c r="FN1763" s="4"/>
      <c r="FO1763" s="4"/>
      <c r="FP1763" s="4"/>
      <c r="FQ1763" s="4"/>
      <c r="FR1763" s="4"/>
      <c r="FS1763" s="4"/>
      <c r="FT1763" s="4"/>
      <c r="FU1763" s="4"/>
      <c r="FV1763" s="4"/>
      <c r="FW1763" s="4"/>
      <c r="FX1763" s="4"/>
      <c r="FY1763" s="4"/>
      <c r="FZ1763" s="4"/>
      <c r="GA1763" s="4"/>
      <c r="GB1763" s="4"/>
      <c r="GC1763" s="4"/>
      <c r="GD1763" s="4"/>
      <c r="GE1763" s="4"/>
      <c r="GF1763" s="4"/>
      <c r="GG1763" s="4"/>
      <c r="GH1763" s="4"/>
      <c r="GI1763" s="4"/>
      <c r="GJ1763" s="4"/>
      <c r="GK1763" s="4"/>
      <c r="GL1763" s="4"/>
      <c r="GM1763" s="4"/>
      <c r="GN1763" s="4"/>
      <c r="GO1763" s="4"/>
      <c r="GP1763" s="4"/>
      <c r="GQ1763" s="4"/>
      <c r="GR1763" s="4"/>
      <c r="GS1763" s="4"/>
      <c r="GT1763" s="4"/>
      <c r="GU1763" s="4"/>
      <c r="GV1763" s="4"/>
      <c r="GW1763" s="4"/>
      <c r="GX1763" s="4"/>
      <c r="GY1763" s="4"/>
      <c r="GZ1763" s="4"/>
      <c r="HA1763" s="4"/>
      <c r="HB1763" s="4"/>
      <c r="HC1763" s="4"/>
      <c r="HD1763" s="4"/>
      <c r="HE1763" s="4"/>
      <c r="HF1763" s="4"/>
      <c r="HG1763" s="4"/>
      <c r="HH1763" s="4"/>
      <c r="HI1763" s="4"/>
      <c r="HJ1763" s="4"/>
      <c r="HK1763" s="4"/>
      <c r="HL1763" s="4"/>
      <c r="HM1763" s="4"/>
      <c r="HN1763" s="4"/>
      <c r="HO1763" s="4"/>
      <c r="HP1763" s="4"/>
      <c r="HQ1763" s="4"/>
      <c r="HR1763" s="4"/>
      <c r="HS1763" s="4"/>
      <c r="HT1763" s="4"/>
      <c r="HU1763" s="4"/>
      <c r="HV1763" s="4"/>
      <c r="HW1763" s="4"/>
      <c r="HX1763" s="4"/>
      <c r="HY1763" s="4"/>
      <c r="HZ1763" s="4"/>
      <c r="IA1763" s="4"/>
      <c r="IB1763" s="4"/>
      <c r="IC1763" s="4"/>
      <c r="ID1763" s="4"/>
      <c r="IE1763" s="4"/>
      <c r="IF1763" s="4"/>
    </row>
    <row r="1764" spans="26:240" x14ac:dyDescent="0.2">
      <c r="Z1764" s="4"/>
      <c r="AA1764" s="4"/>
      <c r="AB1764" s="4"/>
      <c r="AC1764" s="4"/>
      <c r="AD1764" s="4"/>
      <c r="AE1764" s="4"/>
      <c r="AF1764" s="4"/>
      <c r="AG1764" s="4"/>
      <c r="AH1764" s="4"/>
      <c r="AI1764" s="4"/>
      <c r="AJ1764" s="4"/>
      <c r="AK1764" s="4"/>
      <c r="AL1764" s="4"/>
      <c r="AM1764" s="4"/>
      <c r="AN1764" s="4"/>
      <c r="AO1764" s="4"/>
      <c r="AP1764" s="4"/>
      <c r="AQ1764" s="4"/>
      <c r="AR1764" s="4"/>
      <c r="AS1764" s="4"/>
      <c r="AT1764" s="4"/>
      <c r="AU1764" s="4"/>
      <c r="AV1764" s="4"/>
      <c r="AW1764" s="4"/>
      <c r="AX1764" s="4"/>
      <c r="AY1764" s="4"/>
      <c r="AZ1764" s="4"/>
      <c r="BA1764" s="4"/>
      <c r="BB1764" s="4"/>
      <c r="BC1764" s="4"/>
      <c r="BD1764" s="4"/>
      <c r="BE1764" s="4"/>
      <c r="BF1764" s="4"/>
      <c r="BG1764" s="4"/>
      <c r="BH1764" s="4"/>
      <c r="BI1764" s="4"/>
      <c r="BJ1764" s="4"/>
      <c r="BK1764" s="4"/>
      <c r="BL1764" s="4"/>
      <c r="BM1764" s="4"/>
      <c r="BN1764" s="4"/>
      <c r="BO1764" s="4"/>
      <c r="BP1764" s="4"/>
      <c r="BQ1764" s="4"/>
      <c r="BR1764" s="4"/>
      <c r="BS1764" s="4"/>
      <c r="BT1764" s="4"/>
      <c r="BU1764" s="4"/>
      <c r="BV1764" s="4"/>
      <c r="BW1764" s="4"/>
      <c r="BX1764" s="4"/>
      <c r="BY1764" s="4"/>
      <c r="BZ1764" s="4"/>
      <c r="CA1764" s="4"/>
      <c r="CB1764" s="4"/>
      <c r="CC1764" s="4"/>
      <c r="CD1764" s="4"/>
      <c r="CE1764" s="4"/>
      <c r="CF1764" s="4"/>
      <c r="CG1764" s="4"/>
      <c r="CH1764" s="4"/>
      <c r="CI1764" s="4"/>
      <c r="CJ1764" s="4"/>
      <c r="CK1764" s="4"/>
      <c r="CL1764" s="4"/>
      <c r="CM1764" s="4"/>
      <c r="CN1764" s="4"/>
      <c r="CO1764" s="4"/>
      <c r="CP1764" s="4"/>
      <c r="CQ1764" s="4"/>
      <c r="CR1764" s="4"/>
      <c r="CS1764" s="4"/>
      <c r="CT1764" s="4"/>
      <c r="CU1764" s="4"/>
      <c r="CV1764" s="4"/>
      <c r="CW1764" s="4"/>
      <c r="CX1764" s="4"/>
      <c r="CY1764" s="4"/>
      <c r="CZ1764" s="4"/>
      <c r="DA1764" s="4"/>
      <c r="DB1764" s="4"/>
      <c r="DC1764" s="4"/>
      <c r="DD1764" s="4"/>
      <c r="DE1764" s="4"/>
      <c r="DF1764" s="4"/>
      <c r="DG1764" s="4"/>
      <c r="DH1764" s="4"/>
      <c r="DI1764" s="4"/>
      <c r="DJ1764" s="4"/>
      <c r="DK1764" s="4"/>
      <c r="DL1764" s="4"/>
      <c r="DM1764" s="4"/>
      <c r="DN1764" s="4"/>
      <c r="DO1764" s="4"/>
      <c r="DP1764" s="4"/>
      <c r="DQ1764" s="4"/>
      <c r="DR1764" s="4"/>
      <c r="DS1764" s="4"/>
      <c r="DT1764" s="4"/>
      <c r="DU1764" s="4"/>
      <c r="DV1764" s="4"/>
      <c r="DW1764" s="4"/>
      <c r="DX1764" s="4"/>
      <c r="DY1764" s="4"/>
      <c r="DZ1764" s="4"/>
      <c r="EA1764" s="4"/>
      <c r="EB1764" s="4"/>
      <c r="EC1764" s="4"/>
      <c r="ED1764" s="4"/>
      <c r="EE1764" s="4"/>
      <c r="EF1764" s="4"/>
      <c r="EG1764" s="4"/>
      <c r="EH1764" s="4"/>
      <c r="EI1764" s="4"/>
      <c r="EJ1764" s="4"/>
      <c r="EK1764" s="4"/>
      <c r="EL1764" s="4"/>
      <c r="EM1764" s="4"/>
      <c r="EN1764" s="4"/>
      <c r="EO1764" s="4"/>
      <c r="EP1764" s="4"/>
      <c r="EQ1764" s="4"/>
      <c r="ER1764" s="4"/>
      <c r="ES1764" s="4"/>
      <c r="ET1764" s="4"/>
      <c r="EU1764" s="4"/>
      <c r="EV1764" s="4"/>
      <c r="EW1764" s="4"/>
      <c r="EX1764" s="4"/>
      <c r="EY1764" s="4"/>
      <c r="EZ1764" s="4"/>
      <c r="FA1764" s="4"/>
      <c r="FB1764" s="4"/>
      <c r="FC1764" s="4"/>
      <c r="FD1764" s="4"/>
      <c r="FE1764" s="4"/>
      <c r="FF1764" s="4"/>
      <c r="FG1764" s="4"/>
      <c r="FH1764" s="4"/>
      <c r="FI1764" s="4"/>
      <c r="FJ1764" s="4"/>
      <c r="FK1764" s="4"/>
      <c r="FL1764" s="4"/>
      <c r="FM1764" s="4"/>
      <c r="FN1764" s="4"/>
      <c r="FO1764" s="4"/>
      <c r="FP1764" s="4"/>
      <c r="FQ1764" s="4"/>
      <c r="FR1764" s="4"/>
      <c r="FS1764" s="4"/>
      <c r="FT1764" s="4"/>
      <c r="FU1764" s="4"/>
      <c r="FV1764" s="4"/>
      <c r="FW1764" s="4"/>
      <c r="FX1764" s="4"/>
      <c r="FY1764" s="4"/>
      <c r="FZ1764" s="4"/>
      <c r="GA1764" s="4"/>
      <c r="GB1764" s="4"/>
      <c r="GC1764" s="4"/>
      <c r="GD1764" s="4"/>
      <c r="GE1764" s="4"/>
      <c r="GF1764" s="4"/>
      <c r="GG1764" s="4"/>
      <c r="GH1764" s="4"/>
      <c r="GI1764" s="4"/>
      <c r="GJ1764" s="4"/>
      <c r="GK1764" s="4"/>
      <c r="GL1764" s="4"/>
      <c r="GM1764" s="4"/>
      <c r="GN1764" s="4"/>
      <c r="GO1764" s="4"/>
      <c r="GP1764" s="4"/>
      <c r="GQ1764" s="4"/>
      <c r="GR1764" s="4"/>
      <c r="GS1764" s="4"/>
      <c r="GT1764" s="4"/>
      <c r="GU1764" s="4"/>
      <c r="GV1764" s="4"/>
      <c r="GW1764" s="4"/>
      <c r="GX1764" s="4"/>
      <c r="GY1764" s="4"/>
      <c r="GZ1764" s="4"/>
      <c r="HA1764" s="4"/>
      <c r="HB1764" s="4"/>
      <c r="HC1764" s="4"/>
      <c r="HD1764" s="4"/>
      <c r="HE1764" s="4"/>
      <c r="HF1764" s="4"/>
      <c r="HG1764" s="4"/>
      <c r="HH1764" s="4"/>
      <c r="HI1764" s="4"/>
      <c r="HJ1764" s="4"/>
      <c r="HK1764" s="4"/>
      <c r="HL1764" s="4"/>
      <c r="HM1764" s="4"/>
      <c r="HN1764" s="4"/>
      <c r="HO1764" s="4"/>
      <c r="HP1764" s="4"/>
      <c r="HQ1764" s="4"/>
      <c r="HR1764" s="4"/>
      <c r="HS1764" s="4"/>
      <c r="HT1764" s="4"/>
      <c r="HU1764" s="4"/>
      <c r="HV1764" s="4"/>
      <c r="HW1764" s="4"/>
      <c r="HX1764" s="4"/>
      <c r="HY1764" s="4"/>
      <c r="HZ1764" s="4"/>
      <c r="IA1764" s="4"/>
      <c r="IB1764" s="4"/>
      <c r="IC1764" s="4"/>
      <c r="ID1764" s="4"/>
      <c r="IE1764" s="4"/>
      <c r="IF1764" s="4"/>
    </row>
    <row r="1765" spans="26:240" x14ac:dyDescent="0.2">
      <c r="Z1765" s="4"/>
      <c r="AA1765" s="4"/>
      <c r="AB1765" s="4"/>
      <c r="AC1765" s="4"/>
      <c r="AD1765" s="4"/>
      <c r="AE1765" s="4"/>
      <c r="AF1765" s="4"/>
      <c r="AG1765" s="4"/>
      <c r="AH1765" s="4"/>
      <c r="AI1765" s="4"/>
      <c r="AJ1765" s="4"/>
      <c r="AK1765" s="4"/>
      <c r="AL1765" s="4"/>
      <c r="AM1765" s="4"/>
      <c r="AN1765" s="4"/>
      <c r="AO1765" s="4"/>
      <c r="AP1765" s="4"/>
      <c r="AQ1765" s="4"/>
      <c r="AR1765" s="4"/>
      <c r="AS1765" s="4"/>
      <c r="AT1765" s="4"/>
      <c r="AU1765" s="4"/>
      <c r="AV1765" s="4"/>
      <c r="AW1765" s="4"/>
      <c r="AX1765" s="4"/>
      <c r="AY1765" s="4"/>
      <c r="AZ1765" s="4"/>
      <c r="BA1765" s="4"/>
      <c r="BB1765" s="4"/>
      <c r="BC1765" s="4"/>
      <c r="BD1765" s="4"/>
      <c r="BE1765" s="4"/>
      <c r="BF1765" s="4"/>
      <c r="BG1765" s="4"/>
      <c r="BH1765" s="4"/>
      <c r="BI1765" s="4"/>
      <c r="BJ1765" s="4"/>
      <c r="BK1765" s="4"/>
      <c r="BL1765" s="4"/>
      <c r="BM1765" s="4"/>
      <c r="BN1765" s="4"/>
      <c r="BO1765" s="4"/>
      <c r="BP1765" s="4"/>
      <c r="BQ1765" s="4"/>
      <c r="BR1765" s="4"/>
      <c r="BS1765" s="4"/>
      <c r="BT1765" s="4"/>
      <c r="BU1765" s="4"/>
      <c r="BV1765" s="4"/>
      <c r="BW1765" s="4"/>
      <c r="BX1765" s="4"/>
      <c r="BY1765" s="4"/>
      <c r="BZ1765" s="4"/>
      <c r="CA1765" s="4"/>
      <c r="CB1765" s="4"/>
      <c r="CC1765" s="4"/>
      <c r="CD1765" s="4"/>
      <c r="CE1765" s="4"/>
      <c r="CF1765" s="4"/>
      <c r="CG1765" s="4"/>
      <c r="CH1765" s="4"/>
      <c r="CI1765" s="4"/>
      <c r="CJ1765" s="4"/>
      <c r="CK1765" s="4"/>
      <c r="CL1765" s="4"/>
      <c r="CM1765" s="4"/>
      <c r="CN1765" s="4"/>
      <c r="CO1765" s="4"/>
      <c r="CP1765" s="4"/>
      <c r="CQ1765" s="4"/>
      <c r="CR1765" s="4"/>
      <c r="CS1765" s="4"/>
      <c r="CT1765" s="4"/>
      <c r="CU1765" s="4"/>
      <c r="CV1765" s="4"/>
      <c r="CW1765" s="4"/>
      <c r="CX1765" s="4"/>
      <c r="CY1765" s="4"/>
      <c r="CZ1765" s="4"/>
      <c r="DA1765" s="4"/>
      <c r="DB1765" s="4"/>
      <c r="DC1765" s="4"/>
      <c r="DD1765" s="4"/>
      <c r="DE1765" s="4"/>
      <c r="DF1765" s="4"/>
      <c r="DG1765" s="4"/>
      <c r="DH1765" s="4"/>
      <c r="DI1765" s="4"/>
      <c r="DJ1765" s="4"/>
      <c r="DK1765" s="4"/>
      <c r="DL1765" s="4"/>
      <c r="DM1765" s="4"/>
      <c r="DN1765" s="4"/>
      <c r="DO1765" s="4"/>
      <c r="DP1765" s="4"/>
      <c r="DQ1765" s="4"/>
      <c r="DR1765" s="4"/>
      <c r="DS1765" s="4"/>
      <c r="DT1765" s="4"/>
      <c r="DU1765" s="4"/>
      <c r="DV1765" s="4"/>
      <c r="DW1765" s="4"/>
      <c r="DX1765" s="4"/>
      <c r="DY1765" s="4"/>
      <c r="DZ1765" s="4"/>
      <c r="EA1765" s="4"/>
      <c r="EB1765" s="4"/>
      <c r="EC1765" s="4"/>
      <c r="ED1765" s="4"/>
      <c r="EE1765" s="4"/>
      <c r="EF1765" s="4"/>
      <c r="EG1765" s="4"/>
      <c r="EH1765" s="4"/>
      <c r="EI1765" s="4"/>
      <c r="EJ1765" s="4"/>
      <c r="EK1765" s="4"/>
      <c r="EL1765" s="4"/>
      <c r="EM1765" s="4"/>
      <c r="EN1765" s="4"/>
      <c r="EO1765" s="4"/>
      <c r="EP1765" s="4"/>
      <c r="EQ1765" s="4"/>
      <c r="ER1765" s="4"/>
      <c r="ES1765" s="4"/>
      <c r="ET1765" s="4"/>
      <c r="EU1765" s="4"/>
      <c r="EV1765" s="4"/>
      <c r="EW1765" s="4"/>
      <c r="EX1765" s="4"/>
      <c r="EY1765" s="4"/>
      <c r="EZ1765" s="4"/>
      <c r="FA1765" s="4"/>
      <c r="FB1765" s="4"/>
      <c r="FC1765" s="4"/>
      <c r="FD1765" s="4"/>
      <c r="FE1765" s="4"/>
      <c r="FF1765" s="4"/>
      <c r="FG1765" s="4"/>
      <c r="FH1765" s="4"/>
      <c r="FI1765" s="4"/>
      <c r="FJ1765" s="4"/>
      <c r="FK1765" s="4"/>
      <c r="FL1765" s="4"/>
      <c r="FM1765" s="4"/>
      <c r="FN1765" s="4"/>
      <c r="FO1765" s="4"/>
      <c r="FP1765" s="4"/>
      <c r="FQ1765" s="4"/>
      <c r="FR1765" s="4"/>
      <c r="FS1765" s="4"/>
      <c r="FT1765" s="4"/>
      <c r="FU1765" s="4"/>
      <c r="FV1765" s="4"/>
      <c r="FW1765" s="4"/>
      <c r="FX1765" s="4"/>
      <c r="FY1765" s="4"/>
      <c r="FZ1765" s="4"/>
      <c r="GA1765" s="4"/>
      <c r="GB1765" s="4"/>
      <c r="GC1765" s="4"/>
      <c r="GD1765" s="4"/>
      <c r="GE1765" s="4"/>
      <c r="GF1765" s="4"/>
      <c r="GG1765" s="4"/>
      <c r="GH1765" s="4"/>
      <c r="GI1765" s="4"/>
      <c r="GJ1765" s="4"/>
      <c r="GK1765" s="4"/>
      <c r="GL1765" s="4"/>
      <c r="GM1765" s="4"/>
      <c r="GN1765" s="4"/>
      <c r="GO1765" s="4"/>
      <c r="GP1765" s="4"/>
      <c r="GQ1765" s="4"/>
      <c r="GR1765" s="4"/>
      <c r="GS1765" s="4"/>
      <c r="GT1765" s="4"/>
      <c r="GU1765" s="4"/>
      <c r="GV1765" s="4"/>
      <c r="GW1765" s="4"/>
      <c r="GX1765" s="4"/>
      <c r="GY1765" s="4"/>
      <c r="GZ1765" s="4"/>
      <c r="HA1765" s="4"/>
      <c r="HB1765" s="4"/>
      <c r="HC1765" s="4"/>
      <c r="HD1765" s="4"/>
      <c r="HE1765" s="4"/>
      <c r="HF1765" s="4"/>
      <c r="HG1765" s="4"/>
      <c r="HH1765" s="4"/>
      <c r="HI1765" s="4"/>
      <c r="HJ1765" s="4"/>
      <c r="HK1765" s="4"/>
      <c r="HL1765" s="4"/>
      <c r="HM1765" s="4"/>
      <c r="HN1765" s="4"/>
      <c r="HO1765" s="4"/>
      <c r="HP1765" s="4"/>
      <c r="HQ1765" s="4"/>
      <c r="HR1765" s="4"/>
      <c r="HS1765" s="4"/>
      <c r="HT1765" s="4"/>
      <c r="HU1765" s="4"/>
      <c r="HV1765" s="4"/>
      <c r="HW1765" s="4"/>
      <c r="HX1765" s="4"/>
      <c r="HY1765" s="4"/>
      <c r="HZ1765" s="4"/>
      <c r="IA1765" s="4"/>
      <c r="IB1765" s="4"/>
      <c r="IC1765" s="4"/>
      <c r="ID1765" s="4"/>
      <c r="IE1765" s="4"/>
      <c r="IF1765" s="4"/>
    </row>
    <row r="1766" spans="26:240" x14ac:dyDescent="0.2">
      <c r="Z1766" s="4"/>
      <c r="AA1766" s="4"/>
      <c r="AB1766" s="4"/>
      <c r="AC1766" s="4"/>
      <c r="AD1766" s="4"/>
      <c r="AE1766" s="4"/>
      <c r="AF1766" s="4"/>
      <c r="AG1766" s="4"/>
      <c r="AH1766" s="4"/>
      <c r="AI1766" s="4"/>
      <c r="AJ1766" s="4"/>
      <c r="AK1766" s="4"/>
      <c r="AL1766" s="4"/>
      <c r="AM1766" s="4"/>
      <c r="AN1766" s="4"/>
      <c r="AO1766" s="4"/>
      <c r="AP1766" s="4"/>
      <c r="AQ1766" s="4"/>
      <c r="AR1766" s="4"/>
      <c r="AS1766" s="4"/>
      <c r="AT1766" s="4"/>
      <c r="AU1766" s="4"/>
      <c r="AV1766" s="4"/>
      <c r="AW1766" s="4"/>
      <c r="AX1766" s="4"/>
      <c r="AY1766" s="4"/>
      <c r="AZ1766" s="4"/>
      <c r="BA1766" s="4"/>
      <c r="BB1766" s="4"/>
      <c r="BC1766" s="4"/>
      <c r="BD1766" s="4"/>
      <c r="BE1766" s="4"/>
      <c r="BF1766" s="4"/>
      <c r="BG1766" s="4"/>
      <c r="BH1766" s="4"/>
      <c r="BI1766" s="4"/>
      <c r="BJ1766" s="4"/>
      <c r="BK1766" s="4"/>
      <c r="BL1766" s="4"/>
      <c r="BM1766" s="4"/>
      <c r="BN1766" s="4"/>
      <c r="BO1766" s="4"/>
      <c r="BP1766" s="4"/>
      <c r="BQ1766" s="4"/>
      <c r="BR1766" s="4"/>
      <c r="BS1766" s="4"/>
      <c r="BT1766" s="4"/>
      <c r="BU1766" s="4"/>
      <c r="BV1766" s="4"/>
      <c r="BW1766" s="4"/>
      <c r="BX1766" s="4"/>
      <c r="BY1766" s="4"/>
      <c r="BZ1766" s="4"/>
      <c r="CA1766" s="4"/>
      <c r="CB1766" s="4"/>
      <c r="CC1766" s="4"/>
      <c r="CD1766" s="4"/>
      <c r="CE1766" s="4"/>
      <c r="CF1766" s="4"/>
      <c r="CG1766" s="4"/>
      <c r="CH1766" s="4"/>
      <c r="CI1766" s="4"/>
      <c r="CJ1766" s="4"/>
      <c r="CK1766" s="4"/>
      <c r="CL1766" s="4"/>
      <c r="CM1766" s="4"/>
      <c r="CN1766" s="4"/>
      <c r="CO1766" s="4"/>
      <c r="CP1766" s="4"/>
      <c r="CQ1766" s="4"/>
      <c r="CR1766" s="4"/>
      <c r="CS1766" s="4"/>
      <c r="CT1766" s="4"/>
      <c r="CU1766" s="4"/>
      <c r="CV1766" s="4"/>
      <c r="CW1766" s="4"/>
      <c r="CX1766" s="4"/>
      <c r="CY1766" s="4"/>
      <c r="CZ1766" s="4"/>
      <c r="DA1766" s="4"/>
      <c r="DB1766" s="4"/>
      <c r="DC1766" s="4"/>
      <c r="DD1766" s="4"/>
      <c r="DE1766" s="4"/>
      <c r="DF1766" s="4"/>
      <c r="DG1766" s="4"/>
      <c r="DH1766" s="4"/>
      <c r="DI1766" s="4"/>
      <c r="DJ1766" s="4"/>
      <c r="DK1766" s="4"/>
      <c r="DL1766" s="4"/>
      <c r="DM1766" s="4"/>
      <c r="DN1766" s="4"/>
      <c r="DO1766" s="4"/>
      <c r="DP1766" s="4"/>
      <c r="DQ1766" s="4"/>
      <c r="DR1766" s="4"/>
      <c r="DS1766" s="4"/>
      <c r="DT1766" s="4"/>
      <c r="DU1766" s="4"/>
      <c r="DV1766" s="4"/>
      <c r="DW1766" s="4"/>
      <c r="DX1766" s="4"/>
      <c r="DY1766" s="4"/>
      <c r="DZ1766" s="4"/>
      <c r="EA1766" s="4"/>
      <c r="EB1766" s="4"/>
      <c r="EC1766" s="4"/>
      <c r="ED1766" s="4"/>
      <c r="EE1766" s="4"/>
      <c r="EF1766" s="4"/>
      <c r="EG1766" s="4"/>
      <c r="EH1766" s="4"/>
      <c r="EI1766" s="4"/>
      <c r="EJ1766" s="4"/>
      <c r="EK1766" s="4"/>
      <c r="EL1766" s="4"/>
      <c r="EM1766" s="4"/>
      <c r="EN1766" s="4"/>
      <c r="EO1766" s="4"/>
      <c r="EP1766" s="4"/>
      <c r="EQ1766" s="4"/>
      <c r="ER1766" s="4"/>
      <c r="ES1766" s="4"/>
      <c r="ET1766" s="4"/>
      <c r="EU1766" s="4"/>
      <c r="EV1766" s="4"/>
      <c r="EW1766" s="4"/>
      <c r="EX1766" s="4"/>
      <c r="EY1766" s="4"/>
      <c r="EZ1766" s="4"/>
      <c r="FA1766" s="4"/>
      <c r="FB1766" s="4"/>
      <c r="FC1766" s="4"/>
      <c r="FD1766" s="4"/>
      <c r="FE1766" s="4"/>
      <c r="FF1766" s="4"/>
      <c r="FG1766" s="4"/>
      <c r="FH1766" s="4"/>
      <c r="FI1766" s="4"/>
      <c r="FJ1766" s="4"/>
      <c r="FK1766" s="4"/>
      <c r="FL1766" s="4"/>
      <c r="FM1766" s="4"/>
      <c r="FN1766" s="4"/>
      <c r="FO1766" s="4"/>
      <c r="FP1766" s="4"/>
      <c r="FQ1766" s="4"/>
      <c r="FR1766" s="4"/>
      <c r="FS1766" s="4"/>
      <c r="FT1766" s="4"/>
      <c r="FU1766" s="4"/>
      <c r="FV1766" s="4"/>
      <c r="FW1766" s="4"/>
      <c r="FX1766" s="4"/>
      <c r="FY1766" s="4"/>
      <c r="FZ1766" s="4"/>
      <c r="GA1766" s="4"/>
      <c r="GB1766" s="4"/>
      <c r="GC1766" s="4"/>
      <c r="GD1766" s="4"/>
      <c r="GE1766" s="4"/>
      <c r="GF1766" s="4"/>
      <c r="GG1766" s="4"/>
      <c r="GH1766" s="4"/>
      <c r="GI1766" s="4"/>
      <c r="GJ1766" s="4"/>
      <c r="GK1766" s="4"/>
      <c r="GL1766" s="4"/>
      <c r="GM1766" s="4"/>
      <c r="GN1766" s="4"/>
      <c r="GO1766" s="4"/>
      <c r="GP1766" s="4"/>
      <c r="GQ1766" s="4"/>
      <c r="GR1766" s="4"/>
      <c r="GS1766" s="4"/>
      <c r="GT1766" s="4"/>
      <c r="GU1766" s="4"/>
      <c r="GV1766" s="4"/>
      <c r="GW1766" s="4"/>
      <c r="GX1766" s="4"/>
      <c r="GY1766" s="4"/>
      <c r="GZ1766" s="4"/>
      <c r="HA1766" s="4"/>
      <c r="HB1766" s="4"/>
      <c r="HC1766" s="4"/>
      <c r="HD1766" s="4"/>
      <c r="HE1766" s="4"/>
      <c r="HF1766" s="4"/>
      <c r="HG1766" s="4"/>
      <c r="HH1766" s="4"/>
      <c r="HI1766" s="4"/>
      <c r="HJ1766" s="4"/>
      <c r="HK1766" s="4"/>
      <c r="HL1766" s="4"/>
      <c r="HM1766" s="4"/>
      <c r="HN1766" s="4"/>
      <c r="HO1766" s="4"/>
      <c r="HP1766" s="4"/>
      <c r="HQ1766" s="4"/>
      <c r="HR1766" s="4"/>
      <c r="HS1766" s="4"/>
      <c r="HT1766" s="4"/>
      <c r="HU1766" s="4"/>
      <c r="HV1766" s="4"/>
      <c r="HW1766" s="4"/>
      <c r="HX1766" s="4"/>
      <c r="HY1766" s="4"/>
      <c r="HZ1766" s="4"/>
      <c r="IA1766" s="4"/>
      <c r="IB1766" s="4"/>
      <c r="IC1766" s="4"/>
      <c r="ID1766" s="4"/>
      <c r="IE1766" s="4"/>
      <c r="IF1766" s="4"/>
    </row>
    <row r="1767" spans="26:240" x14ac:dyDescent="0.2">
      <c r="Z1767" s="4"/>
      <c r="AA1767" s="4"/>
      <c r="AB1767" s="4"/>
      <c r="AC1767" s="4"/>
      <c r="AD1767" s="4"/>
      <c r="AE1767" s="4"/>
      <c r="AF1767" s="4"/>
      <c r="AG1767" s="4"/>
      <c r="AH1767" s="4"/>
      <c r="AI1767" s="4"/>
      <c r="AJ1767" s="4"/>
      <c r="AK1767" s="4"/>
      <c r="AL1767" s="4"/>
      <c r="AM1767" s="4"/>
      <c r="AN1767" s="4"/>
      <c r="AO1767" s="4"/>
      <c r="AP1767" s="4"/>
      <c r="AQ1767" s="4"/>
      <c r="AR1767" s="4"/>
      <c r="AS1767" s="4"/>
      <c r="AT1767" s="4"/>
      <c r="AU1767" s="4"/>
      <c r="AV1767" s="4"/>
      <c r="AW1767" s="4"/>
      <c r="AX1767" s="4"/>
      <c r="AY1767" s="4"/>
      <c r="AZ1767" s="4"/>
      <c r="BA1767" s="4"/>
      <c r="BB1767" s="4"/>
      <c r="BC1767" s="4"/>
      <c r="BD1767" s="4"/>
      <c r="BE1767" s="4"/>
      <c r="BF1767" s="4"/>
      <c r="BG1767" s="4"/>
      <c r="BH1767" s="4"/>
      <c r="BI1767" s="4"/>
      <c r="BJ1767" s="4"/>
      <c r="BK1767" s="4"/>
      <c r="BL1767" s="4"/>
      <c r="BM1767" s="4"/>
      <c r="BN1767" s="4"/>
      <c r="BO1767" s="4"/>
      <c r="BP1767" s="4"/>
      <c r="BQ1767" s="4"/>
      <c r="BR1767" s="4"/>
      <c r="BS1767" s="4"/>
      <c r="BT1767" s="4"/>
      <c r="BU1767" s="4"/>
      <c r="BV1767" s="4"/>
      <c r="BW1767" s="4"/>
      <c r="BX1767" s="4"/>
      <c r="BY1767" s="4"/>
      <c r="BZ1767" s="4"/>
      <c r="CA1767" s="4"/>
      <c r="CB1767" s="4"/>
      <c r="CC1767" s="4"/>
      <c r="CD1767" s="4"/>
      <c r="CE1767" s="4"/>
      <c r="CF1767" s="4"/>
      <c r="CG1767" s="4"/>
      <c r="CH1767" s="4"/>
      <c r="CI1767" s="4"/>
      <c r="CJ1767" s="4"/>
      <c r="CK1767" s="4"/>
      <c r="CL1767" s="4"/>
      <c r="CM1767" s="4"/>
      <c r="CN1767" s="4"/>
      <c r="CO1767" s="4"/>
      <c r="CP1767" s="4"/>
      <c r="CQ1767" s="4"/>
      <c r="CR1767" s="4"/>
      <c r="CS1767" s="4"/>
      <c r="CT1767" s="4"/>
      <c r="CU1767" s="4"/>
      <c r="CV1767" s="4"/>
      <c r="CW1767" s="4"/>
      <c r="CX1767" s="4"/>
      <c r="CY1767" s="4"/>
      <c r="CZ1767" s="4"/>
      <c r="DA1767" s="4"/>
      <c r="DB1767" s="4"/>
      <c r="DC1767" s="4"/>
      <c r="DD1767" s="4"/>
      <c r="DE1767" s="4"/>
      <c r="DF1767" s="4"/>
      <c r="DG1767" s="4"/>
      <c r="DH1767" s="4"/>
      <c r="DI1767" s="4"/>
      <c r="DJ1767" s="4"/>
      <c r="DK1767" s="4"/>
      <c r="DL1767" s="4"/>
      <c r="DM1767" s="4"/>
      <c r="DN1767" s="4"/>
      <c r="DO1767" s="4"/>
      <c r="DP1767" s="4"/>
      <c r="DQ1767" s="4"/>
      <c r="DR1767" s="4"/>
      <c r="DS1767" s="4"/>
      <c r="DT1767" s="4"/>
      <c r="DU1767" s="4"/>
      <c r="DV1767" s="4"/>
      <c r="DW1767" s="4"/>
      <c r="DX1767" s="4"/>
      <c r="DY1767" s="4"/>
      <c r="DZ1767" s="4"/>
      <c r="EA1767" s="4"/>
      <c r="EB1767" s="4"/>
      <c r="EC1767" s="4"/>
      <c r="ED1767" s="4"/>
      <c r="EE1767" s="4"/>
      <c r="EF1767" s="4"/>
      <c r="EG1767" s="4"/>
      <c r="EH1767" s="4"/>
      <c r="EI1767" s="4"/>
      <c r="EJ1767" s="4"/>
      <c r="EK1767" s="4"/>
      <c r="EL1767" s="4"/>
      <c r="EM1767" s="4"/>
      <c r="EN1767" s="4"/>
      <c r="EO1767" s="4"/>
      <c r="EP1767" s="4"/>
      <c r="EQ1767" s="4"/>
      <c r="ER1767" s="4"/>
      <c r="ES1767" s="4"/>
      <c r="ET1767" s="4"/>
      <c r="EU1767" s="4"/>
      <c r="EV1767" s="4"/>
      <c r="EW1767" s="4"/>
      <c r="EX1767" s="4"/>
      <c r="EY1767" s="4"/>
      <c r="EZ1767" s="4"/>
      <c r="FA1767" s="4"/>
      <c r="FB1767" s="4"/>
      <c r="FC1767" s="4"/>
      <c r="FD1767" s="4"/>
      <c r="FE1767" s="4"/>
      <c r="FF1767" s="4"/>
      <c r="FG1767" s="4"/>
      <c r="FH1767" s="4"/>
      <c r="FI1767" s="4"/>
      <c r="FJ1767" s="4"/>
      <c r="FK1767" s="4"/>
      <c r="FL1767" s="4"/>
      <c r="FM1767" s="4"/>
      <c r="FN1767" s="4"/>
      <c r="FO1767" s="4"/>
      <c r="FP1767" s="4"/>
      <c r="FQ1767" s="4"/>
      <c r="FR1767" s="4"/>
      <c r="FS1767" s="4"/>
      <c r="FT1767" s="4"/>
      <c r="FU1767" s="4"/>
      <c r="FV1767" s="4"/>
      <c r="FW1767" s="4"/>
      <c r="FX1767" s="4"/>
      <c r="FY1767" s="4"/>
      <c r="FZ1767" s="4"/>
      <c r="GA1767" s="4"/>
      <c r="GB1767" s="4"/>
      <c r="GC1767" s="4"/>
      <c r="GD1767" s="4"/>
      <c r="GE1767" s="4"/>
      <c r="GF1767" s="4"/>
      <c r="GG1767" s="4"/>
      <c r="GH1767" s="4"/>
      <c r="GI1767" s="4"/>
      <c r="GJ1767" s="4"/>
      <c r="GK1767" s="4"/>
      <c r="GL1767" s="4"/>
      <c r="GM1767" s="4"/>
      <c r="GN1767" s="4"/>
      <c r="GO1767" s="4"/>
      <c r="GP1767" s="4"/>
      <c r="GQ1767" s="4"/>
      <c r="GR1767" s="4"/>
      <c r="GS1767" s="4"/>
      <c r="GT1767" s="4"/>
      <c r="GU1767" s="4"/>
      <c r="GV1767" s="4"/>
      <c r="GW1767" s="4"/>
      <c r="GX1767" s="4"/>
      <c r="GY1767" s="4"/>
      <c r="GZ1767" s="4"/>
      <c r="HA1767" s="4"/>
      <c r="HB1767" s="4"/>
      <c r="HC1767" s="4"/>
      <c r="HD1767" s="4"/>
      <c r="HE1767" s="4"/>
      <c r="HF1767" s="4"/>
      <c r="HG1767" s="4"/>
      <c r="HH1767" s="4"/>
      <c r="HI1767" s="4"/>
      <c r="HJ1767" s="4"/>
      <c r="HK1767" s="4"/>
      <c r="HL1767" s="4"/>
      <c r="HM1767" s="4"/>
      <c r="HN1767" s="4"/>
      <c r="HO1767" s="4"/>
      <c r="HP1767" s="4"/>
      <c r="HQ1767" s="4"/>
      <c r="HR1767" s="4"/>
      <c r="HS1767" s="4"/>
      <c r="HT1767" s="4"/>
      <c r="HU1767" s="4"/>
      <c r="HV1767" s="4"/>
      <c r="HW1767" s="4"/>
      <c r="HX1767" s="4"/>
      <c r="HY1767" s="4"/>
      <c r="HZ1767" s="4"/>
      <c r="IA1767" s="4"/>
      <c r="IB1767" s="4"/>
      <c r="IC1767" s="4"/>
      <c r="ID1767" s="4"/>
      <c r="IE1767" s="4"/>
      <c r="IF1767" s="4"/>
    </row>
    <row r="1768" spans="26:240" x14ac:dyDescent="0.2">
      <c r="Z1768" s="4"/>
      <c r="AA1768" s="4"/>
      <c r="AB1768" s="4"/>
      <c r="AC1768" s="4"/>
      <c r="AD1768" s="4"/>
      <c r="AE1768" s="4"/>
      <c r="AF1768" s="4"/>
      <c r="AG1768" s="4"/>
      <c r="AH1768" s="4"/>
      <c r="AI1768" s="4"/>
      <c r="AJ1768" s="4"/>
      <c r="AK1768" s="4"/>
      <c r="AL1768" s="4"/>
      <c r="AM1768" s="4"/>
      <c r="AN1768" s="4"/>
      <c r="AO1768" s="4"/>
      <c r="AP1768" s="4"/>
      <c r="AQ1768" s="4"/>
      <c r="AR1768" s="4"/>
      <c r="AS1768" s="4"/>
      <c r="AT1768" s="4"/>
      <c r="AU1768" s="4"/>
      <c r="AV1768" s="4"/>
      <c r="AW1768" s="4"/>
      <c r="AX1768" s="4"/>
      <c r="AY1768" s="4"/>
      <c r="AZ1768" s="4"/>
      <c r="BA1768" s="4"/>
      <c r="BB1768" s="4"/>
      <c r="BC1768" s="4"/>
      <c r="BD1768" s="4"/>
      <c r="BE1768" s="4"/>
      <c r="BF1768" s="4"/>
      <c r="BG1768" s="4"/>
      <c r="BH1768" s="4"/>
      <c r="BI1768" s="4"/>
      <c r="BJ1768" s="4"/>
      <c r="BK1768" s="4"/>
      <c r="BL1768" s="4"/>
      <c r="BM1768" s="4"/>
      <c r="BN1768" s="4"/>
      <c r="BO1768" s="4"/>
      <c r="BP1768" s="4"/>
      <c r="BQ1768" s="4"/>
      <c r="BR1768" s="4"/>
      <c r="BS1768" s="4"/>
      <c r="BT1768" s="4"/>
      <c r="BU1768" s="4"/>
      <c r="BV1768" s="4"/>
      <c r="BW1768" s="4"/>
      <c r="BX1768" s="4"/>
      <c r="BY1768" s="4"/>
      <c r="BZ1768" s="4"/>
      <c r="CA1768" s="4"/>
      <c r="CB1768" s="4"/>
      <c r="CC1768" s="4"/>
      <c r="CD1768" s="4"/>
      <c r="CE1768" s="4"/>
      <c r="CF1768" s="4"/>
      <c r="CG1768" s="4"/>
      <c r="CH1768" s="4"/>
      <c r="CI1768" s="4"/>
      <c r="CJ1768" s="4"/>
      <c r="CK1768" s="4"/>
      <c r="CL1768" s="4"/>
      <c r="CM1768" s="4"/>
      <c r="CN1768" s="4"/>
      <c r="CO1768" s="4"/>
      <c r="CP1768" s="4"/>
      <c r="CQ1768" s="4"/>
      <c r="CR1768" s="4"/>
      <c r="CS1768" s="4"/>
      <c r="CT1768" s="4"/>
      <c r="CU1768" s="4"/>
      <c r="CV1768" s="4"/>
      <c r="CW1768" s="4"/>
      <c r="CX1768" s="4"/>
      <c r="CY1768" s="4"/>
      <c r="CZ1768" s="4"/>
      <c r="DA1768" s="4"/>
      <c r="DB1768" s="4"/>
      <c r="DC1768" s="4"/>
      <c r="DD1768" s="4"/>
      <c r="DE1768" s="4"/>
      <c r="DF1768" s="4"/>
      <c r="DG1768" s="4"/>
      <c r="DH1768" s="4"/>
      <c r="DI1768" s="4"/>
      <c r="DJ1768" s="4"/>
      <c r="DK1768" s="4"/>
      <c r="DL1768" s="4"/>
      <c r="DM1768" s="4"/>
      <c r="DN1768" s="4"/>
      <c r="DO1768" s="4"/>
      <c r="DP1768" s="4"/>
      <c r="DQ1768" s="4"/>
      <c r="DR1768" s="4"/>
      <c r="DS1768" s="4"/>
      <c r="DT1768" s="4"/>
      <c r="DU1768" s="4"/>
      <c r="DV1768" s="4"/>
      <c r="DW1768" s="4"/>
      <c r="DX1768" s="4"/>
      <c r="DY1768" s="4"/>
      <c r="DZ1768" s="4"/>
      <c r="EA1768" s="4"/>
      <c r="EB1768" s="4"/>
      <c r="EC1768" s="4"/>
      <c r="ED1768" s="4"/>
      <c r="EE1768" s="4"/>
      <c r="EF1768" s="4"/>
      <c r="EG1768" s="4"/>
      <c r="EH1768" s="4"/>
      <c r="EI1768" s="4"/>
      <c r="EJ1768" s="4"/>
      <c r="EK1768" s="4"/>
      <c r="EL1768" s="4"/>
      <c r="EM1768" s="4"/>
      <c r="EN1768" s="4"/>
      <c r="EO1768" s="4"/>
      <c r="EP1768" s="4"/>
      <c r="EQ1768" s="4"/>
      <c r="ER1768" s="4"/>
      <c r="ES1768" s="4"/>
      <c r="ET1768" s="4"/>
      <c r="EU1768" s="4"/>
      <c r="EV1768" s="4"/>
      <c r="EW1768" s="4"/>
      <c r="EX1768" s="4"/>
      <c r="EY1768" s="4"/>
      <c r="EZ1768" s="4"/>
      <c r="FA1768" s="4"/>
      <c r="FB1768" s="4"/>
      <c r="FC1768" s="4"/>
      <c r="FD1768" s="4"/>
      <c r="FE1768" s="4"/>
      <c r="FF1768" s="4"/>
      <c r="FG1768" s="4"/>
      <c r="FH1768" s="4"/>
      <c r="FI1768" s="4"/>
      <c r="FJ1768" s="4"/>
      <c r="FK1768" s="4"/>
      <c r="FL1768" s="4"/>
      <c r="FM1768" s="4"/>
      <c r="FN1768" s="4"/>
      <c r="FO1768" s="4"/>
      <c r="FP1768" s="4"/>
      <c r="FQ1768" s="4"/>
      <c r="FR1768" s="4"/>
      <c r="FS1768" s="4"/>
      <c r="FT1768" s="4"/>
      <c r="FU1768" s="4"/>
      <c r="FV1768" s="4"/>
      <c r="FW1768" s="4"/>
      <c r="FX1768" s="4"/>
      <c r="FY1768" s="4"/>
      <c r="FZ1768" s="4"/>
      <c r="GA1768" s="4"/>
      <c r="GB1768" s="4"/>
      <c r="GC1768" s="4"/>
      <c r="GD1768" s="4"/>
      <c r="GE1768" s="4"/>
      <c r="GF1768" s="4"/>
      <c r="GG1768" s="4"/>
      <c r="GH1768" s="4"/>
      <c r="GI1768" s="4"/>
      <c r="GJ1768" s="4"/>
      <c r="GK1768" s="4"/>
      <c r="GL1768" s="4"/>
      <c r="GM1768" s="4"/>
      <c r="GN1768" s="4"/>
      <c r="GO1768" s="4"/>
      <c r="GP1768" s="4"/>
      <c r="GQ1768" s="4"/>
      <c r="GR1768" s="4"/>
      <c r="GS1768" s="4"/>
      <c r="GT1768" s="4"/>
      <c r="GU1768" s="4"/>
      <c r="GV1768" s="4"/>
      <c r="GW1768" s="4"/>
      <c r="GX1768" s="4"/>
      <c r="GY1768" s="4"/>
      <c r="GZ1768" s="4"/>
      <c r="HA1768" s="4"/>
      <c r="HB1768" s="4"/>
      <c r="HC1768" s="4"/>
      <c r="HD1768" s="4"/>
      <c r="HE1768" s="4"/>
      <c r="HF1768" s="4"/>
      <c r="HG1768" s="4"/>
      <c r="HH1768" s="4"/>
      <c r="HI1768" s="4"/>
      <c r="HJ1768" s="4"/>
      <c r="HK1768" s="4"/>
      <c r="HL1768" s="4"/>
      <c r="HM1768" s="4"/>
      <c r="HN1768" s="4"/>
      <c r="HO1768" s="4"/>
      <c r="HP1768" s="4"/>
      <c r="HQ1768" s="4"/>
      <c r="HR1768" s="4"/>
      <c r="HS1768" s="4"/>
      <c r="HT1768" s="4"/>
      <c r="HU1768" s="4"/>
      <c r="HV1768" s="4"/>
      <c r="HW1768" s="4"/>
      <c r="HX1768" s="4"/>
      <c r="HY1768" s="4"/>
      <c r="HZ1768" s="4"/>
      <c r="IA1768" s="4"/>
      <c r="IB1768" s="4"/>
      <c r="IC1768" s="4"/>
      <c r="ID1768" s="4"/>
      <c r="IE1768" s="4"/>
      <c r="IF1768" s="4"/>
    </row>
    <row r="1769" spans="26:240" x14ac:dyDescent="0.2">
      <c r="Z1769" s="4"/>
      <c r="AA1769" s="4"/>
      <c r="AB1769" s="4"/>
      <c r="AC1769" s="4"/>
      <c r="AD1769" s="4"/>
      <c r="AE1769" s="4"/>
      <c r="AF1769" s="4"/>
      <c r="AG1769" s="4"/>
      <c r="AH1769" s="4"/>
      <c r="AI1769" s="4"/>
      <c r="AJ1769" s="4"/>
      <c r="AK1769" s="4"/>
      <c r="AL1769" s="4"/>
      <c r="AM1769" s="4"/>
      <c r="AN1769" s="4"/>
      <c r="AO1769" s="4"/>
      <c r="AP1769" s="4"/>
      <c r="AQ1769" s="4"/>
      <c r="AR1769" s="4"/>
      <c r="AS1769" s="4"/>
      <c r="AT1769" s="4"/>
      <c r="AU1769" s="4"/>
      <c r="AV1769" s="4"/>
      <c r="AW1769" s="4"/>
      <c r="AX1769" s="4"/>
      <c r="AY1769" s="4"/>
      <c r="AZ1769" s="4"/>
      <c r="BA1769" s="4"/>
      <c r="BB1769" s="4"/>
      <c r="BC1769" s="4"/>
      <c r="BD1769" s="4"/>
      <c r="BE1769" s="4"/>
      <c r="BF1769" s="4"/>
      <c r="BG1769" s="4"/>
      <c r="BH1769" s="4"/>
      <c r="BI1769" s="4"/>
      <c r="BJ1769" s="4"/>
      <c r="BK1769" s="4"/>
      <c r="BL1769" s="4"/>
      <c r="BM1769" s="4"/>
      <c r="BN1769" s="4"/>
      <c r="BO1769" s="4"/>
      <c r="BP1769" s="4"/>
      <c r="BQ1769" s="4"/>
      <c r="BR1769" s="4"/>
      <c r="BS1769" s="4"/>
      <c r="BT1769" s="4"/>
      <c r="BU1769" s="4"/>
      <c r="BV1769" s="4"/>
      <c r="BW1769" s="4"/>
      <c r="BX1769" s="4"/>
      <c r="BY1769" s="4"/>
      <c r="BZ1769" s="4"/>
      <c r="CA1769" s="4"/>
      <c r="CB1769" s="4"/>
      <c r="CC1769" s="4"/>
      <c r="CD1769" s="4"/>
      <c r="CE1769" s="4"/>
      <c r="CF1769" s="4"/>
      <c r="CG1769" s="4"/>
      <c r="CH1769" s="4"/>
      <c r="CI1769" s="4"/>
      <c r="CJ1769" s="4"/>
      <c r="CK1769" s="4"/>
      <c r="CL1769" s="4"/>
      <c r="CM1769" s="4"/>
      <c r="CN1769" s="4"/>
      <c r="CO1769" s="4"/>
      <c r="CP1769" s="4"/>
      <c r="CQ1769" s="4"/>
      <c r="CR1769" s="4"/>
      <c r="CS1769" s="4"/>
      <c r="CT1769" s="4"/>
      <c r="CU1769" s="4"/>
      <c r="CV1769" s="4"/>
      <c r="CW1769" s="4"/>
      <c r="CX1769" s="4"/>
      <c r="CY1769" s="4"/>
      <c r="CZ1769" s="4"/>
      <c r="DA1769" s="4"/>
      <c r="DB1769" s="4"/>
      <c r="DC1769" s="4"/>
      <c r="DD1769" s="4"/>
      <c r="DE1769" s="4"/>
      <c r="DF1769" s="4"/>
      <c r="DG1769" s="4"/>
      <c r="DH1769" s="4"/>
      <c r="DI1769" s="4"/>
      <c r="DJ1769" s="4"/>
      <c r="DK1769" s="4"/>
      <c r="DL1769" s="4"/>
      <c r="DM1769" s="4"/>
      <c r="DN1769" s="4"/>
      <c r="DO1769" s="4"/>
      <c r="DP1769" s="4"/>
      <c r="DQ1769" s="4"/>
      <c r="DR1769" s="4"/>
      <c r="DS1769" s="4"/>
      <c r="DT1769" s="4"/>
      <c r="DU1769" s="4"/>
      <c r="DV1769" s="4"/>
      <c r="DW1769" s="4"/>
      <c r="DX1769" s="4"/>
      <c r="DY1769" s="4"/>
      <c r="DZ1769" s="4"/>
      <c r="EA1769" s="4"/>
      <c r="EB1769" s="4"/>
      <c r="EC1769" s="4"/>
      <c r="ED1769" s="4"/>
      <c r="EE1769" s="4"/>
      <c r="EF1769" s="4"/>
      <c r="EG1769" s="4"/>
      <c r="EH1769" s="4"/>
      <c r="EI1769" s="4"/>
      <c r="EJ1769" s="4"/>
      <c r="EK1769" s="4"/>
      <c r="EL1769" s="4"/>
      <c r="EM1769" s="4"/>
      <c r="EN1769" s="4"/>
      <c r="EO1769" s="4"/>
      <c r="EP1769" s="4"/>
      <c r="EQ1769" s="4"/>
      <c r="ER1769" s="4"/>
      <c r="ES1769" s="4"/>
      <c r="ET1769" s="4"/>
      <c r="EU1769" s="4"/>
      <c r="EV1769" s="4"/>
      <c r="EW1769" s="4"/>
      <c r="EX1769" s="4"/>
      <c r="EY1769" s="4"/>
      <c r="EZ1769" s="4"/>
      <c r="FA1769" s="4"/>
      <c r="FB1769" s="4"/>
      <c r="FC1769" s="4"/>
      <c r="FD1769" s="4"/>
      <c r="FE1769" s="4"/>
      <c r="FF1769" s="4"/>
      <c r="FG1769" s="4"/>
      <c r="FH1769" s="4"/>
      <c r="FI1769" s="4"/>
      <c r="FJ1769" s="4"/>
      <c r="FK1769" s="4"/>
      <c r="FL1769" s="4"/>
      <c r="FM1769" s="4"/>
      <c r="FN1769" s="4"/>
      <c r="FO1769" s="4"/>
      <c r="FP1769" s="4"/>
      <c r="FQ1769" s="4"/>
      <c r="FR1769" s="4"/>
      <c r="FS1769" s="4"/>
      <c r="FT1769" s="4"/>
      <c r="FU1769" s="4"/>
      <c r="FV1769" s="4"/>
      <c r="FW1769" s="4"/>
      <c r="FX1769" s="4"/>
      <c r="FY1769" s="4"/>
      <c r="FZ1769" s="4"/>
      <c r="GA1769" s="4"/>
      <c r="GB1769" s="4"/>
      <c r="GC1769" s="4"/>
      <c r="GD1769" s="4"/>
      <c r="GE1769" s="4"/>
      <c r="GF1769" s="4"/>
      <c r="GG1769" s="4"/>
      <c r="GH1769" s="4"/>
      <c r="GI1769" s="4"/>
      <c r="GJ1769" s="4"/>
      <c r="GK1769" s="4"/>
      <c r="GL1769" s="4"/>
      <c r="GM1769" s="4"/>
      <c r="GN1769" s="4"/>
      <c r="GO1769" s="4"/>
      <c r="GP1769" s="4"/>
      <c r="GQ1769" s="4"/>
      <c r="GR1769" s="4"/>
      <c r="GS1769" s="4"/>
      <c r="GT1769" s="4"/>
      <c r="GU1769" s="4"/>
      <c r="GV1769" s="4"/>
      <c r="GW1769" s="4"/>
      <c r="GX1769" s="4"/>
      <c r="GY1769" s="4"/>
      <c r="GZ1769" s="4"/>
      <c r="HA1769" s="4"/>
      <c r="HB1769" s="4"/>
      <c r="HC1769" s="4"/>
      <c r="HD1769" s="4"/>
      <c r="HE1769" s="4"/>
      <c r="HF1769" s="4"/>
      <c r="HG1769" s="4"/>
      <c r="HH1769" s="4"/>
      <c r="HI1769" s="4"/>
      <c r="HJ1769" s="4"/>
      <c r="HK1769" s="4"/>
      <c r="HL1769" s="4"/>
      <c r="HM1769" s="4"/>
      <c r="HN1769" s="4"/>
      <c r="HO1769" s="4"/>
      <c r="HP1769" s="4"/>
      <c r="HQ1769" s="4"/>
      <c r="HR1769" s="4"/>
      <c r="HS1769" s="4"/>
      <c r="HT1769" s="4"/>
      <c r="HU1769" s="4"/>
      <c r="HV1769" s="4"/>
      <c r="HW1769" s="4"/>
      <c r="HX1769" s="4"/>
      <c r="HY1769" s="4"/>
      <c r="HZ1769" s="4"/>
      <c r="IA1769" s="4"/>
      <c r="IB1769" s="4"/>
      <c r="IC1769" s="4"/>
      <c r="ID1769" s="4"/>
      <c r="IE1769" s="4"/>
      <c r="IF1769" s="4"/>
    </row>
    <row r="1770" spans="26:240" x14ac:dyDescent="0.2">
      <c r="Z1770" s="4"/>
      <c r="AA1770" s="4"/>
      <c r="AB1770" s="4"/>
      <c r="AC1770" s="4"/>
      <c r="AD1770" s="4"/>
      <c r="AE1770" s="4"/>
      <c r="AF1770" s="4"/>
      <c r="AG1770" s="4"/>
      <c r="AH1770" s="4"/>
      <c r="AI1770" s="4"/>
      <c r="AJ1770" s="4"/>
      <c r="AK1770" s="4"/>
      <c r="AL1770" s="4"/>
      <c r="AM1770" s="4"/>
      <c r="AN1770" s="4"/>
      <c r="AO1770" s="4"/>
      <c r="AP1770" s="4"/>
      <c r="AQ1770" s="4"/>
      <c r="AR1770" s="4"/>
      <c r="AS1770" s="4"/>
      <c r="AT1770" s="4"/>
      <c r="AU1770" s="4"/>
      <c r="AV1770" s="4"/>
      <c r="AW1770" s="4"/>
      <c r="AX1770" s="4"/>
      <c r="AY1770" s="4"/>
      <c r="AZ1770" s="4"/>
      <c r="BA1770" s="4"/>
      <c r="BB1770" s="4"/>
      <c r="BC1770" s="4"/>
      <c r="BD1770" s="4"/>
      <c r="BE1770" s="4"/>
      <c r="BF1770" s="4"/>
      <c r="BG1770" s="4"/>
      <c r="BH1770" s="4"/>
      <c r="BI1770" s="4"/>
      <c r="BJ1770" s="4"/>
      <c r="BK1770" s="4"/>
      <c r="BL1770" s="4"/>
      <c r="BM1770" s="4"/>
      <c r="BN1770" s="4"/>
      <c r="BO1770" s="4"/>
      <c r="BP1770" s="4"/>
      <c r="BQ1770" s="4"/>
      <c r="BR1770" s="4"/>
      <c r="BS1770" s="4"/>
      <c r="BT1770" s="4"/>
      <c r="BU1770" s="4"/>
      <c r="BV1770" s="4"/>
      <c r="BW1770" s="4"/>
      <c r="BX1770" s="4"/>
      <c r="BY1770" s="4"/>
      <c r="BZ1770" s="4"/>
      <c r="CA1770" s="4"/>
      <c r="CB1770" s="4"/>
      <c r="CC1770" s="4"/>
      <c r="CD1770" s="4"/>
      <c r="CE1770" s="4"/>
      <c r="CF1770" s="4"/>
      <c r="CG1770" s="4"/>
      <c r="CH1770" s="4"/>
      <c r="CI1770" s="4"/>
      <c r="CJ1770" s="4"/>
      <c r="CK1770" s="4"/>
      <c r="CL1770" s="4"/>
      <c r="CM1770" s="4"/>
      <c r="CN1770" s="4"/>
      <c r="CO1770" s="4"/>
      <c r="CP1770" s="4"/>
      <c r="CQ1770" s="4"/>
      <c r="CR1770" s="4"/>
      <c r="CS1770" s="4"/>
      <c r="CT1770" s="4"/>
      <c r="CU1770" s="4"/>
      <c r="CV1770" s="4"/>
      <c r="CW1770" s="4"/>
      <c r="CX1770" s="4"/>
      <c r="CY1770" s="4"/>
      <c r="CZ1770" s="4"/>
      <c r="DA1770" s="4"/>
      <c r="DB1770" s="4"/>
      <c r="DC1770" s="4"/>
      <c r="DD1770" s="4"/>
      <c r="DE1770" s="4"/>
      <c r="DF1770" s="4"/>
      <c r="DG1770" s="4"/>
      <c r="DH1770" s="4"/>
      <c r="DI1770" s="4"/>
      <c r="DJ1770" s="4"/>
      <c r="DK1770" s="4"/>
      <c r="DL1770" s="4"/>
      <c r="DM1770" s="4"/>
      <c r="DN1770" s="4"/>
      <c r="DO1770" s="4"/>
      <c r="DP1770" s="4"/>
      <c r="DQ1770" s="4"/>
      <c r="DR1770" s="4"/>
      <c r="DS1770" s="4"/>
      <c r="DT1770" s="4"/>
      <c r="DU1770" s="4"/>
      <c r="DV1770" s="4"/>
      <c r="DW1770" s="4"/>
      <c r="DX1770" s="4"/>
      <c r="DY1770" s="4"/>
      <c r="DZ1770" s="4"/>
      <c r="EA1770" s="4"/>
      <c r="EB1770" s="4"/>
      <c r="EC1770" s="4"/>
      <c r="ED1770" s="4"/>
      <c r="EE1770" s="4"/>
      <c r="EF1770" s="4"/>
      <c r="EG1770" s="4"/>
      <c r="EH1770" s="4"/>
      <c r="EI1770" s="4"/>
      <c r="EJ1770" s="4"/>
      <c r="EK1770" s="4"/>
      <c r="EL1770" s="4"/>
      <c r="EM1770" s="4"/>
      <c r="EN1770" s="4"/>
      <c r="EO1770" s="4"/>
      <c r="EP1770" s="4"/>
      <c r="EQ1770" s="4"/>
      <c r="ER1770" s="4"/>
      <c r="ES1770" s="4"/>
      <c r="ET1770" s="4"/>
      <c r="EU1770" s="4"/>
      <c r="EV1770" s="4"/>
      <c r="EW1770" s="4"/>
      <c r="EX1770" s="4"/>
      <c r="EY1770" s="4"/>
      <c r="EZ1770" s="4"/>
      <c r="FA1770" s="4"/>
      <c r="FB1770" s="4"/>
      <c r="FC1770" s="4"/>
      <c r="FD1770" s="4"/>
      <c r="FE1770" s="4"/>
      <c r="FF1770" s="4"/>
      <c r="FG1770" s="4"/>
      <c r="FH1770" s="4"/>
      <c r="FI1770" s="4"/>
      <c r="FJ1770" s="4"/>
      <c r="FK1770" s="4"/>
      <c r="FL1770" s="4"/>
      <c r="FM1770" s="4"/>
      <c r="FN1770" s="4"/>
      <c r="FO1770" s="4"/>
      <c r="FP1770" s="4"/>
      <c r="FQ1770" s="4"/>
      <c r="FR1770" s="4"/>
      <c r="FS1770" s="4"/>
      <c r="FT1770" s="4"/>
      <c r="FU1770" s="4"/>
      <c r="FV1770" s="4"/>
      <c r="FW1770" s="4"/>
      <c r="FX1770" s="4"/>
      <c r="FY1770" s="4"/>
      <c r="FZ1770" s="4"/>
      <c r="GA1770" s="4"/>
      <c r="GB1770" s="4"/>
      <c r="GC1770" s="4"/>
      <c r="GD1770" s="4"/>
      <c r="GE1770" s="4"/>
      <c r="GF1770" s="4"/>
      <c r="GG1770" s="4"/>
      <c r="GH1770" s="4"/>
      <c r="GI1770" s="4"/>
      <c r="GJ1770" s="4"/>
      <c r="GK1770" s="4"/>
      <c r="GL1770" s="4"/>
      <c r="GM1770" s="4"/>
      <c r="GN1770" s="4"/>
      <c r="GO1770" s="4"/>
      <c r="GP1770" s="4"/>
      <c r="GQ1770" s="4"/>
      <c r="GR1770" s="4"/>
      <c r="GS1770" s="4"/>
      <c r="GT1770" s="4"/>
      <c r="GU1770" s="4"/>
      <c r="GV1770" s="4"/>
      <c r="GW1770" s="4"/>
      <c r="GX1770" s="4"/>
      <c r="GY1770" s="4"/>
      <c r="GZ1770" s="4"/>
      <c r="HA1770" s="4"/>
      <c r="HB1770" s="4"/>
      <c r="HC1770" s="4"/>
      <c r="HD1770" s="4"/>
      <c r="HE1770" s="4"/>
      <c r="HF1770" s="4"/>
      <c r="HG1770" s="4"/>
      <c r="HH1770" s="4"/>
      <c r="HI1770" s="4"/>
      <c r="HJ1770" s="4"/>
      <c r="HK1770" s="4"/>
      <c r="HL1770" s="4"/>
      <c r="HM1770" s="4"/>
      <c r="HN1770" s="4"/>
      <c r="HO1770" s="4"/>
      <c r="HP1770" s="4"/>
      <c r="HQ1770" s="4"/>
      <c r="HR1770" s="4"/>
      <c r="HS1770" s="4"/>
      <c r="HT1770" s="4"/>
      <c r="HU1770" s="4"/>
      <c r="HV1770" s="4"/>
      <c r="HW1770" s="4"/>
      <c r="HX1770" s="4"/>
      <c r="HY1770" s="4"/>
      <c r="HZ1770" s="4"/>
      <c r="IA1770" s="4"/>
      <c r="IB1770" s="4"/>
      <c r="IC1770" s="4"/>
      <c r="ID1770" s="4"/>
      <c r="IE1770" s="4"/>
      <c r="IF1770" s="4"/>
    </row>
    <row r="1771" spans="26:240" x14ac:dyDescent="0.2">
      <c r="Z1771" s="4"/>
      <c r="AA1771" s="4"/>
      <c r="AB1771" s="4"/>
      <c r="AC1771" s="4"/>
      <c r="AD1771" s="4"/>
      <c r="AE1771" s="4"/>
      <c r="AF1771" s="4"/>
      <c r="AG1771" s="4"/>
      <c r="AH1771" s="4"/>
      <c r="AI1771" s="4"/>
      <c r="AJ1771" s="4"/>
      <c r="AK1771" s="4"/>
      <c r="AL1771" s="4"/>
      <c r="AM1771" s="4"/>
      <c r="AN1771" s="4"/>
      <c r="AO1771" s="4"/>
      <c r="AP1771" s="4"/>
      <c r="AQ1771" s="4"/>
      <c r="AR1771" s="4"/>
      <c r="AS1771" s="4"/>
      <c r="AT1771" s="4"/>
      <c r="AU1771" s="4"/>
      <c r="AV1771" s="4"/>
      <c r="AW1771" s="4"/>
      <c r="AX1771" s="4"/>
      <c r="AY1771" s="4"/>
      <c r="AZ1771" s="4"/>
      <c r="BA1771" s="4"/>
      <c r="BB1771" s="4"/>
      <c r="BC1771" s="4"/>
      <c r="BD1771" s="4"/>
      <c r="BE1771" s="4"/>
      <c r="BF1771" s="4"/>
      <c r="BG1771" s="4"/>
      <c r="BH1771" s="4"/>
      <c r="BI1771" s="4"/>
      <c r="BJ1771" s="4"/>
      <c r="BK1771" s="4"/>
      <c r="BL1771" s="4"/>
      <c r="BM1771" s="4"/>
      <c r="BN1771" s="4"/>
      <c r="BO1771" s="4"/>
      <c r="BP1771" s="4"/>
      <c r="BQ1771" s="4"/>
      <c r="BR1771" s="4"/>
      <c r="BS1771" s="4"/>
      <c r="BT1771" s="4"/>
      <c r="BU1771" s="4"/>
      <c r="BV1771" s="4"/>
      <c r="BW1771" s="4"/>
      <c r="BX1771" s="4"/>
      <c r="BY1771" s="4"/>
      <c r="BZ1771" s="4"/>
      <c r="CA1771" s="4"/>
      <c r="CB1771" s="4"/>
      <c r="CC1771" s="4"/>
      <c r="CD1771" s="4"/>
      <c r="CE1771" s="4"/>
      <c r="CF1771" s="4"/>
      <c r="CG1771" s="4"/>
      <c r="CH1771" s="4"/>
      <c r="CI1771" s="4"/>
      <c r="CJ1771" s="4"/>
      <c r="CK1771" s="4"/>
      <c r="CL1771" s="4"/>
      <c r="CM1771" s="4"/>
      <c r="CN1771" s="4"/>
      <c r="CO1771" s="4"/>
      <c r="CP1771" s="4"/>
      <c r="CQ1771" s="4"/>
      <c r="CR1771" s="4"/>
      <c r="CS1771" s="4"/>
      <c r="CT1771" s="4"/>
      <c r="CU1771" s="4"/>
      <c r="CV1771" s="4"/>
      <c r="CW1771" s="4"/>
      <c r="CX1771" s="4"/>
      <c r="CY1771" s="4"/>
      <c r="CZ1771" s="4"/>
      <c r="DA1771" s="4"/>
      <c r="DB1771" s="4"/>
      <c r="DC1771" s="4"/>
      <c r="DD1771" s="4"/>
      <c r="DE1771" s="4"/>
      <c r="DF1771" s="4"/>
      <c r="DG1771" s="4"/>
      <c r="DH1771" s="4"/>
      <c r="DI1771" s="4"/>
      <c r="DJ1771" s="4"/>
      <c r="DK1771" s="4"/>
      <c r="DL1771" s="4"/>
      <c r="DM1771" s="4"/>
      <c r="DN1771" s="4"/>
      <c r="DO1771" s="4"/>
      <c r="DP1771" s="4"/>
      <c r="DQ1771" s="4"/>
      <c r="DR1771" s="4"/>
      <c r="DS1771" s="4"/>
      <c r="DT1771" s="4"/>
      <c r="DU1771" s="4"/>
      <c r="DV1771" s="4"/>
      <c r="DW1771" s="4"/>
      <c r="DX1771" s="4"/>
      <c r="DY1771" s="4"/>
      <c r="DZ1771" s="4"/>
      <c r="EA1771" s="4"/>
      <c r="EB1771" s="4"/>
      <c r="EC1771" s="4"/>
      <c r="ED1771" s="4"/>
      <c r="EE1771" s="4"/>
      <c r="EF1771" s="4"/>
      <c r="EG1771" s="4"/>
      <c r="EH1771" s="4"/>
      <c r="EI1771" s="4"/>
      <c r="EJ1771" s="4"/>
      <c r="EK1771" s="4"/>
      <c r="EL1771" s="4"/>
      <c r="EM1771" s="4"/>
      <c r="EN1771" s="4"/>
      <c r="EO1771" s="4"/>
      <c r="EP1771" s="4"/>
      <c r="EQ1771" s="4"/>
      <c r="ER1771" s="4"/>
      <c r="ES1771" s="4"/>
      <c r="ET1771" s="4"/>
      <c r="EU1771" s="4"/>
      <c r="EV1771" s="4"/>
      <c r="EW1771" s="4"/>
      <c r="EX1771" s="4"/>
      <c r="EY1771" s="4"/>
      <c r="EZ1771" s="4"/>
      <c r="FA1771" s="4"/>
      <c r="FB1771" s="4"/>
      <c r="FC1771" s="4"/>
      <c r="FD1771" s="4"/>
      <c r="FE1771" s="4"/>
      <c r="FF1771" s="4"/>
      <c r="FG1771" s="4"/>
      <c r="FH1771" s="4"/>
      <c r="FI1771" s="4"/>
      <c r="FJ1771" s="4"/>
      <c r="FK1771" s="4"/>
      <c r="FL1771" s="4"/>
      <c r="FM1771" s="4"/>
      <c r="FN1771" s="4"/>
      <c r="FO1771" s="4"/>
      <c r="FP1771" s="4"/>
      <c r="FQ1771" s="4"/>
      <c r="FR1771" s="4"/>
      <c r="FS1771" s="4"/>
      <c r="FT1771" s="4"/>
      <c r="FU1771" s="4"/>
      <c r="FV1771" s="4"/>
      <c r="FW1771" s="4"/>
      <c r="FX1771" s="4"/>
      <c r="FY1771" s="4"/>
      <c r="FZ1771" s="4"/>
      <c r="GA1771" s="4"/>
      <c r="GB1771" s="4"/>
      <c r="GC1771" s="4"/>
      <c r="GD1771" s="4"/>
      <c r="GE1771" s="4"/>
      <c r="GF1771" s="4"/>
      <c r="GG1771" s="4"/>
      <c r="GH1771" s="4"/>
      <c r="GI1771" s="4"/>
      <c r="GJ1771" s="4"/>
      <c r="GK1771" s="4"/>
      <c r="GL1771" s="4"/>
      <c r="GM1771" s="4"/>
      <c r="GN1771" s="4"/>
      <c r="GO1771" s="4"/>
      <c r="GP1771" s="4"/>
      <c r="GQ1771" s="4"/>
      <c r="GR1771" s="4"/>
      <c r="GS1771" s="4"/>
      <c r="GT1771" s="4"/>
      <c r="GU1771" s="4"/>
      <c r="GV1771" s="4"/>
      <c r="GW1771" s="4"/>
      <c r="GX1771" s="4"/>
      <c r="GY1771" s="4"/>
      <c r="GZ1771" s="4"/>
      <c r="HA1771" s="4"/>
      <c r="HB1771" s="4"/>
      <c r="HC1771" s="4"/>
      <c r="HD1771" s="4"/>
      <c r="HE1771" s="4"/>
      <c r="HF1771" s="4"/>
      <c r="HG1771" s="4"/>
      <c r="HH1771" s="4"/>
      <c r="HI1771" s="4"/>
      <c r="HJ1771" s="4"/>
      <c r="HK1771" s="4"/>
      <c r="HL1771" s="4"/>
      <c r="HM1771" s="4"/>
      <c r="HN1771" s="4"/>
      <c r="HO1771" s="4"/>
      <c r="HP1771" s="4"/>
      <c r="HQ1771" s="4"/>
      <c r="HR1771" s="4"/>
      <c r="HS1771" s="4"/>
      <c r="HT1771" s="4"/>
      <c r="HU1771" s="4"/>
      <c r="HV1771" s="4"/>
      <c r="HW1771" s="4"/>
      <c r="HX1771" s="4"/>
      <c r="HY1771" s="4"/>
      <c r="HZ1771" s="4"/>
      <c r="IA1771" s="4"/>
      <c r="IB1771" s="4"/>
      <c r="IC1771" s="4"/>
      <c r="ID1771" s="4"/>
      <c r="IE1771" s="4"/>
      <c r="IF1771" s="4"/>
    </row>
    <row r="1772" spans="26:240" x14ac:dyDescent="0.2">
      <c r="Z1772" s="4"/>
      <c r="AA1772" s="4"/>
      <c r="AB1772" s="4"/>
      <c r="AC1772" s="4"/>
      <c r="AD1772" s="4"/>
      <c r="AE1772" s="4"/>
      <c r="AF1772" s="4"/>
      <c r="AG1772" s="4"/>
      <c r="AH1772" s="4"/>
      <c r="AI1772" s="4"/>
      <c r="AJ1772" s="4"/>
      <c r="AK1772" s="4"/>
      <c r="AL1772" s="4"/>
      <c r="AM1772" s="4"/>
      <c r="AN1772" s="4"/>
      <c r="AO1772" s="4"/>
      <c r="AP1772" s="4"/>
      <c r="AQ1772" s="4"/>
      <c r="AR1772" s="4"/>
      <c r="AS1772" s="4"/>
      <c r="AT1772" s="4"/>
      <c r="AU1772" s="4"/>
      <c r="AV1772" s="4"/>
      <c r="AW1772" s="4"/>
      <c r="AX1772" s="4"/>
      <c r="AY1772" s="4"/>
      <c r="AZ1772" s="4"/>
      <c r="BA1772" s="4"/>
      <c r="BB1772" s="4"/>
      <c r="BC1772" s="4"/>
      <c r="BD1772" s="4"/>
      <c r="BE1772" s="4"/>
      <c r="BF1772" s="4"/>
      <c r="BG1772" s="4"/>
      <c r="BH1772" s="4"/>
      <c r="BI1772" s="4"/>
      <c r="BJ1772" s="4"/>
      <c r="BK1772" s="4"/>
      <c r="BL1772" s="4"/>
      <c r="BM1772" s="4"/>
      <c r="BN1772" s="4"/>
      <c r="BO1772" s="4"/>
      <c r="BP1772" s="4"/>
      <c r="BQ1772" s="4"/>
      <c r="BR1772" s="4"/>
      <c r="BS1772" s="4"/>
      <c r="BT1772" s="4"/>
      <c r="BU1772" s="4"/>
      <c r="BV1772" s="4"/>
      <c r="BW1772" s="4"/>
      <c r="BX1772" s="4"/>
      <c r="BY1772" s="4"/>
      <c r="BZ1772" s="4"/>
      <c r="CA1772" s="4"/>
      <c r="CB1772" s="4"/>
      <c r="CC1772" s="4"/>
      <c r="CD1772" s="4"/>
      <c r="CE1772" s="4"/>
      <c r="CF1772" s="4"/>
      <c r="CG1772" s="4"/>
      <c r="CH1772" s="4"/>
      <c r="CI1772" s="4"/>
      <c r="CJ1772" s="4"/>
      <c r="CK1772" s="4"/>
      <c r="CL1772" s="4"/>
      <c r="CM1772" s="4"/>
      <c r="CN1772" s="4"/>
      <c r="CO1772" s="4"/>
      <c r="CP1772" s="4"/>
      <c r="CQ1772" s="4"/>
      <c r="CR1772" s="4"/>
      <c r="CS1772" s="4"/>
      <c r="CT1772" s="4"/>
      <c r="CU1772" s="4"/>
      <c r="CV1772" s="4"/>
      <c r="CW1772" s="4"/>
      <c r="CX1772" s="4"/>
      <c r="CY1772" s="4"/>
      <c r="CZ1772" s="4"/>
      <c r="DA1772" s="4"/>
      <c r="DB1772" s="4"/>
      <c r="DC1772" s="4"/>
      <c r="DD1772" s="4"/>
      <c r="DE1772" s="4"/>
      <c r="DF1772" s="4"/>
      <c r="DG1772" s="4"/>
      <c r="DH1772" s="4"/>
      <c r="DI1772" s="4"/>
      <c r="DJ1772" s="4"/>
      <c r="DK1772" s="4"/>
      <c r="DL1772" s="4"/>
      <c r="DM1772" s="4"/>
      <c r="DN1772" s="4"/>
      <c r="DO1772" s="4"/>
      <c r="DP1772" s="4"/>
      <c r="DQ1772" s="4"/>
      <c r="DR1772" s="4"/>
      <c r="DS1772" s="4"/>
      <c r="DT1772" s="4"/>
      <c r="DU1772" s="4"/>
      <c r="DV1772" s="4"/>
      <c r="DW1772" s="4"/>
      <c r="DX1772" s="4"/>
      <c r="DY1772" s="4"/>
      <c r="DZ1772" s="4"/>
      <c r="EA1772" s="4"/>
      <c r="EB1772" s="4"/>
      <c r="EC1772" s="4"/>
      <c r="ED1772" s="4"/>
      <c r="EE1772" s="4"/>
      <c r="EF1772" s="4"/>
      <c r="EG1772" s="4"/>
      <c r="EH1772" s="4"/>
      <c r="EI1772" s="4"/>
      <c r="EJ1772" s="4"/>
      <c r="EK1772" s="4"/>
      <c r="EL1772" s="4"/>
      <c r="EM1772" s="4"/>
      <c r="EN1772" s="4"/>
      <c r="EO1772" s="4"/>
      <c r="EP1772" s="4"/>
      <c r="EQ1772" s="4"/>
      <c r="ER1772" s="4"/>
      <c r="ES1772" s="4"/>
      <c r="ET1772" s="4"/>
      <c r="EU1772" s="4"/>
      <c r="EV1772" s="4"/>
      <c r="EW1772" s="4"/>
      <c r="EX1772" s="4"/>
      <c r="EY1772" s="4"/>
      <c r="EZ1772" s="4"/>
      <c r="FA1772" s="4"/>
      <c r="FB1772" s="4"/>
      <c r="FC1772" s="4"/>
      <c r="FD1772" s="4"/>
      <c r="FE1772" s="4"/>
      <c r="FF1772" s="4"/>
      <c r="FG1772" s="4"/>
      <c r="FH1772" s="4"/>
      <c r="FI1772" s="4"/>
      <c r="FJ1772" s="4"/>
      <c r="FK1772" s="4"/>
      <c r="FL1772" s="4"/>
      <c r="FM1772" s="4"/>
      <c r="FN1772" s="4"/>
      <c r="FO1772" s="4"/>
      <c r="FP1772" s="4"/>
      <c r="FQ1772" s="4"/>
      <c r="FR1772" s="4"/>
      <c r="FS1772" s="4"/>
      <c r="FT1772" s="4"/>
      <c r="FU1772" s="4"/>
      <c r="FV1772" s="4"/>
      <c r="FW1772" s="4"/>
      <c r="FX1772" s="4"/>
      <c r="FY1772" s="4"/>
      <c r="FZ1772" s="4"/>
      <c r="GA1772" s="4"/>
      <c r="GB1772" s="4"/>
      <c r="GC1772" s="4"/>
      <c r="GD1772" s="4"/>
      <c r="GE1772" s="4"/>
      <c r="GF1772" s="4"/>
      <c r="GG1772" s="4"/>
      <c r="GH1772" s="4"/>
      <c r="GI1772" s="4"/>
      <c r="GJ1772" s="4"/>
      <c r="GK1772" s="4"/>
      <c r="GL1772" s="4"/>
      <c r="GM1772" s="4"/>
      <c r="GN1772" s="4"/>
      <c r="GO1772" s="4"/>
      <c r="GP1772" s="4"/>
      <c r="GQ1772" s="4"/>
      <c r="GR1772" s="4"/>
      <c r="GS1772" s="4"/>
      <c r="GT1772" s="4"/>
      <c r="GU1772" s="4"/>
      <c r="GV1772" s="4"/>
      <c r="GW1772" s="4"/>
      <c r="GX1772" s="4"/>
      <c r="GY1772" s="4"/>
      <c r="GZ1772" s="4"/>
      <c r="HA1772" s="4"/>
      <c r="HB1772" s="4"/>
      <c r="HC1772" s="4"/>
      <c r="HD1772" s="4"/>
      <c r="HE1772" s="4"/>
      <c r="HF1772" s="4"/>
      <c r="HG1772" s="4"/>
      <c r="HH1772" s="4"/>
      <c r="HI1772" s="4"/>
      <c r="HJ1772" s="4"/>
      <c r="HK1772" s="4"/>
      <c r="HL1772" s="4"/>
      <c r="HM1772" s="4"/>
      <c r="HN1772" s="4"/>
      <c r="HO1772" s="4"/>
      <c r="HP1772" s="4"/>
      <c r="HQ1772" s="4"/>
      <c r="HR1772" s="4"/>
      <c r="HS1772" s="4"/>
      <c r="HT1772" s="4"/>
      <c r="HU1772" s="4"/>
      <c r="HV1772" s="4"/>
      <c r="HW1772" s="4"/>
      <c r="HX1772" s="4"/>
      <c r="HY1772" s="4"/>
      <c r="HZ1772" s="4"/>
      <c r="IA1772" s="4"/>
      <c r="IB1772" s="4"/>
      <c r="IC1772" s="4"/>
      <c r="ID1772" s="4"/>
      <c r="IE1772" s="4"/>
      <c r="IF1772" s="4"/>
    </row>
    <row r="1773" spans="26:240" x14ac:dyDescent="0.2">
      <c r="Z1773" s="4"/>
      <c r="AA1773" s="4"/>
      <c r="AB1773" s="4"/>
      <c r="AC1773" s="4"/>
      <c r="AD1773" s="4"/>
      <c r="AE1773" s="4"/>
      <c r="AF1773" s="4"/>
      <c r="AG1773" s="4"/>
      <c r="AH1773" s="4"/>
      <c r="AI1773" s="4"/>
      <c r="AJ1773" s="4"/>
      <c r="AK1773" s="4"/>
      <c r="AL1773" s="4"/>
      <c r="AM1773" s="4"/>
      <c r="AN1773" s="4"/>
      <c r="AO1773" s="4"/>
      <c r="AP1773" s="4"/>
      <c r="AQ1773" s="4"/>
      <c r="AR1773" s="4"/>
      <c r="AS1773" s="4"/>
      <c r="AT1773" s="4"/>
      <c r="AU1773" s="4"/>
      <c r="AV1773" s="4"/>
      <c r="AW1773" s="4"/>
      <c r="AX1773" s="4"/>
      <c r="AY1773" s="4"/>
      <c r="AZ1773" s="4"/>
      <c r="BA1773" s="4"/>
      <c r="BB1773" s="4"/>
      <c r="BC1773" s="4"/>
      <c r="BD1773" s="4"/>
      <c r="BE1773" s="4"/>
      <c r="BF1773" s="4"/>
      <c r="BG1773" s="4"/>
      <c r="BH1773" s="4"/>
      <c r="BI1773" s="4"/>
      <c r="BJ1773" s="4"/>
      <c r="BK1773" s="4"/>
      <c r="BL1773" s="4"/>
      <c r="BM1773" s="4"/>
      <c r="BN1773" s="4"/>
      <c r="BO1773" s="4"/>
      <c r="BP1773" s="4"/>
      <c r="BQ1773" s="4"/>
      <c r="BR1773" s="4"/>
      <c r="BS1773" s="4"/>
      <c r="BT1773" s="4"/>
      <c r="BU1773" s="4"/>
      <c r="BV1773" s="4"/>
      <c r="BW1773" s="4"/>
      <c r="BX1773" s="4"/>
      <c r="BY1773" s="4"/>
      <c r="BZ1773" s="4"/>
      <c r="CA1773" s="4"/>
      <c r="CB1773" s="4"/>
      <c r="CC1773" s="4"/>
      <c r="CD1773" s="4"/>
      <c r="CE1773" s="4"/>
      <c r="CF1773" s="4"/>
      <c r="CG1773" s="4"/>
      <c r="CH1773" s="4"/>
      <c r="CI1773" s="4"/>
      <c r="CJ1773" s="4"/>
      <c r="CK1773" s="4"/>
      <c r="CL1773" s="4"/>
      <c r="CM1773" s="4"/>
      <c r="CN1773" s="4"/>
      <c r="CO1773" s="4"/>
      <c r="CP1773" s="4"/>
      <c r="CQ1773" s="4"/>
      <c r="CR1773" s="4"/>
      <c r="CS1773" s="4"/>
      <c r="CT1773" s="4"/>
      <c r="CU1773" s="4"/>
      <c r="CV1773" s="4"/>
      <c r="CW1773" s="4"/>
      <c r="CX1773" s="4"/>
      <c r="CY1773" s="4"/>
      <c r="CZ1773" s="4"/>
      <c r="DA1773" s="4"/>
      <c r="DB1773" s="4"/>
      <c r="DC1773" s="4"/>
      <c r="DD1773" s="4"/>
      <c r="DE1773" s="4"/>
      <c r="DF1773" s="4"/>
      <c r="DG1773" s="4"/>
      <c r="DH1773" s="4"/>
      <c r="DI1773" s="4"/>
      <c r="DJ1773" s="4"/>
      <c r="DK1773" s="4"/>
      <c r="DL1773" s="4"/>
      <c r="DM1773" s="4"/>
      <c r="DN1773" s="4"/>
      <c r="DO1773" s="4"/>
      <c r="DP1773" s="4"/>
      <c r="DQ1773" s="4"/>
      <c r="DR1773" s="4"/>
      <c r="DS1773" s="4"/>
      <c r="DT1773" s="4"/>
      <c r="DU1773" s="4"/>
      <c r="DV1773" s="4"/>
      <c r="DW1773" s="4"/>
      <c r="DX1773" s="4"/>
      <c r="DY1773" s="4"/>
      <c r="DZ1773" s="4"/>
      <c r="EA1773" s="4"/>
      <c r="EB1773" s="4"/>
      <c r="EC1773" s="4"/>
      <c r="ED1773" s="4"/>
      <c r="EE1773" s="4"/>
      <c r="EF1773" s="4"/>
      <c r="EG1773" s="4"/>
      <c r="EH1773" s="4"/>
      <c r="EI1773" s="4"/>
      <c r="EJ1773" s="4"/>
      <c r="EK1773" s="4"/>
      <c r="EL1773" s="4"/>
      <c r="EM1773" s="4"/>
      <c r="EN1773" s="4"/>
      <c r="EO1773" s="4"/>
      <c r="EP1773" s="4"/>
      <c r="EQ1773" s="4"/>
      <c r="ER1773" s="4"/>
      <c r="ES1773" s="4"/>
      <c r="ET1773" s="4"/>
      <c r="EU1773" s="4"/>
      <c r="EV1773" s="4"/>
      <c r="EW1773" s="4"/>
      <c r="EX1773" s="4"/>
      <c r="EY1773" s="4"/>
      <c r="EZ1773" s="4"/>
      <c r="FA1773" s="4"/>
      <c r="FB1773" s="4"/>
      <c r="FC1773" s="4"/>
      <c r="FD1773" s="4"/>
      <c r="FE1773" s="4"/>
      <c r="FF1773" s="4"/>
      <c r="FG1773" s="4"/>
      <c r="FH1773" s="4"/>
      <c r="FI1773" s="4"/>
      <c r="FJ1773" s="4"/>
      <c r="FK1773" s="4"/>
      <c r="FL1773" s="4"/>
      <c r="FM1773" s="4"/>
      <c r="FN1773" s="4"/>
      <c r="FO1773" s="4"/>
      <c r="FP1773" s="4"/>
      <c r="FQ1773" s="4"/>
      <c r="FR1773" s="4"/>
      <c r="FS1773" s="4"/>
      <c r="FT1773" s="4"/>
      <c r="FU1773" s="4"/>
      <c r="FV1773" s="4"/>
      <c r="FW1773" s="4"/>
      <c r="FX1773" s="4"/>
      <c r="FY1773" s="4"/>
      <c r="FZ1773" s="4"/>
      <c r="GA1773" s="4"/>
      <c r="GB1773" s="4"/>
      <c r="GC1773" s="4"/>
      <c r="GD1773" s="4"/>
      <c r="GE1773" s="4"/>
      <c r="GF1773" s="4"/>
      <c r="GG1773" s="4"/>
      <c r="GH1773" s="4"/>
      <c r="GI1773" s="4"/>
      <c r="GJ1773" s="4"/>
      <c r="GK1773" s="4"/>
      <c r="GL1773" s="4"/>
      <c r="GM1773" s="4"/>
      <c r="GN1773" s="4"/>
      <c r="GO1773" s="4"/>
      <c r="GP1773" s="4"/>
      <c r="GQ1773" s="4"/>
      <c r="GR1773" s="4"/>
      <c r="GS1773" s="4"/>
      <c r="GT1773" s="4"/>
      <c r="GU1773" s="4"/>
      <c r="GV1773" s="4"/>
      <c r="GW1773" s="4"/>
      <c r="GX1773" s="4"/>
      <c r="GY1773" s="4"/>
      <c r="GZ1773" s="4"/>
      <c r="HA1773" s="4"/>
      <c r="HB1773" s="4"/>
      <c r="HC1773" s="4"/>
      <c r="HD1773" s="4"/>
      <c r="HE1773" s="4"/>
      <c r="HF1773" s="4"/>
      <c r="HG1773" s="4"/>
      <c r="HH1773" s="4"/>
      <c r="HI1773" s="4"/>
      <c r="HJ1773" s="4"/>
      <c r="HK1773" s="4"/>
      <c r="HL1773" s="4"/>
      <c r="HM1773" s="4"/>
      <c r="HN1773" s="4"/>
      <c r="HO1773" s="4"/>
      <c r="HP1773" s="4"/>
      <c r="HQ1773" s="4"/>
      <c r="HR1773" s="4"/>
      <c r="HS1773" s="4"/>
      <c r="HT1773" s="4"/>
      <c r="HU1773" s="4"/>
      <c r="HV1773" s="4"/>
      <c r="HW1773" s="4"/>
      <c r="HX1773" s="4"/>
      <c r="HY1773" s="4"/>
      <c r="HZ1773" s="4"/>
      <c r="IA1773" s="4"/>
      <c r="IB1773" s="4"/>
      <c r="IC1773" s="4"/>
      <c r="ID1773" s="4"/>
      <c r="IE1773" s="4"/>
      <c r="IF1773" s="4"/>
    </row>
    <row r="1774" spans="26:240" x14ac:dyDescent="0.2">
      <c r="Z1774" s="4"/>
      <c r="AA1774" s="4"/>
      <c r="AB1774" s="4"/>
      <c r="AC1774" s="4"/>
      <c r="AD1774" s="4"/>
      <c r="AE1774" s="4"/>
      <c r="AF1774" s="4"/>
      <c r="AG1774" s="4"/>
      <c r="AH1774" s="4"/>
      <c r="AI1774" s="4"/>
      <c r="AJ1774" s="4"/>
      <c r="AK1774" s="4"/>
      <c r="AL1774" s="4"/>
      <c r="AM1774" s="4"/>
      <c r="AN1774" s="4"/>
      <c r="AO1774" s="4"/>
      <c r="AP1774" s="4"/>
      <c r="AQ1774" s="4"/>
      <c r="AR1774" s="4"/>
      <c r="AS1774" s="4"/>
      <c r="AT1774" s="4"/>
      <c r="AU1774" s="4"/>
      <c r="AV1774" s="4"/>
      <c r="AW1774" s="4"/>
      <c r="AX1774" s="4"/>
      <c r="AY1774" s="4"/>
      <c r="AZ1774" s="4"/>
      <c r="BA1774" s="4"/>
      <c r="BB1774" s="4"/>
      <c r="BC1774" s="4"/>
      <c r="BD1774" s="4"/>
      <c r="BE1774" s="4"/>
      <c r="BF1774" s="4"/>
      <c r="BG1774" s="4"/>
      <c r="BH1774" s="4"/>
      <c r="BI1774" s="4"/>
      <c r="BJ1774" s="4"/>
      <c r="BK1774" s="4"/>
      <c r="BL1774" s="4"/>
      <c r="BM1774" s="4"/>
      <c r="BN1774" s="4"/>
      <c r="BO1774" s="4"/>
      <c r="BP1774" s="4"/>
      <c r="BQ1774" s="4"/>
      <c r="BR1774" s="4"/>
      <c r="BS1774" s="4"/>
      <c r="BT1774" s="4"/>
      <c r="BU1774" s="4"/>
      <c r="BV1774" s="4"/>
      <c r="BW1774" s="4"/>
      <c r="BX1774" s="4"/>
      <c r="BY1774" s="4"/>
      <c r="BZ1774" s="4"/>
      <c r="CA1774" s="4"/>
      <c r="CB1774" s="4"/>
      <c r="CC1774" s="4"/>
      <c r="CD1774" s="4"/>
      <c r="CE1774" s="4"/>
      <c r="CF1774" s="4"/>
      <c r="CG1774" s="4"/>
      <c r="CH1774" s="4"/>
      <c r="CI1774" s="4"/>
      <c r="CJ1774" s="4"/>
      <c r="CK1774" s="4"/>
      <c r="CL1774" s="4"/>
      <c r="CM1774" s="4"/>
      <c r="CN1774" s="4"/>
      <c r="CO1774" s="4"/>
      <c r="CP1774" s="4"/>
      <c r="CQ1774" s="4"/>
      <c r="CR1774" s="4"/>
      <c r="CS1774" s="4"/>
      <c r="CT1774" s="4"/>
      <c r="CU1774" s="4"/>
      <c r="CV1774" s="4"/>
      <c r="CW1774" s="4"/>
      <c r="CX1774" s="4"/>
      <c r="CY1774" s="4"/>
      <c r="CZ1774" s="4"/>
      <c r="DA1774" s="4"/>
      <c r="DB1774" s="4"/>
      <c r="DC1774" s="4"/>
      <c r="DD1774" s="4"/>
      <c r="DE1774" s="4"/>
      <c r="DF1774" s="4"/>
      <c r="DG1774" s="4"/>
      <c r="DH1774" s="4"/>
      <c r="DI1774" s="4"/>
      <c r="DJ1774" s="4"/>
      <c r="DK1774" s="4"/>
      <c r="DL1774" s="4"/>
      <c r="DM1774" s="4"/>
      <c r="DN1774" s="4"/>
      <c r="DO1774" s="4"/>
      <c r="DP1774" s="4"/>
      <c r="DQ1774" s="4"/>
      <c r="DR1774" s="4"/>
      <c r="DS1774" s="4"/>
      <c r="DT1774" s="4"/>
      <c r="DU1774" s="4"/>
      <c r="DV1774" s="4"/>
      <c r="DW1774" s="4"/>
      <c r="DX1774" s="4"/>
      <c r="DY1774" s="4"/>
      <c r="DZ1774" s="4"/>
      <c r="EA1774" s="4"/>
      <c r="EB1774" s="4"/>
      <c r="EC1774" s="4"/>
      <c r="ED1774" s="4"/>
      <c r="EE1774" s="4"/>
      <c r="EF1774" s="4"/>
      <c r="EG1774" s="4"/>
      <c r="EH1774" s="4"/>
      <c r="EI1774" s="4"/>
      <c r="EJ1774" s="4"/>
      <c r="EK1774" s="4"/>
      <c r="EL1774" s="4"/>
      <c r="EM1774" s="4"/>
      <c r="EN1774" s="4"/>
      <c r="EO1774" s="4"/>
      <c r="EP1774" s="4"/>
      <c r="EQ1774" s="4"/>
      <c r="ER1774" s="4"/>
      <c r="ES1774" s="4"/>
      <c r="ET1774" s="4"/>
      <c r="EU1774" s="4"/>
      <c r="EV1774" s="4"/>
      <c r="EW1774" s="4"/>
      <c r="EX1774" s="4"/>
      <c r="EY1774" s="4"/>
      <c r="EZ1774" s="4"/>
      <c r="FA1774" s="4"/>
      <c r="FB1774" s="4"/>
      <c r="FC1774" s="4"/>
      <c r="FD1774" s="4"/>
      <c r="FE1774" s="4"/>
      <c r="FF1774" s="4"/>
      <c r="FG1774" s="4"/>
      <c r="FH1774" s="4"/>
      <c r="FI1774" s="4"/>
      <c r="FJ1774" s="4"/>
      <c r="FK1774" s="4"/>
      <c r="FL1774" s="4"/>
      <c r="FM1774" s="4"/>
      <c r="FN1774" s="4"/>
      <c r="FO1774" s="4"/>
      <c r="FP1774" s="4"/>
      <c r="FQ1774" s="4"/>
      <c r="FR1774" s="4"/>
      <c r="FS1774" s="4"/>
      <c r="FT1774" s="4"/>
      <c r="FU1774" s="4"/>
      <c r="FV1774" s="4"/>
      <c r="FW1774" s="4"/>
      <c r="FX1774" s="4"/>
      <c r="FY1774" s="4"/>
      <c r="FZ1774" s="4"/>
      <c r="GA1774" s="4"/>
      <c r="GB1774" s="4"/>
      <c r="GC1774" s="4"/>
      <c r="GD1774" s="4"/>
      <c r="GE1774" s="4"/>
      <c r="GF1774" s="4"/>
      <c r="GG1774" s="4"/>
      <c r="GH1774" s="4"/>
      <c r="GI1774" s="4"/>
      <c r="GJ1774" s="4"/>
      <c r="GK1774" s="4"/>
      <c r="GL1774" s="4"/>
      <c r="GM1774" s="4"/>
      <c r="GN1774" s="4"/>
      <c r="GO1774" s="4"/>
      <c r="GP1774" s="4"/>
      <c r="GQ1774" s="4"/>
      <c r="GR1774" s="4"/>
      <c r="GS1774" s="4"/>
      <c r="GT1774" s="4"/>
      <c r="GU1774" s="4"/>
      <c r="GV1774" s="4"/>
      <c r="GW1774" s="4"/>
      <c r="GX1774" s="4"/>
      <c r="GY1774" s="4"/>
      <c r="GZ1774" s="4"/>
      <c r="HA1774" s="4"/>
      <c r="HB1774" s="4"/>
      <c r="HC1774" s="4"/>
      <c r="HD1774" s="4"/>
      <c r="HE1774" s="4"/>
      <c r="HF1774" s="4"/>
      <c r="HG1774" s="4"/>
      <c r="HH1774" s="4"/>
      <c r="HI1774" s="4"/>
      <c r="HJ1774" s="4"/>
      <c r="HK1774" s="4"/>
      <c r="HL1774" s="4"/>
      <c r="HM1774" s="4"/>
      <c r="HN1774" s="4"/>
      <c r="HO1774" s="4"/>
      <c r="HP1774" s="4"/>
      <c r="HQ1774" s="4"/>
      <c r="HR1774" s="4"/>
      <c r="HS1774" s="4"/>
      <c r="HT1774" s="4"/>
      <c r="HU1774" s="4"/>
      <c r="HV1774" s="4"/>
      <c r="HW1774" s="4"/>
      <c r="HX1774" s="4"/>
      <c r="HY1774" s="4"/>
      <c r="HZ1774" s="4"/>
      <c r="IA1774" s="4"/>
      <c r="IB1774" s="4"/>
      <c r="IC1774" s="4"/>
      <c r="ID1774" s="4"/>
      <c r="IE1774" s="4"/>
      <c r="IF1774" s="4"/>
    </row>
    <row r="1775" spans="26:240" x14ac:dyDescent="0.2">
      <c r="Z1775" s="4"/>
      <c r="AA1775" s="4"/>
      <c r="AB1775" s="4"/>
      <c r="AC1775" s="4"/>
      <c r="AD1775" s="4"/>
      <c r="AE1775" s="4"/>
      <c r="AF1775" s="4"/>
      <c r="AG1775" s="4"/>
      <c r="AH1775" s="4"/>
      <c r="AI1775" s="4"/>
      <c r="AJ1775" s="4"/>
      <c r="AK1775" s="4"/>
      <c r="AL1775" s="4"/>
      <c r="AM1775" s="4"/>
      <c r="AN1775" s="4"/>
      <c r="AO1775" s="4"/>
      <c r="AP1775" s="4"/>
      <c r="AQ1775" s="4"/>
      <c r="AR1775" s="4"/>
      <c r="AS1775" s="4"/>
      <c r="AT1775" s="4"/>
      <c r="AU1775" s="4"/>
      <c r="AV1775" s="4"/>
      <c r="AW1775" s="4"/>
      <c r="AX1775" s="4"/>
      <c r="AY1775" s="4"/>
      <c r="AZ1775" s="4"/>
      <c r="BA1775" s="4"/>
      <c r="BB1775" s="4"/>
      <c r="BC1775" s="4"/>
      <c r="BD1775" s="4"/>
      <c r="BE1775" s="4"/>
      <c r="BF1775" s="4"/>
      <c r="BG1775" s="4"/>
      <c r="BH1775" s="4"/>
      <c r="BI1775" s="4"/>
      <c r="BJ1775" s="4"/>
      <c r="BK1775" s="4"/>
      <c r="BL1775" s="4"/>
      <c r="BM1775" s="4"/>
      <c r="BN1775" s="4"/>
      <c r="BO1775" s="4"/>
      <c r="BP1775" s="4"/>
      <c r="BQ1775" s="4"/>
      <c r="BR1775" s="4"/>
      <c r="BS1775" s="4"/>
      <c r="BT1775" s="4"/>
      <c r="BU1775" s="4"/>
      <c r="BV1775" s="4"/>
      <c r="BW1775" s="4"/>
      <c r="BX1775" s="4"/>
      <c r="BY1775" s="4"/>
      <c r="BZ1775" s="4"/>
      <c r="CA1775" s="4"/>
      <c r="CB1775" s="4"/>
      <c r="CC1775" s="4"/>
      <c r="CD1775" s="4"/>
      <c r="CE1775" s="4"/>
      <c r="CF1775" s="4"/>
      <c r="CG1775" s="4"/>
      <c r="CH1775" s="4"/>
      <c r="CI1775" s="4"/>
      <c r="CJ1775" s="4"/>
      <c r="CK1775" s="4"/>
      <c r="CL1775" s="4"/>
      <c r="CM1775" s="4"/>
      <c r="CN1775" s="4"/>
      <c r="CO1775" s="4"/>
      <c r="CP1775" s="4"/>
      <c r="CQ1775" s="4"/>
      <c r="CR1775" s="4"/>
      <c r="CS1775" s="4"/>
      <c r="CT1775" s="4"/>
      <c r="CU1775" s="4"/>
      <c r="CV1775" s="4"/>
      <c r="CW1775" s="4"/>
      <c r="CX1775" s="4"/>
      <c r="CY1775" s="4"/>
      <c r="CZ1775" s="4"/>
      <c r="DA1775" s="4"/>
      <c r="DB1775" s="4"/>
      <c r="DC1775" s="4"/>
      <c r="DD1775" s="4"/>
      <c r="DE1775" s="4"/>
      <c r="DF1775" s="4"/>
      <c r="DG1775" s="4"/>
      <c r="DH1775" s="4"/>
      <c r="DI1775" s="4"/>
      <c r="DJ1775" s="4"/>
      <c r="DK1775" s="4"/>
      <c r="DL1775" s="4"/>
      <c r="DM1775" s="4"/>
      <c r="DN1775" s="4"/>
      <c r="DO1775" s="4"/>
      <c r="DP1775" s="4"/>
      <c r="DQ1775" s="4"/>
      <c r="DR1775" s="4"/>
      <c r="DS1775" s="4"/>
      <c r="DT1775" s="4"/>
      <c r="DU1775" s="4"/>
      <c r="DV1775" s="4"/>
      <c r="DW1775" s="4"/>
      <c r="DX1775" s="4"/>
      <c r="DY1775" s="4"/>
      <c r="DZ1775" s="4"/>
      <c r="EA1775" s="4"/>
      <c r="EB1775" s="4"/>
      <c r="EC1775" s="4"/>
      <c r="ED1775" s="4"/>
      <c r="EE1775" s="4"/>
      <c r="EF1775" s="4"/>
      <c r="EG1775" s="4"/>
      <c r="EH1775" s="4"/>
      <c r="EI1775" s="4"/>
      <c r="EJ1775" s="4"/>
      <c r="EK1775" s="4"/>
      <c r="EL1775" s="4"/>
      <c r="EM1775" s="4"/>
      <c r="EN1775" s="4"/>
      <c r="EO1775" s="4"/>
      <c r="EP1775" s="4"/>
      <c r="EQ1775" s="4"/>
      <c r="ER1775" s="4"/>
      <c r="ES1775" s="4"/>
      <c r="ET1775" s="4"/>
      <c r="EU1775" s="4"/>
      <c r="EV1775" s="4"/>
      <c r="EW1775" s="4"/>
      <c r="EX1775" s="4"/>
      <c r="EY1775" s="4"/>
      <c r="EZ1775" s="4"/>
      <c r="FA1775" s="4"/>
      <c r="FB1775" s="4"/>
      <c r="FC1775" s="4"/>
      <c r="FD1775" s="4"/>
      <c r="FE1775" s="4"/>
      <c r="FF1775" s="4"/>
      <c r="FG1775" s="4"/>
      <c r="FH1775" s="4"/>
      <c r="FI1775" s="4"/>
      <c r="FJ1775" s="4"/>
      <c r="FK1775" s="4"/>
      <c r="FL1775" s="4"/>
      <c r="FM1775" s="4"/>
      <c r="FN1775" s="4"/>
      <c r="FO1775" s="4"/>
      <c r="FP1775" s="4"/>
      <c r="FQ1775" s="4"/>
      <c r="FR1775" s="4"/>
      <c r="FS1775" s="4"/>
      <c r="FT1775" s="4"/>
      <c r="FU1775" s="4"/>
      <c r="FV1775" s="4"/>
      <c r="FW1775" s="4"/>
      <c r="FX1775" s="4"/>
      <c r="FY1775" s="4"/>
      <c r="FZ1775" s="4"/>
      <c r="GA1775" s="4"/>
      <c r="GB1775" s="4"/>
      <c r="GC1775" s="4"/>
      <c r="GD1775" s="4"/>
      <c r="GE1775" s="4"/>
      <c r="GF1775" s="4"/>
      <c r="GG1775" s="4"/>
      <c r="GH1775" s="4"/>
      <c r="GI1775" s="4"/>
      <c r="GJ1775" s="4"/>
      <c r="GK1775" s="4"/>
      <c r="GL1775" s="4"/>
      <c r="GM1775" s="4"/>
      <c r="GN1775" s="4"/>
      <c r="GO1775" s="4"/>
      <c r="GP1775" s="4"/>
      <c r="GQ1775" s="4"/>
      <c r="GR1775" s="4"/>
      <c r="GS1775" s="4"/>
      <c r="GT1775" s="4"/>
      <c r="GU1775" s="4"/>
      <c r="GV1775" s="4"/>
      <c r="GW1775" s="4"/>
      <c r="GX1775" s="4"/>
      <c r="GY1775" s="4"/>
      <c r="GZ1775" s="4"/>
      <c r="HA1775" s="4"/>
      <c r="HB1775" s="4"/>
      <c r="HC1775" s="4"/>
      <c r="HD1775" s="4"/>
      <c r="HE1775" s="4"/>
      <c r="HF1775" s="4"/>
      <c r="HG1775" s="4"/>
      <c r="HH1775" s="4"/>
      <c r="HI1775" s="4"/>
      <c r="HJ1775" s="4"/>
      <c r="HK1775" s="4"/>
      <c r="HL1775" s="4"/>
      <c r="HM1775" s="4"/>
      <c r="HN1775" s="4"/>
      <c r="HO1775" s="4"/>
      <c r="HP1775" s="4"/>
      <c r="HQ1775" s="4"/>
      <c r="HR1775" s="4"/>
      <c r="HS1775" s="4"/>
      <c r="HT1775" s="4"/>
      <c r="HU1775" s="4"/>
      <c r="HV1775" s="4"/>
      <c r="HW1775" s="4"/>
      <c r="HX1775" s="4"/>
      <c r="HY1775" s="4"/>
      <c r="HZ1775" s="4"/>
      <c r="IA1775" s="4"/>
      <c r="IB1775" s="4"/>
      <c r="IC1775" s="4"/>
      <c r="ID1775" s="4"/>
      <c r="IE1775" s="4"/>
      <c r="IF1775" s="4"/>
    </row>
    <row r="1776" spans="26:240" x14ac:dyDescent="0.2">
      <c r="Z1776" s="4"/>
      <c r="AA1776" s="4"/>
      <c r="AB1776" s="4"/>
      <c r="AC1776" s="4"/>
      <c r="AD1776" s="4"/>
      <c r="AE1776" s="4"/>
      <c r="AF1776" s="4"/>
      <c r="AG1776" s="4"/>
      <c r="AH1776" s="4"/>
      <c r="AI1776" s="4"/>
      <c r="AJ1776" s="4"/>
      <c r="AK1776" s="4"/>
      <c r="AL1776" s="4"/>
      <c r="AM1776" s="4"/>
      <c r="AN1776" s="4"/>
      <c r="AO1776" s="4"/>
      <c r="AP1776" s="4"/>
      <c r="AQ1776" s="4"/>
      <c r="AR1776" s="4"/>
      <c r="AS1776" s="4"/>
      <c r="AT1776" s="4"/>
      <c r="AU1776" s="4"/>
      <c r="AV1776" s="4"/>
      <c r="AW1776" s="4"/>
      <c r="AX1776" s="4"/>
      <c r="AY1776" s="4"/>
      <c r="AZ1776" s="4"/>
      <c r="BA1776" s="4"/>
      <c r="BB1776" s="4"/>
      <c r="BC1776" s="4"/>
      <c r="BD1776" s="4"/>
      <c r="BE1776" s="4"/>
      <c r="BF1776" s="4"/>
      <c r="BG1776" s="4"/>
      <c r="BH1776" s="4"/>
      <c r="BI1776" s="4"/>
      <c r="BJ1776" s="4"/>
      <c r="BK1776" s="4"/>
      <c r="BL1776" s="4"/>
      <c r="BM1776" s="4"/>
      <c r="BN1776" s="4"/>
      <c r="BO1776" s="4"/>
      <c r="BP1776" s="4"/>
      <c r="BQ1776" s="4"/>
      <c r="BR1776" s="4"/>
      <c r="BS1776" s="4"/>
      <c r="BT1776" s="4"/>
      <c r="BU1776" s="4"/>
      <c r="BV1776" s="4"/>
      <c r="BW1776" s="4"/>
      <c r="BX1776" s="4"/>
      <c r="BY1776" s="4"/>
      <c r="BZ1776" s="4"/>
      <c r="CA1776" s="4"/>
      <c r="CB1776" s="4"/>
      <c r="CC1776" s="4"/>
      <c r="CD1776" s="4"/>
      <c r="CE1776" s="4"/>
      <c r="CF1776" s="4"/>
      <c r="CG1776" s="4"/>
      <c r="CH1776" s="4"/>
      <c r="CI1776" s="4"/>
      <c r="CJ1776" s="4"/>
      <c r="CK1776" s="4"/>
      <c r="CL1776" s="4"/>
      <c r="CM1776" s="4"/>
      <c r="CN1776" s="4"/>
      <c r="CO1776" s="4"/>
      <c r="CP1776" s="4"/>
      <c r="CQ1776" s="4"/>
      <c r="CR1776" s="4"/>
      <c r="CS1776" s="4"/>
      <c r="CT1776" s="4"/>
      <c r="CU1776" s="4"/>
      <c r="CV1776" s="4"/>
      <c r="CW1776" s="4"/>
      <c r="CX1776" s="4"/>
      <c r="CY1776" s="4"/>
      <c r="CZ1776" s="4"/>
      <c r="DA1776" s="4"/>
      <c r="DB1776" s="4"/>
      <c r="DC1776" s="4"/>
      <c r="DD1776" s="4"/>
      <c r="DE1776" s="4"/>
      <c r="DF1776" s="4"/>
      <c r="DG1776" s="4"/>
      <c r="DH1776" s="4"/>
      <c r="DI1776" s="4"/>
      <c r="DJ1776" s="4"/>
      <c r="DK1776" s="4"/>
      <c r="DL1776" s="4"/>
      <c r="DM1776" s="4"/>
      <c r="DN1776" s="4"/>
      <c r="DO1776" s="4"/>
      <c r="DP1776" s="4"/>
      <c r="DQ1776" s="4"/>
      <c r="DR1776" s="4"/>
      <c r="DS1776" s="4"/>
      <c r="DT1776" s="4"/>
      <c r="DU1776" s="4"/>
      <c r="DV1776" s="4"/>
      <c r="DW1776" s="4"/>
      <c r="DX1776" s="4"/>
      <c r="DY1776" s="4"/>
      <c r="DZ1776" s="4"/>
      <c r="EA1776" s="4"/>
      <c r="EB1776" s="4"/>
      <c r="EC1776" s="4"/>
      <c r="ED1776" s="4"/>
      <c r="EE1776" s="4"/>
      <c r="EF1776" s="4"/>
      <c r="EG1776" s="4"/>
      <c r="EH1776" s="4"/>
      <c r="EI1776" s="4"/>
      <c r="EJ1776" s="4"/>
      <c r="EK1776" s="4"/>
      <c r="EL1776" s="4"/>
      <c r="EM1776" s="4"/>
      <c r="EN1776" s="4"/>
      <c r="EO1776" s="4"/>
      <c r="EP1776" s="4"/>
      <c r="EQ1776" s="4"/>
      <c r="ER1776" s="4"/>
      <c r="ES1776" s="4"/>
      <c r="ET1776" s="4"/>
      <c r="EU1776" s="4"/>
      <c r="EV1776" s="4"/>
      <c r="EW1776" s="4"/>
      <c r="EX1776" s="4"/>
      <c r="EY1776" s="4"/>
      <c r="EZ1776" s="4"/>
      <c r="FA1776" s="4"/>
      <c r="FB1776" s="4"/>
      <c r="FC1776" s="4"/>
      <c r="FD1776" s="4"/>
      <c r="FE1776" s="4"/>
      <c r="FF1776" s="4"/>
      <c r="FG1776" s="4"/>
      <c r="FH1776" s="4"/>
      <c r="FI1776" s="4"/>
      <c r="FJ1776" s="4"/>
      <c r="FK1776" s="4"/>
      <c r="FL1776" s="4"/>
      <c r="FM1776" s="4"/>
      <c r="FN1776" s="4"/>
      <c r="FO1776" s="4"/>
      <c r="FP1776" s="4"/>
      <c r="FQ1776" s="4"/>
      <c r="FR1776" s="4"/>
      <c r="FS1776" s="4"/>
      <c r="FT1776" s="4"/>
      <c r="FU1776" s="4"/>
      <c r="FV1776" s="4"/>
      <c r="FW1776" s="4"/>
      <c r="FX1776" s="4"/>
      <c r="FY1776" s="4"/>
      <c r="FZ1776" s="4"/>
      <c r="GA1776" s="4"/>
      <c r="GB1776" s="4"/>
      <c r="GC1776" s="4"/>
      <c r="GD1776" s="4"/>
      <c r="GE1776" s="4"/>
      <c r="GF1776" s="4"/>
      <c r="GG1776" s="4"/>
      <c r="GH1776" s="4"/>
      <c r="GI1776" s="4"/>
      <c r="GJ1776" s="4"/>
      <c r="GK1776" s="4"/>
      <c r="GL1776" s="4"/>
      <c r="GM1776" s="4"/>
      <c r="GN1776" s="4"/>
      <c r="GO1776" s="4"/>
      <c r="GP1776" s="4"/>
      <c r="GQ1776" s="4"/>
      <c r="GR1776" s="4"/>
      <c r="GS1776" s="4"/>
      <c r="GT1776" s="4"/>
      <c r="GU1776" s="4"/>
      <c r="GV1776" s="4"/>
      <c r="GW1776" s="4"/>
      <c r="GX1776" s="4"/>
      <c r="GY1776" s="4"/>
      <c r="GZ1776" s="4"/>
      <c r="HA1776" s="4"/>
      <c r="HB1776" s="4"/>
      <c r="HC1776" s="4"/>
      <c r="HD1776" s="4"/>
      <c r="HE1776" s="4"/>
      <c r="HF1776" s="4"/>
      <c r="HG1776" s="4"/>
      <c r="HH1776" s="4"/>
      <c r="HI1776" s="4"/>
      <c r="HJ1776" s="4"/>
      <c r="HK1776" s="4"/>
      <c r="HL1776" s="4"/>
      <c r="HM1776" s="4"/>
      <c r="HN1776" s="4"/>
      <c r="HO1776" s="4"/>
      <c r="HP1776" s="4"/>
      <c r="HQ1776" s="4"/>
      <c r="HR1776" s="4"/>
      <c r="HS1776" s="4"/>
      <c r="HT1776" s="4"/>
      <c r="HU1776" s="4"/>
      <c r="HV1776" s="4"/>
      <c r="HW1776" s="4"/>
      <c r="HX1776" s="4"/>
      <c r="HY1776" s="4"/>
      <c r="HZ1776" s="4"/>
      <c r="IA1776" s="4"/>
      <c r="IB1776" s="4"/>
      <c r="IC1776" s="4"/>
      <c r="ID1776" s="4"/>
      <c r="IE1776" s="4"/>
      <c r="IF1776" s="4"/>
    </row>
    <row r="1777" spans="26:240" x14ac:dyDescent="0.2">
      <c r="Z1777" s="4"/>
      <c r="AA1777" s="4"/>
      <c r="AB1777" s="4"/>
      <c r="AC1777" s="4"/>
      <c r="AD1777" s="4"/>
      <c r="AE1777" s="4"/>
      <c r="AF1777" s="4"/>
      <c r="AG1777" s="4"/>
      <c r="AH1777" s="4"/>
      <c r="AI1777" s="4"/>
      <c r="AJ1777" s="4"/>
      <c r="AK1777" s="4"/>
      <c r="AL1777" s="4"/>
      <c r="AM1777" s="4"/>
      <c r="AN1777" s="4"/>
      <c r="AO1777" s="4"/>
      <c r="AP1777" s="4"/>
      <c r="AQ1777" s="4"/>
      <c r="AR1777" s="4"/>
      <c r="AS1777" s="4"/>
      <c r="AT1777" s="4"/>
      <c r="AU1777" s="4"/>
      <c r="AV1777" s="4"/>
      <c r="AW1777" s="4"/>
      <c r="AX1777" s="4"/>
      <c r="AY1777" s="4"/>
      <c r="AZ1777" s="4"/>
      <c r="BA1777" s="4"/>
      <c r="BB1777" s="4"/>
      <c r="BC1777" s="4"/>
      <c r="BD1777" s="4"/>
      <c r="BE1777" s="4"/>
      <c r="BF1777" s="4"/>
      <c r="BG1777" s="4"/>
      <c r="BH1777" s="4"/>
      <c r="BI1777" s="4"/>
      <c r="BJ1777" s="4"/>
      <c r="BK1777" s="4"/>
      <c r="BL1777" s="4"/>
      <c r="BM1777" s="4"/>
      <c r="BN1777" s="4"/>
      <c r="BO1777" s="4"/>
      <c r="BP1777" s="4"/>
      <c r="BQ1777" s="4"/>
      <c r="BR1777" s="4"/>
      <c r="BS1777" s="4"/>
      <c r="BT1777" s="4"/>
      <c r="BU1777" s="4"/>
      <c r="BV1777" s="4"/>
      <c r="BW1777" s="4"/>
      <c r="BX1777" s="4"/>
      <c r="BY1777" s="4"/>
      <c r="BZ1777" s="4"/>
      <c r="CA1777" s="4"/>
      <c r="CB1777" s="4"/>
      <c r="CC1777" s="4"/>
      <c r="CD1777" s="4"/>
      <c r="CE1777" s="4"/>
      <c r="CF1777" s="4"/>
      <c r="CG1777" s="4"/>
      <c r="CH1777" s="4"/>
      <c r="CI1777" s="4"/>
      <c r="CJ1777" s="4"/>
      <c r="CK1777" s="4"/>
      <c r="CL1777" s="4"/>
      <c r="CM1777" s="4"/>
      <c r="CN1777" s="4"/>
      <c r="CO1777" s="4"/>
      <c r="CP1777" s="4"/>
      <c r="CQ1777" s="4"/>
      <c r="CR1777" s="4"/>
      <c r="CS1777" s="4"/>
      <c r="CT1777" s="4"/>
      <c r="CU1777" s="4"/>
      <c r="CV1777" s="4"/>
      <c r="CW1777" s="4"/>
      <c r="CX1777" s="4"/>
      <c r="CY1777" s="4"/>
      <c r="CZ1777" s="4"/>
      <c r="DA1777" s="4"/>
      <c r="DB1777" s="4"/>
      <c r="DC1777" s="4"/>
      <c r="DD1777" s="4"/>
      <c r="DE1777" s="4"/>
      <c r="DF1777" s="4"/>
      <c r="DG1777" s="4"/>
      <c r="DH1777" s="4"/>
      <c r="DI1777" s="4"/>
      <c r="DJ1777" s="4"/>
      <c r="DK1777" s="4"/>
      <c r="DL1777" s="4"/>
      <c r="DM1777" s="4"/>
      <c r="DN1777" s="4"/>
      <c r="DO1777" s="4"/>
      <c r="DP1777" s="4"/>
      <c r="DQ1777" s="4"/>
      <c r="DR1777" s="4"/>
      <c r="DS1777" s="4"/>
      <c r="DT1777" s="4"/>
      <c r="DU1777" s="4"/>
      <c r="DV1777" s="4"/>
      <c r="DW1777" s="4"/>
      <c r="DX1777" s="4"/>
      <c r="DY1777" s="4"/>
      <c r="DZ1777" s="4"/>
      <c r="EA1777" s="4"/>
      <c r="EB1777" s="4"/>
      <c r="EC1777" s="4"/>
      <c r="ED1777" s="4"/>
      <c r="EE1777" s="4"/>
      <c r="EF1777" s="4"/>
      <c r="EG1777" s="4"/>
      <c r="EH1777" s="4"/>
      <c r="EI1777" s="4"/>
      <c r="EJ1777" s="4"/>
      <c r="EK1777" s="4"/>
      <c r="EL1777" s="4"/>
      <c r="EM1777" s="4"/>
      <c r="EN1777" s="4"/>
      <c r="EO1777" s="4"/>
      <c r="EP1777" s="4"/>
      <c r="EQ1777" s="4"/>
      <c r="ER1777" s="4"/>
      <c r="ES1777" s="4"/>
      <c r="ET1777" s="4"/>
      <c r="EU1777" s="4"/>
      <c r="EV1777" s="4"/>
      <c r="EW1777" s="4"/>
      <c r="EX1777" s="4"/>
      <c r="EY1777" s="4"/>
      <c r="EZ1777" s="4"/>
      <c r="FA1777" s="4"/>
      <c r="FB1777" s="4"/>
      <c r="FC1777" s="4"/>
      <c r="FD1777" s="4"/>
      <c r="FE1777" s="4"/>
      <c r="FF1777" s="4"/>
      <c r="FG1777" s="4"/>
      <c r="FH1777" s="4"/>
      <c r="FI1777" s="4"/>
      <c r="FJ1777" s="4"/>
      <c r="FK1777" s="4"/>
      <c r="FL1777" s="4"/>
      <c r="FM1777" s="4"/>
      <c r="FN1777" s="4"/>
      <c r="FO1777" s="4"/>
      <c r="FP1777" s="4"/>
      <c r="FQ1777" s="4"/>
      <c r="FR1777" s="4"/>
      <c r="FS1777" s="4"/>
      <c r="FT1777" s="4"/>
      <c r="FU1777" s="4"/>
      <c r="FV1777" s="4"/>
      <c r="FW1777" s="4"/>
      <c r="FX1777" s="4"/>
      <c r="FY1777" s="4"/>
      <c r="FZ1777" s="4"/>
      <c r="GA1777" s="4"/>
      <c r="GB1777" s="4"/>
      <c r="GC1777" s="4"/>
      <c r="GD1777" s="4"/>
      <c r="GE1777" s="4"/>
      <c r="GF1777" s="4"/>
      <c r="GG1777" s="4"/>
      <c r="GH1777" s="4"/>
      <c r="GI1777" s="4"/>
      <c r="GJ1777" s="4"/>
      <c r="GK1777" s="4"/>
      <c r="GL1777" s="4"/>
      <c r="GM1777" s="4"/>
      <c r="GN1777" s="4"/>
      <c r="GO1777" s="4"/>
      <c r="GP1777" s="4"/>
      <c r="GQ1777" s="4"/>
      <c r="GR1777" s="4"/>
      <c r="GS1777" s="4"/>
      <c r="GT1777" s="4"/>
      <c r="GU1777" s="4"/>
      <c r="GV1777" s="4"/>
      <c r="GW1777" s="4"/>
      <c r="GX1777" s="4"/>
      <c r="GY1777" s="4"/>
      <c r="GZ1777" s="4"/>
      <c r="HA1777" s="4"/>
      <c r="HB1777" s="4"/>
      <c r="HC1777" s="4"/>
      <c r="HD1777" s="4"/>
      <c r="HE1777" s="4"/>
      <c r="HF1777" s="4"/>
      <c r="HG1777" s="4"/>
      <c r="HH1777" s="4"/>
      <c r="HI1777" s="4"/>
      <c r="HJ1777" s="4"/>
      <c r="HK1777" s="4"/>
      <c r="HL1777" s="4"/>
      <c r="HM1777" s="4"/>
      <c r="HN1777" s="4"/>
      <c r="HO1777" s="4"/>
      <c r="HP1777" s="4"/>
      <c r="HQ1777" s="4"/>
      <c r="HR1777" s="4"/>
      <c r="HS1777" s="4"/>
      <c r="HT1777" s="4"/>
      <c r="HU1777" s="4"/>
      <c r="HV1777" s="4"/>
      <c r="HW1777" s="4"/>
      <c r="HX1777" s="4"/>
      <c r="HY1777" s="4"/>
      <c r="HZ1777" s="4"/>
      <c r="IA1777" s="4"/>
      <c r="IB1777" s="4"/>
      <c r="IC1777" s="4"/>
      <c r="ID1777" s="4"/>
      <c r="IE1777" s="4"/>
      <c r="IF1777" s="4"/>
    </row>
    <row r="1778" spans="26:240" x14ac:dyDescent="0.2">
      <c r="Z1778" s="4"/>
      <c r="AA1778" s="4"/>
      <c r="AB1778" s="4"/>
      <c r="AC1778" s="4"/>
      <c r="AD1778" s="4"/>
      <c r="AE1778" s="4"/>
      <c r="AF1778" s="4"/>
      <c r="AG1778" s="4"/>
      <c r="AH1778" s="4"/>
      <c r="AI1778" s="4"/>
      <c r="AJ1778" s="4"/>
      <c r="AK1778" s="4"/>
      <c r="AL1778" s="4"/>
      <c r="AM1778" s="4"/>
      <c r="AN1778" s="4"/>
      <c r="AO1778" s="4"/>
      <c r="AP1778" s="4"/>
      <c r="AQ1778" s="4"/>
      <c r="AR1778" s="4"/>
      <c r="AS1778" s="4"/>
      <c r="AT1778" s="4"/>
      <c r="AU1778" s="4"/>
      <c r="AV1778" s="4"/>
      <c r="AW1778" s="4"/>
      <c r="AX1778" s="4"/>
      <c r="AY1778" s="4"/>
      <c r="AZ1778" s="4"/>
      <c r="BA1778" s="4"/>
      <c r="BB1778" s="4"/>
      <c r="BC1778" s="4"/>
      <c r="BD1778" s="4"/>
      <c r="BE1778" s="4"/>
      <c r="BF1778" s="4"/>
      <c r="BG1778" s="4"/>
      <c r="BH1778" s="4"/>
      <c r="BI1778" s="4"/>
      <c r="BJ1778" s="4"/>
      <c r="BK1778" s="4"/>
      <c r="BL1778" s="4"/>
      <c r="BM1778" s="4"/>
      <c r="BN1778" s="4"/>
      <c r="BO1778" s="4"/>
      <c r="BP1778" s="4"/>
      <c r="BQ1778" s="4"/>
      <c r="BR1778" s="4"/>
      <c r="BS1778" s="4"/>
      <c r="BT1778" s="4"/>
      <c r="BU1778" s="4"/>
      <c r="BV1778" s="4"/>
      <c r="BW1778" s="4"/>
      <c r="BX1778" s="4"/>
      <c r="BY1778" s="4"/>
      <c r="BZ1778" s="4"/>
      <c r="CA1778" s="4"/>
      <c r="CB1778" s="4"/>
      <c r="CC1778" s="4"/>
      <c r="CD1778" s="4"/>
      <c r="CE1778" s="4"/>
      <c r="CF1778" s="4"/>
      <c r="CG1778" s="4"/>
      <c r="CH1778" s="4"/>
      <c r="CI1778" s="4"/>
      <c r="CJ1778" s="4"/>
      <c r="CK1778" s="4"/>
      <c r="CL1778" s="4"/>
      <c r="CM1778" s="4"/>
      <c r="CN1778" s="4"/>
      <c r="CO1778" s="4"/>
      <c r="CP1778" s="4"/>
      <c r="CQ1778" s="4"/>
      <c r="CR1778" s="4"/>
      <c r="CS1778" s="4"/>
      <c r="CT1778" s="4"/>
      <c r="CU1778" s="4"/>
      <c r="CV1778" s="4"/>
      <c r="CW1778" s="4"/>
      <c r="CX1778" s="4"/>
      <c r="CY1778" s="4"/>
      <c r="CZ1778" s="4"/>
      <c r="DA1778" s="4"/>
      <c r="DB1778" s="4"/>
      <c r="DC1778" s="4"/>
      <c r="DD1778" s="4"/>
      <c r="DE1778" s="4"/>
      <c r="DF1778" s="4"/>
      <c r="DG1778" s="4"/>
      <c r="DH1778" s="4"/>
      <c r="DI1778" s="4"/>
      <c r="DJ1778" s="4"/>
      <c r="DK1778" s="4"/>
      <c r="DL1778" s="4"/>
      <c r="DM1778" s="4"/>
      <c r="DN1778" s="4"/>
      <c r="DO1778" s="4"/>
      <c r="DP1778" s="4"/>
      <c r="DQ1778" s="4"/>
      <c r="DR1778" s="4"/>
      <c r="DS1778" s="4"/>
      <c r="DT1778" s="4"/>
      <c r="DU1778" s="4"/>
      <c r="DV1778" s="4"/>
      <c r="DW1778" s="4"/>
      <c r="DX1778" s="4"/>
      <c r="DY1778" s="4"/>
      <c r="DZ1778" s="4"/>
      <c r="EA1778" s="4"/>
      <c r="EB1778" s="4"/>
      <c r="EC1778" s="4"/>
      <c r="ED1778" s="4"/>
      <c r="EE1778" s="4"/>
      <c r="EF1778" s="4"/>
      <c r="EG1778" s="4"/>
      <c r="EH1778" s="4"/>
      <c r="EI1778" s="4"/>
      <c r="EJ1778" s="4"/>
      <c r="EK1778" s="4"/>
      <c r="EL1778" s="4"/>
      <c r="EM1778" s="4"/>
      <c r="EN1778" s="4"/>
      <c r="EO1778" s="4"/>
      <c r="EP1778" s="4"/>
      <c r="EQ1778" s="4"/>
      <c r="ER1778" s="4"/>
      <c r="ES1778" s="4"/>
      <c r="ET1778" s="4"/>
      <c r="EU1778" s="4"/>
      <c r="EV1778" s="4"/>
      <c r="EW1778" s="4"/>
      <c r="EX1778" s="4"/>
      <c r="EY1778" s="4"/>
      <c r="EZ1778" s="4"/>
      <c r="FA1778" s="4"/>
      <c r="FB1778" s="4"/>
      <c r="FC1778" s="4"/>
      <c r="FD1778" s="4"/>
      <c r="FE1778" s="4"/>
      <c r="FF1778" s="4"/>
      <c r="FG1778" s="4"/>
      <c r="FH1778" s="4"/>
      <c r="FI1778" s="4"/>
      <c r="FJ1778" s="4"/>
      <c r="FK1778" s="4"/>
      <c r="FL1778" s="4"/>
      <c r="FM1778" s="4"/>
      <c r="FN1778" s="4"/>
      <c r="FO1778" s="4"/>
      <c r="FP1778" s="4"/>
      <c r="FQ1778" s="4"/>
      <c r="FR1778" s="4"/>
      <c r="FS1778" s="4"/>
      <c r="FT1778" s="4"/>
      <c r="FU1778" s="4"/>
      <c r="FV1778" s="4"/>
      <c r="FW1778" s="4"/>
      <c r="FX1778" s="4"/>
      <c r="FY1778" s="4"/>
      <c r="FZ1778" s="4"/>
      <c r="GA1778" s="4"/>
      <c r="GB1778" s="4"/>
      <c r="GC1778" s="4"/>
      <c r="GD1778" s="4"/>
      <c r="GE1778" s="4"/>
      <c r="GF1778" s="4"/>
      <c r="GG1778" s="4"/>
      <c r="GH1778" s="4"/>
      <c r="GI1778" s="4"/>
      <c r="GJ1778" s="4"/>
      <c r="GK1778" s="4"/>
      <c r="GL1778" s="4"/>
      <c r="GM1778" s="4"/>
      <c r="GN1778" s="4"/>
      <c r="GO1778" s="4"/>
      <c r="GP1778" s="4"/>
      <c r="GQ1778" s="4"/>
      <c r="GR1778" s="4"/>
      <c r="GS1778" s="4"/>
      <c r="GT1778" s="4"/>
      <c r="GU1778" s="4"/>
      <c r="GV1778" s="4"/>
      <c r="GW1778" s="4"/>
      <c r="GX1778" s="4"/>
      <c r="GY1778" s="4"/>
      <c r="GZ1778" s="4"/>
      <c r="HA1778" s="4"/>
      <c r="HB1778" s="4"/>
      <c r="HC1778" s="4"/>
      <c r="HD1778" s="4"/>
      <c r="HE1778" s="4"/>
      <c r="HF1778" s="4"/>
      <c r="HG1778" s="4"/>
      <c r="HH1778" s="4"/>
      <c r="HI1778" s="4"/>
      <c r="HJ1778" s="4"/>
      <c r="HK1778" s="4"/>
      <c r="HL1778" s="4"/>
      <c r="HM1778" s="4"/>
      <c r="HN1778" s="4"/>
      <c r="HO1778" s="4"/>
      <c r="HP1778" s="4"/>
      <c r="HQ1778" s="4"/>
      <c r="HR1778" s="4"/>
      <c r="HS1778" s="4"/>
      <c r="HT1778" s="4"/>
      <c r="HU1778" s="4"/>
      <c r="HV1778" s="4"/>
      <c r="HW1778" s="4"/>
      <c r="HX1778" s="4"/>
      <c r="HY1778" s="4"/>
      <c r="HZ1778" s="4"/>
      <c r="IA1778" s="4"/>
      <c r="IB1778" s="4"/>
      <c r="IC1778" s="4"/>
      <c r="ID1778" s="4"/>
      <c r="IE1778" s="4"/>
      <c r="IF1778" s="4"/>
    </row>
    <row r="1779" spans="26:240" x14ac:dyDescent="0.2">
      <c r="Z1779" s="4"/>
      <c r="AA1779" s="4"/>
      <c r="AB1779" s="4"/>
      <c r="AC1779" s="4"/>
      <c r="AD1779" s="4"/>
      <c r="AE1779" s="4"/>
      <c r="AF1779" s="4"/>
      <c r="AG1779" s="4"/>
      <c r="AH1779" s="4"/>
      <c r="AI1779" s="4"/>
      <c r="AJ1779" s="4"/>
      <c r="AK1779" s="4"/>
      <c r="AL1779" s="4"/>
      <c r="AM1779" s="4"/>
      <c r="AN1779" s="4"/>
      <c r="AO1779" s="4"/>
      <c r="AP1779" s="4"/>
      <c r="AQ1779" s="4"/>
      <c r="AR1779" s="4"/>
      <c r="AS1779" s="4"/>
      <c r="AT1779" s="4"/>
      <c r="AU1779" s="4"/>
      <c r="AV1779" s="4"/>
      <c r="AW1779" s="4"/>
      <c r="AX1779" s="4"/>
      <c r="AY1779" s="4"/>
      <c r="AZ1779" s="4"/>
      <c r="BA1779" s="4"/>
      <c r="BB1779" s="4"/>
      <c r="BC1779" s="4"/>
      <c r="BD1779" s="4"/>
      <c r="BE1779" s="4"/>
      <c r="BF1779" s="4"/>
      <c r="BG1779" s="4"/>
      <c r="BH1779" s="4"/>
      <c r="BI1779" s="4"/>
      <c r="BJ1779" s="4"/>
      <c r="BK1779" s="4"/>
      <c r="BL1779" s="4"/>
      <c r="BM1779" s="4"/>
      <c r="BN1779" s="4"/>
      <c r="BO1779" s="4"/>
      <c r="BP1779" s="4"/>
      <c r="BQ1779" s="4"/>
      <c r="BR1779" s="4"/>
      <c r="BS1779" s="4"/>
      <c r="BT1779" s="4"/>
      <c r="BU1779" s="4"/>
      <c r="BV1779" s="4"/>
      <c r="BW1779" s="4"/>
      <c r="BX1779" s="4"/>
      <c r="BY1779" s="4"/>
      <c r="BZ1779" s="4"/>
      <c r="CA1779" s="4"/>
      <c r="CB1779" s="4"/>
      <c r="CC1779" s="4"/>
      <c r="CD1779" s="4"/>
      <c r="CE1779" s="4"/>
      <c r="CF1779" s="4"/>
      <c r="CG1779" s="4"/>
      <c r="CH1779" s="4"/>
      <c r="CI1779" s="4"/>
      <c r="CJ1779" s="4"/>
      <c r="CK1779" s="4"/>
      <c r="CL1779" s="4"/>
      <c r="CM1779" s="4"/>
      <c r="CN1779" s="4"/>
      <c r="CO1779" s="4"/>
      <c r="CP1779" s="4"/>
      <c r="CQ1779" s="4"/>
      <c r="CR1779" s="4"/>
      <c r="CS1779" s="4"/>
      <c r="CT1779" s="4"/>
      <c r="CU1779" s="4"/>
      <c r="CV1779" s="4"/>
      <c r="CW1779" s="4"/>
      <c r="CX1779" s="4"/>
      <c r="CY1779" s="4"/>
      <c r="CZ1779" s="4"/>
      <c r="DA1779" s="4"/>
      <c r="DB1779" s="4"/>
      <c r="DC1779" s="4"/>
      <c r="DD1779" s="4"/>
      <c r="DE1779" s="4"/>
      <c r="DF1779" s="4"/>
      <c r="DG1779" s="4"/>
      <c r="DH1779" s="4"/>
      <c r="DI1779" s="4"/>
      <c r="DJ1779" s="4"/>
      <c r="DK1779" s="4"/>
      <c r="DL1779" s="4"/>
      <c r="DM1779" s="4"/>
      <c r="DN1779" s="4"/>
      <c r="DO1779" s="4"/>
      <c r="DP1779" s="4"/>
      <c r="DQ1779" s="4"/>
      <c r="DR1779" s="4"/>
      <c r="DS1779" s="4"/>
      <c r="DT1779" s="4"/>
      <c r="DU1779" s="4"/>
      <c r="DV1779" s="4"/>
      <c r="DW1779" s="4"/>
      <c r="DX1779" s="4"/>
      <c r="DY1779" s="4"/>
      <c r="DZ1779" s="4"/>
      <c r="EA1779" s="4"/>
      <c r="EB1779" s="4"/>
      <c r="EC1779" s="4"/>
      <c r="ED1779" s="4"/>
      <c r="EE1779" s="4"/>
      <c r="EF1779" s="4"/>
      <c r="EG1779" s="4"/>
      <c r="EH1779" s="4"/>
      <c r="EI1779" s="4"/>
      <c r="EJ1779" s="4"/>
      <c r="EK1779" s="4"/>
      <c r="EL1779" s="4"/>
      <c r="EM1779" s="4"/>
      <c r="EN1779" s="4"/>
      <c r="EO1779" s="4"/>
      <c r="EP1779" s="4"/>
      <c r="EQ1779" s="4"/>
      <c r="ER1779" s="4"/>
      <c r="ES1779" s="4"/>
      <c r="ET1779" s="4"/>
      <c r="EU1779" s="4"/>
      <c r="EV1779" s="4"/>
      <c r="EW1779" s="4"/>
      <c r="EX1779" s="4"/>
      <c r="EY1779" s="4"/>
      <c r="EZ1779" s="4"/>
      <c r="FA1779" s="4"/>
      <c r="FB1779" s="4"/>
      <c r="FC1779" s="4"/>
      <c r="FD1779" s="4"/>
      <c r="FE1779" s="4"/>
      <c r="FF1779" s="4"/>
      <c r="FG1779" s="4"/>
      <c r="FH1779" s="4"/>
      <c r="FI1779" s="4"/>
      <c r="FJ1779" s="4"/>
      <c r="FK1779" s="4"/>
      <c r="FL1779" s="4"/>
      <c r="FM1779" s="4"/>
      <c r="FN1779" s="4"/>
      <c r="FO1779" s="4"/>
      <c r="FP1779" s="4"/>
      <c r="FQ1779" s="4"/>
      <c r="FR1779" s="4"/>
      <c r="FS1779" s="4"/>
      <c r="FT1779" s="4"/>
      <c r="FU1779" s="4"/>
      <c r="FV1779" s="4"/>
      <c r="FW1779" s="4"/>
      <c r="FX1779" s="4"/>
      <c r="FY1779" s="4"/>
      <c r="FZ1779" s="4"/>
      <c r="GA1779" s="4"/>
      <c r="GB1779" s="4"/>
      <c r="GC1779" s="4"/>
      <c r="GD1779" s="4"/>
      <c r="GE1779" s="4"/>
      <c r="GF1779" s="4"/>
      <c r="GG1779" s="4"/>
      <c r="GH1779" s="4"/>
      <c r="GI1779" s="4"/>
      <c r="GJ1779" s="4"/>
      <c r="GK1779" s="4"/>
      <c r="GL1779" s="4"/>
      <c r="GM1779" s="4"/>
      <c r="GN1779" s="4"/>
      <c r="GO1779" s="4"/>
      <c r="GP1779" s="4"/>
      <c r="GQ1779" s="4"/>
      <c r="GR1779" s="4"/>
      <c r="GS1779" s="4"/>
      <c r="GT1779" s="4"/>
      <c r="GU1779" s="4"/>
      <c r="GV1779" s="4"/>
      <c r="GW1779" s="4"/>
      <c r="GX1779" s="4"/>
      <c r="GY1779" s="4"/>
      <c r="GZ1779" s="4"/>
      <c r="HA1779" s="4"/>
      <c r="HB1779" s="4"/>
      <c r="HC1779" s="4"/>
      <c r="HD1779" s="4"/>
      <c r="HE1779" s="4"/>
      <c r="HF1779" s="4"/>
      <c r="HG1779" s="4"/>
      <c r="HH1779" s="4"/>
      <c r="HI1779" s="4"/>
      <c r="HJ1779" s="4"/>
      <c r="HK1779" s="4"/>
      <c r="HL1779" s="4"/>
      <c r="HM1779" s="4"/>
      <c r="HN1779" s="4"/>
      <c r="HO1779" s="4"/>
      <c r="HP1779" s="4"/>
      <c r="HQ1779" s="4"/>
      <c r="HR1779" s="4"/>
      <c r="HS1779" s="4"/>
      <c r="HT1779" s="4"/>
      <c r="HU1779" s="4"/>
      <c r="HV1779" s="4"/>
      <c r="HW1779" s="4"/>
      <c r="HX1779" s="4"/>
      <c r="HY1779" s="4"/>
      <c r="HZ1779" s="4"/>
      <c r="IA1779" s="4"/>
      <c r="IB1779" s="4"/>
      <c r="IC1779" s="4"/>
      <c r="ID1779" s="4"/>
      <c r="IE1779" s="4"/>
      <c r="IF1779" s="4"/>
    </row>
    <row r="1780" spans="26:240" x14ac:dyDescent="0.2">
      <c r="Z1780" s="4"/>
      <c r="AA1780" s="4"/>
      <c r="AB1780" s="4"/>
      <c r="AC1780" s="4"/>
      <c r="AD1780" s="4"/>
      <c r="AE1780" s="4"/>
      <c r="AF1780" s="4"/>
      <c r="AG1780" s="4"/>
      <c r="AH1780" s="4"/>
      <c r="AI1780" s="4"/>
      <c r="AJ1780" s="4"/>
      <c r="AK1780" s="4"/>
      <c r="AL1780" s="4"/>
      <c r="AM1780" s="4"/>
      <c r="AN1780" s="4"/>
      <c r="AO1780" s="4"/>
      <c r="AP1780" s="4"/>
      <c r="AQ1780" s="4"/>
      <c r="AR1780" s="4"/>
      <c r="AS1780" s="4"/>
      <c r="AT1780" s="4"/>
      <c r="AU1780" s="4"/>
      <c r="AV1780" s="4"/>
      <c r="AW1780" s="4"/>
      <c r="AX1780" s="4"/>
      <c r="AY1780" s="4"/>
      <c r="AZ1780" s="4"/>
      <c r="BA1780" s="4"/>
      <c r="BB1780" s="4"/>
      <c r="BC1780" s="4"/>
      <c r="BD1780" s="4"/>
      <c r="BE1780" s="4"/>
      <c r="BF1780" s="4"/>
      <c r="BG1780" s="4"/>
      <c r="BH1780" s="4"/>
      <c r="BI1780" s="4"/>
      <c r="BJ1780" s="4"/>
      <c r="BK1780" s="4"/>
      <c r="BL1780" s="4"/>
      <c r="BM1780" s="4"/>
      <c r="BN1780" s="4"/>
      <c r="BO1780" s="4"/>
      <c r="BP1780" s="4"/>
      <c r="BQ1780" s="4"/>
      <c r="BR1780" s="4"/>
      <c r="BS1780" s="4"/>
      <c r="BT1780" s="4"/>
      <c r="BU1780" s="4"/>
      <c r="BV1780" s="4"/>
      <c r="BW1780" s="4"/>
      <c r="BX1780" s="4"/>
      <c r="BY1780" s="4"/>
      <c r="BZ1780" s="4"/>
      <c r="CA1780" s="4"/>
      <c r="CB1780" s="4"/>
      <c r="CC1780" s="4"/>
      <c r="CD1780" s="4"/>
      <c r="CE1780" s="4"/>
      <c r="CF1780" s="4"/>
      <c r="CG1780" s="4"/>
      <c r="CH1780" s="4"/>
      <c r="CI1780" s="4"/>
      <c r="CJ1780" s="4"/>
      <c r="CK1780" s="4"/>
      <c r="CL1780" s="4"/>
      <c r="CM1780" s="4"/>
      <c r="CN1780" s="4"/>
      <c r="CO1780" s="4"/>
      <c r="CP1780" s="4"/>
      <c r="CQ1780" s="4"/>
      <c r="CR1780" s="4"/>
      <c r="CS1780" s="4"/>
      <c r="CT1780" s="4"/>
      <c r="CU1780" s="4"/>
      <c r="CV1780" s="4"/>
      <c r="CW1780" s="4"/>
      <c r="CX1780" s="4"/>
      <c r="CY1780" s="4"/>
      <c r="CZ1780" s="4"/>
      <c r="DA1780" s="4"/>
      <c r="DB1780" s="4"/>
      <c r="DC1780" s="4"/>
      <c r="DD1780" s="4"/>
      <c r="DE1780" s="4"/>
      <c r="DF1780" s="4"/>
      <c r="DG1780" s="4"/>
      <c r="DH1780" s="4"/>
      <c r="DI1780" s="4"/>
      <c r="DJ1780" s="4"/>
      <c r="DK1780" s="4"/>
      <c r="DL1780" s="4"/>
      <c r="DM1780" s="4"/>
      <c r="DN1780" s="4"/>
      <c r="DO1780" s="4"/>
      <c r="DP1780" s="4"/>
      <c r="DQ1780" s="4"/>
      <c r="DR1780" s="4"/>
      <c r="DS1780" s="4"/>
      <c r="DT1780" s="4"/>
      <c r="DU1780" s="4"/>
      <c r="DV1780" s="4"/>
      <c r="DW1780" s="4"/>
      <c r="DX1780" s="4"/>
      <c r="DY1780" s="4"/>
      <c r="DZ1780" s="4"/>
      <c r="EA1780" s="4"/>
      <c r="EB1780" s="4"/>
      <c r="EC1780" s="4"/>
      <c r="ED1780" s="4"/>
      <c r="EE1780" s="4"/>
      <c r="EF1780" s="4"/>
      <c r="EG1780" s="4"/>
      <c r="EH1780" s="4"/>
      <c r="EI1780" s="4"/>
      <c r="EJ1780" s="4"/>
      <c r="EK1780" s="4"/>
      <c r="EL1780" s="4"/>
      <c r="EM1780" s="4"/>
      <c r="EN1780" s="4"/>
      <c r="EO1780" s="4"/>
      <c r="EP1780" s="4"/>
      <c r="EQ1780" s="4"/>
      <c r="ER1780" s="4"/>
      <c r="ES1780" s="4"/>
      <c r="ET1780" s="4"/>
      <c r="EU1780" s="4"/>
      <c r="EV1780" s="4"/>
      <c r="EW1780" s="4"/>
      <c r="EX1780" s="4"/>
      <c r="EY1780" s="4"/>
      <c r="EZ1780" s="4"/>
      <c r="FA1780" s="4"/>
      <c r="FB1780" s="4"/>
      <c r="FC1780" s="4"/>
      <c r="FD1780" s="4"/>
      <c r="FE1780" s="4"/>
      <c r="FF1780" s="4"/>
      <c r="FG1780" s="4"/>
      <c r="FH1780" s="4"/>
      <c r="FI1780" s="4"/>
      <c r="FJ1780" s="4"/>
      <c r="FK1780" s="4"/>
      <c r="FL1780" s="4"/>
      <c r="FM1780" s="4"/>
      <c r="FN1780" s="4"/>
      <c r="FO1780" s="4"/>
      <c r="FP1780" s="4"/>
      <c r="FQ1780" s="4"/>
      <c r="FR1780" s="4"/>
      <c r="FS1780" s="4"/>
      <c r="FT1780" s="4"/>
      <c r="FU1780" s="4"/>
      <c r="FV1780" s="4"/>
      <c r="FW1780" s="4"/>
      <c r="FX1780" s="4"/>
      <c r="FY1780" s="4"/>
      <c r="FZ1780" s="4"/>
      <c r="GA1780" s="4"/>
      <c r="GB1780" s="4"/>
      <c r="GC1780" s="4"/>
      <c r="GD1780" s="4"/>
      <c r="GE1780" s="4"/>
      <c r="GF1780" s="4"/>
      <c r="GG1780" s="4"/>
      <c r="GH1780" s="4"/>
      <c r="GI1780" s="4"/>
      <c r="GJ1780" s="4"/>
      <c r="GK1780" s="4"/>
      <c r="GL1780" s="4"/>
      <c r="GM1780" s="4"/>
      <c r="GN1780" s="4"/>
      <c r="GO1780" s="4"/>
      <c r="GP1780" s="4"/>
      <c r="GQ1780" s="4"/>
      <c r="GR1780" s="4"/>
      <c r="GS1780" s="4"/>
      <c r="GT1780" s="4"/>
      <c r="GU1780" s="4"/>
      <c r="GV1780" s="4"/>
      <c r="GW1780" s="4"/>
      <c r="GX1780" s="4"/>
      <c r="GY1780" s="4"/>
      <c r="GZ1780" s="4"/>
      <c r="HA1780" s="4"/>
      <c r="HB1780" s="4"/>
      <c r="HC1780" s="4"/>
      <c r="HD1780" s="4"/>
      <c r="HE1780" s="4"/>
      <c r="HF1780" s="4"/>
      <c r="HG1780" s="4"/>
      <c r="HH1780" s="4"/>
      <c r="HI1780" s="4"/>
      <c r="HJ1780" s="4"/>
      <c r="HK1780" s="4"/>
      <c r="HL1780" s="4"/>
      <c r="HM1780" s="4"/>
      <c r="HN1780" s="4"/>
      <c r="HO1780" s="4"/>
      <c r="HP1780" s="4"/>
      <c r="HQ1780" s="4"/>
      <c r="HR1780" s="4"/>
      <c r="HS1780" s="4"/>
      <c r="HT1780" s="4"/>
      <c r="HU1780" s="4"/>
      <c r="HV1780" s="4"/>
      <c r="HW1780" s="4"/>
      <c r="HX1780" s="4"/>
      <c r="HY1780" s="4"/>
      <c r="HZ1780" s="4"/>
      <c r="IA1780" s="4"/>
      <c r="IB1780" s="4"/>
      <c r="IC1780" s="4"/>
      <c r="ID1780" s="4"/>
      <c r="IE1780" s="4"/>
      <c r="IF1780" s="4"/>
    </row>
    <row r="1781" spans="26:240" x14ac:dyDescent="0.2">
      <c r="Z1781" s="4"/>
      <c r="AA1781" s="4"/>
      <c r="AB1781" s="4"/>
      <c r="AC1781" s="4"/>
      <c r="AD1781" s="4"/>
      <c r="AE1781" s="4"/>
      <c r="AF1781" s="4"/>
      <c r="AG1781" s="4"/>
      <c r="AH1781" s="4"/>
      <c r="AI1781" s="4"/>
      <c r="AJ1781" s="4"/>
      <c r="AK1781" s="4"/>
      <c r="AL1781" s="4"/>
      <c r="AM1781" s="4"/>
      <c r="AN1781" s="4"/>
      <c r="AO1781" s="4"/>
      <c r="AP1781" s="4"/>
      <c r="AQ1781" s="4"/>
      <c r="AR1781" s="4"/>
      <c r="AS1781" s="4"/>
      <c r="AT1781" s="4"/>
      <c r="AU1781" s="4"/>
      <c r="AV1781" s="4"/>
      <c r="AW1781" s="4"/>
      <c r="AX1781" s="4"/>
      <c r="AY1781" s="4"/>
      <c r="AZ1781" s="4"/>
      <c r="BA1781" s="4"/>
      <c r="BB1781" s="4"/>
      <c r="BC1781" s="4"/>
      <c r="BD1781" s="4"/>
      <c r="BE1781" s="4"/>
      <c r="BF1781" s="4"/>
      <c r="BG1781" s="4"/>
      <c r="BH1781" s="4"/>
      <c r="BI1781" s="4"/>
      <c r="BJ1781" s="4"/>
      <c r="BK1781" s="4"/>
      <c r="BL1781" s="4"/>
      <c r="BM1781" s="4"/>
      <c r="BN1781" s="4"/>
      <c r="BO1781" s="4"/>
      <c r="BP1781" s="4"/>
      <c r="BQ1781" s="4"/>
      <c r="BR1781" s="4"/>
      <c r="BS1781" s="4"/>
      <c r="BT1781" s="4"/>
      <c r="BU1781" s="4"/>
      <c r="BV1781" s="4"/>
      <c r="BW1781" s="4"/>
      <c r="BX1781" s="4"/>
      <c r="BY1781" s="4"/>
      <c r="BZ1781" s="4"/>
      <c r="CA1781" s="4"/>
      <c r="CB1781" s="4"/>
      <c r="CC1781" s="4"/>
      <c r="CD1781" s="4"/>
      <c r="CE1781" s="4"/>
      <c r="CF1781" s="4"/>
      <c r="CG1781" s="4"/>
      <c r="CH1781" s="4"/>
      <c r="CI1781" s="4"/>
      <c r="CJ1781" s="4"/>
      <c r="CK1781" s="4"/>
      <c r="CL1781" s="4"/>
      <c r="CM1781" s="4"/>
      <c r="CN1781" s="4"/>
      <c r="CO1781" s="4"/>
      <c r="CP1781" s="4"/>
      <c r="CQ1781" s="4"/>
      <c r="CR1781" s="4"/>
      <c r="CS1781" s="4"/>
      <c r="CT1781" s="4"/>
      <c r="CU1781" s="4"/>
      <c r="CV1781" s="4"/>
      <c r="CW1781" s="4"/>
      <c r="CX1781" s="4"/>
      <c r="CY1781" s="4"/>
      <c r="CZ1781" s="4"/>
      <c r="DA1781" s="4"/>
      <c r="DB1781" s="4"/>
      <c r="DC1781" s="4"/>
      <c r="DD1781" s="4"/>
      <c r="DE1781" s="4"/>
      <c r="DF1781" s="4"/>
      <c r="DG1781" s="4"/>
      <c r="DH1781" s="4"/>
      <c r="DI1781" s="4"/>
      <c r="DJ1781" s="4"/>
      <c r="DK1781" s="4"/>
      <c r="DL1781" s="4"/>
      <c r="DM1781" s="4"/>
      <c r="DN1781" s="4"/>
      <c r="DO1781" s="4"/>
      <c r="DP1781" s="4"/>
      <c r="DQ1781" s="4"/>
      <c r="DR1781" s="4"/>
      <c r="DS1781" s="4"/>
      <c r="DT1781" s="4"/>
      <c r="DU1781" s="4"/>
      <c r="DV1781" s="4"/>
      <c r="DW1781" s="4"/>
      <c r="DX1781" s="4"/>
      <c r="DY1781" s="4"/>
      <c r="DZ1781" s="4"/>
      <c r="EA1781" s="4"/>
      <c r="EB1781" s="4"/>
      <c r="EC1781" s="4"/>
      <c r="ED1781" s="4"/>
      <c r="EE1781" s="4"/>
      <c r="EF1781" s="4"/>
      <c r="EG1781" s="4"/>
      <c r="EH1781" s="4"/>
      <c r="EI1781" s="4"/>
      <c r="EJ1781" s="4"/>
      <c r="EK1781" s="4"/>
      <c r="EL1781" s="4"/>
      <c r="EM1781" s="4"/>
      <c r="EN1781" s="4"/>
      <c r="EO1781" s="4"/>
      <c r="EP1781" s="4"/>
      <c r="EQ1781" s="4"/>
      <c r="ER1781" s="4"/>
      <c r="ES1781" s="4"/>
      <c r="ET1781" s="4"/>
      <c r="EU1781" s="4"/>
      <c r="EV1781" s="4"/>
      <c r="EW1781" s="4"/>
      <c r="EX1781" s="4"/>
      <c r="EY1781" s="4"/>
      <c r="EZ1781" s="4"/>
      <c r="FA1781" s="4"/>
      <c r="FB1781" s="4"/>
      <c r="FC1781" s="4"/>
      <c r="FD1781" s="4"/>
      <c r="FE1781" s="4"/>
      <c r="FF1781" s="4"/>
      <c r="FG1781" s="4"/>
      <c r="FH1781" s="4"/>
      <c r="FI1781" s="4"/>
      <c r="FJ1781" s="4"/>
      <c r="FK1781" s="4"/>
      <c r="FL1781" s="4"/>
      <c r="FM1781" s="4"/>
      <c r="FN1781" s="4"/>
      <c r="FO1781" s="4"/>
      <c r="FP1781" s="4"/>
      <c r="FQ1781" s="4"/>
      <c r="FR1781" s="4"/>
      <c r="FS1781" s="4"/>
      <c r="FT1781" s="4"/>
      <c r="FU1781" s="4"/>
      <c r="FV1781" s="4"/>
      <c r="FW1781" s="4"/>
      <c r="FX1781" s="4"/>
      <c r="FY1781" s="4"/>
      <c r="FZ1781" s="4"/>
      <c r="GA1781" s="4"/>
      <c r="GB1781" s="4"/>
      <c r="GC1781" s="4"/>
      <c r="GD1781" s="4"/>
      <c r="GE1781" s="4"/>
      <c r="GF1781" s="4"/>
      <c r="GG1781" s="4"/>
      <c r="GH1781" s="4"/>
      <c r="GI1781" s="4"/>
      <c r="GJ1781" s="4"/>
      <c r="GK1781" s="4"/>
      <c r="GL1781" s="4"/>
      <c r="GM1781" s="4"/>
      <c r="GN1781" s="4"/>
      <c r="GO1781" s="4"/>
      <c r="GP1781" s="4"/>
      <c r="GQ1781" s="4"/>
      <c r="GR1781" s="4"/>
      <c r="GS1781" s="4"/>
      <c r="GT1781" s="4"/>
      <c r="GU1781" s="4"/>
      <c r="GV1781" s="4"/>
      <c r="GW1781" s="4"/>
      <c r="GX1781" s="4"/>
      <c r="GY1781" s="4"/>
      <c r="GZ1781" s="4"/>
      <c r="HA1781" s="4"/>
      <c r="HB1781" s="4"/>
      <c r="HC1781" s="4"/>
      <c r="HD1781" s="4"/>
      <c r="HE1781" s="4"/>
      <c r="HF1781" s="4"/>
      <c r="HG1781" s="4"/>
      <c r="HH1781" s="4"/>
      <c r="HI1781" s="4"/>
      <c r="HJ1781" s="4"/>
      <c r="HK1781" s="4"/>
      <c r="HL1781" s="4"/>
      <c r="HM1781" s="4"/>
      <c r="HN1781" s="4"/>
      <c r="HO1781" s="4"/>
      <c r="HP1781" s="4"/>
      <c r="HQ1781" s="4"/>
      <c r="HR1781" s="4"/>
      <c r="HS1781" s="4"/>
      <c r="HT1781" s="4"/>
      <c r="HU1781" s="4"/>
      <c r="HV1781" s="4"/>
      <c r="HW1781" s="4"/>
      <c r="HX1781" s="4"/>
      <c r="HY1781" s="4"/>
      <c r="HZ1781" s="4"/>
      <c r="IA1781" s="4"/>
      <c r="IB1781" s="4"/>
      <c r="IC1781" s="4"/>
      <c r="ID1781" s="4"/>
      <c r="IE1781" s="4"/>
      <c r="IF1781" s="4"/>
    </row>
    <row r="1782" spans="26:240" x14ac:dyDescent="0.2">
      <c r="Z1782" s="4"/>
      <c r="AA1782" s="4"/>
      <c r="AB1782" s="4"/>
      <c r="AC1782" s="4"/>
      <c r="AD1782" s="4"/>
      <c r="AE1782" s="4"/>
      <c r="AF1782" s="4"/>
      <c r="AG1782" s="4"/>
      <c r="AH1782" s="4"/>
      <c r="AI1782" s="4"/>
      <c r="AJ1782" s="4"/>
      <c r="AK1782" s="4"/>
      <c r="AL1782" s="4"/>
      <c r="AM1782" s="4"/>
      <c r="AN1782" s="4"/>
      <c r="AO1782" s="4"/>
      <c r="AP1782" s="4"/>
      <c r="AQ1782" s="4"/>
      <c r="AR1782" s="4"/>
      <c r="AS1782" s="4"/>
      <c r="AT1782" s="4"/>
      <c r="AU1782" s="4"/>
      <c r="AV1782" s="4"/>
      <c r="AW1782" s="4"/>
      <c r="AX1782" s="4"/>
      <c r="AY1782" s="4"/>
      <c r="AZ1782" s="4"/>
      <c r="BA1782" s="4"/>
      <c r="BB1782" s="4"/>
      <c r="BC1782" s="4"/>
      <c r="BD1782" s="4"/>
      <c r="BE1782" s="4"/>
      <c r="BF1782" s="4"/>
      <c r="BG1782" s="4"/>
      <c r="BH1782" s="4"/>
      <c r="BI1782" s="4"/>
      <c r="BJ1782" s="4"/>
      <c r="BK1782" s="4"/>
      <c r="BL1782" s="4"/>
      <c r="BM1782" s="4"/>
      <c r="BN1782" s="4"/>
      <c r="BO1782" s="4"/>
      <c r="BP1782" s="4"/>
      <c r="BQ1782" s="4"/>
      <c r="BR1782" s="4"/>
      <c r="BS1782" s="4"/>
      <c r="BT1782" s="4"/>
      <c r="BU1782" s="4"/>
      <c r="BV1782" s="4"/>
      <c r="BW1782" s="4"/>
      <c r="BX1782" s="4"/>
      <c r="BY1782" s="4"/>
      <c r="BZ1782" s="4"/>
      <c r="CA1782" s="4"/>
      <c r="CB1782" s="4"/>
      <c r="CC1782" s="4"/>
      <c r="CD1782" s="4"/>
      <c r="CE1782" s="4"/>
      <c r="CF1782" s="4"/>
      <c r="CG1782" s="4"/>
      <c r="CH1782" s="4"/>
      <c r="CI1782" s="4"/>
      <c r="CJ1782" s="4"/>
      <c r="CK1782" s="4"/>
      <c r="CL1782" s="4"/>
      <c r="CM1782" s="4"/>
      <c r="CN1782" s="4"/>
      <c r="CO1782" s="4"/>
      <c r="CP1782" s="4"/>
      <c r="CQ1782" s="4"/>
      <c r="CR1782" s="4"/>
      <c r="CS1782" s="4"/>
      <c r="CT1782" s="4"/>
      <c r="CU1782" s="4"/>
      <c r="CV1782" s="4"/>
      <c r="CW1782" s="4"/>
      <c r="CX1782" s="4"/>
      <c r="CY1782" s="4"/>
      <c r="CZ1782" s="4"/>
      <c r="DA1782" s="4"/>
      <c r="DB1782" s="4"/>
      <c r="DC1782" s="4"/>
      <c r="DD1782" s="4"/>
      <c r="DE1782" s="4"/>
      <c r="DF1782" s="4"/>
      <c r="DG1782" s="4"/>
      <c r="DH1782" s="4"/>
      <c r="DI1782" s="4"/>
      <c r="DJ1782" s="4"/>
      <c r="DK1782" s="4"/>
      <c r="DL1782" s="4"/>
      <c r="DM1782" s="4"/>
      <c r="DN1782" s="4"/>
      <c r="DO1782" s="4"/>
      <c r="DP1782" s="4"/>
      <c r="DQ1782" s="4"/>
      <c r="DR1782" s="4"/>
      <c r="DS1782" s="4"/>
      <c r="DT1782" s="4"/>
      <c r="DU1782" s="4"/>
      <c r="DV1782" s="4"/>
      <c r="DW1782" s="4"/>
      <c r="DX1782" s="4"/>
      <c r="DY1782" s="4"/>
      <c r="DZ1782" s="4"/>
      <c r="EA1782" s="4"/>
      <c r="EB1782" s="4"/>
      <c r="EC1782" s="4"/>
      <c r="ED1782" s="4"/>
      <c r="EE1782" s="4"/>
      <c r="EF1782" s="4"/>
      <c r="EG1782" s="4"/>
      <c r="EH1782" s="4"/>
      <c r="EI1782" s="4"/>
      <c r="EJ1782" s="4"/>
      <c r="EK1782" s="4"/>
      <c r="EL1782" s="4"/>
      <c r="EM1782" s="4"/>
      <c r="EN1782" s="4"/>
      <c r="EO1782" s="4"/>
      <c r="EP1782" s="4"/>
      <c r="EQ1782" s="4"/>
      <c r="ER1782" s="4"/>
      <c r="ES1782" s="4"/>
      <c r="ET1782" s="4"/>
      <c r="EU1782" s="4"/>
      <c r="EV1782" s="4"/>
      <c r="EW1782" s="4"/>
      <c r="EX1782" s="4"/>
      <c r="EY1782" s="4"/>
      <c r="EZ1782" s="4"/>
      <c r="FA1782" s="4"/>
      <c r="FB1782" s="4"/>
      <c r="FC1782" s="4"/>
      <c r="FD1782" s="4"/>
      <c r="FE1782" s="4"/>
      <c r="FF1782" s="4"/>
      <c r="FG1782" s="4"/>
      <c r="FH1782" s="4"/>
      <c r="FI1782" s="4"/>
      <c r="FJ1782" s="4"/>
      <c r="FK1782" s="4"/>
      <c r="FL1782" s="4"/>
      <c r="FM1782" s="4"/>
      <c r="FN1782" s="4"/>
      <c r="FO1782" s="4"/>
      <c r="FP1782" s="4"/>
      <c r="FQ1782" s="4"/>
      <c r="FR1782" s="4"/>
      <c r="FS1782" s="4"/>
      <c r="FT1782" s="4"/>
      <c r="FU1782" s="4"/>
      <c r="FV1782" s="4"/>
      <c r="FW1782" s="4"/>
      <c r="FX1782" s="4"/>
      <c r="FY1782" s="4"/>
      <c r="FZ1782" s="4"/>
      <c r="GA1782" s="4"/>
      <c r="GB1782" s="4"/>
      <c r="GC1782" s="4"/>
      <c r="GD1782" s="4"/>
      <c r="GE1782" s="4"/>
      <c r="GF1782" s="4"/>
      <c r="GG1782" s="4"/>
      <c r="GH1782" s="4"/>
      <c r="GI1782" s="4"/>
      <c r="GJ1782" s="4"/>
      <c r="GK1782" s="4"/>
      <c r="GL1782" s="4"/>
      <c r="GM1782" s="4"/>
      <c r="GN1782" s="4"/>
      <c r="GO1782" s="4"/>
      <c r="GP1782" s="4"/>
      <c r="GQ1782" s="4"/>
      <c r="GR1782" s="4"/>
      <c r="GS1782" s="4"/>
      <c r="GT1782" s="4"/>
      <c r="GU1782" s="4"/>
      <c r="GV1782" s="4"/>
      <c r="GW1782" s="4"/>
      <c r="GX1782" s="4"/>
      <c r="GY1782" s="4"/>
      <c r="GZ1782" s="4"/>
      <c r="HA1782" s="4"/>
      <c r="HB1782" s="4"/>
      <c r="HC1782" s="4"/>
      <c r="HD1782" s="4"/>
      <c r="HE1782" s="4"/>
      <c r="HF1782" s="4"/>
      <c r="HG1782" s="4"/>
      <c r="HH1782" s="4"/>
      <c r="HI1782" s="4"/>
      <c r="HJ1782" s="4"/>
      <c r="HK1782" s="4"/>
      <c r="HL1782" s="4"/>
      <c r="HM1782" s="4"/>
      <c r="HN1782" s="4"/>
      <c r="HO1782" s="4"/>
      <c r="HP1782" s="4"/>
      <c r="HQ1782" s="4"/>
      <c r="HR1782" s="4"/>
      <c r="HS1782" s="4"/>
      <c r="HT1782" s="4"/>
      <c r="HU1782" s="4"/>
      <c r="HV1782" s="4"/>
      <c r="HW1782" s="4"/>
      <c r="HX1782" s="4"/>
      <c r="HY1782" s="4"/>
      <c r="HZ1782" s="4"/>
      <c r="IA1782" s="4"/>
      <c r="IB1782" s="4"/>
      <c r="IC1782" s="4"/>
      <c r="ID1782" s="4"/>
      <c r="IE1782" s="4"/>
      <c r="IF1782" s="4"/>
    </row>
    <row r="1783" spans="26:240" x14ac:dyDescent="0.2">
      <c r="Z1783" s="4"/>
      <c r="AA1783" s="4"/>
      <c r="AB1783" s="4"/>
      <c r="AC1783" s="4"/>
      <c r="AD1783" s="4"/>
      <c r="AE1783" s="4"/>
      <c r="AF1783" s="4"/>
      <c r="AG1783" s="4"/>
      <c r="AH1783" s="4"/>
      <c r="AI1783" s="4"/>
      <c r="AJ1783" s="4"/>
      <c r="AK1783" s="4"/>
      <c r="AL1783" s="4"/>
      <c r="AM1783" s="4"/>
      <c r="AN1783" s="4"/>
      <c r="AO1783" s="4"/>
      <c r="AP1783" s="4"/>
      <c r="AQ1783" s="4"/>
      <c r="AR1783" s="4"/>
      <c r="AS1783" s="4"/>
      <c r="AT1783" s="4"/>
      <c r="AU1783" s="4"/>
      <c r="AV1783" s="4"/>
      <c r="AW1783" s="4"/>
      <c r="AX1783" s="4"/>
      <c r="AY1783" s="4"/>
      <c r="AZ1783" s="4"/>
      <c r="BA1783" s="4"/>
      <c r="BB1783" s="4"/>
      <c r="BC1783" s="4"/>
      <c r="BD1783" s="4"/>
      <c r="BE1783" s="4"/>
      <c r="BF1783" s="4"/>
      <c r="BG1783" s="4"/>
      <c r="BH1783" s="4"/>
      <c r="BI1783" s="4"/>
      <c r="BJ1783" s="4"/>
      <c r="BK1783" s="4"/>
      <c r="BL1783" s="4"/>
      <c r="BM1783" s="4"/>
      <c r="BN1783" s="4"/>
      <c r="BO1783" s="4"/>
      <c r="BP1783" s="4"/>
      <c r="BQ1783" s="4"/>
      <c r="BR1783" s="4"/>
      <c r="BS1783" s="4"/>
      <c r="BT1783" s="4"/>
      <c r="BU1783" s="4"/>
      <c r="BV1783" s="4"/>
      <c r="BW1783" s="4"/>
      <c r="BX1783" s="4"/>
      <c r="BY1783" s="4"/>
      <c r="BZ1783" s="4"/>
      <c r="CA1783" s="4"/>
      <c r="CB1783" s="4"/>
      <c r="CC1783" s="4"/>
      <c r="CD1783" s="4"/>
      <c r="CE1783" s="4"/>
      <c r="CF1783" s="4"/>
      <c r="CG1783" s="4"/>
      <c r="CH1783" s="4"/>
      <c r="CI1783" s="4"/>
      <c r="CJ1783" s="4"/>
      <c r="CK1783" s="4"/>
      <c r="CL1783" s="4"/>
      <c r="CM1783" s="4"/>
      <c r="CN1783" s="4"/>
      <c r="CO1783" s="4"/>
      <c r="CP1783" s="4"/>
      <c r="CQ1783" s="4"/>
      <c r="CR1783" s="4"/>
      <c r="CS1783" s="4"/>
      <c r="CT1783" s="4"/>
      <c r="CU1783" s="4"/>
      <c r="CV1783" s="4"/>
      <c r="CW1783" s="4"/>
      <c r="CX1783" s="4"/>
      <c r="CY1783" s="4"/>
      <c r="CZ1783" s="4"/>
      <c r="DA1783" s="4"/>
      <c r="DB1783" s="4"/>
      <c r="DC1783" s="4"/>
      <c r="DD1783" s="4"/>
      <c r="DE1783" s="4"/>
      <c r="DF1783" s="4"/>
      <c r="DG1783" s="4"/>
      <c r="DH1783" s="4"/>
      <c r="DI1783" s="4"/>
      <c r="DJ1783" s="4"/>
      <c r="DK1783" s="4"/>
      <c r="DL1783" s="4"/>
      <c r="DM1783" s="4"/>
      <c r="DN1783" s="4"/>
      <c r="DO1783" s="4"/>
      <c r="DP1783" s="4"/>
      <c r="DQ1783" s="4"/>
      <c r="DR1783" s="4"/>
      <c r="DS1783" s="4"/>
      <c r="DT1783" s="4"/>
      <c r="DU1783" s="4"/>
      <c r="DV1783" s="4"/>
      <c r="DW1783" s="4"/>
      <c r="DX1783" s="4"/>
      <c r="DY1783" s="4"/>
      <c r="DZ1783" s="4"/>
      <c r="EA1783" s="4"/>
      <c r="EB1783" s="4"/>
      <c r="EC1783" s="4"/>
      <c r="ED1783" s="4"/>
      <c r="EE1783" s="4"/>
      <c r="EF1783" s="4"/>
      <c r="EG1783" s="4"/>
      <c r="EH1783" s="4"/>
      <c r="EI1783" s="4"/>
      <c r="EJ1783" s="4"/>
      <c r="EK1783" s="4"/>
      <c r="EL1783" s="4"/>
      <c r="EM1783" s="4"/>
      <c r="EN1783" s="4"/>
      <c r="EO1783" s="4"/>
      <c r="EP1783" s="4"/>
      <c r="EQ1783" s="4"/>
      <c r="ER1783" s="4"/>
      <c r="ES1783" s="4"/>
      <c r="ET1783" s="4"/>
      <c r="EU1783" s="4"/>
      <c r="EV1783" s="4"/>
      <c r="EW1783" s="4"/>
      <c r="EX1783" s="4"/>
      <c r="EY1783" s="4"/>
      <c r="EZ1783" s="4"/>
      <c r="FA1783" s="4"/>
      <c r="FB1783" s="4"/>
      <c r="FC1783" s="4"/>
      <c r="FD1783" s="4"/>
      <c r="FE1783" s="4"/>
      <c r="FF1783" s="4"/>
      <c r="FG1783" s="4"/>
      <c r="FH1783" s="4"/>
      <c r="FI1783" s="4"/>
      <c r="FJ1783" s="4"/>
      <c r="FK1783" s="4"/>
      <c r="FL1783" s="4"/>
      <c r="FM1783" s="4"/>
      <c r="FN1783" s="4"/>
      <c r="FO1783" s="4"/>
      <c r="FP1783" s="4"/>
      <c r="FQ1783" s="4"/>
      <c r="FR1783" s="4"/>
      <c r="FS1783" s="4"/>
      <c r="FT1783" s="4"/>
      <c r="FU1783" s="4"/>
      <c r="FV1783" s="4"/>
      <c r="FW1783" s="4"/>
      <c r="FX1783" s="4"/>
      <c r="FY1783" s="4"/>
      <c r="FZ1783" s="4"/>
      <c r="GA1783" s="4"/>
      <c r="GB1783" s="4"/>
      <c r="GC1783" s="4"/>
      <c r="GD1783" s="4"/>
      <c r="GE1783" s="4"/>
      <c r="GF1783" s="4"/>
      <c r="GG1783" s="4"/>
      <c r="GH1783" s="4"/>
      <c r="GI1783" s="4"/>
      <c r="GJ1783" s="4"/>
      <c r="GK1783" s="4"/>
      <c r="GL1783" s="4"/>
      <c r="GM1783" s="4"/>
      <c r="GN1783" s="4"/>
      <c r="GO1783" s="4"/>
      <c r="GP1783" s="4"/>
      <c r="GQ1783" s="4"/>
      <c r="GR1783" s="4"/>
      <c r="GS1783" s="4"/>
      <c r="GT1783" s="4"/>
      <c r="GU1783" s="4"/>
      <c r="GV1783" s="4"/>
      <c r="GW1783" s="4"/>
      <c r="GX1783" s="4"/>
      <c r="GY1783" s="4"/>
      <c r="GZ1783" s="4"/>
      <c r="HA1783" s="4"/>
      <c r="HB1783" s="4"/>
      <c r="HC1783" s="4"/>
      <c r="HD1783" s="4"/>
      <c r="HE1783" s="4"/>
      <c r="HF1783" s="4"/>
      <c r="HG1783" s="4"/>
      <c r="HH1783" s="4"/>
      <c r="HI1783" s="4"/>
      <c r="HJ1783" s="4"/>
      <c r="HK1783" s="4"/>
      <c r="HL1783" s="4"/>
      <c r="HM1783" s="4"/>
      <c r="HN1783" s="4"/>
      <c r="HO1783" s="4"/>
      <c r="HP1783" s="4"/>
      <c r="HQ1783" s="4"/>
      <c r="HR1783" s="4"/>
      <c r="HS1783" s="4"/>
      <c r="HT1783" s="4"/>
      <c r="HU1783" s="4"/>
      <c r="HV1783" s="4"/>
      <c r="HW1783" s="4"/>
      <c r="HX1783" s="4"/>
      <c r="HY1783" s="4"/>
      <c r="HZ1783" s="4"/>
      <c r="IA1783" s="4"/>
      <c r="IB1783" s="4"/>
      <c r="IC1783" s="4"/>
      <c r="ID1783" s="4"/>
      <c r="IE1783" s="4"/>
      <c r="IF1783" s="4"/>
    </row>
    <row r="1784" spans="26:240" x14ac:dyDescent="0.2">
      <c r="Z1784" s="4"/>
      <c r="AA1784" s="4"/>
      <c r="AB1784" s="4"/>
      <c r="AC1784" s="4"/>
      <c r="AD1784" s="4"/>
      <c r="AE1784" s="4"/>
      <c r="AF1784" s="4"/>
      <c r="AG1784" s="4"/>
      <c r="AH1784" s="4"/>
      <c r="AI1784" s="4"/>
      <c r="AJ1784" s="4"/>
      <c r="AK1784" s="4"/>
      <c r="AL1784" s="4"/>
      <c r="AM1784" s="4"/>
      <c r="AN1784" s="4"/>
      <c r="AO1784" s="4"/>
      <c r="AP1784" s="4"/>
      <c r="AQ1784" s="4"/>
      <c r="AR1784" s="4"/>
      <c r="AS1784" s="4"/>
      <c r="AT1784" s="4"/>
      <c r="AU1784" s="4"/>
      <c r="AV1784" s="4"/>
      <c r="AW1784" s="4"/>
      <c r="AX1784" s="4"/>
      <c r="AY1784" s="4"/>
      <c r="AZ1784" s="4"/>
      <c r="BA1784" s="4"/>
      <c r="BB1784" s="4"/>
      <c r="BC1784" s="4"/>
      <c r="BD1784" s="4"/>
      <c r="BE1784" s="4"/>
      <c r="BF1784" s="4"/>
      <c r="BG1784" s="4"/>
      <c r="BH1784" s="4"/>
      <c r="BI1784" s="4"/>
      <c r="BJ1784" s="4"/>
      <c r="BK1784" s="4"/>
      <c r="BL1784" s="4"/>
      <c r="BM1784" s="4"/>
      <c r="BN1784" s="4"/>
      <c r="BO1784" s="4"/>
      <c r="BP1784" s="4"/>
      <c r="BQ1784" s="4"/>
      <c r="BR1784" s="4"/>
      <c r="BS1784" s="4"/>
      <c r="BT1784" s="4"/>
      <c r="BU1784" s="4"/>
      <c r="BV1784" s="4"/>
      <c r="BW1784" s="4"/>
      <c r="BX1784" s="4"/>
      <c r="BY1784" s="4"/>
      <c r="BZ1784" s="4"/>
      <c r="CA1784" s="4"/>
      <c r="CB1784" s="4"/>
      <c r="CC1784" s="4"/>
      <c r="CD1784" s="4"/>
      <c r="CE1784" s="4"/>
      <c r="CF1784" s="4"/>
      <c r="CG1784" s="4"/>
      <c r="CH1784" s="4"/>
      <c r="CI1784" s="4"/>
      <c r="CJ1784" s="4"/>
      <c r="CK1784" s="4"/>
      <c r="CL1784" s="4"/>
      <c r="CM1784" s="4"/>
      <c r="CN1784" s="4"/>
      <c r="CO1784" s="4"/>
      <c r="CP1784" s="4"/>
      <c r="CQ1784" s="4"/>
      <c r="CR1784" s="4"/>
      <c r="CS1784" s="4"/>
      <c r="CT1784" s="4"/>
      <c r="CU1784" s="4"/>
      <c r="CV1784" s="4"/>
      <c r="CW1784" s="4"/>
      <c r="CX1784" s="4"/>
      <c r="CY1784" s="4"/>
      <c r="CZ1784" s="4"/>
      <c r="DA1784" s="4"/>
      <c r="DB1784" s="4"/>
      <c r="DC1784" s="4"/>
      <c r="DD1784" s="4"/>
      <c r="DE1784" s="4"/>
      <c r="DF1784" s="4"/>
      <c r="DG1784" s="4"/>
      <c r="DH1784" s="4"/>
      <c r="DI1784" s="4"/>
      <c r="DJ1784" s="4"/>
      <c r="DK1784" s="4"/>
      <c r="DL1784" s="4"/>
      <c r="DM1784" s="4"/>
      <c r="DN1784" s="4"/>
      <c r="DO1784" s="4"/>
      <c r="DP1784" s="4"/>
      <c r="DQ1784" s="4"/>
      <c r="DR1784" s="4"/>
      <c r="DS1784" s="4"/>
      <c r="DT1784" s="4"/>
      <c r="DU1784" s="4"/>
      <c r="DV1784" s="4"/>
      <c r="DW1784" s="4"/>
      <c r="DX1784" s="4"/>
      <c r="DY1784" s="4"/>
      <c r="DZ1784" s="4"/>
      <c r="EA1784" s="4"/>
      <c r="EB1784" s="4"/>
      <c r="EC1784" s="4"/>
      <c r="ED1784" s="4"/>
      <c r="EE1784" s="4"/>
      <c r="EF1784" s="4"/>
      <c r="EG1784" s="4"/>
      <c r="EH1784" s="4"/>
      <c r="EI1784" s="4"/>
      <c r="EJ1784" s="4"/>
      <c r="EK1784" s="4"/>
      <c r="EL1784" s="4"/>
      <c r="EM1784" s="4"/>
      <c r="EN1784" s="4"/>
      <c r="EO1784" s="4"/>
      <c r="EP1784" s="4"/>
      <c r="EQ1784" s="4"/>
      <c r="ER1784" s="4"/>
      <c r="ES1784" s="4"/>
      <c r="ET1784" s="4"/>
      <c r="EU1784" s="4"/>
      <c r="EV1784" s="4"/>
      <c r="EW1784" s="4"/>
      <c r="EX1784" s="4"/>
      <c r="EY1784" s="4"/>
      <c r="EZ1784" s="4"/>
      <c r="FA1784" s="4"/>
      <c r="FB1784" s="4"/>
      <c r="FC1784" s="4"/>
      <c r="FD1784" s="4"/>
      <c r="FE1784" s="4"/>
      <c r="FF1784" s="4"/>
      <c r="FG1784" s="4"/>
      <c r="FH1784" s="4"/>
      <c r="FI1784" s="4"/>
      <c r="FJ1784" s="4"/>
      <c r="FK1784" s="4"/>
      <c r="FL1784" s="4"/>
      <c r="FM1784" s="4"/>
      <c r="FN1784" s="4"/>
      <c r="FO1784" s="4"/>
      <c r="FP1784" s="4"/>
      <c r="FQ1784" s="4"/>
      <c r="FR1784" s="4"/>
      <c r="FS1784" s="4"/>
      <c r="FT1784" s="4"/>
      <c r="FU1784" s="4"/>
      <c r="FV1784" s="4"/>
      <c r="FW1784" s="4"/>
      <c r="FX1784" s="4"/>
      <c r="FY1784" s="4"/>
      <c r="FZ1784" s="4"/>
      <c r="GA1784" s="4"/>
      <c r="GB1784" s="4"/>
      <c r="GC1784" s="4"/>
      <c r="GD1784" s="4"/>
      <c r="GE1784" s="4"/>
      <c r="GF1784" s="4"/>
      <c r="GG1784" s="4"/>
      <c r="GH1784" s="4"/>
      <c r="GI1784" s="4"/>
      <c r="GJ1784" s="4"/>
      <c r="GK1784" s="4"/>
      <c r="GL1784" s="4"/>
      <c r="GM1784" s="4"/>
      <c r="GN1784" s="4"/>
      <c r="GO1784" s="4"/>
      <c r="GP1784" s="4"/>
      <c r="GQ1784" s="4"/>
      <c r="GR1784" s="4"/>
      <c r="GS1784" s="4"/>
      <c r="GT1784" s="4"/>
      <c r="GU1784" s="4"/>
      <c r="GV1784" s="4"/>
      <c r="GW1784" s="4"/>
      <c r="GX1784" s="4"/>
      <c r="GY1784" s="4"/>
      <c r="GZ1784" s="4"/>
      <c r="HA1784" s="4"/>
      <c r="HB1784" s="4"/>
      <c r="HC1784" s="4"/>
      <c r="HD1784" s="4"/>
      <c r="HE1784" s="4"/>
      <c r="HF1784" s="4"/>
      <c r="HG1784" s="4"/>
      <c r="HH1784" s="4"/>
      <c r="HI1784" s="4"/>
      <c r="HJ1784" s="4"/>
      <c r="HK1784" s="4"/>
      <c r="HL1784" s="4"/>
      <c r="HM1784" s="4"/>
      <c r="HN1784" s="4"/>
      <c r="HO1784" s="4"/>
      <c r="HP1784" s="4"/>
      <c r="HQ1784" s="4"/>
      <c r="HR1784" s="4"/>
      <c r="HS1784" s="4"/>
      <c r="HT1784" s="4"/>
      <c r="HU1784" s="4"/>
      <c r="HV1784" s="4"/>
      <c r="HW1784" s="4"/>
      <c r="HX1784" s="4"/>
      <c r="HY1784" s="4"/>
      <c r="HZ1784" s="4"/>
      <c r="IA1784" s="4"/>
      <c r="IB1784" s="4"/>
      <c r="IC1784" s="4"/>
      <c r="ID1784" s="4"/>
      <c r="IE1784" s="4"/>
      <c r="IF1784" s="4"/>
    </row>
    <row r="1785" spans="26:240" x14ac:dyDescent="0.2">
      <c r="Z1785" s="4"/>
      <c r="AA1785" s="4"/>
      <c r="AB1785" s="4"/>
      <c r="AC1785" s="4"/>
      <c r="AD1785" s="4"/>
      <c r="AE1785" s="4"/>
      <c r="AF1785" s="4"/>
      <c r="AG1785" s="4"/>
      <c r="AH1785" s="4"/>
      <c r="AI1785" s="4"/>
      <c r="AJ1785" s="4"/>
      <c r="AK1785" s="4"/>
      <c r="AL1785" s="4"/>
      <c r="AM1785" s="4"/>
      <c r="AN1785" s="4"/>
      <c r="AO1785" s="4"/>
      <c r="AP1785" s="4"/>
      <c r="AQ1785" s="4"/>
      <c r="AR1785" s="4"/>
      <c r="AS1785" s="4"/>
      <c r="AT1785" s="4"/>
      <c r="AU1785" s="4"/>
      <c r="AV1785" s="4"/>
      <c r="AW1785" s="4"/>
      <c r="AX1785" s="4"/>
      <c r="AY1785" s="4"/>
      <c r="AZ1785" s="4"/>
      <c r="BA1785" s="4"/>
      <c r="BB1785" s="4"/>
      <c r="BC1785" s="4"/>
      <c r="BD1785" s="4"/>
      <c r="BE1785" s="4"/>
      <c r="BF1785" s="4"/>
      <c r="BG1785" s="4"/>
      <c r="BH1785" s="4"/>
      <c r="BI1785" s="4"/>
      <c r="BJ1785" s="4"/>
      <c r="BK1785" s="4"/>
      <c r="BL1785" s="4"/>
      <c r="BM1785" s="4"/>
      <c r="BN1785" s="4"/>
      <c r="BO1785" s="4"/>
      <c r="BP1785" s="4"/>
      <c r="BQ1785" s="4"/>
      <c r="BR1785" s="4"/>
      <c r="BS1785" s="4"/>
      <c r="BT1785" s="4"/>
      <c r="BU1785" s="4"/>
      <c r="BV1785" s="4"/>
      <c r="BW1785" s="4"/>
      <c r="BX1785" s="4"/>
      <c r="BY1785" s="4"/>
      <c r="BZ1785" s="4"/>
      <c r="CA1785" s="4"/>
      <c r="CB1785" s="4"/>
      <c r="CC1785" s="4"/>
      <c r="CD1785" s="4"/>
      <c r="CE1785" s="4"/>
      <c r="CF1785" s="4"/>
      <c r="CG1785" s="4"/>
      <c r="CH1785" s="4"/>
      <c r="CI1785" s="4"/>
      <c r="CJ1785" s="4"/>
      <c r="CK1785" s="4"/>
      <c r="CL1785" s="4"/>
      <c r="CM1785" s="4"/>
      <c r="CN1785" s="4"/>
      <c r="CO1785" s="4"/>
      <c r="CP1785" s="4"/>
      <c r="CQ1785" s="4"/>
      <c r="CR1785" s="4"/>
      <c r="CS1785" s="4"/>
      <c r="CT1785" s="4"/>
      <c r="CU1785" s="4"/>
      <c r="CV1785" s="4"/>
      <c r="CW1785" s="4"/>
      <c r="CX1785" s="4"/>
      <c r="CY1785" s="4"/>
      <c r="CZ1785" s="4"/>
      <c r="DA1785" s="4"/>
      <c r="DB1785" s="4"/>
      <c r="DC1785" s="4"/>
      <c r="DD1785" s="4"/>
      <c r="DE1785" s="4"/>
      <c r="DF1785" s="4"/>
      <c r="DG1785" s="4"/>
      <c r="DH1785" s="4"/>
      <c r="DI1785" s="4"/>
      <c r="DJ1785" s="4"/>
      <c r="DK1785" s="4"/>
      <c r="DL1785" s="4"/>
      <c r="DM1785" s="4"/>
      <c r="DN1785" s="4"/>
      <c r="DO1785" s="4"/>
      <c r="DP1785" s="4"/>
      <c r="DQ1785" s="4"/>
      <c r="DR1785" s="4"/>
      <c r="DS1785" s="4"/>
      <c r="DT1785" s="4"/>
      <c r="DU1785" s="4"/>
      <c r="DV1785" s="4"/>
      <c r="DW1785" s="4"/>
      <c r="DX1785" s="4"/>
      <c r="DY1785" s="4"/>
      <c r="DZ1785" s="4"/>
      <c r="EA1785" s="4"/>
      <c r="EB1785" s="4"/>
      <c r="EC1785" s="4"/>
      <c r="ED1785" s="4"/>
      <c r="EE1785" s="4"/>
      <c r="EF1785" s="4"/>
      <c r="EG1785" s="4"/>
      <c r="EH1785" s="4"/>
      <c r="EI1785" s="4"/>
      <c r="EJ1785" s="4"/>
      <c r="EK1785" s="4"/>
      <c r="EL1785" s="4"/>
      <c r="EM1785" s="4"/>
      <c r="EN1785" s="4"/>
      <c r="EO1785" s="4"/>
      <c r="EP1785" s="4"/>
      <c r="EQ1785" s="4"/>
      <c r="ER1785" s="4"/>
      <c r="ES1785" s="4"/>
      <c r="ET1785" s="4"/>
      <c r="EU1785" s="4"/>
      <c r="EV1785" s="4"/>
      <c r="EW1785" s="4"/>
      <c r="EX1785" s="4"/>
      <c r="EY1785" s="4"/>
      <c r="EZ1785" s="4"/>
      <c r="FA1785" s="4"/>
      <c r="FB1785" s="4"/>
      <c r="FC1785" s="4"/>
      <c r="FD1785" s="4"/>
      <c r="FE1785" s="4"/>
      <c r="FF1785" s="4"/>
      <c r="FG1785" s="4"/>
      <c r="FH1785" s="4"/>
      <c r="FI1785" s="4"/>
      <c r="FJ1785" s="4"/>
      <c r="FK1785" s="4"/>
      <c r="FL1785" s="4"/>
      <c r="FM1785" s="4"/>
      <c r="FN1785" s="4"/>
      <c r="FO1785" s="4"/>
      <c r="FP1785" s="4"/>
      <c r="FQ1785" s="4"/>
      <c r="FR1785" s="4"/>
      <c r="FS1785" s="4"/>
      <c r="FT1785" s="4"/>
      <c r="FU1785" s="4"/>
      <c r="FV1785" s="4"/>
      <c r="FW1785" s="4"/>
      <c r="FX1785" s="4"/>
      <c r="FY1785" s="4"/>
      <c r="FZ1785" s="4"/>
      <c r="GA1785" s="4"/>
      <c r="GB1785" s="4"/>
      <c r="GC1785" s="4"/>
      <c r="GD1785" s="4"/>
      <c r="GE1785" s="4"/>
      <c r="GF1785" s="4"/>
      <c r="GG1785" s="4"/>
      <c r="GH1785" s="4"/>
      <c r="GI1785" s="4"/>
      <c r="GJ1785" s="4"/>
      <c r="GK1785" s="4"/>
      <c r="GL1785" s="4"/>
      <c r="GM1785" s="4"/>
      <c r="GN1785" s="4"/>
      <c r="GO1785" s="4"/>
      <c r="GP1785" s="4"/>
      <c r="GQ1785" s="4"/>
      <c r="GR1785" s="4"/>
      <c r="GS1785" s="4"/>
      <c r="GT1785" s="4"/>
      <c r="GU1785" s="4"/>
      <c r="GV1785" s="4"/>
      <c r="GW1785" s="4"/>
      <c r="GX1785" s="4"/>
      <c r="GY1785" s="4"/>
      <c r="GZ1785" s="4"/>
      <c r="HA1785" s="4"/>
      <c r="HB1785" s="4"/>
      <c r="HC1785" s="4"/>
      <c r="HD1785" s="4"/>
      <c r="HE1785" s="4"/>
      <c r="HF1785" s="4"/>
      <c r="HG1785" s="4"/>
      <c r="HH1785" s="4"/>
      <c r="HI1785" s="4"/>
      <c r="HJ1785" s="4"/>
      <c r="HK1785" s="4"/>
      <c r="HL1785" s="4"/>
      <c r="HM1785" s="4"/>
      <c r="HN1785" s="4"/>
      <c r="HO1785" s="4"/>
      <c r="HP1785" s="4"/>
      <c r="HQ1785" s="4"/>
      <c r="HR1785" s="4"/>
      <c r="HS1785" s="4"/>
      <c r="HT1785" s="4"/>
      <c r="HU1785" s="4"/>
      <c r="HV1785" s="4"/>
      <c r="HW1785" s="4"/>
      <c r="HX1785" s="4"/>
      <c r="HY1785" s="4"/>
      <c r="HZ1785" s="4"/>
      <c r="IA1785" s="4"/>
      <c r="IB1785" s="4"/>
      <c r="IC1785" s="4"/>
      <c r="ID1785" s="4"/>
      <c r="IE1785" s="4"/>
      <c r="IF1785" s="4"/>
    </row>
    <row r="1786" spans="26:240" x14ac:dyDescent="0.2">
      <c r="Z1786" s="4"/>
      <c r="AA1786" s="4"/>
      <c r="AB1786" s="4"/>
      <c r="AC1786" s="4"/>
      <c r="AD1786" s="4"/>
      <c r="AE1786" s="4"/>
      <c r="AF1786" s="4"/>
      <c r="AG1786" s="4"/>
      <c r="AH1786" s="4"/>
      <c r="AI1786" s="4"/>
      <c r="AJ1786" s="4"/>
      <c r="AK1786" s="4"/>
      <c r="AL1786" s="4"/>
      <c r="AM1786" s="4"/>
      <c r="AN1786" s="4"/>
      <c r="AO1786" s="4"/>
      <c r="AP1786" s="4"/>
      <c r="AQ1786" s="4"/>
      <c r="AR1786" s="4"/>
      <c r="AS1786" s="4"/>
      <c r="AT1786" s="4"/>
      <c r="AU1786" s="4"/>
      <c r="AV1786" s="4"/>
      <c r="AW1786" s="4"/>
      <c r="AX1786" s="4"/>
      <c r="AY1786" s="4"/>
      <c r="AZ1786" s="4"/>
      <c r="BA1786" s="4"/>
      <c r="BB1786" s="4"/>
      <c r="BC1786" s="4"/>
      <c r="BD1786" s="4"/>
      <c r="BE1786" s="4"/>
      <c r="BF1786" s="4"/>
      <c r="BG1786" s="4"/>
      <c r="BH1786" s="4"/>
      <c r="BI1786" s="4"/>
      <c r="BJ1786" s="4"/>
      <c r="BK1786" s="4"/>
      <c r="BL1786" s="4"/>
      <c r="BM1786" s="4"/>
      <c r="BN1786" s="4"/>
      <c r="BO1786" s="4"/>
      <c r="BP1786" s="4"/>
      <c r="BQ1786" s="4"/>
      <c r="BR1786" s="4"/>
      <c r="BS1786" s="4"/>
      <c r="BT1786" s="4"/>
      <c r="BU1786" s="4"/>
      <c r="BV1786" s="4"/>
      <c r="BW1786" s="4"/>
      <c r="BX1786" s="4"/>
      <c r="BY1786" s="4"/>
      <c r="BZ1786" s="4"/>
      <c r="CA1786" s="4"/>
      <c r="CB1786" s="4"/>
      <c r="CC1786" s="4"/>
      <c r="CD1786" s="4"/>
      <c r="CE1786" s="4"/>
      <c r="CF1786" s="4"/>
      <c r="CG1786" s="4"/>
      <c r="CH1786" s="4"/>
      <c r="CI1786" s="4"/>
      <c r="CJ1786" s="4"/>
      <c r="CK1786" s="4"/>
      <c r="CL1786" s="4"/>
      <c r="CM1786" s="4"/>
      <c r="CN1786" s="4"/>
      <c r="CO1786" s="4"/>
      <c r="CP1786" s="4"/>
      <c r="CQ1786" s="4"/>
      <c r="CR1786" s="4"/>
      <c r="CS1786" s="4"/>
      <c r="CT1786" s="4"/>
      <c r="CU1786" s="4"/>
      <c r="CV1786" s="4"/>
      <c r="CW1786" s="4"/>
      <c r="CX1786" s="4"/>
      <c r="CY1786" s="4"/>
      <c r="CZ1786" s="4"/>
      <c r="DA1786" s="4"/>
      <c r="DB1786" s="4"/>
      <c r="DC1786" s="4"/>
      <c r="DD1786" s="4"/>
      <c r="DE1786" s="4"/>
      <c r="DF1786" s="4"/>
      <c r="DG1786" s="4"/>
      <c r="DH1786" s="4"/>
      <c r="DI1786" s="4"/>
      <c r="DJ1786" s="4"/>
      <c r="DK1786" s="4"/>
      <c r="DL1786" s="4"/>
      <c r="DM1786" s="4"/>
      <c r="DN1786" s="4"/>
      <c r="DO1786" s="4"/>
      <c r="DP1786" s="4"/>
      <c r="DQ1786" s="4"/>
      <c r="DR1786" s="4"/>
      <c r="DS1786" s="4"/>
      <c r="DT1786" s="4"/>
      <c r="DU1786" s="4"/>
      <c r="DV1786" s="4"/>
      <c r="DW1786" s="4"/>
      <c r="DX1786" s="4"/>
      <c r="DY1786" s="4"/>
      <c r="DZ1786" s="4"/>
      <c r="EA1786" s="4"/>
      <c r="EB1786" s="4"/>
      <c r="EC1786" s="4"/>
      <c r="ED1786" s="4"/>
      <c r="EE1786" s="4"/>
      <c r="EF1786" s="4"/>
      <c r="EG1786" s="4"/>
      <c r="EH1786" s="4"/>
      <c r="EI1786" s="4"/>
      <c r="EJ1786" s="4"/>
      <c r="EK1786" s="4"/>
      <c r="EL1786" s="4"/>
      <c r="EM1786" s="4"/>
      <c r="EN1786" s="4"/>
      <c r="EO1786" s="4"/>
      <c r="EP1786" s="4"/>
      <c r="EQ1786" s="4"/>
      <c r="ER1786" s="4"/>
      <c r="ES1786" s="4"/>
      <c r="ET1786" s="4"/>
      <c r="EU1786" s="4"/>
      <c r="EV1786" s="4"/>
      <c r="EW1786" s="4"/>
      <c r="EX1786" s="4"/>
      <c r="EY1786" s="4"/>
      <c r="EZ1786" s="4"/>
      <c r="FA1786" s="4"/>
      <c r="FB1786" s="4"/>
      <c r="FC1786" s="4"/>
      <c r="FD1786" s="4"/>
      <c r="FE1786" s="4"/>
      <c r="FF1786" s="4"/>
      <c r="FG1786" s="4"/>
      <c r="FH1786" s="4"/>
      <c r="FI1786" s="4"/>
      <c r="FJ1786" s="4"/>
      <c r="FK1786" s="4"/>
      <c r="FL1786" s="4"/>
      <c r="FM1786" s="4"/>
      <c r="FN1786" s="4"/>
      <c r="FO1786" s="4"/>
      <c r="FP1786" s="4"/>
      <c r="FQ1786" s="4"/>
      <c r="FR1786" s="4"/>
      <c r="FS1786" s="4"/>
      <c r="FT1786" s="4"/>
      <c r="FU1786" s="4"/>
      <c r="FV1786" s="4"/>
      <c r="FW1786" s="4"/>
      <c r="FX1786" s="4"/>
      <c r="FY1786" s="4"/>
      <c r="FZ1786" s="4"/>
      <c r="GA1786" s="4"/>
      <c r="GB1786" s="4"/>
      <c r="GC1786" s="4"/>
      <c r="GD1786" s="4"/>
      <c r="GE1786" s="4"/>
      <c r="GF1786" s="4"/>
      <c r="GG1786" s="4"/>
      <c r="GH1786" s="4"/>
      <c r="GI1786" s="4"/>
      <c r="GJ1786" s="4"/>
      <c r="GK1786" s="4"/>
      <c r="GL1786" s="4"/>
      <c r="GM1786" s="4"/>
      <c r="GN1786" s="4"/>
      <c r="GO1786" s="4"/>
      <c r="GP1786" s="4"/>
      <c r="GQ1786" s="4"/>
      <c r="GR1786" s="4"/>
      <c r="GS1786" s="4"/>
      <c r="GT1786" s="4"/>
      <c r="GU1786" s="4"/>
      <c r="GV1786" s="4"/>
      <c r="GW1786" s="4"/>
      <c r="GX1786" s="4"/>
      <c r="GY1786" s="4"/>
      <c r="GZ1786" s="4"/>
      <c r="HA1786" s="4"/>
      <c r="HB1786" s="4"/>
      <c r="HC1786" s="4"/>
      <c r="HD1786" s="4"/>
      <c r="HE1786" s="4"/>
      <c r="HF1786" s="4"/>
      <c r="HG1786" s="4"/>
      <c r="HH1786" s="4"/>
      <c r="HI1786" s="4"/>
      <c r="HJ1786" s="4"/>
      <c r="HK1786" s="4"/>
      <c r="HL1786" s="4"/>
      <c r="HM1786" s="4"/>
      <c r="HN1786" s="4"/>
      <c r="HO1786" s="4"/>
      <c r="HP1786" s="4"/>
      <c r="HQ1786" s="4"/>
      <c r="HR1786" s="4"/>
      <c r="HS1786" s="4"/>
      <c r="HT1786" s="4"/>
      <c r="HU1786" s="4"/>
      <c r="HV1786" s="4"/>
      <c r="HW1786" s="4"/>
      <c r="HX1786" s="4"/>
      <c r="HY1786" s="4"/>
      <c r="HZ1786" s="4"/>
      <c r="IA1786" s="4"/>
      <c r="IB1786" s="4"/>
      <c r="IC1786" s="4"/>
      <c r="ID1786" s="4"/>
      <c r="IE1786" s="4"/>
      <c r="IF1786" s="4"/>
    </row>
    <row r="1787" spans="26:240" x14ac:dyDescent="0.2">
      <c r="Z1787" s="4"/>
      <c r="AA1787" s="4"/>
      <c r="AB1787" s="4"/>
      <c r="AC1787" s="4"/>
      <c r="AD1787" s="4"/>
      <c r="AE1787" s="4"/>
      <c r="AF1787" s="4"/>
      <c r="AG1787" s="4"/>
      <c r="AH1787" s="4"/>
      <c r="AI1787" s="4"/>
      <c r="AJ1787" s="4"/>
      <c r="AK1787" s="4"/>
      <c r="AL1787" s="4"/>
      <c r="AM1787" s="4"/>
      <c r="AN1787" s="4"/>
      <c r="AO1787" s="4"/>
      <c r="AP1787" s="4"/>
      <c r="AQ1787" s="4"/>
      <c r="AR1787" s="4"/>
      <c r="AS1787" s="4"/>
      <c r="AT1787" s="4"/>
      <c r="AU1787" s="4"/>
      <c r="AV1787" s="4"/>
      <c r="AW1787" s="4"/>
      <c r="AX1787" s="4"/>
      <c r="AY1787" s="4"/>
      <c r="AZ1787" s="4"/>
      <c r="BA1787" s="4"/>
      <c r="BB1787" s="4"/>
      <c r="BC1787" s="4"/>
      <c r="BD1787" s="4"/>
      <c r="BE1787" s="4"/>
      <c r="BF1787" s="4"/>
      <c r="BG1787" s="4"/>
      <c r="BH1787" s="4"/>
      <c r="BI1787" s="4"/>
      <c r="BJ1787" s="4"/>
      <c r="BK1787" s="4"/>
      <c r="BL1787" s="4"/>
      <c r="BM1787" s="4"/>
      <c r="BN1787" s="4"/>
      <c r="BO1787" s="4"/>
      <c r="BP1787" s="4"/>
      <c r="BQ1787" s="4"/>
      <c r="BR1787" s="4"/>
      <c r="BS1787" s="4"/>
      <c r="BT1787" s="4"/>
      <c r="BU1787" s="4"/>
      <c r="BV1787" s="4"/>
      <c r="BW1787" s="4"/>
      <c r="BX1787" s="4"/>
      <c r="BY1787" s="4"/>
      <c r="BZ1787" s="4"/>
      <c r="CA1787" s="4"/>
      <c r="CB1787" s="4"/>
      <c r="CC1787" s="4"/>
      <c r="CD1787" s="4"/>
      <c r="CE1787" s="4"/>
      <c r="CF1787" s="4"/>
      <c r="CG1787" s="4"/>
      <c r="CH1787" s="4"/>
      <c r="CI1787" s="4"/>
      <c r="CJ1787" s="4"/>
      <c r="CK1787" s="4"/>
      <c r="CL1787" s="4"/>
      <c r="CM1787" s="4"/>
      <c r="CN1787" s="4"/>
      <c r="CO1787" s="4"/>
      <c r="CP1787" s="4"/>
      <c r="CQ1787" s="4"/>
      <c r="CR1787" s="4"/>
      <c r="CS1787" s="4"/>
      <c r="CT1787" s="4"/>
      <c r="CU1787" s="4"/>
      <c r="CV1787" s="4"/>
      <c r="CW1787" s="4"/>
      <c r="CX1787" s="4"/>
      <c r="CY1787" s="4"/>
      <c r="CZ1787" s="4"/>
      <c r="DA1787" s="4"/>
      <c r="DB1787" s="4"/>
      <c r="DC1787" s="4"/>
      <c r="DD1787" s="4"/>
      <c r="DE1787" s="4"/>
      <c r="DF1787" s="4"/>
      <c r="DG1787" s="4"/>
      <c r="DH1787" s="4"/>
      <c r="DI1787" s="4"/>
      <c r="DJ1787" s="4"/>
      <c r="DK1787" s="4"/>
      <c r="DL1787" s="4"/>
      <c r="DM1787" s="4"/>
      <c r="DN1787" s="4"/>
      <c r="DO1787" s="4"/>
      <c r="DP1787" s="4"/>
      <c r="DQ1787" s="4"/>
      <c r="DR1787" s="4"/>
      <c r="DS1787" s="4"/>
      <c r="DT1787" s="4"/>
      <c r="DU1787" s="4"/>
      <c r="DV1787" s="4"/>
      <c r="DW1787" s="4"/>
      <c r="DX1787" s="4"/>
      <c r="DY1787" s="4"/>
      <c r="DZ1787" s="4"/>
      <c r="EA1787" s="4"/>
      <c r="EB1787" s="4"/>
      <c r="EC1787" s="4"/>
      <c r="ED1787" s="4"/>
      <c r="EE1787" s="4"/>
      <c r="EF1787" s="4"/>
      <c r="EG1787" s="4"/>
      <c r="EH1787" s="4"/>
      <c r="EI1787" s="4"/>
      <c r="EJ1787" s="4"/>
      <c r="EK1787" s="4"/>
      <c r="EL1787" s="4"/>
      <c r="EM1787" s="4"/>
      <c r="EN1787" s="4"/>
      <c r="EO1787" s="4"/>
      <c r="EP1787" s="4"/>
      <c r="EQ1787" s="4"/>
      <c r="ER1787" s="4"/>
      <c r="ES1787" s="4"/>
      <c r="ET1787" s="4"/>
      <c r="EU1787" s="4"/>
      <c r="EV1787" s="4"/>
      <c r="EW1787" s="4"/>
      <c r="EX1787" s="4"/>
      <c r="EY1787" s="4"/>
      <c r="EZ1787" s="4"/>
      <c r="FA1787" s="4"/>
      <c r="FB1787" s="4"/>
      <c r="FC1787" s="4"/>
      <c r="FD1787" s="4"/>
      <c r="FE1787" s="4"/>
      <c r="FF1787" s="4"/>
      <c r="FG1787" s="4"/>
      <c r="FH1787" s="4"/>
      <c r="FI1787" s="4"/>
      <c r="FJ1787" s="4"/>
      <c r="FK1787" s="4"/>
      <c r="FL1787" s="4"/>
      <c r="FM1787" s="4"/>
      <c r="FN1787" s="4"/>
      <c r="FO1787" s="4"/>
      <c r="FP1787" s="4"/>
      <c r="FQ1787" s="4"/>
      <c r="FR1787" s="4"/>
      <c r="FS1787" s="4"/>
      <c r="FT1787" s="4"/>
      <c r="FU1787" s="4"/>
      <c r="FV1787" s="4"/>
      <c r="FW1787" s="4"/>
      <c r="FX1787" s="4"/>
      <c r="FY1787" s="4"/>
      <c r="FZ1787" s="4"/>
      <c r="GA1787" s="4"/>
      <c r="GB1787" s="4"/>
      <c r="GC1787" s="4"/>
      <c r="GD1787" s="4"/>
      <c r="GE1787" s="4"/>
      <c r="GF1787" s="4"/>
      <c r="GG1787" s="4"/>
      <c r="GH1787" s="4"/>
      <c r="GI1787" s="4"/>
      <c r="GJ1787" s="4"/>
      <c r="GK1787" s="4"/>
      <c r="GL1787" s="4"/>
      <c r="GM1787" s="4"/>
      <c r="GN1787" s="4"/>
      <c r="GO1787" s="4"/>
      <c r="GP1787" s="4"/>
      <c r="GQ1787" s="4"/>
      <c r="GR1787" s="4"/>
      <c r="GS1787" s="4"/>
      <c r="GT1787" s="4"/>
      <c r="GU1787" s="4"/>
      <c r="GV1787" s="4"/>
      <c r="GW1787" s="4"/>
      <c r="GX1787" s="4"/>
      <c r="GY1787" s="4"/>
      <c r="GZ1787" s="4"/>
      <c r="HA1787" s="4"/>
      <c r="HB1787" s="4"/>
      <c r="HC1787" s="4"/>
      <c r="HD1787" s="4"/>
      <c r="HE1787" s="4"/>
      <c r="HF1787" s="4"/>
      <c r="HG1787" s="4"/>
      <c r="HH1787" s="4"/>
      <c r="HI1787" s="4"/>
      <c r="HJ1787" s="4"/>
      <c r="HK1787" s="4"/>
      <c r="HL1787" s="4"/>
      <c r="HM1787" s="4"/>
      <c r="HN1787" s="4"/>
      <c r="HO1787" s="4"/>
      <c r="HP1787" s="4"/>
      <c r="HQ1787" s="4"/>
      <c r="HR1787" s="4"/>
      <c r="HS1787" s="4"/>
      <c r="HT1787" s="4"/>
      <c r="HU1787" s="4"/>
      <c r="HV1787" s="4"/>
      <c r="HW1787" s="4"/>
      <c r="HX1787" s="4"/>
      <c r="HY1787" s="4"/>
      <c r="HZ1787" s="4"/>
      <c r="IA1787" s="4"/>
      <c r="IB1787" s="4"/>
      <c r="IC1787" s="4"/>
      <c r="ID1787" s="4"/>
      <c r="IE1787" s="4"/>
      <c r="IF1787" s="4"/>
    </row>
    <row r="1788" spans="26:240" x14ac:dyDescent="0.2">
      <c r="Z1788" s="4"/>
      <c r="AA1788" s="4"/>
      <c r="AB1788" s="4"/>
      <c r="AC1788" s="4"/>
      <c r="AD1788" s="4"/>
      <c r="AE1788" s="4"/>
      <c r="AF1788" s="4"/>
      <c r="AG1788" s="4"/>
      <c r="AH1788" s="4"/>
      <c r="AI1788" s="4"/>
      <c r="AJ1788" s="4"/>
      <c r="AK1788" s="4"/>
      <c r="AL1788" s="4"/>
      <c r="AM1788" s="4"/>
      <c r="AN1788" s="4"/>
      <c r="AO1788" s="4"/>
      <c r="AP1788" s="4"/>
      <c r="AQ1788" s="4"/>
      <c r="AR1788" s="4"/>
      <c r="AS1788" s="4"/>
      <c r="AT1788" s="4"/>
      <c r="AU1788" s="4"/>
      <c r="AV1788" s="4"/>
      <c r="AW1788" s="4"/>
      <c r="AX1788" s="4"/>
      <c r="AY1788" s="4"/>
      <c r="AZ1788" s="4"/>
      <c r="BA1788" s="4"/>
      <c r="BB1788" s="4"/>
      <c r="BC1788" s="4"/>
      <c r="BD1788" s="4"/>
      <c r="BE1788" s="4"/>
      <c r="BF1788" s="4"/>
      <c r="BG1788" s="4"/>
      <c r="BH1788" s="4"/>
      <c r="BI1788" s="4"/>
      <c r="BJ1788" s="4"/>
      <c r="BK1788" s="4"/>
      <c r="BL1788" s="4"/>
      <c r="BM1788" s="4"/>
      <c r="BN1788" s="4"/>
      <c r="BO1788" s="4"/>
      <c r="BP1788" s="4"/>
      <c r="BQ1788" s="4"/>
      <c r="BR1788" s="4"/>
      <c r="BS1788" s="4"/>
      <c r="BT1788" s="4"/>
      <c r="BU1788" s="4"/>
      <c r="BV1788" s="4"/>
      <c r="BW1788" s="4"/>
      <c r="BX1788" s="4"/>
      <c r="BY1788" s="4"/>
      <c r="BZ1788" s="4"/>
      <c r="CA1788" s="4"/>
      <c r="CB1788" s="4"/>
      <c r="CC1788" s="4"/>
      <c r="CD1788" s="4"/>
      <c r="CE1788" s="4"/>
      <c r="CF1788" s="4"/>
      <c r="CG1788" s="4"/>
      <c r="CH1788" s="4"/>
      <c r="CI1788" s="4"/>
      <c r="CJ1788" s="4"/>
      <c r="CK1788" s="4"/>
      <c r="CL1788" s="4"/>
      <c r="CM1788" s="4"/>
      <c r="CN1788" s="4"/>
      <c r="CO1788" s="4"/>
      <c r="CP1788" s="4"/>
      <c r="CQ1788" s="4"/>
      <c r="CR1788" s="4"/>
      <c r="CS1788" s="4"/>
      <c r="CT1788" s="4"/>
      <c r="CU1788" s="4"/>
      <c r="CV1788" s="4"/>
      <c r="CW1788" s="4"/>
      <c r="CX1788" s="4"/>
      <c r="CY1788" s="4"/>
      <c r="CZ1788" s="4"/>
      <c r="DA1788" s="4"/>
      <c r="DB1788" s="4"/>
      <c r="DC1788" s="4"/>
      <c r="DD1788" s="4"/>
      <c r="DE1788" s="4"/>
      <c r="DF1788" s="4"/>
      <c r="DG1788" s="4"/>
      <c r="DH1788" s="4"/>
      <c r="DI1788" s="4"/>
      <c r="DJ1788" s="4"/>
      <c r="DK1788" s="4"/>
      <c r="DL1788" s="4"/>
      <c r="DM1788" s="4"/>
      <c r="DN1788" s="4"/>
      <c r="DO1788" s="4"/>
      <c r="DP1788" s="4"/>
      <c r="DQ1788" s="4"/>
      <c r="DR1788" s="4"/>
      <c r="DS1788" s="4"/>
      <c r="DT1788" s="4"/>
      <c r="DU1788" s="4"/>
      <c r="DV1788" s="4"/>
      <c r="DW1788" s="4"/>
      <c r="DX1788" s="4"/>
      <c r="DY1788" s="4"/>
      <c r="DZ1788" s="4"/>
      <c r="EA1788" s="4"/>
      <c r="EB1788" s="4"/>
      <c r="EC1788" s="4"/>
      <c r="ED1788" s="4"/>
      <c r="EE1788" s="4"/>
      <c r="EF1788" s="4"/>
      <c r="EG1788" s="4"/>
      <c r="EH1788" s="4"/>
      <c r="EI1788" s="4"/>
      <c r="EJ1788" s="4"/>
      <c r="EK1788" s="4"/>
      <c r="EL1788" s="4"/>
      <c r="EM1788" s="4"/>
      <c r="EN1788" s="4"/>
      <c r="EO1788" s="4"/>
      <c r="EP1788" s="4"/>
      <c r="EQ1788" s="4"/>
      <c r="ER1788" s="4"/>
      <c r="ES1788" s="4"/>
      <c r="ET1788" s="4"/>
      <c r="EU1788" s="4"/>
      <c r="EV1788" s="4"/>
      <c r="EW1788" s="4"/>
      <c r="EX1788" s="4"/>
      <c r="EY1788" s="4"/>
      <c r="EZ1788" s="4"/>
      <c r="FA1788" s="4"/>
      <c r="FB1788" s="4"/>
      <c r="FC1788" s="4"/>
      <c r="FD1788" s="4"/>
      <c r="FE1788" s="4"/>
      <c r="FF1788" s="4"/>
      <c r="FG1788" s="4"/>
      <c r="FH1788" s="4"/>
      <c r="FI1788" s="4"/>
      <c r="FJ1788" s="4"/>
      <c r="FK1788" s="4"/>
      <c r="FL1788" s="4"/>
      <c r="FM1788" s="4"/>
      <c r="FN1788" s="4"/>
      <c r="FO1788" s="4"/>
      <c r="FP1788" s="4"/>
      <c r="FQ1788" s="4"/>
      <c r="FR1788" s="4"/>
      <c r="FS1788" s="4"/>
      <c r="FT1788" s="4"/>
      <c r="FU1788" s="4"/>
      <c r="FV1788" s="4"/>
      <c r="FW1788" s="4"/>
      <c r="FX1788" s="4"/>
      <c r="FY1788" s="4"/>
      <c r="FZ1788" s="4"/>
      <c r="GA1788" s="4"/>
      <c r="GB1788" s="4"/>
      <c r="GC1788" s="4"/>
      <c r="GD1788" s="4"/>
      <c r="GE1788" s="4"/>
      <c r="GF1788" s="4"/>
      <c r="GG1788" s="4"/>
      <c r="GH1788" s="4"/>
      <c r="GI1788" s="4"/>
      <c r="GJ1788" s="4"/>
      <c r="GK1788" s="4"/>
      <c r="GL1788" s="4"/>
      <c r="GM1788" s="4"/>
      <c r="GN1788" s="4"/>
      <c r="GO1788" s="4"/>
      <c r="GP1788" s="4"/>
      <c r="GQ1788" s="4"/>
      <c r="GR1788" s="4"/>
      <c r="GS1788" s="4"/>
      <c r="GT1788" s="4"/>
      <c r="GU1788" s="4"/>
      <c r="GV1788" s="4"/>
      <c r="GW1788" s="4"/>
      <c r="GX1788" s="4"/>
      <c r="GY1788" s="4"/>
      <c r="GZ1788" s="4"/>
      <c r="HA1788" s="4"/>
      <c r="HB1788" s="4"/>
      <c r="HC1788" s="4"/>
      <c r="HD1788" s="4"/>
      <c r="HE1788" s="4"/>
      <c r="HF1788" s="4"/>
      <c r="HG1788" s="4"/>
      <c r="HH1788" s="4"/>
      <c r="HI1788" s="4"/>
      <c r="HJ1788" s="4"/>
      <c r="HK1788" s="4"/>
      <c r="HL1788" s="4"/>
      <c r="HM1788" s="4"/>
      <c r="HN1788" s="4"/>
      <c r="HO1788" s="4"/>
      <c r="HP1788" s="4"/>
      <c r="HQ1788" s="4"/>
      <c r="HR1788" s="4"/>
      <c r="HS1788" s="4"/>
      <c r="HT1788" s="4"/>
      <c r="HU1788" s="4"/>
      <c r="HV1788" s="4"/>
      <c r="HW1788" s="4"/>
      <c r="HX1788" s="4"/>
      <c r="HY1788" s="4"/>
      <c r="HZ1788" s="4"/>
      <c r="IA1788" s="4"/>
      <c r="IB1788" s="4"/>
      <c r="IC1788" s="4"/>
      <c r="ID1788" s="4"/>
      <c r="IE1788" s="4"/>
      <c r="IF1788" s="4"/>
    </row>
    <row r="1789" spans="26:240" x14ac:dyDescent="0.2">
      <c r="Z1789" s="4"/>
      <c r="AA1789" s="4"/>
      <c r="AB1789" s="4"/>
      <c r="AC1789" s="4"/>
      <c r="AD1789" s="4"/>
      <c r="AE1789" s="4"/>
      <c r="AF1789" s="4"/>
      <c r="AG1789" s="4"/>
      <c r="AH1789" s="4"/>
      <c r="AI1789" s="4"/>
      <c r="AJ1789" s="4"/>
      <c r="AK1789" s="4"/>
      <c r="AL1789" s="4"/>
      <c r="AM1789" s="4"/>
      <c r="AN1789" s="4"/>
      <c r="AO1789" s="4"/>
      <c r="AP1789" s="4"/>
      <c r="AQ1789" s="4"/>
      <c r="AR1789" s="4"/>
      <c r="AS1789" s="4"/>
      <c r="AT1789" s="4"/>
      <c r="AU1789" s="4"/>
      <c r="AV1789" s="4"/>
      <c r="AW1789" s="4"/>
      <c r="AX1789" s="4"/>
      <c r="AY1789" s="4"/>
      <c r="AZ1789" s="4"/>
      <c r="BA1789" s="4"/>
      <c r="BB1789" s="4"/>
      <c r="BC1789" s="4"/>
      <c r="BD1789" s="4"/>
      <c r="BE1789" s="4"/>
      <c r="BF1789" s="4"/>
      <c r="BG1789" s="4"/>
      <c r="BH1789" s="4"/>
      <c r="BI1789" s="4"/>
      <c r="BJ1789" s="4"/>
      <c r="BK1789" s="4"/>
      <c r="BL1789" s="4"/>
      <c r="BM1789" s="4"/>
      <c r="BN1789" s="4"/>
      <c r="BO1789" s="4"/>
      <c r="BP1789" s="4"/>
      <c r="BQ1789" s="4"/>
      <c r="BR1789" s="4"/>
      <c r="BS1789" s="4"/>
      <c r="BT1789" s="4"/>
      <c r="BU1789" s="4"/>
      <c r="BV1789" s="4"/>
      <c r="BW1789" s="4"/>
      <c r="BX1789" s="4"/>
      <c r="BY1789" s="4"/>
      <c r="BZ1789" s="4"/>
      <c r="CA1789" s="4"/>
      <c r="CB1789" s="4"/>
      <c r="CC1789" s="4"/>
      <c r="CD1789" s="4"/>
      <c r="CE1789" s="4"/>
      <c r="CF1789" s="4"/>
      <c r="CG1789" s="4"/>
      <c r="CH1789" s="4"/>
      <c r="CI1789" s="4"/>
      <c r="CJ1789" s="4"/>
      <c r="CK1789" s="4"/>
      <c r="CL1789" s="4"/>
      <c r="CM1789" s="4"/>
      <c r="CN1789" s="4"/>
      <c r="CO1789" s="4"/>
      <c r="CP1789" s="4"/>
      <c r="CQ1789" s="4"/>
      <c r="CR1789" s="4"/>
      <c r="CS1789" s="4"/>
      <c r="CT1789" s="4"/>
      <c r="CU1789" s="4"/>
      <c r="CV1789" s="4"/>
      <c r="CW1789" s="4"/>
      <c r="CX1789" s="4"/>
      <c r="CY1789" s="4"/>
      <c r="CZ1789" s="4"/>
      <c r="DA1789" s="4"/>
      <c r="DB1789" s="4"/>
      <c r="DC1789" s="4"/>
      <c r="DD1789" s="4"/>
      <c r="DE1789" s="4"/>
      <c r="DF1789" s="4"/>
      <c r="DG1789" s="4"/>
      <c r="DH1789" s="4"/>
      <c r="DI1789" s="4"/>
      <c r="DJ1789" s="4"/>
      <c r="DK1789" s="4"/>
      <c r="DL1789" s="4"/>
      <c r="DM1789" s="4"/>
      <c r="DN1789" s="4"/>
      <c r="DO1789" s="4"/>
      <c r="DP1789" s="4"/>
      <c r="DQ1789" s="4"/>
      <c r="DR1789" s="4"/>
      <c r="DS1789" s="4"/>
      <c r="DT1789" s="4"/>
      <c r="DU1789" s="4"/>
      <c r="DV1789" s="4"/>
      <c r="DW1789" s="4"/>
      <c r="DX1789" s="4"/>
      <c r="DY1789" s="4"/>
      <c r="DZ1789" s="4"/>
      <c r="EA1789" s="4"/>
      <c r="EB1789" s="4"/>
      <c r="EC1789" s="4"/>
      <c r="ED1789" s="4"/>
      <c r="EE1789" s="4"/>
      <c r="EF1789" s="4"/>
      <c r="EG1789" s="4"/>
      <c r="EH1789" s="4"/>
      <c r="EI1789" s="4"/>
      <c r="EJ1789" s="4"/>
      <c r="EK1789" s="4"/>
      <c r="EL1789" s="4"/>
      <c r="EM1789" s="4"/>
      <c r="EN1789" s="4"/>
      <c r="EO1789" s="4"/>
      <c r="EP1789" s="4"/>
      <c r="EQ1789" s="4"/>
      <c r="ER1789" s="4"/>
      <c r="ES1789" s="4"/>
      <c r="ET1789" s="4"/>
      <c r="EU1789" s="4"/>
      <c r="EV1789" s="4"/>
      <c r="EW1789" s="4"/>
      <c r="EX1789" s="4"/>
      <c r="EY1789" s="4"/>
      <c r="EZ1789" s="4"/>
      <c r="FA1789" s="4"/>
      <c r="FB1789" s="4"/>
      <c r="FC1789" s="4"/>
      <c r="FD1789" s="4"/>
      <c r="FE1789" s="4"/>
      <c r="FF1789" s="4"/>
      <c r="FG1789" s="4"/>
      <c r="FH1789" s="4"/>
      <c r="FI1789" s="4"/>
      <c r="FJ1789" s="4"/>
      <c r="FK1789" s="4"/>
      <c r="FL1789" s="4"/>
      <c r="FM1789" s="4"/>
      <c r="FN1789" s="4"/>
      <c r="FO1789" s="4"/>
      <c r="FP1789" s="4"/>
      <c r="FQ1789" s="4"/>
      <c r="FR1789" s="4"/>
      <c r="FS1789" s="4"/>
      <c r="FT1789" s="4"/>
      <c r="FU1789" s="4"/>
      <c r="FV1789" s="4"/>
      <c r="FW1789" s="4"/>
      <c r="FX1789" s="4"/>
      <c r="FY1789" s="4"/>
      <c r="FZ1789" s="4"/>
      <c r="GA1789" s="4"/>
      <c r="GB1789" s="4"/>
      <c r="GC1789" s="4"/>
      <c r="GD1789" s="4"/>
      <c r="GE1789" s="4"/>
      <c r="GF1789" s="4"/>
      <c r="GG1789" s="4"/>
      <c r="GH1789" s="4"/>
      <c r="GI1789" s="4"/>
      <c r="GJ1789" s="4"/>
      <c r="GK1789" s="4"/>
      <c r="GL1789" s="4"/>
      <c r="GM1789" s="4"/>
      <c r="GN1789" s="4"/>
      <c r="GO1789" s="4"/>
      <c r="GP1789" s="4"/>
      <c r="GQ1789" s="4"/>
      <c r="GR1789" s="4"/>
      <c r="GS1789" s="4"/>
      <c r="GT1789" s="4"/>
      <c r="GU1789" s="4"/>
      <c r="GV1789" s="4"/>
      <c r="GW1789" s="4"/>
      <c r="GX1789" s="4"/>
      <c r="GY1789" s="4"/>
      <c r="GZ1789" s="4"/>
      <c r="HA1789" s="4"/>
      <c r="HB1789" s="4"/>
      <c r="HC1789" s="4"/>
      <c r="HD1789" s="4"/>
      <c r="HE1789" s="4"/>
      <c r="HF1789" s="4"/>
      <c r="HG1789" s="4"/>
      <c r="HH1789" s="4"/>
      <c r="HI1789" s="4"/>
      <c r="HJ1789" s="4"/>
      <c r="HK1789" s="4"/>
      <c r="HL1789" s="4"/>
      <c r="HM1789" s="4"/>
      <c r="HN1789" s="4"/>
      <c r="HO1789" s="4"/>
      <c r="HP1789" s="4"/>
      <c r="HQ1789" s="4"/>
      <c r="HR1789" s="4"/>
      <c r="HS1789" s="4"/>
      <c r="HT1789" s="4"/>
      <c r="HU1789" s="4"/>
      <c r="HV1789" s="4"/>
      <c r="HW1789" s="4"/>
      <c r="HX1789" s="4"/>
      <c r="HY1789" s="4"/>
      <c r="HZ1789" s="4"/>
      <c r="IA1789" s="4"/>
      <c r="IB1789" s="4"/>
      <c r="IC1789" s="4"/>
      <c r="ID1789" s="4"/>
      <c r="IE1789" s="4"/>
      <c r="IF1789" s="4"/>
    </row>
    <row r="1790" spans="26:240" x14ac:dyDescent="0.2">
      <c r="Z1790" s="4"/>
      <c r="AA1790" s="4"/>
      <c r="AB1790" s="4"/>
      <c r="AC1790" s="4"/>
      <c r="AD1790" s="4"/>
      <c r="AE1790" s="4"/>
      <c r="AF1790" s="4"/>
      <c r="AG1790" s="4"/>
      <c r="AH1790" s="4"/>
      <c r="AI1790" s="4"/>
      <c r="AJ1790" s="4"/>
      <c r="AK1790" s="4"/>
      <c r="AL1790" s="4"/>
      <c r="AM1790" s="4"/>
      <c r="AN1790" s="4"/>
      <c r="AO1790" s="4"/>
      <c r="AP1790" s="4"/>
      <c r="AQ1790" s="4"/>
      <c r="AR1790" s="4"/>
      <c r="AS1790" s="4"/>
      <c r="AT1790" s="4"/>
      <c r="AU1790" s="4"/>
      <c r="AV1790" s="4"/>
      <c r="AW1790" s="4"/>
      <c r="AX1790" s="4"/>
      <c r="AY1790" s="4"/>
      <c r="AZ1790" s="4"/>
      <c r="BA1790" s="4"/>
      <c r="BB1790" s="4"/>
      <c r="BC1790" s="4"/>
      <c r="BD1790" s="4"/>
      <c r="BE1790" s="4"/>
      <c r="BF1790" s="4"/>
      <c r="BG1790" s="4"/>
      <c r="BH1790" s="4"/>
      <c r="BI1790" s="4"/>
      <c r="BJ1790" s="4"/>
      <c r="BK1790" s="4"/>
      <c r="BL1790" s="4"/>
      <c r="BM1790" s="4"/>
      <c r="BN1790" s="4"/>
      <c r="BO1790" s="4"/>
      <c r="BP1790" s="4"/>
      <c r="BQ1790" s="4"/>
      <c r="BR1790" s="4"/>
      <c r="BS1790" s="4"/>
      <c r="BT1790" s="4"/>
      <c r="BU1790" s="4"/>
      <c r="BV1790" s="4"/>
      <c r="BW1790" s="4"/>
      <c r="BX1790" s="4"/>
      <c r="BY1790" s="4"/>
      <c r="BZ1790" s="4"/>
      <c r="CA1790" s="4"/>
      <c r="CB1790" s="4"/>
      <c r="CC1790" s="4"/>
      <c r="CD1790" s="4"/>
      <c r="CE1790" s="4"/>
      <c r="CF1790" s="4"/>
      <c r="CG1790" s="4"/>
      <c r="CH1790" s="4"/>
      <c r="CI1790" s="4"/>
      <c r="CJ1790" s="4"/>
      <c r="CK1790" s="4"/>
      <c r="CL1790" s="4"/>
      <c r="CM1790" s="4"/>
      <c r="CN1790" s="4"/>
      <c r="CO1790" s="4"/>
      <c r="CP1790" s="4"/>
      <c r="CQ1790" s="4"/>
      <c r="CR1790" s="4"/>
      <c r="CS1790" s="4"/>
      <c r="CT1790" s="4"/>
      <c r="CU1790" s="4"/>
      <c r="CV1790" s="4"/>
      <c r="CW1790" s="4"/>
      <c r="CX1790" s="4"/>
      <c r="CY1790" s="4"/>
      <c r="CZ1790" s="4"/>
      <c r="DA1790" s="4"/>
      <c r="DB1790" s="4"/>
      <c r="DC1790" s="4"/>
      <c r="DD1790" s="4"/>
      <c r="DE1790" s="4"/>
      <c r="DF1790" s="4"/>
      <c r="DG1790" s="4"/>
      <c r="DH1790" s="4"/>
      <c r="DI1790" s="4"/>
      <c r="DJ1790" s="4"/>
      <c r="DK1790" s="4"/>
      <c r="DL1790" s="4"/>
      <c r="DM1790" s="4"/>
      <c r="DN1790" s="4"/>
      <c r="DO1790" s="4"/>
      <c r="DP1790" s="4"/>
      <c r="DQ1790" s="4"/>
      <c r="DR1790" s="4"/>
      <c r="DS1790" s="4"/>
      <c r="DT1790" s="4"/>
      <c r="DU1790" s="4"/>
      <c r="DV1790" s="4"/>
      <c r="DW1790" s="4"/>
      <c r="DX1790" s="4"/>
      <c r="DY1790" s="4"/>
      <c r="DZ1790" s="4"/>
      <c r="EA1790" s="4"/>
      <c r="EB1790" s="4"/>
      <c r="EC1790" s="4"/>
      <c r="ED1790" s="4"/>
      <c r="EE1790" s="4"/>
      <c r="EF1790" s="4"/>
      <c r="EG1790" s="4"/>
      <c r="EH1790" s="4"/>
      <c r="EI1790" s="4"/>
      <c r="EJ1790" s="4"/>
      <c r="EK1790" s="4"/>
      <c r="EL1790" s="4"/>
      <c r="EM1790" s="4"/>
      <c r="EN1790" s="4"/>
      <c r="EO1790" s="4"/>
      <c r="EP1790" s="4"/>
      <c r="EQ1790" s="4"/>
      <c r="ER1790" s="4"/>
      <c r="ES1790" s="4"/>
      <c r="ET1790" s="4"/>
      <c r="EU1790" s="4"/>
      <c r="EV1790" s="4"/>
      <c r="EW1790" s="4"/>
      <c r="EX1790" s="4"/>
      <c r="EY1790" s="4"/>
      <c r="EZ1790" s="4"/>
      <c r="FA1790" s="4"/>
      <c r="FB1790" s="4"/>
      <c r="FC1790" s="4"/>
      <c r="FD1790" s="4"/>
      <c r="FE1790" s="4"/>
      <c r="FF1790" s="4"/>
      <c r="FG1790" s="4"/>
      <c r="FH1790" s="4"/>
      <c r="FI1790" s="4"/>
      <c r="FJ1790" s="4"/>
      <c r="FK1790" s="4"/>
      <c r="FL1790" s="4"/>
      <c r="FM1790" s="4"/>
      <c r="FN1790" s="4"/>
      <c r="FO1790" s="4"/>
      <c r="FP1790" s="4"/>
      <c r="FQ1790" s="4"/>
      <c r="FR1790" s="4"/>
      <c r="FS1790" s="4"/>
      <c r="FT1790" s="4"/>
      <c r="FU1790" s="4"/>
      <c r="FV1790" s="4"/>
      <c r="FW1790" s="4"/>
      <c r="FX1790" s="4"/>
      <c r="FY1790" s="4"/>
      <c r="FZ1790" s="4"/>
      <c r="GA1790" s="4"/>
      <c r="GB1790" s="4"/>
      <c r="GC1790" s="4"/>
      <c r="GD1790" s="4"/>
      <c r="GE1790" s="4"/>
      <c r="GF1790" s="4"/>
      <c r="GG1790" s="4"/>
      <c r="GH1790" s="4"/>
      <c r="GI1790" s="4"/>
      <c r="GJ1790" s="4"/>
      <c r="GK1790" s="4"/>
      <c r="GL1790" s="4"/>
      <c r="GM1790" s="4"/>
      <c r="GN1790" s="4"/>
      <c r="GO1790" s="4"/>
      <c r="GP1790" s="4"/>
      <c r="GQ1790" s="4"/>
      <c r="GR1790" s="4"/>
      <c r="GS1790" s="4"/>
      <c r="GT1790" s="4"/>
      <c r="GU1790" s="4"/>
      <c r="GV1790" s="4"/>
      <c r="GW1790" s="4"/>
      <c r="GX1790" s="4"/>
      <c r="GY1790" s="4"/>
      <c r="GZ1790" s="4"/>
      <c r="HA1790" s="4"/>
      <c r="HB1790" s="4"/>
      <c r="HC1790" s="4"/>
      <c r="HD1790" s="4"/>
      <c r="HE1790" s="4"/>
      <c r="HF1790" s="4"/>
      <c r="HG1790" s="4"/>
      <c r="HH1790" s="4"/>
      <c r="HI1790" s="4"/>
      <c r="HJ1790" s="4"/>
      <c r="HK1790" s="4"/>
      <c r="HL1790" s="4"/>
      <c r="HM1790" s="4"/>
      <c r="HN1790" s="4"/>
      <c r="HO1790" s="4"/>
      <c r="HP1790" s="4"/>
      <c r="HQ1790" s="4"/>
      <c r="HR1790" s="4"/>
      <c r="HS1790" s="4"/>
      <c r="HT1790" s="4"/>
      <c r="HU1790" s="4"/>
      <c r="HV1790" s="4"/>
      <c r="HW1790" s="4"/>
      <c r="HX1790" s="4"/>
      <c r="HY1790" s="4"/>
      <c r="HZ1790" s="4"/>
      <c r="IA1790" s="4"/>
      <c r="IB1790" s="4"/>
      <c r="IC1790" s="4"/>
      <c r="ID1790" s="4"/>
      <c r="IE1790" s="4"/>
      <c r="IF1790" s="4"/>
    </row>
    <row r="1791" spans="26:240" x14ac:dyDescent="0.2">
      <c r="Z1791" s="4"/>
      <c r="AA1791" s="4"/>
      <c r="AB1791" s="4"/>
      <c r="AC1791" s="4"/>
      <c r="AD1791" s="4"/>
      <c r="AE1791" s="4"/>
      <c r="AF1791" s="4"/>
      <c r="AG1791" s="4"/>
      <c r="AH1791" s="4"/>
      <c r="AI1791" s="4"/>
      <c r="AJ1791" s="4"/>
      <c r="AK1791" s="4"/>
      <c r="AL1791" s="4"/>
      <c r="AM1791" s="4"/>
      <c r="AN1791" s="4"/>
      <c r="AO1791" s="4"/>
      <c r="AP1791" s="4"/>
      <c r="AQ1791" s="4"/>
      <c r="AR1791" s="4"/>
      <c r="AS1791" s="4"/>
      <c r="AT1791" s="4"/>
      <c r="AU1791" s="4"/>
      <c r="AV1791" s="4"/>
      <c r="AW1791" s="4"/>
      <c r="AX1791" s="4"/>
      <c r="AY1791" s="4"/>
      <c r="AZ1791" s="4"/>
      <c r="BA1791" s="4"/>
      <c r="BB1791" s="4"/>
      <c r="BC1791" s="4"/>
      <c r="BD1791" s="4"/>
      <c r="BE1791" s="4"/>
      <c r="BF1791" s="4"/>
      <c r="BG1791" s="4"/>
      <c r="BH1791" s="4"/>
      <c r="BI1791" s="4"/>
      <c r="BJ1791" s="4"/>
      <c r="BK1791" s="4"/>
      <c r="BL1791" s="4"/>
      <c r="BM1791" s="4"/>
      <c r="BN1791" s="4"/>
      <c r="BO1791" s="4"/>
      <c r="BP1791" s="4"/>
      <c r="BQ1791" s="4"/>
      <c r="BR1791" s="4"/>
      <c r="BS1791" s="4"/>
      <c r="BT1791" s="4"/>
      <c r="BU1791" s="4"/>
      <c r="BV1791" s="4"/>
      <c r="BW1791" s="4"/>
      <c r="BX1791" s="4"/>
      <c r="BY1791" s="4"/>
      <c r="BZ1791" s="4"/>
      <c r="CA1791" s="4"/>
      <c r="CB1791" s="4"/>
      <c r="CC1791" s="4"/>
      <c r="CD1791" s="4"/>
      <c r="CE1791" s="4"/>
      <c r="CF1791" s="4"/>
      <c r="CG1791" s="4"/>
      <c r="CH1791" s="4"/>
      <c r="CI1791" s="4"/>
      <c r="CJ1791" s="4"/>
      <c r="CK1791" s="4"/>
      <c r="CL1791" s="4"/>
      <c r="CM1791" s="4"/>
      <c r="CN1791" s="4"/>
      <c r="CO1791" s="4"/>
      <c r="CP1791" s="4"/>
      <c r="CQ1791" s="4"/>
      <c r="CR1791" s="4"/>
      <c r="CS1791" s="4"/>
      <c r="CT1791" s="4"/>
      <c r="CU1791" s="4"/>
      <c r="CV1791" s="4"/>
      <c r="CW1791" s="4"/>
      <c r="CX1791" s="4"/>
      <c r="CY1791" s="4"/>
      <c r="CZ1791" s="4"/>
      <c r="DA1791" s="4"/>
      <c r="DB1791" s="4"/>
      <c r="DC1791" s="4"/>
      <c r="DD1791" s="4"/>
      <c r="DE1791" s="4"/>
      <c r="DF1791" s="4"/>
      <c r="DG1791" s="4"/>
      <c r="DH1791" s="4"/>
      <c r="DI1791" s="4"/>
      <c r="DJ1791" s="4"/>
      <c r="DK1791" s="4"/>
      <c r="DL1791" s="4"/>
      <c r="DM1791" s="4"/>
      <c r="DN1791" s="4"/>
      <c r="DO1791" s="4"/>
      <c r="DP1791" s="4"/>
      <c r="DQ1791" s="4"/>
      <c r="DR1791" s="4"/>
      <c r="DS1791" s="4"/>
      <c r="DT1791" s="4"/>
      <c r="DU1791" s="4"/>
      <c r="DV1791" s="4"/>
      <c r="DW1791" s="4"/>
      <c r="DX1791" s="4"/>
      <c r="DY1791" s="4"/>
      <c r="DZ1791" s="4"/>
      <c r="EA1791" s="4"/>
      <c r="EB1791" s="4"/>
      <c r="EC1791" s="4"/>
      <c r="ED1791" s="4"/>
      <c r="EE1791" s="4"/>
      <c r="EF1791" s="4"/>
      <c r="EG1791" s="4"/>
      <c r="EH1791" s="4"/>
      <c r="EI1791" s="4"/>
      <c r="EJ1791" s="4"/>
      <c r="EK1791" s="4"/>
      <c r="EL1791" s="4"/>
      <c r="EM1791" s="4"/>
      <c r="EN1791" s="4"/>
      <c r="EO1791" s="4"/>
      <c r="EP1791" s="4"/>
      <c r="EQ1791" s="4"/>
      <c r="ER1791" s="4"/>
      <c r="ES1791" s="4"/>
      <c r="ET1791" s="4"/>
      <c r="EU1791" s="4"/>
      <c r="EV1791" s="4"/>
      <c r="EW1791" s="4"/>
      <c r="EX1791" s="4"/>
      <c r="EY1791" s="4"/>
      <c r="EZ1791" s="4"/>
      <c r="FA1791" s="4"/>
      <c r="FB1791" s="4"/>
      <c r="FC1791" s="4"/>
      <c r="FD1791" s="4"/>
      <c r="FE1791" s="4"/>
      <c r="FF1791" s="4"/>
      <c r="FG1791" s="4"/>
      <c r="FH1791" s="4"/>
      <c r="FI1791" s="4"/>
      <c r="FJ1791" s="4"/>
      <c r="FK1791" s="4"/>
      <c r="FL1791" s="4"/>
      <c r="FM1791" s="4"/>
      <c r="FN1791" s="4"/>
      <c r="FO1791" s="4"/>
      <c r="FP1791" s="4"/>
      <c r="FQ1791" s="4"/>
      <c r="FR1791" s="4"/>
      <c r="FS1791" s="4"/>
      <c r="FT1791" s="4"/>
      <c r="FU1791" s="4"/>
      <c r="FV1791" s="4"/>
      <c r="FW1791" s="4"/>
      <c r="FX1791" s="4"/>
      <c r="FY1791" s="4"/>
      <c r="FZ1791" s="4"/>
      <c r="GA1791" s="4"/>
      <c r="GB1791" s="4"/>
      <c r="GC1791" s="4"/>
      <c r="GD1791" s="4"/>
      <c r="GE1791" s="4"/>
      <c r="GF1791" s="4"/>
      <c r="GG1791" s="4"/>
      <c r="GH1791" s="4"/>
      <c r="GI1791" s="4"/>
      <c r="GJ1791" s="4"/>
      <c r="GK1791" s="4"/>
      <c r="GL1791" s="4"/>
      <c r="GM1791" s="4"/>
      <c r="GN1791" s="4"/>
      <c r="GO1791" s="4"/>
      <c r="GP1791" s="4"/>
      <c r="GQ1791" s="4"/>
      <c r="GR1791" s="4"/>
      <c r="GS1791" s="4"/>
      <c r="GT1791" s="4"/>
      <c r="GU1791" s="4"/>
      <c r="GV1791" s="4"/>
      <c r="GW1791" s="4"/>
      <c r="GX1791" s="4"/>
      <c r="GY1791" s="4"/>
      <c r="GZ1791" s="4"/>
      <c r="HA1791" s="4"/>
      <c r="HB1791" s="4"/>
      <c r="HC1791" s="4"/>
      <c r="HD1791" s="4"/>
      <c r="HE1791" s="4"/>
      <c r="HF1791" s="4"/>
      <c r="HG1791" s="4"/>
      <c r="HH1791" s="4"/>
      <c r="HI1791" s="4"/>
      <c r="HJ1791" s="4"/>
      <c r="HK1791" s="4"/>
      <c r="HL1791" s="4"/>
      <c r="HM1791" s="4"/>
      <c r="HN1791" s="4"/>
      <c r="HO1791" s="4"/>
      <c r="HP1791" s="4"/>
      <c r="HQ1791" s="4"/>
      <c r="HR1791" s="4"/>
      <c r="HS1791" s="4"/>
      <c r="HT1791" s="4"/>
      <c r="HU1791" s="4"/>
      <c r="HV1791" s="4"/>
      <c r="HW1791" s="4"/>
      <c r="HX1791" s="4"/>
      <c r="HY1791" s="4"/>
      <c r="HZ1791" s="4"/>
      <c r="IA1791" s="4"/>
      <c r="IB1791" s="4"/>
      <c r="IC1791" s="4"/>
      <c r="ID1791" s="4"/>
      <c r="IE1791" s="4"/>
      <c r="IF1791" s="4"/>
    </row>
    <row r="1792" spans="26:240" x14ac:dyDescent="0.2">
      <c r="Z1792" s="4"/>
      <c r="AA1792" s="4"/>
      <c r="AB1792" s="4"/>
      <c r="AC1792" s="4"/>
      <c r="AD1792" s="4"/>
      <c r="AE1792" s="4"/>
      <c r="AF1792" s="4"/>
      <c r="AG1792" s="4"/>
      <c r="AH1792" s="4"/>
      <c r="AI1792" s="4"/>
      <c r="AJ1792" s="4"/>
      <c r="AK1792" s="4"/>
      <c r="AL1792" s="4"/>
      <c r="AM1792" s="4"/>
      <c r="AN1792" s="4"/>
      <c r="AO1792" s="4"/>
      <c r="AP1792" s="4"/>
      <c r="AQ1792" s="4"/>
      <c r="AR1792" s="4"/>
      <c r="AS1792" s="4"/>
      <c r="AT1792" s="4"/>
      <c r="AU1792" s="4"/>
      <c r="AV1792" s="4"/>
      <c r="AW1792" s="4"/>
      <c r="AX1792" s="4"/>
      <c r="AY1792" s="4"/>
      <c r="AZ1792" s="4"/>
      <c r="BA1792" s="4"/>
      <c r="BB1792" s="4"/>
      <c r="BC1792" s="4"/>
      <c r="BD1792" s="4"/>
      <c r="BE1792" s="4"/>
      <c r="BF1792" s="4"/>
      <c r="BG1792" s="4"/>
      <c r="BH1792" s="4"/>
      <c r="BI1792" s="4"/>
      <c r="BJ1792" s="4"/>
      <c r="BK1792" s="4"/>
      <c r="BL1792" s="4"/>
      <c r="BM1792" s="4"/>
      <c r="BN1792" s="4"/>
      <c r="BO1792" s="4"/>
      <c r="BP1792" s="4"/>
      <c r="BQ1792" s="4"/>
      <c r="BR1792" s="4"/>
      <c r="BS1792" s="4"/>
      <c r="BT1792" s="4"/>
      <c r="BU1792" s="4"/>
      <c r="BV1792" s="4"/>
      <c r="BW1792" s="4"/>
      <c r="BX1792" s="4"/>
      <c r="BY1792" s="4"/>
      <c r="BZ1792" s="4"/>
      <c r="CA1792" s="4"/>
      <c r="CB1792" s="4"/>
      <c r="CC1792" s="4"/>
      <c r="CD1792" s="4"/>
      <c r="CE1792" s="4"/>
      <c r="CF1792" s="4"/>
      <c r="CG1792" s="4"/>
      <c r="CH1792" s="4"/>
      <c r="CI1792" s="4"/>
      <c r="CJ1792" s="4"/>
      <c r="CK1792" s="4"/>
      <c r="CL1792" s="4"/>
      <c r="CM1792" s="4"/>
      <c r="CN1792" s="4"/>
      <c r="CO1792" s="4"/>
      <c r="CP1792" s="4"/>
      <c r="CQ1792" s="4"/>
      <c r="CR1792" s="4"/>
      <c r="CS1792" s="4"/>
      <c r="CT1792" s="4"/>
      <c r="CU1792" s="4"/>
      <c r="CV1792" s="4"/>
      <c r="CW1792" s="4"/>
      <c r="CX1792" s="4"/>
      <c r="CY1792" s="4"/>
      <c r="CZ1792" s="4"/>
      <c r="DA1792" s="4"/>
      <c r="DB1792" s="4"/>
      <c r="DC1792" s="4"/>
      <c r="DD1792" s="4"/>
      <c r="DE1792" s="4"/>
      <c r="DF1792" s="4"/>
      <c r="DG1792" s="4"/>
      <c r="DH1792" s="4"/>
      <c r="DI1792" s="4"/>
      <c r="DJ1792" s="4"/>
      <c r="DK1792" s="4"/>
      <c r="DL1792" s="4"/>
      <c r="DM1792" s="4"/>
      <c r="DN1792" s="4"/>
      <c r="DO1792" s="4"/>
      <c r="DP1792" s="4"/>
      <c r="DQ1792" s="4"/>
      <c r="DR1792" s="4"/>
      <c r="DS1792" s="4"/>
      <c r="DT1792" s="4"/>
      <c r="DU1792" s="4"/>
      <c r="DV1792" s="4"/>
      <c r="DW1792" s="4"/>
      <c r="DX1792" s="4"/>
      <c r="DY1792" s="4"/>
      <c r="DZ1792" s="4"/>
      <c r="EA1792" s="4"/>
      <c r="EB1792" s="4"/>
      <c r="EC1792" s="4"/>
      <c r="ED1792" s="4"/>
      <c r="EE1792" s="4"/>
      <c r="EF1792" s="4"/>
      <c r="EG1792" s="4"/>
      <c r="EH1792" s="4"/>
      <c r="EI1792" s="4"/>
      <c r="EJ1792" s="4"/>
      <c r="EK1792" s="4"/>
      <c r="EL1792" s="4"/>
      <c r="EM1792" s="4"/>
      <c r="EN1792" s="4"/>
      <c r="EO1792" s="4"/>
      <c r="EP1792" s="4"/>
      <c r="EQ1792" s="4"/>
      <c r="ER1792" s="4"/>
      <c r="ES1792" s="4"/>
      <c r="ET1792" s="4"/>
      <c r="EU1792" s="4"/>
      <c r="EV1792" s="4"/>
      <c r="EW1792" s="4"/>
      <c r="EX1792" s="4"/>
      <c r="EY1792" s="4"/>
      <c r="EZ1792" s="4"/>
      <c r="FA1792" s="4"/>
      <c r="FB1792" s="4"/>
      <c r="FC1792" s="4"/>
      <c r="FD1792" s="4"/>
      <c r="FE1792" s="4"/>
      <c r="FF1792" s="4"/>
      <c r="FG1792" s="4"/>
      <c r="FH1792" s="4"/>
      <c r="FI1792" s="4"/>
      <c r="FJ1792" s="4"/>
      <c r="FK1792" s="4"/>
      <c r="FL1792" s="4"/>
      <c r="FM1792" s="4"/>
      <c r="FN1792" s="4"/>
      <c r="FO1792" s="4"/>
      <c r="FP1792" s="4"/>
      <c r="FQ1792" s="4"/>
      <c r="FR1792" s="4"/>
      <c r="FS1792" s="4"/>
      <c r="FT1792" s="4"/>
      <c r="FU1792" s="4"/>
      <c r="FV1792" s="4"/>
      <c r="FW1792" s="4"/>
      <c r="FX1792" s="4"/>
      <c r="FY1792" s="4"/>
      <c r="FZ1792" s="4"/>
      <c r="GA1792" s="4"/>
      <c r="GB1792" s="4"/>
      <c r="GC1792" s="4"/>
      <c r="GD1792" s="4"/>
      <c r="GE1792" s="4"/>
      <c r="GF1792" s="4"/>
      <c r="GG1792" s="4"/>
      <c r="GH1792" s="4"/>
      <c r="GI1792" s="4"/>
      <c r="GJ1792" s="4"/>
      <c r="GK1792" s="4"/>
      <c r="GL1792" s="4"/>
      <c r="GM1792" s="4"/>
      <c r="GN1792" s="4"/>
      <c r="GO1792" s="4"/>
      <c r="GP1792" s="4"/>
      <c r="GQ1792" s="4"/>
      <c r="GR1792" s="4"/>
      <c r="GS1792" s="4"/>
      <c r="GT1792" s="4"/>
      <c r="GU1792" s="4"/>
      <c r="GV1792" s="4"/>
      <c r="GW1792" s="4"/>
      <c r="GX1792" s="4"/>
      <c r="GY1792" s="4"/>
      <c r="GZ1792" s="4"/>
      <c r="HA1792" s="4"/>
      <c r="HB1792" s="4"/>
      <c r="HC1792" s="4"/>
      <c r="HD1792" s="4"/>
      <c r="HE1792" s="4"/>
      <c r="HF1792" s="4"/>
      <c r="HG1792" s="4"/>
      <c r="HH1792" s="4"/>
      <c r="HI1792" s="4"/>
      <c r="HJ1792" s="4"/>
      <c r="HK1792" s="4"/>
      <c r="HL1792" s="4"/>
      <c r="HM1792" s="4"/>
      <c r="HN1792" s="4"/>
      <c r="HO1792" s="4"/>
      <c r="HP1792" s="4"/>
      <c r="HQ1792" s="4"/>
      <c r="HR1792" s="4"/>
      <c r="HS1792" s="4"/>
      <c r="HT1792" s="4"/>
      <c r="HU1792" s="4"/>
      <c r="HV1792" s="4"/>
      <c r="HW1792" s="4"/>
      <c r="HX1792" s="4"/>
      <c r="HY1792" s="4"/>
      <c r="HZ1792" s="4"/>
      <c r="IA1792" s="4"/>
      <c r="IB1792" s="4"/>
      <c r="IC1792" s="4"/>
      <c r="ID1792" s="4"/>
      <c r="IE1792" s="4"/>
      <c r="IF1792" s="4"/>
    </row>
    <row r="1793" spans="26:240" x14ac:dyDescent="0.2">
      <c r="Z1793" s="4"/>
      <c r="AA1793" s="4"/>
      <c r="AB1793" s="4"/>
      <c r="AC1793" s="4"/>
      <c r="AD1793" s="4"/>
      <c r="AE1793" s="4"/>
      <c r="AF1793" s="4"/>
      <c r="AG1793" s="4"/>
      <c r="AH1793" s="4"/>
      <c r="AI1793" s="4"/>
      <c r="AJ1793" s="4"/>
      <c r="AK1793" s="4"/>
      <c r="AL1793" s="4"/>
      <c r="AM1793" s="4"/>
      <c r="AN1793" s="4"/>
      <c r="AO1793" s="4"/>
      <c r="AP1793" s="4"/>
      <c r="AQ1793" s="4"/>
      <c r="AR1793" s="4"/>
      <c r="AS1793" s="4"/>
      <c r="AT1793" s="4"/>
      <c r="AU1793" s="4"/>
      <c r="AV1793" s="4"/>
      <c r="AW1793" s="4"/>
      <c r="AX1793" s="4"/>
      <c r="AY1793" s="4"/>
      <c r="AZ1793" s="4"/>
      <c r="BA1793" s="4"/>
      <c r="BB1793" s="4"/>
      <c r="BC1793" s="4"/>
      <c r="BD1793" s="4"/>
      <c r="BE1793" s="4"/>
      <c r="BF1793" s="4"/>
      <c r="BG1793" s="4"/>
      <c r="BH1793" s="4"/>
      <c r="BI1793" s="4"/>
      <c r="BJ1793" s="4"/>
      <c r="BK1793" s="4"/>
      <c r="BL1793" s="4"/>
      <c r="BM1793" s="4"/>
      <c r="BN1793" s="4"/>
      <c r="BO1793" s="4"/>
      <c r="BP1793" s="4"/>
      <c r="BQ1793" s="4"/>
      <c r="BR1793" s="4"/>
      <c r="BS1793" s="4"/>
      <c r="BT1793" s="4"/>
      <c r="BU1793" s="4"/>
      <c r="BV1793" s="4"/>
      <c r="BW1793" s="4"/>
      <c r="BX1793" s="4"/>
      <c r="BY1793" s="4"/>
      <c r="BZ1793" s="4"/>
      <c r="CA1793" s="4"/>
      <c r="CB1793" s="4"/>
      <c r="CC1793" s="4"/>
      <c r="CD1793" s="4"/>
      <c r="CE1793" s="4"/>
      <c r="CF1793" s="4"/>
      <c r="CG1793" s="4"/>
      <c r="CH1793" s="4"/>
      <c r="CI1793" s="4"/>
      <c r="CJ1793" s="4"/>
      <c r="CK1793" s="4"/>
      <c r="CL1793" s="4"/>
      <c r="CM1793" s="4"/>
      <c r="CN1793" s="4"/>
      <c r="CO1793" s="4"/>
      <c r="CP1793" s="4"/>
      <c r="CQ1793" s="4"/>
      <c r="CR1793" s="4"/>
      <c r="CS1793" s="4"/>
      <c r="CT1793" s="4"/>
      <c r="CU1793" s="4"/>
      <c r="CV1793" s="4"/>
      <c r="CW1793" s="4"/>
      <c r="CX1793" s="4"/>
      <c r="CY1793" s="4"/>
      <c r="CZ1793" s="4"/>
      <c r="DA1793" s="4"/>
      <c r="DB1793" s="4"/>
      <c r="DC1793" s="4"/>
      <c r="DD1793" s="4"/>
      <c r="DE1793" s="4"/>
      <c r="DF1793" s="4"/>
      <c r="DG1793" s="4"/>
      <c r="DH1793" s="4"/>
      <c r="DI1793" s="4"/>
      <c r="DJ1793" s="4"/>
      <c r="DK1793" s="4"/>
      <c r="DL1793" s="4"/>
      <c r="DM1793" s="4"/>
      <c r="DN1793" s="4"/>
      <c r="DO1793" s="4"/>
      <c r="DP1793" s="4"/>
      <c r="DQ1793" s="4"/>
      <c r="DR1793" s="4"/>
      <c r="DS1793" s="4"/>
      <c r="DT1793" s="4"/>
      <c r="DU1793" s="4"/>
      <c r="DV1793" s="4"/>
      <c r="DW1793" s="4"/>
      <c r="DX1793" s="4"/>
      <c r="DY1793" s="4"/>
      <c r="DZ1793" s="4"/>
      <c r="EA1793" s="4"/>
      <c r="EB1793" s="4"/>
      <c r="EC1793" s="4"/>
      <c r="ED1793" s="4"/>
      <c r="EE1793" s="4"/>
      <c r="EF1793" s="4"/>
      <c r="EG1793" s="4"/>
      <c r="EH1793" s="4"/>
      <c r="EI1793" s="4"/>
      <c r="EJ1793" s="4"/>
      <c r="EK1793" s="4"/>
      <c r="EL1793" s="4"/>
      <c r="EM1793" s="4"/>
      <c r="EN1793" s="4"/>
      <c r="EO1793" s="4"/>
      <c r="EP1793" s="4"/>
      <c r="EQ1793" s="4"/>
      <c r="ER1793" s="4"/>
      <c r="ES1793" s="4"/>
      <c r="ET1793" s="4"/>
      <c r="EU1793" s="4"/>
      <c r="EV1793" s="4"/>
      <c r="EW1793" s="4"/>
      <c r="EX1793" s="4"/>
      <c r="EY1793" s="4"/>
      <c r="EZ1793" s="4"/>
      <c r="FA1793" s="4"/>
      <c r="FB1793" s="4"/>
      <c r="FC1793" s="4"/>
      <c r="FD1793" s="4"/>
      <c r="FE1793" s="4"/>
      <c r="FF1793" s="4"/>
      <c r="FG1793" s="4"/>
      <c r="FH1793" s="4"/>
      <c r="FI1793" s="4"/>
      <c r="FJ1793" s="4"/>
      <c r="FK1793" s="4"/>
      <c r="FL1793" s="4"/>
      <c r="FM1793" s="4"/>
      <c r="FN1793" s="4"/>
      <c r="FO1793" s="4"/>
      <c r="FP1793" s="4"/>
      <c r="FQ1793" s="4"/>
      <c r="FR1793" s="4"/>
      <c r="FS1793" s="4"/>
      <c r="FT1793" s="4"/>
      <c r="FU1793" s="4"/>
      <c r="FV1793" s="4"/>
      <c r="FW1793" s="4"/>
      <c r="FX1793" s="4"/>
      <c r="FY1793" s="4"/>
      <c r="FZ1793" s="4"/>
      <c r="GA1793" s="4"/>
      <c r="GB1793" s="4"/>
      <c r="GC1793" s="4"/>
      <c r="GD1793" s="4"/>
      <c r="GE1793" s="4"/>
      <c r="GF1793" s="4"/>
      <c r="GG1793" s="4"/>
      <c r="GH1793" s="4"/>
      <c r="GI1793" s="4"/>
      <c r="GJ1793" s="4"/>
      <c r="GK1793" s="4"/>
      <c r="GL1793" s="4"/>
      <c r="GM1793" s="4"/>
      <c r="GN1793" s="4"/>
      <c r="GO1793" s="4"/>
      <c r="GP1793" s="4"/>
      <c r="GQ1793" s="4"/>
      <c r="GR1793" s="4"/>
      <c r="GS1793" s="4"/>
      <c r="GT1793" s="4"/>
      <c r="GU1793" s="4"/>
      <c r="GV1793" s="4"/>
      <c r="GW1793" s="4"/>
      <c r="GX1793" s="4"/>
      <c r="GY1793" s="4"/>
      <c r="GZ1793" s="4"/>
      <c r="HA1793" s="4"/>
      <c r="HB1793" s="4"/>
      <c r="HC1793" s="4"/>
      <c r="HD1793" s="4"/>
      <c r="HE1793" s="4"/>
      <c r="HF1793" s="4"/>
      <c r="HG1793" s="4"/>
      <c r="HH1793" s="4"/>
      <c r="HI1793" s="4"/>
      <c r="HJ1793" s="4"/>
      <c r="HK1793" s="4"/>
      <c r="HL1793" s="4"/>
      <c r="HM1793" s="4"/>
      <c r="HN1793" s="4"/>
      <c r="HO1793" s="4"/>
      <c r="HP1793" s="4"/>
      <c r="HQ1793" s="4"/>
      <c r="HR1793" s="4"/>
      <c r="HS1793" s="4"/>
      <c r="HT1793" s="4"/>
      <c r="HU1793" s="4"/>
      <c r="HV1793" s="4"/>
      <c r="HW1793" s="4"/>
      <c r="HX1793" s="4"/>
      <c r="HY1793" s="4"/>
      <c r="HZ1793" s="4"/>
      <c r="IA1793" s="4"/>
      <c r="IB1793" s="4"/>
      <c r="IC1793" s="4"/>
      <c r="ID1793" s="4"/>
      <c r="IE1793" s="4"/>
      <c r="IF1793" s="4"/>
    </row>
    <row r="1794" spans="26:240" x14ac:dyDescent="0.2">
      <c r="Z1794" s="4"/>
      <c r="AA1794" s="4"/>
      <c r="AB1794" s="4"/>
      <c r="AC1794" s="4"/>
      <c r="AD1794" s="4"/>
      <c r="AE1794" s="4"/>
      <c r="AF1794" s="4"/>
      <c r="AG1794" s="4"/>
      <c r="AH1794" s="4"/>
      <c r="AI1794" s="4"/>
      <c r="AJ1794" s="4"/>
      <c r="AK1794" s="4"/>
      <c r="AL1794" s="4"/>
      <c r="AM1794" s="4"/>
      <c r="AN1794" s="4"/>
      <c r="AO1794" s="4"/>
      <c r="AP1794" s="4"/>
      <c r="AQ1794" s="4"/>
      <c r="AR1794" s="4"/>
      <c r="AS1794" s="4"/>
      <c r="AT1794" s="4"/>
      <c r="AU1794" s="4"/>
      <c r="AV1794" s="4"/>
      <c r="AW1794" s="4"/>
      <c r="AX1794" s="4"/>
      <c r="AY1794" s="4"/>
      <c r="AZ1794" s="4"/>
      <c r="BA1794" s="4"/>
      <c r="BB1794" s="4"/>
      <c r="BC1794" s="4"/>
      <c r="BD1794" s="4"/>
      <c r="BE1794" s="4"/>
      <c r="BF1794" s="4"/>
      <c r="BG1794" s="4"/>
      <c r="BH1794" s="4"/>
      <c r="BI1794" s="4"/>
      <c r="BJ1794" s="4"/>
      <c r="BK1794" s="4"/>
      <c r="BL1794" s="4"/>
      <c r="BM1794" s="4"/>
      <c r="BN1794" s="4"/>
      <c r="BO1794" s="4"/>
      <c r="BP1794" s="4"/>
      <c r="BQ1794" s="4"/>
      <c r="BR1794" s="4"/>
      <c r="BS1794" s="4"/>
      <c r="BT1794" s="4"/>
      <c r="BU1794" s="4"/>
      <c r="BV1794" s="4"/>
      <c r="BW1794" s="4"/>
      <c r="BX1794" s="4"/>
      <c r="BY1794" s="4"/>
      <c r="BZ1794" s="4"/>
      <c r="CA1794" s="4"/>
      <c r="CB1794" s="4"/>
      <c r="CC1794" s="4"/>
      <c r="CD1794" s="4"/>
      <c r="CE1794" s="4"/>
      <c r="CF1794" s="4"/>
      <c r="CG1794" s="4"/>
      <c r="CH1794" s="4"/>
      <c r="CI1794" s="4"/>
      <c r="CJ1794" s="4"/>
      <c r="CK1794" s="4"/>
      <c r="CL1794" s="4"/>
      <c r="CM1794" s="4"/>
      <c r="CN1794" s="4"/>
      <c r="CO1794" s="4"/>
      <c r="CP1794" s="4"/>
      <c r="CQ1794" s="4"/>
      <c r="CR1794" s="4"/>
      <c r="CS1794" s="4"/>
      <c r="CT1794" s="4"/>
      <c r="CU1794" s="4"/>
      <c r="CV1794" s="4"/>
      <c r="CW1794" s="4"/>
      <c r="CX1794" s="4"/>
      <c r="CY1794" s="4"/>
      <c r="CZ1794" s="4"/>
      <c r="DA1794" s="4"/>
      <c r="DB1794" s="4"/>
      <c r="DC1794" s="4"/>
      <c r="DD1794" s="4"/>
      <c r="DE1794" s="4"/>
      <c r="DF1794" s="4"/>
      <c r="DG1794" s="4"/>
      <c r="DH1794" s="4"/>
      <c r="DI1794" s="4"/>
      <c r="DJ1794" s="4"/>
      <c r="DK1794" s="4"/>
      <c r="DL1794" s="4"/>
      <c r="DM1794" s="4"/>
      <c r="DN1794" s="4"/>
      <c r="DO1794" s="4"/>
      <c r="DP1794" s="4"/>
      <c r="DQ1794" s="4"/>
      <c r="DR1794" s="4"/>
      <c r="DS1794" s="4"/>
      <c r="DT1794" s="4"/>
      <c r="DU1794" s="4"/>
      <c r="DV1794" s="4"/>
      <c r="DW1794" s="4"/>
      <c r="DX1794" s="4"/>
      <c r="DY1794" s="4"/>
      <c r="DZ1794" s="4"/>
      <c r="EA1794" s="4"/>
      <c r="EB1794" s="4"/>
      <c r="EC1794" s="4"/>
      <c r="ED1794" s="4"/>
      <c r="EE1794" s="4"/>
      <c r="EF1794" s="4"/>
      <c r="EG1794" s="4"/>
      <c r="EH1794" s="4"/>
      <c r="EI1794" s="4"/>
      <c r="EJ1794" s="4"/>
      <c r="EK1794" s="4"/>
      <c r="EL1794" s="4"/>
      <c r="EM1794" s="4"/>
      <c r="EN1794" s="4"/>
      <c r="EO1794" s="4"/>
      <c r="EP1794" s="4"/>
      <c r="EQ1794" s="4"/>
      <c r="ER1794" s="4"/>
      <c r="ES1794" s="4"/>
      <c r="ET1794" s="4"/>
      <c r="EU1794" s="4"/>
      <c r="EV1794" s="4"/>
      <c r="EW1794" s="4"/>
      <c r="EX1794" s="4"/>
      <c r="EY1794" s="4"/>
      <c r="EZ1794" s="4"/>
      <c r="FA1794" s="4"/>
      <c r="FB1794" s="4"/>
      <c r="FC1794" s="4"/>
      <c r="FD1794" s="4"/>
      <c r="FE1794" s="4"/>
      <c r="FF1794" s="4"/>
      <c r="FG1794" s="4"/>
      <c r="FH1794" s="4"/>
      <c r="FI1794" s="4"/>
      <c r="FJ1794" s="4"/>
      <c r="FK1794" s="4"/>
      <c r="FL1794" s="4"/>
      <c r="FM1794" s="4"/>
      <c r="FN1794" s="4"/>
      <c r="FO1794" s="4"/>
      <c r="FP1794" s="4"/>
      <c r="FQ1794" s="4"/>
      <c r="FR1794" s="4"/>
      <c r="FS1794" s="4"/>
      <c r="FT1794" s="4"/>
      <c r="FU1794" s="4"/>
      <c r="FV1794" s="4"/>
      <c r="FW1794" s="4"/>
      <c r="FX1794" s="4"/>
      <c r="FY1794" s="4"/>
      <c r="FZ1794" s="4"/>
      <c r="GA1794" s="4"/>
      <c r="GB1794" s="4"/>
      <c r="GC1794" s="4"/>
      <c r="GD1794" s="4"/>
      <c r="GE1794" s="4"/>
      <c r="GF1794" s="4"/>
      <c r="GG1794" s="4"/>
      <c r="GH1794" s="4"/>
      <c r="GI1794" s="4"/>
      <c r="GJ1794" s="4"/>
      <c r="GK1794" s="4"/>
      <c r="GL1794" s="4"/>
      <c r="GM1794" s="4"/>
      <c r="GN1794" s="4"/>
      <c r="GO1794" s="4"/>
      <c r="GP1794" s="4"/>
      <c r="GQ1794" s="4"/>
      <c r="GR1794" s="4"/>
      <c r="GS1794" s="4"/>
      <c r="GT1794" s="4"/>
      <c r="GU1794" s="4"/>
      <c r="GV1794" s="4"/>
      <c r="GW1794" s="4"/>
      <c r="GX1794" s="4"/>
      <c r="GY1794" s="4"/>
      <c r="GZ1794" s="4"/>
      <c r="HA1794" s="4"/>
      <c r="HB1794" s="4"/>
      <c r="HC1794" s="4"/>
      <c r="HD1794" s="4"/>
      <c r="HE1794" s="4"/>
      <c r="HF1794" s="4"/>
      <c r="HG1794" s="4"/>
      <c r="HH1794" s="4"/>
      <c r="HI1794" s="4"/>
      <c r="HJ1794" s="4"/>
      <c r="HK1794" s="4"/>
      <c r="HL1794" s="4"/>
      <c r="HM1794" s="4"/>
      <c r="HN1794" s="4"/>
      <c r="HO1794" s="4"/>
      <c r="HP1794" s="4"/>
      <c r="HQ1794" s="4"/>
      <c r="HR1794" s="4"/>
      <c r="HS1794" s="4"/>
      <c r="HT1794" s="4"/>
      <c r="HU1794" s="4"/>
      <c r="HV1794" s="4"/>
      <c r="HW1794" s="4"/>
      <c r="HX1794" s="4"/>
      <c r="HY1794" s="4"/>
      <c r="HZ1794" s="4"/>
      <c r="IA1794" s="4"/>
      <c r="IB1794" s="4"/>
      <c r="IC1794" s="4"/>
      <c r="ID1794" s="4"/>
      <c r="IE1794" s="4"/>
      <c r="IF1794" s="4"/>
    </row>
    <row r="1795" spans="26:240" x14ac:dyDescent="0.2">
      <c r="Z1795" s="4"/>
      <c r="AA1795" s="4"/>
      <c r="AB1795" s="4"/>
      <c r="AC1795" s="4"/>
      <c r="AD1795" s="4"/>
      <c r="AE1795" s="4"/>
      <c r="AF1795" s="4"/>
      <c r="AG1795" s="4"/>
      <c r="AH1795" s="4"/>
      <c r="AI1795" s="4"/>
      <c r="AJ1795" s="4"/>
      <c r="AK1795" s="4"/>
      <c r="AL1795" s="4"/>
      <c r="AM1795" s="4"/>
      <c r="AN1795" s="4"/>
      <c r="AO1795" s="4"/>
      <c r="AP1795" s="4"/>
      <c r="AQ1795" s="4"/>
      <c r="AR1795" s="4"/>
      <c r="AS1795" s="4"/>
      <c r="AT1795" s="4"/>
      <c r="AU1795" s="4"/>
      <c r="AV1795" s="4"/>
      <c r="AW1795" s="4"/>
      <c r="AX1795" s="4"/>
      <c r="AY1795" s="4"/>
      <c r="AZ1795" s="4"/>
      <c r="BA1795" s="4"/>
      <c r="BB1795" s="4"/>
      <c r="BC1795" s="4"/>
      <c r="BD1795" s="4"/>
      <c r="BE1795" s="4"/>
      <c r="BF1795" s="4"/>
      <c r="BG1795" s="4"/>
      <c r="BH1795" s="4"/>
      <c r="BI1795" s="4"/>
      <c r="BJ1795" s="4"/>
      <c r="BK1795" s="4"/>
      <c r="BL1795" s="4"/>
      <c r="BM1795" s="4"/>
      <c r="BN1795" s="4"/>
      <c r="BO1795" s="4"/>
      <c r="BP1795" s="4"/>
      <c r="BQ1795" s="4"/>
      <c r="BR1795" s="4"/>
      <c r="BS1795" s="4"/>
      <c r="BT1795" s="4"/>
      <c r="BU1795" s="4"/>
      <c r="BV1795" s="4"/>
      <c r="BW1795" s="4"/>
      <c r="BX1795" s="4"/>
      <c r="BY1795" s="4"/>
      <c r="BZ1795" s="4"/>
      <c r="CA1795" s="4"/>
      <c r="CB1795" s="4"/>
      <c r="CC1795" s="4"/>
      <c r="CD1795" s="4"/>
      <c r="CE1795" s="4"/>
      <c r="CF1795" s="4"/>
      <c r="CG1795" s="4"/>
      <c r="CH1795" s="4"/>
      <c r="CI1795" s="4"/>
      <c r="CJ1795" s="4"/>
      <c r="CK1795" s="4"/>
      <c r="CL1795" s="4"/>
      <c r="CM1795" s="4"/>
      <c r="CN1795" s="4"/>
      <c r="CO1795" s="4"/>
      <c r="CP1795" s="4"/>
      <c r="CQ1795" s="4"/>
      <c r="CR1795" s="4"/>
      <c r="CS1795" s="4"/>
      <c r="CT1795" s="4"/>
      <c r="CU1795" s="4"/>
      <c r="CV1795" s="4"/>
      <c r="CW1795" s="4"/>
      <c r="CX1795" s="4"/>
      <c r="CY1795" s="4"/>
      <c r="CZ1795" s="4"/>
      <c r="DA1795" s="4"/>
      <c r="DB1795" s="4"/>
      <c r="DC1795" s="4"/>
      <c r="DD1795" s="4"/>
      <c r="DE1795" s="4"/>
      <c r="DF1795" s="4"/>
      <c r="DG1795" s="4"/>
      <c r="DH1795" s="4"/>
      <c r="DI1795" s="4"/>
      <c r="DJ1795" s="4"/>
      <c r="DK1795" s="4"/>
      <c r="DL1795" s="4"/>
      <c r="DM1795" s="4"/>
      <c r="DN1795" s="4"/>
      <c r="DO1795" s="4"/>
      <c r="DP1795" s="4"/>
      <c r="DQ1795" s="4"/>
      <c r="DR1795" s="4"/>
      <c r="DS1795" s="4"/>
      <c r="DT1795" s="4"/>
      <c r="DU1795" s="4"/>
      <c r="DV1795" s="4"/>
      <c r="DW1795" s="4"/>
      <c r="DX1795" s="4"/>
      <c r="DY1795" s="4"/>
      <c r="DZ1795" s="4"/>
      <c r="EA1795" s="4"/>
      <c r="EB1795" s="4"/>
      <c r="EC1795" s="4"/>
      <c r="ED1795" s="4"/>
      <c r="EE1795" s="4"/>
      <c r="EF1795" s="4"/>
      <c r="EG1795" s="4"/>
      <c r="EH1795" s="4"/>
      <c r="EI1795" s="4"/>
      <c r="EJ1795" s="4"/>
      <c r="EK1795" s="4"/>
      <c r="EL1795" s="4"/>
      <c r="EM1795" s="4"/>
      <c r="EN1795" s="4"/>
      <c r="EO1795" s="4"/>
      <c r="EP1795" s="4"/>
      <c r="EQ1795" s="4"/>
      <c r="ER1795" s="4"/>
      <c r="ES1795" s="4"/>
      <c r="ET1795" s="4"/>
      <c r="EU1795" s="4"/>
      <c r="EV1795" s="4"/>
      <c r="EW1795" s="4"/>
      <c r="EX1795" s="4"/>
      <c r="EY1795" s="4"/>
      <c r="EZ1795" s="4"/>
      <c r="FA1795" s="4"/>
      <c r="FB1795" s="4"/>
      <c r="FC1795" s="4"/>
      <c r="FD1795" s="4"/>
      <c r="FE1795" s="4"/>
      <c r="FF1795" s="4"/>
      <c r="FG1795" s="4"/>
      <c r="FH1795" s="4"/>
      <c r="FI1795" s="4"/>
      <c r="FJ1795" s="4"/>
      <c r="FK1795" s="4"/>
      <c r="FL1795" s="4"/>
      <c r="FM1795" s="4"/>
      <c r="FN1795" s="4"/>
      <c r="FO1795" s="4"/>
      <c r="FP1795" s="4"/>
      <c r="FQ1795" s="4"/>
      <c r="FR1795" s="4"/>
      <c r="FS1795" s="4"/>
      <c r="FT1795" s="4"/>
      <c r="FU1795" s="4"/>
      <c r="FV1795" s="4"/>
      <c r="FW1795" s="4"/>
      <c r="FX1795" s="4"/>
      <c r="FY1795" s="4"/>
      <c r="FZ1795" s="4"/>
      <c r="GA1795" s="4"/>
      <c r="GB1795" s="4"/>
      <c r="GC1795" s="4"/>
      <c r="GD1795" s="4"/>
      <c r="GE1795" s="4"/>
      <c r="GF1795" s="4"/>
      <c r="GG1795" s="4"/>
      <c r="GH1795" s="4"/>
      <c r="GI1795" s="4"/>
      <c r="GJ1795" s="4"/>
      <c r="GK1795" s="4"/>
      <c r="GL1795" s="4"/>
      <c r="GM1795" s="4"/>
      <c r="GN1795" s="4"/>
      <c r="GO1795" s="4"/>
      <c r="GP1795" s="4"/>
      <c r="GQ1795" s="4"/>
      <c r="GR1795" s="4"/>
      <c r="GS1795" s="4"/>
      <c r="GT1795" s="4"/>
      <c r="GU1795" s="4"/>
      <c r="GV1795" s="4"/>
      <c r="GW1795" s="4"/>
      <c r="GX1795" s="4"/>
      <c r="GY1795" s="4"/>
      <c r="GZ1795" s="4"/>
      <c r="HA1795" s="4"/>
      <c r="HB1795" s="4"/>
      <c r="HC1795" s="4"/>
      <c r="HD1795" s="4"/>
      <c r="HE1795" s="4"/>
      <c r="HF1795" s="4"/>
      <c r="HG1795" s="4"/>
      <c r="HH1795" s="4"/>
      <c r="HI1795" s="4"/>
      <c r="HJ1795" s="4"/>
      <c r="HK1795" s="4"/>
      <c r="HL1795" s="4"/>
      <c r="HM1795" s="4"/>
      <c r="HN1795" s="4"/>
      <c r="HO1795" s="4"/>
      <c r="HP1795" s="4"/>
      <c r="HQ1795" s="4"/>
      <c r="HR1795" s="4"/>
      <c r="HS1795" s="4"/>
      <c r="HT1795" s="4"/>
      <c r="HU1795" s="4"/>
      <c r="HV1795" s="4"/>
      <c r="HW1795" s="4"/>
      <c r="HX1795" s="4"/>
      <c r="HY1795" s="4"/>
      <c r="HZ1795" s="4"/>
      <c r="IA1795" s="4"/>
      <c r="IB1795" s="4"/>
      <c r="IC1795" s="4"/>
      <c r="ID1795" s="4"/>
      <c r="IE1795" s="4"/>
      <c r="IF1795" s="4"/>
    </row>
    <row r="1796" spans="26:240" x14ac:dyDescent="0.2">
      <c r="Z1796" s="4"/>
      <c r="AA1796" s="4"/>
      <c r="AB1796" s="4"/>
      <c r="AC1796" s="4"/>
      <c r="AD1796" s="4"/>
      <c r="AE1796" s="4"/>
      <c r="AF1796" s="4"/>
      <c r="AG1796" s="4"/>
      <c r="AH1796" s="4"/>
      <c r="AI1796" s="4"/>
      <c r="AJ1796" s="4"/>
      <c r="AK1796" s="4"/>
      <c r="AL1796" s="4"/>
      <c r="AM1796" s="4"/>
      <c r="AN1796" s="4"/>
      <c r="AO1796" s="4"/>
      <c r="AP1796" s="4"/>
      <c r="AQ1796" s="4"/>
      <c r="AR1796" s="4"/>
      <c r="AS1796" s="4"/>
      <c r="AT1796" s="4"/>
      <c r="AU1796" s="4"/>
      <c r="AV1796" s="4"/>
      <c r="AW1796" s="4"/>
      <c r="AX1796" s="4"/>
      <c r="AY1796" s="4"/>
      <c r="AZ1796" s="4"/>
      <c r="BA1796" s="4"/>
      <c r="BB1796" s="4"/>
      <c r="BC1796" s="4"/>
      <c r="BD1796" s="4"/>
      <c r="BE1796" s="4"/>
      <c r="BF1796" s="4"/>
      <c r="BG1796" s="4"/>
      <c r="BH1796" s="4"/>
      <c r="BI1796" s="4"/>
      <c r="BJ1796" s="4"/>
      <c r="BK1796" s="4"/>
      <c r="BL1796" s="4"/>
      <c r="BM1796" s="4"/>
      <c r="BN1796" s="4"/>
      <c r="BO1796" s="4"/>
      <c r="BP1796" s="4"/>
      <c r="BQ1796" s="4"/>
      <c r="BR1796" s="4"/>
      <c r="BS1796" s="4"/>
      <c r="BT1796" s="4"/>
      <c r="BU1796" s="4"/>
      <c r="BV1796" s="4"/>
      <c r="BW1796" s="4"/>
      <c r="BX1796" s="4"/>
      <c r="BY1796" s="4"/>
      <c r="BZ1796" s="4"/>
      <c r="CA1796" s="4"/>
      <c r="CB1796" s="4"/>
      <c r="CC1796" s="4"/>
      <c r="CD1796" s="4"/>
      <c r="CE1796" s="4"/>
      <c r="CF1796" s="4"/>
      <c r="CG1796" s="4"/>
      <c r="CH1796" s="4"/>
      <c r="CI1796" s="4"/>
      <c r="CJ1796" s="4"/>
      <c r="CK1796" s="4"/>
      <c r="CL1796" s="4"/>
      <c r="CM1796" s="4"/>
      <c r="CN1796" s="4"/>
      <c r="CO1796" s="4"/>
      <c r="CP1796" s="4"/>
      <c r="CQ1796" s="4"/>
      <c r="CR1796" s="4"/>
      <c r="CS1796" s="4"/>
      <c r="CT1796" s="4"/>
      <c r="CU1796" s="4"/>
      <c r="CV1796" s="4"/>
      <c r="CW1796" s="4"/>
      <c r="CX1796" s="4"/>
      <c r="CY1796" s="4"/>
      <c r="CZ1796" s="4"/>
      <c r="DA1796" s="4"/>
      <c r="DB1796" s="4"/>
      <c r="DC1796" s="4"/>
      <c r="DD1796" s="4"/>
      <c r="DE1796" s="4"/>
      <c r="DF1796" s="4"/>
      <c r="DG1796" s="4"/>
      <c r="DH1796" s="4"/>
      <c r="DI1796" s="4"/>
      <c r="DJ1796" s="4"/>
      <c r="DK1796" s="4"/>
      <c r="DL1796" s="4"/>
      <c r="DM1796" s="4"/>
      <c r="DN1796" s="4"/>
      <c r="DO1796" s="4"/>
      <c r="DP1796" s="4"/>
      <c r="DQ1796" s="4"/>
      <c r="DR1796" s="4"/>
      <c r="DS1796" s="4"/>
      <c r="DT1796" s="4"/>
      <c r="DU1796" s="4"/>
      <c r="DV1796" s="4"/>
      <c r="DW1796" s="4"/>
      <c r="DX1796" s="4"/>
      <c r="DY1796" s="4"/>
      <c r="DZ1796" s="4"/>
      <c r="EA1796" s="4"/>
      <c r="EB1796" s="4"/>
      <c r="EC1796" s="4"/>
      <c r="ED1796" s="4"/>
      <c r="EE1796" s="4"/>
      <c r="EF1796" s="4"/>
      <c r="EG1796" s="4"/>
      <c r="EH1796" s="4"/>
      <c r="EI1796" s="4"/>
      <c r="EJ1796" s="4"/>
      <c r="EK1796" s="4"/>
      <c r="EL1796" s="4"/>
      <c r="EM1796" s="4"/>
      <c r="EN1796" s="4"/>
      <c r="EO1796" s="4"/>
      <c r="EP1796" s="4"/>
      <c r="EQ1796" s="4"/>
      <c r="ER1796" s="4"/>
      <c r="ES1796" s="4"/>
      <c r="ET1796" s="4"/>
      <c r="EU1796" s="4"/>
      <c r="EV1796" s="4"/>
      <c r="EW1796" s="4"/>
      <c r="EX1796" s="4"/>
      <c r="EY1796" s="4"/>
      <c r="EZ1796" s="4"/>
      <c r="FA1796" s="4"/>
      <c r="FB1796" s="4"/>
      <c r="FC1796" s="4"/>
      <c r="FD1796" s="4"/>
      <c r="FE1796" s="4"/>
      <c r="FF1796" s="4"/>
      <c r="FG1796" s="4"/>
      <c r="FH1796" s="4"/>
      <c r="FI1796" s="4"/>
      <c r="FJ1796" s="4"/>
      <c r="FK1796" s="4"/>
      <c r="FL1796" s="4"/>
      <c r="FM1796" s="4"/>
      <c r="FN1796" s="4"/>
      <c r="FO1796" s="4"/>
      <c r="FP1796" s="4"/>
      <c r="FQ1796" s="4"/>
      <c r="FR1796" s="4"/>
      <c r="FS1796" s="4"/>
      <c r="FT1796" s="4"/>
      <c r="FU1796" s="4"/>
      <c r="FV1796" s="4"/>
      <c r="FW1796" s="4"/>
      <c r="FX1796" s="4"/>
      <c r="FY1796" s="4"/>
      <c r="FZ1796" s="4"/>
      <c r="GA1796" s="4"/>
      <c r="GB1796" s="4"/>
      <c r="GC1796" s="4"/>
      <c r="GD1796" s="4"/>
      <c r="GE1796" s="4"/>
      <c r="GF1796" s="4"/>
      <c r="GG1796" s="4"/>
      <c r="GH1796" s="4"/>
      <c r="GI1796" s="4"/>
      <c r="GJ1796" s="4"/>
      <c r="GK1796" s="4"/>
      <c r="GL1796" s="4"/>
      <c r="GM1796" s="4"/>
      <c r="GN1796" s="4"/>
      <c r="GO1796" s="4"/>
      <c r="GP1796" s="4"/>
      <c r="GQ1796" s="4"/>
      <c r="GR1796" s="4"/>
      <c r="GS1796" s="4"/>
      <c r="GT1796" s="4"/>
      <c r="GU1796" s="4"/>
      <c r="GV1796" s="4"/>
      <c r="GW1796" s="4"/>
      <c r="GX1796" s="4"/>
      <c r="GY1796" s="4"/>
      <c r="GZ1796" s="4"/>
      <c r="HA1796" s="4"/>
      <c r="HB1796" s="4"/>
      <c r="HC1796" s="4"/>
      <c r="HD1796" s="4"/>
      <c r="HE1796" s="4"/>
      <c r="HF1796" s="4"/>
      <c r="HG1796" s="4"/>
      <c r="HH1796" s="4"/>
      <c r="HI1796" s="4"/>
      <c r="HJ1796" s="4"/>
      <c r="HK1796" s="4"/>
      <c r="HL1796" s="4"/>
      <c r="HM1796" s="4"/>
      <c r="HN1796" s="4"/>
      <c r="HO1796" s="4"/>
      <c r="HP1796" s="4"/>
      <c r="HQ1796" s="4"/>
      <c r="HR1796" s="4"/>
      <c r="HS1796" s="4"/>
      <c r="HT1796" s="4"/>
      <c r="HU1796" s="4"/>
      <c r="HV1796" s="4"/>
      <c r="HW1796" s="4"/>
      <c r="HX1796" s="4"/>
      <c r="HY1796" s="4"/>
      <c r="HZ1796" s="4"/>
      <c r="IA1796" s="4"/>
      <c r="IB1796" s="4"/>
      <c r="IC1796" s="4"/>
      <c r="ID1796" s="4"/>
      <c r="IE1796" s="4"/>
      <c r="IF1796" s="4"/>
    </row>
    <row r="1797" spans="26:240" x14ac:dyDescent="0.2">
      <c r="Z1797" s="4"/>
      <c r="AA1797" s="4"/>
      <c r="AB1797" s="4"/>
      <c r="AC1797" s="4"/>
      <c r="AD1797" s="4"/>
      <c r="AE1797" s="4"/>
      <c r="AF1797" s="4"/>
      <c r="AG1797" s="4"/>
      <c r="AH1797" s="4"/>
      <c r="AI1797" s="4"/>
      <c r="AJ1797" s="4"/>
      <c r="AK1797" s="4"/>
      <c r="AL1797" s="4"/>
      <c r="AM1797" s="4"/>
      <c r="AN1797" s="4"/>
      <c r="AO1797" s="4"/>
      <c r="AP1797" s="4"/>
      <c r="AQ1797" s="4"/>
      <c r="AR1797" s="4"/>
      <c r="AS1797" s="4"/>
      <c r="AT1797" s="4"/>
      <c r="AU1797" s="4"/>
      <c r="AV1797" s="4"/>
      <c r="AW1797" s="4"/>
      <c r="AX1797" s="4"/>
      <c r="AY1797" s="4"/>
      <c r="AZ1797" s="4"/>
      <c r="BA1797" s="4"/>
      <c r="BB1797" s="4"/>
      <c r="BC1797" s="4"/>
      <c r="BD1797" s="4"/>
      <c r="BE1797" s="4"/>
      <c r="BF1797" s="4"/>
      <c r="BG1797" s="4"/>
      <c r="BH1797" s="4"/>
      <c r="BI1797" s="4"/>
      <c r="BJ1797" s="4"/>
      <c r="BK1797" s="4"/>
      <c r="BL1797" s="4"/>
      <c r="BM1797" s="4"/>
      <c r="BN1797" s="4"/>
      <c r="BO1797" s="4"/>
      <c r="BP1797" s="4"/>
      <c r="BQ1797" s="4"/>
      <c r="BR1797" s="4"/>
      <c r="BS1797" s="4"/>
      <c r="BT1797" s="4"/>
      <c r="BU1797" s="4"/>
      <c r="BV1797" s="4"/>
      <c r="BW1797" s="4"/>
      <c r="BX1797" s="4"/>
      <c r="BY1797" s="4"/>
      <c r="BZ1797" s="4"/>
      <c r="CA1797" s="4"/>
      <c r="CB1797" s="4"/>
      <c r="CC1797" s="4"/>
      <c r="CD1797" s="4"/>
      <c r="CE1797" s="4"/>
      <c r="CF1797" s="4"/>
      <c r="CG1797" s="4"/>
      <c r="CH1797" s="4"/>
      <c r="CI1797" s="4"/>
      <c r="CJ1797" s="4"/>
      <c r="CK1797" s="4"/>
      <c r="CL1797" s="4"/>
      <c r="CM1797" s="4"/>
      <c r="CN1797" s="4"/>
      <c r="CO1797" s="4"/>
      <c r="CP1797" s="4"/>
      <c r="CQ1797" s="4"/>
      <c r="CR1797" s="4"/>
      <c r="CS1797" s="4"/>
      <c r="CT1797" s="4"/>
      <c r="CU1797" s="4"/>
      <c r="CV1797" s="4"/>
      <c r="CW1797" s="4"/>
      <c r="CX1797" s="4"/>
      <c r="CY1797" s="4"/>
      <c r="CZ1797" s="4"/>
      <c r="DA1797" s="4"/>
      <c r="DB1797" s="4"/>
      <c r="DC1797" s="4"/>
      <c r="DD1797" s="4"/>
      <c r="DE1797" s="4"/>
      <c r="DF1797" s="4"/>
      <c r="DG1797" s="4"/>
      <c r="DH1797" s="4"/>
      <c r="DI1797" s="4"/>
      <c r="DJ1797" s="4"/>
      <c r="DK1797" s="4"/>
      <c r="DL1797" s="4"/>
      <c r="DM1797" s="4"/>
      <c r="DN1797" s="4"/>
      <c r="DO1797" s="4"/>
      <c r="DP1797" s="4"/>
      <c r="DQ1797" s="4"/>
      <c r="DR1797" s="4"/>
      <c r="DS1797" s="4"/>
      <c r="DT1797" s="4"/>
      <c r="DU1797" s="4"/>
      <c r="DV1797" s="4"/>
      <c r="DW1797" s="4"/>
      <c r="DX1797" s="4"/>
      <c r="DY1797" s="4"/>
      <c r="DZ1797" s="4"/>
      <c r="EA1797" s="4"/>
      <c r="EB1797" s="4"/>
      <c r="EC1797" s="4"/>
      <c r="ED1797" s="4"/>
      <c r="EE1797" s="4"/>
      <c r="EF1797" s="4"/>
      <c r="EG1797" s="4"/>
      <c r="EH1797" s="4"/>
      <c r="EI1797" s="4"/>
      <c r="EJ1797" s="4"/>
      <c r="EK1797" s="4"/>
      <c r="EL1797" s="4"/>
      <c r="EM1797" s="4"/>
      <c r="EN1797" s="4"/>
      <c r="EO1797" s="4"/>
      <c r="EP1797" s="4"/>
      <c r="EQ1797" s="4"/>
      <c r="ER1797" s="4"/>
      <c r="ES1797" s="4"/>
      <c r="ET1797" s="4"/>
      <c r="EU1797" s="4"/>
      <c r="EV1797" s="4"/>
      <c r="EW1797" s="4"/>
      <c r="EX1797" s="4"/>
      <c r="EY1797" s="4"/>
      <c r="EZ1797" s="4"/>
      <c r="FA1797" s="4"/>
      <c r="FB1797" s="4"/>
      <c r="FC1797" s="4"/>
      <c r="FD1797" s="4"/>
      <c r="FE1797" s="4"/>
      <c r="FF1797" s="4"/>
      <c r="FG1797" s="4"/>
      <c r="FH1797" s="4"/>
      <c r="FI1797" s="4"/>
      <c r="FJ1797" s="4"/>
      <c r="FK1797" s="4"/>
      <c r="FL1797" s="4"/>
      <c r="FM1797" s="4"/>
      <c r="FN1797" s="4"/>
      <c r="FO1797" s="4"/>
      <c r="FP1797" s="4"/>
      <c r="FQ1797" s="4"/>
      <c r="FR1797" s="4"/>
      <c r="FS1797" s="4"/>
      <c r="FT1797" s="4"/>
      <c r="FU1797" s="4"/>
      <c r="FV1797" s="4"/>
      <c r="FW1797" s="4"/>
      <c r="FX1797" s="4"/>
      <c r="FY1797" s="4"/>
      <c r="FZ1797" s="4"/>
      <c r="GA1797" s="4"/>
      <c r="GB1797" s="4"/>
      <c r="GC1797" s="4"/>
      <c r="GD1797" s="4"/>
      <c r="GE1797" s="4"/>
      <c r="GF1797" s="4"/>
      <c r="GG1797" s="4"/>
      <c r="GH1797" s="4"/>
      <c r="GI1797" s="4"/>
      <c r="GJ1797" s="4"/>
      <c r="GK1797" s="4"/>
      <c r="GL1797" s="4"/>
      <c r="GM1797" s="4"/>
      <c r="GN1797" s="4"/>
      <c r="GO1797" s="4"/>
      <c r="GP1797" s="4"/>
      <c r="GQ1797" s="4"/>
      <c r="GR1797" s="4"/>
      <c r="GS1797" s="4"/>
      <c r="GT1797" s="4"/>
      <c r="GU1797" s="4"/>
      <c r="GV1797" s="4"/>
      <c r="GW1797" s="4"/>
      <c r="GX1797" s="4"/>
      <c r="GY1797" s="4"/>
      <c r="GZ1797" s="4"/>
      <c r="HA1797" s="4"/>
      <c r="HB1797" s="4"/>
      <c r="HC1797" s="4"/>
      <c r="HD1797" s="4"/>
      <c r="HE1797" s="4"/>
      <c r="HF1797" s="4"/>
      <c r="HG1797" s="4"/>
      <c r="HH1797" s="4"/>
      <c r="HI1797" s="4"/>
      <c r="HJ1797" s="4"/>
      <c r="HK1797" s="4"/>
      <c r="HL1797" s="4"/>
      <c r="HM1797" s="4"/>
      <c r="HN1797" s="4"/>
      <c r="HO1797" s="4"/>
      <c r="HP1797" s="4"/>
      <c r="HQ1797" s="4"/>
      <c r="HR1797" s="4"/>
      <c r="HS1797" s="4"/>
      <c r="HT1797" s="4"/>
      <c r="HU1797" s="4"/>
      <c r="HV1797" s="4"/>
      <c r="HW1797" s="4"/>
      <c r="HX1797" s="4"/>
      <c r="HY1797" s="4"/>
      <c r="HZ1797" s="4"/>
      <c r="IA1797" s="4"/>
      <c r="IB1797" s="4"/>
      <c r="IC1797" s="4"/>
      <c r="ID1797" s="4"/>
      <c r="IE1797" s="4"/>
      <c r="IF1797" s="4"/>
    </row>
    <row r="1798" spans="26:240" x14ac:dyDescent="0.2">
      <c r="Z1798" s="4"/>
      <c r="AA1798" s="4"/>
      <c r="AB1798" s="4"/>
      <c r="AC1798" s="4"/>
      <c r="AD1798" s="4"/>
      <c r="AE1798" s="4"/>
      <c r="AF1798" s="4"/>
      <c r="AG1798" s="4"/>
      <c r="AH1798" s="4"/>
      <c r="AI1798" s="4"/>
      <c r="AJ1798" s="4"/>
      <c r="AK1798" s="4"/>
      <c r="AL1798" s="4"/>
      <c r="AM1798" s="4"/>
      <c r="AN1798" s="4"/>
      <c r="AO1798" s="4"/>
      <c r="AP1798" s="4"/>
      <c r="AQ1798" s="4"/>
      <c r="AR1798" s="4"/>
      <c r="AS1798" s="4"/>
      <c r="AT1798" s="4"/>
      <c r="AU1798" s="4"/>
      <c r="AV1798" s="4"/>
      <c r="AW1798" s="4"/>
      <c r="AX1798" s="4"/>
      <c r="AY1798" s="4"/>
      <c r="AZ1798" s="4"/>
      <c r="BA1798" s="4"/>
      <c r="BB1798" s="4"/>
      <c r="BC1798" s="4"/>
      <c r="BD1798" s="4"/>
      <c r="BE1798" s="4"/>
      <c r="BF1798" s="4"/>
      <c r="BG1798" s="4"/>
      <c r="BH1798" s="4"/>
      <c r="BI1798" s="4"/>
      <c r="BJ1798" s="4"/>
      <c r="BK1798" s="4"/>
      <c r="BL1798" s="4"/>
      <c r="BM1798" s="4"/>
      <c r="BN1798" s="4"/>
      <c r="BO1798" s="4"/>
      <c r="BP1798" s="4"/>
      <c r="BQ1798" s="4"/>
      <c r="BR1798" s="4"/>
      <c r="BS1798" s="4"/>
      <c r="BT1798" s="4"/>
      <c r="BU1798" s="4"/>
      <c r="BV1798" s="4"/>
      <c r="BW1798" s="4"/>
      <c r="BX1798" s="4"/>
      <c r="BY1798" s="4"/>
      <c r="BZ1798" s="4"/>
      <c r="CA1798" s="4"/>
      <c r="CB1798" s="4"/>
      <c r="CC1798" s="4"/>
      <c r="CD1798" s="4"/>
      <c r="CE1798" s="4"/>
      <c r="CF1798" s="4"/>
      <c r="CG1798" s="4"/>
      <c r="CH1798" s="4"/>
      <c r="CI1798" s="4"/>
      <c r="CJ1798" s="4"/>
      <c r="CK1798" s="4"/>
      <c r="CL1798" s="4"/>
      <c r="CM1798" s="4"/>
      <c r="CN1798" s="4"/>
      <c r="CO1798" s="4"/>
      <c r="CP1798" s="4"/>
      <c r="CQ1798" s="4"/>
      <c r="CR1798" s="4"/>
      <c r="CS1798" s="4"/>
      <c r="CT1798" s="4"/>
      <c r="CU1798" s="4"/>
      <c r="CV1798" s="4"/>
      <c r="CW1798" s="4"/>
      <c r="CX1798" s="4"/>
      <c r="CY1798" s="4"/>
      <c r="CZ1798" s="4"/>
      <c r="DA1798" s="4"/>
      <c r="DB1798" s="4"/>
      <c r="DC1798" s="4"/>
      <c r="DD1798" s="4"/>
      <c r="DE1798" s="4"/>
      <c r="DF1798" s="4"/>
      <c r="DG1798" s="4"/>
      <c r="DH1798" s="4"/>
      <c r="DI1798" s="4"/>
      <c r="DJ1798" s="4"/>
      <c r="DK1798" s="4"/>
      <c r="DL1798" s="4"/>
      <c r="DM1798" s="4"/>
      <c r="DN1798" s="4"/>
      <c r="DO1798" s="4"/>
      <c r="DP1798" s="4"/>
      <c r="DQ1798" s="4"/>
      <c r="DR1798" s="4"/>
      <c r="DS1798" s="4"/>
      <c r="DT1798" s="4"/>
      <c r="DU1798" s="4"/>
      <c r="DV1798" s="4"/>
      <c r="DW1798" s="4"/>
      <c r="DX1798" s="4"/>
      <c r="DY1798" s="4"/>
      <c r="DZ1798" s="4"/>
      <c r="EA1798" s="4"/>
      <c r="EB1798" s="4"/>
      <c r="EC1798" s="4"/>
      <c r="ED1798" s="4"/>
      <c r="EE1798" s="4"/>
      <c r="EF1798" s="4"/>
      <c r="EG1798" s="4"/>
      <c r="EH1798" s="4"/>
      <c r="EI1798" s="4"/>
      <c r="EJ1798" s="4"/>
      <c r="EK1798" s="4"/>
      <c r="EL1798" s="4"/>
      <c r="EM1798" s="4"/>
      <c r="EN1798" s="4"/>
      <c r="EO1798" s="4"/>
      <c r="EP1798" s="4"/>
      <c r="EQ1798" s="4"/>
      <c r="ER1798" s="4"/>
      <c r="ES1798" s="4"/>
      <c r="ET1798" s="4"/>
      <c r="EU1798" s="4"/>
      <c r="EV1798" s="4"/>
      <c r="EW1798" s="4"/>
      <c r="EX1798" s="4"/>
      <c r="EY1798" s="4"/>
      <c r="EZ1798" s="4"/>
      <c r="FA1798" s="4"/>
      <c r="FB1798" s="4"/>
      <c r="FC1798" s="4"/>
      <c r="FD1798" s="4"/>
      <c r="FE1798" s="4"/>
      <c r="FF1798" s="4"/>
      <c r="FG1798" s="4"/>
      <c r="FH1798" s="4"/>
      <c r="FI1798" s="4"/>
      <c r="FJ1798" s="4"/>
      <c r="FK1798" s="4"/>
      <c r="FL1798" s="4"/>
      <c r="FM1798" s="4"/>
      <c r="FN1798" s="4"/>
      <c r="FO1798" s="4"/>
      <c r="FP1798" s="4"/>
      <c r="FQ1798" s="4"/>
      <c r="FR1798" s="4"/>
      <c r="FS1798" s="4"/>
      <c r="FT1798" s="4"/>
      <c r="FU1798" s="4"/>
      <c r="FV1798" s="4"/>
      <c r="FW1798" s="4"/>
      <c r="FX1798" s="4"/>
      <c r="FY1798" s="4"/>
      <c r="FZ1798" s="4"/>
      <c r="GA1798" s="4"/>
      <c r="GB1798" s="4"/>
      <c r="GC1798" s="4"/>
      <c r="GD1798" s="4"/>
      <c r="GE1798" s="4"/>
      <c r="GF1798" s="4"/>
      <c r="GG1798" s="4"/>
      <c r="GH1798" s="4"/>
      <c r="GI1798" s="4"/>
      <c r="GJ1798" s="4"/>
      <c r="GK1798" s="4"/>
      <c r="GL1798" s="4"/>
      <c r="GM1798" s="4"/>
      <c r="GN1798" s="4"/>
      <c r="GO1798" s="4"/>
      <c r="GP1798" s="4"/>
      <c r="GQ1798" s="4"/>
      <c r="GR1798" s="4"/>
      <c r="GS1798" s="4"/>
      <c r="GT1798" s="4"/>
      <c r="GU1798" s="4"/>
      <c r="GV1798" s="4"/>
      <c r="GW1798" s="4"/>
      <c r="GX1798" s="4"/>
      <c r="GY1798" s="4"/>
      <c r="GZ1798" s="4"/>
      <c r="HA1798" s="4"/>
      <c r="HB1798" s="4"/>
      <c r="HC1798" s="4"/>
      <c r="HD1798" s="4"/>
      <c r="HE1798" s="4"/>
      <c r="HF1798" s="4"/>
      <c r="HG1798" s="4"/>
      <c r="HH1798" s="4"/>
      <c r="HI1798" s="4"/>
      <c r="HJ1798" s="4"/>
      <c r="HK1798" s="4"/>
      <c r="HL1798" s="4"/>
      <c r="HM1798" s="4"/>
      <c r="HN1798" s="4"/>
      <c r="HO1798" s="4"/>
      <c r="HP1798" s="4"/>
      <c r="HQ1798" s="4"/>
      <c r="HR1798" s="4"/>
      <c r="HS1798" s="4"/>
      <c r="HT1798" s="4"/>
      <c r="HU1798" s="4"/>
      <c r="HV1798" s="4"/>
      <c r="HW1798" s="4"/>
      <c r="HX1798" s="4"/>
      <c r="HY1798" s="4"/>
      <c r="HZ1798" s="4"/>
      <c r="IA1798" s="4"/>
      <c r="IB1798" s="4"/>
      <c r="IC1798" s="4"/>
      <c r="ID1798" s="4"/>
      <c r="IE1798" s="4"/>
      <c r="IF1798" s="4"/>
    </row>
    <row r="1799" spans="26:240" x14ac:dyDescent="0.2">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c r="BC1799" s="4"/>
      <c r="BD1799" s="4"/>
      <c r="BE1799" s="4"/>
      <c r="BF1799" s="4"/>
      <c r="BG1799" s="4"/>
      <c r="BH1799" s="4"/>
      <c r="BI1799" s="4"/>
      <c r="BJ1799" s="4"/>
      <c r="BK1799" s="4"/>
      <c r="BL1799" s="4"/>
      <c r="BM1799" s="4"/>
      <c r="BN1799" s="4"/>
      <c r="BO1799" s="4"/>
      <c r="BP1799" s="4"/>
      <c r="BQ1799" s="4"/>
      <c r="BR1799" s="4"/>
      <c r="BS1799" s="4"/>
      <c r="BT1799" s="4"/>
      <c r="BU1799" s="4"/>
      <c r="BV1799" s="4"/>
      <c r="BW1799" s="4"/>
      <c r="BX1799" s="4"/>
      <c r="BY1799" s="4"/>
      <c r="BZ1799" s="4"/>
      <c r="CA1799" s="4"/>
      <c r="CB1799" s="4"/>
      <c r="CC1799" s="4"/>
      <c r="CD1799" s="4"/>
      <c r="CE1799" s="4"/>
      <c r="CF1799" s="4"/>
      <c r="CG1799" s="4"/>
      <c r="CH1799" s="4"/>
      <c r="CI1799" s="4"/>
      <c r="CJ1799" s="4"/>
      <c r="CK1799" s="4"/>
      <c r="CL1799" s="4"/>
      <c r="CM1799" s="4"/>
      <c r="CN1799" s="4"/>
      <c r="CO1799" s="4"/>
      <c r="CP1799" s="4"/>
      <c r="CQ1799" s="4"/>
      <c r="CR1799" s="4"/>
      <c r="CS1799" s="4"/>
      <c r="CT1799" s="4"/>
      <c r="CU1799" s="4"/>
      <c r="CV1799" s="4"/>
      <c r="CW1799" s="4"/>
      <c r="CX1799" s="4"/>
      <c r="CY1799" s="4"/>
      <c r="CZ1799" s="4"/>
      <c r="DA1799" s="4"/>
      <c r="DB1799" s="4"/>
      <c r="DC1799" s="4"/>
      <c r="DD1799" s="4"/>
      <c r="DE1799" s="4"/>
      <c r="DF1799" s="4"/>
      <c r="DG1799" s="4"/>
      <c r="DH1799" s="4"/>
      <c r="DI1799" s="4"/>
      <c r="DJ1799" s="4"/>
      <c r="DK1799" s="4"/>
      <c r="DL1799" s="4"/>
      <c r="DM1799" s="4"/>
      <c r="DN1799" s="4"/>
      <c r="DO1799" s="4"/>
      <c r="DP1799" s="4"/>
      <c r="DQ1799" s="4"/>
      <c r="DR1799" s="4"/>
      <c r="DS1799" s="4"/>
      <c r="DT1799" s="4"/>
      <c r="DU1799" s="4"/>
      <c r="DV1799" s="4"/>
      <c r="DW1799" s="4"/>
      <c r="DX1799" s="4"/>
      <c r="DY1799" s="4"/>
      <c r="DZ1799" s="4"/>
      <c r="EA1799" s="4"/>
      <c r="EB1799" s="4"/>
      <c r="EC1799" s="4"/>
      <c r="ED1799" s="4"/>
      <c r="EE1799" s="4"/>
      <c r="EF1799" s="4"/>
      <c r="EG1799" s="4"/>
      <c r="EH1799" s="4"/>
      <c r="EI1799" s="4"/>
      <c r="EJ1799" s="4"/>
      <c r="EK1799" s="4"/>
      <c r="EL1799" s="4"/>
      <c r="EM1799" s="4"/>
      <c r="EN1799" s="4"/>
      <c r="EO1799" s="4"/>
      <c r="EP1799" s="4"/>
      <c r="EQ1799" s="4"/>
      <c r="ER1799" s="4"/>
      <c r="ES1799" s="4"/>
      <c r="ET1799" s="4"/>
      <c r="EU1799" s="4"/>
      <c r="EV1799" s="4"/>
      <c r="EW1799" s="4"/>
      <c r="EX1799" s="4"/>
      <c r="EY1799" s="4"/>
      <c r="EZ1799" s="4"/>
      <c r="FA1799" s="4"/>
      <c r="FB1799" s="4"/>
      <c r="FC1799" s="4"/>
      <c r="FD1799" s="4"/>
      <c r="FE1799" s="4"/>
      <c r="FF1799" s="4"/>
      <c r="FG1799" s="4"/>
      <c r="FH1799" s="4"/>
      <c r="FI1799" s="4"/>
      <c r="FJ1799" s="4"/>
      <c r="FK1799" s="4"/>
      <c r="FL1799" s="4"/>
      <c r="FM1799" s="4"/>
      <c r="FN1799" s="4"/>
      <c r="FO1799" s="4"/>
      <c r="FP1799" s="4"/>
      <c r="FQ1799" s="4"/>
      <c r="FR1799" s="4"/>
      <c r="FS1799" s="4"/>
      <c r="FT1799" s="4"/>
      <c r="FU1799" s="4"/>
      <c r="FV1799" s="4"/>
      <c r="FW1799" s="4"/>
      <c r="FX1799" s="4"/>
      <c r="FY1799" s="4"/>
      <c r="FZ1799" s="4"/>
      <c r="GA1799" s="4"/>
      <c r="GB1799" s="4"/>
      <c r="GC1799" s="4"/>
      <c r="GD1799" s="4"/>
      <c r="GE1799" s="4"/>
      <c r="GF1799" s="4"/>
      <c r="GG1799" s="4"/>
      <c r="GH1799" s="4"/>
      <c r="GI1799" s="4"/>
      <c r="GJ1799" s="4"/>
      <c r="GK1799" s="4"/>
      <c r="GL1799" s="4"/>
      <c r="GM1799" s="4"/>
      <c r="GN1799" s="4"/>
      <c r="GO1799" s="4"/>
      <c r="GP1799" s="4"/>
      <c r="GQ1799" s="4"/>
      <c r="GR1799" s="4"/>
      <c r="GS1799" s="4"/>
      <c r="GT1799" s="4"/>
      <c r="GU1799" s="4"/>
      <c r="GV1799" s="4"/>
      <c r="GW1799" s="4"/>
      <c r="GX1799" s="4"/>
      <c r="GY1799" s="4"/>
      <c r="GZ1799" s="4"/>
      <c r="HA1799" s="4"/>
      <c r="HB1799" s="4"/>
      <c r="HC1799" s="4"/>
      <c r="HD1799" s="4"/>
      <c r="HE1799" s="4"/>
      <c r="HF1799" s="4"/>
      <c r="HG1799" s="4"/>
      <c r="HH1799" s="4"/>
      <c r="HI1799" s="4"/>
      <c r="HJ1799" s="4"/>
      <c r="HK1799" s="4"/>
      <c r="HL1799" s="4"/>
      <c r="HM1799" s="4"/>
      <c r="HN1799" s="4"/>
      <c r="HO1799" s="4"/>
      <c r="HP1799" s="4"/>
      <c r="HQ1799" s="4"/>
      <c r="HR1799" s="4"/>
      <c r="HS1799" s="4"/>
      <c r="HT1799" s="4"/>
      <c r="HU1799" s="4"/>
      <c r="HV1799" s="4"/>
      <c r="HW1799" s="4"/>
      <c r="HX1799" s="4"/>
      <c r="HY1799" s="4"/>
      <c r="HZ1799" s="4"/>
      <c r="IA1799" s="4"/>
      <c r="IB1799" s="4"/>
      <c r="IC1799" s="4"/>
      <c r="ID1799" s="4"/>
      <c r="IE1799" s="4"/>
      <c r="IF1799" s="4"/>
    </row>
    <row r="1800" spans="26:240" x14ac:dyDescent="0.2">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c r="BC1800" s="4"/>
      <c r="BD1800" s="4"/>
      <c r="BE1800" s="4"/>
      <c r="BF1800" s="4"/>
      <c r="BG1800" s="4"/>
      <c r="BH1800" s="4"/>
      <c r="BI1800" s="4"/>
      <c r="BJ1800" s="4"/>
      <c r="BK1800" s="4"/>
      <c r="BL1800" s="4"/>
      <c r="BM1800" s="4"/>
      <c r="BN1800" s="4"/>
      <c r="BO1800" s="4"/>
      <c r="BP1800" s="4"/>
      <c r="BQ1800" s="4"/>
      <c r="BR1800" s="4"/>
      <c r="BS1800" s="4"/>
      <c r="BT1800" s="4"/>
      <c r="BU1800" s="4"/>
      <c r="BV1800" s="4"/>
      <c r="BW1800" s="4"/>
      <c r="BX1800" s="4"/>
      <c r="BY1800" s="4"/>
      <c r="BZ1800" s="4"/>
      <c r="CA1800" s="4"/>
      <c r="CB1800" s="4"/>
      <c r="CC1800" s="4"/>
      <c r="CD1800" s="4"/>
      <c r="CE1800" s="4"/>
      <c r="CF1800" s="4"/>
      <c r="CG1800" s="4"/>
      <c r="CH1800" s="4"/>
      <c r="CI1800" s="4"/>
      <c r="CJ1800" s="4"/>
      <c r="CK1800" s="4"/>
      <c r="CL1800" s="4"/>
      <c r="CM1800" s="4"/>
      <c r="CN1800" s="4"/>
      <c r="CO1800" s="4"/>
      <c r="CP1800" s="4"/>
      <c r="CQ1800" s="4"/>
      <c r="CR1800" s="4"/>
      <c r="CS1800" s="4"/>
      <c r="CT1800" s="4"/>
      <c r="CU1800" s="4"/>
      <c r="CV1800" s="4"/>
      <c r="CW1800" s="4"/>
      <c r="CX1800" s="4"/>
      <c r="CY1800" s="4"/>
      <c r="CZ1800" s="4"/>
      <c r="DA1800" s="4"/>
      <c r="DB1800" s="4"/>
      <c r="DC1800" s="4"/>
      <c r="DD1800" s="4"/>
      <c r="DE1800" s="4"/>
      <c r="DF1800" s="4"/>
      <c r="DG1800" s="4"/>
      <c r="DH1800" s="4"/>
      <c r="DI1800" s="4"/>
      <c r="DJ1800" s="4"/>
      <c r="DK1800" s="4"/>
      <c r="DL1800" s="4"/>
      <c r="DM1800" s="4"/>
      <c r="DN1800" s="4"/>
      <c r="DO1800" s="4"/>
      <c r="DP1800" s="4"/>
      <c r="DQ1800" s="4"/>
      <c r="DR1800" s="4"/>
      <c r="DS1800" s="4"/>
      <c r="DT1800" s="4"/>
      <c r="DU1800" s="4"/>
      <c r="DV1800" s="4"/>
      <c r="DW1800" s="4"/>
      <c r="DX1800" s="4"/>
      <c r="DY1800" s="4"/>
      <c r="DZ1800" s="4"/>
      <c r="EA1800" s="4"/>
      <c r="EB1800" s="4"/>
      <c r="EC1800" s="4"/>
      <c r="ED1800" s="4"/>
      <c r="EE1800" s="4"/>
      <c r="EF1800" s="4"/>
      <c r="EG1800" s="4"/>
      <c r="EH1800" s="4"/>
      <c r="EI1800" s="4"/>
      <c r="EJ1800" s="4"/>
      <c r="EK1800" s="4"/>
      <c r="EL1800" s="4"/>
      <c r="EM1800" s="4"/>
      <c r="EN1800" s="4"/>
      <c r="EO1800" s="4"/>
      <c r="EP1800" s="4"/>
      <c r="EQ1800" s="4"/>
      <c r="ER1800" s="4"/>
      <c r="ES1800" s="4"/>
      <c r="ET1800" s="4"/>
      <c r="EU1800" s="4"/>
      <c r="EV1800" s="4"/>
      <c r="EW1800" s="4"/>
      <c r="EX1800" s="4"/>
      <c r="EY1800" s="4"/>
      <c r="EZ1800" s="4"/>
      <c r="FA1800" s="4"/>
      <c r="FB1800" s="4"/>
      <c r="FC1800" s="4"/>
      <c r="FD1800" s="4"/>
      <c r="FE1800" s="4"/>
      <c r="FF1800" s="4"/>
      <c r="FG1800" s="4"/>
      <c r="FH1800" s="4"/>
      <c r="FI1800" s="4"/>
      <c r="FJ1800" s="4"/>
      <c r="FK1800" s="4"/>
      <c r="FL1800" s="4"/>
      <c r="FM1800" s="4"/>
      <c r="FN1800" s="4"/>
      <c r="FO1800" s="4"/>
      <c r="FP1800" s="4"/>
      <c r="FQ1800" s="4"/>
      <c r="FR1800" s="4"/>
      <c r="FS1800" s="4"/>
      <c r="FT1800" s="4"/>
      <c r="FU1800" s="4"/>
      <c r="FV1800" s="4"/>
      <c r="FW1800" s="4"/>
      <c r="FX1800" s="4"/>
      <c r="FY1800" s="4"/>
      <c r="FZ1800" s="4"/>
      <c r="GA1800" s="4"/>
      <c r="GB1800" s="4"/>
      <c r="GC1800" s="4"/>
      <c r="GD1800" s="4"/>
      <c r="GE1800" s="4"/>
      <c r="GF1800" s="4"/>
      <c r="GG1800" s="4"/>
      <c r="GH1800" s="4"/>
      <c r="GI1800" s="4"/>
      <c r="GJ1800" s="4"/>
      <c r="GK1800" s="4"/>
      <c r="GL1800" s="4"/>
      <c r="GM1800" s="4"/>
      <c r="GN1800" s="4"/>
      <c r="GO1800" s="4"/>
      <c r="GP1800" s="4"/>
      <c r="GQ1800" s="4"/>
      <c r="GR1800" s="4"/>
      <c r="GS1800" s="4"/>
      <c r="GT1800" s="4"/>
      <c r="GU1800" s="4"/>
      <c r="GV1800" s="4"/>
      <c r="GW1800" s="4"/>
      <c r="GX1800" s="4"/>
      <c r="GY1800" s="4"/>
      <c r="GZ1800" s="4"/>
      <c r="HA1800" s="4"/>
      <c r="HB1800" s="4"/>
      <c r="HC1800" s="4"/>
      <c r="HD1800" s="4"/>
      <c r="HE1800" s="4"/>
      <c r="HF1800" s="4"/>
      <c r="HG1800" s="4"/>
      <c r="HH1800" s="4"/>
      <c r="HI1800" s="4"/>
      <c r="HJ1800" s="4"/>
      <c r="HK1800" s="4"/>
      <c r="HL1800" s="4"/>
      <c r="HM1800" s="4"/>
      <c r="HN1800" s="4"/>
      <c r="HO1800" s="4"/>
      <c r="HP1800" s="4"/>
      <c r="HQ1800" s="4"/>
      <c r="HR1800" s="4"/>
      <c r="HS1800" s="4"/>
      <c r="HT1800" s="4"/>
      <c r="HU1800" s="4"/>
      <c r="HV1800" s="4"/>
      <c r="HW1800" s="4"/>
      <c r="HX1800" s="4"/>
      <c r="HY1800" s="4"/>
      <c r="HZ1800" s="4"/>
      <c r="IA1800" s="4"/>
      <c r="IB1800" s="4"/>
      <c r="IC1800" s="4"/>
      <c r="ID1800" s="4"/>
      <c r="IE1800" s="4"/>
      <c r="IF1800" s="4"/>
    </row>
    <row r="1801" spans="26:240" x14ac:dyDescent="0.2">
      <c r="Z1801" s="4"/>
      <c r="AA1801" s="4"/>
      <c r="AB1801" s="4"/>
      <c r="AC1801" s="4"/>
      <c r="AD1801" s="4"/>
      <c r="AE1801" s="4"/>
      <c r="AF1801" s="4"/>
      <c r="AG1801" s="4"/>
      <c r="AH1801" s="4"/>
      <c r="AI1801" s="4"/>
      <c r="AJ1801" s="4"/>
      <c r="AK1801" s="4"/>
      <c r="AL1801" s="4"/>
      <c r="AM1801" s="4"/>
      <c r="AN1801" s="4"/>
      <c r="AO1801" s="4"/>
      <c r="AP1801" s="4"/>
      <c r="AQ1801" s="4"/>
      <c r="AR1801" s="4"/>
      <c r="AS1801" s="4"/>
      <c r="AT1801" s="4"/>
      <c r="AU1801" s="4"/>
      <c r="AV1801" s="4"/>
      <c r="AW1801" s="4"/>
      <c r="AX1801" s="4"/>
      <c r="AY1801" s="4"/>
      <c r="AZ1801" s="4"/>
      <c r="BA1801" s="4"/>
      <c r="BB1801" s="4"/>
      <c r="BC1801" s="4"/>
      <c r="BD1801" s="4"/>
      <c r="BE1801" s="4"/>
      <c r="BF1801" s="4"/>
      <c r="BG1801" s="4"/>
      <c r="BH1801" s="4"/>
      <c r="BI1801" s="4"/>
      <c r="BJ1801" s="4"/>
      <c r="BK1801" s="4"/>
      <c r="BL1801" s="4"/>
      <c r="BM1801" s="4"/>
      <c r="BN1801" s="4"/>
      <c r="BO1801" s="4"/>
      <c r="BP1801" s="4"/>
      <c r="BQ1801" s="4"/>
      <c r="BR1801" s="4"/>
      <c r="BS1801" s="4"/>
      <c r="BT1801" s="4"/>
      <c r="BU1801" s="4"/>
      <c r="BV1801" s="4"/>
      <c r="BW1801" s="4"/>
      <c r="BX1801" s="4"/>
      <c r="BY1801" s="4"/>
      <c r="BZ1801" s="4"/>
      <c r="CA1801" s="4"/>
      <c r="CB1801" s="4"/>
      <c r="CC1801" s="4"/>
      <c r="CD1801" s="4"/>
      <c r="CE1801" s="4"/>
      <c r="CF1801" s="4"/>
      <c r="CG1801" s="4"/>
      <c r="CH1801" s="4"/>
      <c r="CI1801" s="4"/>
      <c r="CJ1801" s="4"/>
      <c r="CK1801" s="4"/>
      <c r="CL1801" s="4"/>
      <c r="CM1801" s="4"/>
      <c r="CN1801" s="4"/>
      <c r="CO1801" s="4"/>
      <c r="CP1801" s="4"/>
      <c r="CQ1801" s="4"/>
      <c r="CR1801" s="4"/>
      <c r="CS1801" s="4"/>
      <c r="CT1801" s="4"/>
      <c r="CU1801" s="4"/>
      <c r="CV1801" s="4"/>
      <c r="CW1801" s="4"/>
      <c r="CX1801" s="4"/>
      <c r="CY1801" s="4"/>
      <c r="CZ1801" s="4"/>
      <c r="DA1801" s="4"/>
      <c r="DB1801" s="4"/>
      <c r="DC1801" s="4"/>
      <c r="DD1801" s="4"/>
      <c r="DE1801" s="4"/>
      <c r="DF1801" s="4"/>
      <c r="DG1801" s="4"/>
      <c r="DH1801" s="4"/>
      <c r="DI1801" s="4"/>
      <c r="DJ1801" s="4"/>
      <c r="DK1801" s="4"/>
      <c r="DL1801" s="4"/>
      <c r="DM1801" s="4"/>
      <c r="DN1801" s="4"/>
      <c r="DO1801" s="4"/>
      <c r="DP1801" s="4"/>
      <c r="DQ1801" s="4"/>
      <c r="DR1801" s="4"/>
      <c r="DS1801" s="4"/>
      <c r="DT1801" s="4"/>
      <c r="DU1801" s="4"/>
      <c r="DV1801" s="4"/>
      <c r="DW1801" s="4"/>
      <c r="DX1801" s="4"/>
      <c r="DY1801" s="4"/>
      <c r="DZ1801" s="4"/>
      <c r="EA1801" s="4"/>
      <c r="EB1801" s="4"/>
      <c r="EC1801" s="4"/>
      <c r="ED1801" s="4"/>
      <c r="EE1801" s="4"/>
      <c r="EF1801" s="4"/>
      <c r="EG1801" s="4"/>
      <c r="EH1801" s="4"/>
      <c r="EI1801" s="4"/>
      <c r="EJ1801" s="4"/>
      <c r="EK1801" s="4"/>
      <c r="EL1801" s="4"/>
      <c r="EM1801" s="4"/>
      <c r="EN1801" s="4"/>
      <c r="EO1801" s="4"/>
      <c r="EP1801" s="4"/>
      <c r="EQ1801" s="4"/>
      <c r="ER1801" s="4"/>
      <c r="ES1801" s="4"/>
      <c r="ET1801" s="4"/>
      <c r="EU1801" s="4"/>
      <c r="EV1801" s="4"/>
      <c r="EW1801" s="4"/>
      <c r="EX1801" s="4"/>
      <c r="EY1801" s="4"/>
      <c r="EZ1801" s="4"/>
      <c r="FA1801" s="4"/>
      <c r="FB1801" s="4"/>
      <c r="FC1801" s="4"/>
      <c r="FD1801" s="4"/>
      <c r="FE1801" s="4"/>
      <c r="FF1801" s="4"/>
      <c r="FG1801" s="4"/>
      <c r="FH1801" s="4"/>
      <c r="FI1801" s="4"/>
      <c r="FJ1801" s="4"/>
      <c r="FK1801" s="4"/>
      <c r="FL1801" s="4"/>
      <c r="FM1801" s="4"/>
      <c r="FN1801" s="4"/>
      <c r="FO1801" s="4"/>
      <c r="FP1801" s="4"/>
      <c r="FQ1801" s="4"/>
      <c r="FR1801" s="4"/>
      <c r="FS1801" s="4"/>
      <c r="FT1801" s="4"/>
      <c r="FU1801" s="4"/>
      <c r="FV1801" s="4"/>
      <c r="FW1801" s="4"/>
      <c r="FX1801" s="4"/>
      <c r="FY1801" s="4"/>
      <c r="FZ1801" s="4"/>
      <c r="GA1801" s="4"/>
      <c r="GB1801" s="4"/>
      <c r="GC1801" s="4"/>
      <c r="GD1801" s="4"/>
      <c r="GE1801" s="4"/>
      <c r="GF1801" s="4"/>
      <c r="GG1801" s="4"/>
      <c r="GH1801" s="4"/>
      <c r="GI1801" s="4"/>
      <c r="GJ1801" s="4"/>
      <c r="GK1801" s="4"/>
      <c r="GL1801" s="4"/>
      <c r="GM1801" s="4"/>
      <c r="GN1801" s="4"/>
      <c r="GO1801" s="4"/>
      <c r="GP1801" s="4"/>
      <c r="GQ1801" s="4"/>
      <c r="GR1801" s="4"/>
      <c r="GS1801" s="4"/>
      <c r="GT1801" s="4"/>
      <c r="GU1801" s="4"/>
      <c r="GV1801" s="4"/>
      <c r="GW1801" s="4"/>
      <c r="GX1801" s="4"/>
      <c r="GY1801" s="4"/>
      <c r="GZ1801" s="4"/>
      <c r="HA1801" s="4"/>
      <c r="HB1801" s="4"/>
      <c r="HC1801" s="4"/>
      <c r="HD1801" s="4"/>
      <c r="HE1801" s="4"/>
      <c r="HF1801" s="4"/>
      <c r="HG1801" s="4"/>
      <c r="HH1801" s="4"/>
      <c r="HI1801" s="4"/>
      <c r="HJ1801" s="4"/>
      <c r="HK1801" s="4"/>
      <c r="HL1801" s="4"/>
      <c r="HM1801" s="4"/>
      <c r="HN1801" s="4"/>
      <c r="HO1801" s="4"/>
      <c r="HP1801" s="4"/>
      <c r="HQ1801" s="4"/>
      <c r="HR1801" s="4"/>
      <c r="HS1801" s="4"/>
      <c r="HT1801" s="4"/>
      <c r="HU1801" s="4"/>
      <c r="HV1801" s="4"/>
      <c r="HW1801" s="4"/>
      <c r="HX1801" s="4"/>
      <c r="HY1801" s="4"/>
      <c r="HZ1801" s="4"/>
      <c r="IA1801" s="4"/>
      <c r="IB1801" s="4"/>
      <c r="IC1801" s="4"/>
      <c r="ID1801" s="4"/>
      <c r="IE1801" s="4"/>
      <c r="IF1801" s="4"/>
    </row>
    <row r="1802" spans="26:240" x14ac:dyDescent="0.2">
      <c r="Z1802" s="4"/>
      <c r="AA1802" s="4"/>
      <c r="AB1802" s="4"/>
      <c r="AC1802" s="4"/>
      <c r="AD1802" s="4"/>
      <c r="AE1802" s="4"/>
      <c r="AF1802" s="4"/>
      <c r="AG1802" s="4"/>
      <c r="AH1802" s="4"/>
      <c r="AI1802" s="4"/>
      <c r="AJ1802" s="4"/>
      <c r="AK1802" s="4"/>
      <c r="AL1802" s="4"/>
      <c r="AM1802" s="4"/>
      <c r="AN1802" s="4"/>
      <c r="AO1802" s="4"/>
      <c r="AP1802" s="4"/>
      <c r="AQ1802" s="4"/>
      <c r="AR1802" s="4"/>
      <c r="AS1802" s="4"/>
      <c r="AT1802" s="4"/>
      <c r="AU1802" s="4"/>
      <c r="AV1802" s="4"/>
      <c r="AW1802" s="4"/>
      <c r="AX1802" s="4"/>
      <c r="AY1802" s="4"/>
      <c r="AZ1802" s="4"/>
      <c r="BA1802" s="4"/>
      <c r="BB1802" s="4"/>
      <c r="BC1802" s="4"/>
      <c r="BD1802" s="4"/>
      <c r="BE1802" s="4"/>
      <c r="BF1802" s="4"/>
      <c r="BG1802" s="4"/>
      <c r="BH1802" s="4"/>
      <c r="BI1802" s="4"/>
      <c r="BJ1802" s="4"/>
      <c r="BK1802" s="4"/>
      <c r="BL1802" s="4"/>
      <c r="BM1802" s="4"/>
      <c r="BN1802" s="4"/>
      <c r="BO1802" s="4"/>
      <c r="BP1802" s="4"/>
      <c r="BQ1802" s="4"/>
      <c r="BR1802" s="4"/>
      <c r="BS1802" s="4"/>
      <c r="BT1802" s="4"/>
      <c r="BU1802" s="4"/>
      <c r="BV1802" s="4"/>
      <c r="BW1802" s="4"/>
      <c r="BX1802" s="4"/>
      <c r="BY1802" s="4"/>
      <c r="BZ1802" s="4"/>
      <c r="CA1802" s="4"/>
      <c r="CB1802" s="4"/>
      <c r="CC1802" s="4"/>
      <c r="CD1802" s="4"/>
      <c r="CE1802" s="4"/>
      <c r="CF1802" s="4"/>
      <c r="CG1802" s="4"/>
      <c r="CH1802" s="4"/>
      <c r="CI1802" s="4"/>
      <c r="CJ1802" s="4"/>
      <c r="CK1802" s="4"/>
      <c r="CL1802" s="4"/>
      <c r="CM1802" s="4"/>
      <c r="CN1802" s="4"/>
      <c r="CO1802" s="4"/>
      <c r="CP1802" s="4"/>
      <c r="CQ1802" s="4"/>
      <c r="CR1802" s="4"/>
      <c r="CS1802" s="4"/>
      <c r="CT1802" s="4"/>
      <c r="CU1802" s="4"/>
      <c r="CV1802" s="4"/>
      <c r="CW1802" s="4"/>
      <c r="CX1802" s="4"/>
      <c r="CY1802" s="4"/>
      <c r="CZ1802" s="4"/>
      <c r="DA1802" s="4"/>
      <c r="DB1802" s="4"/>
      <c r="DC1802" s="4"/>
      <c r="DD1802" s="4"/>
      <c r="DE1802" s="4"/>
      <c r="DF1802" s="4"/>
      <c r="DG1802" s="4"/>
      <c r="DH1802" s="4"/>
      <c r="DI1802" s="4"/>
      <c r="DJ1802" s="4"/>
      <c r="DK1802" s="4"/>
      <c r="DL1802" s="4"/>
      <c r="DM1802" s="4"/>
      <c r="DN1802" s="4"/>
      <c r="DO1802" s="4"/>
      <c r="DP1802" s="4"/>
      <c r="DQ1802" s="4"/>
      <c r="DR1802" s="4"/>
      <c r="DS1802" s="4"/>
      <c r="DT1802" s="4"/>
      <c r="DU1802" s="4"/>
      <c r="DV1802" s="4"/>
      <c r="DW1802" s="4"/>
      <c r="DX1802" s="4"/>
      <c r="DY1802" s="4"/>
      <c r="DZ1802" s="4"/>
      <c r="EA1802" s="4"/>
      <c r="EB1802" s="4"/>
      <c r="EC1802" s="4"/>
      <c r="ED1802" s="4"/>
      <c r="EE1802" s="4"/>
      <c r="EF1802" s="4"/>
      <c r="EG1802" s="4"/>
      <c r="EH1802" s="4"/>
      <c r="EI1802" s="4"/>
      <c r="EJ1802" s="4"/>
      <c r="EK1802" s="4"/>
      <c r="EL1802" s="4"/>
      <c r="EM1802" s="4"/>
      <c r="EN1802" s="4"/>
      <c r="EO1802" s="4"/>
      <c r="EP1802" s="4"/>
      <c r="EQ1802" s="4"/>
      <c r="ER1802" s="4"/>
      <c r="ES1802" s="4"/>
      <c r="ET1802" s="4"/>
      <c r="EU1802" s="4"/>
      <c r="EV1802" s="4"/>
      <c r="EW1802" s="4"/>
      <c r="EX1802" s="4"/>
      <c r="EY1802" s="4"/>
      <c r="EZ1802" s="4"/>
      <c r="FA1802" s="4"/>
      <c r="FB1802" s="4"/>
      <c r="FC1802" s="4"/>
      <c r="FD1802" s="4"/>
      <c r="FE1802" s="4"/>
      <c r="FF1802" s="4"/>
      <c r="FG1802" s="4"/>
      <c r="FH1802" s="4"/>
      <c r="FI1802" s="4"/>
      <c r="FJ1802" s="4"/>
      <c r="FK1802" s="4"/>
      <c r="FL1802" s="4"/>
      <c r="FM1802" s="4"/>
      <c r="FN1802" s="4"/>
      <c r="FO1802" s="4"/>
      <c r="FP1802" s="4"/>
      <c r="FQ1802" s="4"/>
      <c r="FR1802" s="4"/>
      <c r="FS1802" s="4"/>
      <c r="FT1802" s="4"/>
      <c r="FU1802" s="4"/>
      <c r="FV1802" s="4"/>
      <c r="FW1802" s="4"/>
      <c r="FX1802" s="4"/>
      <c r="FY1802" s="4"/>
      <c r="FZ1802" s="4"/>
      <c r="GA1802" s="4"/>
      <c r="GB1802" s="4"/>
      <c r="GC1802" s="4"/>
      <c r="GD1802" s="4"/>
      <c r="GE1802" s="4"/>
      <c r="GF1802" s="4"/>
      <c r="GG1802" s="4"/>
      <c r="GH1802" s="4"/>
      <c r="GI1802" s="4"/>
      <c r="GJ1802" s="4"/>
      <c r="GK1802" s="4"/>
      <c r="GL1802" s="4"/>
      <c r="GM1802" s="4"/>
      <c r="GN1802" s="4"/>
      <c r="GO1802" s="4"/>
      <c r="GP1802" s="4"/>
      <c r="GQ1802" s="4"/>
      <c r="GR1802" s="4"/>
      <c r="GS1802" s="4"/>
      <c r="GT1802" s="4"/>
      <c r="GU1802" s="4"/>
      <c r="GV1802" s="4"/>
      <c r="GW1802" s="4"/>
      <c r="GX1802" s="4"/>
      <c r="GY1802" s="4"/>
      <c r="GZ1802" s="4"/>
      <c r="HA1802" s="4"/>
      <c r="HB1802" s="4"/>
      <c r="HC1802" s="4"/>
      <c r="HD1802" s="4"/>
      <c r="HE1802" s="4"/>
      <c r="HF1802" s="4"/>
      <c r="HG1802" s="4"/>
      <c r="HH1802" s="4"/>
      <c r="HI1802" s="4"/>
      <c r="HJ1802" s="4"/>
      <c r="HK1802" s="4"/>
      <c r="HL1802" s="4"/>
      <c r="HM1802" s="4"/>
      <c r="HN1802" s="4"/>
      <c r="HO1802" s="4"/>
      <c r="HP1802" s="4"/>
      <c r="HQ1802" s="4"/>
      <c r="HR1802" s="4"/>
      <c r="HS1802" s="4"/>
      <c r="HT1802" s="4"/>
      <c r="HU1802" s="4"/>
      <c r="HV1802" s="4"/>
      <c r="HW1802" s="4"/>
      <c r="HX1802" s="4"/>
      <c r="HY1802" s="4"/>
      <c r="HZ1802" s="4"/>
      <c r="IA1802" s="4"/>
      <c r="IB1802" s="4"/>
      <c r="IC1802" s="4"/>
      <c r="ID1802" s="4"/>
      <c r="IE1802" s="4"/>
      <c r="IF1802" s="4"/>
    </row>
    <row r="1803" spans="26:240" x14ac:dyDescent="0.2">
      <c r="Z1803" s="4"/>
      <c r="AA1803" s="4"/>
      <c r="AB1803" s="4"/>
      <c r="AC1803" s="4"/>
      <c r="AD1803" s="4"/>
      <c r="AE1803" s="4"/>
      <c r="AF1803" s="4"/>
      <c r="AG1803" s="4"/>
      <c r="AH1803" s="4"/>
      <c r="AI1803" s="4"/>
      <c r="AJ1803" s="4"/>
      <c r="AK1803" s="4"/>
      <c r="AL1803" s="4"/>
      <c r="AM1803" s="4"/>
      <c r="AN1803" s="4"/>
      <c r="AO1803" s="4"/>
      <c r="AP1803" s="4"/>
      <c r="AQ1803" s="4"/>
      <c r="AR1803" s="4"/>
      <c r="AS1803" s="4"/>
      <c r="AT1803" s="4"/>
      <c r="AU1803" s="4"/>
      <c r="AV1803" s="4"/>
      <c r="AW1803" s="4"/>
      <c r="AX1803" s="4"/>
      <c r="AY1803" s="4"/>
      <c r="AZ1803" s="4"/>
      <c r="BA1803" s="4"/>
      <c r="BB1803" s="4"/>
      <c r="BC1803" s="4"/>
      <c r="BD1803" s="4"/>
      <c r="BE1803" s="4"/>
      <c r="BF1803" s="4"/>
      <c r="BG1803" s="4"/>
      <c r="BH1803" s="4"/>
      <c r="BI1803" s="4"/>
      <c r="BJ1803" s="4"/>
      <c r="BK1803" s="4"/>
      <c r="BL1803" s="4"/>
      <c r="BM1803" s="4"/>
      <c r="BN1803" s="4"/>
      <c r="BO1803" s="4"/>
      <c r="BP1803" s="4"/>
      <c r="BQ1803" s="4"/>
      <c r="BR1803" s="4"/>
      <c r="BS1803" s="4"/>
      <c r="BT1803" s="4"/>
      <c r="BU1803" s="4"/>
      <c r="BV1803" s="4"/>
      <c r="BW1803" s="4"/>
      <c r="BX1803" s="4"/>
      <c r="BY1803" s="4"/>
      <c r="BZ1803" s="4"/>
      <c r="CA1803" s="4"/>
      <c r="CB1803" s="4"/>
      <c r="CC1803" s="4"/>
      <c r="CD1803" s="4"/>
      <c r="CE1803" s="4"/>
      <c r="CF1803" s="4"/>
      <c r="CG1803" s="4"/>
      <c r="CH1803" s="4"/>
      <c r="CI1803" s="4"/>
      <c r="CJ1803" s="4"/>
      <c r="CK1803" s="4"/>
      <c r="CL1803" s="4"/>
      <c r="CM1803" s="4"/>
      <c r="CN1803" s="4"/>
      <c r="CO1803" s="4"/>
      <c r="CP1803" s="4"/>
      <c r="CQ1803" s="4"/>
      <c r="CR1803" s="4"/>
      <c r="CS1803" s="4"/>
      <c r="CT1803" s="4"/>
      <c r="CU1803" s="4"/>
      <c r="CV1803" s="4"/>
      <c r="CW1803" s="4"/>
      <c r="CX1803" s="4"/>
      <c r="CY1803" s="4"/>
      <c r="CZ1803" s="4"/>
      <c r="DA1803" s="4"/>
      <c r="DB1803" s="4"/>
      <c r="DC1803" s="4"/>
      <c r="DD1803" s="4"/>
      <c r="DE1803" s="4"/>
      <c r="DF1803" s="4"/>
      <c r="DG1803" s="4"/>
      <c r="DH1803" s="4"/>
      <c r="DI1803" s="4"/>
      <c r="DJ1803" s="4"/>
      <c r="DK1803" s="4"/>
      <c r="DL1803" s="4"/>
      <c r="DM1803" s="4"/>
      <c r="DN1803" s="4"/>
      <c r="DO1803" s="4"/>
      <c r="DP1803" s="4"/>
      <c r="DQ1803" s="4"/>
      <c r="DR1803" s="4"/>
      <c r="DS1803" s="4"/>
      <c r="DT1803" s="4"/>
      <c r="DU1803" s="4"/>
      <c r="DV1803" s="4"/>
      <c r="DW1803" s="4"/>
      <c r="DX1803" s="4"/>
      <c r="DY1803" s="4"/>
      <c r="DZ1803" s="4"/>
      <c r="EA1803" s="4"/>
      <c r="EB1803" s="4"/>
      <c r="EC1803" s="4"/>
      <c r="ED1803" s="4"/>
      <c r="EE1803" s="4"/>
      <c r="EF1803" s="4"/>
      <c r="EG1803" s="4"/>
      <c r="EH1803" s="4"/>
      <c r="EI1803" s="4"/>
      <c r="EJ1803" s="4"/>
      <c r="EK1803" s="4"/>
      <c r="EL1803" s="4"/>
      <c r="EM1803" s="4"/>
      <c r="EN1803" s="4"/>
      <c r="EO1803" s="4"/>
      <c r="EP1803" s="4"/>
      <c r="EQ1803" s="4"/>
      <c r="ER1803" s="4"/>
      <c r="ES1803" s="4"/>
      <c r="ET1803" s="4"/>
      <c r="EU1803" s="4"/>
      <c r="EV1803" s="4"/>
      <c r="EW1803" s="4"/>
      <c r="EX1803" s="4"/>
      <c r="EY1803" s="4"/>
      <c r="EZ1803" s="4"/>
      <c r="FA1803" s="4"/>
      <c r="FB1803" s="4"/>
      <c r="FC1803" s="4"/>
      <c r="FD1803" s="4"/>
      <c r="FE1803" s="4"/>
      <c r="FF1803" s="4"/>
      <c r="FG1803" s="4"/>
      <c r="FH1803" s="4"/>
      <c r="FI1803" s="4"/>
      <c r="FJ1803" s="4"/>
      <c r="FK1803" s="4"/>
      <c r="FL1803" s="4"/>
      <c r="FM1803" s="4"/>
      <c r="FN1803" s="4"/>
      <c r="FO1803" s="4"/>
      <c r="FP1803" s="4"/>
      <c r="FQ1803" s="4"/>
      <c r="FR1803" s="4"/>
      <c r="FS1803" s="4"/>
      <c r="FT1803" s="4"/>
      <c r="FU1803" s="4"/>
      <c r="FV1803" s="4"/>
      <c r="FW1803" s="4"/>
      <c r="FX1803" s="4"/>
      <c r="FY1803" s="4"/>
      <c r="FZ1803" s="4"/>
      <c r="GA1803" s="4"/>
      <c r="GB1803" s="4"/>
      <c r="GC1803" s="4"/>
      <c r="GD1803" s="4"/>
      <c r="GE1803" s="4"/>
      <c r="GF1803" s="4"/>
      <c r="GG1803" s="4"/>
      <c r="GH1803" s="4"/>
      <c r="GI1803" s="4"/>
      <c r="GJ1803" s="4"/>
      <c r="GK1803" s="4"/>
      <c r="GL1803" s="4"/>
      <c r="GM1803" s="4"/>
      <c r="GN1803" s="4"/>
      <c r="GO1803" s="4"/>
      <c r="GP1803" s="4"/>
      <c r="GQ1803" s="4"/>
      <c r="GR1803" s="4"/>
      <c r="GS1803" s="4"/>
      <c r="GT1803" s="4"/>
      <c r="GU1803" s="4"/>
      <c r="GV1803" s="4"/>
      <c r="GW1803" s="4"/>
      <c r="GX1803" s="4"/>
      <c r="GY1803" s="4"/>
      <c r="GZ1803" s="4"/>
      <c r="HA1803" s="4"/>
      <c r="HB1803" s="4"/>
      <c r="HC1803" s="4"/>
      <c r="HD1803" s="4"/>
      <c r="HE1803" s="4"/>
      <c r="HF1803" s="4"/>
      <c r="HG1803" s="4"/>
      <c r="HH1803" s="4"/>
      <c r="HI1803" s="4"/>
      <c r="HJ1803" s="4"/>
      <c r="HK1803" s="4"/>
      <c r="HL1803" s="4"/>
      <c r="HM1803" s="4"/>
      <c r="HN1803" s="4"/>
      <c r="HO1803" s="4"/>
      <c r="HP1803" s="4"/>
      <c r="HQ1803" s="4"/>
      <c r="HR1803" s="4"/>
      <c r="HS1803" s="4"/>
      <c r="HT1803" s="4"/>
      <c r="HU1803" s="4"/>
      <c r="HV1803" s="4"/>
      <c r="HW1803" s="4"/>
      <c r="HX1803" s="4"/>
      <c r="HY1803" s="4"/>
      <c r="HZ1803" s="4"/>
      <c r="IA1803" s="4"/>
      <c r="IB1803" s="4"/>
      <c r="IC1803" s="4"/>
      <c r="ID1803" s="4"/>
      <c r="IE1803" s="4"/>
      <c r="IF1803" s="4"/>
    </row>
    <row r="1804" spans="26:240" x14ac:dyDescent="0.2">
      <c r="Z1804" s="4"/>
      <c r="AA1804" s="4"/>
      <c r="AB1804" s="4"/>
      <c r="AC1804" s="4"/>
      <c r="AD1804" s="4"/>
      <c r="AE1804" s="4"/>
      <c r="AF1804" s="4"/>
      <c r="AG1804" s="4"/>
      <c r="AH1804" s="4"/>
      <c r="AI1804" s="4"/>
      <c r="AJ1804" s="4"/>
      <c r="AK1804" s="4"/>
      <c r="AL1804" s="4"/>
      <c r="AM1804" s="4"/>
      <c r="AN1804" s="4"/>
      <c r="AO1804" s="4"/>
      <c r="AP1804" s="4"/>
      <c r="AQ1804" s="4"/>
      <c r="AR1804" s="4"/>
      <c r="AS1804" s="4"/>
      <c r="AT1804" s="4"/>
      <c r="AU1804" s="4"/>
      <c r="AV1804" s="4"/>
      <c r="AW1804" s="4"/>
      <c r="AX1804" s="4"/>
      <c r="AY1804" s="4"/>
      <c r="AZ1804" s="4"/>
      <c r="BA1804" s="4"/>
      <c r="BB1804" s="4"/>
      <c r="BC1804" s="4"/>
      <c r="BD1804" s="4"/>
      <c r="BE1804" s="4"/>
      <c r="BF1804" s="4"/>
      <c r="BG1804" s="4"/>
      <c r="BH1804" s="4"/>
      <c r="BI1804" s="4"/>
      <c r="BJ1804" s="4"/>
      <c r="BK1804" s="4"/>
      <c r="BL1804" s="4"/>
      <c r="BM1804" s="4"/>
      <c r="BN1804" s="4"/>
      <c r="BO1804" s="4"/>
      <c r="BP1804" s="4"/>
      <c r="BQ1804" s="4"/>
      <c r="BR1804" s="4"/>
      <c r="BS1804" s="4"/>
      <c r="BT1804" s="4"/>
      <c r="BU1804" s="4"/>
      <c r="BV1804" s="4"/>
      <c r="BW1804" s="4"/>
      <c r="BX1804" s="4"/>
      <c r="BY1804" s="4"/>
      <c r="BZ1804" s="4"/>
      <c r="CA1804" s="4"/>
      <c r="CB1804" s="4"/>
      <c r="CC1804" s="4"/>
      <c r="CD1804" s="4"/>
      <c r="CE1804" s="4"/>
      <c r="CF1804" s="4"/>
      <c r="CG1804" s="4"/>
      <c r="CH1804" s="4"/>
      <c r="CI1804" s="4"/>
      <c r="CJ1804" s="4"/>
      <c r="CK1804" s="4"/>
      <c r="CL1804" s="4"/>
      <c r="CM1804" s="4"/>
      <c r="CN1804" s="4"/>
      <c r="CO1804" s="4"/>
      <c r="CP1804" s="4"/>
      <c r="CQ1804" s="4"/>
      <c r="CR1804" s="4"/>
      <c r="CS1804" s="4"/>
      <c r="CT1804" s="4"/>
      <c r="CU1804" s="4"/>
      <c r="CV1804" s="4"/>
      <c r="CW1804" s="4"/>
      <c r="CX1804" s="4"/>
      <c r="CY1804" s="4"/>
      <c r="CZ1804" s="4"/>
      <c r="DA1804" s="4"/>
      <c r="DB1804" s="4"/>
      <c r="DC1804" s="4"/>
      <c r="DD1804" s="4"/>
      <c r="DE1804" s="4"/>
      <c r="DF1804" s="4"/>
      <c r="DG1804" s="4"/>
      <c r="DH1804" s="4"/>
      <c r="DI1804" s="4"/>
      <c r="DJ1804" s="4"/>
      <c r="DK1804" s="4"/>
      <c r="DL1804" s="4"/>
      <c r="DM1804" s="4"/>
      <c r="DN1804" s="4"/>
      <c r="DO1804" s="4"/>
      <c r="DP1804" s="4"/>
      <c r="DQ1804" s="4"/>
      <c r="DR1804" s="4"/>
      <c r="DS1804" s="4"/>
      <c r="DT1804" s="4"/>
      <c r="DU1804" s="4"/>
      <c r="DV1804" s="4"/>
      <c r="DW1804" s="4"/>
      <c r="DX1804" s="4"/>
      <c r="DY1804" s="4"/>
      <c r="DZ1804" s="4"/>
      <c r="EA1804" s="4"/>
      <c r="EB1804" s="4"/>
      <c r="EC1804" s="4"/>
      <c r="ED1804" s="4"/>
      <c r="EE1804" s="4"/>
      <c r="EF1804" s="4"/>
      <c r="EG1804" s="4"/>
      <c r="EH1804" s="4"/>
      <c r="EI1804" s="4"/>
      <c r="EJ1804" s="4"/>
      <c r="EK1804" s="4"/>
      <c r="EL1804" s="4"/>
      <c r="EM1804" s="4"/>
      <c r="EN1804" s="4"/>
      <c r="EO1804" s="4"/>
      <c r="EP1804" s="4"/>
      <c r="EQ1804" s="4"/>
      <c r="ER1804" s="4"/>
      <c r="ES1804" s="4"/>
      <c r="ET1804" s="4"/>
      <c r="EU1804" s="4"/>
      <c r="EV1804" s="4"/>
      <c r="EW1804" s="4"/>
      <c r="EX1804" s="4"/>
      <c r="EY1804" s="4"/>
      <c r="EZ1804" s="4"/>
      <c r="FA1804" s="4"/>
      <c r="FB1804" s="4"/>
      <c r="FC1804" s="4"/>
      <c r="FD1804" s="4"/>
      <c r="FE1804" s="4"/>
      <c r="FF1804" s="4"/>
      <c r="FG1804" s="4"/>
      <c r="FH1804" s="4"/>
      <c r="FI1804" s="4"/>
      <c r="FJ1804" s="4"/>
      <c r="FK1804" s="4"/>
      <c r="FL1804" s="4"/>
      <c r="FM1804" s="4"/>
      <c r="FN1804" s="4"/>
      <c r="FO1804" s="4"/>
      <c r="FP1804" s="4"/>
      <c r="FQ1804" s="4"/>
      <c r="FR1804" s="4"/>
      <c r="FS1804" s="4"/>
      <c r="FT1804" s="4"/>
      <c r="FU1804" s="4"/>
      <c r="FV1804" s="4"/>
      <c r="FW1804" s="4"/>
      <c r="FX1804" s="4"/>
      <c r="FY1804" s="4"/>
      <c r="FZ1804" s="4"/>
      <c r="GA1804" s="4"/>
      <c r="GB1804" s="4"/>
      <c r="GC1804" s="4"/>
      <c r="GD1804" s="4"/>
      <c r="GE1804" s="4"/>
      <c r="GF1804" s="4"/>
      <c r="GG1804" s="4"/>
      <c r="GH1804" s="4"/>
      <c r="GI1804" s="4"/>
      <c r="GJ1804" s="4"/>
      <c r="GK1804" s="4"/>
      <c r="GL1804" s="4"/>
      <c r="GM1804" s="4"/>
      <c r="GN1804" s="4"/>
      <c r="GO1804" s="4"/>
      <c r="GP1804" s="4"/>
      <c r="GQ1804" s="4"/>
      <c r="GR1804" s="4"/>
      <c r="GS1804" s="4"/>
      <c r="GT1804" s="4"/>
      <c r="GU1804" s="4"/>
      <c r="GV1804" s="4"/>
      <c r="GW1804" s="4"/>
      <c r="GX1804" s="4"/>
      <c r="GY1804" s="4"/>
      <c r="GZ1804" s="4"/>
      <c r="HA1804" s="4"/>
      <c r="HB1804" s="4"/>
      <c r="HC1804" s="4"/>
      <c r="HD1804" s="4"/>
      <c r="HE1804" s="4"/>
      <c r="HF1804" s="4"/>
      <c r="HG1804" s="4"/>
      <c r="HH1804" s="4"/>
      <c r="HI1804" s="4"/>
      <c r="HJ1804" s="4"/>
      <c r="HK1804" s="4"/>
      <c r="HL1804" s="4"/>
      <c r="HM1804" s="4"/>
      <c r="HN1804" s="4"/>
      <c r="HO1804" s="4"/>
      <c r="HP1804" s="4"/>
      <c r="HQ1804" s="4"/>
      <c r="HR1804" s="4"/>
      <c r="HS1804" s="4"/>
      <c r="HT1804" s="4"/>
      <c r="HU1804" s="4"/>
      <c r="HV1804" s="4"/>
      <c r="HW1804" s="4"/>
      <c r="HX1804" s="4"/>
      <c r="HY1804" s="4"/>
      <c r="HZ1804" s="4"/>
      <c r="IA1804" s="4"/>
      <c r="IB1804" s="4"/>
      <c r="IC1804" s="4"/>
      <c r="ID1804" s="4"/>
      <c r="IE1804" s="4"/>
      <c r="IF1804" s="4"/>
    </row>
    <row r="1805" spans="26:240" x14ac:dyDescent="0.2">
      <c r="Z1805" s="4"/>
      <c r="AA1805" s="4"/>
      <c r="AB1805" s="4"/>
      <c r="AC1805" s="4"/>
      <c r="AD1805" s="4"/>
      <c r="AE1805" s="4"/>
      <c r="AF1805" s="4"/>
      <c r="AG1805" s="4"/>
      <c r="AH1805" s="4"/>
      <c r="AI1805" s="4"/>
      <c r="AJ1805" s="4"/>
      <c r="AK1805" s="4"/>
      <c r="AL1805" s="4"/>
      <c r="AM1805" s="4"/>
      <c r="AN1805" s="4"/>
      <c r="AO1805" s="4"/>
      <c r="AP1805" s="4"/>
      <c r="AQ1805" s="4"/>
      <c r="AR1805" s="4"/>
      <c r="AS1805" s="4"/>
      <c r="AT1805" s="4"/>
      <c r="AU1805" s="4"/>
      <c r="AV1805" s="4"/>
      <c r="AW1805" s="4"/>
      <c r="AX1805" s="4"/>
      <c r="AY1805" s="4"/>
      <c r="AZ1805" s="4"/>
      <c r="BA1805" s="4"/>
      <c r="BB1805" s="4"/>
      <c r="BC1805" s="4"/>
      <c r="BD1805" s="4"/>
      <c r="BE1805" s="4"/>
      <c r="BF1805" s="4"/>
      <c r="BG1805" s="4"/>
      <c r="BH1805" s="4"/>
      <c r="BI1805" s="4"/>
      <c r="BJ1805" s="4"/>
      <c r="BK1805" s="4"/>
      <c r="BL1805" s="4"/>
      <c r="BM1805" s="4"/>
      <c r="BN1805" s="4"/>
      <c r="BO1805" s="4"/>
      <c r="BP1805" s="4"/>
      <c r="BQ1805" s="4"/>
      <c r="BR1805" s="4"/>
      <c r="BS1805" s="4"/>
      <c r="BT1805" s="4"/>
      <c r="BU1805" s="4"/>
      <c r="BV1805" s="4"/>
      <c r="BW1805" s="4"/>
      <c r="BX1805" s="4"/>
      <c r="BY1805" s="4"/>
      <c r="BZ1805" s="4"/>
      <c r="CA1805" s="4"/>
      <c r="CB1805" s="4"/>
      <c r="CC1805" s="4"/>
      <c r="CD1805" s="4"/>
      <c r="CE1805" s="4"/>
      <c r="CF1805" s="4"/>
      <c r="CG1805" s="4"/>
      <c r="CH1805" s="4"/>
      <c r="CI1805" s="4"/>
      <c r="CJ1805" s="4"/>
      <c r="CK1805" s="4"/>
      <c r="CL1805" s="4"/>
      <c r="CM1805" s="4"/>
      <c r="CN1805" s="4"/>
      <c r="CO1805" s="4"/>
      <c r="CP1805" s="4"/>
      <c r="CQ1805" s="4"/>
      <c r="CR1805" s="4"/>
      <c r="CS1805" s="4"/>
      <c r="CT1805" s="4"/>
      <c r="CU1805" s="4"/>
      <c r="CV1805" s="4"/>
      <c r="CW1805" s="4"/>
      <c r="CX1805" s="4"/>
      <c r="CY1805" s="4"/>
      <c r="CZ1805" s="4"/>
      <c r="DA1805" s="4"/>
      <c r="DB1805" s="4"/>
      <c r="DC1805" s="4"/>
      <c r="DD1805" s="4"/>
      <c r="DE1805" s="4"/>
      <c r="DF1805" s="4"/>
      <c r="DG1805" s="4"/>
      <c r="DH1805" s="4"/>
      <c r="DI1805" s="4"/>
      <c r="DJ1805" s="4"/>
      <c r="DK1805" s="4"/>
      <c r="DL1805" s="4"/>
      <c r="DM1805" s="4"/>
      <c r="DN1805" s="4"/>
      <c r="DO1805" s="4"/>
      <c r="DP1805" s="4"/>
      <c r="DQ1805" s="4"/>
      <c r="DR1805" s="4"/>
      <c r="DS1805" s="4"/>
      <c r="DT1805" s="4"/>
      <c r="DU1805" s="4"/>
      <c r="DV1805" s="4"/>
      <c r="DW1805" s="4"/>
      <c r="DX1805" s="4"/>
      <c r="DY1805" s="4"/>
      <c r="DZ1805" s="4"/>
      <c r="EA1805" s="4"/>
      <c r="EB1805" s="4"/>
      <c r="EC1805" s="4"/>
      <c r="ED1805" s="4"/>
      <c r="EE1805" s="4"/>
      <c r="EF1805" s="4"/>
      <c r="EG1805" s="4"/>
      <c r="EH1805" s="4"/>
      <c r="EI1805" s="4"/>
      <c r="EJ1805" s="4"/>
      <c r="EK1805" s="4"/>
      <c r="EL1805" s="4"/>
      <c r="EM1805" s="4"/>
      <c r="EN1805" s="4"/>
      <c r="EO1805" s="4"/>
      <c r="EP1805" s="4"/>
      <c r="EQ1805" s="4"/>
      <c r="ER1805" s="4"/>
      <c r="ES1805" s="4"/>
      <c r="ET1805" s="4"/>
      <c r="EU1805" s="4"/>
      <c r="EV1805" s="4"/>
      <c r="EW1805" s="4"/>
      <c r="EX1805" s="4"/>
      <c r="EY1805" s="4"/>
      <c r="EZ1805" s="4"/>
      <c r="FA1805" s="4"/>
      <c r="FB1805" s="4"/>
      <c r="FC1805" s="4"/>
      <c r="FD1805" s="4"/>
      <c r="FE1805" s="4"/>
      <c r="FF1805" s="4"/>
      <c r="FG1805" s="4"/>
      <c r="FH1805" s="4"/>
      <c r="FI1805" s="4"/>
      <c r="FJ1805" s="4"/>
      <c r="FK1805" s="4"/>
      <c r="FL1805" s="4"/>
      <c r="FM1805" s="4"/>
      <c r="FN1805" s="4"/>
      <c r="FO1805" s="4"/>
      <c r="FP1805" s="4"/>
      <c r="FQ1805" s="4"/>
      <c r="FR1805" s="4"/>
      <c r="FS1805" s="4"/>
      <c r="FT1805" s="4"/>
      <c r="FU1805" s="4"/>
      <c r="FV1805" s="4"/>
      <c r="FW1805" s="4"/>
      <c r="FX1805" s="4"/>
      <c r="FY1805" s="4"/>
      <c r="FZ1805" s="4"/>
      <c r="GA1805" s="4"/>
      <c r="GB1805" s="4"/>
      <c r="GC1805" s="4"/>
      <c r="GD1805" s="4"/>
      <c r="GE1805" s="4"/>
      <c r="GF1805" s="4"/>
      <c r="GG1805" s="4"/>
      <c r="GH1805" s="4"/>
      <c r="GI1805" s="4"/>
      <c r="GJ1805" s="4"/>
      <c r="GK1805" s="4"/>
      <c r="GL1805" s="4"/>
      <c r="GM1805" s="4"/>
      <c r="GN1805" s="4"/>
      <c r="GO1805" s="4"/>
      <c r="GP1805" s="4"/>
      <c r="GQ1805" s="4"/>
      <c r="GR1805" s="4"/>
      <c r="GS1805" s="4"/>
      <c r="GT1805" s="4"/>
      <c r="GU1805" s="4"/>
      <c r="GV1805" s="4"/>
      <c r="GW1805" s="4"/>
      <c r="GX1805" s="4"/>
      <c r="GY1805" s="4"/>
      <c r="GZ1805" s="4"/>
      <c r="HA1805" s="4"/>
      <c r="HB1805" s="4"/>
      <c r="HC1805" s="4"/>
      <c r="HD1805" s="4"/>
      <c r="HE1805" s="4"/>
      <c r="HF1805" s="4"/>
      <c r="HG1805" s="4"/>
      <c r="HH1805" s="4"/>
      <c r="HI1805" s="4"/>
      <c r="HJ1805" s="4"/>
      <c r="HK1805" s="4"/>
      <c r="HL1805" s="4"/>
      <c r="HM1805" s="4"/>
      <c r="HN1805" s="4"/>
      <c r="HO1805" s="4"/>
      <c r="HP1805" s="4"/>
      <c r="HQ1805" s="4"/>
      <c r="HR1805" s="4"/>
      <c r="HS1805" s="4"/>
      <c r="HT1805" s="4"/>
      <c r="HU1805" s="4"/>
      <c r="HV1805" s="4"/>
      <c r="HW1805" s="4"/>
      <c r="HX1805" s="4"/>
      <c r="HY1805" s="4"/>
      <c r="HZ1805" s="4"/>
      <c r="IA1805" s="4"/>
      <c r="IB1805" s="4"/>
      <c r="IC1805" s="4"/>
      <c r="ID1805" s="4"/>
      <c r="IE1805" s="4"/>
      <c r="IF1805" s="4"/>
    </row>
    <row r="1806" spans="26:240" x14ac:dyDescent="0.2">
      <c r="Z1806" s="4"/>
      <c r="AA1806" s="4"/>
      <c r="AB1806" s="4"/>
      <c r="AC1806" s="4"/>
      <c r="AD1806" s="4"/>
      <c r="AE1806" s="4"/>
      <c r="AF1806" s="4"/>
      <c r="AG1806" s="4"/>
      <c r="AH1806" s="4"/>
      <c r="AI1806" s="4"/>
      <c r="AJ1806" s="4"/>
      <c r="AK1806" s="4"/>
      <c r="AL1806" s="4"/>
      <c r="AM1806" s="4"/>
      <c r="AN1806" s="4"/>
      <c r="AO1806" s="4"/>
      <c r="AP1806" s="4"/>
      <c r="AQ1806" s="4"/>
      <c r="AR1806" s="4"/>
      <c r="AS1806" s="4"/>
      <c r="AT1806" s="4"/>
      <c r="AU1806" s="4"/>
      <c r="AV1806" s="4"/>
      <c r="AW1806" s="4"/>
      <c r="AX1806" s="4"/>
      <c r="AY1806" s="4"/>
      <c r="AZ1806" s="4"/>
      <c r="BA1806" s="4"/>
      <c r="BB1806" s="4"/>
      <c r="BC1806" s="4"/>
      <c r="BD1806" s="4"/>
      <c r="BE1806" s="4"/>
      <c r="BF1806" s="4"/>
      <c r="BG1806" s="4"/>
      <c r="BH1806" s="4"/>
      <c r="BI1806" s="4"/>
      <c r="BJ1806" s="4"/>
      <c r="BK1806" s="4"/>
      <c r="BL1806" s="4"/>
      <c r="BM1806" s="4"/>
      <c r="BN1806" s="4"/>
      <c r="BO1806" s="4"/>
      <c r="BP1806" s="4"/>
      <c r="BQ1806" s="4"/>
      <c r="BR1806" s="4"/>
      <c r="BS1806" s="4"/>
      <c r="BT1806" s="4"/>
      <c r="BU1806" s="4"/>
      <c r="BV1806" s="4"/>
      <c r="BW1806" s="4"/>
      <c r="BX1806" s="4"/>
      <c r="BY1806" s="4"/>
      <c r="BZ1806" s="4"/>
      <c r="CA1806" s="4"/>
      <c r="CB1806" s="4"/>
      <c r="CC1806" s="4"/>
      <c r="CD1806" s="4"/>
      <c r="CE1806" s="4"/>
      <c r="CF1806" s="4"/>
      <c r="CG1806" s="4"/>
      <c r="CH1806" s="4"/>
      <c r="CI1806" s="4"/>
      <c r="CJ1806" s="4"/>
      <c r="CK1806" s="4"/>
      <c r="CL1806" s="4"/>
      <c r="CM1806" s="4"/>
      <c r="CN1806" s="4"/>
      <c r="CO1806" s="4"/>
      <c r="CP1806" s="4"/>
      <c r="CQ1806" s="4"/>
      <c r="CR1806" s="4"/>
      <c r="CS1806" s="4"/>
      <c r="CT1806" s="4"/>
      <c r="CU1806" s="4"/>
      <c r="CV1806" s="4"/>
      <c r="CW1806" s="4"/>
      <c r="CX1806" s="4"/>
      <c r="CY1806" s="4"/>
      <c r="CZ1806" s="4"/>
      <c r="DA1806" s="4"/>
      <c r="DB1806" s="4"/>
      <c r="DC1806" s="4"/>
      <c r="DD1806" s="4"/>
      <c r="DE1806" s="4"/>
      <c r="DF1806" s="4"/>
      <c r="DG1806" s="4"/>
      <c r="DH1806" s="4"/>
      <c r="DI1806" s="4"/>
      <c r="DJ1806" s="4"/>
      <c r="DK1806" s="4"/>
      <c r="DL1806" s="4"/>
      <c r="DM1806" s="4"/>
      <c r="DN1806" s="4"/>
      <c r="DO1806" s="4"/>
      <c r="DP1806" s="4"/>
      <c r="DQ1806" s="4"/>
      <c r="DR1806" s="4"/>
      <c r="DS1806" s="4"/>
      <c r="DT1806" s="4"/>
      <c r="DU1806" s="4"/>
      <c r="DV1806" s="4"/>
      <c r="DW1806" s="4"/>
      <c r="DX1806" s="4"/>
      <c r="DY1806" s="4"/>
      <c r="DZ1806" s="4"/>
      <c r="EA1806" s="4"/>
      <c r="EB1806" s="4"/>
      <c r="EC1806" s="4"/>
      <c r="ED1806" s="4"/>
      <c r="EE1806" s="4"/>
      <c r="EF1806" s="4"/>
      <c r="EG1806" s="4"/>
      <c r="EH1806" s="4"/>
      <c r="EI1806" s="4"/>
      <c r="EJ1806" s="4"/>
      <c r="EK1806" s="4"/>
      <c r="EL1806" s="4"/>
      <c r="EM1806" s="4"/>
      <c r="EN1806" s="4"/>
      <c r="EO1806" s="4"/>
      <c r="EP1806" s="4"/>
      <c r="EQ1806" s="4"/>
      <c r="ER1806" s="4"/>
      <c r="ES1806" s="4"/>
      <c r="ET1806" s="4"/>
      <c r="EU1806" s="4"/>
      <c r="EV1806" s="4"/>
      <c r="EW1806" s="4"/>
      <c r="EX1806" s="4"/>
      <c r="EY1806" s="4"/>
      <c r="EZ1806" s="4"/>
      <c r="FA1806" s="4"/>
      <c r="FB1806" s="4"/>
      <c r="FC1806" s="4"/>
      <c r="FD1806" s="4"/>
      <c r="FE1806" s="4"/>
      <c r="FF1806" s="4"/>
      <c r="FG1806" s="4"/>
      <c r="FH1806" s="4"/>
      <c r="FI1806" s="4"/>
      <c r="FJ1806" s="4"/>
      <c r="FK1806" s="4"/>
      <c r="FL1806" s="4"/>
      <c r="FM1806" s="4"/>
      <c r="FN1806" s="4"/>
      <c r="FO1806" s="4"/>
      <c r="FP1806" s="4"/>
      <c r="FQ1806" s="4"/>
      <c r="FR1806" s="4"/>
      <c r="FS1806" s="4"/>
      <c r="FT1806" s="4"/>
      <c r="FU1806" s="4"/>
      <c r="FV1806" s="4"/>
      <c r="FW1806" s="4"/>
      <c r="FX1806" s="4"/>
      <c r="FY1806" s="4"/>
      <c r="FZ1806" s="4"/>
      <c r="GA1806" s="4"/>
      <c r="GB1806" s="4"/>
      <c r="GC1806" s="4"/>
      <c r="GD1806" s="4"/>
      <c r="GE1806" s="4"/>
      <c r="GF1806" s="4"/>
      <c r="GG1806" s="4"/>
      <c r="GH1806" s="4"/>
      <c r="GI1806" s="4"/>
      <c r="GJ1806" s="4"/>
      <c r="GK1806" s="4"/>
      <c r="GL1806" s="4"/>
      <c r="GM1806" s="4"/>
      <c r="GN1806" s="4"/>
      <c r="GO1806" s="4"/>
      <c r="GP1806" s="4"/>
      <c r="GQ1806" s="4"/>
      <c r="GR1806" s="4"/>
      <c r="GS1806" s="4"/>
      <c r="GT1806" s="4"/>
      <c r="GU1806" s="4"/>
      <c r="GV1806" s="4"/>
      <c r="GW1806" s="4"/>
      <c r="GX1806" s="4"/>
      <c r="GY1806" s="4"/>
      <c r="GZ1806" s="4"/>
      <c r="HA1806" s="4"/>
      <c r="HB1806" s="4"/>
      <c r="HC1806" s="4"/>
      <c r="HD1806" s="4"/>
      <c r="HE1806" s="4"/>
      <c r="HF1806" s="4"/>
      <c r="HG1806" s="4"/>
      <c r="HH1806" s="4"/>
      <c r="HI1806" s="4"/>
      <c r="HJ1806" s="4"/>
      <c r="HK1806" s="4"/>
      <c r="HL1806" s="4"/>
      <c r="HM1806" s="4"/>
      <c r="HN1806" s="4"/>
      <c r="HO1806" s="4"/>
      <c r="HP1806" s="4"/>
      <c r="HQ1806" s="4"/>
      <c r="HR1806" s="4"/>
      <c r="HS1806" s="4"/>
      <c r="HT1806" s="4"/>
      <c r="HU1806" s="4"/>
      <c r="HV1806" s="4"/>
      <c r="HW1806" s="4"/>
      <c r="HX1806" s="4"/>
      <c r="HY1806" s="4"/>
      <c r="HZ1806" s="4"/>
      <c r="IA1806" s="4"/>
      <c r="IB1806" s="4"/>
      <c r="IC1806" s="4"/>
      <c r="ID1806" s="4"/>
      <c r="IE1806" s="4"/>
      <c r="IF1806" s="4"/>
    </row>
    <row r="1807" spans="26:240" x14ac:dyDescent="0.2">
      <c r="Z1807" s="4"/>
      <c r="AA1807" s="4"/>
      <c r="AB1807" s="4"/>
      <c r="AC1807" s="4"/>
      <c r="AD1807" s="4"/>
      <c r="AE1807" s="4"/>
      <c r="AF1807" s="4"/>
      <c r="AG1807" s="4"/>
      <c r="AH1807" s="4"/>
      <c r="AI1807" s="4"/>
      <c r="AJ1807" s="4"/>
      <c r="AK1807" s="4"/>
      <c r="AL1807" s="4"/>
      <c r="AM1807" s="4"/>
      <c r="AN1807" s="4"/>
      <c r="AO1807" s="4"/>
      <c r="AP1807" s="4"/>
      <c r="AQ1807" s="4"/>
      <c r="AR1807" s="4"/>
      <c r="AS1807" s="4"/>
      <c r="AT1807" s="4"/>
      <c r="AU1807" s="4"/>
      <c r="AV1807" s="4"/>
      <c r="AW1807" s="4"/>
      <c r="AX1807" s="4"/>
      <c r="AY1807" s="4"/>
      <c r="AZ1807" s="4"/>
      <c r="BA1807" s="4"/>
      <c r="BB1807" s="4"/>
      <c r="BC1807" s="4"/>
      <c r="BD1807" s="4"/>
      <c r="BE1807" s="4"/>
      <c r="BF1807" s="4"/>
      <c r="BG1807" s="4"/>
      <c r="BH1807" s="4"/>
      <c r="BI1807" s="4"/>
      <c r="BJ1807" s="4"/>
      <c r="BK1807" s="4"/>
      <c r="BL1807" s="4"/>
      <c r="BM1807" s="4"/>
      <c r="BN1807" s="4"/>
      <c r="BO1807" s="4"/>
      <c r="BP1807" s="4"/>
      <c r="BQ1807" s="4"/>
      <c r="BR1807" s="4"/>
      <c r="BS1807" s="4"/>
      <c r="BT1807" s="4"/>
      <c r="BU1807" s="4"/>
      <c r="BV1807" s="4"/>
      <c r="BW1807" s="4"/>
      <c r="BX1807" s="4"/>
      <c r="BY1807" s="4"/>
      <c r="BZ1807" s="4"/>
      <c r="CA1807" s="4"/>
      <c r="CB1807" s="4"/>
      <c r="CC1807" s="4"/>
      <c r="CD1807" s="4"/>
      <c r="CE1807" s="4"/>
      <c r="CF1807" s="4"/>
      <c r="CG1807" s="4"/>
      <c r="CH1807" s="4"/>
      <c r="CI1807" s="4"/>
      <c r="CJ1807" s="4"/>
      <c r="CK1807" s="4"/>
      <c r="CL1807" s="4"/>
      <c r="CM1807" s="4"/>
      <c r="CN1807" s="4"/>
      <c r="CO1807" s="4"/>
      <c r="CP1807" s="4"/>
      <c r="CQ1807" s="4"/>
      <c r="CR1807" s="4"/>
      <c r="CS1807" s="4"/>
      <c r="CT1807" s="4"/>
      <c r="CU1807" s="4"/>
      <c r="CV1807" s="4"/>
      <c r="CW1807" s="4"/>
      <c r="CX1807" s="4"/>
      <c r="CY1807" s="4"/>
      <c r="CZ1807" s="4"/>
      <c r="DA1807" s="4"/>
      <c r="DB1807" s="4"/>
      <c r="DC1807" s="4"/>
      <c r="DD1807" s="4"/>
      <c r="DE1807" s="4"/>
      <c r="DF1807" s="4"/>
      <c r="DG1807" s="4"/>
      <c r="DH1807" s="4"/>
      <c r="DI1807" s="4"/>
      <c r="DJ1807" s="4"/>
      <c r="DK1807" s="4"/>
      <c r="DL1807" s="4"/>
      <c r="DM1807" s="4"/>
      <c r="DN1807" s="4"/>
      <c r="DO1807" s="4"/>
      <c r="DP1807" s="4"/>
      <c r="DQ1807" s="4"/>
      <c r="DR1807" s="4"/>
      <c r="DS1807" s="4"/>
      <c r="DT1807" s="4"/>
      <c r="DU1807" s="4"/>
      <c r="DV1807" s="4"/>
      <c r="DW1807" s="4"/>
      <c r="DX1807" s="4"/>
      <c r="DY1807" s="4"/>
      <c r="DZ1807" s="4"/>
      <c r="EA1807" s="4"/>
      <c r="EB1807" s="4"/>
      <c r="EC1807" s="4"/>
      <c r="ED1807" s="4"/>
      <c r="EE1807" s="4"/>
      <c r="EF1807" s="4"/>
      <c r="EG1807" s="4"/>
      <c r="EH1807" s="4"/>
      <c r="EI1807" s="4"/>
      <c r="EJ1807" s="4"/>
      <c r="EK1807" s="4"/>
      <c r="EL1807" s="4"/>
      <c r="EM1807" s="4"/>
      <c r="EN1807" s="4"/>
      <c r="EO1807" s="4"/>
      <c r="EP1807" s="4"/>
      <c r="EQ1807" s="4"/>
      <c r="ER1807" s="4"/>
      <c r="ES1807" s="4"/>
      <c r="ET1807" s="4"/>
      <c r="EU1807" s="4"/>
      <c r="EV1807" s="4"/>
      <c r="EW1807" s="4"/>
      <c r="EX1807" s="4"/>
      <c r="EY1807" s="4"/>
      <c r="EZ1807" s="4"/>
      <c r="FA1807" s="4"/>
      <c r="FB1807" s="4"/>
      <c r="FC1807" s="4"/>
      <c r="FD1807" s="4"/>
      <c r="FE1807" s="4"/>
      <c r="FF1807" s="4"/>
      <c r="FG1807" s="4"/>
      <c r="FH1807" s="4"/>
      <c r="FI1807" s="4"/>
      <c r="FJ1807" s="4"/>
      <c r="FK1807" s="4"/>
      <c r="FL1807" s="4"/>
      <c r="FM1807" s="4"/>
      <c r="FN1807" s="4"/>
      <c r="FO1807" s="4"/>
      <c r="FP1807" s="4"/>
      <c r="FQ1807" s="4"/>
      <c r="FR1807" s="4"/>
      <c r="FS1807" s="4"/>
      <c r="FT1807" s="4"/>
      <c r="FU1807" s="4"/>
      <c r="FV1807" s="4"/>
      <c r="FW1807" s="4"/>
      <c r="FX1807" s="4"/>
      <c r="FY1807" s="4"/>
      <c r="FZ1807" s="4"/>
      <c r="GA1807" s="4"/>
      <c r="GB1807" s="4"/>
      <c r="GC1807" s="4"/>
      <c r="GD1807" s="4"/>
      <c r="GE1807" s="4"/>
      <c r="GF1807" s="4"/>
      <c r="GG1807" s="4"/>
      <c r="GH1807" s="4"/>
      <c r="GI1807" s="4"/>
      <c r="GJ1807" s="4"/>
      <c r="GK1807" s="4"/>
      <c r="GL1807" s="4"/>
      <c r="GM1807" s="4"/>
      <c r="GN1807" s="4"/>
      <c r="GO1807" s="4"/>
      <c r="GP1807" s="4"/>
      <c r="GQ1807" s="4"/>
      <c r="GR1807" s="4"/>
      <c r="GS1807" s="4"/>
      <c r="GT1807" s="4"/>
      <c r="GU1807" s="4"/>
      <c r="GV1807" s="4"/>
      <c r="GW1807" s="4"/>
      <c r="GX1807" s="4"/>
      <c r="GY1807" s="4"/>
      <c r="GZ1807" s="4"/>
      <c r="HA1807" s="4"/>
      <c r="HB1807" s="4"/>
      <c r="HC1807" s="4"/>
      <c r="HD1807" s="4"/>
      <c r="HE1807" s="4"/>
      <c r="HF1807" s="4"/>
      <c r="HG1807" s="4"/>
      <c r="HH1807" s="4"/>
      <c r="HI1807" s="4"/>
      <c r="HJ1807" s="4"/>
      <c r="HK1807" s="4"/>
      <c r="HL1807" s="4"/>
      <c r="HM1807" s="4"/>
      <c r="HN1807" s="4"/>
      <c r="HO1807" s="4"/>
      <c r="HP1807" s="4"/>
      <c r="HQ1807" s="4"/>
      <c r="HR1807" s="4"/>
      <c r="HS1807" s="4"/>
      <c r="HT1807" s="4"/>
      <c r="HU1807" s="4"/>
      <c r="HV1807" s="4"/>
      <c r="HW1807" s="4"/>
      <c r="HX1807" s="4"/>
      <c r="HY1807" s="4"/>
      <c r="HZ1807" s="4"/>
      <c r="IA1807" s="4"/>
      <c r="IB1807" s="4"/>
      <c r="IC1807" s="4"/>
      <c r="ID1807" s="4"/>
      <c r="IE1807" s="4"/>
      <c r="IF1807" s="4"/>
    </row>
    <row r="1808" spans="26:240" x14ac:dyDescent="0.2">
      <c r="Z1808" s="4"/>
      <c r="AA1808" s="4"/>
      <c r="AB1808" s="4"/>
      <c r="AC1808" s="4"/>
      <c r="AD1808" s="4"/>
      <c r="AE1808" s="4"/>
      <c r="AF1808" s="4"/>
      <c r="AG1808" s="4"/>
      <c r="AH1808" s="4"/>
      <c r="AI1808" s="4"/>
      <c r="AJ1808" s="4"/>
      <c r="AK1808" s="4"/>
      <c r="AL1808" s="4"/>
      <c r="AM1808" s="4"/>
      <c r="AN1808" s="4"/>
      <c r="AO1808" s="4"/>
      <c r="AP1808" s="4"/>
      <c r="AQ1808" s="4"/>
      <c r="AR1808" s="4"/>
      <c r="AS1808" s="4"/>
      <c r="AT1808" s="4"/>
      <c r="AU1808" s="4"/>
      <c r="AV1808" s="4"/>
      <c r="AW1808" s="4"/>
      <c r="AX1808" s="4"/>
      <c r="AY1808" s="4"/>
      <c r="AZ1808" s="4"/>
      <c r="BA1808" s="4"/>
      <c r="BB1808" s="4"/>
      <c r="BC1808" s="4"/>
      <c r="BD1808" s="4"/>
      <c r="BE1808" s="4"/>
      <c r="BF1808" s="4"/>
      <c r="BG1808" s="4"/>
      <c r="BH1808" s="4"/>
      <c r="BI1808" s="4"/>
      <c r="BJ1808" s="4"/>
      <c r="BK1808" s="4"/>
      <c r="BL1808" s="4"/>
      <c r="BM1808" s="4"/>
      <c r="BN1808" s="4"/>
      <c r="BO1808" s="4"/>
      <c r="BP1808" s="4"/>
      <c r="BQ1808" s="4"/>
      <c r="BR1808" s="4"/>
      <c r="BS1808" s="4"/>
      <c r="BT1808" s="4"/>
      <c r="BU1808" s="4"/>
      <c r="BV1808" s="4"/>
      <c r="BW1808" s="4"/>
      <c r="BX1808" s="4"/>
      <c r="BY1808" s="4"/>
      <c r="BZ1808" s="4"/>
      <c r="CA1808" s="4"/>
      <c r="CB1808" s="4"/>
      <c r="CC1808" s="4"/>
      <c r="CD1808" s="4"/>
      <c r="CE1808" s="4"/>
      <c r="CF1808" s="4"/>
      <c r="CG1808" s="4"/>
      <c r="CH1808" s="4"/>
      <c r="CI1808" s="4"/>
      <c r="CJ1808" s="4"/>
      <c r="CK1808" s="4"/>
      <c r="CL1808" s="4"/>
      <c r="CM1808" s="4"/>
      <c r="CN1808" s="4"/>
      <c r="CO1808" s="4"/>
      <c r="CP1808" s="4"/>
      <c r="CQ1808" s="4"/>
      <c r="CR1808" s="4"/>
      <c r="CS1808" s="4"/>
      <c r="CT1808" s="4"/>
      <c r="CU1808" s="4"/>
      <c r="CV1808" s="4"/>
      <c r="CW1808" s="4"/>
      <c r="CX1808" s="4"/>
      <c r="CY1808" s="4"/>
      <c r="CZ1808" s="4"/>
      <c r="DA1808" s="4"/>
      <c r="DB1808" s="4"/>
      <c r="DC1808" s="4"/>
      <c r="DD1808" s="4"/>
      <c r="DE1808" s="4"/>
      <c r="DF1808" s="4"/>
      <c r="DG1808" s="4"/>
      <c r="DH1808" s="4"/>
      <c r="DI1808" s="4"/>
      <c r="DJ1808" s="4"/>
      <c r="DK1808" s="4"/>
      <c r="DL1808" s="4"/>
      <c r="DM1808" s="4"/>
      <c r="DN1808" s="4"/>
      <c r="DO1808" s="4"/>
      <c r="DP1808" s="4"/>
      <c r="DQ1808" s="4"/>
      <c r="DR1808" s="4"/>
      <c r="DS1808" s="4"/>
      <c r="DT1808" s="4"/>
      <c r="DU1808" s="4"/>
      <c r="DV1808" s="4"/>
      <c r="DW1808" s="4"/>
      <c r="DX1808" s="4"/>
      <c r="DY1808" s="4"/>
      <c r="DZ1808" s="4"/>
      <c r="EA1808" s="4"/>
      <c r="EB1808" s="4"/>
      <c r="EC1808" s="4"/>
      <c r="ED1808" s="4"/>
      <c r="EE1808" s="4"/>
      <c r="EF1808" s="4"/>
      <c r="EG1808" s="4"/>
      <c r="EH1808" s="4"/>
      <c r="EI1808" s="4"/>
      <c r="EJ1808" s="4"/>
      <c r="EK1808" s="4"/>
      <c r="EL1808" s="4"/>
      <c r="EM1808" s="4"/>
      <c r="EN1808" s="4"/>
      <c r="EO1808" s="4"/>
      <c r="EP1808" s="4"/>
      <c r="EQ1808" s="4"/>
      <c r="ER1808" s="4"/>
      <c r="ES1808" s="4"/>
      <c r="ET1808" s="4"/>
      <c r="EU1808" s="4"/>
      <c r="EV1808" s="4"/>
      <c r="EW1808" s="4"/>
      <c r="EX1808" s="4"/>
      <c r="EY1808" s="4"/>
      <c r="EZ1808" s="4"/>
      <c r="FA1808" s="4"/>
      <c r="FB1808" s="4"/>
      <c r="FC1808" s="4"/>
      <c r="FD1808" s="4"/>
      <c r="FE1808" s="4"/>
      <c r="FF1808" s="4"/>
      <c r="FG1808" s="4"/>
      <c r="FH1808" s="4"/>
      <c r="FI1808" s="4"/>
      <c r="FJ1808" s="4"/>
      <c r="FK1808" s="4"/>
      <c r="FL1808" s="4"/>
      <c r="FM1808" s="4"/>
      <c r="FN1808" s="4"/>
      <c r="FO1808" s="4"/>
      <c r="FP1808" s="4"/>
      <c r="FQ1808" s="4"/>
      <c r="FR1808" s="4"/>
      <c r="FS1808" s="4"/>
      <c r="FT1808" s="4"/>
      <c r="FU1808" s="4"/>
      <c r="FV1808" s="4"/>
      <c r="FW1808" s="4"/>
      <c r="FX1808" s="4"/>
      <c r="FY1808" s="4"/>
      <c r="FZ1808" s="4"/>
      <c r="GA1808" s="4"/>
      <c r="GB1808" s="4"/>
      <c r="GC1808" s="4"/>
      <c r="GD1808" s="4"/>
      <c r="GE1808" s="4"/>
      <c r="GF1808" s="4"/>
      <c r="GG1808" s="4"/>
      <c r="GH1808" s="4"/>
      <c r="GI1808" s="4"/>
      <c r="GJ1808" s="4"/>
      <c r="GK1808" s="4"/>
      <c r="GL1808" s="4"/>
      <c r="GM1808" s="4"/>
      <c r="GN1808" s="4"/>
      <c r="GO1808" s="4"/>
      <c r="GP1808" s="4"/>
      <c r="GQ1808" s="4"/>
      <c r="GR1808" s="4"/>
      <c r="GS1808" s="4"/>
      <c r="GT1808" s="4"/>
      <c r="GU1808" s="4"/>
      <c r="GV1808" s="4"/>
      <c r="GW1808" s="4"/>
      <c r="GX1808" s="4"/>
      <c r="GY1808" s="4"/>
      <c r="GZ1808" s="4"/>
      <c r="HA1808" s="4"/>
      <c r="HB1808" s="4"/>
      <c r="HC1808" s="4"/>
      <c r="HD1808" s="4"/>
      <c r="HE1808" s="4"/>
      <c r="HF1808" s="4"/>
      <c r="HG1808" s="4"/>
      <c r="HH1808" s="4"/>
      <c r="HI1808" s="4"/>
      <c r="HJ1808" s="4"/>
      <c r="HK1808" s="4"/>
      <c r="HL1808" s="4"/>
      <c r="HM1808" s="4"/>
      <c r="HN1808" s="4"/>
      <c r="HO1808" s="4"/>
      <c r="HP1808" s="4"/>
      <c r="HQ1808" s="4"/>
      <c r="HR1808" s="4"/>
      <c r="HS1808" s="4"/>
      <c r="HT1808" s="4"/>
      <c r="HU1808" s="4"/>
      <c r="HV1808" s="4"/>
      <c r="HW1808" s="4"/>
      <c r="HX1808" s="4"/>
      <c r="HY1808" s="4"/>
      <c r="HZ1808" s="4"/>
      <c r="IA1808" s="4"/>
      <c r="IB1808" s="4"/>
      <c r="IC1808" s="4"/>
      <c r="ID1808" s="4"/>
      <c r="IE1808" s="4"/>
      <c r="IF1808" s="4"/>
    </row>
    <row r="1809" spans="26:240" x14ac:dyDescent="0.2">
      <c r="Z1809" s="4"/>
      <c r="AA1809" s="4"/>
      <c r="AB1809" s="4"/>
      <c r="AC1809" s="4"/>
      <c r="AD1809" s="4"/>
      <c r="AE1809" s="4"/>
      <c r="AF1809" s="4"/>
      <c r="AG1809" s="4"/>
      <c r="AH1809" s="4"/>
      <c r="AI1809" s="4"/>
      <c r="AJ1809" s="4"/>
      <c r="AK1809" s="4"/>
      <c r="AL1809" s="4"/>
      <c r="AM1809" s="4"/>
      <c r="AN1809" s="4"/>
      <c r="AO1809" s="4"/>
      <c r="AP1809" s="4"/>
      <c r="AQ1809" s="4"/>
      <c r="AR1809" s="4"/>
      <c r="AS1809" s="4"/>
      <c r="AT1809" s="4"/>
      <c r="AU1809" s="4"/>
      <c r="AV1809" s="4"/>
      <c r="AW1809" s="4"/>
      <c r="AX1809" s="4"/>
      <c r="AY1809" s="4"/>
      <c r="AZ1809" s="4"/>
      <c r="BA1809" s="4"/>
      <c r="BB1809" s="4"/>
      <c r="BC1809" s="4"/>
      <c r="BD1809" s="4"/>
      <c r="BE1809" s="4"/>
      <c r="BF1809" s="4"/>
      <c r="BG1809" s="4"/>
      <c r="BH1809" s="4"/>
      <c r="BI1809" s="4"/>
      <c r="BJ1809" s="4"/>
      <c r="BK1809" s="4"/>
      <c r="BL1809" s="4"/>
      <c r="BM1809" s="4"/>
      <c r="BN1809" s="4"/>
      <c r="BO1809" s="4"/>
      <c r="BP1809" s="4"/>
      <c r="BQ1809" s="4"/>
      <c r="BR1809" s="4"/>
      <c r="BS1809" s="4"/>
      <c r="BT1809" s="4"/>
      <c r="BU1809" s="4"/>
      <c r="BV1809" s="4"/>
      <c r="BW1809" s="4"/>
      <c r="BX1809" s="4"/>
      <c r="BY1809" s="4"/>
      <c r="BZ1809" s="4"/>
      <c r="CA1809" s="4"/>
      <c r="CB1809" s="4"/>
      <c r="CC1809" s="4"/>
      <c r="CD1809" s="4"/>
      <c r="CE1809" s="4"/>
      <c r="CF1809" s="4"/>
      <c r="CG1809" s="4"/>
      <c r="CH1809" s="4"/>
      <c r="CI1809" s="4"/>
      <c r="CJ1809" s="4"/>
      <c r="CK1809" s="4"/>
      <c r="CL1809" s="4"/>
      <c r="CM1809" s="4"/>
      <c r="CN1809" s="4"/>
      <c r="CO1809" s="4"/>
      <c r="CP1809" s="4"/>
      <c r="CQ1809" s="4"/>
      <c r="CR1809" s="4"/>
      <c r="CS1809" s="4"/>
      <c r="CT1809" s="4"/>
      <c r="CU1809" s="4"/>
      <c r="CV1809" s="4"/>
      <c r="CW1809" s="4"/>
      <c r="CX1809" s="4"/>
      <c r="CY1809" s="4"/>
      <c r="CZ1809" s="4"/>
      <c r="DA1809" s="4"/>
      <c r="DB1809" s="4"/>
      <c r="DC1809" s="4"/>
      <c r="DD1809" s="4"/>
      <c r="DE1809" s="4"/>
      <c r="DF1809" s="4"/>
      <c r="DG1809" s="4"/>
      <c r="DH1809" s="4"/>
      <c r="DI1809" s="4"/>
      <c r="DJ1809" s="4"/>
      <c r="DK1809" s="4"/>
      <c r="DL1809" s="4"/>
      <c r="DM1809" s="4"/>
      <c r="DN1809" s="4"/>
      <c r="DO1809" s="4"/>
      <c r="DP1809" s="4"/>
      <c r="DQ1809" s="4"/>
      <c r="DR1809" s="4"/>
      <c r="DS1809" s="4"/>
      <c r="DT1809" s="4"/>
      <c r="DU1809" s="4"/>
      <c r="DV1809" s="4"/>
      <c r="DW1809" s="4"/>
      <c r="DX1809" s="4"/>
      <c r="DY1809" s="4"/>
      <c r="DZ1809" s="4"/>
      <c r="EA1809" s="4"/>
      <c r="EB1809" s="4"/>
      <c r="EC1809" s="4"/>
      <c r="ED1809" s="4"/>
      <c r="EE1809" s="4"/>
      <c r="EF1809" s="4"/>
      <c r="EG1809" s="4"/>
      <c r="EH1809" s="4"/>
      <c r="EI1809" s="4"/>
      <c r="EJ1809" s="4"/>
      <c r="EK1809" s="4"/>
      <c r="EL1809" s="4"/>
      <c r="EM1809" s="4"/>
      <c r="EN1809" s="4"/>
      <c r="EO1809" s="4"/>
      <c r="EP1809" s="4"/>
      <c r="EQ1809" s="4"/>
      <c r="ER1809" s="4"/>
      <c r="ES1809" s="4"/>
      <c r="ET1809" s="4"/>
      <c r="EU1809" s="4"/>
      <c r="EV1809" s="4"/>
      <c r="EW1809" s="4"/>
      <c r="EX1809" s="4"/>
      <c r="EY1809" s="4"/>
      <c r="EZ1809" s="4"/>
      <c r="FA1809" s="4"/>
      <c r="FB1809" s="4"/>
      <c r="FC1809" s="4"/>
      <c r="FD1809" s="4"/>
      <c r="FE1809" s="4"/>
      <c r="FF1809" s="4"/>
      <c r="FG1809" s="4"/>
      <c r="FH1809" s="4"/>
      <c r="FI1809" s="4"/>
      <c r="FJ1809" s="4"/>
      <c r="FK1809" s="4"/>
      <c r="FL1809" s="4"/>
      <c r="FM1809" s="4"/>
      <c r="FN1809" s="4"/>
      <c r="FO1809" s="4"/>
      <c r="FP1809" s="4"/>
      <c r="FQ1809" s="4"/>
      <c r="FR1809" s="4"/>
      <c r="FS1809" s="4"/>
      <c r="FT1809" s="4"/>
      <c r="FU1809" s="4"/>
      <c r="FV1809" s="4"/>
      <c r="FW1809" s="4"/>
      <c r="FX1809" s="4"/>
      <c r="FY1809" s="4"/>
      <c r="FZ1809" s="4"/>
      <c r="GA1809" s="4"/>
      <c r="GB1809" s="4"/>
      <c r="GC1809" s="4"/>
      <c r="GD1809" s="4"/>
      <c r="GE1809" s="4"/>
      <c r="GF1809" s="4"/>
      <c r="GG1809" s="4"/>
      <c r="GH1809" s="4"/>
      <c r="GI1809" s="4"/>
      <c r="GJ1809" s="4"/>
      <c r="GK1809" s="4"/>
      <c r="GL1809" s="4"/>
      <c r="GM1809" s="4"/>
      <c r="GN1809" s="4"/>
      <c r="GO1809" s="4"/>
      <c r="GP1809" s="4"/>
      <c r="GQ1809" s="4"/>
      <c r="GR1809" s="4"/>
      <c r="GS1809" s="4"/>
      <c r="GT1809" s="4"/>
      <c r="GU1809" s="4"/>
      <c r="GV1809" s="4"/>
      <c r="GW1809" s="4"/>
      <c r="GX1809" s="4"/>
      <c r="GY1809" s="4"/>
      <c r="GZ1809" s="4"/>
      <c r="HA1809" s="4"/>
      <c r="HB1809" s="4"/>
      <c r="HC1809" s="4"/>
      <c r="HD1809" s="4"/>
      <c r="HE1809" s="4"/>
      <c r="HF1809" s="4"/>
      <c r="HG1809" s="4"/>
      <c r="HH1809" s="4"/>
      <c r="HI1809" s="4"/>
      <c r="HJ1809" s="4"/>
      <c r="HK1809" s="4"/>
      <c r="HL1809" s="4"/>
      <c r="HM1809" s="4"/>
      <c r="HN1809" s="4"/>
      <c r="HO1809" s="4"/>
      <c r="HP1809" s="4"/>
      <c r="HQ1809" s="4"/>
      <c r="HR1809" s="4"/>
      <c r="HS1809" s="4"/>
      <c r="HT1809" s="4"/>
      <c r="HU1809" s="4"/>
      <c r="HV1809" s="4"/>
      <c r="HW1809" s="4"/>
      <c r="HX1809" s="4"/>
      <c r="HY1809" s="4"/>
      <c r="HZ1809" s="4"/>
      <c r="IA1809" s="4"/>
      <c r="IB1809" s="4"/>
      <c r="IC1809" s="4"/>
      <c r="ID1809" s="4"/>
      <c r="IE1809" s="4"/>
      <c r="IF1809" s="4"/>
    </row>
    <row r="1810" spans="26:240" x14ac:dyDescent="0.2">
      <c r="Z1810" s="4"/>
      <c r="AA1810" s="4"/>
      <c r="AB1810" s="4"/>
      <c r="AC1810" s="4"/>
      <c r="AD1810" s="4"/>
      <c r="AE1810" s="4"/>
      <c r="AF1810" s="4"/>
      <c r="AG1810" s="4"/>
      <c r="AH1810" s="4"/>
      <c r="AI1810" s="4"/>
      <c r="AJ1810" s="4"/>
      <c r="AK1810" s="4"/>
      <c r="AL1810" s="4"/>
      <c r="AM1810" s="4"/>
      <c r="AN1810" s="4"/>
      <c r="AO1810" s="4"/>
      <c r="AP1810" s="4"/>
      <c r="AQ1810" s="4"/>
      <c r="AR1810" s="4"/>
      <c r="AS1810" s="4"/>
      <c r="AT1810" s="4"/>
      <c r="AU1810" s="4"/>
      <c r="AV1810" s="4"/>
      <c r="AW1810" s="4"/>
      <c r="AX1810" s="4"/>
      <c r="AY1810" s="4"/>
      <c r="AZ1810" s="4"/>
      <c r="BA1810" s="4"/>
      <c r="BB1810" s="4"/>
      <c r="BC1810" s="4"/>
      <c r="BD1810" s="4"/>
      <c r="BE1810" s="4"/>
      <c r="BF1810" s="4"/>
      <c r="BG1810" s="4"/>
      <c r="BH1810" s="4"/>
      <c r="BI1810" s="4"/>
      <c r="BJ1810" s="4"/>
      <c r="BK1810" s="4"/>
      <c r="BL1810" s="4"/>
      <c r="BM1810" s="4"/>
      <c r="BN1810" s="4"/>
      <c r="BO1810" s="4"/>
      <c r="BP1810" s="4"/>
      <c r="BQ1810" s="4"/>
      <c r="BR1810" s="4"/>
      <c r="BS1810" s="4"/>
      <c r="BT1810" s="4"/>
      <c r="BU1810" s="4"/>
      <c r="BV1810" s="4"/>
      <c r="BW1810" s="4"/>
      <c r="BX1810" s="4"/>
      <c r="BY1810" s="4"/>
      <c r="BZ1810" s="4"/>
      <c r="CA1810" s="4"/>
      <c r="CB1810" s="4"/>
      <c r="CC1810" s="4"/>
      <c r="CD1810" s="4"/>
      <c r="CE1810" s="4"/>
      <c r="CF1810" s="4"/>
      <c r="CG1810" s="4"/>
      <c r="CH1810" s="4"/>
      <c r="CI1810" s="4"/>
      <c r="CJ1810" s="4"/>
      <c r="CK1810" s="4"/>
      <c r="CL1810" s="4"/>
      <c r="CM1810" s="4"/>
      <c r="CN1810" s="4"/>
      <c r="CO1810" s="4"/>
      <c r="CP1810" s="4"/>
      <c r="CQ1810" s="4"/>
      <c r="CR1810" s="4"/>
      <c r="CS1810" s="4"/>
      <c r="CT1810" s="4"/>
      <c r="CU1810" s="4"/>
      <c r="CV1810" s="4"/>
      <c r="CW1810" s="4"/>
      <c r="CX1810" s="4"/>
      <c r="CY1810" s="4"/>
      <c r="CZ1810" s="4"/>
      <c r="DA1810" s="4"/>
      <c r="DB1810" s="4"/>
      <c r="DC1810" s="4"/>
      <c r="DD1810" s="4"/>
      <c r="DE1810" s="4"/>
      <c r="DF1810" s="4"/>
      <c r="DG1810" s="4"/>
      <c r="DH1810" s="4"/>
      <c r="DI1810" s="4"/>
      <c r="DJ1810" s="4"/>
      <c r="DK1810" s="4"/>
      <c r="DL1810" s="4"/>
      <c r="DM1810" s="4"/>
      <c r="DN1810" s="4"/>
      <c r="DO1810" s="4"/>
      <c r="DP1810" s="4"/>
      <c r="DQ1810" s="4"/>
      <c r="DR1810" s="4"/>
      <c r="DS1810" s="4"/>
      <c r="DT1810" s="4"/>
      <c r="DU1810" s="4"/>
      <c r="DV1810" s="4"/>
      <c r="DW1810" s="4"/>
      <c r="DX1810" s="4"/>
      <c r="DY1810" s="4"/>
      <c r="DZ1810" s="4"/>
      <c r="EA1810" s="4"/>
      <c r="EB1810" s="4"/>
      <c r="EC1810" s="4"/>
      <c r="ED1810" s="4"/>
      <c r="EE1810" s="4"/>
      <c r="EF1810" s="4"/>
      <c r="EG1810" s="4"/>
      <c r="EH1810" s="4"/>
      <c r="EI1810" s="4"/>
      <c r="EJ1810" s="4"/>
      <c r="EK1810" s="4"/>
      <c r="EL1810" s="4"/>
      <c r="EM1810" s="4"/>
      <c r="EN1810" s="4"/>
      <c r="EO1810" s="4"/>
      <c r="EP1810" s="4"/>
      <c r="EQ1810" s="4"/>
      <c r="ER1810" s="4"/>
      <c r="ES1810" s="4"/>
      <c r="ET1810" s="4"/>
      <c r="EU1810" s="4"/>
      <c r="EV1810" s="4"/>
      <c r="EW1810" s="4"/>
      <c r="EX1810" s="4"/>
      <c r="EY1810" s="4"/>
      <c r="EZ1810" s="4"/>
      <c r="FA1810" s="4"/>
      <c r="FB1810" s="4"/>
      <c r="FC1810" s="4"/>
      <c r="FD1810" s="4"/>
      <c r="FE1810" s="4"/>
      <c r="FF1810" s="4"/>
      <c r="FG1810" s="4"/>
      <c r="FH1810" s="4"/>
      <c r="FI1810" s="4"/>
      <c r="FJ1810" s="4"/>
      <c r="FK1810" s="4"/>
      <c r="FL1810" s="4"/>
      <c r="FM1810" s="4"/>
      <c r="FN1810" s="4"/>
      <c r="FO1810" s="4"/>
      <c r="FP1810" s="4"/>
      <c r="FQ1810" s="4"/>
      <c r="FR1810" s="4"/>
      <c r="FS1810" s="4"/>
      <c r="FT1810" s="4"/>
      <c r="FU1810" s="4"/>
      <c r="FV1810" s="4"/>
      <c r="FW1810" s="4"/>
      <c r="FX1810" s="4"/>
      <c r="FY1810" s="4"/>
      <c r="FZ1810" s="4"/>
      <c r="GA1810" s="4"/>
      <c r="GB1810" s="4"/>
      <c r="GC1810" s="4"/>
      <c r="GD1810" s="4"/>
      <c r="GE1810" s="4"/>
      <c r="GF1810" s="4"/>
      <c r="GG1810" s="4"/>
      <c r="GH1810" s="4"/>
      <c r="GI1810" s="4"/>
      <c r="GJ1810" s="4"/>
      <c r="GK1810" s="4"/>
      <c r="GL1810" s="4"/>
      <c r="GM1810" s="4"/>
      <c r="GN1810" s="4"/>
      <c r="GO1810" s="4"/>
      <c r="GP1810" s="4"/>
      <c r="GQ1810" s="4"/>
      <c r="GR1810" s="4"/>
      <c r="GS1810" s="4"/>
      <c r="GT1810" s="4"/>
      <c r="GU1810" s="4"/>
      <c r="GV1810" s="4"/>
      <c r="GW1810" s="4"/>
      <c r="GX1810" s="4"/>
      <c r="GY1810" s="4"/>
      <c r="GZ1810" s="4"/>
      <c r="HA1810" s="4"/>
      <c r="HB1810" s="4"/>
      <c r="HC1810" s="4"/>
      <c r="HD1810" s="4"/>
      <c r="HE1810" s="4"/>
      <c r="HF1810" s="4"/>
      <c r="HG1810" s="4"/>
      <c r="HH1810" s="4"/>
      <c r="HI1810" s="4"/>
      <c r="HJ1810" s="4"/>
      <c r="HK1810" s="4"/>
      <c r="HL1810" s="4"/>
      <c r="HM1810" s="4"/>
      <c r="HN1810" s="4"/>
      <c r="HO1810" s="4"/>
      <c r="HP1810" s="4"/>
      <c r="HQ1810" s="4"/>
      <c r="HR1810" s="4"/>
      <c r="HS1810" s="4"/>
      <c r="HT1810" s="4"/>
      <c r="HU1810" s="4"/>
      <c r="HV1810" s="4"/>
      <c r="HW1810" s="4"/>
      <c r="HX1810" s="4"/>
      <c r="HY1810" s="4"/>
      <c r="HZ1810" s="4"/>
      <c r="IA1810" s="4"/>
      <c r="IB1810" s="4"/>
      <c r="IC1810" s="4"/>
      <c r="ID1810" s="4"/>
      <c r="IE1810" s="4"/>
      <c r="IF1810" s="4"/>
    </row>
    <row r="1811" spans="26:240" x14ac:dyDescent="0.2">
      <c r="Z1811" s="4"/>
      <c r="AA1811" s="4"/>
      <c r="AB1811" s="4"/>
      <c r="AC1811" s="4"/>
      <c r="AD1811" s="4"/>
      <c r="AE1811" s="4"/>
      <c r="AF1811" s="4"/>
      <c r="AG1811" s="4"/>
      <c r="AH1811" s="4"/>
      <c r="AI1811" s="4"/>
      <c r="AJ1811" s="4"/>
      <c r="AK1811" s="4"/>
      <c r="AL1811" s="4"/>
      <c r="AM1811" s="4"/>
      <c r="AN1811" s="4"/>
      <c r="AO1811" s="4"/>
      <c r="AP1811" s="4"/>
      <c r="AQ1811" s="4"/>
      <c r="AR1811" s="4"/>
      <c r="AS1811" s="4"/>
      <c r="AT1811" s="4"/>
      <c r="AU1811" s="4"/>
      <c r="AV1811" s="4"/>
      <c r="AW1811" s="4"/>
      <c r="AX1811" s="4"/>
      <c r="AY1811" s="4"/>
      <c r="AZ1811" s="4"/>
      <c r="BA1811" s="4"/>
      <c r="BB1811" s="4"/>
      <c r="BC1811" s="4"/>
      <c r="BD1811" s="4"/>
      <c r="BE1811" s="4"/>
      <c r="BF1811" s="4"/>
      <c r="BG1811" s="4"/>
      <c r="BH1811" s="4"/>
      <c r="BI1811" s="4"/>
      <c r="BJ1811" s="4"/>
      <c r="BK1811" s="4"/>
      <c r="BL1811" s="4"/>
      <c r="BM1811" s="4"/>
      <c r="BN1811" s="4"/>
      <c r="BO1811" s="4"/>
      <c r="BP1811" s="4"/>
      <c r="BQ1811" s="4"/>
      <c r="BR1811" s="4"/>
      <c r="BS1811" s="4"/>
      <c r="BT1811" s="4"/>
      <c r="BU1811" s="4"/>
      <c r="BV1811" s="4"/>
      <c r="BW1811" s="4"/>
      <c r="BX1811" s="4"/>
      <c r="BY1811" s="4"/>
      <c r="BZ1811" s="4"/>
      <c r="CA1811" s="4"/>
      <c r="CB1811" s="4"/>
      <c r="CC1811" s="4"/>
      <c r="CD1811" s="4"/>
      <c r="CE1811" s="4"/>
      <c r="CF1811" s="4"/>
      <c r="CG1811" s="4"/>
      <c r="CH1811" s="4"/>
      <c r="CI1811" s="4"/>
      <c r="CJ1811" s="4"/>
      <c r="CK1811" s="4"/>
      <c r="CL1811" s="4"/>
      <c r="CM1811" s="4"/>
      <c r="CN1811" s="4"/>
      <c r="CO1811" s="4"/>
      <c r="CP1811" s="4"/>
      <c r="CQ1811" s="4"/>
      <c r="CR1811" s="4"/>
      <c r="CS1811" s="4"/>
      <c r="CT1811" s="4"/>
      <c r="CU1811" s="4"/>
      <c r="CV1811" s="4"/>
      <c r="CW1811" s="4"/>
      <c r="CX1811" s="4"/>
      <c r="CY1811" s="4"/>
      <c r="CZ1811" s="4"/>
      <c r="DA1811" s="4"/>
      <c r="DB1811" s="4"/>
      <c r="DC1811" s="4"/>
      <c r="DD1811" s="4"/>
      <c r="DE1811" s="4"/>
      <c r="DF1811" s="4"/>
      <c r="DG1811" s="4"/>
      <c r="DH1811" s="4"/>
      <c r="DI1811" s="4"/>
      <c r="DJ1811" s="4"/>
      <c r="DK1811" s="4"/>
      <c r="DL1811" s="4"/>
      <c r="DM1811" s="4"/>
      <c r="DN1811" s="4"/>
      <c r="DO1811" s="4"/>
      <c r="DP1811" s="4"/>
      <c r="DQ1811" s="4"/>
      <c r="DR1811" s="4"/>
      <c r="DS1811" s="4"/>
      <c r="DT1811" s="4"/>
      <c r="DU1811" s="4"/>
      <c r="DV1811" s="4"/>
      <c r="DW1811" s="4"/>
      <c r="DX1811" s="4"/>
      <c r="DY1811" s="4"/>
      <c r="DZ1811" s="4"/>
      <c r="EA1811" s="4"/>
      <c r="EB1811" s="4"/>
      <c r="EC1811" s="4"/>
      <c r="ED1811" s="4"/>
      <c r="EE1811" s="4"/>
      <c r="EF1811" s="4"/>
      <c r="EG1811" s="4"/>
      <c r="EH1811" s="4"/>
      <c r="EI1811" s="4"/>
      <c r="EJ1811" s="4"/>
      <c r="EK1811" s="4"/>
      <c r="EL1811" s="4"/>
      <c r="EM1811" s="4"/>
      <c r="EN1811" s="4"/>
      <c r="EO1811" s="4"/>
      <c r="EP1811" s="4"/>
      <c r="EQ1811" s="4"/>
      <c r="ER1811" s="4"/>
      <c r="ES1811" s="4"/>
      <c r="ET1811" s="4"/>
      <c r="EU1811" s="4"/>
      <c r="EV1811" s="4"/>
      <c r="EW1811" s="4"/>
      <c r="EX1811" s="4"/>
      <c r="EY1811" s="4"/>
      <c r="EZ1811" s="4"/>
      <c r="FA1811" s="4"/>
      <c r="FB1811" s="4"/>
      <c r="FC1811" s="4"/>
      <c r="FD1811" s="4"/>
      <c r="FE1811" s="4"/>
      <c r="FF1811" s="4"/>
      <c r="FG1811" s="4"/>
      <c r="FH1811" s="4"/>
      <c r="FI1811" s="4"/>
      <c r="FJ1811" s="4"/>
      <c r="FK1811" s="4"/>
      <c r="FL1811" s="4"/>
      <c r="FM1811" s="4"/>
      <c r="FN1811" s="4"/>
      <c r="FO1811" s="4"/>
      <c r="FP1811" s="4"/>
      <c r="FQ1811" s="4"/>
      <c r="FR1811" s="4"/>
      <c r="FS1811" s="4"/>
      <c r="FT1811" s="4"/>
      <c r="FU1811" s="4"/>
      <c r="FV1811" s="4"/>
      <c r="FW1811" s="4"/>
      <c r="FX1811" s="4"/>
      <c r="FY1811" s="4"/>
      <c r="FZ1811" s="4"/>
      <c r="GA1811" s="4"/>
      <c r="GB1811" s="4"/>
      <c r="GC1811" s="4"/>
      <c r="GD1811" s="4"/>
      <c r="GE1811" s="4"/>
      <c r="GF1811" s="4"/>
      <c r="GG1811" s="4"/>
      <c r="GH1811" s="4"/>
      <c r="GI1811" s="4"/>
      <c r="GJ1811" s="4"/>
      <c r="GK1811" s="4"/>
      <c r="GL1811" s="4"/>
      <c r="GM1811" s="4"/>
      <c r="GN1811" s="4"/>
      <c r="GO1811" s="4"/>
      <c r="GP1811" s="4"/>
      <c r="GQ1811" s="4"/>
      <c r="GR1811" s="4"/>
      <c r="GS1811" s="4"/>
      <c r="GT1811" s="4"/>
      <c r="GU1811" s="4"/>
      <c r="GV1811" s="4"/>
      <c r="GW1811" s="4"/>
      <c r="GX1811" s="4"/>
      <c r="GY1811" s="4"/>
      <c r="GZ1811" s="4"/>
      <c r="HA1811" s="4"/>
      <c r="HB1811" s="4"/>
      <c r="HC1811" s="4"/>
      <c r="HD1811" s="4"/>
      <c r="HE1811" s="4"/>
      <c r="HF1811" s="4"/>
      <c r="HG1811" s="4"/>
      <c r="HH1811" s="4"/>
      <c r="HI1811" s="4"/>
      <c r="HJ1811" s="4"/>
      <c r="HK1811" s="4"/>
      <c r="HL1811" s="4"/>
      <c r="HM1811" s="4"/>
      <c r="HN1811" s="4"/>
      <c r="HO1811" s="4"/>
      <c r="HP1811" s="4"/>
      <c r="HQ1811" s="4"/>
      <c r="HR1811" s="4"/>
      <c r="HS1811" s="4"/>
      <c r="HT1811" s="4"/>
      <c r="HU1811" s="4"/>
      <c r="HV1811" s="4"/>
      <c r="HW1811" s="4"/>
      <c r="HX1811" s="4"/>
      <c r="HY1811" s="4"/>
      <c r="HZ1811" s="4"/>
      <c r="IA1811" s="4"/>
      <c r="IB1811" s="4"/>
      <c r="IC1811" s="4"/>
      <c r="ID1811" s="4"/>
      <c r="IE1811" s="4"/>
      <c r="IF1811" s="4"/>
    </row>
    <row r="1812" spans="26:240" x14ac:dyDescent="0.2">
      <c r="Z1812" s="4"/>
      <c r="AA1812" s="4"/>
      <c r="AB1812" s="4"/>
      <c r="AC1812" s="4"/>
      <c r="AD1812" s="4"/>
      <c r="AE1812" s="4"/>
      <c r="AF1812" s="4"/>
      <c r="AG1812" s="4"/>
      <c r="AH1812" s="4"/>
      <c r="AI1812" s="4"/>
      <c r="AJ1812" s="4"/>
      <c r="AK1812" s="4"/>
      <c r="AL1812" s="4"/>
      <c r="AM1812" s="4"/>
      <c r="AN1812" s="4"/>
      <c r="AO1812" s="4"/>
      <c r="AP1812" s="4"/>
      <c r="AQ1812" s="4"/>
      <c r="AR1812" s="4"/>
      <c r="AS1812" s="4"/>
      <c r="AT1812" s="4"/>
      <c r="AU1812" s="4"/>
      <c r="AV1812" s="4"/>
      <c r="AW1812" s="4"/>
      <c r="AX1812" s="4"/>
      <c r="AY1812" s="4"/>
      <c r="AZ1812" s="4"/>
      <c r="BA1812" s="4"/>
      <c r="BB1812" s="4"/>
      <c r="BC1812" s="4"/>
      <c r="BD1812" s="4"/>
      <c r="BE1812" s="4"/>
      <c r="BF1812" s="4"/>
      <c r="BG1812" s="4"/>
      <c r="BH1812" s="4"/>
      <c r="BI1812" s="4"/>
      <c r="BJ1812" s="4"/>
      <c r="BK1812" s="4"/>
      <c r="BL1812" s="4"/>
      <c r="BM1812" s="4"/>
      <c r="BN1812" s="4"/>
      <c r="BO1812" s="4"/>
      <c r="BP1812" s="4"/>
      <c r="BQ1812" s="4"/>
      <c r="BR1812" s="4"/>
      <c r="BS1812" s="4"/>
      <c r="BT1812" s="4"/>
      <c r="BU1812" s="4"/>
      <c r="BV1812" s="4"/>
      <c r="BW1812" s="4"/>
      <c r="BX1812" s="4"/>
      <c r="BY1812" s="4"/>
      <c r="BZ1812" s="4"/>
      <c r="CA1812" s="4"/>
      <c r="CB1812" s="4"/>
      <c r="CC1812" s="4"/>
      <c r="CD1812" s="4"/>
      <c r="CE1812" s="4"/>
      <c r="CF1812" s="4"/>
      <c r="CG1812" s="4"/>
      <c r="CH1812" s="4"/>
      <c r="CI1812" s="4"/>
      <c r="CJ1812" s="4"/>
      <c r="CK1812" s="4"/>
      <c r="CL1812" s="4"/>
      <c r="CM1812" s="4"/>
      <c r="CN1812" s="4"/>
      <c r="CO1812" s="4"/>
      <c r="CP1812" s="4"/>
      <c r="CQ1812" s="4"/>
      <c r="CR1812" s="4"/>
      <c r="CS1812" s="4"/>
      <c r="CT1812" s="4"/>
      <c r="CU1812" s="4"/>
      <c r="CV1812" s="4"/>
      <c r="CW1812" s="4"/>
      <c r="CX1812" s="4"/>
      <c r="CY1812" s="4"/>
      <c r="CZ1812" s="4"/>
      <c r="DA1812" s="4"/>
      <c r="DB1812" s="4"/>
      <c r="DC1812" s="4"/>
      <c r="DD1812" s="4"/>
      <c r="DE1812" s="4"/>
      <c r="DF1812" s="4"/>
      <c r="DG1812" s="4"/>
      <c r="DH1812" s="4"/>
      <c r="DI1812" s="4"/>
      <c r="DJ1812" s="4"/>
      <c r="DK1812" s="4"/>
      <c r="DL1812" s="4"/>
      <c r="DM1812" s="4"/>
      <c r="DN1812" s="4"/>
      <c r="DO1812" s="4"/>
      <c r="DP1812" s="4"/>
      <c r="DQ1812" s="4"/>
      <c r="DR1812" s="4"/>
      <c r="DS1812" s="4"/>
      <c r="DT1812" s="4"/>
      <c r="DU1812" s="4"/>
      <c r="DV1812" s="4"/>
      <c r="DW1812" s="4"/>
      <c r="DX1812" s="4"/>
      <c r="DY1812" s="4"/>
      <c r="DZ1812" s="4"/>
      <c r="EA1812" s="4"/>
      <c r="EB1812" s="4"/>
      <c r="EC1812" s="4"/>
      <c r="ED1812" s="4"/>
      <c r="EE1812" s="4"/>
      <c r="EF1812" s="4"/>
      <c r="EG1812" s="4"/>
      <c r="EH1812" s="4"/>
      <c r="EI1812" s="4"/>
      <c r="EJ1812" s="4"/>
      <c r="EK1812" s="4"/>
      <c r="EL1812" s="4"/>
      <c r="EM1812" s="4"/>
      <c r="EN1812" s="4"/>
      <c r="EO1812" s="4"/>
      <c r="EP1812" s="4"/>
      <c r="EQ1812" s="4"/>
      <c r="ER1812" s="4"/>
      <c r="ES1812" s="4"/>
      <c r="ET1812" s="4"/>
      <c r="EU1812" s="4"/>
      <c r="EV1812" s="4"/>
      <c r="EW1812" s="4"/>
      <c r="EX1812" s="4"/>
      <c r="EY1812" s="4"/>
      <c r="EZ1812" s="4"/>
      <c r="FA1812" s="4"/>
      <c r="FB1812" s="4"/>
      <c r="FC1812" s="4"/>
      <c r="FD1812" s="4"/>
      <c r="FE1812" s="4"/>
      <c r="FF1812" s="4"/>
      <c r="FG1812" s="4"/>
      <c r="FH1812" s="4"/>
      <c r="FI1812" s="4"/>
      <c r="FJ1812" s="4"/>
      <c r="FK1812" s="4"/>
      <c r="FL1812" s="4"/>
      <c r="FM1812" s="4"/>
      <c r="FN1812" s="4"/>
      <c r="FO1812" s="4"/>
      <c r="FP1812" s="4"/>
      <c r="FQ1812" s="4"/>
      <c r="FR1812" s="4"/>
      <c r="FS1812" s="4"/>
      <c r="FT1812" s="4"/>
      <c r="FU1812" s="4"/>
      <c r="FV1812" s="4"/>
      <c r="FW1812" s="4"/>
      <c r="FX1812" s="4"/>
      <c r="FY1812" s="4"/>
      <c r="FZ1812" s="4"/>
      <c r="GA1812" s="4"/>
      <c r="GB1812" s="4"/>
      <c r="GC1812" s="4"/>
      <c r="GD1812" s="4"/>
      <c r="GE1812" s="4"/>
      <c r="GF1812" s="4"/>
      <c r="GG1812" s="4"/>
      <c r="GH1812" s="4"/>
      <c r="GI1812" s="4"/>
      <c r="GJ1812" s="4"/>
      <c r="GK1812" s="4"/>
      <c r="GL1812" s="4"/>
      <c r="GM1812" s="4"/>
      <c r="GN1812" s="4"/>
      <c r="GO1812" s="4"/>
      <c r="GP1812" s="4"/>
      <c r="GQ1812" s="4"/>
      <c r="GR1812" s="4"/>
      <c r="GS1812" s="4"/>
      <c r="GT1812" s="4"/>
      <c r="GU1812" s="4"/>
      <c r="GV1812" s="4"/>
      <c r="GW1812" s="4"/>
      <c r="GX1812" s="4"/>
      <c r="GY1812" s="4"/>
      <c r="GZ1812" s="4"/>
      <c r="HA1812" s="4"/>
      <c r="HB1812" s="4"/>
      <c r="HC1812" s="4"/>
      <c r="HD1812" s="4"/>
      <c r="HE1812" s="4"/>
      <c r="HF1812" s="4"/>
      <c r="HG1812" s="4"/>
      <c r="HH1812" s="4"/>
      <c r="HI1812" s="4"/>
      <c r="HJ1812" s="4"/>
      <c r="HK1812" s="4"/>
      <c r="HL1812" s="4"/>
      <c r="HM1812" s="4"/>
      <c r="HN1812" s="4"/>
      <c r="HO1812" s="4"/>
      <c r="HP1812" s="4"/>
      <c r="HQ1812" s="4"/>
      <c r="HR1812" s="4"/>
      <c r="HS1812" s="4"/>
      <c r="HT1812" s="4"/>
      <c r="HU1812" s="4"/>
      <c r="HV1812" s="4"/>
      <c r="HW1812" s="4"/>
      <c r="HX1812" s="4"/>
      <c r="HY1812" s="4"/>
      <c r="HZ1812" s="4"/>
      <c r="IA1812" s="4"/>
      <c r="IB1812" s="4"/>
      <c r="IC1812" s="4"/>
      <c r="ID1812" s="4"/>
      <c r="IE1812" s="4"/>
      <c r="IF1812" s="4"/>
    </row>
    <row r="1813" spans="26:240" x14ac:dyDescent="0.2">
      <c r="Z1813" s="4"/>
      <c r="AA1813" s="4"/>
      <c r="AB1813" s="4"/>
      <c r="AC1813" s="4"/>
      <c r="AD1813" s="4"/>
      <c r="AE1813" s="4"/>
      <c r="AF1813" s="4"/>
      <c r="AG1813" s="4"/>
      <c r="AH1813" s="4"/>
      <c r="AI1813" s="4"/>
      <c r="AJ1813" s="4"/>
      <c r="AK1813" s="4"/>
      <c r="AL1813" s="4"/>
      <c r="AM1813" s="4"/>
      <c r="AN1813" s="4"/>
      <c r="AO1813" s="4"/>
      <c r="AP1813" s="4"/>
      <c r="AQ1813" s="4"/>
      <c r="AR1813" s="4"/>
      <c r="AS1813" s="4"/>
      <c r="AT1813" s="4"/>
      <c r="AU1813" s="4"/>
      <c r="AV1813" s="4"/>
      <c r="AW1813" s="4"/>
      <c r="AX1813" s="4"/>
      <c r="AY1813" s="4"/>
      <c r="AZ1813" s="4"/>
      <c r="BA1813" s="4"/>
      <c r="BB1813" s="4"/>
      <c r="BC1813" s="4"/>
      <c r="BD1813" s="4"/>
      <c r="BE1813" s="4"/>
      <c r="BF1813" s="4"/>
      <c r="BG1813" s="4"/>
      <c r="BH1813" s="4"/>
      <c r="BI1813" s="4"/>
      <c r="BJ1813" s="4"/>
      <c r="BK1813" s="4"/>
      <c r="BL1813" s="4"/>
      <c r="BM1813" s="4"/>
      <c r="BN1813" s="4"/>
      <c r="BO1813" s="4"/>
      <c r="BP1813" s="4"/>
      <c r="BQ1813" s="4"/>
      <c r="BR1813" s="4"/>
      <c r="BS1813" s="4"/>
      <c r="BT1813" s="4"/>
      <c r="BU1813" s="4"/>
      <c r="BV1813" s="4"/>
      <c r="BW1813" s="4"/>
      <c r="BX1813" s="4"/>
      <c r="BY1813" s="4"/>
      <c r="BZ1813" s="4"/>
      <c r="CA1813" s="4"/>
      <c r="CB1813" s="4"/>
      <c r="CC1813" s="4"/>
      <c r="CD1813" s="4"/>
      <c r="CE1813" s="4"/>
      <c r="CF1813" s="4"/>
      <c r="CG1813" s="4"/>
      <c r="CH1813" s="4"/>
      <c r="CI1813" s="4"/>
      <c r="CJ1813" s="4"/>
      <c r="CK1813" s="4"/>
      <c r="CL1813" s="4"/>
      <c r="CM1813" s="4"/>
      <c r="CN1813" s="4"/>
      <c r="CO1813" s="4"/>
      <c r="CP1813" s="4"/>
      <c r="CQ1813" s="4"/>
      <c r="CR1813" s="4"/>
      <c r="CS1813" s="4"/>
      <c r="CT1813" s="4"/>
      <c r="CU1813" s="4"/>
      <c r="CV1813" s="4"/>
      <c r="CW1813" s="4"/>
      <c r="CX1813" s="4"/>
      <c r="CY1813" s="4"/>
      <c r="CZ1813" s="4"/>
      <c r="DA1813" s="4"/>
      <c r="DB1813" s="4"/>
      <c r="DC1813" s="4"/>
      <c r="DD1813" s="4"/>
      <c r="DE1813" s="4"/>
      <c r="DF1813" s="4"/>
      <c r="DG1813" s="4"/>
      <c r="DH1813" s="4"/>
      <c r="DI1813" s="4"/>
      <c r="DJ1813" s="4"/>
      <c r="DK1813" s="4"/>
      <c r="DL1813" s="4"/>
      <c r="DM1813" s="4"/>
      <c r="DN1813" s="4"/>
      <c r="DO1813" s="4"/>
      <c r="DP1813" s="4"/>
      <c r="DQ1813" s="4"/>
      <c r="DR1813" s="4"/>
      <c r="DS1813" s="4"/>
      <c r="DT1813" s="4"/>
      <c r="DU1813" s="4"/>
      <c r="DV1813" s="4"/>
      <c r="DW1813" s="4"/>
      <c r="DX1813" s="4"/>
      <c r="DY1813" s="4"/>
      <c r="DZ1813" s="4"/>
      <c r="EA1813" s="4"/>
      <c r="EB1813" s="4"/>
      <c r="EC1813" s="4"/>
      <c r="ED1813" s="4"/>
      <c r="EE1813" s="4"/>
      <c r="EF1813" s="4"/>
      <c r="EG1813" s="4"/>
      <c r="EH1813" s="4"/>
      <c r="EI1813" s="4"/>
      <c r="EJ1813" s="4"/>
      <c r="EK1813" s="4"/>
      <c r="EL1813" s="4"/>
      <c r="EM1813" s="4"/>
      <c r="EN1813" s="4"/>
      <c r="EO1813" s="4"/>
      <c r="EP1813" s="4"/>
      <c r="EQ1813" s="4"/>
      <c r="ER1813" s="4"/>
      <c r="ES1813" s="4"/>
      <c r="ET1813" s="4"/>
      <c r="EU1813" s="4"/>
      <c r="EV1813" s="4"/>
      <c r="EW1813" s="4"/>
      <c r="EX1813" s="4"/>
      <c r="EY1813" s="4"/>
      <c r="EZ1813" s="4"/>
      <c r="FA1813" s="4"/>
      <c r="FB1813" s="4"/>
      <c r="FC1813" s="4"/>
      <c r="FD1813" s="4"/>
      <c r="FE1813" s="4"/>
      <c r="FF1813" s="4"/>
      <c r="FG1813" s="4"/>
      <c r="FH1813" s="4"/>
      <c r="FI1813" s="4"/>
      <c r="FJ1813" s="4"/>
      <c r="FK1813" s="4"/>
      <c r="FL1813" s="4"/>
      <c r="FM1813" s="4"/>
      <c r="FN1813" s="4"/>
      <c r="FO1813" s="4"/>
      <c r="FP1813" s="4"/>
      <c r="FQ1813" s="4"/>
      <c r="FR1813" s="4"/>
      <c r="FS1813" s="4"/>
      <c r="FT1813" s="4"/>
      <c r="FU1813" s="4"/>
      <c r="FV1813" s="4"/>
      <c r="FW1813" s="4"/>
      <c r="FX1813" s="4"/>
      <c r="FY1813" s="4"/>
      <c r="FZ1813" s="4"/>
      <c r="GA1813" s="4"/>
      <c r="GB1813" s="4"/>
      <c r="GC1813" s="4"/>
      <c r="GD1813" s="4"/>
      <c r="GE1813" s="4"/>
      <c r="GF1813" s="4"/>
      <c r="GG1813" s="4"/>
      <c r="GH1813" s="4"/>
      <c r="GI1813" s="4"/>
      <c r="GJ1813" s="4"/>
      <c r="GK1813" s="4"/>
      <c r="GL1813" s="4"/>
      <c r="GM1813" s="4"/>
      <c r="GN1813" s="4"/>
      <c r="GO1813" s="4"/>
      <c r="GP1813" s="4"/>
      <c r="GQ1813" s="4"/>
      <c r="GR1813" s="4"/>
      <c r="GS1813" s="4"/>
      <c r="GT1813" s="4"/>
      <c r="GU1813" s="4"/>
      <c r="GV1813" s="4"/>
      <c r="GW1813" s="4"/>
      <c r="GX1813" s="4"/>
      <c r="GY1813" s="4"/>
      <c r="GZ1813" s="4"/>
      <c r="HA1813" s="4"/>
      <c r="HB1813" s="4"/>
      <c r="HC1813" s="4"/>
      <c r="HD1813" s="4"/>
      <c r="HE1813" s="4"/>
      <c r="HF1813" s="4"/>
      <c r="HG1813" s="4"/>
      <c r="HH1813" s="4"/>
      <c r="HI1813" s="4"/>
      <c r="HJ1813" s="4"/>
      <c r="HK1813" s="4"/>
      <c r="HL1813" s="4"/>
      <c r="HM1813" s="4"/>
      <c r="HN1813" s="4"/>
      <c r="HO1813" s="4"/>
      <c r="HP1813" s="4"/>
      <c r="HQ1813" s="4"/>
      <c r="HR1813" s="4"/>
      <c r="HS1813" s="4"/>
      <c r="HT1813" s="4"/>
      <c r="HU1813" s="4"/>
      <c r="HV1813" s="4"/>
      <c r="HW1813" s="4"/>
      <c r="HX1813" s="4"/>
      <c r="HY1813" s="4"/>
      <c r="HZ1813" s="4"/>
      <c r="IA1813" s="4"/>
      <c r="IB1813" s="4"/>
      <c r="IC1813" s="4"/>
      <c r="ID1813" s="4"/>
      <c r="IE1813" s="4"/>
      <c r="IF1813" s="4"/>
    </row>
    <row r="1814" spans="26:240" x14ac:dyDescent="0.2">
      <c r="Z1814" s="4"/>
      <c r="AA1814" s="4"/>
      <c r="AB1814" s="4"/>
      <c r="AC1814" s="4"/>
      <c r="AD1814" s="4"/>
      <c r="AE1814" s="4"/>
      <c r="AF1814" s="4"/>
      <c r="AG1814" s="4"/>
      <c r="AH1814" s="4"/>
      <c r="AI1814" s="4"/>
      <c r="AJ1814" s="4"/>
      <c r="AK1814" s="4"/>
      <c r="AL1814" s="4"/>
      <c r="AM1814" s="4"/>
      <c r="AN1814" s="4"/>
      <c r="AO1814" s="4"/>
      <c r="AP1814" s="4"/>
      <c r="AQ1814" s="4"/>
      <c r="AR1814" s="4"/>
      <c r="AS1814" s="4"/>
      <c r="AT1814" s="4"/>
      <c r="AU1814" s="4"/>
      <c r="AV1814" s="4"/>
      <c r="AW1814" s="4"/>
      <c r="AX1814" s="4"/>
      <c r="AY1814" s="4"/>
      <c r="AZ1814" s="4"/>
      <c r="BA1814" s="4"/>
      <c r="BB1814" s="4"/>
      <c r="BC1814" s="4"/>
      <c r="BD1814" s="4"/>
      <c r="BE1814" s="4"/>
      <c r="BF1814" s="4"/>
      <c r="BG1814" s="4"/>
      <c r="BH1814" s="4"/>
      <c r="BI1814" s="4"/>
      <c r="BJ1814" s="4"/>
      <c r="BK1814" s="4"/>
      <c r="BL1814" s="4"/>
      <c r="BM1814" s="4"/>
      <c r="BN1814" s="4"/>
      <c r="BO1814" s="4"/>
      <c r="BP1814" s="4"/>
      <c r="BQ1814" s="4"/>
      <c r="BR1814" s="4"/>
      <c r="BS1814" s="4"/>
      <c r="BT1814" s="4"/>
      <c r="BU1814" s="4"/>
      <c r="BV1814" s="4"/>
      <c r="BW1814" s="4"/>
      <c r="BX1814" s="4"/>
      <c r="BY1814" s="4"/>
      <c r="BZ1814" s="4"/>
      <c r="CA1814" s="4"/>
      <c r="CB1814" s="4"/>
      <c r="CC1814" s="4"/>
      <c r="CD1814" s="4"/>
      <c r="CE1814" s="4"/>
      <c r="CF1814" s="4"/>
      <c r="CG1814" s="4"/>
      <c r="CH1814" s="4"/>
      <c r="CI1814" s="4"/>
      <c r="CJ1814" s="4"/>
      <c r="CK1814" s="4"/>
      <c r="CL1814" s="4"/>
      <c r="CM1814" s="4"/>
      <c r="CN1814" s="4"/>
      <c r="CO1814" s="4"/>
      <c r="CP1814" s="4"/>
      <c r="CQ1814" s="4"/>
      <c r="CR1814" s="4"/>
      <c r="CS1814" s="4"/>
      <c r="CT1814" s="4"/>
      <c r="CU1814" s="4"/>
      <c r="CV1814" s="4"/>
      <c r="CW1814" s="4"/>
      <c r="CX1814" s="4"/>
      <c r="CY1814" s="4"/>
      <c r="CZ1814" s="4"/>
      <c r="DA1814" s="4"/>
      <c r="DB1814" s="4"/>
      <c r="DC1814" s="4"/>
      <c r="DD1814" s="4"/>
      <c r="DE1814" s="4"/>
      <c r="DF1814" s="4"/>
      <c r="DG1814" s="4"/>
      <c r="DH1814" s="4"/>
      <c r="DI1814" s="4"/>
      <c r="DJ1814" s="4"/>
      <c r="DK1814" s="4"/>
      <c r="DL1814" s="4"/>
      <c r="DM1814" s="4"/>
      <c r="DN1814" s="4"/>
      <c r="DO1814" s="4"/>
      <c r="DP1814" s="4"/>
      <c r="DQ1814" s="4"/>
      <c r="DR1814" s="4"/>
      <c r="DS1814" s="4"/>
      <c r="DT1814" s="4"/>
      <c r="DU1814" s="4"/>
      <c r="DV1814" s="4"/>
      <c r="DW1814" s="4"/>
      <c r="DX1814" s="4"/>
      <c r="DY1814" s="4"/>
      <c r="DZ1814" s="4"/>
      <c r="EA1814" s="4"/>
      <c r="EB1814" s="4"/>
      <c r="EC1814" s="4"/>
      <c r="ED1814" s="4"/>
      <c r="EE1814" s="4"/>
      <c r="EF1814" s="4"/>
      <c r="EG1814" s="4"/>
      <c r="EH1814" s="4"/>
      <c r="EI1814" s="4"/>
      <c r="EJ1814" s="4"/>
      <c r="EK1814" s="4"/>
      <c r="EL1814" s="4"/>
      <c r="EM1814" s="4"/>
      <c r="EN1814" s="4"/>
      <c r="EO1814" s="4"/>
      <c r="EP1814" s="4"/>
      <c r="EQ1814" s="4"/>
      <c r="ER1814" s="4"/>
      <c r="ES1814" s="4"/>
      <c r="ET1814" s="4"/>
      <c r="EU1814" s="4"/>
      <c r="EV1814" s="4"/>
      <c r="EW1814" s="4"/>
      <c r="EX1814" s="4"/>
      <c r="EY1814" s="4"/>
      <c r="EZ1814" s="4"/>
      <c r="FA1814" s="4"/>
      <c r="FB1814" s="4"/>
      <c r="FC1814" s="4"/>
      <c r="FD1814" s="4"/>
      <c r="FE1814" s="4"/>
      <c r="FF1814" s="4"/>
      <c r="FG1814" s="4"/>
      <c r="FH1814" s="4"/>
      <c r="FI1814" s="4"/>
      <c r="FJ1814" s="4"/>
      <c r="FK1814" s="4"/>
      <c r="FL1814" s="4"/>
      <c r="FM1814" s="4"/>
      <c r="FN1814" s="4"/>
      <c r="FO1814" s="4"/>
      <c r="FP1814" s="4"/>
      <c r="FQ1814" s="4"/>
      <c r="FR1814" s="4"/>
      <c r="FS1814" s="4"/>
      <c r="FT1814" s="4"/>
      <c r="FU1814" s="4"/>
      <c r="FV1814" s="4"/>
      <c r="FW1814" s="4"/>
      <c r="FX1814" s="4"/>
      <c r="FY1814" s="4"/>
      <c r="FZ1814" s="4"/>
      <c r="GA1814" s="4"/>
      <c r="GB1814" s="4"/>
      <c r="GC1814" s="4"/>
      <c r="GD1814" s="4"/>
      <c r="GE1814" s="4"/>
      <c r="GF1814" s="4"/>
      <c r="GG1814" s="4"/>
      <c r="GH1814" s="4"/>
      <c r="GI1814" s="4"/>
      <c r="GJ1814" s="4"/>
      <c r="GK1814" s="4"/>
      <c r="GL1814" s="4"/>
      <c r="GM1814" s="4"/>
      <c r="GN1814" s="4"/>
      <c r="GO1814" s="4"/>
      <c r="GP1814" s="4"/>
      <c r="GQ1814" s="4"/>
      <c r="GR1814" s="4"/>
      <c r="GS1814" s="4"/>
      <c r="GT1814" s="4"/>
      <c r="GU1814" s="4"/>
      <c r="GV1814" s="4"/>
      <c r="GW1814" s="4"/>
      <c r="GX1814" s="4"/>
      <c r="GY1814" s="4"/>
      <c r="GZ1814" s="4"/>
      <c r="HA1814" s="4"/>
      <c r="HB1814" s="4"/>
      <c r="HC1814" s="4"/>
      <c r="HD1814" s="4"/>
      <c r="HE1814" s="4"/>
      <c r="HF1814" s="4"/>
      <c r="HG1814" s="4"/>
      <c r="HH1814" s="4"/>
      <c r="HI1814" s="4"/>
      <c r="HJ1814" s="4"/>
      <c r="HK1814" s="4"/>
      <c r="HL1814" s="4"/>
      <c r="HM1814" s="4"/>
      <c r="HN1814" s="4"/>
      <c r="HO1814" s="4"/>
      <c r="HP1814" s="4"/>
      <c r="HQ1814" s="4"/>
      <c r="HR1814" s="4"/>
      <c r="HS1814" s="4"/>
      <c r="HT1814" s="4"/>
      <c r="HU1814" s="4"/>
      <c r="HV1814" s="4"/>
      <c r="HW1814" s="4"/>
      <c r="HX1814" s="4"/>
      <c r="HY1814" s="4"/>
      <c r="HZ1814" s="4"/>
      <c r="IA1814" s="4"/>
      <c r="IB1814" s="4"/>
      <c r="IC1814" s="4"/>
      <c r="ID1814" s="4"/>
      <c r="IE1814" s="4"/>
      <c r="IF1814" s="4"/>
    </row>
    <row r="1815" spans="26:240" x14ac:dyDescent="0.2">
      <c r="Z1815" s="4"/>
      <c r="AA1815" s="4"/>
      <c r="AB1815" s="4"/>
      <c r="AC1815" s="4"/>
      <c r="AD1815" s="4"/>
      <c r="AE1815" s="4"/>
      <c r="AF1815" s="4"/>
      <c r="AG1815" s="4"/>
      <c r="AH1815" s="4"/>
      <c r="AI1815" s="4"/>
      <c r="AJ1815" s="4"/>
      <c r="AK1815" s="4"/>
      <c r="AL1815" s="4"/>
      <c r="AM1815" s="4"/>
      <c r="AN1815" s="4"/>
      <c r="AO1815" s="4"/>
      <c r="AP1815" s="4"/>
      <c r="AQ1815" s="4"/>
      <c r="AR1815" s="4"/>
      <c r="AS1815" s="4"/>
      <c r="AT1815" s="4"/>
      <c r="AU1815" s="4"/>
      <c r="AV1815" s="4"/>
      <c r="AW1815" s="4"/>
      <c r="AX1815" s="4"/>
      <c r="AY1815" s="4"/>
      <c r="AZ1815" s="4"/>
      <c r="BA1815" s="4"/>
      <c r="BB1815" s="4"/>
      <c r="BC1815" s="4"/>
      <c r="BD1815" s="4"/>
      <c r="BE1815" s="4"/>
      <c r="BF1815" s="4"/>
      <c r="BG1815" s="4"/>
      <c r="BH1815" s="4"/>
      <c r="BI1815" s="4"/>
      <c r="BJ1815" s="4"/>
      <c r="BK1815" s="4"/>
      <c r="BL1815" s="4"/>
      <c r="BM1815" s="4"/>
      <c r="BN1815" s="4"/>
      <c r="BO1815" s="4"/>
      <c r="BP1815" s="4"/>
      <c r="BQ1815" s="4"/>
      <c r="BR1815" s="4"/>
      <c r="BS1815" s="4"/>
      <c r="BT1815" s="4"/>
      <c r="BU1815" s="4"/>
      <c r="BV1815" s="4"/>
      <c r="BW1815" s="4"/>
      <c r="BX1815" s="4"/>
      <c r="BY1815" s="4"/>
      <c r="BZ1815" s="4"/>
      <c r="CA1815" s="4"/>
      <c r="CB1815" s="4"/>
      <c r="CC1815" s="4"/>
      <c r="CD1815" s="4"/>
      <c r="CE1815" s="4"/>
      <c r="CF1815" s="4"/>
      <c r="CG1815" s="4"/>
      <c r="CH1815" s="4"/>
      <c r="CI1815" s="4"/>
      <c r="CJ1815" s="4"/>
      <c r="CK1815" s="4"/>
      <c r="CL1815" s="4"/>
      <c r="CM1815" s="4"/>
      <c r="CN1815" s="4"/>
      <c r="CO1815" s="4"/>
      <c r="CP1815" s="4"/>
      <c r="CQ1815" s="4"/>
      <c r="CR1815" s="4"/>
      <c r="CS1815" s="4"/>
      <c r="CT1815" s="4"/>
      <c r="CU1815" s="4"/>
      <c r="CV1815" s="4"/>
      <c r="CW1815" s="4"/>
      <c r="CX1815" s="4"/>
      <c r="CY1815" s="4"/>
      <c r="CZ1815" s="4"/>
      <c r="DA1815" s="4"/>
      <c r="DB1815" s="4"/>
      <c r="DC1815" s="4"/>
      <c r="DD1815" s="4"/>
      <c r="DE1815" s="4"/>
      <c r="DF1815" s="4"/>
      <c r="DG1815" s="4"/>
      <c r="DH1815" s="4"/>
      <c r="DI1815" s="4"/>
      <c r="DJ1815" s="4"/>
      <c r="DK1815" s="4"/>
      <c r="DL1815" s="4"/>
      <c r="DM1815" s="4"/>
      <c r="DN1815" s="4"/>
      <c r="DO1815" s="4"/>
      <c r="DP1815" s="4"/>
      <c r="DQ1815" s="4"/>
      <c r="DR1815" s="4"/>
      <c r="DS1815" s="4"/>
      <c r="DT1815" s="4"/>
      <c r="DU1815" s="4"/>
      <c r="DV1815" s="4"/>
      <c r="DW1815" s="4"/>
      <c r="DX1815" s="4"/>
      <c r="DY1815" s="4"/>
      <c r="DZ1815" s="4"/>
      <c r="EA1815" s="4"/>
      <c r="EB1815" s="4"/>
      <c r="EC1815" s="4"/>
      <c r="ED1815" s="4"/>
      <c r="EE1815" s="4"/>
      <c r="EF1815" s="4"/>
      <c r="EG1815" s="4"/>
      <c r="EH1815" s="4"/>
      <c r="EI1815" s="4"/>
      <c r="EJ1815" s="4"/>
      <c r="EK1815" s="4"/>
      <c r="EL1815" s="4"/>
      <c r="EM1815" s="4"/>
      <c r="EN1815" s="4"/>
      <c r="EO1815" s="4"/>
      <c r="EP1815" s="4"/>
      <c r="EQ1815" s="4"/>
      <c r="ER1815" s="4"/>
      <c r="ES1815" s="4"/>
      <c r="ET1815" s="4"/>
      <c r="EU1815" s="4"/>
      <c r="EV1815" s="4"/>
      <c r="EW1815" s="4"/>
      <c r="EX1815" s="4"/>
      <c r="EY1815" s="4"/>
      <c r="EZ1815" s="4"/>
      <c r="FA1815" s="4"/>
      <c r="FB1815" s="4"/>
      <c r="FC1815" s="4"/>
      <c r="FD1815" s="4"/>
      <c r="FE1815" s="4"/>
      <c r="FF1815" s="4"/>
      <c r="FG1815" s="4"/>
      <c r="FH1815" s="4"/>
      <c r="FI1815" s="4"/>
      <c r="FJ1815" s="4"/>
      <c r="FK1815" s="4"/>
      <c r="FL1815" s="4"/>
      <c r="FM1815" s="4"/>
      <c r="FN1815" s="4"/>
      <c r="FO1815" s="4"/>
      <c r="FP1815" s="4"/>
      <c r="FQ1815" s="4"/>
      <c r="FR1815" s="4"/>
      <c r="FS1815" s="4"/>
      <c r="FT1815" s="4"/>
      <c r="FU1815" s="4"/>
      <c r="FV1815" s="4"/>
      <c r="FW1815" s="4"/>
      <c r="FX1815" s="4"/>
      <c r="FY1815" s="4"/>
      <c r="FZ1815" s="4"/>
      <c r="GA1815" s="4"/>
      <c r="GB1815" s="4"/>
      <c r="GC1815" s="4"/>
      <c r="GD1815" s="4"/>
      <c r="GE1815" s="4"/>
      <c r="GF1815" s="4"/>
      <c r="GG1815" s="4"/>
      <c r="GH1815" s="4"/>
      <c r="GI1815" s="4"/>
      <c r="GJ1815" s="4"/>
      <c r="GK1815" s="4"/>
      <c r="GL1815" s="4"/>
      <c r="GM1815" s="4"/>
      <c r="GN1815" s="4"/>
      <c r="GO1815" s="4"/>
      <c r="GP1815" s="4"/>
      <c r="GQ1815" s="4"/>
      <c r="GR1815" s="4"/>
      <c r="GS1815" s="4"/>
      <c r="GT1815" s="4"/>
      <c r="GU1815" s="4"/>
      <c r="GV1815" s="4"/>
      <c r="GW1815" s="4"/>
      <c r="GX1815" s="4"/>
      <c r="GY1815" s="4"/>
      <c r="GZ1815" s="4"/>
      <c r="HA1815" s="4"/>
      <c r="HB1815" s="4"/>
      <c r="HC1815" s="4"/>
      <c r="HD1815" s="4"/>
      <c r="HE1815" s="4"/>
      <c r="HF1815" s="4"/>
      <c r="HG1815" s="4"/>
      <c r="HH1815" s="4"/>
      <c r="HI1815" s="4"/>
      <c r="HJ1815" s="4"/>
      <c r="HK1815" s="4"/>
      <c r="HL1815" s="4"/>
      <c r="HM1815" s="4"/>
      <c r="HN1815" s="4"/>
      <c r="HO1815" s="4"/>
      <c r="HP1815" s="4"/>
      <c r="HQ1815" s="4"/>
      <c r="HR1815" s="4"/>
      <c r="HS1815" s="4"/>
      <c r="HT1815" s="4"/>
      <c r="HU1815" s="4"/>
      <c r="HV1815" s="4"/>
      <c r="HW1815" s="4"/>
      <c r="HX1815" s="4"/>
      <c r="HY1815" s="4"/>
      <c r="HZ1815" s="4"/>
      <c r="IA1815" s="4"/>
      <c r="IB1815" s="4"/>
      <c r="IC1815" s="4"/>
      <c r="ID1815" s="4"/>
      <c r="IE1815" s="4"/>
      <c r="IF1815" s="4"/>
    </row>
    <row r="1816" spans="26:240" x14ac:dyDescent="0.2">
      <c r="Z1816" s="4"/>
      <c r="AA1816" s="4"/>
      <c r="AB1816" s="4"/>
      <c r="AC1816" s="4"/>
      <c r="AD1816" s="4"/>
      <c r="AE1816" s="4"/>
      <c r="AF1816" s="4"/>
      <c r="AG1816" s="4"/>
      <c r="AH1816" s="4"/>
      <c r="AI1816" s="4"/>
      <c r="AJ1816" s="4"/>
      <c r="AK1816" s="4"/>
      <c r="AL1816" s="4"/>
      <c r="AM1816" s="4"/>
      <c r="AN1816" s="4"/>
      <c r="AO1816" s="4"/>
      <c r="AP1816" s="4"/>
      <c r="AQ1816" s="4"/>
      <c r="AR1816" s="4"/>
      <c r="AS1816" s="4"/>
      <c r="AT1816" s="4"/>
      <c r="AU1816" s="4"/>
      <c r="AV1816" s="4"/>
      <c r="AW1816" s="4"/>
      <c r="AX1816" s="4"/>
      <c r="AY1816" s="4"/>
      <c r="AZ1816" s="4"/>
      <c r="BA1816" s="4"/>
      <c r="BB1816" s="4"/>
      <c r="BC1816" s="4"/>
      <c r="BD1816" s="4"/>
      <c r="BE1816" s="4"/>
      <c r="BF1816" s="4"/>
      <c r="BG1816" s="4"/>
      <c r="BH1816" s="4"/>
      <c r="BI1816" s="4"/>
      <c r="BJ1816" s="4"/>
      <c r="BK1816" s="4"/>
      <c r="BL1816" s="4"/>
      <c r="BM1816" s="4"/>
      <c r="BN1816" s="4"/>
      <c r="BO1816" s="4"/>
      <c r="BP1816" s="4"/>
      <c r="BQ1816" s="4"/>
      <c r="BR1816" s="4"/>
      <c r="BS1816" s="4"/>
      <c r="BT1816" s="4"/>
      <c r="BU1816" s="4"/>
      <c r="BV1816" s="4"/>
      <c r="BW1816" s="4"/>
      <c r="BX1816" s="4"/>
      <c r="BY1816" s="4"/>
      <c r="BZ1816" s="4"/>
      <c r="CA1816" s="4"/>
      <c r="CB1816" s="4"/>
      <c r="CC1816" s="4"/>
      <c r="CD1816" s="4"/>
      <c r="CE1816" s="4"/>
      <c r="CF1816" s="4"/>
      <c r="CG1816" s="4"/>
      <c r="CH1816" s="4"/>
      <c r="CI1816" s="4"/>
      <c r="CJ1816" s="4"/>
      <c r="CK1816" s="4"/>
      <c r="CL1816" s="4"/>
      <c r="CM1816" s="4"/>
      <c r="CN1816" s="4"/>
      <c r="CO1816" s="4"/>
      <c r="CP1816" s="4"/>
      <c r="CQ1816" s="4"/>
      <c r="CR1816" s="4"/>
      <c r="CS1816" s="4"/>
      <c r="CT1816" s="4"/>
      <c r="CU1816" s="4"/>
      <c r="CV1816" s="4"/>
      <c r="CW1816" s="4"/>
      <c r="CX1816" s="4"/>
      <c r="CY1816" s="4"/>
      <c r="CZ1816" s="4"/>
      <c r="DA1816" s="4"/>
      <c r="DB1816" s="4"/>
      <c r="DC1816" s="4"/>
      <c r="DD1816" s="4"/>
      <c r="DE1816" s="4"/>
      <c r="DF1816" s="4"/>
      <c r="DG1816" s="4"/>
      <c r="DH1816" s="4"/>
      <c r="DI1816" s="4"/>
      <c r="DJ1816" s="4"/>
      <c r="DK1816" s="4"/>
      <c r="DL1816" s="4"/>
      <c r="DM1816" s="4"/>
      <c r="DN1816" s="4"/>
      <c r="DO1816" s="4"/>
      <c r="DP1816" s="4"/>
      <c r="DQ1816" s="4"/>
      <c r="DR1816" s="4"/>
      <c r="DS1816" s="4"/>
      <c r="DT1816" s="4"/>
      <c r="DU1816" s="4"/>
      <c r="DV1816" s="4"/>
      <c r="DW1816" s="4"/>
      <c r="DX1816" s="4"/>
      <c r="DY1816" s="4"/>
      <c r="DZ1816" s="4"/>
      <c r="EA1816" s="4"/>
      <c r="EB1816" s="4"/>
      <c r="EC1816" s="4"/>
      <c r="ED1816" s="4"/>
      <c r="EE1816" s="4"/>
      <c r="EF1816" s="4"/>
      <c r="EG1816" s="4"/>
      <c r="EH1816" s="4"/>
      <c r="EI1816" s="4"/>
      <c r="EJ1816" s="4"/>
      <c r="EK1816" s="4"/>
      <c r="EL1816" s="4"/>
      <c r="EM1816" s="4"/>
      <c r="EN1816" s="4"/>
      <c r="EO1816" s="4"/>
      <c r="EP1816" s="4"/>
      <c r="EQ1816" s="4"/>
      <c r="ER1816" s="4"/>
      <c r="ES1816" s="4"/>
      <c r="ET1816" s="4"/>
      <c r="EU1816" s="4"/>
      <c r="EV1816" s="4"/>
      <c r="EW1816" s="4"/>
      <c r="EX1816" s="4"/>
      <c r="EY1816" s="4"/>
      <c r="EZ1816" s="4"/>
      <c r="FA1816" s="4"/>
      <c r="FB1816" s="4"/>
      <c r="FC1816" s="4"/>
      <c r="FD1816" s="4"/>
      <c r="FE1816" s="4"/>
      <c r="FF1816" s="4"/>
      <c r="FG1816" s="4"/>
      <c r="FH1816" s="4"/>
      <c r="FI1816" s="4"/>
      <c r="FJ1816" s="4"/>
      <c r="FK1816" s="4"/>
      <c r="FL1816" s="4"/>
      <c r="FM1816" s="4"/>
      <c r="FN1816" s="4"/>
      <c r="FO1816" s="4"/>
      <c r="FP1816" s="4"/>
      <c r="FQ1816" s="4"/>
      <c r="FR1816" s="4"/>
      <c r="FS1816" s="4"/>
      <c r="FT1816" s="4"/>
      <c r="FU1816" s="4"/>
      <c r="FV1816" s="4"/>
      <c r="FW1816" s="4"/>
      <c r="FX1816" s="4"/>
      <c r="FY1816" s="4"/>
      <c r="FZ1816" s="4"/>
      <c r="GA1816" s="4"/>
      <c r="GB1816" s="4"/>
      <c r="GC1816" s="4"/>
      <c r="GD1816" s="4"/>
      <c r="GE1816" s="4"/>
      <c r="GF1816" s="4"/>
      <c r="GG1816" s="4"/>
      <c r="GH1816" s="4"/>
      <c r="GI1816" s="4"/>
      <c r="GJ1816" s="4"/>
      <c r="GK1816" s="4"/>
      <c r="GL1816" s="4"/>
      <c r="GM1816" s="4"/>
      <c r="GN1816" s="4"/>
      <c r="GO1816" s="4"/>
      <c r="GP1816" s="4"/>
      <c r="GQ1816" s="4"/>
      <c r="GR1816" s="4"/>
      <c r="GS1816" s="4"/>
      <c r="GT1816" s="4"/>
      <c r="GU1816" s="4"/>
      <c r="GV1816" s="4"/>
      <c r="GW1816" s="4"/>
      <c r="GX1816" s="4"/>
      <c r="GY1816" s="4"/>
      <c r="GZ1816" s="4"/>
      <c r="HA1816" s="4"/>
      <c r="HB1816" s="4"/>
      <c r="HC1816" s="4"/>
      <c r="HD1816" s="4"/>
      <c r="HE1816" s="4"/>
      <c r="HF1816" s="4"/>
      <c r="HG1816" s="4"/>
      <c r="HH1816" s="4"/>
      <c r="HI1816" s="4"/>
      <c r="HJ1816" s="4"/>
      <c r="HK1816" s="4"/>
      <c r="HL1816" s="4"/>
      <c r="HM1816" s="4"/>
      <c r="HN1816" s="4"/>
      <c r="HO1816" s="4"/>
      <c r="HP1816" s="4"/>
      <c r="HQ1816" s="4"/>
      <c r="HR1816" s="4"/>
      <c r="HS1816" s="4"/>
      <c r="HT1816" s="4"/>
      <c r="HU1816" s="4"/>
      <c r="HV1816" s="4"/>
      <c r="HW1816" s="4"/>
      <c r="HX1816" s="4"/>
      <c r="HY1816" s="4"/>
      <c r="HZ1816" s="4"/>
      <c r="IA1816" s="4"/>
      <c r="IB1816" s="4"/>
      <c r="IC1816" s="4"/>
      <c r="ID1816" s="4"/>
      <c r="IE1816" s="4"/>
      <c r="IF1816" s="4"/>
    </row>
    <row r="1817" spans="26:240" x14ac:dyDescent="0.2">
      <c r="Z1817" s="4"/>
      <c r="AA1817" s="4"/>
      <c r="AB1817" s="4"/>
      <c r="AC1817" s="4"/>
      <c r="AD1817" s="4"/>
      <c r="AE1817" s="4"/>
      <c r="AF1817" s="4"/>
      <c r="AG1817" s="4"/>
      <c r="AH1817" s="4"/>
      <c r="AI1817" s="4"/>
      <c r="AJ1817" s="4"/>
      <c r="AK1817" s="4"/>
      <c r="AL1817" s="4"/>
      <c r="AM1817" s="4"/>
      <c r="AN1817" s="4"/>
      <c r="AO1817" s="4"/>
      <c r="AP1817" s="4"/>
      <c r="AQ1817" s="4"/>
      <c r="AR1817" s="4"/>
      <c r="AS1817" s="4"/>
      <c r="AT1817" s="4"/>
      <c r="AU1817" s="4"/>
      <c r="AV1817" s="4"/>
      <c r="AW1817" s="4"/>
      <c r="AX1817" s="4"/>
      <c r="AY1817" s="4"/>
      <c r="AZ1817" s="4"/>
      <c r="BA1817" s="4"/>
      <c r="BB1817" s="4"/>
      <c r="BC1817" s="4"/>
      <c r="BD1817" s="4"/>
      <c r="BE1817" s="4"/>
      <c r="BF1817" s="4"/>
      <c r="BG1817" s="4"/>
      <c r="BH1817" s="4"/>
      <c r="BI1817" s="4"/>
      <c r="BJ1817" s="4"/>
      <c r="BK1817" s="4"/>
      <c r="BL1817" s="4"/>
      <c r="BM1817" s="4"/>
      <c r="BN1817" s="4"/>
      <c r="BO1817" s="4"/>
      <c r="BP1817" s="4"/>
      <c r="BQ1817" s="4"/>
      <c r="BR1817" s="4"/>
      <c r="BS1817" s="4"/>
      <c r="BT1817" s="4"/>
      <c r="BU1817" s="4"/>
      <c r="BV1817" s="4"/>
      <c r="BW1817" s="4"/>
      <c r="BX1817" s="4"/>
      <c r="BY1817" s="4"/>
      <c r="BZ1817" s="4"/>
      <c r="CA1817" s="4"/>
      <c r="CB1817" s="4"/>
      <c r="CC1817" s="4"/>
      <c r="CD1817" s="4"/>
      <c r="CE1817" s="4"/>
      <c r="CF1817" s="4"/>
      <c r="CG1817" s="4"/>
      <c r="CH1817" s="4"/>
      <c r="CI1817" s="4"/>
      <c r="CJ1817" s="4"/>
      <c r="CK1817" s="4"/>
      <c r="CL1817" s="4"/>
      <c r="CM1817" s="4"/>
      <c r="CN1817" s="4"/>
      <c r="CO1817" s="4"/>
      <c r="CP1817" s="4"/>
      <c r="CQ1817" s="4"/>
      <c r="CR1817" s="4"/>
      <c r="CS1817" s="4"/>
      <c r="CT1817" s="4"/>
      <c r="CU1817" s="4"/>
      <c r="CV1817" s="4"/>
      <c r="CW1817" s="4"/>
      <c r="CX1817" s="4"/>
      <c r="CY1817" s="4"/>
      <c r="CZ1817" s="4"/>
      <c r="DA1817" s="4"/>
      <c r="DB1817" s="4"/>
      <c r="DC1817" s="4"/>
      <c r="DD1817" s="4"/>
      <c r="DE1817" s="4"/>
      <c r="DF1817" s="4"/>
      <c r="DG1817" s="4"/>
      <c r="DH1817" s="4"/>
      <c r="DI1817" s="4"/>
      <c r="DJ1817" s="4"/>
      <c r="DK1817" s="4"/>
      <c r="DL1817" s="4"/>
      <c r="DM1817" s="4"/>
      <c r="DN1817" s="4"/>
      <c r="DO1817" s="4"/>
      <c r="DP1817" s="4"/>
      <c r="DQ1817" s="4"/>
      <c r="DR1817" s="4"/>
      <c r="DS1817" s="4"/>
      <c r="DT1817" s="4"/>
      <c r="DU1817" s="4"/>
      <c r="DV1817" s="4"/>
      <c r="DW1817" s="4"/>
      <c r="DX1817" s="4"/>
      <c r="DY1817" s="4"/>
      <c r="DZ1817" s="4"/>
      <c r="EA1817" s="4"/>
      <c r="EB1817" s="4"/>
      <c r="EC1817" s="4"/>
      <c r="ED1817" s="4"/>
      <c r="EE1817" s="4"/>
      <c r="EF1817" s="4"/>
      <c r="EG1817" s="4"/>
      <c r="EH1817" s="4"/>
      <c r="EI1817" s="4"/>
      <c r="EJ1817" s="4"/>
      <c r="EK1817" s="4"/>
      <c r="EL1817" s="4"/>
      <c r="EM1817" s="4"/>
      <c r="EN1817" s="4"/>
      <c r="EO1817" s="4"/>
      <c r="EP1817" s="4"/>
      <c r="EQ1817" s="4"/>
      <c r="ER1817" s="4"/>
      <c r="ES1817" s="4"/>
      <c r="ET1817" s="4"/>
      <c r="EU1817" s="4"/>
      <c r="EV1817" s="4"/>
      <c r="EW1817" s="4"/>
      <c r="EX1817" s="4"/>
      <c r="EY1817" s="4"/>
      <c r="EZ1817" s="4"/>
      <c r="FA1817" s="4"/>
      <c r="FB1817" s="4"/>
      <c r="FC1817" s="4"/>
      <c r="FD1817" s="4"/>
      <c r="FE1817" s="4"/>
      <c r="FF1817" s="4"/>
      <c r="FG1817" s="4"/>
      <c r="FH1817" s="4"/>
      <c r="FI1817" s="4"/>
      <c r="FJ1817" s="4"/>
      <c r="FK1817" s="4"/>
      <c r="FL1817" s="4"/>
      <c r="FM1817" s="4"/>
      <c r="FN1817" s="4"/>
      <c r="FO1817" s="4"/>
      <c r="FP1817" s="4"/>
      <c r="FQ1817" s="4"/>
      <c r="FR1817" s="4"/>
      <c r="FS1817" s="4"/>
      <c r="FT1817" s="4"/>
      <c r="FU1817" s="4"/>
      <c r="FV1817" s="4"/>
      <c r="FW1817" s="4"/>
      <c r="FX1817" s="4"/>
      <c r="FY1817" s="4"/>
      <c r="FZ1817" s="4"/>
      <c r="GA1817" s="4"/>
      <c r="GB1817" s="4"/>
      <c r="GC1817" s="4"/>
      <c r="GD1817" s="4"/>
      <c r="GE1817" s="4"/>
      <c r="GF1817" s="4"/>
      <c r="GG1817" s="4"/>
      <c r="GH1817" s="4"/>
      <c r="GI1817" s="4"/>
      <c r="GJ1817" s="4"/>
      <c r="GK1817" s="4"/>
      <c r="GL1817" s="4"/>
      <c r="GM1817" s="4"/>
      <c r="GN1817" s="4"/>
      <c r="GO1817" s="4"/>
      <c r="GP1817" s="4"/>
      <c r="GQ1817" s="4"/>
      <c r="GR1817" s="4"/>
      <c r="GS1817" s="4"/>
      <c r="GT1817" s="4"/>
      <c r="GU1817" s="4"/>
      <c r="GV1817" s="4"/>
      <c r="GW1817" s="4"/>
      <c r="GX1817" s="4"/>
      <c r="GY1817" s="4"/>
      <c r="GZ1817" s="4"/>
      <c r="HA1817" s="4"/>
      <c r="HB1817" s="4"/>
      <c r="HC1817" s="4"/>
      <c r="HD1817" s="4"/>
      <c r="HE1817" s="4"/>
      <c r="HF1817" s="4"/>
      <c r="HG1817" s="4"/>
      <c r="HH1817" s="4"/>
      <c r="HI1817" s="4"/>
      <c r="HJ1817" s="4"/>
      <c r="HK1817" s="4"/>
      <c r="HL1817" s="4"/>
      <c r="HM1817" s="4"/>
      <c r="HN1817" s="4"/>
      <c r="HO1817" s="4"/>
      <c r="HP1817" s="4"/>
      <c r="HQ1817" s="4"/>
      <c r="HR1817" s="4"/>
      <c r="HS1817" s="4"/>
      <c r="HT1817" s="4"/>
      <c r="HU1817" s="4"/>
      <c r="HV1817" s="4"/>
      <c r="HW1817" s="4"/>
      <c r="HX1817" s="4"/>
      <c r="HY1817" s="4"/>
      <c r="HZ1817" s="4"/>
      <c r="IA1817" s="4"/>
      <c r="IB1817" s="4"/>
      <c r="IC1817" s="4"/>
      <c r="ID1817" s="4"/>
      <c r="IE1817" s="4"/>
      <c r="IF1817" s="4"/>
    </row>
    <row r="1818" spans="26:240" x14ac:dyDescent="0.2">
      <c r="Z1818" s="4"/>
      <c r="AA1818" s="4"/>
      <c r="AB1818" s="4"/>
      <c r="AC1818" s="4"/>
      <c r="AD1818" s="4"/>
      <c r="AE1818" s="4"/>
      <c r="AF1818" s="4"/>
      <c r="AG1818" s="4"/>
      <c r="AH1818" s="4"/>
      <c r="AI1818" s="4"/>
      <c r="AJ1818" s="4"/>
      <c r="AK1818" s="4"/>
      <c r="AL1818" s="4"/>
      <c r="AM1818" s="4"/>
      <c r="AN1818" s="4"/>
      <c r="AO1818" s="4"/>
      <c r="AP1818" s="4"/>
      <c r="AQ1818" s="4"/>
      <c r="AR1818" s="4"/>
      <c r="AS1818" s="4"/>
      <c r="AT1818" s="4"/>
      <c r="AU1818" s="4"/>
      <c r="AV1818" s="4"/>
      <c r="AW1818" s="4"/>
      <c r="AX1818" s="4"/>
      <c r="AY1818" s="4"/>
      <c r="AZ1818" s="4"/>
      <c r="BA1818" s="4"/>
      <c r="BB1818" s="4"/>
      <c r="BC1818" s="4"/>
      <c r="BD1818" s="4"/>
      <c r="BE1818" s="4"/>
      <c r="BF1818" s="4"/>
      <c r="BG1818" s="4"/>
      <c r="BH1818" s="4"/>
      <c r="BI1818" s="4"/>
      <c r="BJ1818" s="4"/>
      <c r="BK1818" s="4"/>
      <c r="BL1818" s="4"/>
      <c r="BM1818" s="4"/>
      <c r="BN1818" s="4"/>
      <c r="BO1818" s="4"/>
      <c r="BP1818" s="4"/>
      <c r="BQ1818" s="4"/>
      <c r="BR1818" s="4"/>
      <c r="BS1818" s="4"/>
      <c r="BT1818" s="4"/>
      <c r="BU1818" s="4"/>
      <c r="BV1818" s="4"/>
      <c r="BW1818" s="4"/>
      <c r="BX1818" s="4"/>
      <c r="BY1818" s="4"/>
      <c r="BZ1818" s="4"/>
      <c r="CA1818" s="4"/>
      <c r="CB1818" s="4"/>
      <c r="CC1818" s="4"/>
      <c r="CD1818" s="4"/>
      <c r="CE1818" s="4"/>
      <c r="CF1818" s="4"/>
      <c r="CG1818" s="4"/>
      <c r="CH1818" s="4"/>
      <c r="CI1818" s="4"/>
      <c r="CJ1818" s="4"/>
      <c r="CK1818" s="4"/>
      <c r="CL1818" s="4"/>
      <c r="CM1818" s="4"/>
      <c r="CN1818" s="4"/>
      <c r="CO1818" s="4"/>
      <c r="CP1818" s="4"/>
      <c r="CQ1818" s="4"/>
      <c r="CR1818" s="4"/>
      <c r="CS1818" s="4"/>
      <c r="CT1818" s="4"/>
      <c r="CU1818" s="4"/>
      <c r="CV1818" s="4"/>
      <c r="CW1818" s="4"/>
      <c r="CX1818" s="4"/>
      <c r="CY1818" s="4"/>
      <c r="CZ1818" s="4"/>
      <c r="DA1818" s="4"/>
      <c r="DB1818" s="4"/>
      <c r="DC1818" s="4"/>
      <c r="DD1818" s="4"/>
      <c r="DE1818" s="4"/>
      <c r="DF1818" s="4"/>
      <c r="DG1818" s="4"/>
      <c r="DH1818" s="4"/>
      <c r="DI1818" s="4"/>
      <c r="DJ1818" s="4"/>
      <c r="DK1818" s="4"/>
      <c r="DL1818" s="4"/>
      <c r="DM1818" s="4"/>
      <c r="DN1818" s="4"/>
      <c r="DO1818" s="4"/>
      <c r="DP1818" s="4"/>
      <c r="DQ1818" s="4"/>
      <c r="DR1818" s="4"/>
      <c r="DS1818" s="4"/>
      <c r="DT1818" s="4"/>
      <c r="DU1818" s="4"/>
      <c r="DV1818" s="4"/>
      <c r="DW1818" s="4"/>
      <c r="DX1818" s="4"/>
      <c r="DY1818" s="4"/>
      <c r="DZ1818" s="4"/>
      <c r="EA1818" s="4"/>
      <c r="EB1818" s="4"/>
      <c r="EC1818" s="4"/>
      <c r="ED1818" s="4"/>
      <c r="EE1818" s="4"/>
      <c r="EF1818" s="4"/>
      <c r="EG1818" s="4"/>
      <c r="EH1818" s="4"/>
      <c r="EI1818" s="4"/>
      <c r="EJ1818" s="4"/>
      <c r="EK1818" s="4"/>
      <c r="EL1818" s="4"/>
      <c r="EM1818" s="4"/>
      <c r="EN1818" s="4"/>
      <c r="EO1818" s="4"/>
      <c r="EP1818" s="4"/>
      <c r="EQ1818" s="4"/>
      <c r="ER1818" s="4"/>
      <c r="ES1818" s="4"/>
      <c r="ET1818" s="4"/>
      <c r="EU1818" s="4"/>
      <c r="EV1818" s="4"/>
      <c r="EW1818" s="4"/>
      <c r="EX1818" s="4"/>
      <c r="EY1818" s="4"/>
      <c r="EZ1818" s="4"/>
      <c r="FA1818" s="4"/>
      <c r="FB1818" s="4"/>
      <c r="FC1818" s="4"/>
      <c r="FD1818" s="4"/>
      <c r="FE1818" s="4"/>
      <c r="FF1818" s="4"/>
      <c r="FG1818" s="4"/>
      <c r="FH1818" s="4"/>
      <c r="FI1818" s="4"/>
      <c r="FJ1818" s="4"/>
      <c r="FK1818" s="4"/>
      <c r="FL1818" s="4"/>
      <c r="FM1818" s="4"/>
      <c r="FN1818" s="4"/>
      <c r="FO1818" s="4"/>
      <c r="FP1818" s="4"/>
      <c r="FQ1818" s="4"/>
      <c r="FR1818" s="4"/>
      <c r="FS1818" s="4"/>
      <c r="FT1818" s="4"/>
      <c r="FU1818" s="4"/>
      <c r="FV1818" s="4"/>
      <c r="FW1818" s="4"/>
      <c r="FX1818" s="4"/>
      <c r="FY1818" s="4"/>
      <c r="FZ1818" s="4"/>
      <c r="GA1818" s="4"/>
      <c r="GB1818" s="4"/>
      <c r="GC1818" s="4"/>
      <c r="GD1818" s="4"/>
      <c r="GE1818" s="4"/>
      <c r="GF1818" s="4"/>
      <c r="GG1818" s="4"/>
      <c r="GH1818" s="4"/>
      <c r="GI1818" s="4"/>
      <c r="GJ1818" s="4"/>
      <c r="GK1818" s="4"/>
      <c r="GL1818" s="4"/>
      <c r="GM1818" s="4"/>
      <c r="GN1818" s="4"/>
      <c r="GO1818" s="4"/>
      <c r="GP1818" s="4"/>
      <c r="GQ1818" s="4"/>
      <c r="GR1818" s="4"/>
      <c r="GS1818" s="4"/>
      <c r="GT1818" s="4"/>
      <c r="GU1818" s="4"/>
      <c r="GV1818" s="4"/>
      <c r="GW1818" s="4"/>
      <c r="GX1818" s="4"/>
      <c r="GY1818" s="4"/>
      <c r="GZ1818" s="4"/>
      <c r="HA1818" s="4"/>
      <c r="HB1818" s="4"/>
      <c r="HC1818" s="4"/>
      <c r="HD1818" s="4"/>
      <c r="HE1818" s="4"/>
      <c r="HF1818" s="4"/>
      <c r="HG1818" s="4"/>
      <c r="HH1818" s="4"/>
      <c r="HI1818" s="4"/>
      <c r="HJ1818" s="4"/>
      <c r="HK1818" s="4"/>
      <c r="HL1818" s="4"/>
      <c r="HM1818" s="4"/>
      <c r="HN1818" s="4"/>
      <c r="HO1818" s="4"/>
      <c r="HP1818" s="4"/>
      <c r="HQ1818" s="4"/>
      <c r="HR1818" s="4"/>
      <c r="HS1818" s="4"/>
      <c r="HT1818" s="4"/>
      <c r="HU1818" s="4"/>
      <c r="HV1818" s="4"/>
      <c r="HW1818" s="4"/>
      <c r="HX1818" s="4"/>
      <c r="HY1818" s="4"/>
      <c r="HZ1818" s="4"/>
      <c r="IA1818" s="4"/>
      <c r="IB1818" s="4"/>
      <c r="IC1818" s="4"/>
      <c r="ID1818" s="4"/>
      <c r="IE1818" s="4"/>
      <c r="IF1818" s="4"/>
    </row>
    <row r="1819" spans="26:240" x14ac:dyDescent="0.2">
      <c r="Z1819" s="4"/>
      <c r="AA1819" s="4"/>
      <c r="AB1819" s="4"/>
      <c r="AC1819" s="4"/>
      <c r="AD1819" s="4"/>
      <c r="AE1819" s="4"/>
      <c r="AF1819" s="4"/>
      <c r="AG1819" s="4"/>
      <c r="AH1819" s="4"/>
      <c r="AI1819" s="4"/>
      <c r="AJ1819" s="4"/>
      <c r="AK1819" s="4"/>
      <c r="AL1819" s="4"/>
      <c r="AM1819" s="4"/>
      <c r="AN1819" s="4"/>
      <c r="AO1819" s="4"/>
      <c r="AP1819" s="4"/>
      <c r="AQ1819" s="4"/>
      <c r="AR1819" s="4"/>
      <c r="AS1819" s="4"/>
      <c r="AT1819" s="4"/>
      <c r="AU1819" s="4"/>
      <c r="AV1819" s="4"/>
      <c r="AW1819" s="4"/>
      <c r="AX1819" s="4"/>
      <c r="AY1819" s="4"/>
      <c r="AZ1819" s="4"/>
      <c r="BA1819" s="4"/>
      <c r="BB1819" s="4"/>
      <c r="BC1819" s="4"/>
      <c r="BD1819" s="4"/>
      <c r="BE1819" s="4"/>
      <c r="BF1819" s="4"/>
      <c r="BG1819" s="4"/>
      <c r="BH1819" s="4"/>
      <c r="BI1819" s="4"/>
      <c r="BJ1819" s="4"/>
      <c r="BK1819" s="4"/>
      <c r="BL1819" s="4"/>
      <c r="BM1819" s="4"/>
      <c r="BN1819" s="4"/>
      <c r="BO1819" s="4"/>
      <c r="BP1819" s="4"/>
      <c r="BQ1819" s="4"/>
      <c r="BR1819" s="4"/>
      <c r="BS1819" s="4"/>
      <c r="BT1819" s="4"/>
      <c r="BU1819" s="4"/>
      <c r="BV1819" s="4"/>
      <c r="BW1819" s="4"/>
      <c r="BX1819" s="4"/>
      <c r="BY1819" s="4"/>
      <c r="BZ1819" s="4"/>
      <c r="CA1819" s="4"/>
      <c r="CB1819" s="4"/>
      <c r="CC1819" s="4"/>
      <c r="CD1819" s="4"/>
      <c r="CE1819" s="4"/>
      <c r="CF1819" s="4"/>
      <c r="CG1819" s="4"/>
      <c r="CH1819" s="4"/>
      <c r="CI1819" s="4"/>
      <c r="CJ1819" s="4"/>
      <c r="CK1819" s="4"/>
      <c r="CL1819" s="4"/>
      <c r="CM1819" s="4"/>
      <c r="CN1819" s="4"/>
      <c r="CO1819" s="4"/>
      <c r="CP1819" s="4"/>
      <c r="CQ1819" s="4"/>
      <c r="CR1819" s="4"/>
      <c r="CS1819" s="4"/>
      <c r="CT1819" s="4"/>
      <c r="CU1819" s="4"/>
      <c r="CV1819" s="4"/>
      <c r="CW1819" s="4"/>
      <c r="CX1819" s="4"/>
      <c r="CY1819" s="4"/>
      <c r="CZ1819" s="4"/>
      <c r="DA1819" s="4"/>
      <c r="DB1819" s="4"/>
      <c r="DC1819" s="4"/>
      <c r="DD1819" s="4"/>
      <c r="DE1819" s="4"/>
      <c r="DF1819" s="4"/>
      <c r="DG1819" s="4"/>
      <c r="DH1819" s="4"/>
      <c r="DI1819" s="4"/>
      <c r="DJ1819" s="4"/>
      <c r="DK1819" s="4"/>
      <c r="DL1819" s="4"/>
      <c r="DM1819" s="4"/>
      <c r="DN1819" s="4"/>
      <c r="DO1819" s="4"/>
      <c r="DP1819" s="4"/>
      <c r="DQ1819" s="4"/>
      <c r="DR1819" s="4"/>
      <c r="DS1819" s="4"/>
      <c r="DT1819" s="4"/>
      <c r="DU1819" s="4"/>
      <c r="DV1819" s="4"/>
      <c r="DW1819" s="4"/>
      <c r="DX1819" s="4"/>
      <c r="DY1819" s="4"/>
      <c r="DZ1819" s="4"/>
      <c r="EA1819" s="4"/>
      <c r="EB1819" s="4"/>
      <c r="EC1819" s="4"/>
      <c r="ED1819" s="4"/>
      <c r="EE1819" s="4"/>
      <c r="EF1819" s="4"/>
      <c r="EG1819" s="4"/>
      <c r="EH1819" s="4"/>
      <c r="EI1819" s="4"/>
      <c r="EJ1819" s="4"/>
      <c r="EK1819" s="4"/>
      <c r="EL1819" s="4"/>
      <c r="EM1819" s="4"/>
      <c r="EN1819" s="4"/>
      <c r="EO1819" s="4"/>
      <c r="EP1819" s="4"/>
      <c r="EQ1819" s="4"/>
      <c r="ER1819" s="4"/>
      <c r="ES1819" s="4"/>
      <c r="ET1819" s="4"/>
      <c r="EU1819" s="4"/>
      <c r="EV1819" s="4"/>
      <c r="EW1819" s="4"/>
      <c r="EX1819" s="4"/>
      <c r="EY1819" s="4"/>
      <c r="EZ1819" s="4"/>
      <c r="FA1819" s="4"/>
      <c r="FB1819" s="4"/>
      <c r="FC1819" s="4"/>
      <c r="FD1819" s="4"/>
      <c r="FE1819" s="4"/>
      <c r="FF1819" s="4"/>
      <c r="FG1819" s="4"/>
      <c r="FH1819" s="4"/>
      <c r="FI1819" s="4"/>
      <c r="FJ1819" s="4"/>
      <c r="FK1819" s="4"/>
      <c r="FL1819" s="4"/>
      <c r="FM1819" s="4"/>
      <c r="FN1819" s="4"/>
      <c r="FO1819" s="4"/>
      <c r="FP1819" s="4"/>
      <c r="FQ1819" s="4"/>
      <c r="FR1819" s="4"/>
      <c r="FS1819" s="4"/>
      <c r="FT1819" s="4"/>
      <c r="FU1819" s="4"/>
      <c r="FV1819" s="4"/>
      <c r="FW1819" s="4"/>
      <c r="FX1819" s="4"/>
      <c r="FY1819" s="4"/>
      <c r="FZ1819" s="4"/>
      <c r="GA1819" s="4"/>
      <c r="GB1819" s="4"/>
      <c r="GC1819" s="4"/>
      <c r="GD1819" s="4"/>
      <c r="GE1819" s="4"/>
      <c r="GF1819" s="4"/>
      <c r="GG1819" s="4"/>
      <c r="GH1819" s="4"/>
      <c r="GI1819" s="4"/>
      <c r="GJ1819" s="4"/>
      <c r="GK1819" s="4"/>
      <c r="GL1819" s="4"/>
      <c r="GM1819" s="4"/>
      <c r="GN1819" s="4"/>
      <c r="GO1819" s="4"/>
      <c r="GP1819" s="4"/>
      <c r="GQ1819" s="4"/>
      <c r="GR1819" s="4"/>
      <c r="GS1819" s="4"/>
      <c r="GT1819" s="4"/>
      <c r="GU1819" s="4"/>
      <c r="GV1819" s="4"/>
      <c r="GW1819" s="4"/>
      <c r="GX1819" s="4"/>
      <c r="GY1819" s="4"/>
      <c r="GZ1819" s="4"/>
      <c r="HA1819" s="4"/>
      <c r="HB1819" s="4"/>
      <c r="HC1819" s="4"/>
      <c r="HD1819" s="4"/>
      <c r="HE1819" s="4"/>
      <c r="HF1819" s="4"/>
      <c r="HG1819" s="4"/>
      <c r="HH1819" s="4"/>
      <c r="HI1819" s="4"/>
      <c r="HJ1819" s="4"/>
      <c r="HK1819" s="4"/>
      <c r="HL1819" s="4"/>
      <c r="HM1819" s="4"/>
      <c r="HN1819" s="4"/>
      <c r="HO1819" s="4"/>
      <c r="HP1819" s="4"/>
      <c r="HQ1819" s="4"/>
      <c r="HR1819" s="4"/>
      <c r="HS1819" s="4"/>
      <c r="HT1819" s="4"/>
      <c r="HU1819" s="4"/>
      <c r="HV1819" s="4"/>
      <c r="HW1819" s="4"/>
      <c r="HX1819" s="4"/>
      <c r="HY1819" s="4"/>
      <c r="HZ1819" s="4"/>
      <c r="IA1819" s="4"/>
      <c r="IB1819" s="4"/>
      <c r="IC1819" s="4"/>
      <c r="ID1819" s="4"/>
      <c r="IE1819" s="4"/>
      <c r="IF1819" s="4"/>
    </row>
    <row r="1820" spans="26:240" x14ac:dyDescent="0.2">
      <c r="Z1820" s="4"/>
      <c r="AA1820" s="4"/>
      <c r="AB1820" s="4"/>
      <c r="AC1820" s="4"/>
      <c r="AD1820" s="4"/>
      <c r="AE1820" s="4"/>
      <c r="AF1820" s="4"/>
      <c r="AG1820" s="4"/>
      <c r="AH1820" s="4"/>
      <c r="AI1820" s="4"/>
      <c r="AJ1820" s="4"/>
      <c r="AK1820" s="4"/>
      <c r="AL1820" s="4"/>
      <c r="AM1820" s="4"/>
      <c r="AN1820" s="4"/>
      <c r="AO1820" s="4"/>
      <c r="AP1820" s="4"/>
      <c r="AQ1820" s="4"/>
      <c r="AR1820" s="4"/>
      <c r="AS1820" s="4"/>
      <c r="AT1820" s="4"/>
      <c r="AU1820" s="4"/>
      <c r="AV1820" s="4"/>
      <c r="AW1820" s="4"/>
      <c r="AX1820" s="4"/>
      <c r="AY1820" s="4"/>
      <c r="AZ1820" s="4"/>
      <c r="BA1820" s="4"/>
      <c r="BB1820" s="4"/>
      <c r="BC1820" s="4"/>
      <c r="BD1820" s="4"/>
      <c r="BE1820" s="4"/>
      <c r="BF1820" s="4"/>
      <c r="BG1820" s="4"/>
      <c r="BH1820" s="4"/>
      <c r="BI1820" s="4"/>
      <c r="BJ1820" s="4"/>
      <c r="BK1820" s="4"/>
      <c r="BL1820" s="4"/>
      <c r="BM1820" s="4"/>
      <c r="BN1820" s="4"/>
      <c r="BO1820" s="4"/>
      <c r="BP1820" s="4"/>
      <c r="BQ1820" s="4"/>
      <c r="BR1820" s="4"/>
      <c r="BS1820" s="4"/>
      <c r="BT1820" s="4"/>
      <c r="BU1820" s="4"/>
      <c r="BV1820" s="4"/>
      <c r="BW1820" s="4"/>
      <c r="BX1820" s="4"/>
      <c r="BY1820" s="4"/>
      <c r="BZ1820" s="4"/>
      <c r="CA1820" s="4"/>
      <c r="CB1820" s="4"/>
      <c r="CC1820" s="4"/>
      <c r="CD1820" s="4"/>
      <c r="CE1820" s="4"/>
      <c r="CF1820" s="4"/>
      <c r="CG1820" s="4"/>
      <c r="CH1820" s="4"/>
      <c r="CI1820" s="4"/>
      <c r="CJ1820" s="4"/>
      <c r="CK1820" s="4"/>
      <c r="CL1820" s="4"/>
      <c r="CM1820" s="4"/>
      <c r="CN1820" s="4"/>
      <c r="CO1820" s="4"/>
      <c r="CP1820" s="4"/>
      <c r="CQ1820" s="4"/>
      <c r="CR1820" s="4"/>
      <c r="CS1820" s="4"/>
      <c r="CT1820" s="4"/>
      <c r="CU1820" s="4"/>
      <c r="CV1820" s="4"/>
      <c r="CW1820" s="4"/>
      <c r="CX1820" s="4"/>
      <c r="CY1820" s="4"/>
      <c r="CZ1820" s="4"/>
      <c r="DA1820" s="4"/>
      <c r="DB1820" s="4"/>
      <c r="DC1820" s="4"/>
      <c r="DD1820" s="4"/>
      <c r="DE1820" s="4"/>
      <c r="DF1820" s="4"/>
      <c r="DG1820" s="4"/>
      <c r="DH1820" s="4"/>
      <c r="DI1820" s="4"/>
      <c r="DJ1820" s="4"/>
      <c r="DK1820" s="4"/>
      <c r="DL1820" s="4"/>
      <c r="DM1820" s="4"/>
      <c r="DN1820" s="4"/>
      <c r="DO1820" s="4"/>
      <c r="DP1820" s="4"/>
      <c r="DQ1820" s="4"/>
      <c r="DR1820" s="4"/>
      <c r="DS1820" s="4"/>
      <c r="DT1820" s="4"/>
      <c r="DU1820" s="4"/>
      <c r="DV1820" s="4"/>
      <c r="DW1820" s="4"/>
      <c r="DX1820" s="4"/>
      <c r="DY1820" s="4"/>
      <c r="DZ1820" s="4"/>
      <c r="EA1820" s="4"/>
      <c r="EB1820" s="4"/>
      <c r="EC1820" s="4"/>
      <c r="ED1820" s="4"/>
      <c r="EE1820" s="4"/>
      <c r="EF1820" s="4"/>
      <c r="EG1820" s="4"/>
      <c r="EH1820" s="4"/>
      <c r="EI1820" s="4"/>
      <c r="EJ1820" s="4"/>
      <c r="EK1820" s="4"/>
      <c r="EL1820" s="4"/>
      <c r="EM1820" s="4"/>
      <c r="EN1820" s="4"/>
      <c r="EO1820" s="4"/>
      <c r="EP1820" s="4"/>
      <c r="EQ1820" s="4"/>
      <c r="ER1820" s="4"/>
      <c r="ES1820" s="4"/>
      <c r="ET1820" s="4"/>
      <c r="EU1820" s="4"/>
      <c r="EV1820" s="4"/>
      <c r="EW1820" s="4"/>
      <c r="EX1820" s="4"/>
      <c r="EY1820" s="4"/>
      <c r="EZ1820" s="4"/>
      <c r="FA1820" s="4"/>
      <c r="FB1820" s="4"/>
      <c r="FC1820" s="4"/>
      <c r="FD1820" s="4"/>
      <c r="FE1820" s="4"/>
      <c r="FF1820" s="4"/>
      <c r="FG1820" s="4"/>
      <c r="FH1820" s="4"/>
      <c r="FI1820" s="4"/>
      <c r="FJ1820" s="4"/>
      <c r="FK1820" s="4"/>
      <c r="FL1820" s="4"/>
      <c r="FM1820" s="4"/>
      <c r="FN1820" s="4"/>
      <c r="FO1820" s="4"/>
      <c r="FP1820" s="4"/>
      <c r="FQ1820" s="4"/>
      <c r="FR1820" s="4"/>
      <c r="FS1820" s="4"/>
      <c r="FT1820" s="4"/>
      <c r="FU1820" s="4"/>
      <c r="FV1820" s="4"/>
      <c r="FW1820" s="4"/>
      <c r="FX1820" s="4"/>
      <c r="FY1820" s="4"/>
      <c r="FZ1820" s="4"/>
      <c r="GA1820" s="4"/>
      <c r="GB1820" s="4"/>
      <c r="GC1820" s="4"/>
      <c r="GD1820" s="4"/>
      <c r="GE1820" s="4"/>
      <c r="GF1820" s="4"/>
      <c r="GG1820" s="4"/>
      <c r="GH1820" s="4"/>
      <c r="GI1820" s="4"/>
      <c r="GJ1820" s="4"/>
      <c r="GK1820" s="4"/>
      <c r="GL1820" s="4"/>
      <c r="GM1820" s="4"/>
      <c r="GN1820" s="4"/>
      <c r="GO1820" s="4"/>
      <c r="GP1820" s="4"/>
      <c r="GQ1820" s="4"/>
      <c r="GR1820" s="4"/>
      <c r="GS1820" s="4"/>
      <c r="GT1820" s="4"/>
      <c r="GU1820" s="4"/>
      <c r="GV1820" s="4"/>
      <c r="GW1820" s="4"/>
      <c r="GX1820" s="4"/>
      <c r="GY1820" s="4"/>
      <c r="GZ1820" s="4"/>
      <c r="HA1820" s="4"/>
      <c r="HB1820" s="4"/>
      <c r="HC1820" s="4"/>
      <c r="HD1820" s="4"/>
      <c r="HE1820" s="4"/>
      <c r="HF1820" s="4"/>
      <c r="HG1820" s="4"/>
      <c r="HH1820" s="4"/>
      <c r="HI1820" s="4"/>
      <c r="HJ1820" s="4"/>
      <c r="HK1820" s="4"/>
      <c r="HL1820" s="4"/>
      <c r="HM1820" s="4"/>
      <c r="HN1820" s="4"/>
      <c r="HO1820" s="4"/>
      <c r="HP1820" s="4"/>
      <c r="HQ1820" s="4"/>
      <c r="HR1820" s="4"/>
      <c r="HS1820" s="4"/>
      <c r="HT1820" s="4"/>
      <c r="HU1820" s="4"/>
      <c r="HV1820" s="4"/>
      <c r="HW1820" s="4"/>
      <c r="HX1820" s="4"/>
      <c r="HY1820" s="4"/>
      <c r="HZ1820" s="4"/>
      <c r="IA1820" s="4"/>
      <c r="IB1820" s="4"/>
      <c r="IC1820" s="4"/>
      <c r="ID1820" s="4"/>
      <c r="IE1820" s="4"/>
      <c r="IF1820" s="4"/>
    </row>
    <row r="1821" spans="26:240" x14ac:dyDescent="0.2">
      <c r="Z1821" s="4"/>
      <c r="AA1821" s="4"/>
      <c r="AB1821" s="4"/>
      <c r="AC1821" s="4"/>
      <c r="AD1821" s="4"/>
      <c r="AE1821" s="4"/>
      <c r="AF1821" s="4"/>
      <c r="AG1821" s="4"/>
      <c r="AH1821" s="4"/>
      <c r="AI1821" s="4"/>
      <c r="AJ1821" s="4"/>
      <c r="AK1821" s="4"/>
      <c r="AL1821" s="4"/>
      <c r="AM1821" s="4"/>
      <c r="AN1821" s="4"/>
      <c r="AO1821" s="4"/>
      <c r="AP1821" s="4"/>
      <c r="AQ1821" s="4"/>
      <c r="AR1821" s="4"/>
      <c r="AS1821" s="4"/>
      <c r="AT1821" s="4"/>
      <c r="AU1821" s="4"/>
      <c r="AV1821" s="4"/>
      <c r="AW1821" s="4"/>
      <c r="AX1821" s="4"/>
      <c r="AY1821" s="4"/>
      <c r="AZ1821" s="4"/>
      <c r="BA1821" s="4"/>
      <c r="BB1821" s="4"/>
      <c r="BC1821" s="4"/>
      <c r="BD1821" s="4"/>
      <c r="BE1821" s="4"/>
      <c r="BF1821" s="4"/>
      <c r="BG1821" s="4"/>
      <c r="BH1821" s="4"/>
      <c r="BI1821" s="4"/>
      <c r="BJ1821" s="4"/>
      <c r="BK1821" s="4"/>
      <c r="BL1821" s="4"/>
      <c r="BM1821" s="4"/>
      <c r="BN1821" s="4"/>
      <c r="BO1821" s="4"/>
      <c r="BP1821" s="4"/>
      <c r="BQ1821" s="4"/>
      <c r="BR1821" s="4"/>
      <c r="BS1821" s="4"/>
      <c r="BT1821" s="4"/>
      <c r="BU1821" s="4"/>
      <c r="BV1821" s="4"/>
      <c r="BW1821" s="4"/>
      <c r="BX1821" s="4"/>
      <c r="BY1821" s="4"/>
      <c r="BZ1821" s="4"/>
      <c r="CA1821" s="4"/>
      <c r="CB1821" s="4"/>
      <c r="CC1821" s="4"/>
      <c r="CD1821" s="4"/>
      <c r="CE1821" s="4"/>
      <c r="CF1821" s="4"/>
      <c r="CG1821" s="4"/>
      <c r="CH1821" s="4"/>
      <c r="CI1821" s="4"/>
      <c r="CJ1821" s="4"/>
      <c r="CK1821" s="4"/>
      <c r="CL1821" s="4"/>
      <c r="CM1821" s="4"/>
      <c r="CN1821" s="4"/>
      <c r="CO1821" s="4"/>
      <c r="CP1821" s="4"/>
      <c r="CQ1821" s="4"/>
      <c r="CR1821" s="4"/>
      <c r="CS1821" s="4"/>
      <c r="CT1821" s="4"/>
      <c r="CU1821" s="4"/>
      <c r="CV1821" s="4"/>
      <c r="CW1821" s="4"/>
      <c r="CX1821" s="4"/>
      <c r="CY1821" s="4"/>
      <c r="CZ1821" s="4"/>
      <c r="DA1821" s="4"/>
      <c r="DB1821" s="4"/>
      <c r="DC1821" s="4"/>
      <c r="DD1821" s="4"/>
      <c r="DE1821" s="4"/>
      <c r="DF1821" s="4"/>
      <c r="DG1821" s="4"/>
      <c r="DH1821" s="4"/>
      <c r="DI1821" s="4"/>
      <c r="DJ1821" s="4"/>
      <c r="DK1821" s="4"/>
      <c r="DL1821" s="4"/>
      <c r="DM1821" s="4"/>
      <c r="DN1821" s="4"/>
      <c r="DO1821" s="4"/>
      <c r="DP1821" s="4"/>
      <c r="DQ1821" s="4"/>
      <c r="DR1821" s="4"/>
      <c r="DS1821" s="4"/>
      <c r="DT1821" s="4"/>
      <c r="DU1821" s="4"/>
      <c r="DV1821" s="4"/>
      <c r="DW1821" s="4"/>
      <c r="DX1821" s="4"/>
      <c r="DY1821" s="4"/>
      <c r="DZ1821" s="4"/>
      <c r="EA1821" s="4"/>
      <c r="EB1821" s="4"/>
      <c r="EC1821" s="4"/>
      <c r="ED1821" s="4"/>
      <c r="EE1821" s="4"/>
      <c r="EF1821" s="4"/>
      <c r="EG1821" s="4"/>
      <c r="EH1821" s="4"/>
      <c r="EI1821" s="4"/>
      <c r="EJ1821" s="4"/>
      <c r="EK1821" s="4"/>
      <c r="EL1821" s="4"/>
      <c r="EM1821" s="4"/>
      <c r="EN1821" s="4"/>
      <c r="EO1821" s="4"/>
      <c r="EP1821" s="4"/>
      <c r="EQ1821" s="4"/>
      <c r="ER1821" s="4"/>
      <c r="ES1821" s="4"/>
      <c r="ET1821" s="4"/>
      <c r="EU1821" s="4"/>
      <c r="EV1821" s="4"/>
      <c r="EW1821" s="4"/>
      <c r="EX1821" s="4"/>
      <c r="EY1821" s="4"/>
      <c r="EZ1821" s="4"/>
      <c r="FA1821" s="4"/>
      <c r="FB1821" s="4"/>
      <c r="FC1821" s="4"/>
      <c r="FD1821" s="4"/>
      <c r="FE1821" s="4"/>
      <c r="FF1821" s="4"/>
      <c r="FG1821" s="4"/>
      <c r="FH1821" s="4"/>
      <c r="FI1821" s="4"/>
      <c r="FJ1821" s="4"/>
      <c r="FK1821" s="4"/>
      <c r="FL1821" s="4"/>
      <c r="FM1821" s="4"/>
      <c r="FN1821" s="4"/>
      <c r="FO1821" s="4"/>
      <c r="FP1821" s="4"/>
      <c r="FQ1821" s="4"/>
      <c r="FR1821" s="4"/>
      <c r="FS1821" s="4"/>
      <c r="FT1821" s="4"/>
      <c r="FU1821" s="4"/>
      <c r="FV1821" s="4"/>
      <c r="FW1821" s="4"/>
      <c r="FX1821" s="4"/>
      <c r="FY1821" s="4"/>
      <c r="FZ1821" s="4"/>
      <c r="GA1821" s="4"/>
      <c r="GB1821" s="4"/>
      <c r="GC1821" s="4"/>
      <c r="GD1821" s="4"/>
      <c r="GE1821" s="4"/>
      <c r="GF1821" s="4"/>
      <c r="GG1821" s="4"/>
      <c r="GH1821" s="4"/>
      <c r="GI1821" s="4"/>
      <c r="GJ1821" s="4"/>
      <c r="GK1821" s="4"/>
      <c r="GL1821" s="4"/>
      <c r="GM1821" s="4"/>
      <c r="GN1821" s="4"/>
      <c r="GO1821" s="4"/>
      <c r="GP1821" s="4"/>
      <c r="GQ1821" s="4"/>
      <c r="GR1821" s="4"/>
      <c r="GS1821" s="4"/>
      <c r="GT1821" s="4"/>
      <c r="GU1821" s="4"/>
      <c r="GV1821" s="4"/>
      <c r="GW1821" s="4"/>
      <c r="GX1821" s="4"/>
      <c r="GY1821" s="4"/>
      <c r="GZ1821" s="4"/>
      <c r="HA1821" s="4"/>
      <c r="HB1821" s="4"/>
      <c r="HC1821" s="4"/>
      <c r="HD1821" s="4"/>
      <c r="HE1821" s="4"/>
      <c r="HF1821" s="4"/>
      <c r="HG1821" s="4"/>
      <c r="HH1821" s="4"/>
      <c r="HI1821" s="4"/>
      <c r="HJ1821" s="4"/>
      <c r="HK1821" s="4"/>
      <c r="HL1821" s="4"/>
      <c r="HM1821" s="4"/>
      <c r="HN1821" s="4"/>
      <c r="HO1821" s="4"/>
      <c r="HP1821" s="4"/>
      <c r="HQ1821" s="4"/>
      <c r="HR1821" s="4"/>
      <c r="HS1821" s="4"/>
      <c r="HT1821" s="4"/>
      <c r="HU1821" s="4"/>
      <c r="HV1821" s="4"/>
      <c r="HW1821" s="4"/>
      <c r="HX1821" s="4"/>
      <c r="HY1821" s="4"/>
      <c r="HZ1821" s="4"/>
      <c r="IA1821" s="4"/>
      <c r="IB1821" s="4"/>
      <c r="IC1821" s="4"/>
      <c r="ID1821" s="4"/>
      <c r="IE1821" s="4"/>
      <c r="IF1821" s="4"/>
    </row>
    <row r="1822" spans="26:240" x14ac:dyDescent="0.2">
      <c r="Z1822" s="4"/>
      <c r="AA1822" s="4"/>
      <c r="AB1822" s="4"/>
      <c r="AC1822" s="4"/>
      <c r="AD1822" s="4"/>
      <c r="AE1822" s="4"/>
      <c r="AF1822" s="4"/>
      <c r="AG1822" s="4"/>
      <c r="AH1822" s="4"/>
      <c r="AI1822" s="4"/>
      <c r="AJ1822" s="4"/>
      <c r="AK1822" s="4"/>
      <c r="AL1822" s="4"/>
      <c r="AM1822" s="4"/>
      <c r="AN1822" s="4"/>
      <c r="AO1822" s="4"/>
      <c r="AP1822" s="4"/>
      <c r="AQ1822" s="4"/>
      <c r="AR1822" s="4"/>
      <c r="AS1822" s="4"/>
      <c r="AT1822" s="4"/>
      <c r="AU1822" s="4"/>
      <c r="AV1822" s="4"/>
      <c r="AW1822" s="4"/>
      <c r="AX1822" s="4"/>
      <c r="AY1822" s="4"/>
      <c r="AZ1822" s="4"/>
      <c r="BA1822" s="4"/>
      <c r="BB1822" s="4"/>
      <c r="BC1822" s="4"/>
      <c r="BD1822" s="4"/>
      <c r="BE1822" s="4"/>
      <c r="BF1822" s="4"/>
      <c r="BG1822" s="4"/>
      <c r="BH1822" s="4"/>
      <c r="BI1822" s="4"/>
      <c r="BJ1822" s="4"/>
      <c r="BK1822" s="4"/>
      <c r="BL1822" s="4"/>
      <c r="BM1822" s="4"/>
      <c r="BN1822" s="4"/>
      <c r="BO1822" s="4"/>
      <c r="BP1822" s="4"/>
      <c r="BQ1822" s="4"/>
      <c r="BR1822" s="4"/>
      <c r="BS1822" s="4"/>
      <c r="BT1822" s="4"/>
      <c r="BU1822" s="4"/>
      <c r="BV1822" s="4"/>
      <c r="BW1822" s="4"/>
      <c r="BX1822" s="4"/>
      <c r="BY1822" s="4"/>
      <c r="BZ1822" s="4"/>
      <c r="CA1822" s="4"/>
      <c r="CB1822" s="4"/>
      <c r="CC1822" s="4"/>
      <c r="CD1822" s="4"/>
      <c r="CE1822" s="4"/>
      <c r="CF1822" s="4"/>
      <c r="CG1822" s="4"/>
      <c r="CH1822" s="4"/>
      <c r="CI1822" s="4"/>
      <c r="CJ1822" s="4"/>
      <c r="CK1822" s="4"/>
      <c r="CL1822" s="4"/>
      <c r="CM1822" s="4"/>
      <c r="CN1822" s="4"/>
      <c r="CO1822" s="4"/>
      <c r="CP1822" s="4"/>
      <c r="CQ1822" s="4"/>
      <c r="CR1822" s="4"/>
      <c r="CS1822" s="4"/>
      <c r="CT1822" s="4"/>
      <c r="CU1822" s="4"/>
      <c r="CV1822" s="4"/>
      <c r="CW1822" s="4"/>
      <c r="CX1822" s="4"/>
      <c r="CY1822" s="4"/>
      <c r="CZ1822" s="4"/>
      <c r="DA1822" s="4"/>
      <c r="DB1822" s="4"/>
      <c r="DC1822" s="4"/>
      <c r="DD1822" s="4"/>
      <c r="DE1822" s="4"/>
      <c r="DF1822" s="4"/>
      <c r="DG1822" s="4"/>
      <c r="DH1822" s="4"/>
      <c r="DI1822" s="4"/>
      <c r="DJ1822" s="4"/>
      <c r="DK1822" s="4"/>
      <c r="DL1822" s="4"/>
      <c r="DM1822" s="4"/>
      <c r="DN1822" s="4"/>
      <c r="DO1822" s="4"/>
      <c r="DP1822" s="4"/>
      <c r="DQ1822" s="4"/>
      <c r="DR1822" s="4"/>
      <c r="DS1822" s="4"/>
      <c r="DT1822" s="4"/>
      <c r="DU1822" s="4"/>
      <c r="DV1822" s="4"/>
      <c r="DW1822" s="4"/>
      <c r="DX1822" s="4"/>
      <c r="DY1822" s="4"/>
      <c r="DZ1822" s="4"/>
      <c r="EA1822" s="4"/>
      <c r="EB1822" s="4"/>
      <c r="EC1822" s="4"/>
      <c r="ED1822" s="4"/>
      <c r="EE1822" s="4"/>
      <c r="EF1822" s="4"/>
      <c r="EG1822" s="4"/>
      <c r="EH1822" s="4"/>
      <c r="EI1822" s="4"/>
      <c r="EJ1822" s="4"/>
      <c r="EK1822" s="4"/>
      <c r="EL1822" s="4"/>
      <c r="EM1822" s="4"/>
      <c r="EN1822" s="4"/>
      <c r="EO1822" s="4"/>
      <c r="EP1822" s="4"/>
      <c r="EQ1822" s="4"/>
      <c r="ER1822" s="4"/>
      <c r="ES1822" s="4"/>
      <c r="ET1822" s="4"/>
      <c r="EU1822" s="4"/>
      <c r="EV1822" s="4"/>
      <c r="EW1822" s="4"/>
      <c r="EX1822" s="4"/>
      <c r="EY1822" s="4"/>
      <c r="EZ1822" s="4"/>
      <c r="FA1822" s="4"/>
      <c r="FB1822" s="4"/>
      <c r="FC1822" s="4"/>
      <c r="FD1822" s="4"/>
      <c r="FE1822" s="4"/>
      <c r="FF1822" s="4"/>
      <c r="FG1822" s="4"/>
      <c r="FH1822" s="4"/>
      <c r="FI1822" s="4"/>
      <c r="FJ1822" s="4"/>
      <c r="FK1822" s="4"/>
      <c r="FL1822" s="4"/>
      <c r="FM1822" s="4"/>
      <c r="FN1822" s="4"/>
      <c r="FO1822" s="4"/>
      <c r="FP1822" s="4"/>
      <c r="FQ1822" s="4"/>
      <c r="FR1822" s="4"/>
      <c r="FS1822" s="4"/>
      <c r="FT1822" s="4"/>
      <c r="FU1822" s="4"/>
      <c r="FV1822" s="4"/>
      <c r="FW1822" s="4"/>
      <c r="FX1822" s="4"/>
      <c r="FY1822" s="4"/>
      <c r="FZ1822" s="4"/>
      <c r="GA1822" s="4"/>
      <c r="GB1822" s="4"/>
      <c r="GC1822" s="4"/>
      <c r="GD1822" s="4"/>
      <c r="GE1822" s="4"/>
      <c r="GF1822" s="4"/>
      <c r="GG1822" s="4"/>
      <c r="GH1822" s="4"/>
      <c r="GI1822" s="4"/>
      <c r="GJ1822" s="4"/>
      <c r="GK1822" s="4"/>
      <c r="GL1822" s="4"/>
      <c r="GM1822" s="4"/>
      <c r="GN1822" s="4"/>
      <c r="GO1822" s="4"/>
      <c r="GP1822" s="4"/>
      <c r="GQ1822" s="4"/>
      <c r="GR1822" s="4"/>
      <c r="GS1822" s="4"/>
      <c r="GT1822" s="4"/>
      <c r="GU1822" s="4"/>
      <c r="GV1822" s="4"/>
      <c r="GW1822" s="4"/>
      <c r="GX1822" s="4"/>
      <c r="GY1822" s="4"/>
      <c r="GZ1822" s="4"/>
      <c r="HA1822" s="4"/>
      <c r="HB1822" s="4"/>
      <c r="HC1822" s="4"/>
      <c r="HD1822" s="4"/>
      <c r="HE1822" s="4"/>
      <c r="HF1822" s="4"/>
      <c r="HG1822" s="4"/>
      <c r="HH1822" s="4"/>
      <c r="HI1822" s="4"/>
      <c r="HJ1822" s="4"/>
      <c r="HK1822" s="4"/>
      <c r="HL1822" s="4"/>
      <c r="HM1822" s="4"/>
      <c r="HN1822" s="4"/>
      <c r="HO1822" s="4"/>
      <c r="HP1822" s="4"/>
      <c r="HQ1822" s="4"/>
      <c r="HR1822" s="4"/>
      <c r="HS1822" s="4"/>
      <c r="HT1822" s="4"/>
      <c r="HU1822" s="4"/>
      <c r="HV1822" s="4"/>
      <c r="HW1822" s="4"/>
      <c r="HX1822" s="4"/>
      <c r="HY1822" s="4"/>
      <c r="HZ1822" s="4"/>
      <c r="IA1822" s="4"/>
      <c r="IB1822" s="4"/>
      <c r="IC1822" s="4"/>
      <c r="ID1822" s="4"/>
      <c r="IE1822" s="4"/>
      <c r="IF1822" s="4"/>
    </row>
    <row r="1823" spans="26:240" x14ac:dyDescent="0.2">
      <c r="Z1823" s="4"/>
      <c r="AA1823" s="4"/>
      <c r="AB1823" s="4"/>
      <c r="AC1823" s="4"/>
      <c r="AD1823" s="4"/>
      <c r="AE1823" s="4"/>
      <c r="AF1823" s="4"/>
      <c r="AG1823" s="4"/>
      <c r="AH1823" s="4"/>
      <c r="AI1823" s="4"/>
      <c r="AJ1823" s="4"/>
      <c r="AK1823" s="4"/>
      <c r="AL1823" s="4"/>
      <c r="AM1823" s="4"/>
      <c r="AN1823" s="4"/>
      <c r="AO1823" s="4"/>
      <c r="AP1823" s="4"/>
      <c r="AQ1823" s="4"/>
      <c r="AR1823" s="4"/>
      <c r="AS1823" s="4"/>
      <c r="AT1823" s="4"/>
      <c r="AU1823" s="4"/>
      <c r="AV1823" s="4"/>
      <c r="AW1823" s="4"/>
      <c r="AX1823" s="4"/>
      <c r="AY1823" s="4"/>
      <c r="AZ1823" s="4"/>
      <c r="BA1823" s="4"/>
      <c r="BB1823" s="4"/>
      <c r="BC1823" s="4"/>
      <c r="BD1823" s="4"/>
      <c r="BE1823" s="4"/>
      <c r="BF1823" s="4"/>
      <c r="BG1823" s="4"/>
      <c r="BH1823" s="4"/>
      <c r="BI1823" s="4"/>
      <c r="BJ1823" s="4"/>
      <c r="BK1823" s="4"/>
      <c r="BL1823" s="4"/>
      <c r="BM1823" s="4"/>
      <c r="BN1823" s="4"/>
      <c r="BO1823" s="4"/>
      <c r="BP1823" s="4"/>
      <c r="BQ1823" s="4"/>
      <c r="BR1823" s="4"/>
      <c r="BS1823" s="4"/>
      <c r="BT1823" s="4"/>
      <c r="BU1823" s="4"/>
      <c r="BV1823" s="4"/>
      <c r="BW1823" s="4"/>
      <c r="BX1823" s="4"/>
      <c r="BY1823" s="4"/>
      <c r="BZ1823" s="4"/>
      <c r="CA1823" s="4"/>
      <c r="CB1823" s="4"/>
      <c r="CC1823" s="4"/>
      <c r="CD1823" s="4"/>
      <c r="CE1823" s="4"/>
      <c r="CF1823" s="4"/>
      <c r="CG1823" s="4"/>
      <c r="CH1823" s="4"/>
      <c r="CI1823" s="4"/>
      <c r="CJ1823" s="4"/>
      <c r="CK1823" s="4"/>
      <c r="CL1823" s="4"/>
      <c r="CM1823" s="4"/>
      <c r="CN1823" s="4"/>
      <c r="CO1823" s="4"/>
      <c r="CP1823" s="4"/>
      <c r="CQ1823" s="4"/>
      <c r="CR1823" s="4"/>
      <c r="CS1823" s="4"/>
      <c r="CT1823" s="4"/>
      <c r="CU1823" s="4"/>
      <c r="CV1823" s="4"/>
      <c r="CW1823" s="4"/>
      <c r="CX1823" s="4"/>
      <c r="CY1823" s="4"/>
      <c r="CZ1823" s="4"/>
      <c r="DA1823" s="4"/>
      <c r="DB1823" s="4"/>
      <c r="DC1823" s="4"/>
      <c r="DD1823" s="4"/>
      <c r="DE1823" s="4"/>
      <c r="DF1823" s="4"/>
      <c r="DG1823" s="4"/>
      <c r="DH1823" s="4"/>
      <c r="DI1823" s="4"/>
      <c r="DJ1823" s="4"/>
      <c r="DK1823" s="4"/>
      <c r="DL1823" s="4"/>
      <c r="DM1823" s="4"/>
      <c r="DN1823" s="4"/>
      <c r="DO1823" s="4"/>
      <c r="DP1823" s="4"/>
      <c r="DQ1823" s="4"/>
      <c r="DR1823" s="4"/>
      <c r="DS1823" s="4"/>
      <c r="DT1823" s="4"/>
      <c r="DU1823" s="4"/>
      <c r="DV1823" s="4"/>
      <c r="DW1823" s="4"/>
      <c r="DX1823" s="4"/>
      <c r="DY1823" s="4"/>
      <c r="DZ1823" s="4"/>
      <c r="EA1823" s="4"/>
      <c r="EB1823" s="4"/>
      <c r="EC1823" s="4"/>
      <c r="ED1823" s="4"/>
      <c r="EE1823" s="4"/>
      <c r="EF1823" s="4"/>
      <c r="EG1823" s="4"/>
      <c r="EH1823" s="4"/>
      <c r="EI1823" s="4"/>
      <c r="EJ1823" s="4"/>
      <c r="EK1823" s="4"/>
      <c r="EL1823" s="4"/>
      <c r="EM1823" s="4"/>
      <c r="EN1823" s="4"/>
      <c r="EO1823" s="4"/>
      <c r="EP1823" s="4"/>
      <c r="EQ1823" s="4"/>
      <c r="ER1823" s="4"/>
      <c r="ES1823" s="4"/>
      <c r="ET1823" s="4"/>
      <c r="EU1823" s="4"/>
      <c r="EV1823" s="4"/>
      <c r="EW1823" s="4"/>
      <c r="EX1823" s="4"/>
      <c r="EY1823" s="4"/>
      <c r="EZ1823" s="4"/>
      <c r="FA1823" s="4"/>
      <c r="FB1823" s="4"/>
      <c r="FC1823" s="4"/>
      <c r="FD1823" s="4"/>
      <c r="FE1823" s="4"/>
      <c r="FF1823" s="4"/>
      <c r="FG1823" s="4"/>
      <c r="FH1823" s="4"/>
      <c r="FI1823" s="4"/>
      <c r="FJ1823" s="4"/>
      <c r="FK1823" s="4"/>
      <c r="FL1823" s="4"/>
      <c r="FM1823" s="4"/>
      <c r="FN1823" s="4"/>
      <c r="FO1823" s="4"/>
      <c r="FP1823" s="4"/>
      <c r="FQ1823" s="4"/>
      <c r="FR1823" s="4"/>
      <c r="FS1823" s="4"/>
      <c r="FT1823" s="4"/>
      <c r="FU1823" s="4"/>
      <c r="FV1823" s="4"/>
      <c r="FW1823" s="4"/>
      <c r="FX1823" s="4"/>
      <c r="FY1823" s="4"/>
      <c r="FZ1823" s="4"/>
      <c r="GA1823" s="4"/>
      <c r="GB1823" s="4"/>
      <c r="GC1823" s="4"/>
      <c r="GD1823" s="4"/>
      <c r="GE1823" s="4"/>
      <c r="GF1823" s="4"/>
      <c r="GG1823" s="4"/>
      <c r="GH1823" s="4"/>
      <c r="GI1823" s="4"/>
      <c r="GJ1823" s="4"/>
      <c r="GK1823" s="4"/>
      <c r="GL1823" s="4"/>
      <c r="GM1823" s="4"/>
      <c r="GN1823" s="4"/>
      <c r="GO1823" s="4"/>
      <c r="GP1823" s="4"/>
      <c r="GQ1823" s="4"/>
      <c r="GR1823" s="4"/>
      <c r="GS1823" s="4"/>
      <c r="GT1823" s="4"/>
      <c r="GU1823" s="4"/>
      <c r="GV1823" s="4"/>
      <c r="GW1823" s="4"/>
      <c r="GX1823" s="4"/>
      <c r="GY1823" s="4"/>
      <c r="GZ1823" s="4"/>
      <c r="HA1823" s="4"/>
      <c r="HB1823" s="4"/>
      <c r="HC1823" s="4"/>
      <c r="HD1823" s="4"/>
      <c r="HE1823" s="4"/>
      <c r="HF1823" s="4"/>
      <c r="HG1823" s="4"/>
      <c r="HH1823" s="4"/>
      <c r="HI1823" s="4"/>
      <c r="HJ1823" s="4"/>
      <c r="HK1823" s="4"/>
      <c r="HL1823" s="4"/>
      <c r="HM1823" s="4"/>
      <c r="HN1823" s="4"/>
      <c r="HO1823" s="4"/>
      <c r="HP1823" s="4"/>
      <c r="HQ1823" s="4"/>
      <c r="HR1823" s="4"/>
      <c r="HS1823" s="4"/>
      <c r="HT1823" s="4"/>
      <c r="HU1823" s="4"/>
      <c r="HV1823" s="4"/>
      <c r="HW1823" s="4"/>
      <c r="HX1823" s="4"/>
      <c r="HY1823" s="4"/>
      <c r="HZ1823" s="4"/>
      <c r="IA1823" s="4"/>
      <c r="IB1823" s="4"/>
      <c r="IC1823" s="4"/>
      <c r="ID1823" s="4"/>
      <c r="IE1823" s="4"/>
      <c r="IF1823" s="4"/>
    </row>
    <row r="1824" spans="26:240" x14ac:dyDescent="0.2">
      <c r="Z1824" s="4"/>
      <c r="AA1824" s="4"/>
      <c r="AB1824" s="4"/>
      <c r="AC1824" s="4"/>
      <c r="AD1824" s="4"/>
      <c r="AE1824" s="4"/>
      <c r="AF1824" s="4"/>
      <c r="AG1824" s="4"/>
      <c r="AH1824" s="4"/>
      <c r="AI1824" s="4"/>
      <c r="AJ1824" s="4"/>
      <c r="AK1824" s="4"/>
      <c r="AL1824" s="4"/>
      <c r="AM1824" s="4"/>
      <c r="AN1824" s="4"/>
      <c r="AO1824" s="4"/>
      <c r="AP1824" s="4"/>
      <c r="AQ1824" s="4"/>
      <c r="AR1824" s="4"/>
      <c r="AS1824" s="4"/>
      <c r="AT1824" s="4"/>
      <c r="AU1824" s="4"/>
      <c r="AV1824" s="4"/>
      <c r="AW1824" s="4"/>
      <c r="AX1824" s="4"/>
      <c r="AY1824" s="4"/>
      <c r="AZ1824" s="4"/>
      <c r="BA1824" s="4"/>
      <c r="BB1824" s="4"/>
      <c r="BC1824" s="4"/>
      <c r="BD1824" s="4"/>
      <c r="BE1824" s="4"/>
      <c r="BF1824" s="4"/>
      <c r="BG1824" s="4"/>
      <c r="BH1824" s="4"/>
      <c r="BI1824" s="4"/>
      <c r="BJ1824" s="4"/>
      <c r="BK1824" s="4"/>
      <c r="BL1824" s="4"/>
      <c r="BM1824" s="4"/>
      <c r="BN1824" s="4"/>
      <c r="BO1824" s="4"/>
      <c r="BP1824" s="4"/>
      <c r="BQ1824" s="4"/>
      <c r="BR1824" s="4"/>
      <c r="BS1824" s="4"/>
      <c r="BT1824" s="4"/>
      <c r="BU1824" s="4"/>
      <c r="BV1824" s="4"/>
      <c r="BW1824" s="4"/>
      <c r="BX1824" s="4"/>
      <c r="BY1824" s="4"/>
      <c r="BZ1824" s="4"/>
      <c r="CA1824" s="4"/>
      <c r="CB1824" s="4"/>
      <c r="CC1824" s="4"/>
      <c r="CD1824" s="4"/>
      <c r="CE1824" s="4"/>
      <c r="CF1824" s="4"/>
      <c r="CG1824" s="4"/>
      <c r="CH1824" s="4"/>
      <c r="CI1824" s="4"/>
      <c r="CJ1824" s="4"/>
      <c r="CK1824" s="4"/>
      <c r="CL1824" s="4"/>
      <c r="CM1824" s="4"/>
      <c r="CN1824" s="4"/>
      <c r="CO1824" s="4"/>
      <c r="CP1824" s="4"/>
      <c r="CQ1824" s="4"/>
      <c r="CR1824" s="4"/>
      <c r="CS1824" s="4"/>
      <c r="CT1824" s="4"/>
      <c r="CU1824" s="4"/>
      <c r="CV1824" s="4"/>
      <c r="CW1824" s="4"/>
      <c r="CX1824" s="4"/>
      <c r="CY1824" s="4"/>
      <c r="CZ1824" s="4"/>
      <c r="DA1824" s="4"/>
      <c r="DB1824" s="4"/>
      <c r="DC1824" s="4"/>
      <c r="DD1824" s="4"/>
      <c r="DE1824" s="4"/>
      <c r="DF1824" s="4"/>
      <c r="DG1824" s="4"/>
      <c r="DH1824" s="4"/>
      <c r="DI1824" s="4"/>
      <c r="DJ1824" s="4"/>
      <c r="DK1824" s="4"/>
      <c r="DL1824" s="4"/>
      <c r="DM1824" s="4"/>
      <c r="DN1824" s="4"/>
      <c r="DO1824" s="4"/>
      <c r="DP1824" s="4"/>
      <c r="DQ1824" s="4"/>
      <c r="DR1824" s="4"/>
      <c r="DS1824" s="4"/>
      <c r="DT1824" s="4"/>
      <c r="DU1824" s="4"/>
      <c r="DV1824" s="4"/>
      <c r="DW1824" s="4"/>
      <c r="DX1824" s="4"/>
      <c r="DY1824" s="4"/>
      <c r="DZ1824" s="4"/>
      <c r="EA1824" s="4"/>
      <c r="EB1824" s="4"/>
      <c r="EC1824" s="4"/>
      <c r="ED1824" s="4"/>
      <c r="EE1824" s="4"/>
      <c r="EF1824" s="4"/>
      <c r="EG1824" s="4"/>
      <c r="EH1824" s="4"/>
      <c r="EI1824" s="4"/>
      <c r="EJ1824" s="4"/>
      <c r="EK1824" s="4"/>
      <c r="EL1824" s="4"/>
      <c r="EM1824" s="4"/>
      <c r="EN1824" s="4"/>
      <c r="EO1824" s="4"/>
      <c r="EP1824" s="4"/>
      <c r="EQ1824" s="4"/>
      <c r="ER1824" s="4"/>
      <c r="ES1824" s="4"/>
      <c r="ET1824" s="4"/>
      <c r="EU1824" s="4"/>
      <c r="EV1824" s="4"/>
      <c r="EW1824" s="4"/>
      <c r="EX1824" s="4"/>
      <c r="EY1824" s="4"/>
      <c r="EZ1824" s="4"/>
      <c r="FA1824" s="4"/>
      <c r="FB1824" s="4"/>
      <c r="FC1824" s="4"/>
      <c r="FD1824" s="4"/>
      <c r="FE1824" s="4"/>
      <c r="FF1824" s="4"/>
      <c r="FG1824" s="4"/>
      <c r="FH1824" s="4"/>
      <c r="FI1824" s="4"/>
      <c r="FJ1824" s="4"/>
      <c r="FK1824" s="4"/>
      <c r="FL1824" s="4"/>
      <c r="FM1824" s="4"/>
      <c r="FN1824" s="4"/>
      <c r="FO1824" s="4"/>
      <c r="FP1824" s="4"/>
      <c r="FQ1824" s="4"/>
      <c r="FR1824" s="4"/>
      <c r="FS1824" s="4"/>
      <c r="FT1824" s="4"/>
      <c r="FU1824" s="4"/>
      <c r="FV1824" s="4"/>
      <c r="FW1824" s="4"/>
      <c r="FX1824" s="4"/>
      <c r="FY1824" s="4"/>
      <c r="FZ1824" s="4"/>
      <c r="GA1824" s="4"/>
      <c r="GB1824" s="4"/>
      <c r="GC1824" s="4"/>
      <c r="GD1824" s="4"/>
      <c r="GE1824" s="4"/>
      <c r="GF1824" s="4"/>
      <c r="GG1824" s="4"/>
      <c r="GH1824" s="4"/>
      <c r="GI1824" s="4"/>
      <c r="GJ1824" s="4"/>
      <c r="GK1824" s="4"/>
      <c r="GL1824" s="4"/>
      <c r="GM1824" s="4"/>
      <c r="GN1824" s="4"/>
      <c r="GO1824" s="4"/>
      <c r="GP1824" s="4"/>
      <c r="GQ1824" s="4"/>
      <c r="GR1824" s="4"/>
      <c r="GS1824" s="4"/>
      <c r="GT1824" s="4"/>
      <c r="GU1824" s="4"/>
      <c r="GV1824" s="4"/>
      <c r="GW1824" s="4"/>
      <c r="GX1824" s="4"/>
      <c r="GY1824" s="4"/>
      <c r="GZ1824" s="4"/>
      <c r="HA1824" s="4"/>
      <c r="HB1824" s="4"/>
      <c r="HC1824" s="4"/>
      <c r="HD1824" s="4"/>
      <c r="HE1824" s="4"/>
      <c r="HF1824" s="4"/>
      <c r="HG1824" s="4"/>
      <c r="HH1824" s="4"/>
      <c r="HI1824" s="4"/>
      <c r="HJ1824" s="4"/>
      <c r="HK1824" s="4"/>
      <c r="HL1824" s="4"/>
      <c r="HM1824" s="4"/>
      <c r="HN1824" s="4"/>
      <c r="HO1824" s="4"/>
      <c r="HP1824" s="4"/>
      <c r="HQ1824" s="4"/>
      <c r="HR1824" s="4"/>
      <c r="HS1824" s="4"/>
      <c r="HT1824" s="4"/>
      <c r="HU1824" s="4"/>
      <c r="HV1824" s="4"/>
      <c r="HW1824" s="4"/>
      <c r="HX1824" s="4"/>
      <c r="HY1824" s="4"/>
      <c r="HZ1824" s="4"/>
      <c r="IA1824" s="4"/>
      <c r="IB1824" s="4"/>
      <c r="IC1824" s="4"/>
      <c r="ID1824" s="4"/>
      <c r="IE1824" s="4"/>
      <c r="IF1824" s="4"/>
    </row>
    <row r="1825" spans="26:240" x14ac:dyDescent="0.2">
      <c r="Z1825" s="4"/>
      <c r="AA1825" s="4"/>
      <c r="AB1825" s="4"/>
      <c r="AC1825" s="4"/>
      <c r="AD1825" s="4"/>
      <c r="AE1825" s="4"/>
      <c r="AF1825" s="4"/>
      <c r="AG1825" s="4"/>
      <c r="AH1825" s="4"/>
      <c r="AI1825" s="4"/>
      <c r="AJ1825" s="4"/>
      <c r="AK1825" s="4"/>
      <c r="AL1825" s="4"/>
      <c r="AM1825" s="4"/>
      <c r="AN1825" s="4"/>
      <c r="AO1825" s="4"/>
      <c r="AP1825" s="4"/>
      <c r="AQ1825" s="4"/>
      <c r="AR1825" s="4"/>
      <c r="AS1825" s="4"/>
      <c r="AT1825" s="4"/>
      <c r="AU1825" s="4"/>
      <c r="AV1825" s="4"/>
      <c r="AW1825" s="4"/>
      <c r="AX1825" s="4"/>
      <c r="AY1825" s="4"/>
      <c r="AZ1825" s="4"/>
      <c r="BA1825" s="4"/>
      <c r="BB1825" s="4"/>
      <c r="BC1825" s="4"/>
      <c r="BD1825" s="4"/>
      <c r="BE1825" s="4"/>
      <c r="BF1825" s="4"/>
      <c r="BG1825" s="4"/>
      <c r="BH1825" s="4"/>
      <c r="BI1825" s="4"/>
      <c r="BJ1825" s="4"/>
      <c r="BK1825" s="4"/>
      <c r="BL1825" s="4"/>
      <c r="BM1825" s="4"/>
      <c r="BN1825" s="4"/>
      <c r="BO1825" s="4"/>
      <c r="BP1825" s="4"/>
      <c r="BQ1825" s="4"/>
      <c r="BR1825" s="4"/>
      <c r="BS1825" s="4"/>
      <c r="BT1825" s="4"/>
      <c r="BU1825" s="4"/>
      <c r="BV1825" s="4"/>
      <c r="BW1825" s="4"/>
      <c r="BX1825" s="4"/>
      <c r="BY1825" s="4"/>
      <c r="BZ1825" s="4"/>
      <c r="CA1825" s="4"/>
      <c r="CB1825" s="4"/>
      <c r="CC1825" s="4"/>
      <c r="CD1825" s="4"/>
      <c r="CE1825" s="4"/>
      <c r="CF1825" s="4"/>
      <c r="CG1825" s="4"/>
      <c r="CH1825" s="4"/>
      <c r="CI1825" s="4"/>
      <c r="CJ1825" s="4"/>
      <c r="CK1825" s="4"/>
      <c r="CL1825" s="4"/>
      <c r="CM1825" s="4"/>
      <c r="CN1825" s="4"/>
      <c r="CO1825" s="4"/>
      <c r="CP1825" s="4"/>
      <c r="CQ1825" s="4"/>
      <c r="CR1825" s="4"/>
      <c r="CS1825" s="4"/>
      <c r="CT1825" s="4"/>
      <c r="CU1825" s="4"/>
      <c r="CV1825" s="4"/>
      <c r="CW1825" s="4"/>
      <c r="CX1825" s="4"/>
      <c r="CY1825" s="4"/>
      <c r="CZ1825" s="4"/>
      <c r="DA1825" s="4"/>
      <c r="DB1825" s="4"/>
      <c r="DC1825" s="4"/>
      <c r="DD1825" s="4"/>
      <c r="DE1825" s="4"/>
      <c r="DF1825" s="4"/>
      <c r="DG1825" s="4"/>
      <c r="DH1825" s="4"/>
      <c r="DI1825" s="4"/>
      <c r="DJ1825" s="4"/>
      <c r="DK1825" s="4"/>
      <c r="DL1825" s="4"/>
      <c r="DM1825" s="4"/>
      <c r="DN1825" s="4"/>
      <c r="DO1825" s="4"/>
      <c r="DP1825" s="4"/>
      <c r="DQ1825" s="4"/>
      <c r="DR1825" s="4"/>
      <c r="DS1825" s="4"/>
      <c r="DT1825" s="4"/>
      <c r="DU1825" s="4"/>
      <c r="DV1825" s="4"/>
      <c r="DW1825" s="4"/>
      <c r="DX1825" s="4"/>
      <c r="DY1825" s="4"/>
      <c r="DZ1825" s="4"/>
      <c r="EA1825" s="4"/>
      <c r="EB1825" s="4"/>
      <c r="EC1825" s="4"/>
      <c r="ED1825" s="4"/>
      <c r="EE1825" s="4"/>
      <c r="EF1825" s="4"/>
      <c r="EG1825" s="4"/>
      <c r="EH1825" s="4"/>
      <c r="EI1825" s="4"/>
      <c r="EJ1825" s="4"/>
      <c r="EK1825" s="4"/>
      <c r="EL1825" s="4"/>
      <c r="EM1825" s="4"/>
      <c r="EN1825" s="4"/>
      <c r="EO1825" s="4"/>
      <c r="EP1825" s="4"/>
      <c r="EQ1825" s="4"/>
      <c r="ER1825" s="4"/>
      <c r="ES1825" s="4"/>
      <c r="ET1825" s="4"/>
      <c r="EU1825" s="4"/>
      <c r="EV1825" s="4"/>
      <c r="EW1825" s="4"/>
      <c r="EX1825" s="4"/>
      <c r="EY1825" s="4"/>
      <c r="EZ1825" s="4"/>
      <c r="FA1825" s="4"/>
      <c r="FB1825" s="4"/>
      <c r="FC1825" s="4"/>
      <c r="FD1825" s="4"/>
      <c r="FE1825" s="4"/>
      <c r="FF1825" s="4"/>
      <c r="FG1825" s="4"/>
      <c r="FH1825" s="4"/>
      <c r="FI1825" s="4"/>
      <c r="FJ1825" s="4"/>
      <c r="FK1825" s="4"/>
      <c r="FL1825" s="4"/>
      <c r="FM1825" s="4"/>
      <c r="FN1825" s="4"/>
      <c r="FO1825" s="4"/>
      <c r="FP1825" s="4"/>
      <c r="FQ1825" s="4"/>
      <c r="FR1825" s="4"/>
      <c r="FS1825" s="4"/>
      <c r="FT1825" s="4"/>
      <c r="FU1825" s="4"/>
      <c r="FV1825" s="4"/>
      <c r="FW1825" s="4"/>
      <c r="FX1825" s="4"/>
      <c r="FY1825" s="4"/>
      <c r="FZ1825" s="4"/>
      <c r="GA1825" s="4"/>
      <c r="GB1825" s="4"/>
      <c r="GC1825" s="4"/>
      <c r="GD1825" s="4"/>
      <c r="GE1825" s="4"/>
      <c r="GF1825" s="4"/>
      <c r="GG1825" s="4"/>
      <c r="GH1825" s="4"/>
      <c r="GI1825" s="4"/>
      <c r="GJ1825" s="4"/>
      <c r="GK1825" s="4"/>
      <c r="GL1825" s="4"/>
      <c r="GM1825" s="4"/>
      <c r="GN1825" s="4"/>
      <c r="GO1825" s="4"/>
      <c r="GP1825" s="4"/>
      <c r="GQ1825" s="4"/>
      <c r="GR1825" s="4"/>
      <c r="GS1825" s="4"/>
      <c r="GT1825" s="4"/>
      <c r="GU1825" s="4"/>
      <c r="GV1825" s="4"/>
      <c r="GW1825" s="4"/>
      <c r="GX1825" s="4"/>
      <c r="GY1825" s="4"/>
      <c r="GZ1825" s="4"/>
      <c r="HA1825" s="4"/>
      <c r="HB1825" s="4"/>
      <c r="HC1825" s="4"/>
      <c r="HD1825" s="4"/>
      <c r="HE1825" s="4"/>
      <c r="HF1825" s="4"/>
      <c r="HG1825" s="4"/>
      <c r="HH1825" s="4"/>
      <c r="HI1825" s="4"/>
      <c r="HJ1825" s="4"/>
      <c r="HK1825" s="4"/>
      <c r="HL1825" s="4"/>
      <c r="HM1825" s="4"/>
      <c r="HN1825" s="4"/>
      <c r="HO1825" s="4"/>
      <c r="HP1825" s="4"/>
      <c r="HQ1825" s="4"/>
      <c r="HR1825" s="4"/>
      <c r="HS1825" s="4"/>
      <c r="HT1825" s="4"/>
      <c r="HU1825" s="4"/>
      <c r="HV1825" s="4"/>
      <c r="HW1825" s="4"/>
      <c r="HX1825" s="4"/>
      <c r="HY1825" s="4"/>
      <c r="HZ1825" s="4"/>
      <c r="IA1825" s="4"/>
      <c r="IB1825" s="4"/>
      <c r="IC1825" s="4"/>
      <c r="ID1825" s="4"/>
      <c r="IE1825" s="4"/>
      <c r="IF1825" s="4"/>
    </row>
    <row r="1826" spans="26:240" x14ac:dyDescent="0.2">
      <c r="Z1826" s="4"/>
      <c r="AA1826" s="4"/>
      <c r="AB1826" s="4"/>
      <c r="AC1826" s="4"/>
      <c r="AD1826" s="4"/>
      <c r="AE1826" s="4"/>
      <c r="AF1826" s="4"/>
      <c r="AG1826" s="4"/>
      <c r="AH1826" s="4"/>
      <c r="AI1826" s="4"/>
      <c r="AJ1826" s="4"/>
      <c r="AK1826" s="4"/>
      <c r="AL1826" s="4"/>
      <c r="AM1826" s="4"/>
      <c r="AN1826" s="4"/>
      <c r="AO1826" s="4"/>
      <c r="AP1826" s="4"/>
      <c r="AQ1826" s="4"/>
      <c r="AR1826" s="4"/>
      <c r="AS1826" s="4"/>
      <c r="AT1826" s="4"/>
      <c r="AU1826" s="4"/>
      <c r="AV1826" s="4"/>
      <c r="AW1826" s="4"/>
      <c r="AX1826" s="4"/>
      <c r="AY1826" s="4"/>
      <c r="AZ1826" s="4"/>
      <c r="BA1826" s="4"/>
      <c r="BB1826" s="4"/>
      <c r="BC1826" s="4"/>
      <c r="BD1826" s="4"/>
      <c r="BE1826" s="4"/>
      <c r="BF1826" s="4"/>
      <c r="BG1826" s="4"/>
      <c r="BH1826" s="4"/>
      <c r="BI1826" s="4"/>
      <c r="BJ1826" s="4"/>
      <c r="BK1826" s="4"/>
      <c r="BL1826" s="4"/>
      <c r="BM1826" s="4"/>
      <c r="BN1826" s="4"/>
      <c r="BO1826" s="4"/>
      <c r="BP1826" s="4"/>
      <c r="BQ1826" s="4"/>
      <c r="BR1826" s="4"/>
      <c r="BS1826" s="4"/>
      <c r="BT1826" s="4"/>
      <c r="BU1826" s="4"/>
      <c r="BV1826" s="4"/>
      <c r="BW1826" s="4"/>
      <c r="BX1826" s="4"/>
      <c r="BY1826" s="4"/>
      <c r="BZ1826" s="4"/>
      <c r="CA1826" s="4"/>
      <c r="CB1826" s="4"/>
      <c r="CC1826" s="4"/>
      <c r="CD1826" s="4"/>
      <c r="CE1826" s="4"/>
      <c r="CF1826" s="4"/>
      <c r="CG1826" s="4"/>
      <c r="CH1826" s="4"/>
      <c r="CI1826" s="4"/>
      <c r="CJ1826" s="4"/>
      <c r="CK1826" s="4"/>
      <c r="CL1826" s="4"/>
      <c r="CM1826" s="4"/>
      <c r="CN1826" s="4"/>
      <c r="CO1826" s="4"/>
      <c r="CP1826" s="4"/>
      <c r="CQ1826" s="4"/>
      <c r="CR1826" s="4"/>
      <c r="CS1826" s="4"/>
      <c r="CT1826" s="4"/>
      <c r="CU1826" s="4"/>
      <c r="CV1826" s="4"/>
      <c r="CW1826" s="4"/>
      <c r="CX1826" s="4"/>
      <c r="CY1826" s="4"/>
      <c r="CZ1826" s="4"/>
      <c r="DA1826" s="4"/>
      <c r="DB1826" s="4"/>
      <c r="DC1826" s="4"/>
      <c r="DD1826" s="4"/>
      <c r="DE1826" s="4"/>
      <c r="DF1826" s="4"/>
      <c r="DG1826" s="4"/>
      <c r="DH1826" s="4"/>
      <c r="DI1826" s="4"/>
      <c r="DJ1826" s="4"/>
      <c r="DK1826" s="4"/>
      <c r="DL1826" s="4"/>
      <c r="DM1826" s="4"/>
      <c r="DN1826" s="4"/>
      <c r="DO1826" s="4"/>
      <c r="DP1826" s="4"/>
      <c r="DQ1826" s="4"/>
      <c r="DR1826" s="4"/>
      <c r="DS1826" s="4"/>
      <c r="DT1826" s="4"/>
      <c r="DU1826" s="4"/>
      <c r="DV1826" s="4"/>
      <c r="DW1826" s="4"/>
      <c r="DX1826" s="4"/>
      <c r="DY1826" s="4"/>
      <c r="DZ1826" s="4"/>
      <c r="EA1826" s="4"/>
      <c r="EB1826" s="4"/>
      <c r="EC1826" s="4"/>
      <c r="ED1826" s="4"/>
      <c r="EE1826" s="4"/>
      <c r="EF1826" s="4"/>
      <c r="EG1826" s="4"/>
      <c r="EH1826" s="4"/>
      <c r="EI1826" s="4"/>
      <c r="EJ1826" s="4"/>
      <c r="EK1826" s="4"/>
      <c r="EL1826" s="4"/>
      <c r="EM1826" s="4"/>
      <c r="EN1826" s="4"/>
      <c r="EO1826" s="4"/>
      <c r="EP1826" s="4"/>
      <c r="EQ1826" s="4"/>
      <c r="ER1826" s="4"/>
      <c r="ES1826" s="4"/>
      <c r="ET1826" s="4"/>
      <c r="EU1826" s="4"/>
      <c r="EV1826" s="4"/>
      <c r="EW1826" s="4"/>
      <c r="EX1826" s="4"/>
      <c r="EY1826" s="4"/>
      <c r="EZ1826" s="4"/>
      <c r="FA1826" s="4"/>
      <c r="FB1826" s="4"/>
      <c r="FC1826" s="4"/>
      <c r="FD1826" s="4"/>
      <c r="FE1826" s="4"/>
      <c r="FF1826" s="4"/>
      <c r="FG1826" s="4"/>
      <c r="FH1826" s="4"/>
      <c r="FI1826" s="4"/>
      <c r="FJ1826" s="4"/>
      <c r="FK1826" s="4"/>
      <c r="FL1826" s="4"/>
      <c r="FM1826" s="4"/>
      <c r="FN1826" s="4"/>
      <c r="FO1826" s="4"/>
      <c r="FP1826" s="4"/>
      <c r="FQ1826" s="4"/>
      <c r="FR1826" s="4"/>
      <c r="FS1826" s="4"/>
      <c r="FT1826" s="4"/>
      <c r="FU1826" s="4"/>
      <c r="FV1826" s="4"/>
      <c r="FW1826" s="4"/>
      <c r="FX1826" s="4"/>
      <c r="FY1826" s="4"/>
      <c r="FZ1826" s="4"/>
      <c r="GA1826" s="4"/>
      <c r="GB1826" s="4"/>
      <c r="GC1826" s="4"/>
      <c r="GD1826" s="4"/>
      <c r="GE1826" s="4"/>
      <c r="GF1826" s="4"/>
      <c r="GG1826" s="4"/>
      <c r="GH1826" s="4"/>
      <c r="GI1826" s="4"/>
      <c r="GJ1826" s="4"/>
      <c r="GK1826" s="4"/>
      <c r="GL1826" s="4"/>
      <c r="GM1826" s="4"/>
      <c r="GN1826" s="4"/>
      <c r="GO1826" s="4"/>
      <c r="GP1826" s="4"/>
      <c r="GQ1826" s="4"/>
      <c r="GR1826" s="4"/>
      <c r="GS1826" s="4"/>
      <c r="GT1826" s="4"/>
      <c r="GU1826" s="4"/>
      <c r="GV1826" s="4"/>
      <c r="GW1826" s="4"/>
      <c r="GX1826" s="4"/>
      <c r="GY1826" s="4"/>
      <c r="GZ1826" s="4"/>
      <c r="HA1826" s="4"/>
      <c r="HB1826" s="4"/>
      <c r="HC1826" s="4"/>
      <c r="HD1826" s="4"/>
      <c r="HE1826" s="4"/>
      <c r="HF1826" s="4"/>
      <c r="HG1826" s="4"/>
      <c r="HH1826" s="4"/>
      <c r="HI1826" s="4"/>
      <c r="HJ1826" s="4"/>
      <c r="HK1826" s="4"/>
      <c r="HL1826" s="4"/>
      <c r="HM1826" s="4"/>
      <c r="HN1826" s="4"/>
      <c r="HO1826" s="4"/>
      <c r="HP1826" s="4"/>
      <c r="HQ1826" s="4"/>
      <c r="HR1826" s="4"/>
      <c r="HS1826" s="4"/>
      <c r="HT1826" s="4"/>
      <c r="HU1826" s="4"/>
      <c r="HV1826" s="4"/>
      <c r="HW1826" s="4"/>
      <c r="HX1826" s="4"/>
      <c r="HY1826" s="4"/>
      <c r="HZ1826" s="4"/>
      <c r="IA1826" s="4"/>
      <c r="IB1826" s="4"/>
      <c r="IC1826" s="4"/>
      <c r="ID1826" s="4"/>
      <c r="IE1826" s="4"/>
      <c r="IF1826" s="4"/>
    </row>
    <row r="1827" spans="26:240" x14ac:dyDescent="0.2">
      <c r="Z1827" s="4"/>
      <c r="AA1827" s="4"/>
      <c r="AB1827" s="4"/>
      <c r="AC1827" s="4"/>
      <c r="AD1827" s="4"/>
      <c r="AE1827" s="4"/>
      <c r="AF1827" s="4"/>
      <c r="AG1827" s="4"/>
      <c r="AH1827" s="4"/>
      <c r="AI1827" s="4"/>
      <c r="AJ1827" s="4"/>
      <c r="AK1827" s="4"/>
      <c r="AL1827" s="4"/>
      <c r="AM1827" s="4"/>
      <c r="AN1827" s="4"/>
      <c r="AO1827" s="4"/>
      <c r="AP1827" s="4"/>
      <c r="AQ1827" s="4"/>
      <c r="AR1827" s="4"/>
      <c r="AS1827" s="4"/>
      <c r="AT1827" s="4"/>
      <c r="AU1827" s="4"/>
      <c r="AV1827" s="4"/>
      <c r="AW1827" s="4"/>
      <c r="AX1827" s="4"/>
      <c r="AY1827" s="4"/>
      <c r="AZ1827" s="4"/>
      <c r="BA1827" s="4"/>
      <c r="BB1827" s="4"/>
      <c r="BC1827" s="4"/>
      <c r="BD1827" s="4"/>
      <c r="BE1827" s="4"/>
      <c r="BF1827" s="4"/>
      <c r="BG1827" s="4"/>
      <c r="BH1827" s="4"/>
      <c r="BI1827" s="4"/>
      <c r="BJ1827" s="4"/>
      <c r="BK1827" s="4"/>
      <c r="BL1827" s="4"/>
      <c r="BM1827" s="4"/>
      <c r="BN1827" s="4"/>
      <c r="BO1827" s="4"/>
      <c r="BP1827" s="4"/>
      <c r="BQ1827" s="4"/>
      <c r="BR1827" s="4"/>
      <c r="BS1827" s="4"/>
      <c r="BT1827" s="4"/>
      <c r="BU1827" s="4"/>
      <c r="BV1827" s="4"/>
      <c r="BW1827" s="4"/>
      <c r="BX1827" s="4"/>
      <c r="BY1827" s="4"/>
      <c r="BZ1827" s="4"/>
      <c r="CA1827" s="4"/>
      <c r="CB1827" s="4"/>
      <c r="CC1827" s="4"/>
      <c r="CD1827" s="4"/>
      <c r="CE1827" s="4"/>
      <c r="CF1827" s="4"/>
      <c r="CG1827" s="4"/>
      <c r="CH1827" s="4"/>
      <c r="CI1827" s="4"/>
      <c r="CJ1827" s="4"/>
      <c r="CK1827" s="4"/>
      <c r="CL1827" s="4"/>
      <c r="CM1827" s="4"/>
      <c r="CN1827" s="4"/>
      <c r="CO1827" s="4"/>
      <c r="CP1827" s="4"/>
      <c r="CQ1827" s="4"/>
      <c r="CR1827" s="4"/>
      <c r="CS1827" s="4"/>
      <c r="CT1827" s="4"/>
      <c r="CU1827" s="4"/>
      <c r="CV1827" s="4"/>
      <c r="CW1827" s="4"/>
      <c r="CX1827" s="4"/>
      <c r="CY1827" s="4"/>
      <c r="CZ1827" s="4"/>
      <c r="DA1827" s="4"/>
      <c r="DB1827" s="4"/>
      <c r="DC1827" s="4"/>
      <c r="DD1827" s="4"/>
      <c r="DE1827" s="4"/>
      <c r="DF1827" s="4"/>
      <c r="DG1827" s="4"/>
      <c r="DH1827" s="4"/>
      <c r="DI1827" s="4"/>
      <c r="DJ1827" s="4"/>
      <c r="DK1827" s="4"/>
      <c r="DL1827" s="4"/>
      <c r="DM1827" s="4"/>
      <c r="DN1827" s="4"/>
      <c r="DO1827" s="4"/>
      <c r="DP1827" s="4"/>
      <c r="DQ1827" s="4"/>
      <c r="DR1827" s="4"/>
      <c r="DS1827" s="4"/>
      <c r="DT1827" s="4"/>
      <c r="DU1827" s="4"/>
      <c r="DV1827" s="4"/>
      <c r="DW1827" s="4"/>
      <c r="DX1827" s="4"/>
      <c r="DY1827" s="4"/>
      <c r="DZ1827" s="4"/>
      <c r="EA1827" s="4"/>
      <c r="EB1827" s="4"/>
      <c r="EC1827" s="4"/>
      <c r="ED1827" s="4"/>
      <c r="EE1827" s="4"/>
      <c r="EF1827" s="4"/>
      <c r="EG1827" s="4"/>
      <c r="EH1827" s="4"/>
      <c r="EI1827" s="4"/>
      <c r="EJ1827" s="4"/>
      <c r="EK1827" s="4"/>
      <c r="EL1827" s="4"/>
      <c r="EM1827" s="4"/>
      <c r="EN1827" s="4"/>
      <c r="EO1827" s="4"/>
      <c r="EP1827" s="4"/>
      <c r="EQ1827" s="4"/>
      <c r="ER1827" s="4"/>
      <c r="ES1827" s="4"/>
      <c r="ET1827" s="4"/>
      <c r="EU1827" s="4"/>
      <c r="EV1827" s="4"/>
      <c r="EW1827" s="4"/>
      <c r="EX1827" s="4"/>
      <c r="EY1827" s="4"/>
      <c r="EZ1827" s="4"/>
      <c r="FA1827" s="4"/>
      <c r="FB1827" s="4"/>
      <c r="FC1827" s="4"/>
      <c r="FD1827" s="4"/>
      <c r="FE1827" s="4"/>
      <c r="FF1827" s="4"/>
      <c r="FG1827" s="4"/>
      <c r="FH1827" s="4"/>
      <c r="FI1827" s="4"/>
      <c r="FJ1827" s="4"/>
      <c r="FK1827" s="4"/>
      <c r="FL1827" s="4"/>
      <c r="FM1827" s="4"/>
      <c r="FN1827" s="4"/>
      <c r="FO1827" s="4"/>
      <c r="FP1827" s="4"/>
      <c r="FQ1827" s="4"/>
      <c r="FR1827" s="4"/>
      <c r="FS1827" s="4"/>
      <c r="FT1827" s="4"/>
      <c r="FU1827" s="4"/>
      <c r="FV1827" s="4"/>
      <c r="FW1827" s="4"/>
      <c r="FX1827" s="4"/>
      <c r="FY1827" s="4"/>
      <c r="FZ1827" s="4"/>
      <c r="GA1827" s="4"/>
      <c r="GB1827" s="4"/>
      <c r="GC1827" s="4"/>
      <c r="GD1827" s="4"/>
      <c r="GE1827" s="4"/>
      <c r="GF1827" s="4"/>
      <c r="GG1827" s="4"/>
      <c r="GH1827" s="4"/>
      <c r="GI1827" s="4"/>
      <c r="GJ1827" s="4"/>
      <c r="GK1827" s="4"/>
      <c r="GL1827" s="4"/>
      <c r="GM1827" s="4"/>
      <c r="GN1827" s="4"/>
      <c r="GO1827" s="4"/>
      <c r="GP1827" s="4"/>
      <c r="GQ1827" s="4"/>
      <c r="GR1827" s="4"/>
      <c r="GS1827" s="4"/>
      <c r="GT1827" s="4"/>
      <c r="GU1827" s="4"/>
      <c r="GV1827" s="4"/>
      <c r="GW1827" s="4"/>
      <c r="GX1827" s="4"/>
      <c r="GY1827" s="4"/>
      <c r="GZ1827" s="4"/>
      <c r="HA1827" s="4"/>
      <c r="HB1827" s="4"/>
      <c r="HC1827" s="4"/>
      <c r="HD1827" s="4"/>
      <c r="HE1827" s="4"/>
      <c r="HF1827" s="4"/>
      <c r="HG1827" s="4"/>
      <c r="HH1827" s="4"/>
      <c r="HI1827" s="4"/>
      <c r="HJ1827" s="4"/>
      <c r="HK1827" s="4"/>
      <c r="HL1827" s="4"/>
      <c r="HM1827" s="4"/>
      <c r="HN1827" s="4"/>
      <c r="HO1827" s="4"/>
      <c r="HP1827" s="4"/>
      <c r="HQ1827" s="4"/>
      <c r="HR1827" s="4"/>
      <c r="HS1827" s="4"/>
      <c r="HT1827" s="4"/>
      <c r="HU1827" s="4"/>
      <c r="HV1827" s="4"/>
      <c r="HW1827" s="4"/>
      <c r="HX1827" s="4"/>
      <c r="HY1827" s="4"/>
      <c r="HZ1827" s="4"/>
      <c r="IA1827" s="4"/>
      <c r="IB1827" s="4"/>
      <c r="IC1827" s="4"/>
      <c r="ID1827" s="4"/>
      <c r="IE1827" s="4"/>
      <c r="IF1827" s="4"/>
    </row>
    <row r="1828" spans="26:240" x14ac:dyDescent="0.2">
      <c r="Z1828" s="4"/>
      <c r="AA1828" s="4"/>
      <c r="AB1828" s="4"/>
      <c r="AC1828" s="4"/>
      <c r="AD1828" s="4"/>
      <c r="AE1828" s="4"/>
      <c r="AF1828" s="4"/>
      <c r="AG1828" s="4"/>
      <c r="AH1828" s="4"/>
      <c r="AI1828" s="4"/>
      <c r="AJ1828" s="4"/>
      <c r="AK1828" s="4"/>
      <c r="AL1828" s="4"/>
      <c r="AM1828" s="4"/>
      <c r="AN1828" s="4"/>
      <c r="AO1828" s="4"/>
      <c r="AP1828" s="4"/>
      <c r="AQ1828" s="4"/>
      <c r="AR1828" s="4"/>
      <c r="AS1828" s="4"/>
      <c r="AT1828" s="4"/>
      <c r="AU1828" s="4"/>
      <c r="AV1828" s="4"/>
      <c r="AW1828" s="4"/>
      <c r="AX1828" s="4"/>
      <c r="AY1828" s="4"/>
      <c r="AZ1828" s="4"/>
      <c r="BA1828" s="4"/>
      <c r="BB1828" s="4"/>
      <c r="BC1828" s="4"/>
      <c r="BD1828" s="4"/>
      <c r="BE1828" s="4"/>
      <c r="BF1828" s="4"/>
      <c r="BG1828" s="4"/>
      <c r="BH1828" s="4"/>
      <c r="BI1828" s="4"/>
      <c r="BJ1828" s="4"/>
      <c r="BK1828" s="4"/>
      <c r="BL1828" s="4"/>
      <c r="BM1828" s="4"/>
      <c r="BN1828" s="4"/>
      <c r="BO1828" s="4"/>
      <c r="BP1828" s="4"/>
      <c r="BQ1828" s="4"/>
      <c r="BR1828" s="4"/>
      <c r="BS1828" s="4"/>
      <c r="BT1828" s="4"/>
      <c r="BU1828" s="4"/>
      <c r="BV1828" s="4"/>
      <c r="BW1828" s="4"/>
      <c r="BX1828" s="4"/>
      <c r="BY1828" s="4"/>
      <c r="BZ1828" s="4"/>
      <c r="CA1828" s="4"/>
      <c r="CB1828" s="4"/>
      <c r="CC1828" s="4"/>
      <c r="CD1828" s="4"/>
      <c r="CE1828" s="4"/>
      <c r="CF1828" s="4"/>
      <c r="CG1828" s="4"/>
      <c r="CH1828" s="4"/>
      <c r="CI1828" s="4"/>
      <c r="CJ1828" s="4"/>
      <c r="CK1828" s="4"/>
      <c r="CL1828" s="4"/>
      <c r="CM1828" s="4"/>
      <c r="CN1828" s="4"/>
      <c r="CO1828" s="4"/>
      <c r="CP1828" s="4"/>
      <c r="CQ1828" s="4"/>
      <c r="CR1828" s="4"/>
      <c r="CS1828" s="4"/>
      <c r="CT1828" s="4"/>
      <c r="CU1828" s="4"/>
      <c r="CV1828" s="4"/>
      <c r="CW1828" s="4"/>
      <c r="CX1828" s="4"/>
      <c r="CY1828" s="4"/>
      <c r="CZ1828" s="4"/>
      <c r="DA1828" s="4"/>
      <c r="DB1828" s="4"/>
      <c r="DC1828" s="4"/>
      <c r="DD1828" s="4"/>
      <c r="DE1828" s="4"/>
      <c r="DF1828" s="4"/>
      <c r="DG1828" s="4"/>
      <c r="DH1828" s="4"/>
      <c r="DI1828" s="4"/>
      <c r="DJ1828" s="4"/>
      <c r="DK1828" s="4"/>
      <c r="DL1828" s="4"/>
      <c r="DM1828" s="4"/>
      <c r="DN1828" s="4"/>
      <c r="DO1828" s="4"/>
      <c r="DP1828" s="4"/>
      <c r="DQ1828" s="4"/>
      <c r="DR1828" s="4"/>
      <c r="DS1828" s="4"/>
      <c r="DT1828" s="4"/>
      <c r="DU1828" s="4"/>
      <c r="DV1828" s="4"/>
      <c r="DW1828" s="4"/>
      <c r="DX1828" s="4"/>
      <c r="DY1828" s="4"/>
      <c r="DZ1828" s="4"/>
      <c r="EA1828" s="4"/>
      <c r="EB1828" s="4"/>
      <c r="EC1828" s="4"/>
      <c r="ED1828" s="4"/>
      <c r="EE1828" s="4"/>
      <c r="EF1828" s="4"/>
      <c r="EG1828" s="4"/>
      <c r="EH1828" s="4"/>
      <c r="EI1828" s="4"/>
      <c r="EJ1828" s="4"/>
      <c r="EK1828" s="4"/>
      <c r="EL1828" s="4"/>
      <c r="EM1828" s="4"/>
      <c r="EN1828" s="4"/>
      <c r="EO1828" s="4"/>
      <c r="EP1828" s="4"/>
      <c r="EQ1828" s="4"/>
      <c r="ER1828" s="4"/>
      <c r="ES1828" s="4"/>
      <c r="ET1828" s="4"/>
      <c r="EU1828" s="4"/>
      <c r="EV1828" s="4"/>
      <c r="EW1828" s="4"/>
      <c r="EX1828" s="4"/>
      <c r="EY1828" s="4"/>
      <c r="EZ1828" s="4"/>
      <c r="FA1828" s="4"/>
      <c r="FB1828" s="4"/>
      <c r="FC1828" s="4"/>
      <c r="FD1828" s="4"/>
      <c r="FE1828" s="4"/>
      <c r="FF1828" s="4"/>
      <c r="FG1828" s="4"/>
      <c r="FH1828" s="4"/>
      <c r="FI1828" s="4"/>
      <c r="FJ1828" s="4"/>
      <c r="FK1828" s="4"/>
      <c r="FL1828" s="4"/>
      <c r="FM1828" s="4"/>
      <c r="FN1828" s="4"/>
      <c r="FO1828" s="4"/>
      <c r="FP1828" s="4"/>
      <c r="FQ1828" s="4"/>
      <c r="FR1828" s="4"/>
      <c r="FS1828" s="4"/>
      <c r="FT1828" s="4"/>
      <c r="FU1828" s="4"/>
      <c r="FV1828" s="4"/>
      <c r="FW1828" s="4"/>
      <c r="FX1828" s="4"/>
      <c r="FY1828" s="4"/>
      <c r="FZ1828" s="4"/>
      <c r="GA1828" s="4"/>
      <c r="GB1828" s="4"/>
      <c r="GC1828" s="4"/>
      <c r="GD1828" s="4"/>
      <c r="GE1828" s="4"/>
      <c r="GF1828" s="4"/>
      <c r="GG1828" s="4"/>
      <c r="GH1828" s="4"/>
      <c r="GI1828" s="4"/>
      <c r="GJ1828" s="4"/>
      <c r="GK1828" s="4"/>
      <c r="GL1828" s="4"/>
      <c r="GM1828" s="4"/>
      <c r="GN1828" s="4"/>
      <c r="GO1828" s="4"/>
      <c r="GP1828" s="4"/>
      <c r="GQ1828" s="4"/>
      <c r="GR1828" s="4"/>
      <c r="GS1828" s="4"/>
      <c r="GT1828" s="4"/>
      <c r="GU1828" s="4"/>
      <c r="GV1828" s="4"/>
      <c r="GW1828" s="4"/>
      <c r="GX1828" s="4"/>
      <c r="GY1828" s="4"/>
      <c r="GZ1828" s="4"/>
      <c r="HA1828" s="4"/>
      <c r="HB1828" s="4"/>
      <c r="HC1828" s="4"/>
      <c r="HD1828" s="4"/>
      <c r="HE1828" s="4"/>
      <c r="HF1828" s="4"/>
      <c r="HG1828" s="4"/>
      <c r="HH1828" s="4"/>
      <c r="HI1828" s="4"/>
      <c r="HJ1828" s="4"/>
      <c r="HK1828" s="4"/>
      <c r="HL1828" s="4"/>
      <c r="HM1828" s="4"/>
      <c r="HN1828" s="4"/>
      <c r="HO1828" s="4"/>
      <c r="HP1828" s="4"/>
      <c r="HQ1828" s="4"/>
      <c r="HR1828" s="4"/>
      <c r="HS1828" s="4"/>
      <c r="HT1828" s="4"/>
      <c r="HU1828" s="4"/>
      <c r="HV1828" s="4"/>
      <c r="HW1828" s="4"/>
      <c r="HX1828" s="4"/>
      <c r="HY1828" s="4"/>
      <c r="HZ1828" s="4"/>
      <c r="IA1828" s="4"/>
      <c r="IB1828" s="4"/>
      <c r="IC1828" s="4"/>
      <c r="ID1828" s="4"/>
      <c r="IE1828" s="4"/>
      <c r="IF1828" s="4"/>
    </row>
    <row r="1829" spans="26:240" x14ac:dyDescent="0.2">
      <c r="Z1829" s="4"/>
      <c r="AA1829" s="4"/>
      <c r="AB1829" s="4"/>
      <c r="AC1829" s="4"/>
      <c r="AD1829" s="4"/>
      <c r="AE1829" s="4"/>
      <c r="AF1829" s="4"/>
      <c r="AG1829" s="4"/>
      <c r="AH1829" s="4"/>
      <c r="AI1829" s="4"/>
      <c r="AJ1829" s="4"/>
      <c r="AK1829" s="4"/>
      <c r="AL1829" s="4"/>
      <c r="AM1829" s="4"/>
      <c r="AN1829" s="4"/>
      <c r="AO1829" s="4"/>
      <c r="AP1829" s="4"/>
      <c r="AQ1829" s="4"/>
      <c r="AR1829" s="4"/>
      <c r="AS1829" s="4"/>
      <c r="AT1829" s="4"/>
      <c r="AU1829" s="4"/>
      <c r="AV1829" s="4"/>
      <c r="AW1829" s="4"/>
      <c r="AX1829" s="4"/>
      <c r="AY1829" s="4"/>
      <c r="AZ1829" s="4"/>
      <c r="BA1829" s="4"/>
      <c r="BB1829" s="4"/>
      <c r="BC1829" s="4"/>
      <c r="BD1829" s="4"/>
      <c r="BE1829" s="4"/>
      <c r="BF1829" s="4"/>
      <c r="BG1829" s="4"/>
      <c r="BH1829" s="4"/>
      <c r="BI1829" s="4"/>
      <c r="BJ1829" s="4"/>
      <c r="BK1829" s="4"/>
      <c r="BL1829" s="4"/>
      <c r="BM1829" s="4"/>
      <c r="BN1829" s="4"/>
      <c r="BO1829" s="4"/>
      <c r="BP1829" s="4"/>
      <c r="BQ1829" s="4"/>
      <c r="BR1829" s="4"/>
      <c r="BS1829" s="4"/>
      <c r="BT1829" s="4"/>
      <c r="BU1829" s="4"/>
      <c r="BV1829" s="4"/>
      <c r="BW1829" s="4"/>
      <c r="BX1829" s="4"/>
      <c r="BY1829" s="4"/>
      <c r="BZ1829" s="4"/>
      <c r="CA1829" s="4"/>
      <c r="CB1829" s="4"/>
      <c r="CC1829" s="4"/>
      <c r="CD1829" s="4"/>
      <c r="CE1829" s="4"/>
      <c r="CF1829" s="4"/>
      <c r="CG1829" s="4"/>
      <c r="CH1829" s="4"/>
      <c r="CI1829" s="4"/>
      <c r="CJ1829" s="4"/>
      <c r="CK1829" s="4"/>
      <c r="CL1829" s="4"/>
      <c r="CM1829" s="4"/>
      <c r="CN1829" s="4"/>
      <c r="CO1829" s="4"/>
      <c r="CP1829" s="4"/>
      <c r="CQ1829" s="4"/>
      <c r="CR1829" s="4"/>
      <c r="CS1829" s="4"/>
      <c r="CT1829" s="4"/>
      <c r="CU1829" s="4"/>
      <c r="CV1829" s="4"/>
      <c r="CW1829" s="4"/>
      <c r="CX1829" s="4"/>
      <c r="CY1829" s="4"/>
      <c r="CZ1829" s="4"/>
      <c r="DA1829" s="4"/>
      <c r="DB1829" s="4"/>
      <c r="DC1829" s="4"/>
      <c r="DD1829" s="4"/>
      <c r="DE1829" s="4"/>
      <c r="DF1829" s="4"/>
      <c r="DG1829" s="4"/>
      <c r="DH1829" s="4"/>
      <c r="DI1829" s="4"/>
      <c r="DJ1829" s="4"/>
      <c r="DK1829" s="4"/>
      <c r="DL1829" s="4"/>
      <c r="DM1829" s="4"/>
      <c r="DN1829" s="4"/>
      <c r="DO1829" s="4"/>
      <c r="DP1829" s="4"/>
      <c r="DQ1829" s="4"/>
      <c r="DR1829" s="4"/>
      <c r="DS1829" s="4"/>
      <c r="DT1829" s="4"/>
      <c r="DU1829" s="4"/>
      <c r="DV1829" s="4"/>
      <c r="DW1829" s="4"/>
      <c r="DX1829" s="4"/>
      <c r="DY1829" s="4"/>
      <c r="DZ1829" s="4"/>
      <c r="EA1829" s="4"/>
      <c r="EB1829" s="4"/>
      <c r="EC1829" s="4"/>
      <c r="ED1829" s="4"/>
      <c r="EE1829" s="4"/>
      <c r="EF1829" s="4"/>
      <c r="EG1829" s="4"/>
      <c r="EH1829" s="4"/>
      <c r="EI1829" s="4"/>
      <c r="EJ1829" s="4"/>
      <c r="EK1829" s="4"/>
      <c r="EL1829" s="4"/>
      <c r="EM1829" s="4"/>
      <c r="EN1829" s="4"/>
      <c r="EO1829" s="4"/>
      <c r="EP1829" s="4"/>
      <c r="EQ1829" s="4"/>
      <c r="ER1829" s="4"/>
      <c r="ES1829" s="4"/>
      <c r="ET1829" s="4"/>
      <c r="EU1829" s="4"/>
      <c r="EV1829" s="4"/>
      <c r="EW1829" s="4"/>
      <c r="EX1829" s="4"/>
      <c r="EY1829" s="4"/>
      <c r="EZ1829" s="4"/>
      <c r="FA1829" s="4"/>
      <c r="FB1829" s="4"/>
      <c r="FC1829" s="4"/>
      <c r="FD1829" s="4"/>
      <c r="FE1829" s="4"/>
      <c r="FF1829" s="4"/>
      <c r="FG1829" s="4"/>
      <c r="FH1829" s="4"/>
      <c r="FI1829" s="4"/>
      <c r="FJ1829" s="4"/>
      <c r="FK1829" s="4"/>
      <c r="FL1829" s="4"/>
      <c r="FM1829" s="4"/>
      <c r="FN1829" s="4"/>
      <c r="FO1829" s="4"/>
      <c r="FP1829" s="4"/>
      <c r="FQ1829" s="4"/>
      <c r="FR1829" s="4"/>
      <c r="FS1829" s="4"/>
      <c r="FT1829" s="4"/>
      <c r="FU1829" s="4"/>
      <c r="FV1829" s="4"/>
      <c r="FW1829" s="4"/>
      <c r="FX1829" s="4"/>
      <c r="FY1829" s="4"/>
      <c r="FZ1829" s="4"/>
      <c r="GA1829" s="4"/>
      <c r="GB1829" s="4"/>
      <c r="GC1829" s="4"/>
      <c r="GD1829" s="4"/>
      <c r="GE1829" s="4"/>
      <c r="GF1829" s="4"/>
      <c r="GG1829" s="4"/>
      <c r="GH1829" s="4"/>
      <c r="GI1829" s="4"/>
      <c r="GJ1829" s="4"/>
      <c r="GK1829" s="4"/>
      <c r="GL1829" s="4"/>
      <c r="GM1829" s="4"/>
      <c r="GN1829" s="4"/>
      <c r="GO1829" s="4"/>
      <c r="GP1829" s="4"/>
      <c r="GQ1829" s="4"/>
      <c r="GR1829" s="4"/>
      <c r="GS1829" s="4"/>
      <c r="GT1829" s="4"/>
      <c r="GU1829" s="4"/>
      <c r="GV1829" s="4"/>
      <c r="GW1829" s="4"/>
      <c r="GX1829" s="4"/>
      <c r="GY1829" s="4"/>
      <c r="GZ1829" s="4"/>
      <c r="HA1829" s="4"/>
      <c r="HB1829" s="4"/>
      <c r="HC1829" s="4"/>
      <c r="HD1829" s="4"/>
      <c r="HE1829" s="4"/>
      <c r="HF1829" s="4"/>
      <c r="HG1829" s="4"/>
      <c r="HH1829" s="4"/>
      <c r="HI1829" s="4"/>
      <c r="HJ1829" s="4"/>
      <c r="HK1829" s="4"/>
      <c r="HL1829" s="4"/>
      <c r="HM1829" s="4"/>
      <c r="HN1829" s="4"/>
      <c r="HO1829" s="4"/>
      <c r="HP1829" s="4"/>
      <c r="HQ1829" s="4"/>
      <c r="HR1829" s="4"/>
      <c r="HS1829" s="4"/>
      <c r="HT1829" s="4"/>
      <c r="HU1829" s="4"/>
      <c r="HV1829" s="4"/>
      <c r="HW1829" s="4"/>
      <c r="HX1829" s="4"/>
      <c r="HY1829" s="4"/>
      <c r="HZ1829" s="4"/>
      <c r="IA1829" s="4"/>
      <c r="IB1829" s="4"/>
      <c r="IC1829" s="4"/>
      <c r="ID1829" s="4"/>
      <c r="IE1829" s="4"/>
      <c r="IF1829" s="4"/>
    </row>
    <row r="1830" spans="26:240" x14ac:dyDescent="0.2">
      <c r="Z1830" s="4"/>
      <c r="AA1830" s="4"/>
      <c r="AB1830" s="4"/>
      <c r="AC1830" s="4"/>
      <c r="AD1830" s="4"/>
      <c r="AE1830" s="4"/>
      <c r="AF1830" s="4"/>
      <c r="AG1830" s="4"/>
      <c r="AH1830" s="4"/>
      <c r="AI1830" s="4"/>
      <c r="AJ1830" s="4"/>
      <c r="AK1830" s="4"/>
      <c r="AL1830" s="4"/>
      <c r="AM1830" s="4"/>
      <c r="AN1830" s="4"/>
      <c r="AO1830" s="4"/>
      <c r="AP1830" s="4"/>
      <c r="AQ1830" s="4"/>
      <c r="AR1830" s="4"/>
      <c r="AS1830" s="4"/>
      <c r="AT1830" s="4"/>
      <c r="AU1830" s="4"/>
      <c r="AV1830" s="4"/>
      <c r="AW1830" s="4"/>
      <c r="AX1830" s="4"/>
      <c r="AY1830" s="4"/>
      <c r="AZ1830" s="4"/>
      <c r="BA1830" s="4"/>
      <c r="BB1830" s="4"/>
      <c r="BC1830" s="4"/>
      <c r="BD1830" s="4"/>
      <c r="BE1830" s="4"/>
      <c r="BF1830" s="4"/>
      <c r="BG1830" s="4"/>
      <c r="BH1830" s="4"/>
      <c r="BI1830" s="4"/>
      <c r="BJ1830" s="4"/>
      <c r="BK1830" s="4"/>
      <c r="BL1830" s="4"/>
      <c r="BM1830" s="4"/>
      <c r="BN1830" s="4"/>
      <c r="BO1830" s="4"/>
      <c r="BP1830" s="4"/>
      <c r="BQ1830" s="4"/>
      <c r="BR1830" s="4"/>
      <c r="BS1830" s="4"/>
      <c r="BT1830" s="4"/>
      <c r="BU1830" s="4"/>
      <c r="BV1830" s="4"/>
      <c r="BW1830" s="4"/>
      <c r="BX1830" s="4"/>
      <c r="BY1830" s="4"/>
      <c r="BZ1830" s="4"/>
      <c r="CA1830" s="4"/>
      <c r="CB1830" s="4"/>
      <c r="CC1830" s="4"/>
      <c r="CD1830" s="4"/>
      <c r="CE1830" s="4"/>
      <c r="CF1830" s="4"/>
      <c r="CG1830" s="4"/>
      <c r="CH1830" s="4"/>
      <c r="CI1830" s="4"/>
      <c r="CJ1830" s="4"/>
      <c r="CK1830" s="4"/>
      <c r="CL1830" s="4"/>
      <c r="CM1830" s="4"/>
      <c r="CN1830" s="4"/>
      <c r="CO1830" s="4"/>
      <c r="CP1830" s="4"/>
      <c r="CQ1830" s="4"/>
      <c r="CR1830" s="4"/>
      <c r="CS1830" s="4"/>
      <c r="CT1830" s="4"/>
      <c r="CU1830" s="4"/>
      <c r="CV1830" s="4"/>
      <c r="CW1830" s="4"/>
      <c r="CX1830" s="4"/>
      <c r="CY1830" s="4"/>
      <c r="CZ1830" s="4"/>
      <c r="DA1830" s="4"/>
      <c r="DB1830" s="4"/>
      <c r="DC1830" s="4"/>
      <c r="DD1830" s="4"/>
      <c r="DE1830" s="4"/>
      <c r="DF1830" s="4"/>
      <c r="DG1830" s="4"/>
      <c r="DH1830" s="4"/>
      <c r="DI1830" s="4"/>
      <c r="DJ1830" s="4"/>
      <c r="DK1830" s="4"/>
      <c r="DL1830" s="4"/>
      <c r="DM1830" s="4"/>
      <c r="DN1830" s="4"/>
      <c r="DO1830" s="4"/>
      <c r="DP1830" s="4"/>
      <c r="DQ1830" s="4"/>
      <c r="DR1830" s="4"/>
      <c r="DS1830" s="4"/>
      <c r="DT1830" s="4"/>
      <c r="DU1830" s="4"/>
      <c r="DV1830" s="4"/>
      <c r="DW1830" s="4"/>
      <c r="DX1830" s="4"/>
      <c r="DY1830" s="4"/>
      <c r="DZ1830" s="4"/>
      <c r="EA1830" s="4"/>
      <c r="EB1830" s="4"/>
      <c r="EC1830" s="4"/>
      <c r="ED1830" s="4"/>
      <c r="EE1830" s="4"/>
      <c r="EF1830" s="4"/>
      <c r="EG1830" s="4"/>
      <c r="EH1830" s="4"/>
      <c r="EI1830" s="4"/>
      <c r="EJ1830" s="4"/>
      <c r="EK1830" s="4"/>
      <c r="EL1830" s="4"/>
      <c r="EM1830" s="4"/>
      <c r="EN1830" s="4"/>
      <c r="EO1830" s="4"/>
      <c r="EP1830" s="4"/>
      <c r="EQ1830" s="4"/>
      <c r="ER1830" s="4"/>
      <c r="ES1830" s="4"/>
      <c r="ET1830" s="4"/>
      <c r="EU1830" s="4"/>
      <c r="EV1830" s="4"/>
      <c r="EW1830" s="4"/>
      <c r="EX1830" s="4"/>
      <c r="EY1830" s="4"/>
      <c r="EZ1830" s="4"/>
      <c r="FA1830" s="4"/>
      <c r="FB1830" s="4"/>
      <c r="FC1830" s="4"/>
      <c r="FD1830" s="4"/>
      <c r="FE1830" s="4"/>
      <c r="FF1830" s="4"/>
      <c r="FG1830" s="4"/>
      <c r="FH1830" s="4"/>
      <c r="FI1830" s="4"/>
      <c r="FJ1830" s="4"/>
      <c r="FK1830" s="4"/>
      <c r="FL1830" s="4"/>
      <c r="FM1830" s="4"/>
      <c r="FN1830" s="4"/>
      <c r="FO1830" s="4"/>
      <c r="FP1830" s="4"/>
      <c r="FQ1830" s="4"/>
      <c r="FR1830" s="4"/>
      <c r="FS1830" s="4"/>
      <c r="FT1830" s="4"/>
      <c r="FU1830" s="4"/>
      <c r="FV1830" s="4"/>
      <c r="FW1830" s="4"/>
      <c r="FX1830" s="4"/>
      <c r="FY1830" s="4"/>
      <c r="FZ1830" s="4"/>
      <c r="GA1830" s="4"/>
      <c r="GB1830" s="4"/>
      <c r="GC1830" s="4"/>
      <c r="GD1830" s="4"/>
      <c r="GE1830" s="4"/>
      <c r="GF1830" s="4"/>
      <c r="GG1830" s="4"/>
      <c r="GH1830" s="4"/>
      <c r="GI1830" s="4"/>
      <c r="GJ1830" s="4"/>
      <c r="GK1830" s="4"/>
      <c r="GL1830" s="4"/>
      <c r="GM1830" s="4"/>
      <c r="GN1830" s="4"/>
      <c r="GO1830" s="4"/>
      <c r="GP1830" s="4"/>
      <c r="GQ1830" s="4"/>
      <c r="GR1830" s="4"/>
      <c r="GS1830" s="4"/>
      <c r="GT1830" s="4"/>
      <c r="GU1830" s="4"/>
      <c r="GV1830" s="4"/>
      <c r="GW1830" s="4"/>
      <c r="GX1830" s="4"/>
      <c r="GY1830" s="4"/>
      <c r="GZ1830" s="4"/>
      <c r="HA1830" s="4"/>
      <c r="HB1830" s="4"/>
      <c r="HC1830" s="4"/>
      <c r="HD1830" s="4"/>
      <c r="HE1830" s="4"/>
      <c r="HF1830" s="4"/>
      <c r="HG1830" s="4"/>
      <c r="HH1830" s="4"/>
      <c r="HI1830" s="4"/>
      <c r="HJ1830" s="4"/>
      <c r="HK1830" s="4"/>
      <c r="HL1830" s="4"/>
      <c r="HM1830" s="4"/>
      <c r="HN1830" s="4"/>
      <c r="HO1830" s="4"/>
      <c r="HP1830" s="4"/>
      <c r="HQ1830" s="4"/>
      <c r="HR1830" s="4"/>
      <c r="HS1830" s="4"/>
      <c r="HT1830" s="4"/>
      <c r="HU1830" s="4"/>
      <c r="HV1830" s="4"/>
      <c r="HW1830" s="4"/>
      <c r="HX1830" s="4"/>
      <c r="HY1830" s="4"/>
      <c r="HZ1830" s="4"/>
      <c r="IA1830" s="4"/>
      <c r="IB1830" s="4"/>
      <c r="IC1830" s="4"/>
      <c r="ID1830" s="4"/>
      <c r="IE1830" s="4"/>
      <c r="IF1830" s="4"/>
    </row>
    <row r="1831" spans="26:240" x14ac:dyDescent="0.2">
      <c r="Z1831" s="4"/>
      <c r="AA1831" s="4"/>
      <c r="AB1831" s="4"/>
      <c r="AC1831" s="4"/>
      <c r="AD1831" s="4"/>
      <c r="AE1831" s="4"/>
      <c r="AF1831" s="4"/>
      <c r="AG1831" s="4"/>
      <c r="AH1831" s="4"/>
      <c r="AI1831" s="4"/>
      <c r="AJ1831" s="4"/>
      <c r="AK1831" s="4"/>
      <c r="AL1831" s="4"/>
      <c r="AM1831" s="4"/>
      <c r="AN1831" s="4"/>
      <c r="AO1831" s="4"/>
      <c r="AP1831" s="4"/>
      <c r="AQ1831" s="4"/>
      <c r="AR1831" s="4"/>
      <c r="AS1831" s="4"/>
      <c r="AT1831" s="4"/>
      <c r="AU1831" s="4"/>
      <c r="AV1831" s="4"/>
      <c r="AW1831" s="4"/>
      <c r="AX1831" s="4"/>
      <c r="AY1831" s="4"/>
      <c r="AZ1831" s="4"/>
      <c r="BA1831" s="4"/>
      <c r="BB1831" s="4"/>
      <c r="BC1831" s="4"/>
      <c r="BD1831" s="4"/>
      <c r="BE1831" s="4"/>
      <c r="BF1831" s="4"/>
      <c r="BG1831" s="4"/>
      <c r="BH1831" s="4"/>
      <c r="BI1831" s="4"/>
      <c r="BJ1831" s="4"/>
      <c r="BK1831" s="4"/>
      <c r="BL1831" s="4"/>
      <c r="BM1831" s="4"/>
      <c r="BN1831" s="4"/>
      <c r="BO1831" s="4"/>
      <c r="BP1831" s="4"/>
      <c r="BQ1831" s="4"/>
      <c r="BR1831" s="4"/>
      <c r="BS1831" s="4"/>
      <c r="BT1831" s="4"/>
      <c r="BU1831" s="4"/>
      <c r="BV1831" s="4"/>
      <c r="BW1831" s="4"/>
      <c r="BX1831" s="4"/>
      <c r="BY1831" s="4"/>
      <c r="BZ1831" s="4"/>
      <c r="CA1831" s="4"/>
      <c r="CB1831" s="4"/>
      <c r="CC1831" s="4"/>
      <c r="CD1831" s="4"/>
      <c r="CE1831" s="4"/>
      <c r="CF1831" s="4"/>
      <c r="CG1831" s="4"/>
      <c r="CH1831" s="4"/>
      <c r="CI1831" s="4"/>
      <c r="CJ1831" s="4"/>
      <c r="CK1831" s="4"/>
      <c r="CL1831" s="4"/>
      <c r="CM1831" s="4"/>
      <c r="CN1831" s="4"/>
      <c r="CO1831" s="4"/>
      <c r="CP1831" s="4"/>
      <c r="CQ1831" s="4"/>
      <c r="CR1831" s="4"/>
      <c r="CS1831" s="4"/>
      <c r="CT1831" s="4"/>
      <c r="CU1831" s="4"/>
      <c r="CV1831" s="4"/>
      <c r="CW1831" s="4"/>
      <c r="CX1831" s="4"/>
      <c r="CY1831" s="4"/>
      <c r="CZ1831" s="4"/>
      <c r="DA1831" s="4"/>
      <c r="DB1831" s="4"/>
      <c r="DC1831" s="4"/>
      <c r="DD1831" s="4"/>
      <c r="DE1831" s="4"/>
      <c r="DF1831" s="4"/>
      <c r="DG1831" s="4"/>
      <c r="DH1831" s="4"/>
      <c r="DI1831" s="4"/>
      <c r="DJ1831" s="4"/>
      <c r="DK1831" s="4"/>
      <c r="DL1831" s="4"/>
      <c r="DM1831" s="4"/>
      <c r="DN1831" s="4"/>
      <c r="DO1831" s="4"/>
      <c r="DP1831" s="4"/>
      <c r="DQ1831" s="4"/>
      <c r="DR1831" s="4"/>
      <c r="DS1831" s="4"/>
      <c r="DT1831" s="4"/>
      <c r="DU1831" s="4"/>
      <c r="DV1831" s="4"/>
      <c r="DW1831" s="4"/>
      <c r="DX1831" s="4"/>
      <c r="DY1831" s="4"/>
      <c r="DZ1831" s="4"/>
      <c r="EA1831" s="4"/>
      <c r="EB1831" s="4"/>
      <c r="EC1831" s="4"/>
      <c r="ED1831" s="4"/>
      <c r="EE1831" s="4"/>
      <c r="EF1831" s="4"/>
      <c r="EG1831" s="4"/>
      <c r="EH1831" s="4"/>
      <c r="EI1831" s="4"/>
      <c r="EJ1831" s="4"/>
      <c r="EK1831" s="4"/>
      <c r="EL1831" s="4"/>
      <c r="EM1831" s="4"/>
      <c r="EN1831" s="4"/>
      <c r="EO1831" s="4"/>
      <c r="EP1831" s="4"/>
      <c r="EQ1831" s="4"/>
      <c r="ER1831" s="4"/>
      <c r="ES1831" s="4"/>
      <c r="ET1831" s="4"/>
      <c r="EU1831" s="4"/>
      <c r="EV1831" s="4"/>
      <c r="EW1831" s="4"/>
      <c r="EX1831" s="4"/>
      <c r="EY1831" s="4"/>
      <c r="EZ1831" s="4"/>
      <c r="FA1831" s="4"/>
      <c r="FB1831" s="4"/>
      <c r="FC1831" s="4"/>
      <c r="FD1831" s="4"/>
      <c r="FE1831" s="4"/>
      <c r="FF1831" s="4"/>
      <c r="FG1831" s="4"/>
      <c r="FH1831" s="4"/>
      <c r="FI1831" s="4"/>
      <c r="FJ1831" s="4"/>
      <c r="FK1831" s="4"/>
      <c r="FL1831" s="4"/>
      <c r="FM1831" s="4"/>
      <c r="FN1831" s="4"/>
      <c r="FO1831" s="4"/>
      <c r="FP1831" s="4"/>
      <c r="FQ1831" s="4"/>
      <c r="FR1831" s="4"/>
      <c r="FS1831" s="4"/>
      <c r="FT1831" s="4"/>
      <c r="FU1831" s="4"/>
      <c r="FV1831" s="4"/>
      <c r="FW1831" s="4"/>
      <c r="FX1831" s="4"/>
      <c r="FY1831" s="4"/>
      <c r="FZ1831" s="4"/>
      <c r="GA1831" s="4"/>
      <c r="GB1831" s="4"/>
      <c r="GC1831" s="4"/>
      <c r="GD1831" s="4"/>
      <c r="GE1831" s="4"/>
      <c r="GF1831" s="4"/>
      <c r="GG1831" s="4"/>
      <c r="GH1831" s="4"/>
      <c r="GI1831" s="4"/>
      <c r="GJ1831" s="4"/>
      <c r="GK1831" s="4"/>
      <c r="GL1831" s="4"/>
      <c r="GM1831" s="4"/>
      <c r="GN1831" s="4"/>
      <c r="GO1831" s="4"/>
      <c r="GP1831" s="4"/>
      <c r="GQ1831" s="4"/>
      <c r="GR1831" s="4"/>
      <c r="GS1831" s="4"/>
      <c r="GT1831" s="4"/>
      <c r="GU1831" s="4"/>
      <c r="GV1831" s="4"/>
      <c r="GW1831" s="4"/>
      <c r="GX1831" s="4"/>
      <c r="GY1831" s="4"/>
      <c r="GZ1831" s="4"/>
      <c r="HA1831" s="4"/>
      <c r="HB1831" s="4"/>
      <c r="HC1831" s="4"/>
      <c r="HD1831" s="4"/>
      <c r="HE1831" s="4"/>
      <c r="HF1831" s="4"/>
      <c r="HG1831" s="4"/>
      <c r="HH1831" s="4"/>
      <c r="HI1831" s="4"/>
      <c r="HJ1831" s="4"/>
      <c r="HK1831" s="4"/>
      <c r="HL1831" s="4"/>
      <c r="HM1831" s="4"/>
      <c r="HN1831" s="4"/>
      <c r="HO1831" s="4"/>
      <c r="HP1831" s="4"/>
      <c r="HQ1831" s="4"/>
      <c r="HR1831" s="4"/>
      <c r="HS1831" s="4"/>
      <c r="HT1831" s="4"/>
      <c r="HU1831" s="4"/>
      <c r="HV1831" s="4"/>
      <c r="HW1831" s="4"/>
      <c r="HX1831" s="4"/>
      <c r="HY1831" s="4"/>
      <c r="HZ1831" s="4"/>
      <c r="IA1831" s="4"/>
      <c r="IB1831" s="4"/>
      <c r="IC1831" s="4"/>
      <c r="ID1831" s="4"/>
      <c r="IE1831" s="4"/>
      <c r="IF1831" s="4"/>
    </row>
    <row r="1832" spans="26:240" x14ac:dyDescent="0.2">
      <c r="Z1832" s="4"/>
      <c r="AA1832" s="4"/>
      <c r="AB1832" s="4"/>
      <c r="AC1832" s="4"/>
      <c r="AD1832" s="4"/>
      <c r="AE1832" s="4"/>
      <c r="AF1832" s="4"/>
      <c r="AG1832" s="4"/>
      <c r="AH1832" s="4"/>
      <c r="AI1832" s="4"/>
      <c r="AJ1832" s="4"/>
      <c r="AK1832" s="4"/>
      <c r="AL1832" s="4"/>
      <c r="AM1832" s="4"/>
      <c r="AN1832" s="4"/>
      <c r="AO1832" s="4"/>
      <c r="AP1832" s="4"/>
      <c r="AQ1832" s="4"/>
      <c r="AR1832" s="4"/>
      <c r="AS1832" s="4"/>
      <c r="AT1832" s="4"/>
      <c r="AU1832" s="4"/>
      <c r="AV1832" s="4"/>
      <c r="AW1832" s="4"/>
      <c r="AX1832" s="4"/>
      <c r="AY1832" s="4"/>
      <c r="AZ1832" s="4"/>
      <c r="BA1832" s="4"/>
      <c r="BB1832" s="4"/>
      <c r="BC1832" s="4"/>
      <c r="BD1832" s="4"/>
      <c r="BE1832" s="4"/>
      <c r="BF1832" s="4"/>
      <c r="BG1832" s="4"/>
      <c r="BH1832" s="4"/>
      <c r="BI1832" s="4"/>
      <c r="BJ1832" s="4"/>
      <c r="BK1832" s="4"/>
      <c r="BL1832" s="4"/>
      <c r="BM1832" s="4"/>
      <c r="BN1832" s="4"/>
      <c r="BO1832" s="4"/>
      <c r="BP1832" s="4"/>
      <c r="BQ1832" s="4"/>
      <c r="BR1832" s="4"/>
      <c r="BS1832" s="4"/>
      <c r="BT1832" s="4"/>
      <c r="BU1832" s="4"/>
      <c r="BV1832" s="4"/>
      <c r="BW1832" s="4"/>
      <c r="BX1832" s="4"/>
      <c r="BY1832" s="4"/>
      <c r="BZ1832" s="4"/>
      <c r="CA1832" s="4"/>
      <c r="CB1832" s="4"/>
      <c r="CC1832" s="4"/>
      <c r="CD1832" s="4"/>
      <c r="CE1832" s="4"/>
      <c r="CF1832" s="4"/>
      <c r="CG1832" s="4"/>
      <c r="CH1832" s="4"/>
      <c r="CI1832" s="4"/>
      <c r="CJ1832" s="4"/>
      <c r="CK1832" s="4"/>
      <c r="CL1832" s="4"/>
      <c r="CM1832" s="4"/>
      <c r="CN1832" s="4"/>
      <c r="CO1832" s="4"/>
      <c r="CP1832" s="4"/>
      <c r="CQ1832" s="4"/>
      <c r="CR1832" s="4"/>
      <c r="CS1832" s="4"/>
      <c r="CT1832" s="4"/>
      <c r="CU1832" s="4"/>
      <c r="CV1832" s="4"/>
      <c r="CW1832" s="4"/>
      <c r="CX1832" s="4"/>
      <c r="CY1832" s="4"/>
      <c r="CZ1832" s="4"/>
      <c r="DA1832" s="4"/>
      <c r="DB1832" s="4"/>
      <c r="DC1832" s="4"/>
      <c r="DD1832" s="4"/>
      <c r="DE1832" s="4"/>
      <c r="DF1832" s="4"/>
      <c r="DG1832" s="4"/>
      <c r="DH1832" s="4"/>
      <c r="DI1832" s="4"/>
      <c r="DJ1832" s="4"/>
      <c r="DK1832" s="4"/>
      <c r="DL1832" s="4"/>
      <c r="DM1832" s="4"/>
      <c r="DN1832" s="4"/>
      <c r="DO1832" s="4"/>
      <c r="DP1832" s="4"/>
      <c r="DQ1832" s="4"/>
      <c r="DR1832" s="4"/>
      <c r="DS1832" s="4"/>
      <c r="DT1832" s="4"/>
      <c r="DU1832" s="4"/>
      <c r="DV1832" s="4"/>
      <c r="DW1832" s="4"/>
      <c r="DX1832" s="4"/>
      <c r="DY1832" s="4"/>
      <c r="DZ1832" s="4"/>
      <c r="EA1832" s="4"/>
      <c r="EB1832" s="4"/>
      <c r="EC1832" s="4"/>
      <c r="ED1832" s="4"/>
      <c r="EE1832" s="4"/>
      <c r="EF1832" s="4"/>
      <c r="EG1832" s="4"/>
      <c r="EH1832" s="4"/>
      <c r="EI1832" s="4"/>
      <c r="EJ1832" s="4"/>
      <c r="EK1832" s="4"/>
      <c r="EL1832" s="4"/>
      <c r="EM1832" s="4"/>
      <c r="EN1832" s="4"/>
      <c r="EO1832" s="4"/>
      <c r="EP1832" s="4"/>
      <c r="EQ1832" s="4"/>
      <c r="ER1832" s="4"/>
      <c r="ES1832" s="4"/>
      <c r="ET1832" s="4"/>
      <c r="EU1832" s="4"/>
      <c r="EV1832" s="4"/>
      <c r="EW1832" s="4"/>
      <c r="EX1832" s="4"/>
      <c r="EY1832" s="4"/>
      <c r="EZ1832" s="4"/>
      <c r="FA1832" s="4"/>
      <c r="FB1832" s="4"/>
      <c r="FC1832" s="4"/>
      <c r="FD1832" s="4"/>
      <c r="FE1832" s="4"/>
      <c r="FF1832" s="4"/>
      <c r="FG1832" s="4"/>
      <c r="FH1832" s="4"/>
      <c r="FI1832" s="4"/>
      <c r="FJ1832" s="4"/>
      <c r="FK1832" s="4"/>
      <c r="FL1832" s="4"/>
      <c r="FM1832" s="4"/>
      <c r="FN1832" s="4"/>
      <c r="FO1832" s="4"/>
      <c r="FP1832" s="4"/>
      <c r="FQ1832" s="4"/>
      <c r="FR1832" s="4"/>
      <c r="FS1832" s="4"/>
      <c r="FT1832" s="4"/>
      <c r="FU1832" s="4"/>
      <c r="FV1832" s="4"/>
      <c r="FW1832" s="4"/>
      <c r="FX1832" s="4"/>
      <c r="FY1832" s="4"/>
      <c r="FZ1832" s="4"/>
      <c r="GA1832" s="4"/>
      <c r="GB1832" s="4"/>
      <c r="GC1832" s="4"/>
      <c r="GD1832" s="4"/>
      <c r="GE1832" s="4"/>
      <c r="GF1832" s="4"/>
      <c r="GG1832" s="4"/>
      <c r="GH1832" s="4"/>
      <c r="GI1832" s="4"/>
      <c r="GJ1832" s="4"/>
      <c r="GK1832" s="4"/>
      <c r="GL1832" s="4"/>
      <c r="GM1832" s="4"/>
      <c r="GN1832" s="4"/>
      <c r="GO1832" s="4"/>
      <c r="GP1832" s="4"/>
      <c r="GQ1832" s="4"/>
      <c r="GR1832" s="4"/>
      <c r="GS1832" s="4"/>
      <c r="GT1832" s="4"/>
      <c r="GU1832" s="4"/>
      <c r="GV1832" s="4"/>
      <c r="GW1832" s="4"/>
      <c r="GX1832" s="4"/>
      <c r="GY1832" s="4"/>
      <c r="GZ1832" s="4"/>
      <c r="HA1832" s="4"/>
      <c r="HB1832" s="4"/>
      <c r="HC1832" s="4"/>
      <c r="HD1832" s="4"/>
      <c r="HE1832" s="4"/>
      <c r="HF1832" s="4"/>
      <c r="HG1832" s="4"/>
      <c r="HH1832" s="4"/>
      <c r="HI1832" s="4"/>
      <c r="HJ1832" s="4"/>
      <c r="HK1832" s="4"/>
      <c r="HL1832" s="4"/>
      <c r="HM1832" s="4"/>
      <c r="HN1832" s="4"/>
      <c r="HO1832" s="4"/>
      <c r="HP1832" s="4"/>
      <c r="HQ1832" s="4"/>
      <c r="HR1832" s="4"/>
      <c r="HS1832" s="4"/>
      <c r="HT1832" s="4"/>
      <c r="HU1832" s="4"/>
      <c r="HV1832" s="4"/>
      <c r="HW1832" s="4"/>
      <c r="HX1832" s="4"/>
      <c r="HY1832" s="4"/>
      <c r="HZ1832" s="4"/>
      <c r="IA1832" s="4"/>
      <c r="IB1832" s="4"/>
      <c r="IC1832" s="4"/>
      <c r="ID1832" s="4"/>
      <c r="IE1832" s="4"/>
      <c r="IF1832" s="4"/>
    </row>
    <row r="1833" spans="26:240" x14ac:dyDescent="0.2">
      <c r="Z1833" s="4"/>
      <c r="AA1833" s="4"/>
      <c r="AB1833" s="4"/>
      <c r="AC1833" s="4"/>
      <c r="AD1833" s="4"/>
      <c r="AE1833" s="4"/>
      <c r="AF1833" s="4"/>
      <c r="AG1833" s="4"/>
      <c r="AH1833" s="4"/>
      <c r="AI1833" s="4"/>
      <c r="AJ1833" s="4"/>
      <c r="AK1833" s="4"/>
      <c r="AL1833" s="4"/>
      <c r="AM1833" s="4"/>
      <c r="AN1833" s="4"/>
      <c r="AO1833" s="4"/>
      <c r="AP1833" s="4"/>
      <c r="AQ1833" s="4"/>
      <c r="AR1833" s="4"/>
      <c r="AS1833" s="4"/>
      <c r="AT1833" s="4"/>
      <c r="AU1833" s="4"/>
      <c r="AV1833" s="4"/>
      <c r="AW1833" s="4"/>
      <c r="AX1833" s="4"/>
      <c r="AY1833" s="4"/>
      <c r="AZ1833" s="4"/>
      <c r="BA1833" s="4"/>
      <c r="BB1833" s="4"/>
      <c r="BC1833" s="4"/>
      <c r="BD1833" s="4"/>
      <c r="BE1833" s="4"/>
      <c r="BF1833" s="4"/>
      <c r="BG1833" s="4"/>
      <c r="BH1833" s="4"/>
      <c r="BI1833" s="4"/>
      <c r="BJ1833" s="4"/>
      <c r="BK1833" s="4"/>
      <c r="BL1833" s="4"/>
      <c r="BM1833" s="4"/>
      <c r="BN1833" s="4"/>
      <c r="BO1833" s="4"/>
      <c r="BP1833" s="4"/>
      <c r="BQ1833" s="4"/>
      <c r="BR1833" s="4"/>
      <c r="BS1833" s="4"/>
      <c r="BT1833" s="4"/>
      <c r="BU1833" s="4"/>
      <c r="BV1833" s="4"/>
      <c r="BW1833" s="4"/>
      <c r="BX1833" s="4"/>
      <c r="BY1833" s="4"/>
      <c r="BZ1833" s="4"/>
      <c r="CA1833" s="4"/>
      <c r="CB1833" s="4"/>
      <c r="CC1833" s="4"/>
      <c r="CD1833" s="4"/>
      <c r="CE1833" s="4"/>
      <c r="CF1833" s="4"/>
      <c r="CG1833" s="4"/>
      <c r="CH1833" s="4"/>
      <c r="CI1833" s="4"/>
      <c r="CJ1833" s="4"/>
      <c r="CK1833" s="4"/>
      <c r="CL1833" s="4"/>
      <c r="CM1833" s="4"/>
      <c r="CN1833" s="4"/>
      <c r="CO1833" s="4"/>
      <c r="CP1833" s="4"/>
      <c r="CQ1833" s="4"/>
      <c r="CR1833" s="4"/>
      <c r="CS1833" s="4"/>
      <c r="CT1833" s="4"/>
      <c r="CU1833" s="4"/>
      <c r="CV1833" s="4"/>
      <c r="CW1833" s="4"/>
      <c r="CX1833" s="4"/>
      <c r="CY1833" s="4"/>
      <c r="CZ1833" s="4"/>
      <c r="DA1833" s="4"/>
      <c r="DB1833" s="4"/>
      <c r="DC1833" s="4"/>
      <c r="DD1833" s="4"/>
      <c r="DE1833" s="4"/>
      <c r="DF1833" s="4"/>
      <c r="DG1833" s="4"/>
      <c r="DH1833" s="4"/>
      <c r="DI1833" s="4"/>
      <c r="DJ1833" s="4"/>
      <c r="DK1833" s="4"/>
      <c r="DL1833" s="4"/>
      <c r="DM1833" s="4"/>
      <c r="DN1833" s="4"/>
      <c r="DO1833" s="4"/>
      <c r="DP1833" s="4"/>
      <c r="DQ1833" s="4"/>
      <c r="DR1833" s="4"/>
      <c r="DS1833" s="4"/>
      <c r="DT1833" s="4"/>
      <c r="DU1833" s="4"/>
      <c r="DV1833" s="4"/>
      <c r="DW1833" s="4"/>
      <c r="DX1833" s="4"/>
      <c r="DY1833" s="4"/>
      <c r="DZ1833" s="4"/>
      <c r="EA1833" s="4"/>
      <c r="EB1833" s="4"/>
      <c r="EC1833" s="4"/>
      <c r="ED1833" s="4"/>
      <c r="EE1833" s="4"/>
      <c r="EF1833" s="4"/>
      <c r="EG1833" s="4"/>
      <c r="EH1833" s="4"/>
      <c r="EI1833" s="4"/>
      <c r="EJ1833" s="4"/>
      <c r="EK1833" s="4"/>
      <c r="EL1833" s="4"/>
      <c r="EM1833" s="4"/>
      <c r="EN1833" s="4"/>
      <c r="EO1833" s="4"/>
      <c r="EP1833" s="4"/>
      <c r="EQ1833" s="4"/>
      <c r="ER1833" s="4"/>
      <c r="ES1833" s="4"/>
      <c r="ET1833" s="4"/>
      <c r="EU1833" s="4"/>
      <c r="EV1833" s="4"/>
      <c r="EW1833" s="4"/>
      <c r="EX1833" s="4"/>
      <c r="EY1833" s="4"/>
      <c r="EZ1833" s="4"/>
      <c r="FA1833" s="4"/>
      <c r="FB1833" s="4"/>
      <c r="FC1833" s="4"/>
      <c r="FD1833" s="4"/>
      <c r="FE1833" s="4"/>
      <c r="FF1833" s="4"/>
      <c r="FG1833" s="4"/>
      <c r="FH1833" s="4"/>
      <c r="FI1833" s="4"/>
      <c r="FJ1833" s="4"/>
      <c r="FK1833" s="4"/>
      <c r="FL1833" s="4"/>
      <c r="FM1833" s="4"/>
      <c r="FN1833" s="4"/>
      <c r="FO1833" s="4"/>
      <c r="FP1833" s="4"/>
      <c r="FQ1833" s="4"/>
      <c r="FR1833" s="4"/>
      <c r="FS1833" s="4"/>
      <c r="FT1833" s="4"/>
      <c r="FU1833" s="4"/>
      <c r="FV1833" s="4"/>
      <c r="FW1833" s="4"/>
      <c r="FX1833" s="4"/>
      <c r="FY1833" s="4"/>
      <c r="FZ1833" s="4"/>
      <c r="GA1833" s="4"/>
      <c r="GB1833" s="4"/>
      <c r="GC1833" s="4"/>
      <c r="GD1833" s="4"/>
      <c r="GE1833" s="4"/>
      <c r="GF1833" s="4"/>
      <c r="GG1833" s="4"/>
      <c r="GH1833" s="4"/>
      <c r="GI1833" s="4"/>
      <c r="GJ1833" s="4"/>
      <c r="GK1833" s="4"/>
      <c r="GL1833" s="4"/>
      <c r="GM1833" s="4"/>
      <c r="GN1833" s="4"/>
      <c r="GO1833" s="4"/>
      <c r="GP1833" s="4"/>
      <c r="GQ1833" s="4"/>
      <c r="GR1833" s="4"/>
      <c r="GS1833" s="4"/>
      <c r="GT1833" s="4"/>
      <c r="GU1833" s="4"/>
      <c r="GV1833" s="4"/>
      <c r="GW1833" s="4"/>
      <c r="GX1833" s="4"/>
      <c r="GY1833" s="4"/>
      <c r="GZ1833" s="4"/>
      <c r="HA1833" s="4"/>
      <c r="HB1833" s="4"/>
      <c r="HC1833" s="4"/>
      <c r="HD1833" s="4"/>
      <c r="HE1833" s="4"/>
      <c r="HF1833" s="4"/>
      <c r="HG1833" s="4"/>
      <c r="HH1833" s="4"/>
      <c r="HI1833" s="4"/>
      <c r="HJ1833" s="4"/>
      <c r="HK1833" s="4"/>
      <c r="HL1833" s="4"/>
      <c r="HM1833" s="4"/>
      <c r="HN1833" s="4"/>
      <c r="HO1833" s="4"/>
      <c r="HP1833" s="4"/>
      <c r="HQ1833" s="4"/>
      <c r="HR1833" s="4"/>
      <c r="HS1833" s="4"/>
      <c r="HT1833" s="4"/>
      <c r="HU1833" s="4"/>
      <c r="HV1833" s="4"/>
      <c r="HW1833" s="4"/>
      <c r="HX1833" s="4"/>
      <c r="HY1833" s="4"/>
      <c r="HZ1833" s="4"/>
      <c r="IA1833" s="4"/>
      <c r="IB1833" s="4"/>
      <c r="IC1833" s="4"/>
      <c r="ID1833" s="4"/>
      <c r="IE1833" s="4"/>
      <c r="IF1833" s="4"/>
    </row>
    <row r="1834" spans="26:240" x14ac:dyDescent="0.2">
      <c r="Z1834" s="4"/>
      <c r="AA1834" s="4"/>
      <c r="AB1834" s="4"/>
      <c r="AC1834" s="4"/>
      <c r="AD1834" s="4"/>
      <c r="AE1834" s="4"/>
      <c r="AF1834" s="4"/>
      <c r="AG1834" s="4"/>
      <c r="AH1834" s="4"/>
      <c r="AI1834" s="4"/>
      <c r="AJ1834" s="4"/>
      <c r="AK1834" s="4"/>
      <c r="AL1834" s="4"/>
      <c r="AM1834" s="4"/>
      <c r="AN1834" s="4"/>
      <c r="AO1834" s="4"/>
      <c r="AP1834" s="4"/>
      <c r="AQ1834" s="4"/>
      <c r="AR1834" s="4"/>
      <c r="AS1834" s="4"/>
      <c r="AT1834" s="4"/>
      <c r="AU1834" s="4"/>
      <c r="AV1834" s="4"/>
      <c r="AW1834" s="4"/>
      <c r="AX1834" s="4"/>
      <c r="AY1834" s="4"/>
      <c r="AZ1834" s="4"/>
      <c r="BA1834" s="4"/>
      <c r="BB1834" s="4"/>
      <c r="BC1834" s="4"/>
      <c r="BD1834" s="4"/>
      <c r="BE1834" s="4"/>
      <c r="BF1834" s="4"/>
      <c r="BG1834" s="4"/>
      <c r="BH1834" s="4"/>
      <c r="BI1834" s="4"/>
      <c r="BJ1834" s="4"/>
      <c r="BK1834" s="4"/>
      <c r="BL1834" s="4"/>
      <c r="BM1834" s="4"/>
      <c r="BN1834" s="4"/>
      <c r="BO1834" s="4"/>
      <c r="BP1834" s="4"/>
      <c r="BQ1834" s="4"/>
      <c r="BR1834" s="4"/>
      <c r="BS1834" s="4"/>
      <c r="BT1834" s="4"/>
      <c r="BU1834" s="4"/>
      <c r="BV1834" s="4"/>
      <c r="BW1834" s="4"/>
      <c r="BX1834" s="4"/>
      <c r="BY1834" s="4"/>
      <c r="BZ1834" s="4"/>
      <c r="CA1834" s="4"/>
      <c r="CB1834" s="4"/>
      <c r="CC1834" s="4"/>
      <c r="CD1834" s="4"/>
      <c r="CE1834" s="4"/>
      <c r="CF1834" s="4"/>
      <c r="CG1834" s="4"/>
      <c r="CH1834" s="4"/>
      <c r="CI1834" s="4"/>
      <c r="CJ1834" s="4"/>
      <c r="CK1834" s="4"/>
      <c r="CL1834" s="4"/>
      <c r="CM1834" s="4"/>
      <c r="CN1834" s="4"/>
      <c r="CO1834" s="4"/>
      <c r="CP1834" s="4"/>
      <c r="CQ1834" s="4"/>
      <c r="CR1834" s="4"/>
      <c r="CS1834" s="4"/>
      <c r="CT1834" s="4"/>
      <c r="CU1834" s="4"/>
      <c r="CV1834" s="4"/>
      <c r="CW1834" s="4"/>
      <c r="CX1834" s="4"/>
      <c r="CY1834" s="4"/>
      <c r="CZ1834" s="4"/>
      <c r="DA1834" s="4"/>
      <c r="DB1834" s="4"/>
      <c r="DC1834" s="4"/>
      <c r="DD1834" s="4"/>
      <c r="DE1834" s="4"/>
      <c r="DF1834" s="4"/>
      <c r="DG1834" s="4"/>
      <c r="DH1834" s="4"/>
      <c r="DI1834" s="4"/>
      <c r="DJ1834" s="4"/>
      <c r="DK1834" s="4"/>
      <c r="DL1834" s="4"/>
      <c r="DM1834" s="4"/>
      <c r="DN1834" s="4"/>
      <c r="DO1834" s="4"/>
      <c r="DP1834" s="4"/>
      <c r="DQ1834" s="4"/>
      <c r="DR1834" s="4"/>
      <c r="DS1834" s="4"/>
      <c r="DT1834" s="4"/>
      <c r="DU1834" s="4"/>
      <c r="DV1834" s="4"/>
      <c r="DW1834" s="4"/>
      <c r="DX1834" s="4"/>
      <c r="DY1834" s="4"/>
      <c r="DZ1834" s="4"/>
      <c r="EA1834" s="4"/>
      <c r="EB1834" s="4"/>
      <c r="EC1834" s="4"/>
      <c r="ED1834" s="4"/>
      <c r="EE1834" s="4"/>
      <c r="EF1834" s="4"/>
      <c r="EG1834" s="4"/>
      <c r="EH1834" s="4"/>
      <c r="EI1834" s="4"/>
      <c r="EJ1834" s="4"/>
      <c r="EK1834" s="4"/>
      <c r="EL1834" s="4"/>
      <c r="EM1834" s="4"/>
      <c r="EN1834" s="4"/>
      <c r="EO1834" s="4"/>
      <c r="EP1834" s="4"/>
      <c r="EQ1834" s="4"/>
      <c r="ER1834" s="4"/>
      <c r="ES1834" s="4"/>
      <c r="ET1834" s="4"/>
      <c r="EU1834" s="4"/>
      <c r="EV1834" s="4"/>
      <c r="EW1834" s="4"/>
      <c r="EX1834" s="4"/>
      <c r="EY1834" s="4"/>
      <c r="EZ1834" s="4"/>
      <c r="FA1834" s="4"/>
      <c r="FB1834" s="4"/>
      <c r="FC1834" s="4"/>
      <c r="FD1834" s="4"/>
      <c r="FE1834" s="4"/>
      <c r="FF1834" s="4"/>
      <c r="FG1834" s="4"/>
      <c r="FH1834" s="4"/>
      <c r="FI1834" s="4"/>
      <c r="FJ1834" s="4"/>
      <c r="FK1834" s="4"/>
      <c r="FL1834" s="4"/>
      <c r="FM1834" s="4"/>
      <c r="FN1834" s="4"/>
      <c r="FO1834" s="4"/>
      <c r="FP1834" s="4"/>
      <c r="FQ1834" s="4"/>
      <c r="FR1834" s="4"/>
      <c r="FS1834" s="4"/>
      <c r="FT1834" s="4"/>
      <c r="FU1834" s="4"/>
      <c r="FV1834" s="4"/>
      <c r="FW1834" s="4"/>
      <c r="FX1834" s="4"/>
      <c r="FY1834" s="4"/>
      <c r="FZ1834" s="4"/>
      <c r="GA1834" s="4"/>
      <c r="GB1834" s="4"/>
      <c r="GC1834" s="4"/>
      <c r="GD1834" s="4"/>
      <c r="GE1834" s="4"/>
      <c r="GF1834" s="4"/>
      <c r="GG1834" s="4"/>
      <c r="GH1834" s="4"/>
      <c r="GI1834" s="4"/>
      <c r="GJ1834" s="4"/>
      <c r="GK1834" s="4"/>
      <c r="GL1834" s="4"/>
      <c r="GM1834" s="4"/>
      <c r="GN1834" s="4"/>
      <c r="GO1834" s="4"/>
      <c r="GP1834" s="4"/>
      <c r="GQ1834" s="4"/>
      <c r="GR1834" s="4"/>
      <c r="GS1834" s="4"/>
      <c r="GT1834" s="4"/>
      <c r="GU1834" s="4"/>
      <c r="GV1834" s="4"/>
      <c r="GW1834" s="4"/>
      <c r="GX1834" s="4"/>
      <c r="GY1834" s="4"/>
      <c r="GZ1834" s="4"/>
      <c r="HA1834" s="4"/>
      <c r="HB1834" s="4"/>
      <c r="HC1834" s="4"/>
      <c r="HD1834" s="4"/>
      <c r="HE1834" s="4"/>
      <c r="HF1834" s="4"/>
      <c r="HG1834" s="4"/>
      <c r="HH1834" s="4"/>
      <c r="HI1834" s="4"/>
      <c r="HJ1834" s="4"/>
      <c r="HK1834" s="4"/>
      <c r="HL1834" s="4"/>
      <c r="HM1834" s="4"/>
      <c r="HN1834" s="4"/>
      <c r="HO1834" s="4"/>
      <c r="HP1834" s="4"/>
      <c r="HQ1834" s="4"/>
      <c r="HR1834" s="4"/>
      <c r="HS1834" s="4"/>
      <c r="HT1834" s="4"/>
      <c r="HU1834" s="4"/>
      <c r="HV1834" s="4"/>
      <c r="HW1834" s="4"/>
      <c r="HX1834" s="4"/>
      <c r="HY1834" s="4"/>
      <c r="HZ1834" s="4"/>
      <c r="IA1834" s="4"/>
      <c r="IB1834" s="4"/>
      <c r="IC1834" s="4"/>
      <c r="ID1834" s="4"/>
      <c r="IE1834" s="4"/>
      <c r="IF1834" s="4"/>
    </row>
    <row r="1835" spans="26:240" x14ac:dyDescent="0.2">
      <c r="Z1835" s="4"/>
      <c r="AA1835" s="4"/>
      <c r="AB1835" s="4"/>
      <c r="AC1835" s="4"/>
      <c r="AD1835" s="4"/>
      <c r="AE1835" s="4"/>
      <c r="AF1835" s="4"/>
      <c r="AG1835" s="4"/>
      <c r="AH1835" s="4"/>
      <c r="AI1835" s="4"/>
      <c r="AJ1835" s="4"/>
      <c r="AK1835" s="4"/>
      <c r="AL1835" s="4"/>
      <c r="AM1835" s="4"/>
      <c r="AN1835" s="4"/>
      <c r="AO1835" s="4"/>
      <c r="AP1835" s="4"/>
      <c r="AQ1835" s="4"/>
      <c r="AR1835" s="4"/>
      <c r="AS1835" s="4"/>
      <c r="AT1835" s="4"/>
      <c r="AU1835" s="4"/>
      <c r="AV1835" s="4"/>
      <c r="AW1835" s="4"/>
      <c r="AX1835" s="4"/>
      <c r="AY1835" s="4"/>
      <c r="AZ1835" s="4"/>
      <c r="BA1835" s="4"/>
      <c r="BB1835" s="4"/>
      <c r="BC1835" s="4"/>
      <c r="BD1835" s="4"/>
      <c r="BE1835" s="4"/>
      <c r="BF1835" s="4"/>
      <c r="BG1835" s="4"/>
      <c r="BH1835" s="4"/>
      <c r="BI1835" s="4"/>
      <c r="BJ1835" s="4"/>
      <c r="BK1835" s="4"/>
      <c r="BL1835" s="4"/>
      <c r="BM1835" s="4"/>
      <c r="BN1835" s="4"/>
      <c r="BO1835" s="4"/>
      <c r="BP1835" s="4"/>
      <c r="BQ1835" s="4"/>
      <c r="BR1835" s="4"/>
      <c r="BS1835" s="4"/>
      <c r="BT1835" s="4"/>
      <c r="BU1835" s="4"/>
      <c r="BV1835" s="4"/>
      <c r="BW1835" s="4"/>
      <c r="BX1835" s="4"/>
      <c r="BY1835" s="4"/>
      <c r="BZ1835" s="4"/>
      <c r="CA1835" s="4"/>
      <c r="CB1835" s="4"/>
      <c r="CC1835" s="4"/>
      <c r="CD1835" s="4"/>
      <c r="CE1835" s="4"/>
      <c r="CF1835" s="4"/>
      <c r="CG1835" s="4"/>
      <c r="CH1835" s="4"/>
      <c r="CI1835" s="4"/>
      <c r="CJ1835" s="4"/>
      <c r="CK1835" s="4"/>
      <c r="CL1835" s="4"/>
      <c r="CM1835" s="4"/>
      <c r="CN1835" s="4"/>
      <c r="CO1835" s="4"/>
      <c r="CP1835" s="4"/>
      <c r="CQ1835" s="4"/>
      <c r="CR1835" s="4"/>
      <c r="CS1835" s="4"/>
      <c r="CT1835" s="4"/>
      <c r="CU1835" s="4"/>
      <c r="CV1835" s="4"/>
      <c r="CW1835" s="4"/>
      <c r="CX1835" s="4"/>
      <c r="CY1835" s="4"/>
      <c r="CZ1835" s="4"/>
      <c r="DA1835" s="4"/>
      <c r="DB1835" s="4"/>
      <c r="DC1835" s="4"/>
      <c r="DD1835" s="4"/>
      <c r="DE1835" s="4"/>
      <c r="DF1835" s="4"/>
      <c r="DG1835" s="4"/>
      <c r="DH1835" s="4"/>
      <c r="DI1835" s="4"/>
      <c r="DJ1835" s="4"/>
      <c r="DK1835" s="4"/>
      <c r="DL1835" s="4"/>
      <c r="DM1835" s="4"/>
      <c r="DN1835" s="4"/>
      <c r="DO1835" s="4"/>
      <c r="DP1835" s="4"/>
      <c r="DQ1835" s="4"/>
      <c r="DR1835" s="4"/>
      <c r="DS1835" s="4"/>
      <c r="DT1835" s="4"/>
      <c r="DU1835" s="4"/>
      <c r="DV1835" s="4"/>
      <c r="DW1835" s="4"/>
      <c r="DX1835" s="4"/>
      <c r="DY1835" s="4"/>
      <c r="DZ1835" s="4"/>
      <c r="EA1835" s="4"/>
      <c r="EB1835" s="4"/>
      <c r="EC1835" s="4"/>
      <c r="ED1835" s="4"/>
      <c r="EE1835" s="4"/>
      <c r="EF1835" s="4"/>
      <c r="EG1835" s="4"/>
      <c r="EH1835" s="4"/>
      <c r="EI1835" s="4"/>
      <c r="EJ1835" s="4"/>
      <c r="EK1835" s="4"/>
      <c r="EL1835" s="4"/>
      <c r="EM1835" s="4"/>
      <c r="EN1835" s="4"/>
      <c r="EO1835" s="4"/>
      <c r="EP1835" s="4"/>
      <c r="EQ1835" s="4"/>
      <c r="ER1835" s="4"/>
      <c r="ES1835" s="4"/>
      <c r="ET1835" s="4"/>
      <c r="EU1835" s="4"/>
      <c r="EV1835" s="4"/>
      <c r="EW1835" s="4"/>
      <c r="EX1835" s="4"/>
      <c r="EY1835" s="4"/>
      <c r="EZ1835" s="4"/>
      <c r="FA1835" s="4"/>
      <c r="FB1835" s="4"/>
      <c r="FC1835" s="4"/>
      <c r="FD1835" s="4"/>
      <c r="FE1835" s="4"/>
      <c r="FF1835" s="4"/>
      <c r="FG1835" s="4"/>
      <c r="FH1835" s="4"/>
      <c r="FI1835" s="4"/>
      <c r="FJ1835" s="4"/>
      <c r="FK1835" s="4"/>
      <c r="FL1835" s="4"/>
      <c r="FM1835" s="4"/>
      <c r="FN1835" s="4"/>
      <c r="FO1835" s="4"/>
      <c r="FP1835" s="4"/>
      <c r="FQ1835" s="4"/>
      <c r="FR1835" s="4"/>
      <c r="FS1835" s="4"/>
      <c r="FT1835" s="4"/>
      <c r="FU1835" s="4"/>
      <c r="FV1835" s="4"/>
      <c r="FW1835" s="4"/>
      <c r="FX1835" s="4"/>
      <c r="FY1835" s="4"/>
      <c r="FZ1835" s="4"/>
      <c r="GA1835" s="4"/>
      <c r="GB1835" s="4"/>
      <c r="GC1835" s="4"/>
      <c r="GD1835" s="4"/>
      <c r="GE1835" s="4"/>
      <c r="GF1835" s="4"/>
      <c r="GG1835" s="4"/>
      <c r="GH1835" s="4"/>
      <c r="GI1835" s="4"/>
      <c r="GJ1835" s="4"/>
      <c r="GK1835" s="4"/>
      <c r="GL1835" s="4"/>
      <c r="GM1835" s="4"/>
      <c r="GN1835" s="4"/>
      <c r="GO1835" s="4"/>
      <c r="GP1835" s="4"/>
      <c r="GQ1835" s="4"/>
      <c r="GR1835" s="4"/>
      <c r="GS1835" s="4"/>
      <c r="GT1835" s="4"/>
      <c r="GU1835" s="4"/>
      <c r="GV1835" s="4"/>
      <c r="GW1835" s="4"/>
      <c r="GX1835" s="4"/>
      <c r="GY1835" s="4"/>
      <c r="GZ1835" s="4"/>
      <c r="HA1835" s="4"/>
      <c r="HB1835" s="4"/>
      <c r="HC1835" s="4"/>
      <c r="HD1835" s="4"/>
      <c r="HE1835" s="4"/>
      <c r="HF1835" s="4"/>
      <c r="HG1835" s="4"/>
      <c r="HH1835" s="4"/>
      <c r="HI1835" s="4"/>
      <c r="HJ1835" s="4"/>
      <c r="HK1835" s="4"/>
      <c r="HL1835" s="4"/>
      <c r="HM1835" s="4"/>
      <c r="HN1835" s="4"/>
      <c r="HO1835" s="4"/>
      <c r="HP1835" s="4"/>
      <c r="HQ1835" s="4"/>
      <c r="HR1835" s="4"/>
      <c r="HS1835" s="4"/>
      <c r="HT1835" s="4"/>
      <c r="HU1835" s="4"/>
      <c r="HV1835" s="4"/>
      <c r="HW1835" s="4"/>
      <c r="HX1835" s="4"/>
      <c r="HY1835" s="4"/>
      <c r="HZ1835" s="4"/>
      <c r="IA1835" s="4"/>
      <c r="IB1835" s="4"/>
      <c r="IC1835" s="4"/>
      <c r="ID1835" s="4"/>
      <c r="IE1835" s="4"/>
      <c r="IF1835" s="4"/>
    </row>
    <row r="1836" spans="26:240" x14ac:dyDescent="0.2">
      <c r="Z1836" s="4"/>
      <c r="AA1836" s="4"/>
      <c r="AB1836" s="4"/>
      <c r="AC1836" s="4"/>
      <c r="AD1836" s="4"/>
      <c r="AE1836" s="4"/>
      <c r="AF1836" s="4"/>
      <c r="AG1836" s="4"/>
      <c r="AH1836" s="4"/>
      <c r="AI1836" s="4"/>
      <c r="AJ1836" s="4"/>
      <c r="AK1836" s="4"/>
      <c r="AL1836" s="4"/>
      <c r="AM1836" s="4"/>
      <c r="AN1836" s="4"/>
      <c r="AO1836" s="4"/>
      <c r="AP1836" s="4"/>
      <c r="AQ1836" s="4"/>
      <c r="AR1836" s="4"/>
      <c r="AS1836" s="4"/>
      <c r="AT1836" s="4"/>
      <c r="AU1836" s="4"/>
      <c r="AV1836" s="4"/>
      <c r="AW1836" s="4"/>
      <c r="AX1836" s="4"/>
      <c r="AY1836" s="4"/>
      <c r="AZ1836" s="4"/>
      <c r="BA1836" s="4"/>
      <c r="BB1836" s="4"/>
      <c r="BC1836" s="4"/>
      <c r="BD1836" s="4"/>
      <c r="BE1836" s="4"/>
      <c r="BF1836" s="4"/>
      <c r="BG1836" s="4"/>
      <c r="BH1836" s="4"/>
      <c r="BI1836" s="4"/>
      <c r="BJ1836" s="4"/>
      <c r="BK1836" s="4"/>
      <c r="BL1836" s="4"/>
      <c r="BM1836" s="4"/>
      <c r="BN1836" s="4"/>
      <c r="BO1836" s="4"/>
      <c r="BP1836" s="4"/>
      <c r="BQ1836" s="4"/>
      <c r="BR1836" s="4"/>
      <c r="BS1836" s="4"/>
      <c r="BT1836" s="4"/>
      <c r="BU1836" s="4"/>
      <c r="BV1836" s="4"/>
      <c r="BW1836" s="4"/>
      <c r="BX1836" s="4"/>
      <c r="BY1836" s="4"/>
      <c r="BZ1836" s="4"/>
      <c r="CA1836" s="4"/>
      <c r="CB1836" s="4"/>
      <c r="CC1836" s="4"/>
      <c r="CD1836" s="4"/>
      <c r="CE1836" s="4"/>
      <c r="CF1836" s="4"/>
      <c r="CG1836" s="4"/>
      <c r="CH1836" s="4"/>
      <c r="CI1836" s="4"/>
      <c r="CJ1836" s="4"/>
      <c r="CK1836" s="4"/>
      <c r="CL1836" s="4"/>
      <c r="CM1836" s="4"/>
      <c r="CN1836" s="4"/>
      <c r="CO1836" s="4"/>
      <c r="CP1836" s="4"/>
      <c r="CQ1836" s="4"/>
      <c r="CR1836" s="4"/>
      <c r="CS1836" s="4"/>
      <c r="CT1836" s="4"/>
      <c r="CU1836" s="4"/>
      <c r="CV1836" s="4"/>
      <c r="CW1836" s="4"/>
      <c r="CX1836" s="4"/>
      <c r="CY1836" s="4"/>
      <c r="CZ1836" s="4"/>
      <c r="DA1836" s="4"/>
      <c r="DB1836" s="4"/>
      <c r="DC1836" s="4"/>
      <c r="DD1836" s="4"/>
      <c r="DE1836" s="4"/>
      <c r="DF1836" s="4"/>
      <c r="DG1836" s="4"/>
      <c r="DH1836" s="4"/>
      <c r="DI1836" s="4"/>
      <c r="DJ1836" s="4"/>
      <c r="DK1836" s="4"/>
      <c r="DL1836" s="4"/>
      <c r="DM1836" s="4"/>
      <c r="DN1836" s="4"/>
      <c r="DO1836" s="4"/>
      <c r="DP1836" s="4"/>
      <c r="DQ1836" s="4"/>
      <c r="DR1836" s="4"/>
      <c r="DS1836" s="4"/>
      <c r="DT1836" s="4"/>
      <c r="DU1836" s="4"/>
      <c r="DV1836" s="4"/>
      <c r="DW1836" s="4"/>
      <c r="DX1836" s="4"/>
      <c r="DY1836" s="4"/>
      <c r="DZ1836" s="4"/>
      <c r="EA1836" s="4"/>
      <c r="EB1836" s="4"/>
      <c r="EC1836" s="4"/>
      <c r="ED1836" s="4"/>
      <c r="EE1836" s="4"/>
      <c r="EF1836" s="4"/>
      <c r="EG1836" s="4"/>
      <c r="EH1836" s="4"/>
      <c r="EI1836" s="4"/>
      <c r="EJ1836" s="4"/>
      <c r="EK1836" s="4"/>
      <c r="EL1836" s="4"/>
      <c r="EM1836" s="4"/>
      <c r="EN1836" s="4"/>
      <c r="EO1836" s="4"/>
      <c r="EP1836" s="4"/>
      <c r="EQ1836" s="4"/>
      <c r="ER1836" s="4"/>
      <c r="ES1836" s="4"/>
      <c r="ET1836" s="4"/>
      <c r="EU1836" s="4"/>
      <c r="EV1836" s="4"/>
      <c r="EW1836" s="4"/>
      <c r="EX1836" s="4"/>
      <c r="EY1836" s="4"/>
      <c r="EZ1836" s="4"/>
      <c r="FA1836" s="4"/>
      <c r="FB1836" s="4"/>
      <c r="FC1836" s="4"/>
      <c r="FD1836" s="4"/>
      <c r="FE1836" s="4"/>
      <c r="FF1836" s="4"/>
      <c r="FG1836" s="4"/>
      <c r="FH1836" s="4"/>
      <c r="FI1836" s="4"/>
      <c r="FJ1836" s="4"/>
      <c r="FK1836" s="4"/>
      <c r="FL1836" s="4"/>
      <c r="FM1836" s="4"/>
      <c r="FN1836" s="4"/>
      <c r="FO1836" s="4"/>
      <c r="FP1836" s="4"/>
      <c r="FQ1836" s="4"/>
      <c r="FR1836" s="4"/>
      <c r="FS1836" s="4"/>
      <c r="FT1836" s="4"/>
      <c r="FU1836" s="4"/>
      <c r="FV1836" s="4"/>
      <c r="FW1836" s="4"/>
      <c r="FX1836" s="4"/>
      <c r="FY1836" s="4"/>
      <c r="FZ1836" s="4"/>
      <c r="GA1836" s="4"/>
      <c r="GB1836" s="4"/>
      <c r="GC1836" s="4"/>
      <c r="GD1836" s="4"/>
      <c r="GE1836" s="4"/>
      <c r="GF1836" s="4"/>
      <c r="GG1836" s="4"/>
      <c r="GH1836" s="4"/>
      <c r="GI1836" s="4"/>
      <c r="GJ1836" s="4"/>
      <c r="GK1836" s="4"/>
      <c r="GL1836" s="4"/>
      <c r="GM1836" s="4"/>
      <c r="GN1836" s="4"/>
      <c r="GO1836" s="4"/>
      <c r="GP1836" s="4"/>
      <c r="GQ1836" s="4"/>
      <c r="GR1836" s="4"/>
      <c r="GS1836" s="4"/>
      <c r="GT1836" s="4"/>
      <c r="GU1836" s="4"/>
      <c r="GV1836" s="4"/>
      <c r="GW1836" s="4"/>
      <c r="GX1836" s="4"/>
      <c r="GY1836" s="4"/>
      <c r="GZ1836" s="4"/>
      <c r="HA1836" s="4"/>
      <c r="HB1836" s="4"/>
      <c r="HC1836" s="4"/>
      <c r="HD1836" s="4"/>
      <c r="HE1836" s="4"/>
      <c r="HF1836" s="4"/>
      <c r="HG1836" s="4"/>
      <c r="HH1836" s="4"/>
      <c r="HI1836" s="4"/>
      <c r="HJ1836" s="4"/>
      <c r="HK1836" s="4"/>
      <c r="HL1836" s="4"/>
      <c r="HM1836" s="4"/>
      <c r="HN1836" s="4"/>
      <c r="HO1836" s="4"/>
      <c r="HP1836" s="4"/>
      <c r="HQ1836" s="4"/>
      <c r="HR1836" s="4"/>
      <c r="HS1836" s="4"/>
      <c r="HT1836" s="4"/>
      <c r="HU1836" s="4"/>
      <c r="HV1836" s="4"/>
      <c r="HW1836" s="4"/>
      <c r="HX1836" s="4"/>
      <c r="HY1836" s="4"/>
      <c r="HZ1836" s="4"/>
      <c r="IA1836" s="4"/>
      <c r="IB1836" s="4"/>
      <c r="IC1836" s="4"/>
      <c r="ID1836" s="4"/>
      <c r="IE1836" s="4"/>
      <c r="IF1836" s="4"/>
    </row>
    <row r="1837" spans="26:240" x14ac:dyDescent="0.2">
      <c r="Z1837" s="4"/>
      <c r="AA1837" s="4"/>
      <c r="AB1837" s="4"/>
      <c r="AC1837" s="4"/>
      <c r="AD1837" s="4"/>
      <c r="AE1837" s="4"/>
      <c r="AF1837" s="4"/>
      <c r="AG1837" s="4"/>
      <c r="AH1837" s="4"/>
      <c r="AI1837" s="4"/>
      <c r="AJ1837" s="4"/>
      <c r="AK1837" s="4"/>
      <c r="AL1837" s="4"/>
      <c r="AM1837" s="4"/>
      <c r="AN1837" s="4"/>
      <c r="AO1837" s="4"/>
      <c r="AP1837" s="4"/>
      <c r="AQ1837" s="4"/>
      <c r="AR1837" s="4"/>
      <c r="AS1837" s="4"/>
      <c r="AT1837" s="4"/>
      <c r="AU1837" s="4"/>
      <c r="AV1837" s="4"/>
      <c r="AW1837" s="4"/>
      <c r="AX1837" s="4"/>
      <c r="AY1837" s="4"/>
      <c r="AZ1837" s="4"/>
      <c r="BA1837" s="4"/>
      <c r="BB1837" s="4"/>
      <c r="BC1837" s="4"/>
      <c r="BD1837" s="4"/>
      <c r="BE1837" s="4"/>
      <c r="BF1837" s="4"/>
      <c r="BG1837" s="4"/>
      <c r="BH1837" s="4"/>
      <c r="BI1837" s="4"/>
      <c r="BJ1837" s="4"/>
      <c r="BK1837" s="4"/>
      <c r="BL1837" s="4"/>
      <c r="BM1837" s="4"/>
      <c r="BN1837" s="4"/>
      <c r="BO1837" s="4"/>
      <c r="BP1837" s="4"/>
      <c r="BQ1837" s="4"/>
      <c r="BR1837" s="4"/>
      <c r="BS1837" s="4"/>
      <c r="BT1837" s="4"/>
      <c r="BU1837" s="4"/>
      <c r="BV1837" s="4"/>
      <c r="BW1837" s="4"/>
      <c r="BX1837" s="4"/>
      <c r="BY1837" s="4"/>
      <c r="BZ1837" s="4"/>
      <c r="CA1837" s="4"/>
      <c r="CB1837" s="4"/>
      <c r="CC1837" s="4"/>
      <c r="CD1837" s="4"/>
      <c r="CE1837" s="4"/>
      <c r="CF1837" s="4"/>
      <c r="CG1837" s="4"/>
      <c r="CH1837" s="4"/>
      <c r="CI1837" s="4"/>
      <c r="CJ1837" s="4"/>
      <c r="CK1837" s="4"/>
      <c r="CL1837" s="4"/>
      <c r="CM1837" s="4"/>
      <c r="CN1837" s="4"/>
      <c r="CO1837" s="4"/>
      <c r="CP1837" s="4"/>
      <c r="CQ1837" s="4"/>
      <c r="CR1837" s="4"/>
      <c r="CS1837" s="4"/>
      <c r="CT1837" s="4"/>
      <c r="CU1837" s="4"/>
      <c r="CV1837" s="4"/>
      <c r="CW1837" s="4"/>
      <c r="CX1837" s="4"/>
      <c r="CY1837" s="4"/>
      <c r="CZ1837" s="4"/>
      <c r="DA1837" s="4"/>
      <c r="DB1837" s="4"/>
      <c r="DC1837" s="4"/>
      <c r="DD1837" s="4"/>
      <c r="DE1837" s="4"/>
      <c r="DF1837" s="4"/>
      <c r="DG1837" s="4"/>
      <c r="DH1837" s="4"/>
      <c r="DI1837" s="4"/>
      <c r="DJ1837" s="4"/>
      <c r="DK1837" s="4"/>
      <c r="DL1837" s="4"/>
      <c r="DM1837" s="4"/>
      <c r="DN1837" s="4"/>
      <c r="DO1837" s="4"/>
      <c r="DP1837" s="4"/>
      <c r="DQ1837" s="4"/>
      <c r="DR1837" s="4"/>
      <c r="DS1837" s="4"/>
      <c r="DT1837" s="4"/>
      <c r="DU1837" s="4"/>
      <c r="DV1837" s="4"/>
      <c r="DW1837" s="4"/>
      <c r="DX1837" s="4"/>
      <c r="DY1837" s="4"/>
      <c r="DZ1837" s="4"/>
      <c r="EA1837" s="4"/>
      <c r="EB1837" s="4"/>
      <c r="EC1837" s="4"/>
      <c r="ED1837" s="4"/>
      <c r="EE1837" s="4"/>
      <c r="EF1837" s="4"/>
      <c r="EG1837" s="4"/>
      <c r="EH1837" s="4"/>
      <c r="EI1837" s="4"/>
      <c r="EJ1837" s="4"/>
      <c r="EK1837" s="4"/>
      <c r="EL1837" s="4"/>
      <c r="EM1837" s="4"/>
      <c r="EN1837" s="4"/>
      <c r="EO1837" s="4"/>
      <c r="EP1837" s="4"/>
      <c r="EQ1837" s="4"/>
      <c r="ER1837" s="4"/>
      <c r="ES1837" s="4"/>
      <c r="ET1837" s="4"/>
      <c r="EU1837" s="4"/>
      <c r="EV1837" s="4"/>
      <c r="EW1837" s="4"/>
      <c r="EX1837" s="4"/>
      <c r="EY1837" s="4"/>
      <c r="EZ1837" s="4"/>
      <c r="FA1837" s="4"/>
      <c r="FB1837" s="4"/>
      <c r="FC1837" s="4"/>
      <c r="FD1837" s="4"/>
      <c r="FE1837" s="4"/>
      <c r="FF1837" s="4"/>
      <c r="FG1837" s="4"/>
      <c r="FH1837" s="4"/>
      <c r="FI1837" s="4"/>
      <c r="FJ1837" s="4"/>
      <c r="FK1837" s="4"/>
      <c r="FL1837" s="4"/>
      <c r="FM1837" s="4"/>
      <c r="FN1837" s="4"/>
      <c r="FO1837" s="4"/>
      <c r="FP1837" s="4"/>
      <c r="FQ1837" s="4"/>
      <c r="FR1837" s="4"/>
      <c r="FS1837" s="4"/>
      <c r="FT1837" s="4"/>
      <c r="FU1837" s="4"/>
      <c r="FV1837" s="4"/>
      <c r="FW1837" s="4"/>
      <c r="FX1837" s="4"/>
      <c r="FY1837" s="4"/>
      <c r="FZ1837" s="4"/>
      <c r="GA1837" s="4"/>
      <c r="GB1837" s="4"/>
      <c r="GC1837" s="4"/>
      <c r="GD1837" s="4"/>
      <c r="GE1837" s="4"/>
      <c r="GF1837" s="4"/>
      <c r="GG1837" s="4"/>
      <c r="GH1837" s="4"/>
      <c r="GI1837" s="4"/>
      <c r="GJ1837" s="4"/>
      <c r="GK1837" s="4"/>
      <c r="GL1837" s="4"/>
      <c r="GM1837" s="4"/>
      <c r="GN1837" s="4"/>
      <c r="GO1837" s="4"/>
      <c r="GP1837" s="4"/>
      <c r="GQ1837" s="4"/>
      <c r="GR1837" s="4"/>
      <c r="GS1837" s="4"/>
      <c r="GT1837" s="4"/>
      <c r="GU1837" s="4"/>
      <c r="GV1837" s="4"/>
      <c r="GW1837" s="4"/>
      <c r="GX1837" s="4"/>
      <c r="GY1837" s="4"/>
      <c r="GZ1837" s="4"/>
      <c r="HA1837" s="4"/>
      <c r="HB1837" s="4"/>
      <c r="HC1837" s="4"/>
      <c r="HD1837" s="4"/>
      <c r="HE1837" s="4"/>
      <c r="HF1837" s="4"/>
      <c r="HG1837" s="4"/>
      <c r="HH1837" s="4"/>
      <c r="HI1837" s="4"/>
      <c r="HJ1837" s="4"/>
      <c r="HK1837" s="4"/>
      <c r="HL1837" s="4"/>
      <c r="HM1837" s="4"/>
      <c r="HN1837" s="4"/>
      <c r="HO1837" s="4"/>
      <c r="HP1837" s="4"/>
      <c r="HQ1837" s="4"/>
      <c r="HR1837" s="4"/>
      <c r="HS1837" s="4"/>
      <c r="HT1837" s="4"/>
      <c r="HU1837" s="4"/>
      <c r="HV1837" s="4"/>
      <c r="HW1837" s="4"/>
      <c r="HX1837" s="4"/>
      <c r="HY1837" s="4"/>
      <c r="HZ1837" s="4"/>
      <c r="IA1837" s="4"/>
      <c r="IB1837" s="4"/>
      <c r="IC1837" s="4"/>
      <c r="ID1837" s="4"/>
      <c r="IE1837" s="4"/>
      <c r="IF1837" s="4"/>
    </row>
    <row r="1838" spans="26:240" x14ac:dyDescent="0.2">
      <c r="Z1838" s="4"/>
      <c r="AA1838" s="4"/>
      <c r="AB1838" s="4"/>
      <c r="AC1838" s="4"/>
      <c r="AD1838" s="4"/>
      <c r="AE1838" s="4"/>
      <c r="AF1838" s="4"/>
      <c r="AG1838" s="4"/>
      <c r="AH1838" s="4"/>
      <c r="AI1838" s="4"/>
      <c r="AJ1838" s="4"/>
      <c r="AK1838" s="4"/>
      <c r="AL1838" s="4"/>
      <c r="AM1838" s="4"/>
      <c r="AN1838" s="4"/>
      <c r="AO1838" s="4"/>
      <c r="AP1838" s="4"/>
      <c r="AQ1838" s="4"/>
      <c r="AR1838" s="4"/>
      <c r="AS1838" s="4"/>
      <c r="AT1838" s="4"/>
      <c r="AU1838" s="4"/>
      <c r="AV1838" s="4"/>
      <c r="AW1838" s="4"/>
      <c r="AX1838" s="4"/>
      <c r="AY1838" s="4"/>
      <c r="AZ1838" s="4"/>
      <c r="BA1838" s="4"/>
      <c r="BB1838" s="4"/>
      <c r="BC1838" s="4"/>
      <c r="BD1838" s="4"/>
      <c r="BE1838" s="4"/>
      <c r="BF1838" s="4"/>
      <c r="BG1838" s="4"/>
      <c r="BH1838" s="4"/>
      <c r="BI1838" s="4"/>
      <c r="BJ1838" s="4"/>
      <c r="BK1838" s="4"/>
      <c r="BL1838" s="4"/>
      <c r="BM1838" s="4"/>
      <c r="BN1838" s="4"/>
      <c r="BO1838" s="4"/>
      <c r="BP1838" s="4"/>
      <c r="BQ1838" s="4"/>
      <c r="BR1838" s="4"/>
      <c r="BS1838" s="4"/>
      <c r="BT1838" s="4"/>
      <c r="BU1838" s="4"/>
      <c r="BV1838" s="4"/>
      <c r="BW1838" s="4"/>
      <c r="BX1838" s="4"/>
      <c r="BY1838" s="4"/>
      <c r="BZ1838" s="4"/>
      <c r="CA1838" s="4"/>
      <c r="CB1838" s="4"/>
      <c r="CC1838" s="4"/>
      <c r="CD1838" s="4"/>
      <c r="CE1838" s="4"/>
      <c r="CF1838" s="4"/>
      <c r="CG1838" s="4"/>
      <c r="CH1838" s="4"/>
      <c r="CI1838" s="4"/>
      <c r="CJ1838" s="4"/>
      <c r="CK1838" s="4"/>
      <c r="CL1838" s="4"/>
      <c r="CM1838" s="4"/>
      <c r="CN1838" s="4"/>
      <c r="CO1838" s="4"/>
      <c r="CP1838" s="4"/>
      <c r="CQ1838" s="4"/>
      <c r="CR1838" s="4"/>
      <c r="CS1838" s="4"/>
      <c r="CT1838" s="4"/>
      <c r="CU1838" s="4"/>
      <c r="CV1838" s="4"/>
      <c r="CW1838" s="4"/>
      <c r="CX1838" s="4"/>
      <c r="CY1838" s="4"/>
      <c r="CZ1838" s="4"/>
      <c r="DA1838" s="4"/>
      <c r="DB1838" s="4"/>
      <c r="DC1838" s="4"/>
      <c r="DD1838" s="4"/>
      <c r="DE1838" s="4"/>
      <c r="DF1838" s="4"/>
      <c r="DG1838" s="4"/>
      <c r="DH1838" s="4"/>
      <c r="DI1838" s="4"/>
      <c r="DJ1838" s="4"/>
      <c r="DK1838" s="4"/>
      <c r="DL1838" s="4"/>
      <c r="DM1838" s="4"/>
      <c r="DN1838" s="4"/>
      <c r="DO1838" s="4"/>
      <c r="DP1838" s="4"/>
      <c r="DQ1838" s="4"/>
      <c r="DR1838" s="4"/>
      <c r="DS1838" s="4"/>
      <c r="DT1838" s="4"/>
      <c r="DU1838" s="4"/>
      <c r="DV1838" s="4"/>
      <c r="DW1838" s="4"/>
      <c r="DX1838" s="4"/>
      <c r="DY1838" s="4"/>
      <c r="DZ1838" s="4"/>
      <c r="EA1838" s="4"/>
      <c r="EB1838" s="4"/>
      <c r="EC1838" s="4"/>
      <c r="ED1838" s="4"/>
      <c r="EE1838" s="4"/>
      <c r="EF1838" s="4"/>
      <c r="EG1838" s="4"/>
      <c r="EH1838" s="4"/>
      <c r="EI1838" s="4"/>
      <c r="EJ1838" s="4"/>
      <c r="EK1838" s="4"/>
      <c r="EL1838" s="4"/>
      <c r="EM1838" s="4"/>
      <c r="EN1838" s="4"/>
      <c r="EO1838" s="4"/>
      <c r="EP1838" s="4"/>
      <c r="EQ1838" s="4"/>
      <c r="ER1838" s="4"/>
      <c r="ES1838" s="4"/>
      <c r="ET1838" s="4"/>
      <c r="EU1838" s="4"/>
      <c r="EV1838" s="4"/>
      <c r="EW1838" s="4"/>
      <c r="EX1838" s="4"/>
      <c r="EY1838" s="4"/>
      <c r="EZ1838" s="4"/>
      <c r="FA1838" s="4"/>
      <c r="FB1838" s="4"/>
      <c r="FC1838" s="4"/>
      <c r="FD1838" s="4"/>
      <c r="FE1838" s="4"/>
      <c r="FF1838" s="4"/>
      <c r="FG1838" s="4"/>
      <c r="FH1838" s="4"/>
      <c r="FI1838" s="4"/>
      <c r="FJ1838" s="4"/>
      <c r="FK1838" s="4"/>
      <c r="FL1838" s="4"/>
      <c r="FM1838" s="4"/>
      <c r="FN1838" s="4"/>
      <c r="FO1838" s="4"/>
      <c r="FP1838" s="4"/>
      <c r="FQ1838" s="4"/>
      <c r="FR1838" s="4"/>
      <c r="FS1838" s="4"/>
      <c r="FT1838" s="4"/>
      <c r="FU1838" s="4"/>
      <c r="FV1838" s="4"/>
      <c r="FW1838" s="4"/>
      <c r="FX1838" s="4"/>
      <c r="FY1838" s="4"/>
      <c r="FZ1838" s="4"/>
      <c r="GA1838" s="4"/>
      <c r="GB1838" s="4"/>
      <c r="GC1838" s="4"/>
      <c r="GD1838" s="4"/>
      <c r="GE1838" s="4"/>
      <c r="GF1838" s="4"/>
      <c r="GG1838" s="4"/>
      <c r="GH1838" s="4"/>
      <c r="GI1838" s="4"/>
      <c r="GJ1838" s="4"/>
      <c r="GK1838" s="4"/>
      <c r="GL1838" s="4"/>
      <c r="GM1838" s="4"/>
      <c r="GN1838" s="4"/>
      <c r="GO1838" s="4"/>
      <c r="GP1838" s="4"/>
      <c r="GQ1838" s="4"/>
      <c r="GR1838" s="4"/>
      <c r="GS1838" s="4"/>
      <c r="GT1838" s="4"/>
      <c r="GU1838" s="4"/>
      <c r="GV1838" s="4"/>
      <c r="GW1838" s="4"/>
      <c r="GX1838" s="4"/>
      <c r="GY1838" s="4"/>
      <c r="GZ1838" s="4"/>
      <c r="HA1838" s="4"/>
      <c r="HB1838" s="4"/>
      <c r="HC1838" s="4"/>
      <c r="HD1838" s="4"/>
      <c r="HE1838" s="4"/>
      <c r="HF1838" s="4"/>
      <c r="HG1838" s="4"/>
      <c r="HH1838" s="4"/>
      <c r="HI1838" s="4"/>
      <c r="HJ1838" s="4"/>
      <c r="HK1838" s="4"/>
      <c r="HL1838" s="4"/>
      <c r="HM1838" s="4"/>
      <c r="HN1838" s="4"/>
      <c r="HO1838" s="4"/>
      <c r="HP1838" s="4"/>
      <c r="HQ1838" s="4"/>
      <c r="HR1838" s="4"/>
      <c r="HS1838" s="4"/>
      <c r="HT1838" s="4"/>
      <c r="HU1838" s="4"/>
      <c r="HV1838" s="4"/>
      <c r="HW1838" s="4"/>
      <c r="HX1838" s="4"/>
      <c r="HY1838" s="4"/>
      <c r="HZ1838" s="4"/>
      <c r="IA1838" s="4"/>
      <c r="IB1838" s="4"/>
      <c r="IC1838" s="4"/>
      <c r="ID1838" s="4"/>
      <c r="IE1838" s="4"/>
      <c r="IF1838" s="4"/>
    </row>
    <row r="1839" spans="26:240" x14ac:dyDescent="0.2">
      <c r="Z1839" s="4"/>
      <c r="AA1839" s="4"/>
      <c r="AB1839" s="4"/>
      <c r="AC1839" s="4"/>
      <c r="AD1839" s="4"/>
      <c r="AE1839" s="4"/>
      <c r="AF1839" s="4"/>
      <c r="AG1839" s="4"/>
      <c r="AH1839" s="4"/>
      <c r="AI1839" s="4"/>
      <c r="AJ1839" s="4"/>
      <c r="AK1839" s="4"/>
      <c r="AL1839" s="4"/>
      <c r="AM1839" s="4"/>
      <c r="AN1839" s="4"/>
      <c r="AO1839" s="4"/>
      <c r="AP1839" s="4"/>
      <c r="AQ1839" s="4"/>
      <c r="AR1839" s="4"/>
      <c r="AS1839" s="4"/>
      <c r="AT1839" s="4"/>
      <c r="AU1839" s="4"/>
      <c r="AV1839" s="4"/>
      <c r="AW1839" s="4"/>
      <c r="AX1839" s="4"/>
      <c r="AY1839" s="4"/>
      <c r="AZ1839" s="4"/>
      <c r="BA1839" s="4"/>
      <c r="BB1839" s="4"/>
      <c r="BC1839" s="4"/>
      <c r="BD1839" s="4"/>
      <c r="BE1839" s="4"/>
      <c r="BF1839" s="4"/>
      <c r="BG1839" s="4"/>
      <c r="BH1839" s="4"/>
      <c r="BI1839" s="4"/>
      <c r="BJ1839" s="4"/>
      <c r="BK1839" s="4"/>
      <c r="BL1839" s="4"/>
      <c r="BM1839" s="4"/>
      <c r="BN1839" s="4"/>
      <c r="BO1839" s="4"/>
      <c r="BP1839" s="4"/>
      <c r="BQ1839" s="4"/>
      <c r="BR1839" s="4"/>
      <c r="BS1839" s="4"/>
      <c r="BT1839" s="4"/>
      <c r="BU1839" s="4"/>
      <c r="BV1839" s="4"/>
      <c r="BW1839" s="4"/>
      <c r="BX1839" s="4"/>
      <c r="BY1839" s="4"/>
      <c r="BZ1839" s="4"/>
      <c r="CA1839" s="4"/>
      <c r="CB1839" s="4"/>
      <c r="CC1839" s="4"/>
      <c r="CD1839" s="4"/>
      <c r="CE1839" s="4"/>
      <c r="CF1839" s="4"/>
      <c r="CG1839" s="4"/>
      <c r="CH1839" s="4"/>
      <c r="CI1839" s="4"/>
      <c r="CJ1839" s="4"/>
      <c r="CK1839" s="4"/>
      <c r="CL1839" s="4"/>
      <c r="CM1839" s="4"/>
      <c r="CN1839" s="4"/>
      <c r="CO1839" s="4"/>
      <c r="CP1839" s="4"/>
      <c r="CQ1839" s="4"/>
      <c r="CR1839" s="4"/>
      <c r="CS1839" s="4"/>
      <c r="CT1839" s="4"/>
      <c r="CU1839" s="4"/>
      <c r="CV1839" s="4"/>
      <c r="CW1839" s="4"/>
      <c r="CX1839" s="4"/>
      <c r="CY1839" s="4"/>
      <c r="CZ1839" s="4"/>
      <c r="DA1839" s="4"/>
      <c r="DB1839" s="4"/>
      <c r="DC1839" s="4"/>
      <c r="DD1839" s="4"/>
      <c r="DE1839" s="4"/>
      <c r="DF1839" s="4"/>
      <c r="DG1839" s="4"/>
      <c r="DH1839" s="4"/>
      <c r="DI1839" s="4"/>
      <c r="DJ1839" s="4"/>
      <c r="DK1839" s="4"/>
      <c r="DL1839" s="4"/>
      <c r="DM1839" s="4"/>
      <c r="DN1839" s="4"/>
      <c r="DO1839" s="4"/>
      <c r="DP1839" s="4"/>
      <c r="DQ1839" s="4"/>
      <c r="DR1839" s="4"/>
      <c r="DS1839" s="4"/>
      <c r="DT1839" s="4"/>
      <c r="DU1839" s="4"/>
      <c r="DV1839" s="4"/>
      <c r="DW1839" s="4"/>
      <c r="DX1839" s="4"/>
      <c r="DY1839" s="4"/>
      <c r="DZ1839" s="4"/>
      <c r="EA1839" s="4"/>
      <c r="EB1839" s="4"/>
      <c r="EC1839" s="4"/>
      <c r="ED1839" s="4"/>
      <c r="EE1839" s="4"/>
      <c r="EF1839" s="4"/>
      <c r="EG1839" s="4"/>
      <c r="EH1839" s="4"/>
      <c r="EI1839" s="4"/>
      <c r="EJ1839" s="4"/>
      <c r="EK1839" s="4"/>
      <c r="EL1839" s="4"/>
      <c r="EM1839" s="4"/>
      <c r="EN1839" s="4"/>
      <c r="EO1839" s="4"/>
      <c r="EP1839" s="4"/>
      <c r="EQ1839" s="4"/>
      <c r="ER1839" s="4"/>
      <c r="ES1839" s="4"/>
      <c r="ET1839" s="4"/>
      <c r="EU1839" s="4"/>
      <c r="EV1839" s="4"/>
      <c r="EW1839" s="4"/>
      <c r="EX1839" s="4"/>
      <c r="EY1839" s="4"/>
      <c r="EZ1839" s="4"/>
      <c r="FA1839" s="4"/>
      <c r="FB1839" s="4"/>
      <c r="FC1839" s="4"/>
      <c r="FD1839" s="4"/>
      <c r="FE1839" s="4"/>
      <c r="FF1839" s="4"/>
      <c r="FG1839" s="4"/>
      <c r="FH1839" s="4"/>
      <c r="FI1839" s="4"/>
      <c r="FJ1839" s="4"/>
      <c r="FK1839" s="4"/>
      <c r="FL1839" s="4"/>
      <c r="FM1839" s="4"/>
      <c r="FN1839" s="4"/>
      <c r="FO1839" s="4"/>
      <c r="FP1839" s="4"/>
      <c r="FQ1839" s="4"/>
      <c r="FR1839" s="4"/>
      <c r="FS1839" s="4"/>
      <c r="FT1839" s="4"/>
      <c r="FU1839" s="4"/>
      <c r="FV1839" s="4"/>
      <c r="FW1839" s="4"/>
      <c r="FX1839" s="4"/>
      <c r="FY1839" s="4"/>
      <c r="FZ1839" s="4"/>
      <c r="GA1839" s="4"/>
      <c r="GB1839" s="4"/>
      <c r="GC1839" s="4"/>
      <c r="GD1839" s="4"/>
      <c r="GE1839" s="4"/>
      <c r="GF1839" s="4"/>
      <c r="GG1839" s="4"/>
      <c r="GH1839" s="4"/>
      <c r="GI1839" s="4"/>
      <c r="GJ1839" s="4"/>
      <c r="GK1839" s="4"/>
      <c r="GL1839" s="4"/>
      <c r="GM1839" s="4"/>
      <c r="GN1839" s="4"/>
      <c r="GO1839" s="4"/>
      <c r="GP1839" s="4"/>
      <c r="GQ1839" s="4"/>
      <c r="GR1839" s="4"/>
      <c r="GS1839" s="4"/>
      <c r="GT1839" s="4"/>
      <c r="GU1839" s="4"/>
      <c r="GV1839" s="4"/>
      <c r="GW1839" s="4"/>
      <c r="GX1839" s="4"/>
      <c r="GY1839" s="4"/>
      <c r="GZ1839" s="4"/>
      <c r="HA1839" s="4"/>
      <c r="HB1839" s="4"/>
      <c r="HC1839" s="4"/>
      <c r="HD1839" s="4"/>
      <c r="HE1839" s="4"/>
      <c r="HF1839" s="4"/>
      <c r="HG1839" s="4"/>
      <c r="HH1839" s="4"/>
      <c r="HI1839" s="4"/>
      <c r="HJ1839" s="4"/>
      <c r="HK1839" s="4"/>
      <c r="HL1839" s="4"/>
      <c r="HM1839" s="4"/>
      <c r="HN1839" s="4"/>
      <c r="HO1839" s="4"/>
      <c r="HP1839" s="4"/>
      <c r="HQ1839" s="4"/>
      <c r="HR1839" s="4"/>
      <c r="HS1839" s="4"/>
      <c r="HT1839" s="4"/>
      <c r="HU1839" s="4"/>
      <c r="HV1839" s="4"/>
      <c r="HW1839" s="4"/>
      <c r="HX1839" s="4"/>
      <c r="HY1839" s="4"/>
      <c r="HZ1839" s="4"/>
      <c r="IA1839" s="4"/>
      <c r="IB1839" s="4"/>
      <c r="IC1839" s="4"/>
      <c r="ID1839" s="4"/>
      <c r="IE1839" s="4"/>
      <c r="IF1839" s="4"/>
    </row>
    <row r="1840" spans="26:240" x14ac:dyDescent="0.2">
      <c r="Z1840" s="4"/>
      <c r="AA1840" s="4"/>
      <c r="AB1840" s="4"/>
      <c r="AC1840" s="4"/>
      <c r="AD1840" s="4"/>
      <c r="AE1840" s="4"/>
      <c r="AF1840" s="4"/>
      <c r="AG1840" s="4"/>
      <c r="AH1840" s="4"/>
      <c r="AI1840" s="4"/>
      <c r="AJ1840" s="4"/>
      <c r="AK1840" s="4"/>
      <c r="AL1840" s="4"/>
      <c r="AM1840" s="4"/>
      <c r="AN1840" s="4"/>
      <c r="AO1840" s="4"/>
      <c r="AP1840" s="4"/>
      <c r="AQ1840" s="4"/>
      <c r="AR1840" s="4"/>
      <c r="AS1840" s="4"/>
      <c r="AT1840" s="4"/>
      <c r="AU1840" s="4"/>
      <c r="AV1840" s="4"/>
      <c r="AW1840" s="4"/>
      <c r="AX1840" s="4"/>
      <c r="AY1840" s="4"/>
      <c r="AZ1840" s="4"/>
      <c r="BA1840" s="4"/>
      <c r="BB1840" s="4"/>
      <c r="BC1840" s="4"/>
      <c r="BD1840" s="4"/>
      <c r="BE1840" s="4"/>
      <c r="BF1840" s="4"/>
      <c r="BG1840" s="4"/>
      <c r="BH1840" s="4"/>
      <c r="BI1840" s="4"/>
      <c r="BJ1840" s="4"/>
      <c r="BK1840" s="4"/>
      <c r="BL1840" s="4"/>
      <c r="BM1840" s="4"/>
      <c r="BN1840" s="4"/>
      <c r="BO1840" s="4"/>
      <c r="BP1840" s="4"/>
      <c r="BQ1840" s="4"/>
      <c r="BR1840" s="4"/>
      <c r="BS1840" s="4"/>
      <c r="BT1840" s="4"/>
      <c r="BU1840" s="4"/>
      <c r="BV1840" s="4"/>
      <c r="BW1840" s="4"/>
      <c r="BX1840" s="4"/>
      <c r="BY1840" s="4"/>
      <c r="BZ1840" s="4"/>
      <c r="CA1840" s="4"/>
      <c r="CB1840" s="4"/>
      <c r="CC1840" s="4"/>
      <c r="CD1840" s="4"/>
      <c r="CE1840" s="4"/>
      <c r="CF1840" s="4"/>
      <c r="CG1840" s="4"/>
      <c r="CH1840" s="4"/>
      <c r="CI1840" s="4"/>
      <c r="CJ1840" s="4"/>
      <c r="CK1840" s="4"/>
      <c r="CL1840" s="4"/>
      <c r="CM1840" s="4"/>
      <c r="CN1840" s="4"/>
      <c r="CO1840" s="4"/>
      <c r="CP1840" s="4"/>
      <c r="CQ1840" s="4"/>
      <c r="CR1840" s="4"/>
      <c r="CS1840" s="4"/>
      <c r="CT1840" s="4"/>
      <c r="CU1840" s="4"/>
      <c r="CV1840" s="4"/>
      <c r="CW1840" s="4"/>
      <c r="CX1840" s="4"/>
      <c r="CY1840" s="4"/>
      <c r="CZ1840" s="4"/>
      <c r="DA1840" s="4"/>
      <c r="DB1840" s="4"/>
      <c r="DC1840" s="4"/>
      <c r="DD1840" s="4"/>
      <c r="DE1840" s="4"/>
      <c r="DF1840" s="4"/>
      <c r="DG1840" s="4"/>
      <c r="DH1840" s="4"/>
      <c r="DI1840" s="4"/>
      <c r="DJ1840" s="4"/>
      <c r="DK1840" s="4"/>
      <c r="DL1840" s="4"/>
      <c r="DM1840" s="4"/>
      <c r="DN1840" s="4"/>
      <c r="DO1840" s="4"/>
      <c r="DP1840" s="4"/>
      <c r="DQ1840" s="4"/>
      <c r="DR1840" s="4"/>
      <c r="DS1840" s="4"/>
      <c r="DT1840" s="4"/>
      <c r="DU1840" s="4"/>
      <c r="DV1840" s="4"/>
      <c r="DW1840" s="4"/>
      <c r="DX1840" s="4"/>
      <c r="DY1840" s="4"/>
      <c r="DZ1840" s="4"/>
      <c r="EA1840" s="4"/>
      <c r="EB1840" s="4"/>
      <c r="EC1840" s="4"/>
      <c r="ED1840" s="4"/>
      <c r="EE1840" s="4"/>
      <c r="EF1840" s="4"/>
      <c r="EG1840" s="4"/>
      <c r="EH1840" s="4"/>
      <c r="EI1840" s="4"/>
      <c r="EJ1840" s="4"/>
      <c r="EK1840" s="4"/>
      <c r="EL1840" s="4"/>
      <c r="EM1840" s="4"/>
      <c r="EN1840" s="4"/>
      <c r="EO1840" s="4"/>
      <c r="EP1840" s="4"/>
      <c r="EQ1840" s="4"/>
      <c r="ER1840" s="4"/>
      <c r="ES1840" s="4"/>
      <c r="ET1840" s="4"/>
      <c r="EU1840" s="4"/>
      <c r="EV1840" s="4"/>
      <c r="EW1840" s="4"/>
      <c r="EX1840" s="4"/>
      <c r="EY1840" s="4"/>
      <c r="EZ1840" s="4"/>
      <c r="FA1840" s="4"/>
      <c r="FB1840" s="4"/>
      <c r="FC1840" s="4"/>
      <c r="FD1840" s="4"/>
      <c r="FE1840" s="4"/>
      <c r="FF1840" s="4"/>
      <c r="FG1840" s="4"/>
      <c r="FH1840" s="4"/>
      <c r="FI1840" s="4"/>
      <c r="FJ1840" s="4"/>
      <c r="FK1840" s="4"/>
      <c r="FL1840" s="4"/>
      <c r="FM1840" s="4"/>
      <c r="FN1840" s="4"/>
      <c r="FO1840" s="4"/>
      <c r="FP1840" s="4"/>
      <c r="FQ1840" s="4"/>
      <c r="FR1840" s="4"/>
      <c r="FS1840" s="4"/>
      <c r="FT1840" s="4"/>
      <c r="FU1840" s="4"/>
      <c r="FV1840" s="4"/>
      <c r="FW1840" s="4"/>
      <c r="FX1840" s="4"/>
      <c r="FY1840" s="4"/>
      <c r="FZ1840" s="4"/>
      <c r="GA1840" s="4"/>
      <c r="GB1840" s="4"/>
      <c r="GC1840" s="4"/>
      <c r="GD1840" s="4"/>
      <c r="GE1840" s="4"/>
      <c r="GF1840" s="4"/>
      <c r="GG1840" s="4"/>
      <c r="GH1840" s="4"/>
      <c r="GI1840" s="4"/>
      <c r="GJ1840" s="4"/>
      <c r="GK1840" s="4"/>
      <c r="GL1840" s="4"/>
      <c r="GM1840" s="4"/>
      <c r="GN1840" s="4"/>
      <c r="GO1840" s="4"/>
      <c r="GP1840" s="4"/>
      <c r="GQ1840" s="4"/>
      <c r="GR1840" s="4"/>
      <c r="GS1840" s="4"/>
      <c r="GT1840" s="4"/>
      <c r="GU1840" s="4"/>
      <c r="GV1840" s="4"/>
      <c r="GW1840" s="4"/>
      <c r="GX1840" s="4"/>
      <c r="GY1840" s="4"/>
      <c r="GZ1840" s="4"/>
      <c r="HA1840" s="4"/>
      <c r="HB1840" s="4"/>
      <c r="HC1840" s="4"/>
      <c r="HD1840" s="4"/>
      <c r="HE1840" s="4"/>
      <c r="HF1840" s="4"/>
      <c r="HG1840" s="4"/>
      <c r="HH1840" s="4"/>
      <c r="HI1840" s="4"/>
      <c r="HJ1840" s="4"/>
      <c r="HK1840" s="4"/>
      <c r="HL1840" s="4"/>
      <c r="HM1840" s="4"/>
      <c r="HN1840" s="4"/>
      <c r="HO1840" s="4"/>
      <c r="HP1840" s="4"/>
      <c r="HQ1840" s="4"/>
      <c r="HR1840" s="4"/>
      <c r="HS1840" s="4"/>
      <c r="HT1840" s="4"/>
      <c r="HU1840" s="4"/>
      <c r="HV1840" s="4"/>
      <c r="HW1840" s="4"/>
      <c r="HX1840" s="4"/>
      <c r="HY1840" s="4"/>
      <c r="HZ1840" s="4"/>
      <c r="IA1840" s="4"/>
      <c r="IB1840" s="4"/>
      <c r="IC1840" s="4"/>
      <c r="ID1840" s="4"/>
      <c r="IE1840" s="4"/>
      <c r="IF1840" s="4"/>
    </row>
    <row r="1841" spans="26:240" x14ac:dyDescent="0.2">
      <c r="Z1841" s="4"/>
      <c r="AA1841" s="4"/>
      <c r="AB1841" s="4"/>
      <c r="AC1841" s="4"/>
      <c r="AD1841" s="4"/>
      <c r="AE1841" s="4"/>
      <c r="AF1841" s="4"/>
      <c r="AG1841" s="4"/>
      <c r="AH1841" s="4"/>
      <c r="AI1841" s="4"/>
      <c r="AJ1841" s="4"/>
      <c r="AK1841" s="4"/>
      <c r="AL1841" s="4"/>
      <c r="AM1841" s="4"/>
      <c r="AN1841" s="4"/>
      <c r="AO1841" s="4"/>
      <c r="AP1841" s="4"/>
      <c r="AQ1841" s="4"/>
      <c r="AR1841" s="4"/>
      <c r="AS1841" s="4"/>
      <c r="AT1841" s="4"/>
      <c r="AU1841" s="4"/>
      <c r="AV1841" s="4"/>
      <c r="AW1841" s="4"/>
      <c r="AX1841" s="4"/>
      <c r="AY1841" s="4"/>
      <c r="AZ1841" s="4"/>
      <c r="BA1841" s="4"/>
      <c r="BB1841" s="4"/>
      <c r="BC1841" s="4"/>
      <c r="BD1841" s="4"/>
      <c r="BE1841" s="4"/>
      <c r="BF1841" s="4"/>
      <c r="BG1841" s="4"/>
      <c r="BH1841" s="4"/>
      <c r="BI1841" s="4"/>
      <c r="BJ1841" s="4"/>
      <c r="BK1841" s="4"/>
      <c r="BL1841" s="4"/>
      <c r="BM1841" s="4"/>
      <c r="BN1841" s="4"/>
      <c r="BO1841" s="4"/>
      <c r="BP1841" s="4"/>
      <c r="BQ1841" s="4"/>
      <c r="BR1841" s="4"/>
      <c r="BS1841" s="4"/>
      <c r="BT1841" s="4"/>
      <c r="BU1841" s="4"/>
      <c r="BV1841" s="4"/>
      <c r="BW1841" s="4"/>
      <c r="BX1841" s="4"/>
      <c r="BY1841" s="4"/>
      <c r="BZ1841" s="4"/>
      <c r="CA1841" s="4"/>
      <c r="CB1841" s="4"/>
      <c r="CC1841" s="4"/>
      <c r="CD1841" s="4"/>
      <c r="CE1841" s="4"/>
      <c r="CF1841" s="4"/>
      <c r="CG1841" s="4"/>
      <c r="CH1841" s="4"/>
      <c r="CI1841" s="4"/>
      <c r="CJ1841" s="4"/>
      <c r="CK1841" s="4"/>
      <c r="CL1841" s="4"/>
      <c r="CM1841" s="4"/>
      <c r="CN1841" s="4"/>
      <c r="CO1841" s="4"/>
      <c r="CP1841" s="4"/>
      <c r="CQ1841" s="4"/>
      <c r="CR1841" s="4"/>
      <c r="CS1841" s="4"/>
      <c r="CT1841" s="4"/>
      <c r="CU1841" s="4"/>
      <c r="CV1841" s="4"/>
      <c r="CW1841" s="4"/>
      <c r="CX1841" s="4"/>
      <c r="CY1841" s="4"/>
      <c r="CZ1841" s="4"/>
      <c r="DA1841" s="4"/>
      <c r="DB1841" s="4"/>
      <c r="DC1841" s="4"/>
      <c r="DD1841" s="4"/>
      <c r="DE1841" s="4"/>
      <c r="DF1841" s="4"/>
      <c r="DG1841" s="4"/>
      <c r="DH1841" s="4"/>
      <c r="DI1841" s="4"/>
      <c r="DJ1841" s="4"/>
      <c r="DK1841" s="4"/>
      <c r="DL1841" s="4"/>
      <c r="DM1841" s="4"/>
      <c r="DN1841" s="4"/>
      <c r="DO1841" s="4"/>
      <c r="DP1841" s="4"/>
      <c r="DQ1841" s="4"/>
      <c r="DR1841" s="4"/>
      <c r="DS1841" s="4"/>
      <c r="DT1841" s="4"/>
      <c r="DU1841" s="4"/>
      <c r="DV1841" s="4"/>
      <c r="DW1841" s="4"/>
      <c r="DX1841" s="4"/>
      <c r="DY1841" s="4"/>
      <c r="DZ1841" s="4"/>
      <c r="EA1841" s="4"/>
      <c r="EB1841" s="4"/>
      <c r="EC1841" s="4"/>
      <c r="ED1841" s="4"/>
      <c r="EE1841" s="4"/>
      <c r="EF1841" s="4"/>
      <c r="EG1841" s="4"/>
      <c r="EH1841" s="4"/>
      <c r="EI1841" s="4"/>
      <c r="EJ1841" s="4"/>
      <c r="EK1841" s="4"/>
      <c r="EL1841" s="4"/>
      <c r="EM1841" s="4"/>
      <c r="EN1841" s="4"/>
      <c r="EO1841" s="4"/>
      <c r="EP1841" s="4"/>
      <c r="EQ1841" s="4"/>
      <c r="ER1841" s="4"/>
      <c r="ES1841" s="4"/>
      <c r="ET1841" s="4"/>
      <c r="EU1841" s="4"/>
      <c r="EV1841" s="4"/>
      <c r="EW1841" s="4"/>
      <c r="EX1841" s="4"/>
      <c r="EY1841" s="4"/>
      <c r="EZ1841" s="4"/>
      <c r="FA1841" s="4"/>
      <c r="FB1841" s="4"/>
      <c r="FC1841" s="4"/>
      <c r="FD1841" s="4"/>
      <c r="FE1841" s="4"/>
      <c r="FF1841" s="4"/>
      <c r="FG1841" s="4"/>
      <c r="FH1841" s="4"/>
      <c r="FI1841" s="4"/>
      <c r="FJ1841" s="4"/>
      <c r="FK1841" s="4"/>
      <c r="FL1841" s="4"/>
      <c r="FM1841" s="4"/>
      <c r="FN1841" s="4"/>
      <c r="FO1841" s="4"/>
      <c r="FP1841" s="4"/>
      <c r="FQ1841" s="4"/>
      <c r="FR1841" s="4"/>
      <c r="FS1841" s="4"/>
      <c r="FT1841" s="4"/>
      <c r="FU1841" s="4"/>
      <c r="FV1841" s="4"/>
      <c r="FW1841" s="4"/>
      <c r="FX1841" s="4"/>
      <c r="FY1841" s="4"/>
      <c r="FZ1841" s="4"/>
      <c r="GA1841" s="4"/>
      <c r="GB1841" s="4"/>
      <c r="GC1841" s="4"/>
      <c r="GD1841" s="4"/>
      <c r="GE1841" s="4"/>
      <c r="GF1841" s="4"/>
      <c r="GG1841" s="4"/>
      <c r="GH1841" s="4"/>
      <c r="GI1841" s="4"/>
      <c r="GJ1841" s="4"/>
      <c r="GK1841" s="4"/>
      <c r="GL1841" s="4"/>
      <c r="GM1841" s="4"/>
      <c r="GN1841" s="4"/>
      <c r="GO1841" s="4"/>
      <c r="GP1841" s="4"/>
      <c r="GQ1841" s="4"/>
      <c r="GR1841" s="4"/>
      <c r="GS1841" s="4"/>
      <c r="GT1841" s="4"/>
      <c r="GU1841" s="4"/>
      <c r="GV1841" s="4"/>
      <c r="GW1841" s="4"/>
      <c r="GX1841" s="4"/>
      <c r="GY1841" s="4"/>
      <c r="GZ1841" s="4"/>
      <c r="HA1841" s="4"/>
      <c r="HB1841" s="4"/>
      <c r="HC1841" s="4"/>
      <c r="HD1841" s="4"/>
      <c r="HE1841" s="4"/>
      <c r="HF1841" s="4"/>
      <c r="HG1841" s="4"/>
      <c r="HH1841" s="4"/>
      <c r="HI1841" s="4"/>
      <c r="HJ1841" s="4"/>
      <c r="HK1841" s="4"/>
      <c r="HL1841" s="4"/>
      <c r="HM1841" s="4"/>
      <c r="HN1841" s="4"/>
      <c r="HO1841" s="4"/>
      <c r="HP1841" s="4"/>
      <c r="HQ1841" s="4"/>
      <c r="HR1841" s="4"/>
      <c r="HS1841" s="4"/>
      <c r="HT1841" s="4"/>
      <c r="HU1841" s="4"/>
      <c r="HV1841" s="4"/>
      <c r="HW1841" s="4"/>
      <c r="HX1841" s="4"/>
      <c r="HY1841" s="4"/>
      <c r="HZ1841" s="4"/>
      <c r="IA1841" s="4"/>
      <c r="IB1841" s="4"/>
      <c r="IC1841" s="4"/>
      <c r="ID1841" s="4"/>
      <c r="IE1841" s="4"/>
      <c r="IF1841" s="4"/>
    </row>
    <row r="1842" spans="26:240" x14ac:dyDescent="0.2">
      <c r="Z1842" s="4"/>
      <c r="AA1842" s="4"/>
      <c r="AB1842" s="4"/>
      <c r="AC1842" s="4"/>
      <c r="AD1842" s="4"/>
      <c r="AE1842" s="4"/>
      <c r="AF1842" s="4"/>
      <c r="AG1842" s="4"/>
      <c r="AH1842" s="4"/>
      <c r="AI1842" s="4"/>
      <c r="AJ1842" s="4"/>
      <c r="AK1842" s="4"/>
      <c r="AL1842" s="4"/>
      <c r="AM1842" s="4"/>
      <c r="AN1842" s="4"/>
      <c r="AO1842" s="4"/>
      <c r="AP1842" s="4"/>
      <c r="AQ1842" s="4"/>
      <c r="AR1842" s="4"/>
      <c r="AS1842" s="4"/>
      <c r="AT1842" s="4"/>
      <c r="AU1842" s="4"/>
      <c r="AV1842" s="4"/>
      <c r="AW1842" s="4"/>
      <c r="AX1842" s="4"/>
      <c r="AY1842" s="4"/>
      <c r="AZ1842" s="4"/>
      <c r="BA1842" s="4"/>
      <c r="BB1842" s="4"/>
      <c r="BC1842" s="4"/>
      <c r="BD1842" s="4"/>
      <c r="BE1842" s="4"/>
      <c r="BF1842" s="4"/>
      <c r="BG1842" s="4"/>
      <c r="BH1842" s="4"/>
      <c r="BI1842" s="4"/>
      <c r="BJ1842" s="4"/>
      <c r="BK1842" s="4"/>
      <c r="BL1842" s="4"/>
      <c r="BM1842" s="4"/>
      <c r="BN1842" s="4"/>
      <c r="BO1842" s="4"/>
      <c r="BP1842" s="4"/>
      <c r="BQ1842" s="4"/>
      <c r="BR1842" s="4"/>
      <c r="BS1842" s="4"/>
      <c r="BT1842" s="4"/>
      <c r="BU1842" s="4"/>
      <c r="BV1842" s="4"/>
      <c r="BW1842" s="4"/>
      <c r="BX1842" s="4"/>
      <c r="BY1842" s="4"/>
      <c r="BZ1842" s="4"/>
      <c r="CA1842" s="4"/>
      <c r="CB1842" s="4"/>
      <c r="CC1842" s="4"/>
      <c r="CD1842" s="4"/>
      <c r="CE1842" s="4"/>
      <c r="CF1842" s="4"/>
      <c r="CG1842" s="4"/>
      <c r="CH1842" s="4"/>
      <c r="CI1842" s="4"/>
      <c r="CJ1842" s="4"/>
      <c r="CK1842" s="4"/>
      <c r="CL1842" s="4"/>
      <c r="CM1842" s="4"/>
      <c r="CN1842" s="4"/>
      <c r="CO1842" s="4"/>
      <c r="CP1842" s="4"/>
      <c r="CQ1842" s="4"/>
      <c r="CR1842" s="4"/>
      <c r="CS1842" s="4"/>
      <c r="CT1842" s="4"/>
      <c r="CU1842" s="4"/>
      <c r="CV1842" s="4"/>
      <c r="CW1842" s="4"/>
      <c r="CX1842" s="4"/>
      <c r="CY1842" s="4"/>
      <c r="CZ1842" s="4"/>
      <c r="DA1842" s="4"/>
      <c r="DB1842" s="4"/>
      <c r="DC1842" s="4"/>
      <c r="DD1842" s="4"/>
      <c r="DE1842" s="4"/>
      <c r="DF1842" s="4"/>
      <c r="DG1842" s="4"/>
      <c r="DH1842" s="4"/>
      <c r="DI1842" s="4"/>
      <c r="DJ1842" s="4"/>
      <c r="DK1842" s="4"/>
      <c r="DL1842" s="4"/>
      <c r="DM1842" s="4"/>
      <c r="DN1842" s="4"/>
      <c r="DO1842" s="4"/>
      <c r="DP1842" s="4"/>
      <c r="DQ1842" s="4"/>
      <c r="DR1842" s="4"/>
      <c r="DS1842" s="4"/>
      <c r="DT1842" s="4"/>
      <c r="DU1842" s="4"/>
      <c r="DV1842" s="4"/>
      <c r="DW1842" s="4"/>
      <c r="DX1842" s="4"/>
      <c r="DY1842" s="4"/>
      <c r="DZ1842" s="4"/>
      <c r="EA1842" s="4"/>
      <c r="EB1842" s="4"/>
      <c r="EC1842" s="4"/>
      <c r="ED1842" s="4"/>
      <c r="EE1842" s="4"/>
      <c r="EF1842" s="4"/>
      <c r="EG1842" s="4"/>
      <c r="EH1842" s="4"/>
      <c r="EI1842" s="4"/>
      <c r="EJ1842" s="4"/>
      <c r="EK1842" s="4"/>
      <c r="EL1842" s="4"/>
      <c r="EM1842" s="4"/>
      <c r="EN1842" s="4"/>
      <c r="EO1842" s="4"/>
      <c r="EP1842" s="4"/>
      <c r="EQ1842" s="4"/>
      <c r="ER1842" s="4"/>
      <c r="ES1842" s="4"/>
      <c r="ET1842" s="4"/>
      <c r="EU1842" s="4"/>
      <c r="EV1842" s="4"/>
      <c r="EW1842" s="4"/>
      <c r="EX1842" s="4"/>
      <c r="EY1842" s="4"/>
      <c r="EZ1842" s="4"/>
      <c r="FA1842" s="4"/>
      <c r="FB1842" s="4"/>
      <c r="FC1842" s="4"/>
      <c r="FD1842" s="4"/>
      <c r="FE1842" s="4"/>
      <c r="FF1842" s="4"/>
      <c r="FG1842" s="4"/>
      <c r="FH1842" s="4"/>
      <c r="FI1842" s="4"/>
      <c r="FJ1842" s="4"/>
      <c r="FK1842" s="4"/>
      <c r="FL1842" s="4"/>
      <c r="FM1842" s="4"/>
      <c r="FN1842" s="4"/>
      <c r="FO1842" s="4"/>
      <c r="FP1842" s="4"/>
      <c r="FQ1842" s="4"/>
      <c r="FR1842" s="4"/>
      <c r="FS1842" s="4"/>
      <c r="FT1842" s="4"/>
      <c r="FU1842" s="4"/>
      <c r="FV1842" s="4"/>
      <c r="FW1842" s="4"/>
      <c r="FX1842" s="4"/>
      <c r="FY1842" s="4"/>
      <c r="FZ1842" s="4"/>
      <c r="GA1842" s="4"/>
      <c r="GB1842" s="4"/>
      <c r="GC1842" s="4"/>
      <c r="GD1842" s="4"/>
      <c r="GE1842" s="4"/>
      <c r="GF1842" s="4"/>
      <c r="GG1842" s="4"/>
      <c r="GH1842" s="4"/>
      <c r="GI1842" s="4"/>
      <c r="GJ1842" s="4"/>
      <c r="GK1842" s="4"/>
      <c r="GL1842" s="4"/>
      <c r="GM1842" s="4"/>
      <c r="GN1842" s="4"/>
      <c r="GO1842" s="4"/>
      <c r="GP1842" s="4"/>
      <c r="GQ1842" s="4"/>
      <c r="GR1842" s="4"/>
      <c r="GS1842" s="4"/>
      <c r="GT1842" s="4"/>
      <c r="GU1842" s="4"/>
      <c r="GV1842" s="4"/>
      <c r="GW1842" s="4"/>
      <c r="GX1842" s="4"/>
      <c r="GY1842" s="4"/>
      <c r="GZ1842" s="4"/>
      <c r="HA1842" s="4"/>
      <c r="HB1842" s="4"/>
      <c r="HC1842" s="4"/>
      <c r="HD1842" s="4"/>
      <c r="HE1842" s="4"/>
      <c r="HF1842" s="4"/>
      <c r="HG1842" s="4"/>
      <c r="HH1842" s="4"/>
      <c r="HI1842" s="4"/>
      <c r="HJ1842" s="4"/>
      <c r="HK1842" s="4"/>
      <c r="HL1842" s="4"/>
      <c r="HM1842" s="4"/>
      <c r="HN1842" s="4"/>
      <c r="HO1842" s="4"/>
      <c r="HP1842" s="4"/>
      <c r="HQ1842" s="4"/>
      <c r="HR1842" s="4"/>
      <c r="HS1842" s="4"/>
      <c r="HT1842" s="4"/>
      <c r="HU1842" s="4"/>
      <c r="HV1842" s="4"/>
      <c r="HW1842" s="4"/>
      <c r="HX1842" s="4"/>
      <c r="HY1842" s="4"/>
      <c r="HZ1842" s="4"/>
      <c r="IA1842" s="4"/>
      <c r="IB1842" s="4"/>
      <c r="IC1842" s="4"/>
      <c r="ID1842" s="4"/>
      <c r="IE1842" s="4"/>
      <c r="IF1842" s="4"/>
    </row>
    <row r="1843" spans="26:240" x14ac:dyDescent="0.2">
      <c r="Z1843" s="4"/>
      <c r="AA1843" s="4"/>
      <c r="AB1843" s="4"/>
      <c r="AC1843" s="4"/>
      <c r="AD1843" s="4"/>
      <c r="AE1843" s="4"/>
      <c r="AF1843" s="4"/>
      <c r="AG1843" s="4"/>
      <c r="AH1843" s="4"/>
      <c r="AI1843" s="4"/>
      <c r="AJ1843" s="4"/>
      <c r="AK1843" s="4"/>
      <c r="AL1843" s="4"/>
      <c r="AM1843" s="4"/>
      <c r="AN1843" s="4"/>
      <c r="AO1843" s="4"/>
      <c r="AP1843" s="4"/>
      <c r="AQ1843" s="4"/>
      <c r="AR1843" s="4"/>
      <c r="AS1843" s="4"/>
      <c r="AT1843" s="4"/>
      <c r="AU1843" s="4"/>
      <c r="AV1843" s="4"/>
      <c r="AW1843" s="4"/>
      <c r="AX1843" s="4"/>
      <c r="AY1843" s="4"/>
      <c r="AZ1843" s="4"/>
      <c r="BA1843" s="4"/>
      <c r="BB1843" s="4"/>
      <c r="BC1843" s="4"/>
      <c r="BD1843" s="4"/>
      <c r="BE1843" s="4"/>
      <c r="BF1843" s="4"/>
      <c r="BG1843" s="4"/>
      <c r="BH1843" s="4"/>
      <c r="BI1843" s="4"/>
      <c r="BJ1843" s="4"/>
      <c r="BK1843" s="4"/>
      <c r="BL1843" s="4"/>
      <c r="BM1843" s="4"/>
      <c r="BN1843" s="4"/>
      <c r="BO1843" s="4"/>
      <c r="BP1843" s="4"/>
      <c r="BQ1843" s="4"/>
      <c r="BR1843" s="4"/>
      <c r="BS1843" s="4"/>
      <c r="BT1843" s="4"/>
      <c r="BU1843" s="4"/>
      <c r="BV1843" s="4"/>
      <c r="BW1843" s="4"/>
      <c r="BX1843" s="4"/>
      <c r="BY1843" s="4"/>
      <c r="BZ1843" s="4"/>
      <c r="CA1843" s="4"/>
      <c r="CB1843" s="4"/>
      <c r="CC1843" s="4"/>
      <c r="CD1843" s="4"/>
      <c r="CE1843" s="4"/>
      <c r="CF1843" s="4"/>
      <c r="CG1843" s="4"/>
      <c r="CH1843" s="4"/>
      <c r="CI1843" s="4"/>
      <c r="CJ1843" s="4"/>
      <c r="CK1843" s="4"/>
      <c r="CL1843" s="4"/>
      <c r="CM1843" s="4"/>
      <c r="CN1843" s="4"/>
      <c r="CO1843" s="4"/>
      <c r="CP1843" s="4"/>
      <c r="CQ1843" s="4"/>
      <c r="CR1843" s="4"/>
      <c r="CS1843" s="4"/>
      <c r="CT1843" s="4"/>
      <c r="CU1843" s="4"/>
      <c r="CV1843" s="4"/>
      <c r="CW1843" s="4"/>
      <c r="CX1843" s="4"/>
      <c r="CY1843" s="4"/>
      <c r="CZ1843" s="4"/>
      <c r="DA1843" s="4"/>
      <c r="DB1843" s="4"/>
      <c r="DC1843" s="4"/>
      <c r="DD1843" s="4"/>
      <c r="DE1843" s="4"/>
      <c r="DF1843" s="4"/>
      <c r="DG1843" s="4"/>
      <c r="DH1843" s="4"/>
      <c r="DI1843" s="4"/>
      <c r="DJ1843" s="4"/>
      <c r="DK1843" s="4"/>
      <c r="DL1843" s="4"/>
      <c r="DM1843" s="4"/>
      <c r="DN1843" s="4"/>
      <c r="DO1843" s="4"/>
      <c r="DP1843" s="4"/>
      <c r="DQ1843" s="4"/>
      <c r="DR1843" s="4"/>
      <c r="DS1843" s="4"/>
      <c r="DT1843" s="4"/>
      <c r="DU1843" s="4"/>
      <c r="DV1843" s="4"/>
      <c r="DW1843" s="4"/>
      <c r="DX1843" s="4"/>
      <c r="DY1843" s="4"/>
      <c r="DZ1843" s="4"/>
      <c r="EA1843" s="4"/>
      <c r="EB1843" s="4"/>
      <c r="EC1843" s="4"/>
      <c r="ED1843" s="4"/>
      <c r="EE1843" s="4"/>
      <c r="EF1843" s="4"/>
      <c r="EG1843" s="4"/>
      <c r="EH1843" s="4"/>
      <c r="EI1843" s="4"/>
      <c r="EJ1843" s="4"/>
      <c r="EK1843" s="4"/>
      <c r="EL1843" s="4"/>
      <c r="EM1843" s="4"/>
      <c r="EN1843" s="4"/>
      <c r="EO1843" s="4"/>
      <c r="EP1843" s="4"/>
      <c r="EQ1843" s="4"/>
      <c r="ER1843" s="4"/>
      <c r="ES1843" s="4"/>
      <c r="ET1843" s="4"/>
      <c r="EU1843" s="4"/>
      <c r="EV1843" s="4"/>
      <c r="EW1843" s="4"/>
      <c r="EX1843" s="4"/>
      <c r="EY1843" s="4"/>
      <c r="EZ1843" s="4"/>
      <c r="FA1843" s="4"/>
      <c r="FB1843" s="4"/>
      <c r="FC1843" s="4"/>
      <c r="FD1843" s="4"/>
      <c r="FE1843" s="4"/>
      <c r="FF1843" s="4"/>
      <c r="FG1843" s="4"/>
      <c r="FH1843" s="4"/>
      <c r="FI1843" s="4"/>
      <c r="FJ1843" s="4"/>
      <c r="FK1843" s="4"/>
      <c r="FL1843" s="4"/>
      <c r="FM1843" s="4"/>
      <c r="FN1843" s="4"/>
      <c r="FO1843" s="4"/>
      <c r="FP1843" s="4"/>
      <c r="FQ1843" s="4"/>
      <c r="FR1843" s="4"/>
      <c r="FS1843" s="4"/>
      <c r="FT1843" s="4"/>
      <c r="FU1843" s="4"/>
      <c r="FV1843" s="4"/>
      <c r="FW1843" s="4"/>
      <c r="FX1843" s="4"/>
      <c r="FY1843" s="4"/>
      <c r="FZ1843" s="4"/>
      <c r="GA1843" s="4"/>
      <c r="GB1843" s="4"/>
      <c r="GC1843" s="4"/>
      <c r="GD1843" s="4"/>
      <c r="GE1843" s="4"/>
      <c r="GF1843" s="4"/>
      <c r="GG1843" s="4"/>
      <c r="GH1843" s="4"/>
      <c r="GI1843" s="4"/>
      <c r="GJ1843" s="4"/>
      <c r="GK1843" s="4"/>
      <c r="GL1843" s="4"/>
      <c r="GM1843" s="4"/>
      <c r="GN1843" s="4"/>
      <c r="GO1843" s="4"/>
      <c r="GP1843" s="4"/>
      <c r="GQ1843" s="4"/>
      <c r="GR1843" s="4"/>
      <c r="GS1843" s="4"/>
      <c r="GT1843" s="4"/>
      <c r="GU1843" s="4"/>
      <c r="GV1843" s="4"/>
      <c r="GW1843" s="4"/>
      <c r="GX1843" s="4"/>
      <c r="GY1843" s="4"/>
      <c r="GZ1843" s="4"/>
      <c r="HA1843" s="4"/>
      <c r="HB1843" s="4"/>
      <c r="HC1843" s="4"/>
      <c r="HD1843" s="4"/>
      <c r="HE1843" s="4"/>
      <c r="HF1843" s="4"/>
      <c r="HG1843" s="4"/>
      <c r="HH1843" s="4"/>
      <c r="HI1843" s="4"/>
      <c r="HJ1843" s="4"/>
      <c r="HK1843" s="4"/>
      <c r="HL1843" s="4"/>
      <c r="HM1843" s="4"/>
      <c r="HN1843" s="4"/>
      <c r="HO1843" s="4"/>
      <c r="HP1843" s="4"/>
      <c r="HQ1843" s="4"/>
      <c r="HR1843" s="4"/>
      <c r="HS1843" s="4"/>
      <c r="HT1843" s="4"/>
      <c r="HU1843" s="4"/>
      <c r="HV1843" s="4"/>
      <c r="HW1843" s="4"/>
      <c r="HX1843" s="4"/>
      <c r="HY1843" s="4"/>
      <c r="HZ1843" s="4"/>
      <c r="IA1843" s="4"/>
      <c r="IB1843" s="4"/>
      <c r="IC1843" s="4"/>
      <c r="ID1843" s="4"/>
      <c r="IE1843" s="4"/>
      <c r="IF1843" s="4"/>
    </row>
    <row r="1844" spans="26:240" x14ac:dyDescent="0.2">
      <c r="Z1844" s="4"/>
      <c r="AA1844" s="4"/>
      <c r="AB1844" s="4"/>
      <c r="AC1844" s="4"/>
      <c r="AD1844" s="4"/>
      <c r="AE1844" s="4"/>
      <c r="AF1844" s="4"/>
      <c r="AG1844" s="4"/>
      <c r="AH1844" s="4"/>
      <c r="AI1844" s="4"/>
      <c r="AJ1844" s="4"/>
      <c r="AK1844" s="4"/>
      <c r="AL1844" s="4"/>
      <c r="AM1844" s="4"/>
      <c r="AN1844" s="4"/>
      <c r="AO1844" s="4"/>
      <c r="AP1844" s="4"/>
      <c r="AQ1844" s="4"/>
      <c r="AR1844" s="4"/>
      <c r="AS1844" s="4"/>
      <c r="AT1844" s="4"/>
      <c r="AU1844" s="4"/>
      <c r="AV1844" s="4"/>
      <c r="AW1844" s="4"/>
      <c r="AX1844" s="4"/>
      <c r="AY1844" s="4"/>
      <c r="AZ1844" s="4"/>
      <c r="BA1844" s="4"/>
      <c r="BB1844" s="4"/>
      <c r="BC1844" s="4"/>
      <c r="BD1844" s="4"/>
      <c r="BE1844" s="4"/>
      <c r="BF1844" s="4"/>
      <c r="BG1844" s="4"/>
      <c r="BH1844" s="4"/>
      <c r="BI1844" s="4"/>
      <c r="BJ1844" s="4"/>
      <c r="BK1844" s="4"/>
      <c r="BL1844" s="4"/>
      <c r="BM1844" s="4"/>
      <c r="BN1844" s="4"/>
      <c r="BO1844" s="4"/>
      <c r="BP1844" s="4"/>
      <c r="BQ1844" s="4"/>
      <c r="BR1844" s="4"/>
      <c r="BS1844" s="4"/>
      <c r="BT1844" s="4"/>
      <c r="BU1844" s="4"/>
      <c r="BV1844" s="4"/>
      <c r="BW1844" s="4"/>
      <c r="BX1844" s="4"/>
      <c r="BY1844" s="4"/>
      <c r="BZ1844" s="4"/>
      <c r="CA1844" s="4"/>
      <c r="CB1844" s="4"/>
      <c r="CC1844" s="4"/>
      <c r="CD1844" s="4"/>
      <c r="CE1844" s="4"/>
      <c r="CF1844" s="4"/>
      <c r="CG1844" s="4"/>
      <c r="CH1844" s="4"/>
      <c r="CI1844" s="4"/>
      <c r="CJ1844" s="4"/>
      <c r="CK1844" s="4"/>
      <c r="CL1844" s="4"/>
      <c r="CM1844" s="4"/>
      <c r="CN1844" s="4"/>
      <c r="CO1844" s="4"/>
      <c r="CP1844" s="4"/>
      <c r="CQ1844" s="4"/>
      <c r="CR1844" s="4"/>
      <c r="CS1844" s="4"/>
      <c r="CT1844" s="4"/>
      <c r="CU1844" s="4"/>
      <c r="CV1844" s="4"/>
      <c r="CW1844" s="4"/>
      <c r="CX1844" s="4"/>
      <c r="CY1844" s="4"/>
      <c r="CZ1844" s="4"/>
      <c r="DA1844" s="4"/>
      <c r="DB1844" s="4"/>
      <c r="DC1844" s="4"/>
      <c r="DD1844" s="4"/>
      <c r="DE1844" s="4"/>
      <c r="DF1844" s="4"/>
      <c r="DG1844" s="4"/>
      <c r="DH1844" s="4"/>
      <c r="DI1844" s="4"/>
      <c r="DJ1844" s="4"/>
      <c r="DK1844" s="4"/>
      <c r="DL1844" s="4"/>
      <c r="DM1844" s="4"/>
      <c r="DN1844" s="4"/>
      <c r="DO1844" s="4"/>
      <c r="DP1844" s="4"/>
      <c r="DQ1844" s="4"/>
      <c r="DR1844" s="4"/>
      <c r="DS1844" s="4"/>
      <c r="DT1844" s="4"/>
      <c r="DU1844" s="4"/>
      <c r="DV1844" s="4"/>
      <c r="DW1844" s="4"/>
      <c r="DX1844" s="4"/>
      <c r="DY1844" s="4"/>
      <c r="DZ1844" s="4"/>
      <c r="EA1844" s="4"/>
      <c r="EB1844" s="4"/>
      <c r="EC1844" s="4"/>
      <c r="ED1844" s="4"/>
      <c r="EE1844" s="4"/>
      <c r="EF1844" s="4"/>
      <c r="EG1844" s="4"/>
      <c r="EH1844" s="4"/>
      <c r="EI1844" s="4"/>
      <c r="EJ1844" s="4"/>
      <c r="EK1844" s="4"/>
      <c r="EL1844" s="4"/>
      <c r="EM1844" s="4"/>
      <c r="EN1844" s="4"/>
      <c r="EO1844" s="4"/>
      <c r="EP1844" s="4"/>
      <c r="EQ1844" s="4"/>
      <c r="ER1844" s="4"/>
      <c r="ES1844" s="4"/>
      <c r="ET1844" s="4"/>
      <c r="EU1844" s="4"/>
      <c r="EV1844" s="4"/>
      <c r="EW1844" s="4"/>
      <c r="EX1844" s="4"/>
      <c r="EY1844" s="4"/>
      <c r="EZ1844" s="4"/>
      <c r="FA1844" s="4"/>
      <c r="FB1844" s="4"/>
      <c r="FC1844" s="4"/>
      <c r="FD1844" s="4"/>
      <c r="FE1844" s="4"/>
      <c r="FF1844" s="4"/>
      <c r="FG1844" s="4"/>
      <c r="FH1844" s="4"/>
      <c r="FI1844" s="4"/>
      <c r="FJ1844" s="4"/>
      <c r="FK1844" s="4"/>
      <c r="FL1844" s="4"/>
      <c r="FM1844" s="4"/>
      <c r="FN1844" s="4"/>
      <c r="FO1844" s="4"/>
      <c r="FP1844" s="4"/>
      <c r="FQ1844" s="4"/>
      <c r="FR1844" s="4"/>
      <c r="FS1844" s="4"/>
      <c r="FT1844" s="4"/>
      <c r="FU1844" s="4"/>
      <c r="FV1844" s="4"/>
      <c r="FW1844" s="4"/>
      <c r="FX1844" s="4"/>
      <c r="FY1844" s="4"/>
      <c r="FZ1844" s="4"/>
      <c r="GA1844" s="4"/>
      <c r="GB1844" s="4"/>
      <c r="GC1844" s="4"/>
      <c r="GD1844" s="4"/>
      <c r="GE1844" s="4"/>
      <c r="GF1844" s="4"/>
      <c r="GG1844" s="4"/>
      <c r="GH1844" s="4"/>
      <c r="GI1844" s="4"/>
      <c r="GJ1844" s="4"/>
      <c r="GK1844" s="4"/>
      <c r="GL1844" s="4"/>
      <c r="GM1844" s="4"/>
      <c r="GN1844" s="4"/>
      <c r="GO1844" s="4"/>
      <c r="GP1844" s="4"/>
      <c r="GQ1844" s="4"/>
      <c r="GR1844" s="4"/>
      <c r="GS1844" s="4"/>
      <c r="GT1844" s="4"/>
      <c r="GU1844" s="4"/>
      <c r="GV1844" s="4"/>
      <c r="GW1844" s="4"/>
      <c r="GX1844" s="4"/>
      <c r="GY1844" s="4"/>
      <c r="GZ1844" s="4"/>
      <c r="HA1844" s="4"/>
      <c r="HB1844" s="4"/>
      <c r="HC1844" s="4"/>
      <c r="HD1844" s="4"/>
      <c r="HE1844" s="4"/>
      <c r="HF1844" s="4"/>
      <c r="HG1844" s="4"/>
      <c r="HH1844" s="4"/>
      <c r="HI1844" s="4"/>
      <c r="HJ1844" s="4"/>
      <c r="HK1844" s="4"/>
      <c r="HL1844" s="4"/>
      <c r="HM1844" s="4"/>
      <c r="HN1844" s="4"/>
      <c r="HO1844" s="4"/>
      <c r="HP1844" s="4"/>
      <c r="HQ1844" s="4"/>
      <c r="HR1844" s="4"/>
      <c r="HS1844" s="4"/>
      <c r="HT1844" s="4"/>
      <c r="HU1844" s="4"/>
      <c r="HV1844" s="4"/>
      <c r="HW1844" s="4"/>
      <c r="HX1844" s="4"/>
      <c r="HY1844" s="4"/>
      <c r="HZ1844" s="4"/>
      <c r="IA1844" s="4"/>
      <c r="IB1844" s="4"/>
      <c r="IC1844" s="4"/>
      <c r="ID1844" s="4"/>
      <c r="IE1844" s="4"/>
      <c r="IF1844" s="4"/>
    </row>
    <row r="1845" spans="26:240" x14ac:dyDescent="0.2">
      <c r="Z1845" s="4"/>
      <c r="AA1845" s="4"/>
      <c r="AB1845" s="4"/>
      <c r="AC1845" s="4"/>
      <c r="AD1845" s="4"/>
      <c r="AE1845" s="4"/>
      <c r="AF1845" s="4"/>
      <c r="AG1845" s="4"/>
      <c r="AH1845" s="4"/>
      <c r="AI1845" s="4"/>
      <c r="AJ1845" s="4"/>
      <c r="AK1845" s="4"/>
      <c r="AL1845" s="4"/>
      <c r="AM1845" s="4"/>
      <c r="AN1845" s="4"/>
      <c r="AO1845" s="4"/>
      <c r="AP1845" s="4"/>
      <c r="AQ1845" s="4"/>
      <c r="AR1845" s="4"/>
      <c r="AS1845" s="4"/>
      <c r="AT1845" s="4"/>
      <c r="AU1845" s="4"/>
      <c r="AV1845" s="4"/>
      <c r="AW1845" s="4"/>
      <c r="AX1845" s="4"/>
      <c r="AY1845" s="4"/>
      <c r="AZ1845" s="4"/>
      <c r="BA1845" s="4"/>
      <c r="BB1845" s="4"/>
      <c r="BC1845" s="4"/>
      <c r="BD1845" s="4"/>
      <c r="BE1845" s="4"/>
      <c r="BF1845" s="4"/>
      <c r="BG1845" s="4"/>
      <c r="BH1845" s="4"/>
      <c r="BI1845" s="4"/>
      <c r="BJ1845" s="4"/>
      <c r="BK1845" s="4"/>
      <c r="BL1845" s="4"/>
      <c r="BM1845" s="4"/>
      <c r="BN1845" s="4"/>
      <c r="BO1845" s="4"/>
      <c r="BP1845" s="4"/>
      <c r="BQ1845" s="4"/>
      <c r="BR1845" s="4"/>
      <c r="BS1845" s="4"/>
      <c r="BT1845" s="4"/>
      <c r="BU1845" s="4"/>
      <c r="BV1845" s="4"/>
      <c r="BW1845" s="4"/>
      <c r="BX1845" s="4"/>
      <c r="BY1845" s="4"/>
      <c r="BZ1845" s="4"/>
      <c r="CA1845" s="4"/>
      <c r="CB1845" s="4"/>
      <c r="CC1845" s="4"/>
      <c r="CD1845" s="4"/>
      <c r="CE1845" s="4"/>
      <c r="CF1845" s="4"/>
      <c r="CG1845" s="4"/>
      <c r="CH1845" s="4"/>
      <c r="CI1845" s="4"/>
      <c r="CJ1845" s="4"/>
      <c r="CK1845" s="4"/>
      <c r="CL1845" s="4"/>
      <c r="CM1845" s="4"/>
      <c r="CN1845" s="4"/>
      <c r="CO1845" s="4"/>
      <c r="CP1845" s="4"/>
      <c r="CQ1845" s="4"/>
      <c r="CR1845" s="4"/>
      <c r="CS1845" s="4"/>
      <c r="CT1845" s="4"/>
      <c r="CU1845" s="4"/>
      <c r="CV1845" s="4"/>
      <c r="CW1845" s="4"/>
      <c r="CX1845" s="4"/>
      <c r="CY1845" s="4"/>
      <c r="CZ1845" s="4"/>
      <c r="DA1845" s="4"/>
      <c r="DB1845" s="4"/>
      <c r="DC1845" s="4"/>
      <c r="DD1845" s="4"/>
      <c r="DE1845" s="4"/>
      <c r="DF1845" s="4"/>
      <c r="DG1845" s="4"/>
      <c r="DH1845" s="4"/>
      <c r="DI1845" s="4"/>
      <c r="DJ1845" s="4"/>
      <c r="DK1845" s="4"/>
      <c r="DL1845" s="4"/>
      <c r="DM1845" s="4"/>
      <c r="DN1845" s="4"/>
      <c r="DO1845" s="4"/>
      <c r="DP1845" s="4"/>
      <c r="DQ1845" s="4"/>
      <c r="DR1845" s="4"/>
      <c r="DS1845" s="4"/>
      <c r="DT1845" s="4"/>
      <c r="DU1845" s="4"/>
      <c r="DV1845" s="4"/>
      <c r="DW1845" s="4"/>
      <c r="DX1845" s="4"/>
      <c r="DY1845" s="4"/>
      <c r="DZ1845" s="4"/>
      <c r="EA1845" s="4"/>
      <c r="EB1845" s="4"/>
      <c r="EC1845" s="4"/>
      <c r="ED1845" s="4"/>
      <c r="EE1845" s="4"/>
      <c r="EF1845" s="4"/>
      <c r="EG1845" s="4"/>
      <c r="EH1845" s="4"/>
      <c r="EI1845" s="4"/>
      <c r="EJ1845" s="4"/>
      <c r="EK1845" s="4"/>
      <c r="EL1845" s="4"/>
      <c r="EM1845" s="4"/>
      <c r="EN1845" s="4"/>
      <c r="EO1845" s="4"/>
      <c r="EP1845" s="4"/>
      <c r="EQ1845" s="4"/>
      <c r="ER1845" s="4"/>
      <c r="ES1845" s="4"/>
      <c r="ET1845" s="4"/>
      <c r="EU1845" s="4"/>
      <c r="EV1845" s="4"/>
      <c r="EW1845" s="4"/>
      <c r="EX1845" s="4"/>
      <c r="EY1845" s="4"/>
      <c r="EZ1845" s="4"/>
      <c r="FA1845" s="4"/>
      <c r="FB1845" s="4"/>
      <c r="FC1845" s="4"/>
      <c r="FD1845" s="4"/>
      <c r="FE1845" s="4"/>
      <c r="FF1845" s="4"/>
      <c r="FG1845" s="4"/>
      <c r="FH1845" s="4"/>
      <c r="FI1845" s="4"/>
      <c r="FJ1845" s="4"/>
      <c r="FK1845" s="4"/>
      <c r="FL1845" s="4"/>
      <c r="FM1845" s="4"/>
      <c r="FN1845" s="4"/>
      <c r="FO1845" s="4"/>
      <c r="FP1845" s="4"/>
      <c r="FQ1845" s="4"/>
      <c r="FR1845" s="4"/>
      <c r="FS1845" s="4"/>
      <c r="FT1845" s="4"/>
      <c r="FU1845" s="4"/>
      <c r="FV1845" s="4"/>
      <c r="FW1845" s="4"/>
      <c r="FX1845" s="4"/>
      <c r="FY1845" s="4"/>
      <c r="FZ1845" s="4"/>
      <c r="GA1845" s="4"/>
      <c r="GB1845" s="4"/>
      <c r="GC1845" s="4"/>
      <c r="GD1845" s="4"/>
      <c r="GE1845" s="4"/>
      <c r="GF1845" s="4"/>
      <c r="GG1845" s="4"/>
      <c r="GH1845" s="4"/>
      <c r="GI1845" s="4"/>
      <c r="GJ1845" s="4"/>
      <c r="GK1845" s="4"/>
      <c r="GL1845" s="4"/>
      <c r="GM1845" s="4"/>
      <c r="GN1845" s="4"/>
      <c r="GO1845" s="4"/>
      <c r="GP1845" s="4"/>
      <c r="GQ1845" s="4"/>
      <c r="GR1845" s="4"/>
      <c r="GS1845" s="4"/>
      <c r="GT1845" s="4"/>
      <c r="GU1845" s="4"/>
      <c r="GV1845" s="4"/>
      <c r="GW1845" s="4"/>
      <c r="GX1845" s="4"/>
      <c r="GY1845" s="4"/>
      <c r="GZ1845" s="4"/>
      <c r="HA1845" s="4"/>
      <c r="HB1845" s="4"/>
      <c r="HC1845" s="4"/>
      <c r="HD1845" s="4"/>
      <c r="HE1845" s="4"/>
      <c r="HF1845" s="4"/>
      <c r="HG1845" s="4"/>
      <c r="HH1845" s="4"/>
      <c r="HI1845" s="4"/>
      <c r="HJ1845" s="4"/>
      <c r="HK1845" s="4"/>
      <c r="HL1845" s="4"/>
      <c r="HM1845" s="4"/>
      <c r="HN1845" s="4"/>
      <c r="HO1845" s="4"/>
      <c r="HP1845" s="4"/>
      <c r="HQ1845" s="4"/>
      <c r="HR1845" s="4"/>
      <c r="HS1845" s="4"/>
      <c r="HT1845" s="4"/>
      <c r="HU1845" s="4"/>
      <c r="HV1845" s="4"/>
      <c r="HW1845" s="4"/>
      <c r="HX1845" s="4"/>
      <c r="HY1845" s="4"/>
      <c r="HZ1845" s="4"/>
      <c r="IA1845" s="4"/>
      <c r="IB1845" s="4"/>
      <c r="IC1845" s="4"/>
      <c r="ID1845" s="4"/>
      <c r="IE1845" s="4"/>
      <c r="IF1845" s="4"/>
    </row>
    <row r="1846" spans="26:240" x14ac:dyDescent="0.2">
      <c r="Z1846" s="4"/>
      <c r="AA1846" s="4"/>
      <c r="AB1846" s="4"/>
      <c r="AC1846" s="4"/>
      <c r="AD1846" s="4"/>
      <c r="AE1846" s="4"/>
      <c r="AF1846" s="4"/>
      <c r="AG1846" s="4"/>
      <c r="AH1846" s="4"/>
      <c r="AI1846" s="4"/>
      <c r="AJ1846" s="4"/>
      <c r="AK1846" s="4"/>
      <c r="AL1846" s="4"/>
      <c r="AM1846" s="4"/>
      <c r="AN1846" s="4"/>
      <c r="AO1846" s="4"/>
      <c r="AP1846" s="4"/>
      <c r="AQ1846" s="4"/>
      <c r="AR1846" s="4"/>
      <c r="AS1846" s="4"/>
      <c r="AT1846" s="4"/>
      <c r="AU1846" s="4"/>
      <c r="AV1846" s="4"/>
      <c r="AW1846" s="4"/>
      <c r="AX1846" s="4"/>
      <c r="AY1846" s="4"/>
      <c r="AZ1846" s="4"/>
      <c r="BA1846" s="4"/>
      <c r="BB1846" s="4"/>
      <c r="BC1846" s="4"/>
      <c r="BD1846" s="4"/>
      <c r="BE1846" s="4"/>
      <c r="BF1846" s="4"/>
      <c r="BG1846" s="4"/>
      <c r="BH1846" s="4"/>
      <c r="BI1846" s="4"/>
      <c r="BJ1846" s="4"/>
      <c r="BK1846" s="4"/>
      <c r="BL1846" s="4"/>
      <c r="BM1846" s="4"/>
      <c r="BN1846" s="4"/>
      <c r="BO1846" s="4"/>
      <c r="BP1846" s="4"/>
      <c r="BQ1846" s="4"/>
      <c r="BR1846" s="4"/>
      <c r="BS1846" s="4"/>
      <c r="BT1846" s="4"/>
      <c r="BU1846" s="4"/>
      <c r="BV1846" s="4"/>
      <c r="BW1846" s="4"/>
      <c r="BX1846" s="4"/>
      <c r="BY1846" s="4"/>
      <c r="BZ1846" s="4"/>
      <c r="CA1846" s="4"/>
      <c r="CB1846" s="4"/>
      <c r="CC1846" s="4"/>
      <c r="CD1846" s="4"/>
      <c r="CE1846" s="4"/>
      <c r="CF1846" s="4"/>
      <c r="CG1846" s="4"/>
      <c r="CH1846" s="4"/>
      <c r="CI1846" s="4"/>
      <c r="CJ1846" s="4"/>
      <c r="CK1846" s="4"/>
      <c r="CL1846" s="4"/>
      <c r="CM1846" s="4"/>
      <c r="CN1846" s="4"/>
      <c r="CO1846" s="4"/>
      <c r="CP1846" s="4"/>
      <c r="CQ1846" s="4"/>
      <c r="CR1846" s="4"/>
      <c r="CS1846" s="4"/>
      <c r="CT1846" s="4"/>
      <c r="CU1846" s="4"/>
      <c r="CV1846" s="4"/>
      <c r="CW1846" s="4"/>
      <c r="CX1846" s="4"/>
      <c r="CY1846" s="4"/>
      <c r="CZ1846" s="4"/>
      <c r="DA1846" s="4"/>
      <c r="DB1846" s="4"/>
      <c r="DC1846" s="4"/>
      <c r="DD1846" s="4"/>
      <c r="DE1846" s="4"/>
      <c r="DF1846" s="4"/>
      <c r="DG1846" s="4"/>
      <c r="DH1846" s="4"/>
      <c r="DI1846" s="4"/>
      <c r="DJ1846" s="4"/>
      <c r="DK1846" s="4"/>
      <c r="DL1846" s="4"/>
      <c r="DM1846" s="4"/>
      <c r="DN1846" s="4"/>
      <c r="DO1846" s="4"/>
      <c r="DP1846" s="4"/>
      <c r="DQ1846" s="4"/>
      <c r="DR1846" s="4"/>
      <c r="DS1846" s="4"/>
      <c r="DT1846" s="4"/>
      <c r="DU1846" s="4"/>
      <c r="DV1846" s="4"/>
      <c r="DW1846" s="4"/>
      <c r="DX1846" s="4"/>
      <c r="DY1846" s="4"/>
      <c r="DZ1846" s="4"/>
      <c r="EA1846" s="4"/>
      <c r="EB1846" s="4"/>
      <c r="EC1846" s="4"/>
      <c r="ED1846" s="4"/>
      <c r="EE1846" s="4"/>
      <c r="EF1846" s="4"/>
      <c r="EG1846" s="4"/>
      <c r="EH1846" s="4"/>
      <c r="EI1846" s="4"/>
      <c r="EJ1846" s="4"/>
      <c r="EK1846" s="4"/>
      <c r="EL1846" s="4"/>
      <c r="EM1846" s="4"/>
      <c r="EN1846" s="4"/>
      <c r="EO1846" s="4"/>
      <c r="EP1846" s="4"/>
      <c r="EQ1846" s="4"/>
      <c r="ER1846" s="4"/>
      <c r="ES1846" s="4"/>
      <c r="ET1846" s="4"/>
      <c r="EU1846" s="4"/>
      <c r="EV1846" s="4"/>
      <c r="EW1846" s="4"/>
      <c r="EX1846" s="4"/>
      <c r="EY1846" s="4"/>
      <c r="EZ1846" s="4"/>
      <c r="FA1846" s="4"/>
      <c r="FB1846" s="4"/>
      <c r="FC1846" s="4"/>
      <c r="FD1846" s="4"/>
      <c r="FE1846" s="4"/>
      <c r="FF1846" s="4"/>
      <c r="FG1846" s="4"/>
      <c r="FH1846" s="4"/>
      <c r="FI1846" s="4"/>
      <c r="FJ1846" s="4"/>
      <c r="FK1846" s="4"/>
      <c r="FL1846" s="4"/>
      <c r="FM1846" s="4"/>
      <c r="FN1846" s="4"/>
      <c r="FO1846" s="4"/>
      <c r="FP1846" s="4"/>
      <c r="FQ1846" s="4"/>
      <c r="FR1846" s="4"/>
      <c r="FS1846" s="4"/>
      <c r="FT1846" s="4"/>
      <c r="FU1846" s="4"/>
      <c r="FV1846" s="4"/>
      <c r="FW1846" s="4"/>
      <c r="FX1846" s="4"/>
      <c r="FY1846" s="4"/>
      <c r="FZ1846" s="4"/>
      <c r="GA1846" s="4"/>
      <c r="GB1846" s="4"/>
      <c r="GC1846" s="4"/>
      <c r="GD1846" s="4"/>
      <c r="GE1846" s="4"/>
      <c r="GF1846" s="4"/>
      <c r="GG1846" s="4"/>
      <c r="GH1846" s="4"/>
      <c r="GI1846" s="4"/>
      <c r="GJ1846" s="4"/>
      <c r="GK1846" s="4"/>
      <c r="GL1846" s="4"/>
      <c r="GM1846" s="4"/>
      <c r="GN1846" s="4"/>
      <c r="GO1846" s="4"/>
      <c r="GP1846" s="4"/>
      <c r="GQ1846" s="4"/>
      <c r="GR1846" s="4"/>
      <c r="GS1846" s="4"/>
      <c r="GT1846" s="4"/>
      <c r="GU1846" s="4"/>
      <c r="GV1846" s="4"/>
      <c r="GW1846" s="4"/>
      <c r="GX1846" s="4"/>
      <c r="GY1846" s="4"/>
      <c r="GZ1846" s="4"/>
      <c r="HA1846" s="4"/>
      <c r="HB1846" s="4"/>
      <c r="HC1846" s="4"/>
      <c r="HD1846" s="4"/>
      <c r="HE1846" s="4"/>
      <c r="HF1846" s="4"/>
      <c r="HG1846" s="4"/>
      <c r="HH1846" s="4"/>
      <c r="HI1846" s="4"/>
      <c r="HJ1846" s="4"/>
      <c r="HK1846" s="4"/>
      <c r="HL1846" s="4"/>
      <c r="HM1846" s="4"/>
      <c r="HN1846" s="4"/>
      <c r="HO1846" s="4"/>
      <c r="HP1846" s="4"/>
      <c r="HQ1846" s="4"/>
      <c r="HR1846" s="4"/>
      <c r="HS1846" s="4"/>
      <c r="HT1846" s="4"/>
      <c r="HU1846" s="4"/>
      <c r="HV1846" s="4"/>
      <c r="HW1846" s="4"/>
      <c r="HX1846" s="4"/>
      <c r="HY1846" s="4"/>
      <c r="HZ1846" s="4"/>
      <c r="IA1846" s="4"/>
      <c r="IB1846" s="4"/>
      <c r="IC1846" s="4"/>
      <c r="ID1846" s="4"/>
      <c r="IE1846" s="4"/>
      <c r="IF1846" s="4"/>
    </row>
    <row r="1847" spans="26:240" x14ac:dyDescent="0.2">
      <c r="Z1847" s="4"/>
      <c r="AA1847" s="4"/>
      <c r="AB1847" s="4"/>
      <c r="AC1847" s="4"/>
      <c r="AD1847" s="4"/>
      <c r="AE1847" s="4"/>
      <c r="AF1847" s="4"/>
      <c r="AG1847" s="4"/>
      <c r="AH1847" s="4"/>
      <c r="AI1847" s="4"/>
      <c r="AJ1847" s="4"/>
      <c r="AK1847" s="4"/>
      <c r="AL1847" s="4"/>
      <c r="AM1847" s="4"/>
      <c r="AN1847" s="4"/>
      <c r="AO1847" s="4"/>
      <c r="AP1847" s="4"/>
      <c r="AQ1847" s="4"/>
      <c r="AR1847" s="4"/>
      <c r="AS1847" s="4"/>
      <c r="AT1847" s="4"/>
      <c r="AU1847" s="4"/>
      <c r="AV1847" s="4"/>
      <c r="AW1847" s="4"/>
      <c r="AX1847" s="4"/>
      <c r="AY1847" s="4"/>
      <c r="AZ1847" s="4"/>
      <c r="BA1847" s="4"/>
      <c r="BB1847" s="4"/>
      <c r="BC1847" s="4"/>
      <c r="BD1847" s="4"/>
      <c r="BE1847" s="4"/>
      <c r="BF1847" s="4"/>
      <c r="BG1847" s="4"/>
      <c r="BH1847" s="4"/>
      <c r="BI1847" s="4"/>
      <c r="BJ1847" s="4"/>
      <c r="BK1847" s="4"/>
      <c r="BL1847" s="4"/>
      <c r="BM1847" s="4"/>
      <c r="BN1847" s="4"/>
      <c r="BO1847" s="4"/>
      <c r="BP1847" s="4"/>
      <c r="BQ1847" s="4"/>
      <c r="BR1847" s="4"/>
      <c r="BS1847" s="4"/>
      <c r="BT1847" s="4"/>
      <c r="BU1847" s="4"/>
      <c r="BV1847" s="4"/>
      <c r="BW1847" s="4"/>
      <c r="BX1847" s="4"/>
      <c r="BY1847" s="4"/>
      <c r="BZ1847" s="4"/>
      <c r="CA1847" s="4"/>
      <c r="CB1847" s="4"/>
      <c r="CC1847" s="4"/>
      <c r="CD1847" s="4"/>
      <c r="CE1847" s="4"/>
      <c r="CF1847" s="4"/>
      <c r="CG1847" s="4"/>
      <c r="CH1847" s="4"/>
      <c r="CI1847" s="4"/>
      <c r="CJ1847" s="4"/>
      <c r="CK1847" s="4"/>
      <c r="CL1847" s="4"/>
      <c r="CM1847" s="4"/>
      <c r="CN1847" s="4"/>
      <c r="CO1847" s="4"/>
      <c r="CP1847" s="4"/>
      <c r="CQ1847" s="4"/>
      <c r="CR1847" s="4"/>
      <c r="CS1847" s="4"/>
      <c r="CT1847" s="4"/>
      <c r="CU1847" s="4"/>
      <c r="CV1847" s="4"/>
      <c r="CW1847" s="4"/>
      <c r="CX1847" s="4"/>
      <c r="CY1847" s="4"/>
      <c r="CZ1847" s="4"/>
      <c r="DA1847" s="4"/>
      <c r="DB1847" s="4"/>
      <c r="DC1847" s="4"/>
      <c r="DD1847" s="4"/>
      <c r="DE1847" s="4"/>
      <c r="DF1847" s="4"/>
      <c r="DG1847" s="4"/>
      <c r="DH1847" s="4"/>
      <c r="DI1847" s="4"/>
      <c r="DJ1847" s="4"/>
      <c r="DK1847" s="4"/>
      <c r="DL1847" s="4"/>
      <c r="DM1847" s="4"/>
      <c r="DN1847" s="4"/>
      <c r="DO1847" s="4"/>
      <c r="DP1847" s="4"/>
      <c r="DQ1847" s="4"/>
      <c r="DR1847" s="4"/>
      <c r="DS1847" s="4"/>
      <c r="DT1847" s="4"/>
      <c r="DU1847" s="4"/>
      <c r="DV1847" s="4"/>
      <c r="DW1847" s="4"/>
      <c r="DX1847" s="4"/>
      <c r="DY1847" s="4"/>
      <c r="DZ1847" s="4"/>
      <c r="EA1847" s="4"/>
      <c r="EB1847" s="4"/>
      <c r="EC1847" s="4"/>
      <c r="ED1847" s="4"/>
      <c r="EE1847" s="4"/>
      <c r="EF1847" s="4"/>
      <c r="EG1847" s="4"/>
      <c r="EH1847" s="4"/>
      <c r="EI1847" s="4"/>
      <c r="EJ1847" s="4"/>
      <c r="EK1847" s="4"/>
      <c r="EL1847" s="4"/>
      <c r="EM1847" s="4"/>
      <c r="EN1847" s="4"/>
      <c r="EO1847" s="4"/>
      <c r="EP1847" s="4"/>
      <c r="EQ1847" s="4"/>
      <c r="ER1847" s="4"/>
      <c r="ES1847" s="4"/>
      <c r="ET1847" s="4"/>
      <c r="EU1847" s="4"/>
      <c r="EV1847" s="4"/>
      <c r="EW1847" s="4"/>
      <c r="EX1847" s="4"/>
      <c r="EY1847" s="4"/>
      <c r="EZ1847" s="4"/>
      <c r="FA1847" s="4"/>
      <c r="FB1847" s="4"/>
      <c r="FC1847" s="4"/>
      <c r="FD1847" s="4"/>
      <c r="FE1847" s="4"/>
      <c r="FF1847" s="4"/>
      <c r="FG1847" s="4"/>
      <c r="FH1847" s="4"/>
      <c r="FI1847" s="4"/>
      <c r="FJ1847" s="4"/>
      <c r="FK1847" s="4"/>
      <c r="FL1847" s="4"/>
      <c r="FM1847" s="4"/>
      <c r="FN1847" s="4"/>
      <c r="FO1847" s="4"/>
      <c r="FP1847" s="4"/>
      <c r="FQ1847" s="4"/>
      <c r="FR1847" s="4"/>
      <c r="FS1847" s="4"/>
      <c r="FT1847" s="4"/>
      <c r="FU1847" s="4"/>
      <c r="FV1847" s="4"/>
      <c r="FW1847" s="4"/>
      <c r="FX1847" s="4"/>
      <c r="FY1847" s="4"/>
      <c r="FZ1847" s="4"/>
      <c r="GA1847" s="4"/>
      <c r="GB1847" s="4"/>
      <c r="GC1847" s="4"/>
      <c r="GD1847" s="4"/>
      <c r="GE1847" s="4"/>
      <c r="GF1847" s="4"/>
      <c r="GG1847" s="4"/>
      <c r="GH1847" s="4"/>
      <c r="GI1847" s="4"/>
      <c r="GJ1847" s="4"/>
      <c r="GK1847" s="4"/>
      <c r="GL1847" s="4"/>
      <c r="GM1847" s="4"/>
      <c r="GN1847" s="4"/>
      <c r="GO1847" s="4"/>
      <c r="GP1847" s="4"/>
      <c r="GQ1847" s="4"/>
      <c r="GR1847" s="4"/>
      <c r="GS1847" s="4"/>
      <c r="GT1847" s="4"/>
      <c r="GU1847" s="4"/>
      <c r="GV1847" s="4"/>
      <c r="GW1847" s="4"/>
      <c r="GX1847" s="4"/>
      <c r="GY1847" s="4"/>
      <c r="GZ1847" s="4"/>
      <c r="HA1847" s="4"/>
      <c r="HB1847" s="4"/>
      <c r="HC1847" s="4"/>
      <c r="HD1847" s="4"/>
      <c r="HE1847" s="4"/>
      <c r="HF1847" s="4"/>
      <c r="HG1847" s="4"/>
      <c r="HH1847" s="4"/>
      <c r="HI1847" s="4"/>
      <c r="HJ1847" s="4"/>
      <c r="HK1847" s="4"/>
      <c r="HL1847" s="4"/>
      <c r="HM1847" s="4"/>
      <c r="HN1847" s="4"/>
      <c r="HO1847" s="4"/>
      <c r="HP1847" s="4"/>
      <c r="HQ1847" s="4"/>
      <c r="HR1847" s="4"/>
      <c r="HS1847" s="4"/>
      <c r="HT1847" s="4"/>
      <c r="HU1847" s="4"/>
      <c r="HV1847" s="4"/>
      <c r="HW1847" s="4"/>
      <c r="HX1847" s="4"/>
      <c r="HY1847" s="4"/>
      <c r="HZ1847" s="4"/>
      <c r="IA1847" s="4"/>
      <c r="IB1847" s="4"/>
      <c r="IC1847" s="4"/>
      <c r="ID1847" s="4"/>
      <c r="IE1847" s="4"/>
      <c r="IF1847" s="4"/>
    </row>
    <row r="1848" spans="26:240" x14ac:dyDescent="0.2">
      <c r="Z1848" s="4"/>
      <c r="AA1848" s="4"/>
      <c r="AB1848" s="4"/>
      <c r="AC1848" s="4"/>
      <c r="AD1848" s="4"/>
      <c r="AE1848" s="4"/>
      <c r="AF1848" s="4"/>
      <c r="AG1848" s="4"/>
      <c r="AH1848" s="4"/>
      <c r="AI1848" s="4"/>
      <c r="AJ1848" s="4"/>
      <c r="AK1848" s="4"/>
      <c r="AL1848" s="4"/>
      <c r="AM1848" s="4"/>
      <c r="AN1848" s="4"/>
      <c r="AO1848" s="4"/>
      <c r="AP1848" s="4"/>
      <c r="AQ1848" s="4"/>
      <c r="AR1848" s="4"/>
      <c r="AS1848" s="4"/>
      <c r="AT1848" s="4"/>
      <c r="AU1848" s="4"/>
      <c r="AV1848" s="4"/>
      <c r="AW1848" s="4"/>
      <c r="AX1848" s="4"/>
      <c r="AY1848" s="4"/>
      <c r="AZ1848" s="4"/>
      <c r="BA1848" s="4"/>
      <c r="BB1848" s="4"/>
      <c r="BC1848" s="4"/>
      <c r="BD1848" s="4"/>
      <c r="BE1848" s="4"/>
      <c r="BF1848" s="4"/>
      <c r="BG1848" s="4"/>
      <c r="BH1848" s="4"/>
      <c r="BI1848" s="4"/>
      <c r="BJ1848" s="4"/>
      <c r="BK1848" s="4"/>
      <c r="BL1848" s="4"/>
      <c r="BM1848" s="4"/>
      <c r="BN1848" s="4"/>
      <c r="BO1848" s="4"/>
      <c r="BP1848" s="4"/>
      <c r="BQ1848" s="4"/>
      <c r="BR1848" s="4"/>
      <c r="BS1848" s="4"/>
      <c r="BT1848" s="4"/>
      <c r="BU1848" s="4"/>
      <c r="BV1848" s="4"/>
      <c r="BW1848" s="4"/>
      <c r="BX1848" s="4"/>
      <c r="BY1848" s="4"/>
      <c r="BZ1848" s="4"/>
      <c r="CA1848" s="4"/>
      <c r="CB1848" s="4"/>
      <c r="CC1848" s="4"/>
      <c r="CD1848" s="4"/>
      <c r="CE1848" s="4"/>
      <c r="CF1848" s="4"/>
      <c r="CG1848" s="4"/>
      <c r="CH1848" s="4"/>
      <c r="CI1848" s="4"/>
      <c r="CJ1848" s="4"/>
      <c r="CK1848" s="4"/>
      <c r="CL1848" s="4"/>
      <c r="CM1848" s="4"/>
      <c r="CN1848" s="4"/>
      <c r="CO1848" s="4"/>
      <c r="CP1848" s="4"/>
      <c r="CQ1848" s="4"/>
      <c r="CR1848" s="4"/>
      <c r="CS1848" s="4"/>
      <c r="CT1848" s="4"/>
      <c r="CU1848" s="4"/>
      <c r="CV1848" s="4"/>
      <c r="CW1848" s="4"/>
      <c r="CX1848" s="4"/>
      <c r="CY1848" s="4"/>
      <c r="CZ1848" s="4"/>
      <c r="DA1848" s="4"/>
      <c r="DB1848" s="4"/>
      <c r="DC1848" s="4"/>
      <c r="DD1848" s="4"/>
      <c r="DE1848" s="4"/>
      <c r="DF1848" s="4"/>
      <c r="DG1848" s="4"/>
      <c r="DH1848" s="4"/>
      <c r="DI1848" s="4"/>
      <c r="DJ1848" s="4"/>
      <c r="DK1848" s="4"/>
      <c r="DL1848" s="4"/>
      <c r="DM1848" s="4"/>
      <c r="DN1848" s="4"/>
      <c r="DO1848" s="4"/>
      <c r="DP1848" s="4"/>
      <c r="DQ1848" s="4"/>
      <c r="DR1848" s="4"/>
      <c r="DS1848" s="4"/>
      <c r="DT1848" s="4"/>
      <c r="DU1848" s="4"/>
      <c r="DV1848" s="4"/>
      <c r="DW1848" s="4"/>
      <c r="DX1848" s="4"/>
      <c r="DY1848" s="4"/>
      <c r="DZ1848" s="4"/>
      <c r="EA1848" s="4"/>
      <c r="EB1848" s="4"/>
      <c r="EC1848" s="4"/>
      <c r="ED1848" s="4"/>
      <c r="EE1848" s="4"/>
      <c r="EF1848" s="4"/>
      <c r="EG1848" s="4"/>
      <c r="EH1848" s="4"/>
      <c r="EI1848" s="4"/>
      <c r="EJ1848" s="4"/>
      <c r="EK1848" s="4"/>
      <c r="EL1848" s="4"/>
      <c r="EM1848" s="4"/>
      <c r="EN1848" s="4"/>
      <c r="EO1848" s="4"/>
      <c r="EP1848" s="4"/>
      <c r="EQ1848" s="4"/>
      <c r="ER1848" s="4"/>
      <c r="ES1848" s="4"/>
      <c r="ET1848" s="4"/>
      <c r="EU1848" s="4"/>
      <c r="EV1848" s="4"/>
      <c r="EW1848" s="4"/>
      <c r="EX1848" s="4"/>
      <c r="EY1848" s="4"/>
      <c r="EZ1848" s="4"/>
      <c r="FA1848" s="4"/>
      <c r="FB1848" s="4"/>
      <c r="FC1848" s="4"/>
      <c r="FD1848" s="4"/>
      <c r="FE1848" s="4"/>
      <c r="FF1848" s="4"/>
      <c r="FG1848" s="4"/>
      <c r="FH1848" s="4"/>
      <c r="FI1848" s="4"/>
      <c r="FJ1848" s="4"/>
      <c r="FK1848" s="4"/>
      <c r="FL1848" s="4"/>
      <c r="FM1848" s="4"/>
      <c r="FN1848" s="4"/>
      <c r="FO1848" s="4"/>
      <c r="FP1848" s="4"/>
      <c r="FQ1848" s="4"/>
      <c r="FR1848" s="4"/>
      <c r="FS1848" s="4"/>
      <c r="FT1848" s="4"/>
      <c r="FU1848" s="4"/>
      <c r="FV1848" s="4"/>
      <c r="FW1848" s="4"/>
      <c r="FX1848" s="4"/>
      <c r="FY1848" s="4"/>
      <c r="FZ1848" s="4"/>
      <c r="GA1848" s="4"/>
      <c r="GB1848" s="4"/>
      <c r="GC1848" s="4"/>
      <c r="GD1848" s="4"/>
      <c r="GE1848" s="4"/>
      <c r="GF1848" s="4"/>
      <c r="GG1848" s="4"/>
      <c r="GH1848" s="4"/>
      <c r="GI1848" s="4"/>
      <c r="GJ1848" s="4"/>
      <c r="GK1848" s="4"/>
      <c r="GL1848" s="4"/>
      <c r="GM1848" s="4"/>
      <c r="GN1848" s="4"/>
      <c r="GO1848" s="4"/>
      <c r="GP1848" s="4"/>
      <c r="GQ1848" s="4"/>
      <c r="GR1848" s="4"/>
      <c r="GS1848" s="4"/>
      <c r="GT1848" s="4"/>
      <c r="GU1848" s="4"/>
      <c r="GV1848" s="4"/>
      <c r="GW1848" s="4"/>
      <c r="GX1848" s="4"/>
      <c r="GY1848" s="4"/>
      <c r="GZ1848" s="4"/>
      <c r="HA1848" s="4"/>
      <c r="HB1848" s="4"/>
      <c r="HC1848" s="4"/>
      <c r="HD1848" s="4"/>
      <c r="HE1848" s="4"/>
      <c r="HF1848" s="4"/>
      <c r="HG1848" s="4"/>
      <c r="HH1848" s="4"/>
      <c r="HI1848" s="4"/>
      <c r="HJ1848" s="4"/>
      <c r="HK1848" s="4"/>
      <c r="HL1848" s="4"/>
      <c r="HM1848" s="4"/>
      <c r="HN1848" s="4"/>
      <c r="HO1848" s="4"/>
      <c r="HP1848" s="4"/>
      <c r="HQ1848" s="4"/>
      <c r="HR1848" s="4"/>
      <c r="HS1848" s="4"/>
      <c r="HT1848" s="4"/>
      <c r="HU1848" s="4"/>
      <c r="HV1848" s="4"/>
      <c r="HW1848" s="4"/>
      <c r="HX1848" s="4"/>
      <c r="HY1848" s="4"/>
      <c r="HZ1848" s="4"/>
      <c r="IA1848" s="4"/>
      <c r="IB1848" s="4"/>
      <c r="IC1848" s="4"/>
      <c r="ID1848" s="4"/>
      <c r="IE1848" s="4"/>
      <c r="IF1848" s="4"/>
    </row>
    <row r="1849" spans="26:240" x14ac:dyDescent="0.2">
      <c r="Z1849" s="4"/>
      <c r="AA1849" s="4"/>
      <c r="AB1849" s="4"/>
      <c r="AC1849" s="4"/>
      <c r="AD1849" s="4"/>
      <c r="AE1849" s="4"/>
      <c r="AF1849" s="4"/>
      <c r="AG1849" s="4"/>
      <c r="AH1849" s="4"/>
      <c r="AI1849" s="4"/>
      <c r="AJ1849" s="4"/>
      <c r="AK1849" s="4"/>
      <c r="AL1849" s="4"/>
      <c r="AM1849" s="4"/>
      <c r="AN1849" s="4"/>
      <c r="AO1849" s="4"/>
      <c r="AP1849" s="4"/>
      <c r="AQ1849" s="4"/>
      <c r="AR1849" s="4"/>
      <c r="AS1849" s="4"/>
      <c r="AT1849" s="4"/>
      <c r="AU1849" s="4"/>
      <c r="AV1849" s="4"/>
      <c r="AW1849" s="4"/>
      <c r="AX1849" s="4"/>
      <c r="AY1849" s="4"/>
      <c r="AZ1849" s="4"/>
      <c r="BA1849" s="4"/>
      <c r="BB1849" s="4"/>
      <c r="BC1849" s="4"/>
      <c r="BD1849" s="4"/>
      <c r="BE1849" s="4"/>
      <c r="BF1849" s="4"/>
      <c r="BG1849" s="4"/>
      <c r="BH1849" s="4"/>
      <c r="BI1849" s="4"/>
      <c r="BJ1849" s="4"/>
      <c r="BK1849" s="4"/>
      <c r="BL1849" s="4"/>
      <c r="BM1849" s="4"/>
      <c r="BN1849" s="4"/>
      <c r="BO1849" s="4"/>
      <c r="BP1849" s="4"/>
      <c r="BQ1849" s="4"/>
      <c r="BR1849" s="4"/>
      <c r="BS1849" s="4"/>
      <c r="BT1849" s="4"/>
      <c r="BU1849" s="4"/>
      <c r="BV1849" s="4"/>
      <c r="BW1849" s="4"/>
      <c r="BX1849" s="4"/>
      <c r="BY1849" s="4"/>
      <c r="BZ1849" s="4"/>
      <c r="CA1849" s="4"/>
      <c r="CB1849" s="4"/>
      <c r="CC1849" s="4"/>
      <c r="CD1849" s="4"/>
      <c r="CE1849" s="4"/>
      <c r="CF1849" s="4"/>
      <c r="CG1849" s="4"/>
      <c r="CH1849" s="4"/>
      <c r="CI1849" s="4"/>
      <c r="CJ1849" s="4"/>
      <c r="CK1849" s="4"/>
      <c r="CL1849" s="4"/>
      <c r="CM1849" s="4"/>
      <c r="CN1849" s="4"/>
      <c r="CO1849" s="4"/>
      <c r="CP1849" s="4"/>
      <c r="CQ1849" s="4"/>
      <c r="CR1849" s="4"/>
      <c r="CS1849" s="4"/>
      <c r="CT1849" s="4"/>
      <c r="CU1849" s="4"/>
      <c r="CV1849" s="4"/>
      <c r="CW1849" s="4"/>
      <c r="CX1849" s="4"/>
      <c r="CY1849" s="4"/>
      <c r="CZ1849" s="4"/>
      <c r="DA1849" s="4"/>
      <c r="DB1849" s="4"/>
      <c r="DC1849" s="4"/>
      <c r="DD1849" s="4"/>
      <c r="DE1849" s="4"/>
      <c r="DF1849" s="4"/>
      <c r="DG1849" s="4"/>
      <c r="DH1849" s="4"/>
      <c r="DI1849" s="4"/>
      <c r="DJ1849" s="4"/>
      <c r="DK1849" s="4"/>
      <c r="DL1849" s="4"/>
      <c r="DM1849" s="4"/>
      <c r="DN1849" s="4"/>
      <c r="DO1849" s="4"/>
      <c r="DP1849" s="4"/>
      <c r="DQ1849" s="4"/>
      <c r="DR1849" s="4"/>
      <c r="DS1849" s="4"/>
      <c r="DT1849" s="4"/>
      <c r="DU1849" s="4"/>
      <c r="DV1849" s="4"/>
      <c r="DW1849" s="4"/>
      <c r="DX1849" s="4"/>
      <c r="DY1849" s="4"/>
      <c r="DZ1849" s="4"/>
      <c r="EA1849" s="4"/>
      <c r="EB1849" s="4"/>
      <c r="EC1849" s="4"/>
      <c r="ED1849" s="4"/>
      <c r="EE1849" s="4"/>
      <c r="EF1849" s="4"/>
      <c r="EG1849" s="4"/>
      <c r="EH1849" s="4"/>
      <c r="EI1849" s="4"/>
      <c r="EJ1849" s="4"/>
      <c r="EK1849" s="4"/>
      <c r="EL1849" s="4"/>
      <c r="EM1849" s="4"/>
      <c r="EN1849" s="4"/>
      <c r="EO1849" s="4"/>
      <c r="EP1849" s="4"/>
      <c r="EQ1849" s="4"/>
      <c r="ER1849" s="4"/>
      <c r="ES1849" s="4"/>
      <c r="ET1849" s="4"/>
      <c r="EU1849" s="4"/>
      <c r="EV1849" s="4"/>
      <c r="EW1849" s="4"/>
      <c r="EX1849" s="4"/>
      <c r="EY1849" s="4"/>
      <c r="EZ1849" s="4"/>
      <c r="FA1849" s="4"/>
      <c r="FB1849" s="4"/>
      <c r="FC1849" s="4"/>
      <c r="FD1849" s="4"/>
      <c r="FE1849" s="4"/>
      <c r="FF1849" s="4"/>
      <c r="FG1849" s="4"/>
      <c r="FH1849" s="4"/>
      <c r="FI1849" s="4"/>
      <c r="FJ1849" s="4"/>
      <c r="FK1849" s="4"/>
      <c r="FL1849" s="4"/>
      <c r="FM1849" s="4"/>
      <c r="FN1849" s="4"/>
      <c r="FO1849" s="4"/>
      <c r="FP1849" s="4"/>
      <c r="FQ1849" s="4"/>
      <c r="FR1849" s="4"/>
      <c r="FS1849" s="4"/>
      <c r="FT1849" s="4"/>
      <c r="FU1849" s="4"/>
      <c r="FV1849" s="4"/>
      <c r="FW1849" s="4"/>
      <c r="FX1849" s="4"/>
      <c r="FY1849" s="4"/>
      <c r="FZ1849" s="4"/>
      <c r="GA1849" s="4"/>
      <c r="GB1849" s="4"/>
      <c r="GC1849" s="4"/>
      <c r="GD1849" s="4"/>
      <c r="GE1849" s="4"/>
      <c r="GF1849" s="4"/>
      <c r="GG1849" s="4"/>
      <c r="GH1849" s="4"/>
      <c r="GI1849" s="4"/>
      <c r="GJ1849" s="4"/>
      <c r="GK1849" s="4"/>
      <c r="GL1849" s="4"/>
      <c r="GM1849" s="4"/>
      <c r="GN1849" s="4"/>
      <c r="GO1849" s="4"/>
      <c r="GP1849" s="4"/>
      <c r="GQ1849" s="4"/>
      <c r="GR1849" s="4"/>
      <c r="GS1849" s="4"/>
      <c r="GT1849" s="4"/>
      <c r="GU1849" s="4"/>
      <c r="GV1849" s="4"/>
      <c r="GW1849" s="4"/>
      <c r="GX1849" s="4"/>
      <c r="GY1849" s="4"/>
      <c r="GZ1849" s="4"/>
      <c r="HA1849" s="4"/>
      <c r="HB1849" s="4"/>
      <c r="HC1849" s="4"/>
      <c r="HD1849" s="4"/>
      <c r="HE1849" s="4"/>
      <c r="HF1849" s="4"/>
      <c r="HG1849" s="4"/>
      <c r="HH1849" s="4"/>
      <c r="HI1849" s="4"/>
      <c r="HJ1849" s="4"/>
      <c r="HK1849" s="4"/>
      <c r="HL1849" s="4"/>
      <c r="HM1849" s="4"/>
      <c r="HN1849" s="4"/>
      <c r="HO1849" s="4"/>
      <c r="HP1849" s="4"/>
      <c r="HQ1849" s="4"/>
      <c r="HR1849" s="4"/>
      <c r="HS1849" s="4"/>
      <c r="HT1849" s="4"/>
      <c r="HU1849" s="4"/>
      <c r="HV1849" s="4"/>
      <c r="HW1849" s="4"/>
      <c r="HX1849" s="4"/>
      <c r="HY1849" s="4"/>
      <c r="HZ1849" s="4"/>
      <c r="IA1849" s="4"/>
      <c r="IB1849" s="4"/>
      <c r="IC1849" s="4"/>
      <c r="ID1849" s="4"/>
      <c r="IE1849" s="4"/>
      <c r="IF1849" s="4"/>
    </row>
    <row r="1850" spans="26:240" x14ac:dyDescent="0.2">
      <c r="Z1850" s="4"/>
      <c r="AA1850" s="4"/>
      <c r="AB1850" s="4"/>
      <c r="AC1850" s="4"/>
      <c r="AD1850" s="4"/>
      <c r="AE1850" s="4"/>
      <c r="AF1850" s="4"/>
      <c r="AG1850" s="4"/>
      <c r="AH1850" s="4"/>
      <c r="AI1850" s="4"/>
      <c r="AJ1850" s="4"/>
      <c r="AK1850" s="4"/>
      <c r="AL1850" s="4"/>
      <c r="AM1850" s="4"/>
      <c r="AN1850" s="4"/>
      <c r="AO1850" s="4"/>
      <c r="AP1850" s="4"/>
      <c r="AQ1850" s="4"/>
      <c r="AR1850" s="4"/>
      <c r="AS1850" s="4"/>
      <c r="AT1850" s="4"/>
      <c r="AU1850" s="4"/>
      <c r="AV1850" s="4"/>
      <c r="AW1850" s="4"/>
      <c r="AX1850" s="4"/>
      <c r="AY1850" s="4"/>
      <c r="AZ1850" s="4"/>
      <c r="BA1850" s="4"/>
      <c r="BB1850" s="4"/>
      <c r="BC1850" s="4"/>
      <c r="BD1850" s="4"/>
      <c r="BE1850" s="4"/>
      <c r="BF1850" s="4"/>
      <c r="BG1850" s="4"/>
      <c r="BH1850" s="4"/>
      <c r="BI1850" s="4"/>
      <c r="BJ1850" s="4"/>
      <c r="BK1850" s="4"/>
      <c r="BL1850" s="4"/>
      <c r="BM1850" s="4"/>
      <c r="BN1850" s="4"/>
      <c r="BO1850" s="4"/>
      <c r="BP1850" s="4"/>
      <c r="BQ1850" s="4"/>
      <c r="BR1850" s="4"/>
      <c r="BS1850" s="4"/>
      <c r="BT1850" s="4"/>
      <c r="BU1850" s="4"/>
      <c r="BV1850" s="4"/>
      <c r="BW1850" s="4"/>
      <c r="BX1850" s="4"/>
      <c r="BY1850" s="4"/>
      <c r="BZ1850" s="4"/>
      <c r="CA1850" s="4"/>
      <c r="CB1850" s="4"/>
      <c r="CC1850" s="4"/>
      <c r="CD1850" s="4"/>
      <c r="CE1850" s="4"/>
      <c r="CF1850" s="4"/>
      <c r="CG1850" s="4"/>
      <c r="CH1850" s="4"/>
      <c r="CI1850" s="4"/>
      <c r="CJ1850" s="4"/>
      <c r="CK1850" s="4"/>
      <c r="CL1850" s="4"/>
      <c r="CM1850" s="4"/>
      <c r="CN1850" s="4"/>
      <c r="CO1850" s="4"/>
      <c r="CP1850" s="4"/>
      <c r="CQ1850" s="4"/>
      <c r="CR1850" s="4"/>
      <c r="CS1850" s="4"/>
      <c r="CT1850" s="4"/>
      <c r="CU1850" s="4"/>
      <c r="CV1850" s="4"/>
      <c r="CW1850" s="4"/>
      <c r="CX1850" s="4"/>
      <c r="CY1850" s="4"/>
      <c r="CZ1850" s="4"/>
      <c r="DA1850" s="4"/>
      <c r="DB1850" s="4"/>
      <c r="DC1850" s="4"/>
      <c r="DD1850" s="4"/>
      <c r="DE1850" s="4"/>
      <c r="DF1850" s="4"/>
      <c r="DG1850" s="4"/>
      <c r="DH1850" s="4"/>
      <c r="DI1850" s="4"/>
      <c r="DJ1850" s="4"/>
      <c r="DK1850" s="4"/>
      <c r="DL1850" s="4"/>
      <c r="DM1850" s="4"/>
      <c r="DN1850" s="4"/>
      <c r="DO1850" s="4"/>
      <c r="DP1850" s="4"/>
      <c r="DQ1850" s="4"/>
      <c r="DR1850" s="4"/>
      <c r="DS1850" s="4"/>
      <c r="DT1850" s="4"/>
      <c r="DU1850" s="4"/>
      <c r="DV1850" s="4"/>
      <c r="DW1850" s="4"/>
      <c r="DX1850" s="4"/>
      <c r="DY1850" s="4"/>
      <c r="DZ1850" s="4"/>
      <c r="EA1850" s="4"/>
      <c r="EB1850" s="4"/>
      <c r="EC1850" s="4"/>
      <c r="ED1850" s="4"/>
      <c r="EE1850" s="4"/>
      <c r="EF1850" s="4"/>
      <c r="EG1850" s="4"/>
      <c r="EH1850" s="4"/>
      <c r="EI1850" s="4"/>
      <c r="EJ1850" s="4"/>
      <c r="EK1850" s="4"/>
      <c r="EL1850" s="4"/>
      <c r="EM1850" s="4"/>
      <c r="EN1850" s="4"/>
      <c r="EO1850" s="4"/>
      <c r="EP1850" s="4"/>
      <c r="EQ1850" s="4"/>
      <c r="ER1850" s="4"/>
      <c r="ES1850" s="4"/>
      <c r="ET1850" s="4"/>
      <c r="EU1850" s="4"/>
      <c r="EV1850" s="4"/>
      <c r="EW1850" s="4"/>
      <c r="EX1850" s="4"/>
      <c r="EY1850" s="4"/>
      <c r="EZ1850" s="4"/>
      <c r="FA1850" s="4"/>
      <c r="FB1850" s="4"/>
      <c r="FC1850" s="4"/>
      <c r="FD1850" s="4"/>
      <c r="FE1850" s="4"/>
      <c r="FF1850" s="4"/>
      <c r="FG1850" s="4"/>
      <c r="FH1850" s="4"/>
      <c r="FI1850" s="4"/>
      <c r="FJ1850" s="4"/>
      <c r="FK1850" s="4"/>
      <c r="FL1850" s="4"/>
      <c r="FM1850" s="4"/>
      <c r="FN1850" s="4"/>
      <c r="FO1850" s="4"/>
      <c r="FP1850" s="4"/>
      <c r="FQ1850" s="4"/>
      <c r="FR1850" s="4"/>
      <c r="FS1850" s="4"/>
      <c r="FT1850" s="4"/>
      <c r="FU1850" s="4"/>
      <c r="FV1850" s="4"/>
      <c r="FW1850" s="4"/>
      <c r="FX1850" s="4"/>
      <c r="FY1850" s="4"/>
      <c r="FZ1850" s="4"/>
      <c r="GA1850" s="4"/>
      <c r="GB1850" s="4"/>
      <c r="GC1850" s="4"/>
      <c r="GD1850" s="4"/>
      <c r="GE1850" s="4"/>
      <c r="GF1850" s="4"/>
      <c r="GG1850" s="4"/>
      <c r="GH1850" s="4"/>
      <c r="GI1850" s="4"/>
      <c r="GJ1850" s="4"/>
      <c r="GK1850" s="4"/>
      <c r="GL1850" s="4"/>
      <c r="GM1850" s="4"/>
      <c r="GN1850" s="4"/>
      <c r="GO1850" s="4"/>
      <c r="GP1850" s="4"/>
      <c r="GQ1850" s="4"/>
      <c r="GR1850" s="4"/>
      <c r="GS1850" s="4"/>
      <c r="GT1850" s="4"/>
      <c r="GU1850" s="4"/>
      <c r="GV1850" s="4"/>
      <c r="GW1850" s="4"/>
      <c r="GX1850" s="4"/>
      <c r="GY1850" s="4"/>
      <c r="GZ1850" s="4"/>
      <c r="HA1850" s="4"/>
      <c r="HB1850" s="4"/>
      <c r="HC1850" s="4"/>
      <c r="HD1850" s="4"/>
      <c r="HE1850" s="4"/>
      <c r="HF1850" s="4"/>
      <c r="HG1850" s="4"/>
      <c r="HH1850" s="4"/>
      <c r="HI1850" s="4"/>
      <c r="HJ1850" s="4"/>
      <c r="HK1850" s="4"/>
      <c r="HL1850" s="4"/>
      <c r="HM1850" s="4"/>
      <c r="HN1850" s="4"/>
      <c r="HO1850" s="4"/>
      <c r="HP1850" s="4"/>
      <c r="HQ1850" s="4"/>
      <c r="HR1850" s="4"/>
      <c r="HS1850" s="4"/>
      <c r="HT1850" s="4"/>
      <c r="HU1850" s="4"/>
      <c r="HV1850" s="4"/>
      <c r="HW1850" s="4"/>
      <c r="HX1850" s="4"/>
      <c r="HY1850" s="4"/>
      <c r="HZ1850" s="4"/>
      <c r="IA1850" s="4"/>
      <c r="IB1850" s="4"/>
      <c r="IC1850" s="4"/>
      <c r="ID1850" s="4"/>
      <c r="IE1850" s="4"/>
      <c r="IF1850" s="4"/>
    </row>
    <row r="1851" spans="26:240" x14ac:dyDescent="0.2">
      <c r="Z1851" s="4"/>
      <c r="AA1851" s="4"/>
      <c r="AB1851" s="4"/>
      <c r="AC1851" s="4"/>
      <c r="AD1851" s="4"/>
      <c r="AE1851" s="4"/>
      <c r="AF1851" s="4"/>
      <c r="AG1851" s="4"/>
      <c r="AH1851" s="4"/>
      <c r="AI1851" s="4"/>
      <c r="AJ1851" s="4"/>
      <c r="AK1851" s="4"/>
      <c r="AL1851" s="4"/>
      <c r="AM1851" s="4"/>
      <c r="AN1851" s="4"/>
      <c r="AO1851" s="4"/>
      <c r="AP1851" s="4"/>
      <c r="AQ1851" s="4"/>
      <c r="AR1851" s="4"/>
      <c r="AS1851" s="4"/>
      <c r="AT1851" s="4"/>
      <c r="AU1851" s="4"/>
      <c r="AV1851" s="4"/>
      <c r="AW1851" s="4"/>
      <c r="AX1851" s="4"/>
      <c r="AY1851" s="4"/>
      <c r="AZ1851" s="4"/>
      <c r="BA1851" s="4"/>
      <c r="BB1851" s="4"/>
      <c r="BC1851" s="4"/>
      <c r="BD1851" s="4"/>
      <c r="BE1851" s="4"/>
      <c r="BF1851" s="4"/>
      <c r="BG1851" s="4"/>
      <c r="BH1851" s="4"/>
      <c r="BI1851" s="4"/>
      <c r="BJ1851" s="4"/>
      <c r="BK1851" s="4"/>
      <c r="BL1851" s="4"/>
      <c r="BM1851" s="4"/>
      <c r="BN1851" s="4"/>
      <c r="BO1851" s="4"/>
      <c r="BP1851" s="4"/>
      <c r="BQ1851" s="4"/>
      <c r="BR1851" s="4"/>
      <c r="BS1851" s="4"/>
      <c r="BT1851" s="4"/>
      <c r="BU1851" s="4"/>
      <c r="BV1851" s="4"/>
      <c r="BW1851" s="4"/>
      <c r="BX1851" s="4"/>
      <c r="BY1851" s="4"/>
      <c r="BZ1851" s="4"/>
      <c r="CA1851" s="4"/>
      <c r="CB1851" s="4"/>
      <c r="CC1851" s="4"/>
      <c r="CD1851" s="4"/>
      <c r="CE1851" s="4"/>
      <c r="CF1851" s="4"/>
      <c r="CG1851" s="4"/>
      <c r="CH1851" s="4"/>
      <c r="CI1851" s="4"/>
      <c r="CJ1851" s="4"/>
      <c r="CK1851" s="4"/>
      <c r="CL1851" s="4"/>
      <c r="CM1851" s="4"/>
      <c r="CN1851" s="4"/>
      <c r="CO1851" s="4"/>
      <c r="CP1851" s="4"/>
      <c r="CQ1851" s="4"/>
      <c r="CR1851" s="4"/>
      <c r="CS1851" s="4"/>
      <c r="CT1851" s="4"/>
      <c r="CU1851" s="4"/>
      <c r="CV1851" s="4"/>
      <c r="CW1851" s="4"/>
      <c r="CX1851" s="4"/>
      <c r="CY1851" s="4"/>
      <c r="CZ1851" s="4"/>
      <c r="DA1851" s="4"/>
      <c r="DB1851" s="4"/>
      <c r="DC1851" s="4"/>
      <c r="DD1851" s="4"/>
      <c r="DE1851" s="4"/>
      <c r="DF1851" s="4"/>
      <c r="DG1851" s="4"/>
      <c r="DH1851" s="4"/>
      <c r="DI1851" s="4"/>
      <c r="DJ1851" s="4"/>
      <c r="DK1851" s="4"/>
      <c r="DL1851" s="4"/>
      <c r="DM1851" s="4"/>
      <c r="DN1851" s="4"/>
      <c r="DO1851" s="4"/>
      <c r="DP1851" s="4"/>
      <c r="DQ1851" s="4"/>
      <c r="DR1851" s="4"/>
      <c r="DS1851" s="4"/>
      <c r="DT1851" s="4"/>
      <c r="DU1851" s="4"/>
      <c r="DV1851" s="4"/>
      <c r="DW1851" s="4"/>
      <c r="DX1851" s="4"/>
      <c r="DY1851" s="4"/>
      <c r="DZ1851" s="4"/>
      <c r="EA1851" s="4"/>
      <c r="EB1851" s="4"/>
      <c r="EC1851" s="4"/>
      <c r="ED1851" s="4"/>
      <c r="EE1851" s="4"/>
      <c r="EF1851" s="4"/>
      <c r="EG1851" s="4"/>
      <c r="EH1851" s="4"/>
      <c r="EI1851" s="4"/>
      <c r="EJ1851" s="4"/>
      <c r="EK1851" s="4"/>
      <c r="EL1851" s="4"/>
      <c r="EM1851" s="4"/>
      <c r="EN1851" s="4"/>
      <c r="EO1851" s="4"/>
      <c r="EP1851" s="4"/>
      <c r="EQ1851" s="4"/>
      <c r="ER1851" s="4"/>
      <c r="ES1851" s="4"/>
      <c r="ET1851" s="4"/>
      <c r="EU1851" s="4"/>
      <c r="EV1851" s="4"/>
      <c r="EW1851" s="4"/>
      <c r="EX1851" s="4"/>
      <c r="EY1851" s="4"/>
      <c r="EZ1851" s="4"/>
      <c r="FA1851" s="4"/>
      <c r="FB1851" s="4"/>
      <c r="FC1851" s="4"/>
      <c r="FD1851" s="4"/>
      <c r="FE1851" s="4"/>
      <c r="FF1851" s="4"/>
      <c r="FG1851" s="4"/>
      <c r="FH1851" s="4"/>
      <c r="FI1851" s="4"/>
      <c r="FJ1851" s="4"/>
      <c r="FK1851" s="4"/>
      <c r="FL1851" s="4"/>
      <c r="FM1851" s="4"/>
      <c r="FN1851" s="4"/>
      <c r="FO1851" s="4"/>
      <c r="FP1851" s="4"/>
      <c r="FQ1851" s="4"/>
      <c r="FR1851" s="4"/>
      <c r="FS1851" s="4"/>
      <c r="FT1851" s="4"/>
      <c r="FU1851" s="4"/>
      <c r="FV1851" s="4"/>
      <c r="FW1851" s="4"/>
      <c r="FX1851" s="4"/>
      <c r="FY1851" s="4"/>
      <c r="FZ1851" s="4"/>
      <c r="GA1851" s="4"/>
      <c r="GB1851" s="4"/>
      <c r="GC1851" s="4"/>
      <c r="GD1851" s="4"/>
      <c r="GE1851" s="4"/>
      <c r="GF1851" s="4"/>
      <c r="GG1851" s="4"/>
      <c r="GH1851" s="4"/>
      <c r="GI1851" s="4"/>
      <c r="GJ1851" s="4"/>
      <c r="GK1851" s="4"/>
      <c r="GL1851" s="4"/>
      <c r="GM1851" s="4"/>
      <c r="GN1851" s="4"/>
      <c r="GO1851" s="4"/>
      <c r="GP1851" s="4"/>
      <c r="GQ1851" s="4"/>
      <c r="GR1851" s="4"/>
      <c r="GS1851" s="4"/>
      <c r="GT1851" s="4"/>
      <c r="GU1851" s="4"/>
      <c r="GV1851" s="4"/>
      <c r="GW1851" s="4"/>
      <c r="GX1851" s="4"/>
      <c r="GY1851" s="4"/>
      <c r="GZ1851" s="4"/>
      <c r="HA1851" s="4"/>
      <c r="HB1851" s="4"/>
      <c r="HC1851" s="4"/>
      <c r="HD1851" s="4"/>
      <c r="HE1851" s="4"/>
      <c r="HF1851" s="4"/>
      <c r="HG1851" s="4"/>
      <c r="HH1851" s="4"/>
      <c r="HI1851" s="4"/>
      <c r="HJ1851" s="4"/>
      <c r="HK1851" s="4"/>
      <c r="HL1851" s="4"/>
      <c r="HM1851" s="4"/>
      <c r="HN1851" s="4"/>
      <c r="HO1851" s="4"/>
      <c r="HP1851" s="4"/>
      <c r="HQ1851" s="4"/>
      <c r="HR1851" s="4"/>
      <c r="HS1851" s="4"/>
      <c r="HT1851" s="4"/>
      <c r="HU1851" s="4"/>
      <c r="HV1851" s="4"/>
      <c r="HW1851" s="4"/>
      <c r="HX1851" s="4"/>
      <c r="HY1851" s="4"/>
      <c r="HZ1851" s="4"/>
      <c r="IA1851" s="4"/>
      <c r="IB1851" s="4"/>
      <c r="IC1851" s="4"/>
      <c r="ID1851" s="4"/>
      <c r="IE1851" s="4"/>
      <c r="IF1851" s="4"/>
    </row>
    <row r="1852" spans="26:240" x14ac:dyDescent="0.2">
      <c r="Z1852" s="4"/>
      <c r="AA1852" s="4"/>
      <c r="AB1852" s="4"/>
      <c r="AC1852" s="4"/>
      <c r="AD1852" s="4"/>
      <c r="AE1852" s="4"/>
      <c r="AF1852" s="4"/>
      <c r="AG1852" s="4"/>
      <c r="AH1852" s="4"/>
      <c r="AI1852" s="4"/>
      <c r="AJ1852" s="4"/>
      <c r="AK1852" s="4"/>
      <c r="AL1852" s="4"/>
      <c r="AM1852" s="4"/>
      <c r="AN1852" s="4"/>
      <c r="AO1852" s="4"/>
      <c r="AP1852" s="4"/>
      <c r="AQ1852" s="4"/>
      <c r="AR1852" s="4"/>
      <c r="AS1852" s="4"/>
      <c r="AT1852" s="4"/>
      <c r="AU1852" s="4"/>
      <c r="AV1852" s="4"/>
      <c r="AW1852" s="4"/>
      <c r="AX1852" s="4"/>
      <c r="AY1852" s="4"/>
      <c r="AZ1852" s="4"/>
      <c r="BA1852" s="4"/>
      <c r="BB1852" s="4"/>
      <c r="BC1852" s="4"/>
      <c r="BD1852" s="4"/>
      <c r="BE1852" s="4"/>
      <c r="BF1852" s="4"/>
      <c r="BG1852" s="4"/>
      <c r="BH1852" s="4"/>
      <c r="BI1852" s="4"/>
      <c r="BJ1852" s="4"/>
      <c r="BK1852" s="4"/>
      <c r="BL1852" s="4"/>
      <c r="BM1852" s="4"/>
      <c r="BN1852" s="4"/>
      <c r="BO1852" s="4"/>
      <c r="BP1852" s="4"/>
      <c r="BQ1852" s="4"/>
      <c r="BR1852" s="4"/>
      <c r="BS1852" s="4"/>
      <c r="BT1852" s="4"/>
      <c r="BU1852" s="4"/>
      <c r="BV1852" s="4"/>
      <c r="BW1852" s="4"/>
      <c r="BX1852" s="4"/>
      <c r="BY1852" s="4"/>
      <c r="BZ1852" s="4"/>
      <c r="CA1852" s="4"/>
      <c r="CB1852" s="4"/>
      <c r="CC1852" s="4"/>
      <c r="CD1852" s="4"/>
      <c r="CE1852" s="4"/>
      <c r="CF1852" s="4"/>
      <c r="CG1852" s="4"/>
      <c r="CH1852" s="4"/>
      <c r="CI1852" s="4"/>
      <c r="CJ1852" s="4"/>
      <c r="CK1852" s="4"/>
      <c r="CL1852" s="4"/>
      <c r="CM1852" s="4"/>
      <c r="CN1852" s="4"/>
      <c r="CO1852" s="4"/>
      <c r="CP1852" s="4"/>
      <c r="CQ1852" s="4"/>
      <c r="CR1852" s="4"/>
      <c r="CS1852" s="4"/>
      <c r="CT1852" s="4"/>
      <c r="CU1852" s="4"/>
      <c r="CV1852" s="4"/>
      <c r="CW1852" s="4"/>
      <c r="CX1852" s="4"/>
      <c r="CY1852" s="4"/>
      <c r="CZ1852" s="4"/>
      <c r="DA1852" s="4"/>
      <c r="DB1852" s="4"/>
      <c r="DC1852" s="4"/>
      <c r="DD1852" s="4"/>
      <c r="DE1852" s="4"/>
      <c r="DF1852" s="4"/>
      <c r="DG1852" s="4"/>
      <c r="DH1852" s="4"/>
      <c r="DI1852" s="4"/>
      <c r="DJ1852" s="4"/>
      <c r="DK1852" s="4"/>
      <c r="DL1852" s="4"/>
      <c r="DM1852" s="4"/>
      <c r="DN1852" s="4"/>
      <c r="DO1852" s="4"/>
      <c r="DP1852" s="4"/>
      <c r="DQ1852" s="4"/>
      <c r="DR1852" s="4"/>
      <c r="DS1852" s="4"/>
      <c r="DT1852" s="4"/>
      <c r="DU1852" s="4"/>
      <c r="DV1852" s="4"/>
      <c r="DW1852" s="4"/>
      <c r="DX1852" s="4"/>
      <c r="DY1852" s="4"/>
      <c r="DZ1852" s="4"/>
      <c r="EA1852" s="4"/>
      <c r="EB1852" s="4"/>
      <c r="EC1852" s="4"/>
      <c r="ED1852" s="4"/>
      <c r="EE1852" s="4"/>
      <c r="EF1852" s="4"/>
      <c r="EG1852" s="4"/>
      <c r="EH1852" s="4"/>
      <c r="EI1852" s="4"/>
      <c r="EJ1852" s="4"/>
      <c r="EK1852" s="4"/>
      <c r="EL1852" s="4"/>
      <c r="EM1852" s="4"/>
      <c r="EN1852" s="4"/>
      <c r="EO1852" s="4"/>
      <c r="EP1852" s="4"/>
      <c r="EQ1852" s="4"/>
      <c r="ER1852" s="4"/>
      <c r="ES1852" s="4"/>
      <c r="ET1852" s="4"/>
      <c r="EU1852" s="4"/>
      <c r="EV1852" s="4"/>
      <c r="EW1852" s="4"/>
      <c r="EX1852" s="4"/>
      <c r="EY1852" s="4"/>
      <c r="EZ1852" s="4"/>
      <c r="FA1852" s="4"/>
      <c r="FB1852" s="4"/>
      <c r="FC1852" s="4"/>
      <c r="FD1852" s="4"/>
      <c r="FE1852" s="4"/>
      <c r="FF1852" s="4"/>
      <c r="FG1852" s="4"/>
      <c r="FH1852" s="4"/>
      <c r="FI1852" s="4"/>
      <c r="FJ1852" s="4"/>
      <c r="FK1852" s="4"/>
      <c r="FL1852" s="4"/>
      <c r="FM1852" s="4"/>
      <c r="FN1852" s="4"/>
      <c r="FO1852" s="4"/>
      <c r="FP1852" s="4"/>
      <c r="FQ1852" s="4"/>
      <c r="FR1852" s="4"/>
      <c r="FS1852" s="4"/>
      <c r="FT1852" s="4"/>
      <c r="FU1852" s="4"/>
      <c r="FV1852" s="4"/>
      <c r="FW1852" s="4"/>
      <c r="FX1852" s="4"/>
      <c r="FY1852" s="4"/>
      <c r="FZ1852" s="4"/>
      <c r="GA1852" s="4"/>
      <c r="GB1852" s="4"/>
      <c r="GC1852" s="4"/>
      <c r="GD1852" s="4"/>
      <c r="GE1852" s="4"/>
      <c r="GF1852" s="4"/>
      <c r="GG1852" s="4"/>
      <c r="GH1852" s="4"/>
      <c r="GI1852" s="4"/>
      <c r="GJ1852" s="4"/>
      <c r="GK1852" s="4"/>
      <c r="GL1852" s="4"/>
      <c r="GM1852" s="4"/>
      <c r="GN1852" s="4"/>
      <c r="GO1852" s="4"/>
      <c r="GP1852" s="4"/>
      <c r="GQ1852" s="4"/>
      <c r="GR1852" s="4"/>
      <c r="GS1852" s="4"/>
      <c r="GT1852" s="4"/>
      <c r="GU1852" s="4"/>
      <c r="GV1852" s="4"/>
      <c r="GW1852" s="4"/>
      <c r="GX1852" s="4"/>
      <c r="GY1852" s="4"/>
      <c r="GZ1852" s="4"/>
      <c r="HA1852" s="4"/>
      <c r="HB1852" s="4"/>
      <c r="HC1852" s="4"/>
      <c r="HD1852" s="4"/>
      <c r="HE1852" s="4"/>
      <c r="HF1852" s="4"/>
      <c r="HG1852" s="4"/>
      <c r="HH1852" s="4"/>
      <c r="HI1852" s="4"/>
      <c r="HJ1852" s="4"/>
      <c r="HK1852" s="4"/>
      <c r="HL1852" s="4"/>
      <c r="HM1852" s="4"/>
      <c r="HN1852" s="4"/>
      <c r="HO1852" s="4"/>
      <c r="HP1852" s="4"/>
      <c r="HQ1852" s="4"/>
      <c r="HR1852" s="4"/>
      <c r="HS1852" s="4"/>
      <c r="HT1852" s="4"/>
      <c r="HU1852" s="4"/>
      <c r="HV1852" s="4"/>
      <c r="HW1852" s="4"/>
      <c r="HX1852" s="4"/>
      <c r="HY1852" s="4"/>
      <c r="HZ1852" s="4"/>
      <c r="IA1852" s="4"/>
      <c r="IB1852" s="4"/>
      <c r="IC1852" s="4"/>
      <c r="ID1852" s="4"/>
      <c r="IE1852" s="4"/>
      <c r="IF1852" s="4"/>
    </row>
    <row r="1853" spans="26:240" x14ac:dyDescent="0.2">
      <c r="Z1853" s="4"/>
      <c r="AA1853" s="4"/>
      <c r="AB1853" s="4"/>
      <c r="AC1853" s="4"/>
      <c r="AD1853" s="4"/>
      <c r="AE1853" s="4"/>
      <c r="AF1853" s="4"/>
      <c r="AG1853" s="4"/>
      <c r="AH1853" s="4"/>
      <c r="AI1853" s="4"/>
      <c r="AJ1853" s="4"/>
      <c r="AK1853" s="4"/>
      <c r="AL1853" s="4"/>
      <c r="AM1853" s="4"/>
      <c r="AN1853" s="4"/>
      <c r="AO1853" s="4"/>
      <c r="AP1853" s="4"/>
      <c r="AQ1853" s="4"/>
      <c r="AR1853" s="4"/>
      <c r="AS1853" s="4"/>
      <c r="AT1853" s="4"/>
      <c r="AU1853" s="4"/>
      <c r="AV1853" s="4"/>
      <c r="AW1853" s="4"/>
      <c r="AX1853" s="4"/>
      <c r="AY1853" s="4"/>
      <c r="AZ1853" s="4"/>
      <c r="BA1853" s="4"/>
      <c r="BB1853" s="4"/>
      <c r="BC1853" s="4"/>
      <c r="BD1853" s="4"/>
      <c r="BE1853" s="4"/>
      <c r="BF1853" s="4"/>
      <c r="BG1853" s="4"/>
      <c r="BH1853" s="4"/>
      <c r="BI1853" s="4"/>
      <c r="BJ1853" s="4"/>
      <c r="BK1853" s="4"/>
      <c r="BL1853" s="4"/>
      <c r="BM1853" s="4"/>
      <c r="BN1853" s="4"/>
      <c r="BO1853" s="4"/>
      <c r="BP1853" s="4"/>
      <c r="BQ1853" s="4"/>
      <c r="BR1853" s="4"/>
      <c r="BS1853" s="4"/>
      <c r="BT1853" s="4"/>
      <c r="BU1853" s="4"/>
      <c r="BV1853" s="4"/>
      <c r="BW1853" s="4"/>
      <c r="BX1853" s="4"/>
      <c r="BY1853" s="4"/>
      <c r="BZ1853" s="4"/>
      <c r="CA1853" s="4"/>
      <c r="CB1853" s="4"/>
      <c r="CC1853" s="4"/>
      <c r="CD1853" s="4"/>
      <c r="CE1853" s="4"/>
      <c r="CF1853" s="4"/>
      <c r="CG1853" s="4"/>
      <c r="CH1853" s="4"/>
      <c r="CI1853" s="4"/>
      <c r="CJ1853" s="4"/>
      <c r="CK1853" s="4"/>
      <c r="CL1853" s="4"/>
      <c r="CM1853" s="4"/>
      <c r="CN1853" s="4"/>
      <c r="CO1853" s="4"/>
      <c r="CP1853" s="4"/>
      <c r="CQ1853" s="4"/>
      <c r="CR1853" s="4"/>
      <c r="CS1853" s="4"/>
      <c r="CT1853" s="4"/>
      <c r="CU1853" s="4"/>
      <c r="CV1853" s="4"/>
      <c r="CW1853" s="4"/>
      <c r="CX1853" s="4"/>
      <c r="CY1853" s="4"/>
      <c r="CZ1853" s="4"/>
      <c r="DA1853" s="4"/>
      <c r="DB1853" s="4"/>
      <c r="DC1853" s="4"/>
      <c r="DD1853" s="4"/>
      <c r="DE1853" s="4"/>
      <c r="DF1853" s="4"/>
      <c r="DG1853" s="4"/>
      <c r="DH1853" s="4"/>
      <c r="DI1853" s="4"/>
      <c r="DJ1853" s="4"/>
      <c r="DK1853" s="4"/>
      <c r="DL1853" s="4"/>
      <c r="DM1853" s="4"/>
      <c r="DN1853" s="4"/>
      <c r="DO1853" s="4"/>
      <c r="DP1853" s="4"/>
      <c r="DQ1853" s="4"/>
      <c r="DR1853" s="4"/>
      <c r="DS1853" s="4"/>
      <c r="DT1853" s="4"/>
      <c r="DU1853" s="4"/>
      <c r="DV1853" s="4"/>
      <c r="DW1853" s="4"/>
      <c r="DX1853" s="4"/>
      <c r="DY1853" s="4"/>
      <c r="DZ1853" s="4"/>
      <c r="EA1853" s="4"/>
      <c r="EB1853" s="4"/>
      <c r="EC1853" s="4"/>
      <c r="ED1853" s="4"/>
      <c r="EE1853" s="4"/>
      <c r="EF1853" s="4"/>
      <c r="EG1853" s="4"/>
      <c r="EH1853" s="4"/>
      <c r="EI1853" s="4"/>
      <c r="EJ1853" s="4"/>
      <c r="EK1853" s="4"/>
      <c r="EL1853" s="4"/>
      <c r="EM1853" s="4"/>
      <c r="EN1853" s="4"/>
      <c r="EO1853" s="4"/>
      <c r="EP1853" s="4"/>
      <c r="EQ1853" s="4"/>
      <c r="ER1853" s="4"/>
      <c r="ES1853" s="4"/>
      <c r="ET1853" s="4"/>
      <c r="EU1853" s="4"/>
      <c r="EV1853" s="4"/>
      <c r="EW1853" s="4"/>
      <c r="EX1853" s="4"/>
      <c r="EY1853" s="4"/>
      <c r="EZ1853" s="4"/>
      <c r="FA1853" s="4"/>
      <c r="FB1853" s="4"/>
      <c r="FC1853" s="4"/>
      <c r="FD1853" s="4"/>
      <c r="FE1853" s="4"/>
      <c r="FF1853" s="4"/>
      <c r="FG1853" s="4"/>
      <c r="FH1853" s="4"/>
      <c r="FI1853" s="4"/>
      <c r="FJ1853" s="4"/>
      <c r="FK1853" s="4"/>
      <c r="FL1853" s="4"/>
      <c r="FM1853" s="4"/>
      <c r="FN1853" s="4"/>
      <c r="FO1853" s="4"/>
      <c r="FP1853" s="4"/>
      <c r="FQ1853" s="4"/>
      <c r="FR1853" s="4"/>
      <c r="FS1853" s="4"/>
      <c r="FT1853" s="4"/>
      <c r="FU1853" s="4"/>
      <c r="FV1853" s="4"/>
      <c r="FW1853" s="4"/>
      <c r="FX1853" s="4"/>
      <c r="FY1853" s="4"/>
      <c r="FZ1853" s="4"/>
      <c r="GA1853" s="4"/>
      <c r="GB1853" s="4"/>
      <c r="GC1853" s="4"/>
      <c r="GD1853" s="4"/>
      <c r="GE1853" s="4"/>
      <c r="GF1853" s="4"/>
      <c r="GG1853" s="4"/>
      <c r="GH1853" s="4"/>
      <c r="GI1853" s="4"/>
      <c r="GJ1853" s="4"/>
      <c r="GK1853" s="4"/>
      <c r="GL1853" s="4"/>
      <c r="GM1853" s="4"/>
      <c r="GN1853" s="4"/>
      <c r="GO1853" s="4"/>
      <c r="GP1853" s="4"/>
      <c r="GQ1853" s="4"/>
      <c r="GR1853" s="4"/>
      <c r="GS1853" s="4"/>
      <c r="GT1853" s="4"/>
      <c r="GU1853" s="4"/>
      <c r="GV1853" s="4"/>
      <c r="GW1853" s="4"/>
      <c r="GX1853" s="4"/>
      <c r="GY1853" s="4"/>
      <c r="GZ1853" s="4"/>
      <c r="HA1853" s="4"/>
      <c r="HB1853" s="4"/>
      <c r="HC1853" s="4"/>
      <c r="HD1853" s="4"/>
      <c r="HE1853" s="4"/>
      <c r="HF1853" s="4"/>
      <c r="HG1853" s="4"/>
      <c r="HH1853" s="4"/>
      <c r="HI1853" s="4"/>
      <c r="HJ1853" s="4"/>
      <c r="HK1853" s="4"/>
      <c r="HL1853" s="4"/>
      <c r="HM1853" s="4"/>
      <c r="HN1853" s="4"/>
      <c r="HO1853" s="4"/>
      <c r="HP1853" s="4"/>
      <c r="HQ1853" s="4"/>
      <c r="HR1853" s="4"/>
      <c r="HS1853" s="4"/>
      <c r="HT1853" s="4"/>
      <c r="HU1853" s="4"/>
      <c r="HV1853" s="4"/>
      <c r="HW1853" s="4"/>
      <c r="HX1853" s="4"/>
      <c r="HY1853" s="4"/>
      <c r="HZ1853" s="4"/>
      <c r="IA1853" s="4"/>
      <c r="IB1853" s="4"/>
      <c r="IC1853" s="4"/>
      <c r="ID1853" s="4"/>
      <c r="IE1853" s="4"/>
      <c r="IF1853" s="4"/>
    </row>
    <row r="1854" spans="26:240" x14ac:dyDescent="0.2">
      <c r="Z1854" s="4"/>
      <c r="AA1854" s="4"/>
      <c r="AB1854" s="4"/>
      <c r="AC1854" s="4"/>
      <c r="AD1854" s="4"/>
      <c r="AE1854" s="4"/>
      <c r="AF1854" s="4"/>
      <c r="AG1854" s="4"/>
      <c r="AH1854" s="4"/>
      <c r="AI1854" s="4"/>
      <c r="AJ1854" s="4"/>
      <c r="AK1854" s="4"/>
      <c r="AL1854" s="4"/>
      <c r="AM1854" s="4"/>
      <c r="AN1854" s="4"/>
      <c r="AO1854" s="4"/>
      <c r="AP1854" s="4"/>
      <c r="AQ1854" s="4"/>
      <c r="AR1854" s="4"/>
      <c r="AS1854" s="4"/>
      <c r="AT1854" s="4"/>
      <c r="AU1854" s="4"/>
      <c r="AV1854" s="4"/>
      <c r="AW1854" s="4"/>
      <c r="AX1854" s="4"/>
      <c r="AY1854" s="4"/>
      <c r="AZ1854" s="4"/>
      <c r="BA1854" s="4"/>
      <c r="BB1854" s="4"/>
      <c r="BC1854" s="4"/>
      <c r="BD1854" s="4"/>
      <c r="BE1854" s="4"/>
      <c r="BF1854" s="4"/>
      <c r="BG1854" s="4"/>
      <c r="BH1854" s="4"/>
      <c r="BI1854" s="4"/>
      <c r="BJ1854" s="4"/>
      <c r="BK1854" s="4"/>
      <c r="BL1854" s="4"/>
      <c r="BM1854" s="4"/>
      <c r="BN1854" s="4"/>
      <c r="BO1854" s="4"/>
      <c r="BP1854" s="4"/>
      <c r="BQ1854" s="4"/>
      <c r="BR1854" s="4"/>
      <c r="BS1854" s="4"/>
      <c r="BT1854" s="4"/>
      <c r="BU1854" s="4"/>
      <c r="BV1854" s="4"/>
      <c r="BW1854" s="4"/>
      <c r="BX1854" s="4"/>
      <c r="BY1854" s="4"/>
      <c r="BZ1854" s="4"/>
      <c r="CA1854" s="4"/>
      <c r="CB1854" s="4"/>
      <c r="CC1854" s="4"/>
      <c r="CD1854" s="4"/>
      <c r="CE1854" s="4"/>
      <c r="CF1854" s="4"/>
      <c r="CG1854" s="4"/>
      <c r="CH1854" s="4"/>
      <c r="CI1854" s="4"/>
      <c r="CJ1854" s="4"/>
      <c r="CK1854" s="4"/>
      <c r="CL1854" s="4"/>
      <c r="CM1854" s="4"/>
      <c r="CN1854" s="4"/>
      <c r="CO1854" s="4"/>
      <c r="CP1854" s="4"/>
      <c r="CQ1854" s="4"/>
      <c r="CR1854" s="4"/>
      <c r="CS1854" s="4"/>
      <c r="CT1854" s="4"/>
      <c r="CU1854" s="4"/>
      <c r="CV1854" s="4"/>
      <c r="CW1854" s="4"/>
      <c r="CX1854" s="4"/>
      <c r="CY1854" s="4"/>
      <c r="CZ1854" s="4"/>
      <c r="DA1854" s="4"/>
      <c r="DB1854" s="4"/>
      <c r="DC1854" s="4"/>
      <c r="DD1854" s="4"/>
      <c r="DE1854" s="4"/>
      <c r="DF1854" s="4"/>
      <c r="DG1854" s="4"/>
      <c r="DH1854" s="4"/>
      <c r="DI1854" s="4"/>
      <c r="DJ1854" s="4"/>
      <c r="DK1854" s="4"/>
      <c r="DL1854" s="4"/>
      <c r="DM1854" s="4"/>
      <c r="DN1854" s="4"/>
      <c r="DO1854" s="4"/>
      <c r="DP1854" s="4"/>
      <c r="DQ1854" s="4"/>
      <c r="DR1854" s="4"/>
      <c r="DS1854" s="4"/>
      <c r="DT1854" s="4"/>
      <c r="DU1854" s="4"/>
      <c r="DV1854" s="4"/>
      <c r="DW1854" s="4"/>
      <c r="DX1854" s="4"/>
      <c r="DY1854" s="4"/>
      <c r="DZ1854" s="4"/>
      <c r="EA1854" s="4"/>
      <c r="EB1854" s="4"/>
      <c r="EC1854" s="4"/>
      <c r="ED1854" s="4"/>
      <c r="EE1854" s="4"/>
      <c r="EF1854" s="4"/>
      <c r="EG1854" s="4"/>
      <c r="EH1854" s="4"/>
      <c r="EI1854" s="4"/>
      <c r="EJ1854" s="4"/>
      <c r="EK1854" s="4"/>
      <c r="EL1854" s="4"/>
      <c r="EM1854" s="4"/>
      <c r="EN1854" s="4"/>
      <c r="EO1854" s="4"/>
      <c r="EP1854" s="4"/>
      <c r="EQ1854" s="4"/>
      <c r="ER1854" s="4"/>
      <c r="ES1854" s="4"/>
      <c r="ET1854" s="4"/>
      <c r="EU1854" s="4"/>
      <c r="EV1854" s="4"/>
      <c r="EW1854" s="4"/>
      <c r="EX1854" s="4"/>
      <c r="EY1854" s="4"/>
      <c r="EZ1854" s="4"/>
      <c r="FA1854" s="4"/>
      <c r="FB1854" s="4"/>
      <c r="FC1854" s="4"/>
      <c r="FD1854" s="4"/>
      <c r="FE1854" s="4"/>
      <c r="FF1854" s="4"/>
      <c r="FG1854" s="4"/>
      <c r="FH1854" s="4"/>
      <c r="FI1854" s="4"/>
      <c r="FJ1854" s="4"/>
      <c r="FK1854" s="4"/>
      <c r="FL1854" s="4"/>
      <c r="FM1854" s="4"/>
      <c r="FN1854" s="4"/>
      <c r="FO1854" s="4"/>
      <c r="FP1854" s="4"/>
      <c r="FQ1854" s="4"/>
      <c r="FR1854" s="4"/>
      <c r="FS1854" s="4"/>
      <c r="FT1854" s="4"/>
      <c r="FU1854" s="4"/>
      <c r="FV1854" s="4"/>
      <c r="FW1854" s="4"/>
      <c r="FX1854" s="4"/>
      <c r="FY1854" s="4"/>
      <c r="FZ1854" s="4"/>
      <c r="GA1854" s="4"/>
      <c r="GB1854" s="4"/>
      <c r="GC1854" s="4"/>
      <c r="GD1854" s="4"/>
      <c r="GE1854" s="4"/>
      <c r="GF1854" s="4"/>
      <c r="GG1854" s="4"/>
      <c r="GH1854" s="4"/>
      <c r="GI1854" s="4"/>
      <c r="GJ1854" s="4"/>
      <c r="GK1854" s="4"/>
      <c r="GL1854" s="4"/>
      <c r="GM1854" s="4"/>
      <c r="GN1854" s="4"/>
      <c r="GO1854" s="4"/>
      <c r="GP1854" s="4"/>
      <c r="GQ1854" s="4"/>
      <c r="GR1854" s="4"/>
      <c r="GS1854" s="4"/>
      <c r="GT1854" s="4"/>
      <c r="GU1854" s="4"/>
      <c r="GV1854" s="4"/>
      <c r="GW1854" s="4"/>
      <c r="GX1854" s="4"/>
      <c r="GY1854" s="4"/>
      <c r="GZ1854" s="4"/>
      <c r="HA1854" s="4"/>
      <c r="HB1854" s="4"/>
      <c r="HC1854" s="4"/>
      <c r="HD1854" s="4"/>
      <c r="HE1854" s="4"/>
      <c r="HF1854" s="4"/>
      <c r="HG1854" s="4"/>
      <c r="HH1854" s="4"/>
      <c r="HI1854" s="4"/>
      <c r="HJ1854" s="4"/>
      <c r="HK1854" s="4"/>
      <c r="HL1854" s="4"/>
      <c r="HM1854" s="4"/>
      <c r="HN1854" s="4"/>
      <c r="HO1854" s="4"/>
      <c r="HP1854" s="4"/>
      <c r="HQ1854" s="4"/>
      <c r="HR1854" s="4"/>
      <c r="HS1854" s="4"/>
      <c r="HT1854" s="4"/>
      <c r="HU1854" s="4"/>
      <c r="HV1854" s="4"/>
      <c r="HW1854" s="4"/>
      <c r="HX1854" s="4"/>
      <c r="HY1854" s="4"/>
      <c r="HZ1854" s="4"/>
      <c r="IA1854" s="4"/>
      <c r="IB1854" s="4"/>
      <c r="IC1854" s="4"/>
      <c r="ID1854" s="4"/>
      <c r="IE1854" s="4"/>
      <c r="IF1854" s="4"/>
    </row>
    <row r="1855" spans="26:240" x14ac:dyDescent="0.2">
      <c r="Z1855" s="4"/>
      <c r="AA1855" s="4"/>
      <c r="AB1855" s="4"/>
      <c r="AC1855" s="4"/>
      <c r="AD1855" s="4"/>
      <c r="AE1855" s="4"/>
      <c r="AF1855" s="4"/>
      <c r="AG1855" s="4"/>
      <c r="AH1855" s="4"/>
      <c r="AI1855" s="4"/>
      <c r="AJ1855" s="4"/>
      <c r="AK1855" s="4"/>
      <c r="AL1855" s="4"/>
      <c r="AM1855" s="4"/>
      <c r="AN1855" s="4"/>
      <c r="AO1855" s="4"/>
      <c r="AP1855" s="4"/>
      <c r="AQ1855" s="4"/>
      <c r="AR1855" s="4"/>
      <c r="AS1855" s="4"/>
      <c r="AT1855" s="4"/>
      <c r="AU1855" s="4"/>
      <c r="AV1855" s="4"/>
      <c r="AW1855" s="4"/>
      <c r="AX1855" s="4"/>
      <c r="AY1855" s="4"/>
      <c r="AZ1855" s="4"/>
      <c r="BA1855" s="4"/>
      <c r="BB1855" s="4"/>
      <c r="BC1855" s="4"/>
      <c r="BD1855" s="4"/>
      <c r="BE1855" s="4"/>
      <c r="BF1855" s="4"/>
      <c r="BG1855" s="4"/>
      <c r="BH1855" s="4"/>
      <c r="BI1855" s="4"/>
      <c r="BJ1855" s="4"/>
      <c r="BK1855" s="4"/>
      <c r="BL1855" s="4"/>
      <c r="BM1855" s="4"/>
      <c r="BN1855" s="4"/>
      <c r="BO1855" s="4"/>
      <c r="BP1855" s="4"/>
      <c r="BQ1855" s="4"/>
      <c r="BR1855" s="4"/>
      <c r="BS1855" s="4"/>
      <c r="BT1855" s="4"/>
      <c r="BU1855" s="4"/>
      <c r="BV1855" s="4"/>
      <c r="BW1855" s="4"/>
      <c r="BX1855" s="4"/>
      <c r="BY1855" s="4"/>
      <c r="BZ1855" s="4"/>
      <c r="CA1855" s="4"/>
      <c r="CB1855" s="4"/>
      <c r="CC1855" s="4"/>
      <c r="CD1855" s="4"/>
      <c r="CE1855" s="4"/>
      <c r="CF1855" s="4"/>
      <c r="CG1855" s="4"/>
      <c r="CH1855" s="4"/>
      <c r="CI1855" s="4"/>
      <c r="CJ1855" s="4"/>
      <c r="CK1855" s="4"/>
      <c r="CL1855" s="4"/>
      <c r="CM1855" s="4"/>
      <c r="CN1855" s="4"/>
      <c r="CO1855" s="4"/>
      <c r="CP1855" s="4"/>
      <c r="CQ1855" s="4"/>
      <c r="CR1855" s="4"/>
      <c r="CS1855" s="4"/>
      <c r="CT1855" s="4"/>
      <c r="CU1855" s="4"/>
      <c r="CV1855" s="4"/>
      <c r="CW1855" s="4"/>
      <c r="CX1855" s="4"/>
      <c r="CY1855" s="4"/>
      <c r="CZ1855" s="4"/>
      <c r="DA1855" s="4"/>
      <c r="DB1855" s="4"/>
      <c r="DC1855" s="4"/>
      <c r="DD1855" s="4"/>
      <c r="DE1855" s="4"/>
      <c r="DF1855" s="4"/>
      <c r="DG1855" s="4"/>
      <c r="DH1855" s="4"/>
      <c r="DI1855" s="4"/>
      <c r="DJ1855" s="4"/>
      <c r="DK1855" s="4"/>
      <c r="DL1855" s="4"/>
      <c r="DM1855" s="4"/>
      <c r="DN1855" s="4"/>
      <c r="DO1855" s="4"/>
      <c r="DP1855" s="4"/>
      <c r="DQ1855" s="4"/>
      <c r="DR1855" s="4"/>
      <c r="DS1855" s="4"/>
      <c r="DT1855" s="4"/>
      <c r="DU1855" s="4"/>
      <c r="DV1855" s="4"/>
      <c r="DW1855" s="4"/>
      <c r="DX1855" s="4"/>
      <c r="DY1855" s="4"/>
      <c r="DZ1855" s="4"/>
      <c r="EA1855" s="4"/>
      <c r="EB1855" s="4"/>
      <c r="EC1855" s="4"/>
      <c r="ED1855" s="4"/>
      <c r="EE1855" s="4"/>
      <c r="EF1855" s="4"/>
      <c r="EG1855" s="4"/>
      <c r="EH1855" s="4"/>
      <c r="EI1855" s="4"/>
      <c r="EJ1855" s="4"/>
      <c r="EK1855" s="4"/>
      <c r="EL1855" s="4"/>
      <c r="EM1855" s="4"/>
      <c r="EN1855" s="4"/>
      <c r="EO1855" s="4"/>
      <c r="EP1855" s="4"/>
      <c r="EQ1855" s="4"/>
      <c r="ER1855" s="4"/>
      <c r="ES1855" s="4"/>
      <c r="ET1855" s="4"/>
      <c r="EU1855" s="4"/>
      <c r="EV1855" s="4"/>
      <c r="EW1855" s="4"/>
      <c r="EX1855" s="4"/>
      <c r="EY1855" s="4"/>
      <c r="EZ1855" s="4"/>
      <c r="FA1855" s="4"/>
      <c r="FB1855" s="4"/>
      <c r="FC1855" s="4"/>
      <c r="FD1855" s="4"/>
      <c r="FE1855" s="4"/>
      <c r="FF1855" s="4"/>
      <c r="FG1855" s="4"/>
      <c r="FH1855" s="4"/>
      <c r="FI1855" s="4"/>
      <c r="FJ1855" s="4"/>
      <c r="FK1855" s="4"/>
      <c r="FL1855" s="4"/>
      <c r="FM1855" s="4"/>
      <c r="FN1855" s="4"/>
      <c r="FO1855" s="4"/>
      <c r="FP1855" s="4"/>
      <c r="FQ1855" s="4"/>
      <c r="FR1855" s="4"/>
      <c r="FS1855" s="4"/>
      <c r="FT1855" s="4"/>
      <c r="FU1855" s="4"/>
      <c r="FV1855" s="4"/>
      <c r="FW1855" s="4"/>
      <c r="FX1855" s="4"/>
      <c r="FY1855" s="4"/>
      <c r="FZ1855" s="4"/>
      <c r="GA1855" s="4"/>
      <c r="GB1855" s="4"/>
      <c r="GC1855" s="4"/>
      <c r="GD1855" s="4"/>
      <c r="GE1855" s="4"/>
      <c r="GF1855" s="4"/>
      <c r="GG1855" s="4"/>
      <c r="GH1855" s="4"/>
      <c r="GI1855" s="4"/>
      <c r="GJ1855" s="4"/>
      <c r="GK1855" s="4"/>
      <c r="GL1855" s="4"/>
      <c r="GM1855" s="4"/>
      <c r="GN1855" s="4"/>
      <c r="GO1855" s="4"/>
      <c r="GP1855" s="4"/>
      <c r="GQ1855" s="4"/>
      <c r="GR1855" s="4"/>
      <c r="GS1855" s="4"/>
      <c r="GT1855" s="4"/>
      <c r="GU1855" s="4"/>
      <c r="GV1855" s="4"/>
      <c r="GW1855" s="4"/>
      <c r="GX1855" s="4"/>
      <c r="GY1855" s="4"/>
      <c r="GZ1855" s="4"/>
      <c r="HA1855" s="4"/>
      <c r="HB1855" s="4"/>
      <c r="HC1855" s="4"/>
      <c r="HD1855" s="4"/>
      <c r="HE1855" s="4"/>
      <c r="HF1855" s="4"/>
      <c r="HG1855" s="4"/>
      <c r="HH1855" s="4"/>
      <c r="HI1855" s="4"/>
      <c r="HJ1855" s="4"/>
      <c r="HK1855" s="4"/>
      <c r="HL1855" s="4"/>
      <c r="HM1855" s="4"/>
      <c r="HN1855" s="4"/>
      <c r="HO1855" s="4"/>
      <c r="HP1855" s="4"/>
      <c r="HQ1855" s="4"/>
      <c r="HR1855" s="4"/>
      <c r="HS1855" s="4"/>
      <c r="HT1855" s="4"/>
      <c r="HU1855" s="4"/>
      <c r="HV1855" s="4"/>
      <c r="HW1855" s="4"/>
      <c r="HX1855" s="4"/>
      <c r="HY1855" s="4"/>
      <c r="HZ1855" s="4"/>
      <c r="IA1855" s="4"/>
      <c r="IB1855" s="4"/>
      <c r="IC1855" s="4"/>
      <c r="ID1855" s="4"/>
      <c r="IE1855" s="4"/>
      <c r="IF1855" s="4"/>
    </row>
    <row r="1856" spans="26:240" x14ac:dyDescent="0.2">
      <c r="Z1856" s="4"/>
      <c r="AA1856" s="4"/>
      <c r="AB1856" s="4"/>
      <c r="AC1856" s="4"/>
      <c r="AD1856" s="4"/>
      <c r="AE1856" s="4"/>
      <c r="AF1856" s="4"/>
      <c r="AG1856" s="4"/>
      <c r="AH1856" s="4"/>
      <c r="AI1856" s="4"/>
      <c r="AJ1856" s="4"/>
      <c r="AK1856" s="4"/>
      <c r="AL1856" s="4"/>
      <c r="AM1856" s="4"/>
      <c r="AN1856" s="4"/>
      <c r="AO1856" s="4"/>
      <c r="AP1856" s="4"/>
      <c r="AQ1856" s="4"/>
      <c r="AR1856" s="4"/>
      <c r="AS1856" s="4"/>
      <c r="AT1856" s="4"/>
      <c r="AU1856" s="4"/>
      <c r="AV1856" s="4"/>
      <c r="AW1856" s="4"/>
      <c r="AX1856" s="4"/>
      <c r="AY1856" s="4"/>
      <c r="AZ1856" s="4"/>
      <c r="BA1856" s="4"/>
      <c r="BB1856" s="4"/>
      <c r="BC1856" s="4"/>
      <c r="BD1856" s="4"/>
      <c r="BE1856" s="4"/>
      <c r="BF1856" s="4"/>
      <c r="BG1856" s="4"/>
      <c r="BH1856" s="4"/>
      <c r="BI1856" s="4"/>
      <c r="BJ1856" s="4"/>
      <c r="BK1856" s="4"/>
      <c r="BL1856" s="4"/>
      <c r="BM1856" s="4"/>
      <c r="BN1856" s="4"/>
      <c r="BO1856" s="4"/>
      <c r="BP1856" s="4"/>
      <c r="BQ1856" s="4"/>
      <c r="BR1856" s="4"/>
      <c r="BS1856" s="4"/>
      <c r="BT1856" s="4"/>
      <c r="BU1856" s="4"/>
      <c r="BV1856" s="4"/>
      <c r="BW1856" s="4"/>
      <c r="BX1856" s="4"/>
      <c r="BY1856" s="4"/>
      <c r="BZ1856" s="4"/>
      <c r="CA1856" s="4"/>
      <c r="CB1856" s="4"/>
      <c r="CC1856" s="4"/>
      <c r="CD1856" s="4"/>
      <c r="CE1856" s="4"/>
      <c r="CF1856" s="4"/>
      <c r="CG1856" s="4"/>
      <c r="CH1856" s="4"/>
      <c r="CI1856" s="4"/>
      <c r="CJ1856" s="4"/>
      <c r="CK1856" s="4"/>
      <c r="CL1856" s="4"/>
      <c r="CM1856" s="4"/>
      <c r="CN1856" s="4"/>
      <c r="CO1856" s="4"/>
      <c r="CP1856" s="4"/>
      <c r="CQ1856" s="4"/>
      <c r="CR1856" s="4"/>
      <c r="CS1856" s="4"/>
      <c r="CT1856" s="4"/>
      <c r="CU1856" s="4"/>
      <c r="CV1856" s="4"/>
      <c r="CW1856" s="4"/>
      <c r="CX1856" s="4"/>
      <c r="CY1856" s="4"/>
      <c r="CZ1856" s="4"/>
      <c r="DA1856" s="4"/>
      <c r="DB1856" s="4"/>
      <c r="DC1856" s="4"/>
      <c r="DD1856" s="4"/>
      <c r="DE1856" s="4"/>
      <c r="DF1856" s="4"/>
      <c r="DG1856" s="4"/>
      <c r="DH1856" s="4"/>
      <c r="DI1856" s="4"/>
      <c r="DJ1856" s="4"/>
      <c r="DK1856" s="4"/>
      <c r="DL1856" s="4"/>
      <c r="DM1856" s="4"/>
      <c r="DN1856" s="4"/>
      <c r="DO1856" s="4"/>
      <c r="DP1856" s="4"/>
      <c r="DQ1856" s="4"/>
      <c r="DR1856" s="4"/>
      <c r="DS1856" s="4"/>
      <c r="DT1856" s="4"/>
      <c r="DU1856" s="4"/>
      <c r="DV1856" s="4"/>
      <c r="DW1856" s="4"/>
      <c r="DX1856" s="4"/>
      <c r="DY1856" s="4"/>
      <c r="DZ1856" s="4"/>
      <c r="EA1856" s="4"/>
      <c r="EB1856" s="4"/>
      <c r="EC1856" s="4"/>
      <c r="ED1856" s="4"/>
      <c r="EE1856" s="4"/>
      <c r="EF1856" s="4"/>
      <c r="EG1856" s="4"/>
      <c r="EH1856" s="4"/>
      <c r="EI1856" s="4"/>
      <c r="EJ1856" s="4"/>
      <c r="EK1856" s="4"/>
      <c r="EL1856" s="4"/>
      <c r="EM1856" s="4"/>
      <c r="EN1856" s="4"/>
      <c r="EO1856" s="4"/>
      <c r="EP1856" s="4"/>
      <c r="EQ1856" s="4"/>
      <c r="ER1856" s="4"/>
      <c r="ES1856" s="4"/>
      <c r="ET1856" s="4"/>
      <c r="EU1856" s="4"/>
      <c r="EV1856" s="4"/>
      <c r="EW1856" s="4"/>
      <c r="EX1856" s="4"/>
      <c r="EY1856" s="4"/>
      <c r="EZ1856" s="4"/>
      <c r="FA1856" s="4"/>
      <c r="FB1856" s="4"/>
      <c r="FC1856" s="4"/>
      <c r="FD1856" s="4"/>
      <c r="FE1856" s="4"/>
      <c r="FF1856" s="4"/>
      <c r="FG1856" s="4"/>
      <c r="FH1856" s="4"/>
      <c r="FI1856" s="4"/>
      <c r="FJ1856" s="4"/>
      <c r="FK1856" s="4"/>
      <c r="FL1856" s="4"/>
      <c r="FM1856" s="4"/>
      <c r="FN1856" s="4"/>
      <c r="FO1856" s="4"/>
      <c r="FP1856" s="4"/>
      <c r="FQ1856" s="4"/>
      <c r="FR1856" s="4"/>
      <c r="FS1856" s="4"/>
      <c r="FT1856" s="4"/>
      <c r="FU1856" s="4"/>
      <c r="FV1856" s="4"/>
      <c r="FW1856" s="4"/>
      <c r="FX1856" s="4"/>
      <c r="FY1856" s="4"/>
      <c r="FZ1856" s="4"/>
      <c r="GA1856" s="4"/>
      <c r="GB1856" s="4"/>
      <c r="GC1856" s="4"/>
      <c r="GD1856" s="4"/>
      <c r="GE1856" s="4"/>
      <c r="GF1856" s="4"/>
      <c r="GG1856" s="4"/>
      <c r="GH1856" s="4"/>
      <c r="GI1856" s="4"/>
      <c r="GJ1856" s="4"/>
      <c r="GK1856" s="4"/>
      <c r="GL1856" s="4"/>
      <c r="GM1856" s="4"/>
      <c r="GN1856" s="4"/>
      <c r="GO1856" s="4"/>
      <c r="GP1856" s="4"/>
      <c r="GQ1856" s="4"/>
      <c r="GR1856" s="4"/>
      <c r="GS1856" s="4"/>
      <c r="GT1856" s="4"/>
      <c r="GU1856" s="4"/>
      <c r="GV1856" s="4"/>
      <c r="GW1856" s="4"/>
      <c r="GX1856" s="4"/>
      <c r="GY1856" s="4"/>
      <c r="GZ1856" s="4"/>
      <c r="HA1856" s="4"/>
      <c r="HB1856" s="4"/>
      <c r="HC1856" s="4"/>
      <c r="HD1856" s="4"/>
      <c r="HE1856" s="4"/>
      <c r="HF1856" s="4"/>
      <c r="HG1856" s="4"/>
      <c r="HH1856" s="4"/>
      <c r="HI1856" s="4"/>
      <c r="HJ1856" s="4"/>
      <c r="HK1856" s="4"/>
      <c r="HL1856" s="4"/>
      <c r="HM1856" s="4"/>
      <c r="HN1856" s="4"/>
      <c r="HO1856" s="4"/>
      <c r="HP1856" s="4"/>
      <c r="HQ1856" s="4"/>
      <c r="HR1856" s="4"/>
      <c r="HS1856" s="4"/>
      <c r="HT1856" s="4"/>
      <c r="HU1856" s="4"/>
      <c r="HV1856" s="4"/>
      <c r="HW1856" s="4"/>
      <c r="HX1856" s="4"/>
      <c r="HY1856" s="4"/>
      <c r="HZ1856" s="4"/>
      <c r="IA1856" s="4"/>
      <c r="IB1856" s="4"/>
      <c r="IC1856" s="4"/>
      <c r="ID1856" s="4"/>
      <c r="IE1856" s="4"/>
      <c r="IF1856" s="4"/>
    </row>
    <row r="1857" spans="26:240" x14ac:dyDescent="0.2">
      <c r="Z1857" s="4"/>
      <c r="AA1857" s="4"/>
      <c r="AB1857" s="4"/>
      <c r="AC1857" s="4"/>
      <c r="AD1857" s="4"/>
      <c r="AE1857" s="4"/>
      <c r="AF1857" s="4"/>
      <c r="AG1857" s="4"/>
      <c r="AH1857" s="4"/>
      <c r="AI1857" s="4"/>
      <c r="AJ1857" s="4"/>
      <c r="AK1857" s="4"/>
      <c r="AL1857" s="4"/>
      <c r="AM1857" s="4"/>
      <c r="AN1857" s="4"/>
      <c r="AO1857" s="4"/>
      <c r="AP1857" s="4"/>
      <c r="AQ1857" s="4"/>
      <c r="AR1857" s="4"/>
      <c r="AS1857" s="4"/>
      <c r="AT1857" s="4"/>
      <c r="AU1857" s="4"/>
      <c r="AV1857" s="4"/>
      <c r="AW1857" s="4"/>
      <c r="AX1857" s="4"/>
      <c r="AY1857" s="4"/>
      <c r="AZ1857" s="4"/>
      <c r="BA1857" s="4"/>
      <c r="BB1857" s="4"/>
      <c r="BC1857" s="4"/>
      <c r="BD1857" s="4"/>
      <c r="BE1857" s="4"/>
      <c r="BF1857" s="4"/>
      <c r="BG1857" s="4"/>
      <c r="BH1857" s="4"/>
      <c r="BI1857" s="4"/>
      <c r="BJ1857" s="4"/>
      <c r="BK1857" s="4"/>
      <c r="BL1857" s="4"/>
      <c r="BM1857" s="4"/>
      <c r="BN1857" s="4"/>
      <c r="BO1857" s="4"/>
      <c r="BP1857" s="4"/>
      <c r="BQ1857" s="4"/>
      <c r="BR1857" s="4"/>
      <c r="BS1857" s="4"/>
      <c r="BT1857" s="4"/>
      <c r="BU1857" s="4"/>
      <c r="BV1857" s="4"/>
      <c r="BW1857" s="4"/>
      <c r="BX1857" s="4"/>
      <c r="BY1857" s="4"/>
      <c r="BZ1857" s="4"/>
      <c r="CA1857" s="4"/>
      <c r="CB1857" s="4"/>
      <c r="CC1857" s="4"/>
      <c r="CD1857" s="4"/>
      <c r="CE1857" s="4"/>
      <c r="CF1857" s="4"/>
      <c r="CG1857" s="4"/>
      <c r="CH1857" s="4"/>
      <c r="CI1857" s="4"/>
      <c r="CJ1857" s="4"/>
      <c r="CK1857" s="4"/>
      <c r="CL1857" s="4"/>
      <c r="CM1857" s="4"/>
      <c r="CN1857" s="4"/>
      <c r="CO1857" s="4"/>
      <c r="CP1857" s="4"/>
      <c r="CQ1857" s="4"/>
      <c r="CR1857" s="4"/>
      <c r="CS1857" s="4"/>
      <c r="CT1857" s="4"/>
      <c r="CU1857" s="4"/>
      <c r="CV1857" s="4"/>
      <c r="CW1857" s="4"/>
      <c r="CX1857" s="4"/>
      <c r="CY1857" s="4"/>
      <c r="CZ1857" s="4"/>
      <c r="DA1857" s="4"/>
      <c r="DB1857" s="4"/>
      <c r="DC1857" s="4"/>
      <c r="DD1857" s="4"/>
      <c r="DE1857" s="4"/>
      <c r="DF1857" s="4"/>
      <c r="DG1857" s="4"/>
      <c r="DH1857" s="4"/>
      <c r="DI1857" s="4"/>
      <c r="DJ1857" s="4"/>
      <c r="DK1857" s="4"/>
      <c r="DL1857" s="4"/>
      <c r="DM1857" s="4"/>
      <c r="DN1857" s="4"/>
      <c r="DO1857" s="4"/>
      <c r="DP1857" s="4"/>
      <c r="DQ1857" s="4"/>
      <c r="DR1857" s="4"/>
      <c r="DS1857" s="4"/>
      <c r="DT1857" s="4"/>
      <c r="DU1857" s="4"/>
      <c r="DV1857" s="4"/>
      <c r="DW1857" s="4"/>
      <c r="DX1857" s="4"/>
      <c r="DY1857" s="4"/>
      <c r="DZ1857" s="4"/>
      <c r="EA1857" s="4"/>
      <c r="EB1857" s="4"/>
      <c r="EC1857" s="4"/>
      <c r="ED1857" s="4"/>
      <c r="EE1857" s="4"/>
      <c r="EF1857" s="4"/>
      <c r="EG1857" s="4"/>
      <c r="EH1857" s="4"/>
      <c r="EI1857" s="4"/>
      <c r="EJ1857" s="4"/>
      <c r="EK1857" s="4"/>
      <c r="EL1857" s="4"/>
      <c r="EM1857" s="4"/>
      <c r="EN1857" s="4"/>
      <c r="EO1857" s="4"/>
      <c r="EP1857" s="4"/>
      <c r="EQ1857" s="4"/>
      <c r="ER1857" s="4"/>
      <c r="ES1857" s="4"/>
      <c r="ET1857" s="4"/>
      <c r="EU1857" s="4"/>
      <c r="EV1857" s="4"/>
      <c r="EW1857" s="4"/>
      <c r="EX1857" s="4"/>
      <c r="EY1857" s="4"/>
      <c r="EZ1857" s="4"/>
      <c r="FA1857" s="4"/>
      <c r="FB1857" s="4"/>
      <c r="FC1857" s="4"/>
      <c r="FD1857" s="4"/>
      <c r="FE1857" s="4"/>
      <c r="FF1857" s="4"/>
      <c r="FG1857" s="4"/>
      <c r="FH1857" s="4"/>
      <c r="FI1857" s="4"/>
      <c r="FJ1857" s="4"/>
      <c r="FK1857" s="4"/>
      <c r="FL1857" s="4"/>
      <c r="FM1857" s="4"/>
      <c r="FN1857" s="4"/>
      <c r="FO1857" s="4"/>
      <c r="FP1857" s="4"/>
      <c r="FQ1857" s="4"/>
      <c r="FR1857" s="4"/>
      <c r="FS1857" s="4"/>
      <c r="FT1857" s="4"/>
      <c r="FU1857" s="4"/>
      <c r="FV1857" s="4"/>
      <c r="FW1857" s="4"/>
      <c r="FX1857" s="4"/>
      <c r="FY1857" s="4"/>
      <c r="FZ1857" s="4"/>
      <c r="GA1857" s="4"/>
      <c r="GB1857" s="4"/>
      <c r="GC1857" s="4"/>
      <c r="GD1857" s="4"/>
      <c r="GE1857" s="4"/>
      <c r="GF1857" s="4"/>
      <c r="GG1857" s="4"/>
      <c r="GH1857" s="4"/>
      <c r="GI1857" s="4"/>
      <c r="GJ1857" s="4"/>
      <c r="GK1857" s="4"/>
      <c r="GL1857" s="4"/>
      <c r="GM1857" s="4"/>
      <c r="GN1857" s="4"/>
      <c r="GO1857" s="4"/>
      <c r="GP1857" s="4"/>
      <c r="GQ1857" s="4"/>
      <c r="GR1857" s="4"/>
      <c r="GS1857" s="4"/>
      <c r="GT1857" s="4"/>
      <c r="GU1857" s="4"/>
      <c r="GV1857" s="4"/>
      <c r="GW1857" s="4"/>
      <c r="GX1857" s="4"/>
      <c r="GY1857" s="4"/>
      <c r="GZ1857" s="4"/>
      <c r="HA1857" s="4"/>
      <c r="HB1857" s="4"/>
      <c r="HC1857" s="4"/>
      <c r="HD1857" s="4"/>
      <c r="HE1857" s="4"/>
      <c r="HF1857" s="4"/>
      <c r="HG1857" s="4"/>
      <c r="HH1857" s="4"/>
      <c r="HI1857" s="4"/>
      <c r="HJ1857" s="4"/>
      <c r="HK1857" s="4"/>
      <c r="HL1857" s="4"/>
      <c r="HM1857" s="4"/>
      <c r="HN1857" s="4"/>
      <c r="HO1857" s="4"/>
      <c r="HP1857" s="4"/>
      <c r="HQ1857" s="4"/>
      <c r="HR1857" s="4"/>
      <c r="HS1857" s="4"/>
      <c r="HT1857" s="4"/>
      <c r="HU1857" s="4"/>
      <c r="HV1857" s="4"/>
      <c r="HW1857" s="4"/>
      <c r="HX1857" s="4"/>
      <c r="HY1857" s="4"/>
      <c r="HZ1857" s="4"/>
      <c r="IA1857" s="4"/>
      <c r="IB1857" s="4"/>
      <c r="IC1857" s="4"/>
      <c r="ID1857" s="4"/>
      <c r="IE1857" s="4"/>
      <c r="IF1857" s="4"/>
    </row>
    <row r="1858" spans="26:240" x14ac:dyDescent="0.2">
      <c r="Z1858" s="4"/>
      <c r="AA1858" s="4"/>
      <c r="AB1858" s="4"/>
      <c r="AC1858" s="4"/>
      <c r="AD1858" s="4"/>
      <c r="AE1858" s="4"/>
      <c r="AF1858" s="4"/>
      <c r="AG1858" s="4"/>
      <c r="AH1858" s="4"/>
      <c r="AI1858" s="4"/>
      <c r="AJ1858" s="4"/>
      <c r="AK1858" s="4"/>
      <c r="AL1858" s="4"/>
      <c r="AM1858" s="4"/>
      <c r="AN1858" s="4"/>
      <c r="AO1858" s="4"/>
      <c r="AP1858" s="4"/>
      <c r="AQ1858" s="4"/>
      <c r="AR1858" s="4"/>
      <c r="AS1858" s="4"/>
      <c r="AT1858" s="4"/>
      <c r="AU1858" s="4"/>
      <c r="AV1858" s="4"/>
      <c r="AW1858" s="4"/>
      <c r="AX1858" s="4"/>
      <c r="AY1858" s="4"/>
      <c r="AZ1858" s="4"/>
      <c r="BA1858" s="4"/>
      <c r="BB1858" s="4"/>
      <c r="BC1858" s="4"/>
      <c r="BD1858" s="4"/>
      <c r="BE1858" s="4"/>
      <c r="BF1858" s="4"/>
      <c r="BG1858" s="4"/>
      <c r="BH1858" s="4"/>
      <c r="BI1858" s="4"/>
      <c r="BJ1858" s="4"/>
      <c r="BK1858" s="4"/>
      <c r="BL1858" s="4"/>
      <c r="BM1858" s="4"/>
      <c r="BN1858" s="4"/>
      <c r="BO1858" s="4"/>
      <c r="BP1858" s="4"/>
      <c r="BQ1858" s="4"/>
      <c r="BR1858" s="4"/>
      <c r="BS1858" s="4"/>
      <c r="BT1858" s="4"/>
      <c r="BU1858" s="4"/>
      <c r="BV1858" s="4"/>
      <c r="BW1858" s="4"/>
      <c r="BX1858" s="4"/>
      <c r="BY1858" s="4"/>
      <c r="BZ1858" s="4"/>
      <c r="CA1858" s="4"/>
      <c r="CB1858" s="4"/>
      <c r="CC1858" s="4"/>
      <c r="CD1858" s="4"/>
      <c r="CE1858" s="4"/>
      <c r="CF1858" s="4"/>
      <c r="CG1858" s="4"/>
      <c r="CH1858" s="4"/>
      <c r="CI1858" s="4"/>
      <c r="CJ1858" s="4"/>
      <c r="CK1858" s="4"/>
      <c r="CL1858" s="4"/>
      <c r="CM1858" s="4"/>
      <c r="CN1858" s="4"/>
      <c r="CO1858" s="4"/>
      <c r="CP1858" s="4"/>
      <c r="CQ1858" s="4"/>
      <c r="CR1858" s="4"/>
      <c r="CS1858" s="4"/>
      <c r="CT1858" s="4"/>
      <c r="CU1858" s="4"/>
      <c r="CV1858" s="4"/>
      <c r="CW1858" s="4"/>
      <c r="CX1858" s="4"/>
      <c r="CY1858" s="4"/>
      <c r="CZ1858" s="4"/>
      <c r="DA1858" s="4"/>
      <c r="DB1858" s="4"/>
      <c r="DC1858" s="4"/>
      <c r="DD1858" s="4"/>
      <c r="DE1858" s="4"/>
      <c r="DF1858" s="4"/>
      <c r="DG1858" s="4"/>
      <c r="DH1858" s="4"/>
      <c r="DI1858" s="4"/>
      <c r="DJ1858" s="4"/>
      <c r="DK1858" s="4"/>
      <c r="DL1858" s="4"/>
      <c r="DM1858" s="4"/>
      <c r="DN1858" s="4"/>
      <c r="DO1858" s="4"/>
      <c r="DP1858" s="4"/>
      <c r="DQ1858" s="4"/>
      <c r="DR1858" s="4"/>
      <c r="DS1858" s="4"/>
      <c r="DT1858" s="4"/>
      <c r="DU1858" s="4"/>
      <c r="DV1858" s="4"/>
      <c r="DW1858" s="4"/>
      <c r="DX1858" s="4"/>
      <c r="DY1858" s="4"/>
      <c r="DZ1858" s="4"/>
      <c r="EA1858" s="4"/>
      <c r="EB1858" s="4"/>
      <c r="EC1858" s="4"/>
      <c r="ED1858" s="4"/>
      <c r="EE1858" s="4"/>
      <c r="EF1858" s="4"/>
      <c r="EG1858" s="4"/>
      <c r="EH1858" s="4"/>
      <c r="EI1858" s="4"/>
      <c r="EJ1858" s="4"/>
      <c r="EK1858" s="4"/>
      <c r="EL1858" s="4"/>
      <c r="EM1858" s="4"/>
      <c r="EN1858" s="4"/>
      <c r="EO1858" s="4"/>
      <c r="EP1858" s="4"/>
      <c r="EQ1858" s="4"/>
      <c r="ER1858" s="4"/>
      <c r="ES1858" s="4"/>
      <c r="ET1858" s="4"/>
      <c r="EU1858" s="4"/>
      <c r="EV1858" s="4"/>
      <c r="EW1858" s="4"/>
      <c r="EX1858" s="4"/>
      <c r="EY1858" s="4"/>
      <c r="EZ1858" s="4"/>
      <c r="FA1858" s="4"/>
      <c r="FB1858" s="4"/>
      <c r="FC1858" s="4"/>
      <c r="FD1858" s="4"/>
      <c r="FE1858" s="4"/>
      <c r="FF1858" s="4"/>
      <c r="FG1858" s="4"/>
      <c r="FH1858" s="4"/>
      <c r="FI1858" s="4"/>
      <c r="FJ1858" s="4"/>
      <c r="FK1858" s="4"/>
      <c r="FL1858" s="4"/>
      <c r="FM1858" s="4"/>
      <c r="FN1858" s="4"/>
      <c r="FO1858" s="4"/>
      <c r="FP1858" s="4"/>
      <c r="FQ1858" s="4"/>
      <c r="FR1858" s="4"/>
      <c r="FS1858" s="4"/>
      <c r="FT1858" s="4"/>
      <c r="FU1858" s="4"/>
      <c r="FV1858" s="4"/>
      <c r="FW1858" s="4"/>
      <c r="FX1858" s="4"/>
      <c r="FY1858" s="4"/>
      <c r="FZ1858" s="4"/>
      <c r="GA1858" s="4"/>
      <c r="GB1858" s="4"/>
      <c r="GC1858" s="4"/>
      <c r="GD1858" s="4"/>
      <c r="GE1858" s="4"/>
      <c r="GF1858" s="4"/>
      <c r="GG1858" s="4"/>
      <c r="GH1858" s="4"/>
      <c r="GI1858" s="4"/>
      <c r="GJ1858" s="4"/>
      <c r="GK1858" s="4"/>
      <c r="GL1858" s="4"/>
      <c r="GM1858" s="4"/>
      <c r="GN1858" s="4"/>
      <c r="GO1858" s="4"/>
      <c r="GP1858" s="4"/>
      <c r="GQ1858" s="4"/>
      <c r="GR1858" s="4"/>
      <c r="GS1858" s="4"/>
      <c r="GT1858" s="4"/>
      <c r="GU1858" s="4"/>
      <c r="GV1858" s="4"/>
      <c r="GW1858" s="4"/>
      <c r="GX1858" s="4"/>
      <c r="GY1858" s="4"/>
      <c r="GZ1858" s="4"/>
      <c r="HA1858" s="4"/>
      <c r="HB1858" s="4"/>
      <c r="HC1858" s="4"/>
      <c r="HD1858" s="4"/>
      <c r="HE1858" s="4"/>
      <c r="HF1858" s="4"/>
      <c r="HG1858" s="4"/>
      <c r="HH1858" s="4"/>
      <c r="HI1858" s="4"/>
      <c r="HJ1858" s="4"/>
      <c r="HK1858" s="4"/>
      <c r="HL1858" s="4"/>
      <c r="HM1858" s="4"/>
      <c r="HN1858" s="4"/>
      <c r="HO1858" s="4"/>
      <c r="HP1858" s="4"/>
      <c r="HQ1858" s="4"/>
      <c r="HR1858" s="4"/>
      <c r="HS1858" s="4"/>
      <c r="HT1858" s="4"/>
      <c r="HU1858" s="4"/>
      <c r="HV1858" s="4"/>
      <c r="HW1858" s="4"/>
      <c r="HX1858" s="4"/>
      <c r="HY1858" s="4"/>
      <c r="HZ1858" s="4"/>
      <c r="IA1858" s="4"/>
      <c r="IB1858" s="4"/>
      <c r="IC1858" s="4"/>
      <c r="ID1858" s="4"/>
      <c r="IE1858" s="4"/>
      <c r="IF1858" s="4"/>
    </row>
    <row r="1859" spans="26:240" x14ac:dyDescent="0.2">
      <c r="Z1859" s="4"/>
      <c r="AA1859" s="4"/>
      <c r="AB1859" s="4"/>
      <c r="AC1859" s="4"/>
      <c r="AD1859" s="4"/>
      <c r="AE1859" s="4"/>
      <c r="AF1859" s="4"/>
      <c r="AG1859" s="4"/>
      <c r="AH1859" s="4"/>
      <c r="AI1859" s="4"/>
      <c r="AJ1859" s="4"/>
      <c r="AK1859" s="4"/>
      <c r="AL1859" s="4"/>
      <c r="AM1859" s="4"/>
      <c r="AN1859" s="4"/>
      <c r="AO1859" s="4"/>
      <c r="AP1859" s="4"/>
      <c r="AQ1859" s="4"/>
      <c r="AR1859" s="4"/>
      <c r="AS1859" s="4"/>
      <c r="AT1859" s="4"/>
      <c r="AU1859" s="4"/>
      <c r="AV1859" s="4"/>
      <c r="AW1859" s="4"/>
      <c r="AX1859" s="4"/>
      <c r="AY1859" s="4"/>
      <c r="AZ1859" s="4"/>
      <c r="BA1859" s="4"/>
      <c r="BB1859" s="4"/>
      <c r="BC1859" s="4"/>
      <c r="BD1859" s="4"/>
      <c r="BE1859" s="4"/>
      <c r="BF1859" s="4"/>
      <c r="BG1859" s="4"/>
      <c r="BH1859" s="4"/>
      <c r="BI1859" s="4"/>
      <c r="BJ1859" s="4"/>
      <c r="BK1859" s="4"/>
      <c r="BL1859" s="4"/>
      <c r="BM1859" s="4"/>
      <c r="BN1859" s="4"/>
      <c r="BO1859" s="4"/>
      <c r="BP1859" s="4"/>
      <c r="BQ1859" s="4"/>
      <c r="BR1859" s="4"/>
      <c r="BS1859" s="4"/>
      <c r="BT1859" s="4"/>
      <c r="BU1859" s="4"/>
      <c r="BV1859" s="4"/>
      <c r="BW1859" s="4"/>
      <c r="BX1859" s="4"/>
      <c r="BY1859" s="4"/>
      <c r="BZ1859" s="4"/>
      <c r="CA1859" s="4"/>
      <c r="CB1859" s="4"/>
      <c r="CC1859" s="4"/>
      <c r="CD1859" s="4"/>
      <c r="CE1859" s="4"/>
      <c r="CF1859" s="4"/>
      <c r="CG1859" s="4"/>
      <c r="CH1859" s="4"/>
      <c r="CI1859" s="4"/>
      <c r="CJ1859" s="4"/>
      <c r="CK1859" s="4"/>
      <c r="CL1859" s="4"/>
      <c r="CM1859" s="4"/>
      <c r="CN1859" s="4"/>
      <c r="CO1859" s="4"/>
      <c r="CP1859" s="4"/>
      <c r="CQ1859" s="4"/>
      <c r="CR1859" s="4"/>
      <c r="CS1859" s="4"/>
      <c r="CT1859" s="4"/>
      <c r="CU1859" s="4"/>
      <c r="CV1859" s="4"/>
      <c r="CW1859" s="4"/>
      <c r="CX1859" s="4"/>
      <c r="CY1859" s="4"/>
      <c r="CZ1859" s="4"/>
      <c r="DA1859" s="4"/>
      <c r="DB1859" s="4"/>
      <c r="DC1859" s="4"/>
      <c r="DD1859" s="4"/>
      <c r="DE1859" s="4"/>
      <c r="DF1859" s="4"/>
      <c r="DG1859" s="4"/>
      <c r="DH1859" s="4"/>
      <c r="DI1859" s="4"/>
      <c r="DJ1859" s="4"/>
      <c r="DK1859" s="4"/>
      <c r="DL1859" s="4"/>
      <c r="DM1859" s="4"/>
      <c r="DN1859" s="4"/>
      <c r="DO1859" s="4"/>
      <c r="DP1859" s="4"/>
      <c r="DQ1859" s="4"/>
      <c r="DR1859" s="4"/>
      <c r="DS1859" s="4"/>
      <c r="DT1859" s="4"/>
      <c r="DU1859" s="4"/>
      <c r="DV1859" s="4"/>
      <c r="DW1859" s="4"/>
      <c r="DX1859" s="4"/>
      <c r="DY1859" s="4"/>
      <c r="DZ1859" s="4"/>
      <c r="EA1859" s="4"/>
      <c r="EB1859" s="4"/>
      <c r="EC1859" s="4"/>
      <c r="ED1859" s="4"/>
      <c r="EE1859" s="4"/>
      <c r="EF1859" s="4"/>
      <c r="EG1859" s="4"/>
      <c r="EH1859" s="4"/>
      <c r="EI1859" s="4"/>
      <c r="EJ1859" s="4"/>
      <c r="EK1859" s="4"/>
      <c r="EL1859" s="4"/>
      <c r="EM1859" s="4"/>
      <c r="EN1859" s="4"/>
      <c r="EO1859" s="4"/>
      <c r="EP1859" s="4"/>
      <c r="EQ1859" s="4"/>
      <c r="ER1859" s="4"/>
      <c r="ES1859" s="4"/>
      <c r="ET1859" s="4"/>
      <c r="EU1859" s="4"/>
      <c r="EV1859" s="4"/>
      <c r="EW1859" s="4"/>
      <c r="EX1859" s="4"/>
      <c r="EY1859" s="4"/>
      <c r="EZ1859" s="4"/>
      <c r="FA1859" s="4"/>
      <c r="FB1859" s="4"/>
      <c r="FC1859" s="4"/>
      <c r="FD1859" s="4"/>
      <c r="FE1859" s="4"/>
      <c r="FF1859" s="4"/>
      <c r="FG1859" s="4"/>
      <c r="FH1859" s="4"/>
      <c r="FI1859" s="4"/>
      <c r="FJ1859" s="4"/>
      <c r="FK1859" s="4"/>
      <c r="FL1859" s="4"/>
      <c r="FM1859" s="4"/>
      <c r="FN1859" s="4"/>
      <c r="FO1859" s="4"/>
      <c r="FP1859" s="4"/>
      <c r="FQ1859" s="4"/>
      <c r="FR1859" s="4"/>
      <c r="FS1859" s="4"/>
      <c r="FT1859" s="4"/>
      <c r="FU1859" s="4"/>
      <c r="FV1859" s="4"/>
      <c r="FW1859" s="4"/>
      <c r="FX1859" s="4"/>
      <c r="FY1859" s="4"/>
      <c r="FZ1859" s="4"/>
      <c r="GA1859" s="4"/>
      <c r="GB1859" s="4"/>
      <c r="GC1859" s="4"/>
      <c r="GD1859" s="4"/>
      <c r="GE1859" s="4"/>
      <c r="GF1859" s="4"/>
      <c r="GG1859" s="4"/>
      <c r="GH1859" s="4"/>
      <c r="GI1859" s="4"/>
      <c r="GJ1859" s="4"/>
      <c r="GK1859" s="4"/>
      <c r="GL1859" s="4"/>
      <c r="GM1859" s="4"/>
      <c r="GN1859" s="4"/>
      <c r="GO1859" s="4"/>
      <c r="GP1859" s="4"/>
      <c r="GQ1859" s="4"/>
      <c r="GR1859" s="4"/>
      <c r="GS1859" s="4"/>
      <c r="GT1859" s="4"/>
      <c r="GU1859" s="4"/>
      <c r="GV1859" s="4"/>
      <c r="GW1859" s="4"/>
      <c r="GX1859" s="4"/>
      <c r="GY1859" s="4"/>
      <c r="GZ1859" s="4"/>
      <c r="HA1859" s="4"/>
      <c r="HB1859" s="4"/>
      <c r="HC1859" s="4"/>
      <c r="HD1859" s="4"/>
      <c r="HE1859" s="4"/>
      <c r="HF1859" s="4"/>
      <c r="HG1859" s="4"/>
      <c r="HH1859" s="4"/>
      <c r="HI1859" s="4"/>
      <c r="HJ1859" s="4"/>
      <c r="HK1859" s="4"/>
      <c r="HL1859" s="4"/>
      <c r="HM1859" s="4"/>
      <c r="HN1859" s="4"/>
      <c r="HO1859" s="4"/>
      <c r="HP1859" s="4"/>
      <c r="HQ1859" s="4"/>
      <c r="HR1859" s="4"/>
      <c r="HS1859" s="4"/>
      <c r="HT1859" s="4"/>
      <c r="HU1859" s="4"/>
      <c r="HV1859" s="4"/>
      <c r="HW1859" s="4"/>
      <c r="HX1859" s="4"/>
      <c r="HY1859" s="4"/>
      <c r="HZ1859" s="4"/>
      <c r="IA1859" s="4"/>
      <c r="IB1859" s="4"/>
      <c r="IC1859" s="4"/>
      <c r="ID1859" s="4"/>
      <c r="IE1859" s="4"/>
      <c r="IF1859" s="4"/>
    </row>
    <row r="1860" spans="26:240" x14ac:dyDescent="0.2">
      <c r="Z1860" s="4"/>
      <c r="AA1860" s="4"/>
      <c r="AB1860" s="4"/>
      <c r="AC1860" s="4"/>
      <c r="AD1860" s="4"/>
      <c r="AE1860" s="4"/>
      <c r="AF1860" s="4"/>
      <c r="AG1860" s="4"/>
      <c r="AH1860" s="4"/>
      <c r="AI1860" s="4"/>
      <c r="AJ1860" s="4"/>
      <c r="AK1860" s="4"/>
      <c r="AL1860" s="4"/>
      <c r="AM1860" s="4"/>
      <c r="AN1860" s="4"/>
      <c r="AO1860" s="4"/>
      <c r="AP1860" s="4"/>
      <c r="AQ1860" s="4"/>
      <c r="AR1860" s="4"/>
      <c r="AS1860" s="4"/>
      <c r="AT1860" s="4"/>
      <c r="AU1860" s="4"/>
      <c r="AV1860" s="4"/>
      <c r="AW1860" s="4"/>
      <c r="AX1860" s="4"/>
      <c r="AY1860" s="4"/>
      <c r="AZ1860" s="4"/>
      <c r="BA1860" s="4"/>
      <c r="BB1860" s="4"/>
      <c r="BC1860" s="4"/>
      <c r="BD1860" s="4"/>
      <c r="BE1860" s="4"/>
      <c r="BF1860" s="4"/>
      <c r="BG1860" s="4"/>
      <c r="BH1860" s="4"/>
      <c r="BI1860" s="4"/>
      <c r="BJ1860" s="4"/>
      <c r="BK1860" s="4"/>
      <c r="BL1860" s="4"/>
      <c r="BM1860" s="4"/>
      <c r="BN1860" s="4"/>
      <c r="BO1860" s="4"/>
      <c r="BP1860" s="4"/>
      <c r="BQ1860" s="4"/>
      <c r="BR1860" s="4"/>
      <c r="BS1860" s="4"/>
      <c r="BT1860" s="4"/>
      <c r="BU1860" s="4"/>
      <c r="BV1860" s="4"/>
      <c r="BW1860" s="4"/>
      <c r="BX1860" s="4"/>
      <c r="BY1860" s="4"/>
      <c r="BZ1860" s="4"/>
      <c r="CA1860" s="4"/>
      <c r="CB1860" s="4"/>
      <c r="CC1860" s="4"/>
      <c r="CD1860" s="4"/>
      <c r="CE1860" s="4"/>
      <c r="CF1860" s="4"/>
      <c r="CG1860" s="4"/>
      <c r="CH1860" s="4"/>
      <c r="CI1860" s="4"/>
      <c r="CJ1860" s="4"/>
      <c r="CK1860" s="4"/>
      <c r="CL1860" s="4"/>
      <c r="CM1860" s="4"/>
      <c r="CN1860" s="4"/>
      <c r="CO1860" s="4"/>
      <c r="CP1860" s="4"/>
      <c r="CQ1860" s="4"/>
      <c r="CR1860" s="4"/>
      <c r="CS1860" s="4"/>
      <c r="CT1860" s="4"/>
      <c r="CU1860" s="4"/>
      <c r="CV1860" s="4"/>
      <c r="CW1860" s="4"/>
      <c r="CX1860" s="4"/>
      <c r="CY1860" s="4"/>
      <c r="CZ1860" s="4"/>
      <c r="DA1860" s="4"/>
      <c r="DB1860" s="4"/>
      <c r="DC1860" s="4"/>
      <c r="DD1860" s="4"/>
      <c r="DE1860" s="4"/>
      <c r="DF1860" s="4"/>
      <c r="DG1860" s="4"/>
      <c r="DH1860" s="4"/>
      <c r="DI1860" s="4"/>
      <c r="DJ1860" s="4"/>
      <c r="DK1860" s="4"/>
      <c r="DL1860" s="4"/>
      <c r="DM1860" s="4"/>
      <c r="DN1860" s="4"/>
      <c r="DO1860" s="4"/>
      <c r="DP1860" s="4"/>
      <c r="DQ1860" s="4"/>
      <c r="DR1860" s="4"/>
      <c r="DS1860" s="4"/>
      <c r="DT1860" s="4"/>
      <c r="DU1860" s="4"/>
      <c r="DV1860" s="4"/>
      <c r="DW1860" s="4"/>
      <c r="DX1860" s="4"/>
      <c r="DY1860" s="4"/>
      <c r="DZ1860" s="4"/>
      <c r="EA1860" s="4"/>
      <c r="EB1860" s="4"/>
      <c r="EC1860" s="4"/>
      <c r="ED1860" s="4"/>
      <c r="EE1860" s="4"/>
      <c r="EF1860" s="4"/>
      <c r="EG1860" s="4"/>
      <c r="EH1860" s="4"/>
      <c r="EI1860" s="4"/>
      <c r="EJ1860" s="4"/>
      <c r="EK1860" s="4"/>
      <c r="EL1860" s="4"/>
      <c r="EM1860" s="4"/>
      <c r="EN1860" s="4"/>
      <c r="EO1860" s="4"/>
      <c r="EP1860" s="4"/>
      <c r="EQ1860" s="4"/>
      <c r="ER1860" s="4"/>
      <c r="ES1860" s="4"/>
      <c r="ET1860" s="4"/>
      <c r="EU1860" s="4"/>
      <c r="EV1860" s="4"/>
      <c r="EW1860" s="4"/>
      <c r="EX1860" s="4"/>
      <c r="EY1860" s="4"/>
      <c r="EZ1860" s="4"/>
      <c r="FA1860" s="4"/>
      <c r="FB1860" s="4"/>
      <c r="FC1860" s="4"/>
      <c r="FD1860" s="4"/>
      <c r="FE1860" s="4"/>
      <c r="FF1860" s="4"/>
      <c r="FG1860" s="4"/>
      <c r="FH1860" s="4"/>
      <c r="FI1860" s="4"/>
      <c r="FJ1860" s="4"/>
      <c r="FK1860" s="4"/>
      <c r="FL1860" s="4"/>
      <c r="FM1860" s="4"/>
      <c r="FN1860" s="4"/>
      <c r="FO1860" s="4"/>
      <c r="FP1860" s="4"/>
      <c r="FQ1860" s="4"/>
      <c r="FR1860" s="4"/>
      <c r="FS1860" s="4"/>
      <c r="FT1860" s="4"/>
      <c r="FU1860" s="4"/>
      <c r="FV1860" s="4"/>
      <c r="FW1860" s="4"/>
      <c r="FX1860" s="4"/>
      <c r="FY1860" s="4"/>
      <c r="FZ1860" s="4"/>
      <c r="GA1860" s="4"/>
      <c r="GB1860" s="4"/>
      <c r="GC1860" s="4"/>
      <c r="GD1860" s="4"/>
      <c r="GE1860" s="4"/>
      <c r="GF1860" s="4"/>
      <c r="GG1860" s="4"/>
      <c r="GH1860" s="4"/>
      <c r="GI1860" s="4"/>
      <c r="GJ1860" s="4"/>
      <c r="GK1860" s="4"/>
      <c r="GL1860" s="4"/>
      <c r="GM1860" s="4"/>
      <c r="GN1860" s="4"/>
      <c r="GO1860" s="4"/>
      <c r="GP1860" s="4"/>
      <c r="GQ1860" s="4"/>
      <c r="GR1860" s="4"/>
      <c r="GS1860" s="4"/>
      <c r="GT1860" s="4"/>
      <c r="GU1860" s="4"/>
      <c r="GV1860" s="4"/>
      <c r="GW1860" s="4"/>
      <c r="GX1860" s="4"/>
      <c r="GY1860" s="4"/>
      <c r="GZ1860" s="4"/>
      <c r="HA1860" s="4"/>
      <c r="HB1860" s="4"/>
      <c r="HC1860" s="4"/>
      <c r="HD1860" s="4"/>
      <c r="HE1860" s="4"/>
      <c r="HF1860" s="4"/>
      <c r="HG1860" s="4"/>
      <c r="HH1860" s="4"/>
      <c r="HI1860" s="4"/>
      <c r="HJ1860" s="4"/>
      <c r="HK1860" s="4"/>
      <c r="HL1860" s="4"/>
      <c r="HM1860" s="4"/>
      <c r="HN1860" s="4"/>
      <c r="HO1860" s="4"/>
      <c r="HP1860" s="4"/>
      <c r="HQ1860" s="4"/>
      <c r="HR1860" s="4"/>
      <c r="HS1860" s="4"/>
      <c r="HT1860" s="4"/>
      <c r="HU1860" s="4"/>
      <c r="HV1860" s="4"/>
      <c r="HW1860" s="4"/>
      <c r="HX1860" s="4"/>
      <c r="HY1860" s="4"/>
      <c r="HZ1860" s="4"/>
      <c r="IA1860" s="4"/>
      <c r="IB1860" s="4"/>
      <c r="IC1860" s="4"/>
      <c r="ID1860" s="4"/>
      <c r="IE1860" s="4"/>
      <c r="IF1860" s="4"/>
    </row>
    <row r="1861" spans="26:240" x14ac:dyDescent="0.2">
      <c r="Z1861" s="4"/>
      <c r="AA1861" s="4"/>
      <c r="AB1861" s="4"/>
      <c r="AC1861" s="4"/>
      <c r="AD1861" s="4"/>
      <c r="AE1861" s="4"/>
      <c r="AF1861" s="4"/>
      <c r="AG1861" s="4"/>
      <c r="AH1861" s="4"/>
      <c r="AI1861" s="4"/>
      <c r="AJ1861" s="4"/>
      <c r="AK1861" s="4"/>
      <c r="AL1861" s="4"/>
      <c r="AM1861" s="4"/>
      <c r="AN1861" s="4"/>
      <c r="AO1861" s="4"/>
      <c r="AP1861" s="4"/>
      <c r="AQ1861" s="4"/>
      <c r="AR1861" s="4"/>
      <c r="AS1861" s="4"/>
      <c r="AT1861" s="4"/>
      <c r="AU1861" s="4"/>
      <c r="AV1861" s="4"/>
      <c r="AW1861" s="4"/>
      <c r="AX1861" s="4"/>
      <c r="AY1861" s="4"/>
      <c r="AZ1861" s="4"/>
      <c r="BA1861" s="4"/>
      <c r="BB1861" s="4"/>
      <c r="BC1861" s="4"/>
      <c r="BD1861" s="4"/>
      <c r="BE1861" s="4"/>
      <c r="BF1861" s="4"/>
      <c r="BG1861" s="4"/>
      <c r="BH1861" s="4"/>
      <c r="BI1861" s="4"/>
      <c r="BJ1861" s="4"/>
      <c r="BK1861" s="4"/>
      <c r="BL1861" s="4"/>
      <c r="BM1861" s="4"/>
      <c r="BN1861" s="4"/>
      <c r="BO1861" s="4"/>
      <c r="BP1861" s="4"/>
      <c r="BQ1861" s="4"/>
      <c r="BR1861" s="4"/>
      <c r="BS1861" s="4"/>
      <c r="BT1861" s="4"/>
      <c r="BU1861" s="4"/>
      <c r="BV1861" s="4"/>
      <c r="BW1861" s="4"/>
      <c r="BX1861" s="4"/>
      <c r="BY1861" s="4"/>
      <c r="BZ1861" s="4"/>
      <c r="CA1861" s="4"/>
      <c r="CB1861" s="4"/>
      <c r="CC1861" s="4"/>
      <c r="CD1861" s="4"/>
      <c r="CE1861" s="4"/>
      <c r="CF1861" s="4"/>
      <c r="CG1861" s="4"/>
      <c r="CH1861" s="4"/>
      <c r="CI1861" s="4"/>
      <c r="CJ1861" s="4"/>
      <c r="CK1861" s="4"/>
      <c r="CL1861" s="4"/>
      <c r="CM1861" s="4"/>
      <c r="CN1861" s="4"/>
      <c r="CO1861" s="4"/>
      <c r="CP1861" s="4"/>
      <c r="CQ1861" s="4"/>
      <c r="CR1861" s="4"/>
      <c r="CS1861" s="4"/>
      <c r="CT1861" s="4"/>
      <c r="CU1861" s="4"/>
      <c r="CV1861" s="4"/>
      <c r="CW1861" s="4"/>
      <c r="CX1861" s="4"/>
      <c r="CY1861" s="4"/>
      <c r="CZ1861" s="4"/>
      <c r="DA1861" s="4"/>
      <c r="DB1861" s="4"/>
      <c r="DC1861" s="4"/>
      <c r="DD1861" s="4"/>
      <c r="DE1861" s="4"/>
      <c r="DF1861" s="4"/>
      <c r="DG1861" s="4"/>
      <c r="DH1861" s="4"/>
      <c r="DI1861" s="4"/>
      <c r="DJ1861" s="4"/>
      <c r="DK1861" s="4"/>
      <c r="DL1861" s="4"/>
      <c r="DM1861" s="4"/>
      <c r="DN1861" s="4"/>
      <c r="DO1861" s="4"/>
      <c r="DP1861" s="4"/>
      <c r="DQ1861" s="4"/>
      <c r="DR1861" s="4"/>
      <c r="DS1861" s="4"/>
      <c r="DT1861" s="4"/>
      <c r="DU1861" s="4"/>
      <c r="DV1861" s="4"/>
      <c r="DW1861" s="4"/>
      <c r="DX1861" s="4"/>
      <c r="DY1861" s="4"/>
      <c r="DZ1861" s="4"/>
      <c r="EA1861" s="4"/>
      <c r="EB1861" s="4"/>
      <c r="EC1861" s="4"/>
      <c r="ED1861" s="4"/>
      <c r="EE1861" s="4"/>
      <c r="EF1861" s="4"/>
      <c r="EG1861" s="4"/>
      <c r="EH1861" s="4"/>
      <c r="EI1861" s="4"/>
      <c r="EJ1861" s="4"/>
      <c r="EK1861" s="4"/>
      <c r="EL1861" s="4"/>
      <c r="EM1861" s="4"/>
      <c r="EN1861" s="4"/>
      <c r="EO1861" s="4"/>
      <c r="EP1861" s="4"/>
      <c r="EQ1861" s="4"/>
      <c r="ER1861" s="4"/>
      <c r="ES1861" s="4"/>
      <c r="ET1861" s="4"/>
      <c r="EU1861" s="4"/>
      <c r="EV1861" s="4"/>
      <c r="EW1861" s="4"/>
      <c r="EX1861" s="4"/>
      <c r="EY1861" s="4"/>
      <c r="EZ1861" s="4"/>
      <c r="FA1861" s="4"/>
      <c r="FB1861" s="4"/>
      <c r="FC1861" s="4"/>
      <c r="FD1861" s="4"/>
      <c r="FE1861" s="4"/>
      <c r="FF1861" s="4"/>
      <c r="FG1861" s="4"/>
      <c r="FH1861" s="4"/>
      <c r="FI1861" s="4"/>
      <c r="FJ1861" s="4"/>
      <c r="FK1861" s="4"/>
      <c r="FL1861" s="4"/>
      <c r="FM1861" s="4"/>
      <c r="FN1861" s="4"/>
      <c r="FO1861" s="4"/>
      <c r="FP1861" s="4"/>
      <c r="FQ1861" s="4"/>
      <c r="FR1861" s="4"/>
      <c r="FS1861" s="4"/>
      <c r="FT1861" s="4"/>
      <c r="FU1861" s="4"/>
      <c r="FV1861" s="4"/>
      <c r="FW1861" s="4"/>
      <c r="FX1861" s="4"/>
      <c r="FY1861" s="4"/>
      <c r="FZ1861" s="4"/>
      <c r="GA1861" s="4"/>
      <c r="GB1861" s="4"/>
      <c r="GC1861" s="4"/>
      <c r="GD1861" s="4"/>
      <c r="GE1861" s="4"/>
      <c r="GF1861" s="4"/>
      <c r="GG1861" s="4"/>
      <c r="GH1861" s="4"/>
      <c r="GI1861" s="4"/>
      <c r="GJ1861" s="4"/>
      <c r="GK1861" s="4"/>
      <c r="GL1861" s="4"/>
      <c r="GM1861" s="4"/>
      <c r="GN1861" s="4"/>
      <c r="GO1861" s="4"/>
      <c r="GP1861" s="4"/>
      <c r="GQ1861" s="4"/>
      <c r="GR1861" s="4"/>
      <c r="GS1861" s="4"/>
      <c r="GT1861" s="4"/>
      <c r="GU1861" s="4"/>
      <c r="GV1861" s="4"/>
      <c r="GW1861" s="4"/>
      <c r="GX1861" s="4"/>
      <c r="GY1861" s="4"/>
      <c r="GZ1861" s="4"/>
      <c r="HA1861" s="4"/>
      <c r="HB1861" s="4"/>
      <c r="HC1861" s="4"/>
      <c r="HD1861" s="4"/>
      <c r="HE1861" s="4"/>
      <c r="HF1861" s="4"/>
      <c r="HG1861" s="4"/>
      <c r="HH1861" s="4"/>
      <c r="HI1861" s="4"/>
      <c r="HJ1861" s="4"/>
      <c r="HK1861" s="4"/>
      <c r="HL1861" s="4"/>
      <c r="HM1861" s="4"/>
      <c r="HN1861" s="4"/>
      <c r="HO1861" s="4"/>
      <c r="HP1861" s="4"/>
      <c r="HQ1861" s="4"/>
      <c r="HR1861" s="4"/>
      <c r="HS1861" s="4"/>
      <c r="HT1861" s="4"/>
      <c r="HU1861" s="4"/>
      <c r="HV1861" s="4"/>
      <c r="HW1861" s="4"/>
      <c r="HX1861" s="4"/>
      <c r="HY1861" s="4"/>
      <c r="HZ1861" s="4"/>
      <c r="IA1861" s="4"/>
      <c r="IB1861" s="4"/>
      <c r="IC1861" s="4"/>
      <c r="ID1861" s="4"/>
      <c r="IE1861" s="4"/>
      <c r="IF1861" s="4"/>
    </row>
    <row r="1862" spans="26:240" x14ac:dyDescent="0.2">
      <c r="Z1862" s="4"/>
      <c r="AA1862" s="4"/>
      <c r="AB1862" s="4"/>
      <c r="AC1862" s="4"/>
      <c r="AD1862" s="4"/>
      <c r="AE1862" s="4"/>
      <c r="AF1862" s="4"/>
      <c r="AG1862" s="4"/>
      <c r="AH1862" s="4"/>
      <c r="AI1862" s="4"/>
      <c r="AJ1862" s="4"/>
      <c r="AK1862" s="4"/>
      <c r="AL1862" s="4"/>
      <c r="AM1862" s="4"/>
      <c r="AN1862" s="4"/>
      <c r="AO1862" s="4"/>
      <c r="AP1862" s="4"/>
      <c r="AQ1862" s="4"/>
      <c r="AR1862" s="4"/>
      <c r="AS1862" s="4"/>
      <c r="AT1862" s="4"/>
      <c r="AU1862" s="4"/>
      <c r="AV1862" s="4"/>
      <c r="AW1862" s="4"/>
      <c r="AX1862" s="4"/>
      <c r="AY1862" s="4"/>
      <c r="AZ1862" s="4"/>
      <c r="BA1862" s="4"/>
      <c r="BB1862" s="4"/>
      <c r="BC1862" s="4"/>
      <c r="BD1862" s="4"/>
      <c r="BE1862" s="4"/>
      <c r="BF1862" s="4"/>
      <c r="BG1862" s="4"/>
      <c r="BH1862" s="4"/>
      <c r="BI1862" s="4"/>
      <c r="BJ1862" s="4"/>
      <c r="BK1862" s="4"/>
      <c r="BL1862" s="4"/>
      <c r="BM1862" s="4"/>
      <c r="BN1862" s="4"/>
      <c r="BO1862" s="4"/>
      <c r="BP1862" s="4"/>
      <c r="BQ1862" s="4"/>
      <c r="BR1862" s="4"/>
      <c r="BS1862" s="4"/>
      <c r="BT1862" s="4"/>
      <c r="BU1862" s="4"/>
      <c r="BV1862" s="4"/>
      <c r="BW1862" s="4"/>
      <c r="BX1862" s="4"/>
      <c r="BY1862" s="4"/>
      <c r="BZ1862" s="4"/>
      <c r="CA1862" s="4"/>
      <c r="CB1862" s="4"/>
      <c r="CC1862" s="4"/>
      <c r="CD1862" s="4"/>
      <c r="CE1862" s="4"/>
      <c r="CF1862" s="4"/>
      <c r="CG1862" s="4"/>
      <c r="CH1862" s="4"/>
      <c r="CI1862" s="4"/>
      <c r="CJ1862" s="4"/>
      <c r="CK1862" s="4"/>
      <c r="CL1862" s="4"/>
      <c r="CM1862" s="4"/>
      <c r="CN1862" s="4"/>
      <c r="CO1862" s="4"/>
      <c r="CP1862" s="4"/>
      <c r="CQ1862" s="4"/>
      <c r="CR1862" s="4"/>
      <c r="CS1862" s="4"/>
      <c r="CT1862" s="4"/>
      <c r="CU1862" s="4"/>
      <c r="CV1862" s="4"/>
      <c r="CW1862" s="4"/>
      <c r="CX1862" s="4"/>
      <c r="CY1862" s="4"/>
      <c r="CZ1862" s="4"/>
      <c r="DA1862" s="4"/>
      <c r="DB1862" s="4"/>
      <c r="DC1862" s="4"/>
      <c r="DD1862" s="4"/>
      <c r="DE1862" s="4"/>
      <c r="DF1862" s="4"/>
      <c r="DG1862" s="4"/>
      <c r="DH1862" s="4"/>
      <c r="DI1862" s="4"/>
      <c r="DJ1862" s="4"/>
      <c r="DK1862" s="4"/>
      <c r="DL1862" s="4"/>
      <c r="DM1862" s="4"/>
      <c r="DN1862" s="4"/>
      <c r="DO1862" s="4"/>
      <c r="DP1862" s="4"/>
      <c r="DQ1862" s="4"/>
      <c r="DR1862" s="4"/>
      <c r="DS1862" s="4"/>
      <c r="DT1862" s="4"/>
      <c r="DU1862" s="4"/>
      <c r="DV1862" s="4"/>
      <c r="DW1862" s="4"/>
      <c r="DX1862" s="4"/>
      <c r="DY1862" s="4"/>
      <c r="DZ1862" s="4"/>
      <c r="EA1862" s="4"/>
      <c r="EB1862" s="4"/>
      <c r="EC1862" s="4"/>
      <c r="ED1862" s="4"/>
      <c r="EE1862" s="4"/>
      <c r="EF1862" s="4"/>
      <c r="EG1862" s="4"/>
      <c r="EH1862" s="4"/>
      <c r="EI1862" s="4"/>
      <c r="EJ1862" s="4"/>
      <c r="EK1862" s="4"/>
      <c r="EL1862" s="4"/>
      <c r="EM1862" s="4"/>
      <c r="EN1862" s="4"/>
      <c r="EO1862" s="4"/>
      <c r="EP1862" s="4"/>
      <c r="EQ1862" s="4"/>
      <c r="ER1862" s="4"/>
      <c r="ES1862" s="4"/>
      <c r="ET1862" s="4"/>
      <c r="EU1862" s="4"/>
      <c r="EV1862" s="4"/>
      <c r="EW1862" s="4"/>
      <c r="EX1862" s="4"/>
      <c r="EY1862" s="4"/>
      <c r="EZ1862" s="4"/>
      <c r="FA1862" s="4"/>
      <c r="FB1862" s="4"/>
      <c r="FC1862" s="4"/>
      <c r="FD1862" s="4"/>
      <c r="FE1862" s="4"/>
      <c r="FF1862" s="4"/>
      <c r="FG1862" s="4"/>
      <c r="FH1862" s="4"/>
      <c r="FI1862" s="4"/>
      <c r="FJ1862" s="4"/>
      <c r="FK1862" s="4"/>
      <c r="FL1862" s="4"/>
      <c r="FM1862" s="4"/>
      <c r="FN1862" s="4"/>
      <c r="FO1862" s="4"/>
      <c r="FP1862" s="4"/>
      <c r="FQ1862" s="4"/>
      <c r="FR1862" s="4"/>
      <c r="FS1862" s="4"/>
      <c r="FT1862" s="4"/>
      <c r="FU1862" s="4"/>
      <c r="FV1862" s="4"/>
      <c r="FW1862" s="4"/>
      <c r="FX1862" s="4"/>
      <c r="FY1862" s="4"/>
      <c r="FZ1862" s="4"/>
      <c r="GA1862" s="4"/>
      <c r="GB1862" s="4"/>
      <c r="GC1862" s="4"/>
      <c r="GD1862" s="4"/>
      <c r="GE1862" s="4"/>
      <c r="GF1862" s="4"/>
      <c r="GG1862" s="4"/>
      <c r="GH1862" s="4"/>
      <c r="GI1862" s="4"/>
      <c r="GJ1862" s="4"/>
      <c r="GK1862" s="4"/>
      <c r="GL1862" s="4"/>
      <c r="GM1862" s="4"/>
      <c r="GN1862" s="4"/>
      <c r="GO1862" s="4"/>
      <c r="GP1862" s="4"/>
      <c r="GQ1862" s="4"/>
      <c r="GR1862" s="4"/>
      <c r="GS1862" s="4"/>
      <c r="GT1862" s="4"/>
      <c r="GU1862" s="4"/>
      <c r="GV1862" s="4"/>
      <c r="GW1862" s="4"/>
      <c r="GX1862" s="4"/>
      <c r="GY1862" s="4"/>
      <c r="GZ1862" s="4"/>
      <c r="HA1862" s="4"/>
      <c r="HB1862" s="4"/>
      <c r="HC1862" s="4"/>
      <c r="HD1862" s="4"/>
      <c r="HE1862" s="4"/>
      <c r="HF1862" s="4"/>
      <c r="HG1862" s="4"/>
      <c r="HH1862" s="4"/>
      <c r="HI1862" s="4"/>
      <c r="HJ1862" s="4"/>
      <c r="HK1862" s="4"/>
      <c r="HL1862" s="4"/>
      <c r="HM1862" s="4"/>
      <c r="HN1862" s="4"/>
      <c r="HO1862" s="4"/>
      <c r="HP1862" s="4"/>
      <c r="HQ1862" s="4"/>
      <c r="HR1862" s="4"/>
      <c r="HS1862" s="4"/>
      <c r="HT1862" s="4"/>
      <c r="HU1862" s="4"/>
      <c r="HV1862" s="4"/>
      <c r="HW1862" s="4"/>
      <c r="HX1862" s="4"/>
      <c r="HY1862" s="4"/>
      <c r="HZ1862" s="4"/>
      <c r="IA1862" s="4"/>
      <c r="IB1862" s="4"/>
      <c r="IC1862" s="4"/>
      <c r="ID1862" s="4"/>
      <c r="IE1862" s="4"/>
      <c r="IF1862" s="4"/>
    </row>
    <row r="1863" spans="26:240" x14ac:dyDescent="0.2">
      <c r="Z1863" s="4"/>
      <c r="AA1863" s="4"/>
      <c r="AB1863" s="4"/>
      <c r="AC1863" s="4"/>
      <c r="AD1863" s="4"/>
      <c r="AE1863" s="4"/>
      <c r="AF1863" s="4"/>
      <c r="AG1863" s="4"/>
      <c r="AH1863" s="4"/>
      <c r="AI1863" s="4"/>
      <c r="AJ1863" s="4"/>
      <c r="AK1863" s="4"/>
      <c r="AL1863" s="4"/>
      <c r="AM1863" s="4"/>
      <c r="AN1863" s="4"/>
      <c r="AO1863" s="4"/>
      <c r="AP1863" s="4"/>
      <c r="AQ1863" s="4"/>
      <c r="AR1863" s="4"/>
      <c r="AS1863" s="4"/>
      <c r="AT1863" s="4"/>
      <c r="AU1863" s="4"/>
      <c r="AV1863" s="4"/>
      <c r="AW1863" s="4"/>
      <c r="AX1863" s="4"/>
      <c r="AY1863" s="4"/>
      <c r="AZ1863" s="4"/>
      <c r="BA1863" s="4"/>
      <c r="BB1863" s="4"/>
      <c r="BC1863" s="4"/>
      <c r="BD1863" s="4"/>
      <c r="BE1863" s="4"/>
      <c r="BF1863" s="4"/>
      <c r="BG1863" s="4"/>
      <c r="BH1863" s="4"/>
      <c r="BI1863" s="4"/>
      <c r="BJ1863" s="4"/>
      <c r="BK1863" s="4"/>
      <c r="BL1863" s="4"/>
      <c r="BM1863" s="4"/>
      <c r="BN1863" s="4"/>
      <c r="BO1863" s="4"/>
      <c r="BP1863" s="4"/>
      <c r="BQ1863" s="4"/>
      <c r="BR1863" s="4"/>
      <c r="BS1863" s="4"/>
      <c r="BT1863" s="4"/>
      <c r="BU1863" s="4"/>
      <c r="BV1863" s="4"/>
      <c r="BW1863" s="4"/>
      <c r="BX1863" s="4"/>
      <c r="BY1863" s="4"/>
      <c r="BZ1863" s="4"/>
      <c r="CA1863" s="4"/>
      <c r="CB1863" s="4"/>
      <c r="CC1863" s="4"/>
      <c r="CD1863" s="4"/>
      <c r="CE1863" s="4"/>
      <c r="CF1863" s="4"/>
      <c r="CG1863" s="4"/>
      <c r="CH1863" s="4"/>
      <c r="CI1863" s="4"/>
      <c r="CJ1863" s="4"/>
      <c r="CK1863" s="4"/>
      <c r="CL1863" s="4"/>
      <c r="CM1863" s="4"/>
      <c r="CN1863" s="4"/>
      <c r="CO1863" s="4"/>
      <c r="CP1863" s="4"/>
      <c r="CQ1863" s="4"/>
      <c r="CR1863" s="4"/>
      <c r="CS1863" s="4"/>
      <c r="CT1863" s="4"/>
      <c r="CU1863" s="4"/>
      <c r="CV1863" s="4"/>
      <c r="CW1863" s="4"/>
      <c r="CX1863" s="4"/>
      <c r="CY1863" s="4"/>
      <c r="CZ1863" s="4"/>
      <c r="DA1863" s="4"/>
      <c r="DB1863" s="4"/>
      <c r="DC1863" s="4"/>
      <c r="DD1863" s="4"/>
      <c r="DE1863" s="4"/>
      <c r="DF1863" s="4"/>
      <c r="DG1863" s="4"/>
      <c r="DH1863" s="4"/>
      <c r="DI1863" s="4"/>
      <c r="DJ1863" s="4"/>
      <c r="DK1863" s="4"/>
      <c r="DL1863" s="4"/>
      <c r="DM1863" s="4"/>
      <c r="DN1863" s="4"/>
      <c r="DO1863" s="4"/>
      <c r="DP1863" s="4"/>
      <c r="DQ1863" s="4"/>
      <c r="DR1863" s="4"/>
      <c r="DS1863" s="4"/>
      <c r="DT1863" s="4"/>
      <c r="DU1863" s="4"/>
      <c r="DV1863" s="4"/>
      <c r="DW1863" s="4"/>
      <c r="DX1863" s="4"/>
      <c r="DY1863" s="4"/>
      <c r="DZ1863" s="4"/>
      <c r="EA1863" s="4"/>
      <c r="EB1863" s="4"/>
      <c r="EC1863" s="4"/>
      <c r="ED1863" s="4"/>
      <c r="EE1863" s="4"/>
      <c r="EF1863" s="4"/>
      <c r="EG1863" s="4"/>
      <c r="EH1863" s="4"/>
      <c r="EI1863" s="4"/>
      <c r="EJ1863" s="4"/>
      <c r="EK1863" s="4"/>
      <c r="EL1863" s="4"/>
      <c r="EM1863" s="4"/>
      <c r="EN1863" s="4"/>
      <c r="EO1863" s="4"/>
      <c r="EP1863" s="4"/>
      <c r="EQ1863" s="4"/>
      <c r="ER1863" s="4"/>
      <c r="ES1863" s="4"/>
      <c r="ET1863" s="4"/>
      <c r="EU1863" s="4"/>
      <c r="EV1863" s="4"/>
      <c r="EW1863" s="4"/>
      <c r="EX1863" s="4"/>
      <c r="EY1863" s="4"/>
      <c r="EZ1863" s="4"/>
      <c r="FA1863" s="4"/>
      <c r="FB1863" s="4"/>
      <c r="FC1863" s="4"/>
      <c r="FD1863" s="4"/>
      <c r="FE1863" s="4"/>
      <c r="FF1863" s="4"/>
      <c r="FG1863" s="4"/>
      <c r="FH1863" s="4"/>
      <c r="FI1863" s="4"/>
      <c r="FJ1863" s="4"/>
      <c r="FK1863" s="4"/>
      <c r="FL1863" s="4"/>
      <c r="FM1863" s="4"/>
      <c r="FN1863" s="4"/>
      <c r="FO1863" s="4"/>
      <c r="FP1863" s="4"/>
      <c r="FQ1863" s="4"/>
      <c r="FR1863" s="4"/>
      <c r="FS1863" s="4"/>
      <c r="FT1863" s="4"/>
      <c r="FU1863" s="4"/>
      <c r="FV1863" s="4"/>
      <c r="FW1863" s="4"/>
      <c r="FX1863" s="4"/>
      <c r="FY1863" s="4"/>
      <c r="FZ1863" s="4"/>
      <c r="GA1863" s="4"/>
      <c r="GB1863" s="4"/>
      <c r="GC1863" s="4"/>
      <c r="GD1863" s="4"/>
      <c r="GE1863" s="4"/>
      <c r="GF1863" s="4"/>
      <c r="GG1863" s="4"/>
      <c r="GH1863" s="4"/>
      <c r="GI1863" s="4"/>
      <c r="GJ1863" s="4"/>
      <c r="GK1863" s="4"/>
      <c r="GL1863" s="4"/>
      <c r="GM1863" s="4"/>
      <c r="GN1863" s="4"/>
      <c r="GO1863" s="4"/>
      <c r="GP1863" s="4"/>
      <c r="GQ1863" s="4"/>
      <c r="GR1863" s="4"/>
      <c r="GS1863" s="4"/>
      <c r="GT1863" s="4"/>
      <c r="GU1863" s="4"/>
      <c r="GV1863" s="4"/>
      <c r="GW1863" s="4"/>
      <c r="GX1863" s="4"/>
      <c r="GY1863" s="4"/>
      <c r="GZ1863" s="4"/>
      <c r="HA1863" s="4"/>
      <c r="HB1863" s="4"/>
      <c r="HC1863" s="4"/>
      <c r="HD1863" s="4"/>
      <c r="HE1863" s="4"/>
      <c r="HF1863" s="4"/>
      <c r="HG1863" s="4"/>
      <c r="HH1863" s="4"/>
      <c r="HI1863" s="4"/>
      <c r="HJ1863" s="4"/>
      <c r="HK1863" s="4"/>
      <c r="HL1863" s="4"/>
      <c r="HM1863" s="4"/>
      <c r="HN1863" s="4"/>
      <c r="HO1863" s="4"/>
      <c r="HP1863" s="4"/>
      <c r="HQ1863" s="4"/>
      <c r="HR1863" s="4"/>
      <c r="HS1863" s="4"/>
      <c r="HT1863" s="4"/>
      <c r="HU1863" s="4"/>
      <c r="HV1863" s="4"/>
      <c r="HW1863" s="4"/>
      <c r="HX1863" s="4"/>
      <c r="HY1863" s="4"/>
      <c r="HZ1863" s="4"/>
      <c r="IA1863" s="4"/>
      <c r="IB1863" s="4"/>
      <c r="IC1863" s="4"/>
      <c r="ID1863" s="4"/>
      <c r="IE1863" s="4"/>
      <c r="IF1863" s="4"/>
    </row>
    <row r="1864" spans="26:240" x14ac:dyDescent="0.2">
      <c r="Z1864" s="4"/>
      <c r="AA1864" s="4"/>
      <c r="AB1864" s="4"/>
      <c r="AC1864" s="4"/>
      <c r="AD1864" s="4"/>
      <c r="AE1864" s="4"/>
      <c r="AF1864" s="4"/>
      <c r="AG1864" s="4"/>
      <c r="AH1864" s="4"/>
      <c r="AI1864" s="4"/>
      <c r="AJ1864" s="4"/>
      <c r="AK1864" s="4"/>
      <c r="AL1864" s="4"/>
      <c r="AM1864" s="4"/>
      <c r="AN1864" s="4"/>
      <c r="AO1864" s="4"/>
      <c r="AP1864" s="4"/>
      <c r="AQ1864" s="4"/>
      <c r="AR1864" s="4"/>
      <c r="AS1864" s="4"/>
      <c r="AT1864" s="4"/>
      <c r="AU1864" s="4"/>
      <c r="AV1864" s="4"/>
      <c r="AW1864" s="4"/>
      <c r="AX1864" s="4"/>
      <c r="AY1864" s="4"/>
      <c r="AZ1864" s="4"/>
      <c r="BA1864" s="4"/>
      <c r="BB1864" s="4"/>
      <c r="BC1864" s="4"/>
      <c r="BD1864" s="4"/>
      <c r="BE1864" s="4"/>
      <c r="BF1864" s="4"/>
      <c r="BG1864" s="4"/>
      <c r="BH1864" s="4"/>
      <c r="BI1864" s="4"/>
      <c r="BJ1864" s="4"/>
      <c r="BK1864" s="4"/>
      <c r="BL1864" s="4"/>
      <c r="BM1864" s="4"/>
      <c r="BN1864" s="4"/>
      <c r="BO1864" s="4"/>
      <c r="BP1864" s="4"/>
      <c r="BQ1864" s="4"/>
      <c r="BR1864" s="4"/>
      <c r="BS1864" s="4"/>
      <c r="BT1864" s="4"/>
      <c r="BU1864" s="4"/>
      <c r="BV1864" s="4"/>
      <c r="BW1864" s="4"/>
      <c r="BX1864" s="4"/>
      <c r="BY1864" s="4"/>
      <c r="BZ1864" s="4"/>
      <c r="CA1864" s="4"/>
      <c r="CB1864" s="4"/>
      <c r="CC1864" s="4"/>
      <c r="CD1864" s="4"/>
      <c r="CE1864" s="4"/>
      <c r="CF1864" s="4"/>
      <c r="CG1864" s="4"/>
      <c r="CH1864" s="4"/>
      <c r="CI1864" s="4"/>
      <c r="CJ1864" s="4"/>
      <c r="CK1864" s="4"/>
      <c r="CL1864" s="4"/>
      <c r="CM1864" s="4"/>
      <c r="CN1864" s="4"/>
      <c r="CO1864" s="4"/>
      <c r="CP1864" s="4"/>
      <c r="CQ1864" s="4"/>
      <c r="CR1864" s="4"/>
      <c r="CS1864" s="4"/>
      <c r="CT1864" s="4"/>
      <c r="CU1864" s="4"/>
      <c r="CV1864" s="4"/>
      <c r="CW1864" s="4"/>
      <c r="CX1864" s="4"/>
      <c r="CY1864" s="4"/>
      <c r="CZ1864" s="4"/>
      <c r="DA1864" s="4"/>
      <c r="DB1864" s="4"/>
      <c r="DC1864" s="4"/>
      <c r="DD1864" s="4"/>
      <c r="DE1864" s="4"/>
      <c r="DF1864" s="4"/>
      <c r="DG1864" s="4"/>
      <c r="DH1864" s="4"/>
      <c r="DI1864" s="4"/>
      <c r="DJ1864" s="4"/>
      <c r="DK1864" s="4"/>
      <c r="DL1864" s="4"/>
      <c r="DM1864" s="4"/>
      <c r="DN1864" s="4"/>
      <c r="DO1864" s="4"/>
      <c r="DP1864" s="4"/>
      <c r="DQ1864" s="4"/>
      <c r="DR1864" s="4"/>
      <c r="DS1864" s="4"/>
      <c r="DT1864" s="4"/>
      <c r="DU1864" s="4"/>
      <c r="DV1864" s="4"/>
      <c r="DW1864" s="4"/>
      <c r="DX1864" s="4"/>
      <c r="DY1864" s="4"/>
      <c r="DZ1864" s="4"/>
      <c r="EA1864" s="4"/>
      <c r="EB1864" s="4"/>
      <c r="EC1864" s="4"/>
      <c r="ED1864" s="4"/>
      <c r="EE1864" s="4"/>
      <c r="EF1864" s="4"/>
      <c r="EG1864" s="4"/>
      <c r="EH1864" s="4"/>
      <c r="EI1864" s="4"/>
      <c r="EJ1864" s="4"/>
      <c r="EK1864" s="4"/>
      <c r="EL1864" s="4"/>
      <c r="EM1864" s="4"/>
      <c r="EN1864" s="4"/>
      <c r="EO1864" s="4"/>
      <c r="EP1864" s="4"/>
      <c r="EQ1864" s="4"/>
      <c r="ER1864" s="4"/>
      <c r="ES1864" s="4"/>
      <c r="ET1864" s="4"/>
      <c r="EU1864" s="4"/>
      <c r="EV1864" s="4"/>
      <c r="EW1864" s="4"/>
      <c r="EX1864" s="4"/>
      <c r="EY1864" s="4"/>
      <c r="EZ1864" s="4"/>
      <c r="FA1864" s="4"/>
      <c r="FB1864" s="4"/>
      <c r="FC1864" s="4"/>
      <c r="FD1864" s="4"/>
      <c r="FE1864" s="4"/>
      <c r="FF1864" s="4"/>
      <c r="FG1864" s="4"/>
      <c r="FH1864" s="4"/>
      <c r="FI1864" s="4"/>
      <c r="FJ1864" s="4"/>
      <c r="FK1864" s="4"/>
      <c r="FL1864" s="4"/>
      <c r="FM1864" s="4"/>
      <c r="FN1864" s="4"/>
      <c r="FO1864" s="4"/>
      <c r="FP1864" s="4"/>
      <c r="FQ1864" s="4"/>
      <c r="FR1864" s="4"/>
      <c r="FS1864" s="4"/>
      <c r="FT1864" s="4"/>
      <c r="FU1864" s="4"/>
      <c r="FV1864" s="4"/>
      <c r="FW1864" s="4"/>
      <c r="FX1864" s="4"/>
      <c r="FY1864" s="4"/>
      <c r="FZ1864" s="4"/>
      <c r="GA1864" s="4"/>
      <c r="GB1864" s="4"/>
      <c r="GC1864" s="4"/>
      <c r="GD1864" s="4"/>
      <c r="GE1864" s="4"/>
      <c r="GF1864" s="4"/>
      <c r="GG1864" s="4"/>
      <c r="GH1864" s="4"/>
      <c r="GI1864" s="4"/>
      <c r="GJ1864" s="4"/>
      <c r="GK1864" s="4"/>
      <c r="GL1864" s="4"/>
      <c r="GM1864" s="4"/>
      <c r="GN1864" s="4"/>
      <c r="GO1864" s="4"/>
      <c r="GP1864" s="4"/>
      <c r="GQ1864" s="4"/>
      <c r="GR1864" s="4"/>
      <c r="GS1864" s="4"/>
      <c r="GT1864" s="4"/>
      <c r="GU1864" s="4"/>
      <c r="GV1864" s="4"/>
      <c r="GW1864" s="4"/>
      <c r="GX1864" s="4"/>
      <c r="GY1864" s="4"/>
      <c r="GZ1864" s="4"/>
      <c r="HA1864" s="4"/>
      <c r="HB1864" s="4"/>
      <c r="HC1864" s="4"/>
      <c r="HD1864" s="4"/>
      <c r="HE1864" s="4"/>
      <c r="HF1864" s="4"/>
      <c r="HG1864" s="4"/>
      <c r="HH1864" s="4"/>
      <c r="HI1864" s="4"/>
      <c r="HJ1864" s="4"/>
      <c r="HK1864" s="4"/>
      <c r="HL1864" s="4"/>
      <c r="HM1864" s="4"/>
      <c r="HN1864" s="4"/>
      <c r="HO1864" s="4"/>
      <c r="HP1864" s="4"/>
      <c r="HQ1864" s="4"/>
      <c r="HR1864" s="4"/>
      <c r="HS1864" s="4"/>
      <c r="HT1864" s="4"/>
      <c r="HU1864" s="4"/>
      <c r="HV1864" s="4"/>
      <c r="HW1864" s="4"/>
      <c r="HX1864" s="4"/>
      <c r="HY1864" s="4"/>
      <c r="HZ1864" s="4"/>
      <c r="IA1864" s="4"/>
      <c r="IB1864" s="4"/>
      <c r="IC1864" s="4"/>
      <c r="ID1864" s="4"/>
      <c r="IE1864" s="4"/>
      <c r="IF1864" s="4"/>
    </row>
    <row r="1865" spans="26:240" x14ac:dyDescent="0.2">
      <c r="Z1865" s="4"/>
      <c r="AA1865" s="4"/>
      <c r="AB1865" s="4"/>
      <c r="AC1865" s="4"/>
      <c r="AD1865" s="4"/>
      <c r="AE1865" s="4"/>
      <c r="AF1865" s="4"/>
      <c r="AG1865" s="4"/>
      <c r="AH1865" s="4"/>
      <c r="AI1865" s="4"/>
      <c r="AJ1865" s="4"/>
      <c r="AK1865" s="4"/>
      <c r="AL1865" s="4"/>
      <c r="AM1865" s="4"/>
      <c r="AN1865" s="4"/>
      <c r="AO1865" s="4"/>
      <c r="AP1865" s="4"/>
      <c r="AQ1865" s="4"/>
      <c r="AR1865" s="4"/>
      <c r="AS1865" s="4"/>
      <c r="AT1865" s="4"/>
      <c r="AU1865" s="4"/>
      <c r="AV1865" s="4"/>
      <c r="AW1865" s="4"/>
      <c r="AX1865" s="4"/>
      <c r="AY1865" s="4"/>
      <c r="AZ1865" s="4"/>
      <c r="BA1865" s="4"/>
      <c r="BB1865" s="4"/>
      <c r="BC1865" s="4"/>
      <c r="BD1865" s="4"/>
      <c r="BE1865" s="4"/>
      <c r="BF1865" s="4"/>
      <c r="BG1865" s="4"/>
      <c r="BH1865" s="4"/>
      <c r="BI1865" s="4"/>
      <c r="BJ1865" s="4"/>
      <c r="BK1865" s="4"/>
      <c r="BL1865" s="4"/>
      <c r="BM1865" s="4"/>
      <c r="BN1865" s="4"/>
      <c r="BO1865" s="4"/>
      <c r="BP1865" s="4"/>
      <c r="BQ1865" s="4"/>
      <c r="BR1865" s="4"/>
      <c r="BS1865" s="4"/>
      <c r="BT1865" s="4"/>
      <c r="BU1865" s="4"/>
      <c r="BV1865" s="4"/>
      <c r="BW1865" s="4"/>
      <c r="BX1865" s="4"/>
      <c r="BY1865" s="4"/>
      <c r="BZ1865" s="4"/>
      <c r="CA1865" s="4"/>
      <c r="CB1865" s="4"/>
      <c r="CC1865" s="4"/>
      <c r="CD1865" s="4"/>
      <c r="CE1865" s="4"/>
      <c r="CF1865" s="4"/>
      <c r="CG1865" s="4"/>
      <c r="CH1865" s="4"/>
      <c r="CI1865" s="4"/>
      <c r="CJ1865" s="4"/>
      <c r="CK1865" s="4"/>
      <c r="CL1865" s="4"/>
      <c r="CM1865" s="4"/>
      <c r="CN1865" s="4"/>
      <c r="CO1865" s="4"/>
      <c r="CP1865" s="4"/>
      <c r="CQ1865" s="4"/>
      <c r="CR1865" s="4"/>
      <c r="CS1865" s="4"/>
      <c r="CT1865" s="4"/>
      <c r="CU1865" s="4"/>
      <c r="CV1865" s="4"/>
      <c r="CW1865" s="4"/>
      <c r="CX1865" s="4"/>
      <c r="CY1865" s="4"/>
      <c r="CZ1865" s="4"/>
      <c r="DA1865" s="4"/>
      <c r="DB1865" s="4"/>
      <c r="DC1865" s="4"/>
      <c r="DD1865" s="4"/>
      <c r="DE1865" s="4"/>
      <c r="DF1865" s="4"/>
      <c r="DG1865" s="4"/>
      <c r="DH1865" s="4"/>
      <c r="DI1865" s="4"/>
      <c r="DJ1865" s="4"/>
      <c r="DK1865" s="4"/>
      <c r="DL1865" s="4"/>
      <c r="DM1865" s="4"/>
      <c r="DN1865" s="4"/>
      <c r="DO1865" s="4"/>
      <c r="DP1865" s="4"/>
      <c r="DQ1865" s="4"/>
      <c r="DR1865" s="4"/>
      <c r="DS1865" s="4"/>
      <c r="DT1865" s="4"/>
      <c r="DU1865" s="4"/>
      <c r="DV1865" s="4"/>
      <c r="DW1865" s="4"/>
      <c r="DX1865" s="4"/>
      <c r="DY1865" s="4"/>
      <c r="DZ1865" s="4"/>
      <c r="EA1865" s="4"/>
      <c r="EB1865" s="4"/>
      <c r="EC1865" s="4"/>
      <c r="ED1865" s="4"/>
      <c r="EE1865" s="4"/>
      <c r="EF1865" s="4"/>
      <c r="EG1865" s="4"/>
      <c r="EH1865" s="4"/>
      <c r="EI1865" s="4"/>
      <c r="EJ1865" s="4"/>
      <c r="EK1865" s="4"/>
      <c r="EL1865" s="4"/>
      <c r="EM1865" s="4"/>
      <c r="EN1865" s="4"/>
      <c r="EO1865" s="4"/>
      <c r="EP1865" s="4"/>
      <c r="EQ1865" s="4"/>
      <c r="ER1865" s="4"/>
      <c r="ES1865" s="4"/>
      <c r="ET1865" s="4"/>
      <c r="EU1865" s="4"/>
      <c r="EV1865" s="4"/>
      <c r="EW1865" s="4"/>
      <c r="EX1865" s="4"/>
      <c r="EY1865" s="4"/>
      <c r="EZ1865" s="4"/>
      <c r="FA1865" s="4"/>
      <c r="FB1865" s="4"/>
      <c r="FC1865" s="4"/>
      <c r="FD1865" s="4"/>
      <c r="FE1865" s="4"/>
      <c r="FF1865" s="4"/>
      <c r="FG1865" s="4"/>
      <c r="FH1865" s="4"/>
      <c r="FI1865" s="4"/>
      <c r="FJ1865" s="4"/>
      <c r="FK1865" s="4"/>
      <c r="FL1865" s="4"/>
      <c r="FM1865" s="4"/>
      <c r="FN1865" s="4"/>
      <c r="FO1865" s="4"/>
      <c r="FP1865" s="4"/>
      <c r="FQ1865" s="4"/>
      <c r="FR1865" s="4"/>
      <c r="FS1865" s="4"/>
      <c r="FT1865" s="4"/>
      <c r="FU1865" s="4"/>
      <c r="FV1865" s="4"/>
      <c r="FW1865" s="4"/>
      <c r="FX1865" s="4"/>
      <c r="FY1865" s="4"/>
      <c r="FZ1865" s="4"/>
      <c r="GA1865" s="4"/>
      <c r="GB1865" s="4"/>
      <c r="GC1865" s="4"/>
      <c r="GD1865" s="4"/>
      <c r="GE1865" s="4"/>
      <c r="GF1865" s="4"/>
      <c r="GG1865" s="4"/>
      <c r="GH1865" s="4"/>
      <c r="GI1865" s="4"/>
      <c r="GJ1865" s="4"/>
      <c r="GK1865" s="4"/>
      <c r="GL1865" s="4"/>
      <c r="GM1865" s="4"/>
      <c r="GN1865" s="4"/>
      <c r="GO1865" s="4"/>
      <c r="GP1865" s="4"/>
      <c r="GQ1865" s="4"/>
      <c r="GR1865" s="4"/>
      <c r="GS1865" s="4"/>
      <c r="GT1865" s="4"/>
      <c r="GU1865" s="4"/>
      <c r="GV1865" s="4"/>
      <c r="GW1865" s="4"/>
      <c r="GX1865" s="4"/>
      <c r="GY1865" s="4"/>
      <c r="GZ1865" s="4"/>
      <c r="HA1865" s="4"/>
      <c r="HB1865" s="4"/>
      <c r="HC1865" s="4"/>
      <c r="HD1865" s="4"/>
      <c r="HE1865" s="4"/>
      <c r="HF1865" s="4"/>
      <c r="HG1865" s="4"/>
      <c r="HH1865" s="4"/>
      <c r="HI1865" s="4"/>
      <c r="HJ1865" s="4"/>
      <c r="HK1865" s="4"/>
      <c r="HL1865" s="4"/>
      <c r="HM1865" s="4"/>
      <c r="HN1865" s="4"/>
      <c r="HO1865" s="4"/>
      <c r="HP1865" s="4"/>
      <c r="HQ1865" s="4"/>
      <c r="HR1865" s="4"/>
      <c r="HS1865" s="4"/>
      <c r="HT1865" s="4"/>
      <c r="HU1865" s="4"/>
      <c r="HV1865" s="4"/>
      <c r="HW1865" s="4"/>
      <c r="HX1865" s="4"/>
      <c r="HY1865" s="4"/>
      <c r="HZ1865" s="4"/>
      <c r="IA1865" s="4"/>
      <c r="IB1865" s="4"/>
      <c r="IC1865" s="4"/>
      <c r="ID1865" s="4"/>
      <c r="IE1865" s="4"/>
      <c r="IF1865" s="4"/>
    </row>
    <row r="1866" spans="26:240" x14ac:dyDescent="0.2">
      <c r="Z1866" s="4"/>
      <c r="AA1866" s="4"/>
      <c r="AB1866" s="4"/>
      <c r="AC1866" s="4"/>
      <c r="AD1866" s="4"/>
      <c r="AE1866" s="4"/>
      <c r="AF1866" s="4"/>
      <c r="AG1866" s="4"/>
      <c r="AH1866" s="4"/>
      <c r="AI1866" s="4"/>
      <c r="AJ1866" s="4"/>
      <c r="AK1866" s="4"/>
      <c r="AL1866" s="4"/>
      <c r="AM1866" s="4"/>
      <c r="AN1866" s="4"/>
      <c r="AO1866" s="4"/>
      <c r="AP1866" s="4"/>
      <c r="AQ1866" s="4"/>
      <c r="AR1866" s="4"/>
      <c r="AS1866" s="4"/>
      <c r="AT1866" s="4"/>
      <c r="AU1866" s="4"/>
      <c r="AV1866" s="4"/>
      <c r="AW1866" s="4"/>
      <c r="AX1866" s="4"/>
      <c r="AY1866" s="4"/>
      <c r="AZ1866" s="4"/>
      <c r="BA1866" s="4"/>
      <c r="BB1866" s="4"/>
      <c r="BC1866" s="4"/>
      <c r="BD1866" s="4"/>
      <c r="BE1866" s="4"/>
      <c r="BF1866" s="4"/>
      <c r="BG1866" s="4"/>
      <c r="BH1866" s="4"/>
      <c r="BI1866" s="4"/>
      <c r="BJ1866" s="4"/>
      <c r="BK1866" s="4"/>
      <c r="BL1866" s="4"/>
      <c r="BM1866" s="4"/>
      <c r="BN1866" s="4"/>
      <c r="BO1866" s="4"/>
      <c r="BP1866" s="4"/>
      <c r="BQ1866" s="4"/>
      <c r="BR1866" s="4"/>
      <c r="BS1866" s="4"/>
      <c r="BT1866" s="4"/>
      <c r="BU1866" s="4"/>
      <c r="BV1866" s="4"/>
      <c r="BW1866" s="4"/>
      <c r="BX1866" s="4"/>
      <c r="BY1866" s="4"/>
      <c r="BZ1866" s="4"/>
      <c r="CA1866" s="4"/>
      <c r="CB1866" s="4"/>
      <c r="CC1866" s="4"/>
      <c r="CD1866" s="4"/>
      <c r="CE1866" s="4"/>
      <c r="CF1866" s="4"/>
      <c r="CG1866" s="4"/>
      <c r="CH1866" s="4"/>
      <c r="CI1866" s="4"/>
      <c r="CJ1866" s="4"/>
      <c r="CK1866" s="4"/>
      <c r="CL1866" s="4"/>
      <c r="CM1866" s="4"/>
      <c r="CN1866" s="4"/>
      <c r="CO1866" s="4"/>
      <c r="CP1866" s="4"/>
      <c r="CQ1866" s="4"/>
      <c r="CR1866" s="4"/>
      <c r="CS1866" s="4"/>
      <c r="CT1866" s="4"/>
      <c r="CU1866" s="4"/>
      <c r="CV1866" s="4"/>
      <c r="CW1866" s="4"/>
      <c r="CX1866" s="4"/>
      <c r="CY1866" s="4"/>
      <c r="CZ1866" s="4"/>
      <c r="DA1866" s="4"/>
      <c r="DB1866" s="4"/>
      <c r="DC1866" s="4"/>
      <c r="DD1866" s="4"/>
      <c r="DE1866" s="4"/>
      <c r="DF1866" s="4"/>
      <c r="DG1866" s="4"/>
      <c r="DH1866" s="4"/>
      <c r="DI1866" s="4"/>
      <c r="DJ1866" s="4"/>
      <c r="DK1866" s="4"/>
      <c r="DL1866" s="4"/>
      <c r="DM1866" s="4"/>
      <c r="DN1866" s="4"/>
      <c r="DO1866" s="4"/>
      <c r="DP1866" s="4"/>
      <c r="DQ1866" s="4"/>
      <c r="DR1866" s="4"/>
      <c r="DS1866" s="4"/>
      <c r="DT1866" s="4"/>
      <c r="DU1866" s="4"/>
      <c r="DV1866" s="4"/>
      <c r="DW1866" s="4"/>
      <c r="DX1866" s="4"/>
      <c r="DY1866" s="4"/>
      <c r="DZ1866" s="4"/>
      <c r="EA1866" s="4"/>
      <c r="EB1866" s="4"/>
      <c r="EC1866" s="4"/>
      <c r="ED1866" s="4"/>
      <c r="EE1866" s="4"/>
      <c r="EF1866" s="4"/>
      <c r="EG1866" s="4"/>
      <c r="EH1866" s="4"/>
      <c r="EI1866" s="4"/>
      <c r="EJ1866" s="4"/>
      <c r="EK1866" s="4"/>
      <c r="EL1866" s="4"/>
      <c r="EM1866" s="4"/>
      <c r="EN1866" s="4"/>
      <c r="EO1866" s="4"/>
      <c r="EP1866" s="4"/>
      <c r="EQ1866" s="4"/>
      <c r="ER1866" s="4"/>
      <c r="ES1866" s="4"/>
      <c r="ET1866" s="4"/>
      <c r="EU1866" s="4"/>
      <c r="EV1866" s="4"/>
      <c r="EW1866" s="4"/>
      <c r="EX1866" s="4"/>
      <c r="EY1866" s="4"/>
      <c r="EZ1866" s="4"/>
      <c r="FA1866" s="4"/>
      <c r="FB1866" s="4"/>
      <c r="FC1866" s="4"/>
      <c r="FD1866" s="4"/>
      <c r="FE1866" s="4"/>
      <c r="FF1866" s="4"/>
      <c r="FG1866" s="4"/>
      <c r="FH1866" s="4"/>
      <c r="FI1866" s="4"/>
      <c r="FJ1866" s="4"/>
      <c r="FK1866" s="4"/>
      <c r="FL1866" s="4"/>
      <c r="FM1866" s="4"/>
      <c r="FN1866" s="4"/>
      <c r="FO1866" s="4"/>
      <c r="FP1866" s="4"/>
      <c r="FQ1866" s="4"/>
      <c r="FR1866" s="4"/>
      <c r="FS1866" s="4"/>
      <c r="FT1866" s="4"/>
      <c r="FU1866" s="4"/>
      <c r="FV1866" s="4"/>
      <c r="FW1866" s="4"/>
      <c r="FX1866" s="4"/>
      <c r="FY1866" s="4"/>
      <c r="FZ1866" s="4"/>
      <c r="GA1866" s="4"/>
      <c r="GB1866" s="4"/>
      <c r="GC1866" s="4"/>
      <c r="GD1866" s="4"/>
      <c r="GE1866" s="4"/>
      <c r="GF1866" s="4"/>
      <c r="GG1866" s="4"/>
      <c r="GH1866" s="4"/>
      <c r="GI1866" s="4"/>
      <c r="GJ1866" s="4"/>
      <c r="GK1866" s="4"/>
      <c r="GL1866" s="4"/>
      <c r="GM1866" s="4"/>
      <c r="GN1866" s="4"/>
      <c r="GO1866" s="4"/>
      <c r="GP1866" s="4"/>
      <c r="GQ1866" s="4"/>
      <c r="GR1866" s="4"/>
      <c r="GS1866" s="4"/>
      <c r="GT1866" s="4"/>
      <c r="GU1866" s="4"/>
      <c r="GV1866" s="4"/>
      <c r="GW1866" s="4"/>
      <c r="GX1866" s="4"/>
      <c r="GY1866" s="4"/>
      <c r="GZ1866" s="4"/>
      <c r="HA1866" s="4"/>
      <c r="HB1866" s="4"/>
      <c r="HC1866" s="4"/>
      <c r="HD1866" s="4"/>
      <c r="HE1866" s="4"/>
      <c r="HF1866" s="4"/>
      <c r="HG1866" s="4"/>
      <c r="HH1866" s="4"/>
      <c r="HI1866" s="4"/>
      <c r="HJ1866" s="4"/>
      <c r="HK1866" s="4"/>
      <c r="HL1866" s="4"/>
      <c r="HM1866" s="4"/>
      <c r="HN1866" s="4"/>
      <c r="HO1866" s="4"/>
      <c r="HP1866" s="4"/>
      <c r="HQ1866" s="4"/>
      <c r="HR1866" s="4"/>
      <c r="HS1866" s="4"/>
      <c r="HT1866" s="4"/>
      <c r="HU1866" s="4"/>
      <c r="HV1866" s="4"/>
      <c r="HW1866" s="4"/>
      <c r="HX1866" s="4"/>
      <c r="HY1866" s="4"/>
      <c r="HZ1866" s="4"/>
      <c r="IA1866" s="4"/>
      <c r="IB1866" s="4"/>
      <c r="IC1866" s="4"/>
      <c r="ID1866" s="4"/>
      <c r="IE1866" s="4"/>
      <c r="IF1866" s="4"/>
    </row>
    <row r="1867" spans="26:240" x14ac:dyDescent="0.2">
      <c r="Z1867" s="4"/>
      <c r="AA1867" s="4"/>
      <c r="AB1867" s="4"/>
      <c r="AC1867" s="4"/>
      <c r="AD1867" s="4"/>
      <c r="AE1867" s="4"/>
      <c r="AF1867" s="4"/>
      <c r="AG1867" s="4"/>
      <c r="AH1867" s="4"/>
      <c r="AI1867" s="4"/>
      <c r="AJ1867" s="4"/>
      <c r="AK1867" s="4"/>
      <c r="AL1867" s="4"/>
      <c r="AM1867" s="4"/>
      <c r="AN1867" s="4"/>
      <c r="AO1867" s="4"/>
      <c r="AP1867" s="4"/>
      <c r="AQ1867" s="4"/>
      <c r="AR1867" s="4"/>
      <c r="AS1867" s="4"/>
      <c r="AT1867" s="4"/>
      <c r="AU1867" s="4"/>
      <c r="AV1867" s="4"/>
      <c r="AW1867" s="4"/>
      <c r="AX1867" s="4"/>
      <c r="AY1867" s="4"/>
      <c r="AZ1867" s="4"/>
      <c r="BA1867" s="4"/>
      <c r="BB1867" s="4"/>
      <c r="BC1867" s="4"/>
      <c r="BD1867" s="4"/>
      <c r="BE1867" s="4"/>
      <c r="BF1867" s="4"/>
      <c r="BG1867" s="4"/>
      <c r="BH1867" s="4"/>
      <c r="BI1867" s="4"/>
      <c r="BJ1867" s="4"/>
      <c r="BK1867" s="4"/>
      <c r="BL1867" s="4"/>
      <c r="BM1867" s="4"/>
      <c r="BN1867" s="4"/>
      <c r="BO1867" s="4"/>
      <c r="BP1867" s="4"/>
      <c r="BQ1867" s="4"/>
      <c r="BR1867" s="4"/>
      <c r="BS1867" s="4"/>
      <c r="BT1867" s="4"/>
      <c r="BU1867" s="4"/>
      <c r="BV1867" s="4"/>
      <c r="BW1867" s="4"/>
      <c r="BX1867" s="4"/>
      <c r="BY1867" s="4"/>
      <c r="BZ1867" s="4"/>
      <c r="CA1867" s="4"/>
      <c r="CB1867" s="4"/>
      <c r="CC1867" s="4"/>
      <c r="CD1867" s="4"/>
      <c r="CE1867" s="4"/>
      <c r="CF1867" s="4"/>
      <c r="CG1867" s="4"/>
      <c r="CH1867" s="4"/>
      <c r="CI1867" s="4"/>
      <c r="CJ1867" s="4"/>
      <c r="CK1867" s="4"/>
      <c r="CL1867" s="4"/>
      <c r="CM1867" s="4"/>
      <c r="CN1867" s="4"/>
      <c r="CO1867" s="4"/>
      <c r="CP1867" s="4"/>
      <c r="CQ1867" s="4"/>
      <c r="CR1867" s="4"/>
      <c r="CS1867" s="4"/>
      <c r="CT1867" s="4"/>
      <c r="CU1867" s="4"/>
      <c r="CV1867" s="4"/>
      <c r="CW1867" s="4"/>
      <c r="CX1867" s="4"/>
      <c r="CY1867" s="4"/>
      <c r="CZ1867" s="4"/>
      <c r="DA1867" s="4"/>
      <c r="DB1867" s="4"/>
      <c r="DC1867" s="4"/>
      <c r="DD1867" s="4"/>
      <c r="DE1867" s="4"/>
      <c r="DF1867" s="4"/>
      <c r="DG1867" s="4"/>
      <c r="DH1867" s="4"/>
      <c r="DI1867" s="4"/>
      <c r="DJ1867" s="4"/>
      <c r="DK1867" s="4"/>
      <c r="DL1867" s="4"/>
      <c r="DM1867" s="4"/>
      <c r="DN1867" s="4"/>
      <c r="DO1867" s="4"/>
      <c r="DP1867" s="4"/>
      <c r="DQ1867" s="4"/>
      <c r="DR1867" s="4"/>
      <c r="DS1867" s="4"/>
      <c r="DT1867" s="4"/>
      <c r="DU1867" s="4"/>
      <c r="DV1867" s="4"/>
      <c r="DW1867" s="4"/>
      <c r="DX1867" s="4"/>
      <c r="DY1867" s="4"/>
      <c r="DZ1867" s="4"/>
      <c r="EA1867" s="4"/>
      <c r="EB1867" s="4"/>
      <c r="EC1867" s="4"/>
      <c r="ED1867" s="4"/>
      <c r="EE1867" s="4"/>
      <c r="EF1867" s="4"/>
      <c r="EG1867" s="4"/>
      <c r="EH1867" s="4"/>
      <c r="EI1867" s="4"/>
      <c r="EJ1867" s="4"/>
      <c r="EK1867" s="4"/>
      <c r="EL1867" s="4"/>
      <c r="EM1867" s="4"/>
      <c r="EN1867" s="4"/>
      <c r="EO1867" s="4"/>
      <c r="EP1867" s="4"/>
      <c r="EQ1867" s="4"/>
      <c r="ER1867" s="4"/>
      <c r="ES1867" s="4"/>
      <c r="ET1867" s="4"/>
      <c r="EU1867" s="4"/>
      <c r="EV1867" s="4"/>
      <c r="EW1867" s="4"/>
      <c r="EX1867" s="4"/>
      <c r="EY1867" s="4"/>
      <c r="EZ1867" s="4"/>
      <c r="FA1867" s="4"/>
      <c r="FB1867" s="4"/>
      <c r="FC1867" s="4"/>
      <c r="FD1867" s="4"/>
      <c r="FE1867" s="4"/>
      <c r="FF1867" s="4"/>
      <c r="FG1867" s="4"/>
      <c r="FH1867" s="4"/>
      <c r="FI1867" s="4"/>
      <c r="FJ1867" s="4"/>
      <c r="FK1867" s="4"/>
      <c r="FL1867" s="4"/>
      <c r="FM1867" s="4"/>
      <c r="FN1867" s="4"/>
      <c r="FO1867" s="4"/>
      <c r="FP1867" s="4"/>
      <c r="FQ1867" s="4"/>
      <c r="FR1867" s="4"/>
      <c r="FS1867" s="4"/>
      <c r="FT1867" s="4"/>
      <c r="FU1867" s="4"/>
      <c r="FV1867" s="4"/>
      <c r="FW1867" s="4"/>
      <c r="FX1867" s="4"/>
      <c r="FY1867" s="4"/>
      <c r="FZ1867" s="4"/>
      <c r="GA1867" s="4"/>
      <c r="GB1867" s="4"/>
      <c r="GC1867" s="4"/>
      <c r="GD1867" s="4"/>
      <c r="GE1867" s="4"/>
      <c r="GF1867" s="4"/>
      <c r="GG1867" s="4"/>
      <c r="GH1867" s="4"/>
      <c r="GI1867" s="4"/>
      <c r="GJ1867" s="4"/>
      <c r="GK1867" s="4"/>
      <c r="GL1867" s="4"/>
      <c r="GM1867" s="4"/>
      <c r="GN1867" s="4"/>
      <c r="GO1867" s="4"/>
      <c r="GP1867" s="4"/>
      <c r="GQ1867" s="4"/>
      <c r="GR1867" s="4"/>
      <c r="GS1867" s="4"/>
      <c r="GT1867" s="4"/>
      <c r="GU1867" s="4"/>
      <c r="GV1867" s="4"/>
      <c r="GW1867" s="4"/>
      <c r="GX1867" s="4"/>
      <c r="GY1867" s="4"/>
      <c r="GZ1867" s="4"/>
      <c r="HA1867" s="4"/>
      <c r="HB1867" s="4"/>
      <c r="HC1867" s="4"/>
      <c r="HD1867" s="4"/>
      <c r="HE1867" s="4"/>
      <c r="HF1867" s="4"/>
      <c r="HG1867" s="4"/>
      <c r="HH1867" s="4"/>
      <c r="HI1867" s="4"/>
      <c r="HJ1867" s="4"/>
      <c r="HK1867" s="4"/>
      <c r="HL1867" s="4"/>
      <c r="HM1867" s="4"/>
      <c r="HN1867" s="4"/>
      <c r="HO1867" s="4"/>
      <c r="HP1867" s="4"/>
      <c r="HQ1867" s="4"/>
      <c r="HR1867" s="4"/>
      <c r="HS1867" s="4"/>
      <c r="HT1867" s="4"/>
      <c r="HU1867" s="4"/>
      <c r="HV1867" s="4"/>
      <c r="HW1867" s="4"/>
      <c r="HX1867" s="4"/>
      <c r="HY1867" s="4"/>
      <c r="HZ1867" s="4"/>
      <c r="IA1867" s="4"/>
      <c r="IB1867" s="4"/>
      <c r="IC1867" s="4"/>
      <c r="ID1867" s="4"/>
      <c r="IE1867" s="4"/>
      <c r="IF1867" s="4"/>
    </row>
    <row r="1868" spans="26:240" x14ac:dyDescent="0.2">
      <c r="Z1868" s="4"/>
      <c r="AA1868" s="4"/>
      <c r="AB1868" s="4"/>
      <c r="AC1868" s="4"/>
      <c r="AD1868" s="4"/>
      <c r="AE1868" s="4"/>
      <c r="AF1868" s="4"/>
      <c r="AG1868" s="4"/>
      <c r="AH1868" s="4"/>
      <c r="AI1868" s="4"/>
      <c r="AJ1868" s="4"/>
      <c r="AK1868" s="4"/>
      <c r="AL1868" s="4"/>
      <c r="AM1868" s="4"/>
      <c r="AN1868" s="4"/>
      <c r="AO1868" s="4"/>
      <c r="AP1868" s="4"/>
      <c r="AQ1868" s="4"/>
      <c r="AR1868" s="4"/>
      <c r="AS1868" s="4"/>
      <c r="AT1868" s="4"/>
      <c r="AU1868" s="4"/>
      <c r="AV1868" s="4"/>
      <c r="AW1868" s="4"/>
      <c r="AX1868" s="4"/>
      <c r="AY1868" s="4"/>
      <c r="AZ1868" s="4"/>
      <c r="BA1868" s="4"/>
      <c r="BB1868" s="4"/>
      <c r="BC1868" s="4"/>
      <c r="BD1868" s="4"/>
      <c r="BE1868" s="4"/>
      <c r="BF1868" s="4"/>
      <c r="BG1868" s="4"/>
      <c r="BH1868" s="4"/>
      <c r="BI1868" s="4"/>
      <c r="BJ1868" s="4"/>
      <c r="BK1868" s="4"/>
      <c r="BL1868" s="4"/>
      <c r="BM1868" s="4"/>
      <c r="BN1868" s="4"/>
      <c r="BO1868" s="4"/>
      <c r="BP1868" s="4"/>
      <c r="BQ1868" s="4"/>
      <c r="BR1868" s="4"/>
      <c r="BS1868" s="4"/>
      <c r="BT1868" s="4"/>
      <c r="BU1868" s="4"/>
      <c r="BV1868" s="4"/>
      <c r="BW1868" s="4"/>
      <c r="BX1868" s="4"/>
      <c r="BY1868" s="4"/>
      <c r="BZ1868" s="4"/>
      <c r="CA1868" s="4"/>
      <c r="CB1868" s="4"/>
      <c r="CC1868" s="4"/>
      <c r="CD1868" s="4"/>
      <c r="CE1868" s="4"/>
      <c r="CF1868" s="4"/>
      <c r="CG1868" s="4"/>
      <c r="CH1868" s="4"/>
      <c r="CI1868" s="4"/>
      <c r="CJ1868" s="4"/>
      <c r="CK1868" s="4"/>
      <c r="CL1868" s="4"/>
      <c r="CM1868" s="4"/>
      <c r="CN1868" s="4"/>
      <c r="CO1868" s="4"/>
      <c r="CP1868" s="4"/>
      <c r="CQ1868" s="4"/>
      <c r="CR1868" s="4"/>
      <c r="CS1868" s="4"/>
      <c r="CT1868" s="4"/>
      <c r="CU1868" s="4"/>
      <c r="CV1868" s="4"/>
      <c r="CW1868" s="4"/>
      <c r="CX1868" s="4"/>
      <c r="CY1868" s="4"/>
      <c r="CZ1868" s="4"/>
      <c r="DA1868" s="4"/>
      <c r="DB1868" s="4"/>
      <c r="DC1868" s="4"/>
      <c r="DD1868" s="4"/>
      <c r="DE1868" s="4"/>
      <c r="DF1868" s="4"/>
      <c r="DG1868" s="4"/>
      <c r="DH1868" s="4"/>
      <c r="DI1868" s="4"/>
      <c r="DJ1868" s="4"/>
      <c r="DK1868" s="4"/>
      <c r="DL1868" s="4"/>
      <c r="DM1868" s="4"/>
      <c r="DN1868" s="4"/>
      <c r="DO1868" s="4"/>
      <c r="DP1868" s="4"/>
      <c r="DQ1868" s="4"/>
      <c r="DR1868" s="4"/>
      <c r="DS1868" s="4"/>
      <c r="DT1868" s="4"/>
      <c r="DU1868" s="4"/>
      <c r="DV1868" s="4"/>
      <c r="DW1868" s="4"/>
      <c r="DX1868" s="4"/>
      <c r="DY1868" s="4"/>
      <c r="DZ1868" s="4"/>
      <c r="EA1868" s="4"/>
      <c r="EB1868" s="4"/>
      <c r="EC1868" s="4"/>
      <c r="ED1868" s="4"/>
      <c r="EE1868" s="4"/>
      <c r="EF1868" s="4"/>
      <c r="EG1868" s="4"/>
      <c r="EH1868" s="4"/>
      <c r="EI1868" s="4"/>
      <c r="EJ1868" s="4"/>
      <c r="EK1868" s="4"/>
      <c r="EL1868" s="4"/>
      <c r="EM1868" s="4"/>
      <c r="EN1868" s="4"/>
      <c r="EO1868" s="4"/>
      <c r="EP1868" s="4"/>
      <c r="EQ1868" s="4"/>
      <c r="ER1868" s="4"/>
      <c r="ES1868" s="4"/>
      <c r="ET1868" s="4"/>
      <c r="EU1868" s="4"/>
      <c r="EV1868" s="4"/>
      <c r="EW1868" s="4"/>
      <c r="EX1868" s="4"/>
      <c r="EY1868" s="4"/>
      <c r="EZ1868" s="4"/>
      <c r="FA1868" s="4"/>
      <c r="FB1868" s="4"/>
      <c r="FC1868" s="4"/>
      <c r="FD1868" s="4"/>
      <c r="FE1868" s="4"/>
      <c r="FF1868" s="4"/>
      <c r="FG1868" s="4"/>
      <c r="FH1868" s="4"/>
      <c r="FI1868" s="4"/>
      <c r="FJ1868" s="4"/>
      <c r="FK1868" s="4"/>
      <c r="FL1868" s="4"/>
      <c r="FM1868" s="4"/>
      <c r="FN1868" s="4"/>
      <c r="FO1868" s="4"/>
      <c r="FP1868" s="4"/>
      <c r="FQ1868" s="4"/>
      <c r="FR1868" s="4"/>
      <c r="FS1868" s="4"/>
      <c r="FT1868" s="4"/>
      <c r="FU1868" s="4"/>
      <c r="FV1868" s="4"/>
      <c r="FW1868" s="4"/>
      <c r="FX1868" s="4"/>
      <c r="FY1868" s="4"/>
      <c r="FZ1868" s="4"/>
      <c r="GA1868" s="4"/>
      <c r="GB1868" s="4"/>
      <c r="GC1868" s="4"/>
      <c r="GD1868" s="4"/>
      <c r="GE1868" s="4"/>
      <c r="GF1868" s="4"/>
      <c r="GG1868" s="4"/>
      <c r="GH1868" s="4"/>
      <c r="GI1868" s="4"/>
      <c r="GJ1868" s="4"/>
      <c r="GK1868" s="4"/>
      <c r="GL1868" s="4"/>
      <c r="GM1868" s="4"/>
      <c r="GN1868" s="4"/>
      <c r="GO1868" s="4"/>
      <c r="GP1868" s="4"/>
      <c r="GQ1868" s="4"/>
      <c r="GR1868" s="4"/>
      <c r="GS1868" s="4"/>
      <c r="GT1868" s="4"/>
      <c r="GU1868" s="4"/>
      <c r="GV1868" s="4"/>
      <c r="GW1868" s="4"/>
      <c r="GX1868" s="4"/>
      <c r="GY1868" s="4"/>
      <c r="GZ1868" s="4"/>
      <c r="HA1868" s="4"/>
      <c r="HB1868" s="4"/>
      <c r="HC1868" s="4"/>
      <c r="HD1868" s="4"/>
      <c r="HE1868" s="4"/>
      <c r="HF1868" s="4"/>
      <c r="HG1868" s="4"/>
      <c r="HH1868" s="4"/>
      <c r="HI1868" s="4"/>
      <c r="HJ1868" s="4"/>
      <c r="HK1868" s="4"/>
      <c r="HL1868" s="4"/>
      <c r="HM1868" s="4"/>
      <c r="HN1868" s="4"/>
      <c r="HO1868" s="4"/>
      <c r="HP1868" s="4"/>
      <c r="HQ1868" s="4"/>
      <c r="HR1868" s="4"/>
      <c r="HS1868" s="4"/>
      <c r="HT1868" s="4"/>
      <c r="HU1868" s="4"/>
      <c r="HV1868" s="4"/>
      <c r="HW1868" s="4"/>
      <c r="HX1868" s="4"/>
      <c r="HY1868" s="4"/>
      <c r="HZ1868" s="4"/>
      <c r="IA1868" s="4"/>
      <c r="IB1868" s="4"/>
      <c r="IC1868" s="4"/>
      <c r="ID1868" s="4"/>
      <c r="IE1868" s="4"/>
      <c r="IF1868" s="4"/>
    </row>
    <row r="1869" spans="26:240" x14ac:dyDescent="0.2">
      <c r="Z1869" s="4"/>
      <c r="AA1869" s="4"/>
      <c r="AB1869" s="4"/>
      <c r="AC1869" s="4"/>
      <c r="AD1869" s="4"/>
      <c r="AE1869" s="4"/>
      <c r="AF1869" s="4"/>
      <c r="AG1869" s="4"/>
      <c r="AH1869" s="4"/>
      <c r="AI1869" s="4"/>
      <c r="AJ1869" s="4"/>
      <c r="AK1869" s="4"/>
      <c r="AL1869" s="4"/>
      <c r="AM1869" s="4"/>
      <c r="AN1869" s="4"/>
      <c r="AO1869" s="4"/>
      <c r="AP1869" s="4"/>
      <c r="AQ1869" s="4"/>
      <c r="AR1869" s="4"/>
      <c r="AS1869" s="4"/>
      <c r="AT1869" s="4"/>
      <c r="AU1869" s="4"/>
      <c r="AV1869" s="4"/>
      <c r="AW1869" s="4"/>
      <c r="AX1869" s="4"/>
      <c r="AY1869" s="4"/>
      <c r="AZ1869" s="4"/>
      <c r="BA1869" s="4"/>
      <c r="BB1869" s="4"/>
      <c r="BC1869" s="4"/>
      <c r="BD1869" s="4"/>
      <c r="BE1869" s="4"/>
      <c r="BF1869" s="4"/>
      <c r="BG1869" s="4"/>
      <c r="BH1869" s="4"/>
      <c r="BI1869" s="4"/>
      <c r="BJ1869" s="4"/>
      <c r="BK1869" s="4"/>
      <c r="BL1869" s="4"/>
      <c r="BM1869" s="4"/>
      <c r="BN1869" s="4"/>
      <c r="BO1869" s="4"/>
      <c r="BP1869" s="4"/>
      <c r="BQ1869" s="4"/>
      <c r="BR1869" s="4"/>
      <c r="BS1869" s="4"/>
      <c r="BT1869" s="4"/>
      <c r="BU1869" s="4"/>
      <c r="BV1869" s="4"/>
      <c r="BW1869" s="4"/>
      <c r="BX1869" s="4"/>
      <c r="BY1869" s="4"/>
      <c r="BZ1869" s="4"/>
      <c r="CA1869" s="4"/>
      <c r="CB1869" s="4"/>
      <c r="CC1869" s="4"/>
      <c r="CD1869" s="4"/>
      <c r="CE1869" s="4"/>
      <c r="CF1869" s="4"/>
      <c r="CG1869" s="4"/>
      <c r="CH1869" s="4"/>
      <c r="CI1869" s="4"/>
      <c r="CJ1869" s="4"/>
      <c r="CK1869" s="4"/>
      <c r="CL1869" s="4"/>
      <c r="CM1869" s="4"/>
      <c r="CN1869" s="4"/>
      <c r="CO1869" s="4"/>
      <c r="CP1869" s="4"/>
      <c r="CQ1869" s="4"/>
      <c r="CR1869" s="4"/>
      <c r="CS1869" s="4"/>
      <c r="CT1869" s="4"/>
      <c r="CU1869" s="4"/>
      <c r="CV1869" s="4"/>
      <c r="CW1869" s="4"/>
      <c r="CX1869" s="4"/>
      <c r="CY1869" s="4"/>
      <c r="CZ1869" s="4"/>
      <c r="DA1869" s="4"/>
      <c r="DB1869" s="4"/>
      <c r="DC1869" s="4"/>
      <c r="DD1869" s="4"/>
      <c r="DE1869" s="4"/>
      <c r="DF1869" s="4"/>
      <c r="DG1869" s="4"/>
      <c r="DH1869" s="4"/>
      <c r="DI1869" s="4"/>
      <c r="DJ1869" s="4"/>
      <c r="DK1869" s="4"/>
      <c r="DL1869" s="4"/>
      <c r="DM1869" s="4"/>
      <c r="DN1869" s="4"/>
      <c r="DO1869" s="4"/>
      <c r="DP1869" s="4"/>
      <c r="DQ1869" s="4"/>
      <c r="DR1869" s="4"/>
      <c r="DS1869" s="4"/>
      <c r="DT1869" s="4"/>
      <c r="DU1869" s="4"/>
      <c r="DV1869" s="4"/>
      <c r="DW1869" s="4"/>
      <c r="DX1869" s="4"/>
      <c r="DY1869" s="4"/>
      <c r="DZ1869" s="4"/>
      <c r="EA1869" s="4"/>
      <c r="EB1869" s="4"/>
      <c r="EC1869" s="4"/>
      <c r="ED1869" s="4"/>
      <c r="EE1869" s="4"/>
      <c r="EF1869" s="4"/>
      <c r="EG1869" s="4"/>
      <c r="EH1869" s="4"/>
      <c r="EI1869" s="4"/>
      <c r="EJ1869" s="4"/>
      <c r="EK1869" s="4"/>
      <c r="EL1869" s="4"/>
      <c r="EM1869" s="4"/>
      <c r="EN1869" s="4"/>
      <c r="EO1869" s="4"/>
      <c r="EP1869" s="4"/>
      <c r="EQ1869" s="4"/>
      <c r="ER1869" s="4"/>
      <c r="ES1869" s="4"/>
      <c r="ET1869" s="4"/>
      <c r="EU1869" s="4"/>
      <c r="EV1869" s="4"/>
      <c r="EW1869" s="4"/>
      <c r="EX1869" s="4"/>
      <c r="EY1869" s="4"/>
      <c r="EZ1869" s="4"/>
      <c r="FA1869" s="4"/>
      <c r="FB1869" s="4"/>
      <c r="FC1869" s="4"/>
      <c r="FD1869" s="4"/>
      <c r="FE1869" s="4"/>
      <c r="FF1869" s="4"/>
      <c r="FG1869" s="4"/>
      <c r="FH1869" s="4"/>
      <c r="FI1869" s="4"/>
      <c r="FJ1869" s="4"/>
      <c r="FK1869" s="4"/>
      <c r="FL1869" s="4"/>
      <c r="FM1869" s="4"/>
      <c r="FN1869" s="4"/>
      <c r="FO1869" s="4"/>
      <c r="FP1869" s="4"/>
      <c r="FQ1869" s="4"/>
      <c r="FR1869" s="4"/>
      <c r="FS1869" s="4"/>
      <c r="FT1869" s="4"/>
      <c r="FU1869" s="4"/>
      <c r="FV1869" s="4"/>
      <c r="FW1869" s="4"/>
      <c r="FX1869" s="4"/>
      <c r="FY1869" s="4"/>
      <c r="FZ1869" s="4"/>
      <c r="GA1869" s="4"/>
      <c r="GB1869" s="4"/>
      <c r="GC1869" s="4"/>
      <c r="GD1869" s="4"/>
      <c r="GE1869" s="4"/>
      <c r="GF1869" s="4"/>
      <c r="GG1869" s="4"/>
      <c r="GH1869" s="4"/>
      <c r="GI1869" s="4"/>
      <c r="GJ1869" s="4"/>
      <c r="GK1869" s="4"/>
      <c r="GL1869" s="4"/>
      <c r="GM1869" s="4"/>
      <c r="GN1869" s="4"/>
      <c r="GO1869" s="4"/>
      <c r="GP1869" s="4"/>
      <c r="GQ1869" s="4"/>
      <c r="GR1869" s="4"/>
      <c r="GS1869" s="4"/>
      <c r="GT1869" s="4"/>
      <c r="GU1869" s="4"/>
      <c r="GV1869" s="4"/>
      <c r="GW1869" s="4"/>
      <c r="GX1869" s="4"/>
      <c r="GY1869" s="4"/>
      <c r="GZ1869" s="4"/>
      <c r="HA1869" s="4"/>
      <c r="HB1869" s="4"/>
      <c r="HC1869" s="4"/>
      <c r="HD1869" s="4"/>
      <c r="HE1869" s="4"/>
      <c r="HF1869" s="4"/>
      <c r="HG1869" s="4"/>
      <c r="HH1869" s="4"/>
      <c r="HI1869" s="4"/>
      <c r="HJ1869" s="4"/>
      <c r="HK1869" s="4"/>
      <c r="HL1869" s="4"/>
      <c r="HM1869" s="4"/>
      <c r="HN1869" s="4"/>
      <c r="HO1869" s="4"/>
      <c r="HP1869" s="4"/>
      <c r="HQ1869" s="4"/>
      <c r="HR1869" s="4"/>
      <c r="HS1869" s="4"/>
      <c r="HT1869" s="4"/>
      <c r="HU1869" s="4"/>
      <c r="HV1869" s="4"/>
      <c r="HW1869" s="4"/>
      <c r="HX1869" s="4"/>
      <c r="HY1869" s="4"/>
      <c r="HZ1869" s="4"/>
      <c r="IA1869" s="4"/>
      <c r="IB1869" s="4"/>
      <c r="IC1869" s="4"/>
      <c r="ID1869" s="4"/>
      <c r="IE1869" s="4"/>
      <c r="IF1869" s="4"/>
    </row>
    <row r="1870" spans="26:240" x14ac:dyDescent="0.2">
      <c r="Z1870" s="4"/>
      <c r="AA1870" s="4"/>
      <c r="AB1870" s="4"/>
      <c r="AC1870" s="4"/>
      <c r="AD1870" s="4"/>
      <c r="AE1870" s="4"/>
      <c r="AF1870" s="4"/>
      <c r="AG1870" s="4"/>
      <c r="AH1870" s="4"/>
      <c r="AI1870" s="4"/>
      <c r="AJ1870" s="4"/>
      <c r="AK1870" s="4"/>
      <c r="AL1870" s="4"/>
      <c r="AM1870" s="4"/>
      <c r="AN1870" s="4"/>
      <c r="AO1870" s="4"/>
      <c r="AP1870" s="4"/>
      <c r="AQ1870" s="4"/>
      <c r="AR1870" s="4"/>
      <c r="AS1870" s="4"/>
      <c r="AT1870" s="4"/>
      <c r="AU1870" s="4"/>
      <c r="AV1870" s="4"/>
      <c r="AW1870" s="4"/>
      <c r="AX1870" s="4"/>
      <c r="AY1870" s="4"/>
      <c r="AZ1870" s="4"/>
      <c r="BA1870" s="4"/>
      <c r="BB1870" s="4"/>
      <c r="BC1870" s="4"/>
      <c r="BD1870" s="4"/>
      <c r="BE1870" s="4"/>
      <c r="BF1870" s="4"/>
      <c r="BG1870" s="4"/>
      <c r="BH1870" s="4"/>
      <c r="BI1870" s="4"/>
      <c r="BJ1870" s="4"/>
      <c r="BK1870" s="4"/>
      <c r="BL1870" s="4"/>
      <c r="BM1870" s="4"/>
      <c r="BN1870" s="4"/>
      <c r="BO1870" s="4"/>
      <c r="BP1870" s="4"/>
      <c r="BQ1870" s="4"/>
      <c r="BR1870" s="4"/>
      <c r="BS1870" s="4"/>
      <c r="BT1870" s="4"/>
      <c r="BU1870" s="4"/>
      <c r="BV1870" s="4"/>
      <c r="BW1870" s="4"/>
      <c r="BX1870" s="4"/>
      <c r="BY1870" s="4"/>
      <c r="BZ1870" s="4"/>
      <c r="CA1870" s="4"/>
      <c r="CB1870" s="4"/>
      <c r="CC1870" s="4"/>
      <c r="CD1870" s="4"/>
      <c r="CE1870" s="4"/>
      <c r="CF1870" s="4"/>
      <c r="CG1870" s="4"/>
      <c r="CH1870" s="4"/>
      <c r="CI1870" s="4"/>
      <c r="CJ1870" s="4"/>
      <c r="CK1870" s="4"/>
      <c r="CL1870" s="4"/>
      <c r="CM1870" s="4"/>
      <c r="CN1870" s="4"/>
      <c r="CO1870" s="4"/>
      <c r="CP1870" s="4"/>
      <c r="CQ1870" s="4"/>
      <c r="CR1870" s="4"/>
      <c r="CS1870" s="4"/>
      <c r="CT1870" s="4"/>
      <c r="CU1870" s="4"/>
      <c r="CV1870" s="4"/>
      <c r="CW1870" s="4"/>
      <c r="CX1870" s="4"/>
      <c r="CY1870" s="4"/>
      <c r="CZ1870" s="4"/>
      <c r="DA1870" s="4"/>
      <c r="DB1870" s="4"/>
      <c r="DC1870" s="4"/>
      <c r="DD1870" s="4"/>
      <c r="DE1870" s="4"/>
      <c r="DF1870" s="4"/>
      <c r="DG1870" s="4"/>
      <c r="DH1870" s="4"/>
      <c r="DI1870" s="4"/>
      <c r="DJ1870" s="4"/>
      <c r="DK1870" s="4"/>
      <c r="DL1870" s="4"/>
      <c r="DM1870" s="4"/>
      <c r="DN1870" s="4"/>
      <c r="DO1870" s="4"/>
      <c r="DP1870" s="4"/>
      <c r="DQ1870" s="4"/>
      <c r="DR1870" s="4"/>
      <c r="DS1870" s="4"/>
      <c r="DT1870" s="4"/>
      <c r="DU1870" s="4"/>
      <c r="DV1870" s="4"/>
      <c r="DW1870" s="4"/>
      <c r="DX1870" s="4"/>
      <c r="DY1870" s="4"/>
      <c r="DZ1870" s="4"/>
      <c r="EA1870" s="4"/>
      <c r="EB1870" s="4"/>
      <c r="EC1870" s="4"/>
      <c r="ED1870" s="4"/>
      <c r="EE1870" s="4"/>
      <c r="EF1870" s="4"/>
      <c r="EG1870" s="4"/>
      <c r="EH1870" s="4"/>
      <c r="EI1870" s="4"/>
      <c r="EJ1870" s="4"/>
      <c r="EK1870" s="4"/>
      <c r="EL1870" s="4"/>
      <c r="EM1870" s="4"/>
      <c r="EN1870" s="4"/>
      <c r="EO1870" s="4"/>
      <c r="EP1870" s="4"/>
      <c r="EQ1870" s="4"/>
      <c r="ER1870" s="4"/>
      <c r="ES1870" s="4"/>
      <c r="ET1870" s="4"/>
      <c r="EU1870" s="4"/>
      <c r="EV1870" s="4"/>
      <c r="EW1870" s="4"/>
      <c r="EX1870" s="4"/>
      <c r="EY1870" s="4"/>
      <c r="EZ1870" s="4"/>
      <c r="FA1870" s="4"/>
      <c r="FB1870" s="4"/>
      <c r="FC1870" s="4"/>
      <c r="FD1870" s="4"/>
      <c r="FE1870" s="4"/>
      <c r="FF1870" s="4"/>
      <c r="FG1870" s="4"/>
      <c r="FH1870" s="4"/>
      <c r="FI1870" s="4"/>
      <c r="FJ1870" s="4"/>
      <c r="FK1870" s="4"/>
      <c r="FL1870" s="4"/>
      <c r="FM1870" s="4"/>
      <c r="FN1870" s="4"/>
      <c r="FO1870" s="4"/>
      <c r="FP1870" s="4"/>
      <c r="FQ1870" s="4"/>
      <c r="FR1870" s="4"/>
      <c r="FS1870" s="4"/>
      <c r="FT1870" s="4"/>
      <c r="FU1870" s="4"/>
      <c r="FV1870" s="4"/>
      <c r="FW1870" s="4"/>
      <c r="FX1870" s="4"/>
      <c r="FY1870" s="4"/>
      <c r="FZ1870" s="4"/>
      <c r="GA1870" s="4"/>
      <c r="GB1870" s="4"/>
      <c r="GC1870" s="4"/>
      <c r="GD1870" s="4"/>
      <c r="GE1870" s="4"/>
      <c r="GF1870" s="4"/>
      <c r="GG1870" s="4"/>
      <c r="GH1870" s="4"/>
      <c r="GI1870" s="4"/>
      <c r="GJ1870" s="4"/>
      <c r="GK1870" s="4"/>
      <c r="GL1870" s="4"/>
      <c r="GM1870" s="4"/>
      <c r="GN1870" s="4"/>
      <c r="GO1870" s="4"/>
      <c r="GP1870" s="4"/>
      <c r="GQ1870" s="4"/>
      <c r="GR1870" s="4"/>
      <c r="GS1870" s="4"/>
      <c r="GT1870" s="4"/>
      <c r="GU1870" s="4"/>
      <c r="GV1870" s="4"/>
      <c r="GW1870" s="4"/>
      <c r="GX1870" s="4"/>
      <c r="GY1870" s="4"/>
      <c r="GZ1870" s="4"/>
      <c r="HA1870" s="4"/>
      <c r="HB1870" s="4"/>
      <c r="HC1870" s="4"/>
      <c r="HD1870" s="4"/>
      <c r="HE1870" s="4"/>
      <c r="HF1870" s="4"/>
      <c r="HG1870" s="4"/>
      <c r="HH1870" s="4"/>
      <c r="HI1870" s="4"/>
      <c r="HJ1870" s="4"/>
      <c r="HK1870" s="4"/>
      <c r="HL1870" s="4"/>
      <c r="HM1870" s="4"/>
      <c r="HN1870" s="4"/>
      <c r="HO1870" s="4"/>
      <c r="HP1870" s="4"/>
      <c r="HQ1870" s="4"/>
      <c r="HR1870" s="4"/>
      <c r="HS1870" s="4"/>
      <c r="HT1870" s="4"/>
      <c r="HU1870" s="4"/>
      <c r="HV1870" s="4"/>
      <c r="HW1870" s="4"/>
      <c r="HX1870" s="4"/>
      <c r="HY1870" s="4"/>
      <c r="HZ1870" s="4"/>
      <c r="IA1870" s="4"/>
      <c r="IB1870" s="4"/>
      <c r="IC1870" s="4"/>
      <c r="ID1870" s="4"/>
      <c r="IE1870" s="4"/>
      <c r="IF1870" s="4"/>
    </row>
    <row r="1871" spans="26:240" x14ac:dyDescent="0.2">
      <c r="Z1871" s="4"/>
      <c r="AA1871" s="4"/>
      <c r="AB1871" s="4"/>
      <c r="AC1871" s="4"/>
      <c r="AD1871" s="4"/>
      <c r="AE1871" s="4"/>
      <c r="AF1871" s="4"/>
      <c r="AG1871" s="4"/>
      <c r="AH1871" s="4"/>
      <c r="AI1871" s="4"/>
      <c r="AJ1871" s="4"/>
      <c r="AK1871" s="4"/>
      <c r="AL1871" s="4"/>
      <c r="AM1871" s="4"/>
      <c r="AN1871" s="4"/>
      <c r="AO1871" s="4"/>
      <c r="AP1871" s="4"/>
      <c r="AQ1871" s="4"/>
      <c r="AR1871" s="4"/>
      <c r="AS1871" s="4"/>
      <c r="AT1871" s="4"/>
      <c r="AU1871" s="4"/>
      <c r="AV1871" s="4"/>
      <c r="AW1871" s="4"/>
      <c r="AX1871" s="4"/>
      <c r="AY1871" s="4"/>
      <c r="AZ1871" s="4"/>
      <c r="BA1871" s="4"/>
      <c r="BB1871" s="4"/>
      <c r="BC1871" s="4"/>
      <c r="BD1871" s="4"/>
      <c r="BE1871" s="4"/>
      <c r="BF1871" s="4"/>
      <c r="BG1871" s="4"/>
      <c r="BH1871" s="4"/>
      <c r="BI1871" s="4"/>
      <c r="BJ1871" s="4"/>
      <c r="BK1871" s="4"/>
      <c r="BL1871" s="4"/>
      <c r="BM1871" s="4"/>
      <c r="BN1871" s="4"/>
      <c r="BO1871" s="4"/>
      <c r="BP1871" s="4"/>
      <c r="BQ1871" s="4"/>
      <c r="BR1871" s="4"/>
      <c r="BS1871" s="4"/>
      <c r="BT1871" s="4"/>
      <c r="BU1871" s="4"/>
      <c r="BV1871" s="4"/>
      <c r="BW1871" s="4"/>
      <c r="BX1871" s="4"/>
      <c r="BY1871" s="4"/>
      <c r="BZ1871" s="4"/>
      <c r="CA1871" s="4"/>
      <c r="CB1871" s="4"/>
      <c r="CC1871" s="4"/>
      <c r="CD1871" s="4"/>
      <c r="CE1871" s="4"/>
      <c r="CF1871" s="4"/>
      <c r="CG1871" s="4"/>
      <c r="CH1871" s="4"/>
      <c r="CI1871" s="4"/>
      <c r="CJ1871" s="4"/>
      <c r="CK1871" s="4"/>
      <c r="CL1871" s="4"/>
      <c r="CM1871" s="4"/>
      <c r="CN1871" s="4"/>
      <c r="CO1871" s="4"/>
      <c r="CP1871" s="4"/>
      <c r="CQ1871" s="4"/>
      <c r="CR1871" s="4"/>
      <c r="CS1871" s="4"/>
      <c r="CT1871" s="4"/>
      <c r="CU1871" s="4"/>
      <c r="CV1871" s="4"/>
      <c r="CW1871" s="4"/>
      <c r="CX1871" s="4"/>
      <c r="CY1871" s="4"/>
      <c r="CZ1871" s="4"/>
      <c r="DA1871" s="4"/>
      <c r="DB1871" s="4"/>
      <c r="DC1871" s="4"/>
      <c r="DD1871" s="4"/>
      <c r="DE1871" s="4"/>
      <c r="DF1871" s="4"/>
      <c r="DG1871" s="4"/>
      <c r="DH1871" s="4"/>
      <c r="DI1871" s="4"/>
      <c r="DJ1871" s="4"/>
      <c r="DK1871" s="4"/>
      <c r="DL1871" s="4"/>
      <c r="DM1871" s="4"/>
      <c r="DN1871" s="4"/>
      <c r="DO1871" s="4"/>
      <c r="DP1871" s="4"/>
      <c r="DQ1871" s="4"/>
      <c r="DR1871" s="4"/>
      <c r="DS1871" s="4"/>
      <c r="DT1871" s="4"/>
      <c r="DU1871" s="4"/>
      <c r="DV1871" s="4"/>
      <c r="DW1871" s="4"/>
      <c r="DX1871" s="4"/>
      <c r="DY1871" s="4"/>
      <c r="DZ1871" s="4"/>
      <c r="EA1871" s="4"/>
      <c r="EB1871" s="4"/>
      <c r="EC1871" s="4"/>
      <c r="ED1871" s="4"/>
      <c r="EE1871" s="4"/>
      <c r="EF1871" s="4"/>
      <c r="EG1871" s="4"/>
      <c r="EH1871" s="4"/>
      <c r="EI1871" s="4"/>
      <c r="EJ1871" s="4"/>
      <c r="EK1871" s="4"/>
      <c r="EL1871" s="4"/>
      <c r="EM1871" s="4"/>
      <c r="EN1871" s="4"/>
      <c r="EO1871" s="4"/>
      <c r="EP1871" s="4"/>
      <c r="EQ1871" s="4"/>
      <c r="ER1871" s="4"/>
      <c r="ES1871" s="4"/>
      <c r="ET1871" s="4"/>
      <c r="EU1871" s="4"/>
      <c r="EV1871" s="4"/>
      <c r="EW1871" s="4"/>
      <c r="EX1871" s="4"/>
      <c r="EY1871" s="4"/>
      <c r="EZ1871" s="4"/>
      <c r="FA1871" s="4"/>
      <c r="FB1871" s="4"/>
      <c r="FC1871" s="4"/>
      <c r="FD1871" s="4"/>
      <c r="FE1871" s="4"/>
      <c r="FF1871" s="4"/>
      <c r="FG1871" s="4"/>
      <c r="FH1871" s="4"/>
      <c r="FI1871" s="4"/>
      <c r="FJ1871" s="4"/>
      <c r="FK1871" s="4"/>
      <c r="FL1871" s="4"/>
      <c r="FM1871" s="4"/>
      <c r="FN1871" s="4"/>
      <c r="FO1871" s="4"/>
      <c r="FP1871" s="4"/>
      <c r="FQ1871" s="4"/>
      <c r="FR1871" s="4"/>
      <c r="FS1871" s="4"/>
      <c r="FT1871" s="4"/>
      <c r="FU1871" s="4"/>
      <c r="FV1871" s="4"/>
      <c r="FW1871" s="4"/>
      <c r="FX1871" s="4"/>
      <c r="FY1871" s="4"/>
      <c r="FZ1871" s="4"/>
      <c r="GA1871" s="4"/>
      <c r="GB1871" s="4"/>
      <c r="GC1871" s="4"/>
      <c r="GD1871" s="4"/>
      <c r="GE1871" s="4"/>
      <c r="GF1871" s="4"/>
      <c r="GG1871" s="4"/>
      <c r="GH1871" s="4"/>
      <c r="GI1871" s="4"/>
      <c r="GJ1871" s="4"/>
      <c r="GK1871" s="4"/>
      <c r="GL1871" s="4"/>
      <c r="GM1871" s="4"/>
      <c r="GN1871" s="4"/>
      <c r="GO1871" s="4"/>
      <c r="GP1871" s="4"/>
      <c r="GQ1871" s="4"/>
      <c r="GR1871" s="4"/>
      <c r="GS1871" s="4"/>
      <c r="GT1871" s="4"/>
      <c r="GU1871" s="4"/>
      <c r="GV1871" s="4"/>
      <c r="GW1871" s="4"/>
      <c r="GX1871" s="4"/>
      <c r="GY1871" s="4"/>
      <c r="GZ1871" s="4"/>
      <c r="HA1871" s="4"/>
      <c r="HB1871" s="4"/>
      <c r="HC1871" s="4"/>
      <c r="HD1871" s="4"/>
      <c r="HE1871" s="4"/>
      <c r="HF1871" s="4"/>
      <c r="HG1871" s="4"/>
      <c r="HH1871" s="4"/>
      <c r="HI1871" s="4"/>
      <c r="HJ1871" s="4"/>
      <c r="HK1871" s="4"/>
      <c r="HL1871" s="4"/>
      <c r="HM1871" s="4"/>
      <c r="HN1871" s="4"/>
      <c r="HO1871" s="4"/>
      <c r="HP1871" s="4"/>
      <c r="HQ1871" s="4"/>
      <c r="HR1871" s="4"/>
      <c r="HS1871" s="4"/>
      <c r="HT1871" s="4"/>
      <c r="HU1871" s="4"/>
      <c r="HV1871" s="4"/>
      <c r="HW1871" s="4"/>
      <c r="HX1871" s="4"/>
      <c r="HY1871" s="4"/>
      <c r="HZ1871" s="4"/>
      <c r="IA1871" s="4"/>
      <c r="IB1871" s="4"/>
      <c r="IC1871" s="4"/>
      <c r="ID1871" s="4"/>
      <c r="IE1871" s="4"/>
      <c r="IF1871" s="4"/>
    </row>
    <row r="1872" spans="26:240" x14ac:dyDescent="0.2">
      <c r="Z1872" s="4"/>
      <c r="AA1872" s="4"/>
      <c r="AB1872" s="4"/>
      <c r="AC1872" s="4"/>
      <c r="AD1872" s="4"/>
      <c r="AE1872" s="4"/>
      <c r="AF1872" s="4"/>
      <c r="AG1872" s="4"/>
      <c r="AH1872" s="4"/>
      <c r="AI1872" s="4"/>
      <c r="AJ1872" s="4"/>
      <c r="AK1872" s="4"/>
      <c r="AL1872" s="4"/>
      <c r="AM1872" s="4"/>
      <c r="AN1872" s="4"/>
      <c r="AO1872" s="4"/>
      <c r="AP1872" s="4"/>
      <c r="AQ1872" s="4"/>
      <c r="AR1872" s="4"/>
      <c r="AS1872" s="4"/>
      <c r="AT1872" s="4"/>
      <c r="AU1872" s="4"/>
      <c r="AV1872" s="4"/>
      <c r="AW1872" s="4"/>
      <c r="AX1872" s="4"/>
      <c r="AY1872" s="4"/>
      <c r="AZ1872" s="4"/>
      <c r="BA1872" s="4"/>
      <c r="BB1872" s="4"/>
      <c r="BC1872" s="4"/>
      <c r="BD1872" s="4"/>
      <c r="BE1872" s="4"/>
      <c r="BF1872" s="4"/>
      <c r="BG1872" s="4"/>
      <c r="BH1872" s="4"/>
      <c r="BI1872" s="4"/>
      <c r="BJ1872" s="4"/>
      <c r="BK1872" s="4"/>
      <c r="BL1872" s="4"/>
      <c r="BM1872" s="4"/>
      <c r="BN1872" s="4"/>
      <c r="BO1872" s="4"/>
      <c r="BP1872" s="4"/>
      <c r="BQ1872" s="4"/>
      <c r="BR1872" s="4"/>
      <c r="BS1872" s="4"/>
      <c r="BT1872" s="4"/>
      <c r="BU1872" s="4"/>
      <c r="BV1872" s="4"/>
      <c r="BW1872" s="4"/>
      <c r="BX1872" s="4"/>
      <c r="BY1872" s="4"/>
      <c r="BZ1872" s="4"/>
      <c r="CA1872" s="4"/>
      <c r="CB1872" s="4"/>
      <c r="CC1872" s="4"/>
      <c r="CD1872" s="4"/>
      <c r="CE1872" s="4"/>
      <c r="CF1872" s="4"/>
      <c r="CG1872" s="4"/>
      <c r="CH1872" s="4"/>
      <c r="CI1872" s="4"/>
      <c r="CJ1872" s="4"/>
      <c r="CK1872" s="4"/>
      <c r="CL1872" s="4"/>
      <c r="CM1872" s="4"/>
      <c r="CN1872" s="4"/>
      <c r="CO1872" s="4"/>
      <c r="CP1872" s="4"/>
      <c r="CQ1872" s="4"/>
      <c r="CR1872" s="4"/>
      <c r="CS1872" s="4"/>
      <c r="CT1872" s="4"/>
      <c r="CU1872" s="4"/>
      <c r="CV1872" s="4"/>
      <c r="CW1872" s="4"/>
      <c r="CX1872" s="4"/>
      <c r="CY1872" s="4"/>
      <c r="CZ1872" s="4"/>
      <c r="DA1872" s="4"/>
      <c r="DB1872" s="4"/>
      <c r="DC1872" s="4"/>
      <c r="DD1872" s="4"/>
      <c r="DE1872" s="4"/>
      <c r="DF1872" s="4"/>
      <c r="DG1872" s="4"/>
      <c r="DH1872" s="4"/>
      <c r="DI1872" s="4"/>
      <c r="DJ1872" s="4"/>
      <c r="DK1872" s="4"/>
      <c r="DL1872" s="4"/>
      <c r="DM1872" s="4"/>
      <c r="DN1872" s="4"/>
      <c r="DO1872" s="4"/>
      <c r="DP1872" s="4"/>
      <c r="DQ1872" s="4"/>
      <c r="DR1872" s="4"/>
      <c r="DS1872" s="4"/>
      <c r="DT1872" s="4"/>
      <c r="DU1872" s="4"/>
      <c r="DV1872" s="4"/>
      <c r="DW1872" s="4"/>
      <c r="DX1872" s="4"/>
      <c r="DY1872" s="4"/>
      <c r="DZ1872" s="4"/>
      <c r="EA1872" s="4"/>
      <c r="EB1872" s="4"/>
      <c r="EC1872" s="4"/>
      <c r="ED1872" s="4"/>
      <c r="EE1872" s="4"/>
      <c r="EF1872" s="4"/>
      <c r="EG1872" s="4"/>
      <c r="EH1872" s="4"/>
      <c r="EI1872" s="4"/>
      <c r="EJ1872" s="4"/>
      <c r="EK1872" s="4"/>
      <c r="EL1872" s="4"/>
      <c r="EM1872" s="4"/>
      <c r="EN1872" s="4"/>
      <c r="EO1872" s="4"/>
      <c r="EP1872" s="4"/>
      <c r="EQ1872" s="4"/>
      <c r="ER1872" s="4"/>
      <c r="ES1872" s="4"/>
      <c r="ET1872" s="4"/>
      <c r="EU1872" s="4"/>
      <c r="EV1872" s="4"/>
      <c r="EW1872" s="4"/>
      <c r="EX1872" s="4"/>
      <c r="EY1872" s="4"/>
      <c r="EZ1872" s="4"/>
      <c r="FA1872" s="4"/>
      <c r="FB1872" s="4"/>
      <c r="FC1872" s="4"/>
      <c r="FD1872" s="4"/>
      <c r="FE1872" s="4"/>
      <c r="FF1872" s="4"/>
      <c r="FG1872" s="4"/>
      <c r="FH1872" s="4"/>
      <c r="FI1872" s="4"/>
      <c r="FJ1872" s="4"/>
      <c r="FK1872" s="4"/>
      <c r="FL1872" s="4"/>
      <c r="FM1872" s="4"/>
      <c r="FN1872" s="4"/>
      <c r="FO1872" s="4"/>
      <c r="FP1872" s="4"/>
      <c r="FQ1872" s="4"/>
      <c r="FR1872" s="4"/>
      <c r="FS1872" s="4"/>
      <c r="FT1872" s="4"/>
      <c r="FU1872" s="4"/>
      <c r="FV1872" s="4"/>
      <c r="FW1872" s="4"/>
      <c r="FX1872" s="4"/>
      <c r="FY1872" s="4"/>
      <c r="FZ1872" s="4"/>
      <c r="GA1872" s="4"/>
      <c r="GB1872" s="4"/>
      <c r="GC1872" s="4"/>
      <c r="GD1872" s="4"/>
      <c r="GE1872" s="4"/>
      <c r="GF1872" s="4"/>
      <c r="GG1872" s="4"/>
      <c r="GH1872" s="4"/>
      <c r="GI1872" s="4"/>
      <c r="GJ1872" s="4"/>
      <c r="GK1872" s="4"/>
      <c r="GL1872" s="4"/>
      <c r="GM1872" s="4"/>
      <c r="GN1872" s="4"/>
      <c r="GO1872" s="4"/>
      <c r="GP1872" s="4"/>
      <c r="GQ1872" s="4"/>
      <c r="GR1872" s="4"/>
      <c r="GS1872" s="4"/>
      <c r="GT1872" s="4"/>
      <c r="GU1872" s="4"/>
      <c r="GV1872" s="4"/>
      <c r="GW1872" s="4"/>
      <c r="GX1872" s="4"/>
      <c r="GY1872" s="4"/>
      <c r="GZ1872" s="4"/>
      <c r="HA1872" s="4"/>
      <c r="HB1872" s="4"/>
      <c r="HC1872" s="4"/>
      <c r="HD1872" s="4"/>
      <c r="HE1872" s="4"/>
      <c r="HF1872" s="4"/>
      <c r="HG1872" s="4"/>
      <c r="HH1872" s="4"/>
      <c r="HI1872" s="4"/>
      <c r="HJ1872" s="4"/>
      <c r="HK1872" s="4"/>
      <c r="HL1872" s="4"/>
      <c r="HM1872" s="4"/>
      <c r="HN1872" s="4"/>
      <c r="HO1872" s="4"/>
      <c r="HP1872" s="4"/>
      <c r="HQ1872" s="4"/>
      <c r="HR1872" s="4"/>
      <c r="HS1872" s="4"/>
      <c r="HT1872" s="4"/>
      <c r="HU1872" s="4"/>
      <c r="HV1872" s="4"/>
      <c r="HW1872" s="4"/>
      <c r="HX1872" s="4"/>
      <c r="HY1872" s="4"/>
      <c r="HZ1872" s="4"/>
      <c r="IA1872" s="4"/>
      <c r="IB1872" s="4"/>
      <c r="IC1872" s="4"/>
      <c r="ID1872" s="4"/>
      <c r="IE1872" s="4"/>
      <c r="IF1872" s="4"/>
    </row>
    <row r="1873" spans="26:240" x14ac:dyDescent="0.2">
      <c r="Z1873" s="4"/>
      <c r="AA1873" s="4"/>
      <c r="AB1873" s="4"/>
      <c r="AC1873" s="4"/>
      <c r="AD1873" s="4"/>
      <c r="AE1873" s="4"/>
      <c r="AF1873" s="4"/>
      <c r="AG1873" s="4"/>
      <c r="AH1873" s="4"/>
      <c r="AI1873" s="4"/>
      <c r="AJ1873" s="4"/>
      <c r="AK1873" s="4"/>
      <c r="AL1873" s="4"/>
      <c r="AM1873" s="4"/>
      <c r="AN1873" s="4"/>
      <c r="AO1873" s="4"/>
      <c r="AP1873" s="4"/>
      <c r="AQ1873" s="4"/>
      <c r="AR1873" s="4"/>
      <c r="AS1873" s="4"/>
      <c r="AT1873" s="4"/>
      <c r="AU1873" s="4"/>
      <c r="AV1873" s="4"/>
      <c r="AW1873" s="4"/>
      <c r="AX1873" s="4"/>
      <c r="AY1873" s="4"/>
      <c r="AZ1873" s="4"/>
      <c r="BA1873" s="4"/>
      <c r="BB1873" s="4"/>
      <c r="BC1873" s="4"/>
      <c r="BD1873" s="4"/>
      <c r="BE1873" s="4"/>
      <c r="BF1873" s="4"/>
      <c r="BG1873" s="4"/>
      <c r="BH1873" s="4"/>
      <c r="BI1873" s="4"/>
      <c r="BJ1873" s="4"/>
      <c r="BK1873" s="4"/>
      <c r="BL1873" s="4"/>
      <c r="BM1873" s="4"/>
      <c r="BN1873" s="4"/>
      <c r="BO1873" s="4"/>
      <c r="BP1873" s="4"/>
      <c r="BQ1873" s="4"/>
      <c r="BR1873" s="4"/>
      <c r="BS1873" s="4"/>
      <c r="BT1873" s="4"/>
      <c r="BU1873" s="4"/>
      <c r="BV1873" s="4"/>
      <c r="BW1873" s="4"/>
      <c r="BX1873" s="4"/>
      <c r="BY1873" s="4"/>
      <c r="BZ1873" s="4"/>
      <c r="CA1873" s="4"/>
      <c r="CB1873" s="4"/>
      <c r="CC1873" s="4"/>
      <c r="CD1873" s="4"/>
      <c r="CE1873" s="4"/>
      <c r="CF1873" s="4"/>
      <c r="CG1873" s="4"/>
      <c r="CH1873" s="4"/>
      <c r="CI1873" s="4"/>
      <c r="CJ1873" s="4"/>
      <c r="CK1873" s="4"/>
      <c r="CL1873" s="4"/>
      <c r="CM1873" s="4"/>
      <c r="CN1873" s="4"/>
      <c r="CO1873" s="4"/>
      <c r="CP1873" s="4"/>
      <c r="CQ1873" s="4"/>
      <c r="CR1873" s="4"/>
      <c r="CS1873" s="4"/>
      <c r="CT1873" s="4"/>
      <c r="CU1873" s="4"/>
      <c r="CV1873" s="4"/>
      <c r="CW1873" s="4"/>
      <c r="CX1873" s="4"/>
      <c r="CY1873" s="4"/>
      <c r="CZ1873" s="4"/>
      <c r="DA1873" s="4"/>
      <c r="DB1873" s="4"/>
      <c r="DC1873" s="4"/>
      <c r="DD1873" s="4"/>
      <c r="DE1873" s="4"/>
      <c r="DF1873" s="4"/>
      <c r="DG1873" s="4"/>
      <c r="DH1873" s="4"/>
      <c r="DI1873" s="4"/>
      <c r="DJ1873" s="4"/>
      <c r="DK1873" s="4"/>
      <c r="DL1873" s="4"/>
      <c r="DM1873" s="4"/>
      <c r="DN1873" s="4"/>
      <c r="DO1873" s="4"/>
      <c r="DP1873" s="4"/>
      <c r="DQ1873" s="4"/>
      <c r="DR1873" s="4"/>
      <c r="DS1873" s="4"/>
      <c r="DT1873" s="4"/>
      <c r="DU1873" s="4"/>
      <c r="DV1873" s="4"/>
      <c r="DW1873" s="4"/>
      <c r="DX1873" s="4"/>
      <c r="DY1873" s="4"/>
      <c r="DZ1873" s="4"/>
      <c r="EA1873" s="4"/>
      <c r="EB1873" s="4"/>
      <c r="EC1873" s="4"/>
      <c r="ED1873" s="4"/>
      <c r="EE1873" s="4"/>
      <c r="EF1873" s="4"/>
      <c r="EG1873" s="4"/>
      <c r="EH1873" s="4"/>
      <c r="EI1873" s="4"/>
      <c r="EJ1873" s="4"/>
      <c r="EK1873" s="4"/>
      <c r="EL1873" s="4"/>
      <c r="EM1873" s="4"/>
      <c r="EN1873" s="4"/>
      <c r="EO1873" s="4"/>
      <c r="EP1873" s="4"/>
      <c r="EQ1873" s="4"/>
      <c r="ER1873" s="4"/>
      <c r="ES1873" s="4"/>
      <c r="ET1873" s="4"/>
      <c r="EU1873" s="4"/>
      <c r="EV1873" s="4"/>
      <c r="EW1873" s="4"/>
      <c r="EX1873" s="4"/>
      <c r="EY1873" s="4"/>
      <c r="EZ1873" s="4"/>
      <c r="FA1873" s="4"/>
      <c r="FB1873" s="4"/>
      <c r="FC1873" s="4"/>
      <c r="FD1873" s="4"/>
      <c r="FE1873" s="4"/>
      <c r="FF1873" s="4"/>
      <c r="FG1873" s="4"/>
      <c r="FH1873" s="4"/>
      <c r="FI1873" s="4"/>
      <c r="FJ1873" s="4"/>
      <c r="FK1873" s="4"/>
      <c r="FL1873" s="4"/>
      <c r="FM1873" s="4"/>
      <c r="FN1873" s="4"/>
      <c r="FO1873" s="4"/>
      <c r="FP1873" s="4"/>
      <c r="FQ1873" s="4"/>
      <c r="FR1873" s="4"/>
      <c r="FS1873" s="4"/>
      <c r="FT1873" s="4"/>
      <c r="FU1873" s="4"/>
      <c r="FV1873" s="4"/>
      <c r="FW1873" s="4"/>
      <c r="FX1873" s="4"/>
      <c r="FY1873" s="4"/>
      <c r="FZ1873" s="4"/>
      <c r="GA1873" s="4"/>
      <c r="GB1873" s="4"/>
      <c r="GC1873" s="4"/>
      <c r="GD1873" s="4"/>
      <c r="GE1873" s="4"/>
      <c r="GF1873" s="4"/>
      <c r="GG1873" s="4"/>
      <c r="GH1873" s="4"/>
      <c r="GI1873" s="4"/>
      <c r="GJ1873" s="4"/>
      <c r="GK1873" s="4"/>
      <c r="GL1873" s="4"/>
      <c r="GM1873" s="4"/>
      <c r="GN1873" s="4"/>
      <c r="GO1873" s="4"/>
      <c r="GP1873" s="4"/>
      <c r="GQ1873" s="4"/>
      <c r="GR1873" s="4"/>
      <c r="GS1873" s="4"/>
      <c r="GT1873" s="4"/>
      <c r="GU1873" s="4"/>
      <c r="GV1873" s="4"/>
      <c r="GW1873" s="4"/>
      <c r="GX1873" s="4"/>
      <c r="GY1873" s="4"/>
      <c r="GZ1873" s="4"/>
      <c r="HA1873" s="4"/>
      <c r="HB1873" s="4"/>
      <c r="HC1873" s="4"/>
      <c r="HD1873" s="4"/>
      <c r="HE1873" s="4"/>
      <c r="HF1873" s="4"/>
      <c r="HG1873" s="4"/>
      <c r="HH1873" s="4"/>
      <c r="HI1873" s="4"/>
      <c r="HJ1873" s="4"/>
      <c r="HK1873" s="4"/>
      <c r="HL1873" s="4"/>
      <c r="HM1873" s="4"/>
      <c r="HN1873" s="4"/>
      <c r="HO1873" s="4"/>
      <c r="HP1873" s="4"/>
      <c r="HQ1873" s="4"/>
      <c r="HR1873" s="4"/>
      <c r="HS1873" s="4"/>
      <c r="HT1873" s="4"/>
      <c r="HU1873" s="4"/>
      <c r="HV1873" s="4"/>
      <c r="HW1873" s="4"/>
      <c r="HX1873" s="4"/>
      <c r="HY1873" s="4"/>
      <c r="HZ1873" s="4"/>
      <c r="IA1873" s="4"/>
      <c r="IB1873" s="4"/>
      <c r="IC1873" s="4"/>
      <c r="ID1873" s="4"/>
      <c r="IE1873" s="4"/>
      <c r="IF1873" s="4"/>
    </row>
    <row r="1874" spans="26:240" x14ac:dyDescent="0.2">
      <c r="Z1874" s="4"/>
      <c r="AA1874" s="4"/>
      <c r="AB1874" s="4"/>
      <c r="AC1874" s="4"/>
      <c r="AD1874" s="4"/>
      <c r="AE1874" s="4"/>
      <c r="AF1874" s="4"/>
      <c r="AG1874" s="4"/>
      <c r="AH1874" s="4"/>
      <c r="AI1874" s="4"/>
      <c r="AJ1874" s="4"/>
      <c r="AK1874" s="4"/>
      <c r="AL1874" s="4"/>
      <c r="AM1874" s="4"/>
      <c r="AN1874" s="4"/>
      <c r="AO1874" s="4"/>
      <c r="AP1874" s="4"/>
      <c r="AQ1874" s="4"/>
      <c r="AR1874" s="4"/>
      <c r="AS1874" s="4"/>
      <c r="AT1874" s="4"/>
      <c r="AU1874" s="4"/>
      <c r="AV1874" s="4"/>
      <c r="AW1874" s="4"/>
      <c r="AX1874" s="4"/>
      <c r="AY1874" s="4"/>
      <c r="AZ1874" s="4"/>
      <c r="BA1874" s="4"/>
      <c r="BB1874" s="4"/>
      <c r="BC1874" s="4"/>
      <c r="BD1874" s="4"/>
      <c r="BE1874" s="4"/>
      <c r="BF1874" s="4"/>
      <c r="BG1874" s="4"/>
      <c r="BH1874" s="4"/>
      <c r="BI1874" s="4"/>
      <c r="BJ1874" s="4"/>
      <c r="BK1874" s="4"/>
      <c r="BL1874" s="4"/>
      <c r="BM1874" s="4"/>
      <c r="BN1874" s="4"/>
      <c r="BO1874" s="4"/>
      <c r="BP1874" s="4"/>
      <c r="BQ1874" s="4"/>
      <c r="BR1874" s="4"/>
      <c r="BS1874" s="4"/>
      <c r="BT1874" s="4"/>
      <c r="BU1874" s="4"/>
      <c r="BV1874" s="4"/>
      <c r="BW1874" s="4"/>
      <c r="BX1874" s="4"/>
      <c r="BY1874" s="4"/>
      <c r="BZ1874" s="4"/>
      <c r="CA1874" s="4"/>
      <c r="CB1874" s="4"/>
      <c r="CC1874" s="4"/>
      <c r="CD1874" s="4"/>
      <c r="CE1874" s="4"/>
      <c r="CF1874" s="4"/>
      <c r="CG1874" s="4"/>
      <c r="CH1874" s="4"/>
      <c r="CI1874" s="4"/>
      <c r="CJ1874" s="4"/>
      <c r="CK1874" s="4"/>
      <c r="CL1874" s="4"/>
      <c r="CM1874" s="4"/>
      <c r="CN1874" s="4"/>
      <c r="CO1874" s="4"/>
      <c r="CP1874" s="4"/>
      <c r="CQ1874" s="4"/>
      <c r="CR1874" s="4"/>
      <c r="CS1874" s="4"/>
      <c r="CT1874" s="4"/>
      <c r="CU1874" s="4"/>
      <c r="CV1874" s="4"/>
      <c r="CW1874" s="4"/>
      <c r="CX1874" s="4"/>
      <c r="CY1874" s="4"/>
      <c r="CZ1874" s="4"/>
      <c r="DA1874" s="4"/>
      <c r="DB1874" s="4"/>
      <c r="DC1874" s="4"/>
      <c r="DD1874" s="4"/>
      <c r="DE1874" s="4"/>
      <c r="DF1874" s="4"/>
      <c r="DG1874" s="4"/>
      <c r="DH1874" s="4"/>
      <c r="DI1874" s="4"/>
      <c r="DJ1874" s="4"/>
      <c r="DK1874" s="4"/>
      <c r="DL1874" s="4"/>
      <c r="DM1874" s="4"/>
      <c r="DN1874" s="4"/>
      <c r="DO1874" s="4"/>
      <c r="DP1874" s="4"/>
      <c r="DQ1874" s="4"/>
      <c r="DR1874" s="4"/>
      <c r="DS1874" s="4"/>
      <c r="DT1874" s="4"/>
      <c r="DU1874" s="4"/>
      <c r="DV1874" s="4"/>
      <c r="DW1874" s="4"/>
      <c r="DX1874" s="4"/>
      <c r="DY1874" s="4"/>
      <c r="DZ1874" s="4"/>
      <c r="EA1874" s="4"/>
      <c r="EB1874" s="4"/>
      <c r="EC1874" s="4"/>
      <c r="ED1874" s="4"/>
      <c r="EE1874" s="4"/>
      <c r="EF1874" s="4"/>
      <c r="EG1874" s="4"/>
      <c r="EH1874" s="4"/>
      <c r="EI1874" s="4"/>
      <c r="EJ1874" s="4"/>
      <c r="EK1874" s="4"/>
      <c r="EL1874" s="4"/>
      <c r="EM1874" s="4"/>
      <c r="EN1874" s="4"/>
      <c r="EO1874" s="4"/>
      <c r="EP1874" s="4"/>
      <c r="EQ1874" s="4"/>
      <c r="ER1874" s="4"/>
      <c r="ES1874" s="4"/>
      <c r="ET1874" s="4"/>
      <c r="EU1874" s="4"/>
      <c r="EV1874" s="4"/>
      <c r="EW1874" s="4"/>
      <c r="EX1874" s="4"/>
      <c r="EY1874" s="4"/>
      <c r="EZ1874" s="4"/>
      <c r="FA1874" s="4"/>
      <c r="FB1874" s="4"/>
      <c r="FC1874" s="4"/>
      <c r="FD1874" s="4"/>
      <c r="FE1874" s="4"/>
      <c r="FF1874" s="4"/>
      <c r="FG1874" s="4"/>
      <c r="FH1874" s="4"/>
      <c r="FI1874" s="4"/>
      <c r="FJ1874" s="4"/>
      <c r="FK1874" s="4"/>
      <c r="FL1874" s="4"/>
      <c r="FM1874" s="4"/>
      <c r="FN1874" s="4"/>
      <c r="FO1874" s="4"/>
      <c r="FP1874" s="4"/>
      <c r="FQ1874" s="4"/>
      <c r="FR1874" s="4"/>
      <c r="FS1874" s="4"/>
      <c r="FT1874" s="4"/>
      <c r="FU1874" s="4"/>
      <c r="FV1874" s="4"/>
      <c r="FW1874" s="4"/>
      <c r="FX1874" s="4"/>
      <c r="FY1874" s="4"/>
      <c r="FZ1874" s="4"/>
      <c r="GA1874" s="4"/>
      <c r="GB1874" s="4"/>
      <c r="GC1874" s="4"/>
      <c r="GD1874" s="4"/>
      <c r="GE1874" s="4"/>
      <c r="GF1874" s="4"/>
      <c r="GG1874" s="4"/>
      <c r="GH1874" s="4"/>
      <c r="GI1874" s="4"/>
      <c r="GJ1874" s="4"/>
      <c r="GK1874" s="4"/>
      <c r="GL1874" s="4"/>
      <c r="GM1874" s="4"/>
      <c r="GN1874" s="4"/>
      <c r="GO1874" s="4"/>
      <c r="GP1874" s="4"/>
      <c r="GQ1874" s="4"/>
      <c r="GR1874" s="4"/>
      <c r="GS1874" s="4"/>
      <c r="GT1874" s="4"/>
      <c r="GU1874" s="4"/>
      <c r="GV1874" s="4"/>
      <c r="GW1874" s="4"/>
      <c r="GX1874" s="4"/>
      <c r="GY1874" s="4"/>
      <c r="GZ1874" s="4"/>
      <c r="HA1874" s="4"/>
      <c r="HB1874" s="4"/>
      <c r="HC1874" s="4"/>
      <c r="HD1874" s="4"/>
      <c r="HE1874" s="4"/>
      <c r="HF1874" s="4"/>
      <c r="HG1874" s="4"/>
      <c r="HH1874" s="4"/>
      <c r="HI1874" s="4"/>
      <c r="HJ1874" s="4"/>
      <c r="HK1874" s="4"/>
      <c r="HL1874" s="4"/>
      <c r="HM1874" s="4"/>
      <c r="HN1874" s="4"/>
      <c r="HO1874" s="4"/>
      <c r="HP1874" s="4"/>
      <c r="HQ1874" s="4"/>
      <c r="HR1874" s="4"/>
      <c r="HS1874" s="4"/>
      <c r="HT1874" s="4"/>
      <c r="HU1874" s="4"/>
      <c r="HV1874" s="4"/>
      <c r="HW1874" s="4"/>
      <c r="HX1874" s="4"/>
      <c r="HY1874" s="4"/>
      <c r="HZ1874" s="4"/>
      <c r="IA1874" s="4"/>
      <c r="IB1874" s="4"/>
      <c r="IC1874" s="4"/>
      <c r="ID1874" s="4"/>
      <c r="IE1874" s="4"/>
      <c r="IF1874" s="4"/>
    </row>
    <row r="1875" spans="26:240" x14ac:dyDescent="0.2">
      <c r="Z1875" s="4"/>
      <c r="AA1875" s="4"/>
      <c r="AB1875" s="4"/>
      <c r="AC1875" s="4"/>
      <c r="AD1875" s="4"/>
      <c r="AE1875" s="4"/>
      <c r="AF1875" s="4"/>
      <c r="AG1875" s="4"/>
      <c r="AH1875" s="4"/>
      <c r="AI1875" s="4"/>
      <c r="AJ1875" s="4"/>
      <c r="AK1875" s="4"/>
      <c r="AL1875" s="4"/>
      <c r="AM1875" s="4"/>
      <c r="AN1875" s="4"/>
      <c r="AO1875" s="4"/>
      <c r="AP1875" s="4"/>
      <c r="AQ1875" s="4"/>
      <c r="AR1875" s="4"/>
      <c r="AS1875" s="4"/>
      <c r="AT1875" s="4"/>
      <c r="AU1875" s="4"/>
      <c r="AV1875" s="4"/>
      <c r="AW1875" s="4"/>
      <c r="AX1875" s="4"/>
      <c r="AY1875" s="4"/>
      <c r="AZ1875" s="4"/>
      <c r="BA1875" s="4"/>
      <c r="BB1875" s="4"/>
      <c r="BC1875" s="4"/>
      <c r="BD1875" s="4"/>
      <c r="BE1875" s="4"/>
      <c r="BF1875" s="4"/>
      <c r="BG1875" s="4"/>
      <c r="BH1875" s="4"/>
      <c r="BI1875" s="4"/>
      <c r="BJ1875" s="4"/>
      <c r="BK1875" s="4"/>
      <c r="BL1875" s="4"/>
      <c r="BM1875" s="4"/>
      <c r="BN1875" s="4"/>
      <c r="BO1875" s="4"/>
      <c r="BP1875" s="4"/>
      <c r="BQ1875" s="4"/>
      <c r="BR1875" s="4"/>
      <c r="BS1875" s="4"/>
      <c r="BT1875" s="4"/>
      <c r="BU1875" s="4"/>
      <c r="BV1875" s="4"/>
      <c r="BW1875" s="4"/>
      <c r="BX1875" s="4"/>
      <c r="BY1875" s="4"/>
      <c r="BZ1875" s="4"/>
      <c r="CA1875" s="4"/>
      <c r="CB1875" s="4"/>
      <c r="CC1875" s="4"/>
      <c r="CD1875" s="4"/>
      <c r="CE1875" s="4"/>
      <c r="CF1875" s="4"/>
      <c r="CG1875" s="4"/>
      <c r="CH1875" s="4"/>
      <c r="CI1875" s="4"/>
      <c r="CJ1875" s="4"/>
      <c r="CK1875" s="4"/>
      <c r="CL1875" s="4"/>
      <c r="CM1875" s="4"/>
      <c r="CN1875" s="4"/>
      <c r="CO1875" s="4"/>
      <c r="CP1875" s="4"/>
      <c r="CQ1875" s="4"/>
      <c r="CR1875" s="4"/>
      <c r="CS1875" s="4"/>
      <c r="CT1875" s="4"/>
      <c r="CU1875" s="4"/>
      <c r="CV1875" s="4"/>
      <c r="CW1875" s="4"/>
      <c r="CX1875" s="4"/>
      <c r="CY1875" s="4"/>
      <c r="CZ1875" s="4"/>
      <c r="DA1875" s="4"/>
      <c r="DB1875" s="4"/>
      <c r="DC1875" s="4"/>
      <c r="DD1875" s="4"/>
      <c r="DE1875" s="4"/>
      <c r="DF1875" s="4"/>
      <c r="DG1875" s="4"/>
      <c r="DH1875" s="4"/>
      <c r="DI1875" s="4"/>
      <c r="DJ1875" s="4"/>
      <c r="DK1875" s="4"/>
      <c r="DL1875" s="4"/>
      <c r="DM1875" s="4"/>
      <c r="DN1875" s="4"/>
      <c r="DO1875" s="4"/>
      <c r="DP1875" s="4"/>
      <c r="DQ1875" s="4"/>
      <c r="DR1875" s="4"/>
      <c r="DS1875" s="4"/>
      <c r="DT1875" s="4"/>
      <c r="DU1875" s="4"/>
      <c r="DV1875" s="4"/>
      <c r="DW1875" s="4"/>
      <c r="DX1875" s="4"/>
      <c r="DY1875" s="4"/>
      <c r="DZ1875" s="4"/>
      <c r="EA1875" s="4"/>
      <c r="EB1875" s="4"/>
      <c r="EC1875" s="4"/>
      <c r="ED1875" s="4"/>
      <c r="EE1875" s="4"/>
      <c r="EF1875" s="4"/>
      <c r="EG1875" s="4"/>
      <c r="EH1875" s="4"/>
      <c r="EI1875" s="4"/>
      <c r="EJ1875" s="4"/>
      <c r="EK1875" s="4"/>
      <c r="EL1875" s="4"/>
      <c r="EM1875" s="4"/>
      <c r="EN1875" s="4"/>
      <c r="EO1875" s="4"/>
      <c r="EP1875" s="4"/>
      <c r="EQ1875" s="4"/>
      <c r="ER1875" s="4"/>
      <c r="ES1875" s="4"/>
      <c r="ET1875" s="4"/>
      <c r="EU1875" s="4"/>
      <c r="EV1875" s="4"/>
      <c r="EW1875" s="4"/>
      <c r="EX1875" s="4"/>
      <c r="EY1875" s="4"/>
      <c r="EZ1875" s="4"/>
      <c r="FA1875" s="4"/>
      <c r="FB1875" s="4"/>
      <c r="FC1875" s="4"/>
      <c r="FD1875" s="4"/>
      <c r="FE1875" s="4"/>
      <c r="FF1875" s="4"/>
      <c r="FG1875" s="4"/>
      <c r="FH1875" s="4"/>
      <c r="FI1875" s="4"/>
      <c r="FJ1875" s="4"/>
      <c r="FK1875" s="4"/>
      <c r="FL1875" s="4"/>
      <c r="FM1875" s="4"/>
      <c r="FN1875" s="4"/>
      <c r="FO1875" s="4"/>
      <c r="FP1875" s="4"/>
      <c r="FQ1875" s="4"/>
      <c r="FR1875" s="4"/>
      <c r="FS1875" s="4"/>
      <c r="FT1875" s="4"/>
      <c r="FU1875" s="4"/>
      <c r="FV1875" s="4"/>
      <c r="FW1875" s="4"/>
      <c r="FX1875" s="4"/>
      <c r="FY1875" s="4"/>
      <c r="FZ1875" s="4"/>
      <c r="GA1875" s="4"/>
      <c r="GB1875" s="4"/>
      <c r="GC1875" s="4"/>
      <c r="GD1875" s="4"/>
      <c r="GE1875" s="4"/>
      <c r="GF1875" s="4"/>
      <c r="GG1875" s="4"/>
      <c r="GH1875" s="4"/>
      <c r="GI1875" s="4"/>
      <c r="GJ1875" s="4"/>
      <c r="GK1875" s="4"/>
      <c r="GL1875" s="4"/>
      <c r="GM1875" s="4"/>
      <c r="GN1875" s="4"/>
      <c r="GO1875" s="4"/>
      <c r="GP1875" s="4"/>
      <c r="GQ1875" s="4"/>
      <c r="GR1875" s="4"/>
      <c r="GS1875" s="4"/>
      <c r="GT1875" s="4"/>
      <c r="GU1875" s="4"/>
      <c r="GV1875" s="4"/>
      <c r="GW1875" s="4"/>
      <c r="GX1875" s="4"/>
      <c r="GY1875" s="4"/>
      <c r="GZ1875" s="4"/>
      <c r="HA1875" s="4"/>
      <c r="HB1875" s="4"/>
      <c r="HC1875" s="4"/>
      <c r="HD1875" s="4"/>
      <c r="HE1875" s="4"/>
      <c r="HF1875" s="4"/>
      <c r="HG1875" s="4"/>
      <c r="HH1875" s="4"/>
      <c r="HI1875" s="4"/>
      <c r="HJ1875" s="4"/>
      <c r="HK1875" s="4"/>
      <c r="HL1875" s="4"/>
      <c r="HM1875" s="4"/>
      <c r="HN1875" s="4"/>
      <c r="HO1875" s="4"/>
      <c r="HP1875" s="4"/>
      <c r="HQ1875" s="4"/>
      <c r="HR1875" s="4"/>
      <c r="HS1875" s="4"/>
      <c r="HT1875" s="4"/>
      <c r="HU1875" s="4"/>
      <c r="HV1875" s="4"/>
      <c r="HW1875" s="4"/>
      <c r="HX1875" s="4"/>
      <c r="HY1875" s="4"/>
      <c r="HZ1875" s="4"/>
      <c r="IA1875" s="4"/>
      <c r="IB1875" s="4"/>
      <c r="IC1875" s="4"/>
      <c r="ID1875" s="4"/>
      <c r="IE1875" s="4"/>
      <c r="IF1875" s="4"/>
    </row>
    <row r="1876" spans="26:240" x14ac:dyDescent="0.2">
      <c r="Z1876" s="4"/>
      <c r="AA1876" s="4"/>
      <c r="AB1876" s="4"/>
      <c r="AC1876" s="4"/>
      <c r="AD1876" s="4"/>
      <c r="AE1876" s="4"/>
      <c r="AF1876" s="4"/>
      <c r="AG1876" s="4"/>
      <c r="AH1876" s="4"/>
      <c r="AI1876" s="4"/>
      <c r="AJ1876" s="4"/>
      <c r="AK1876" s="4"/>
      <c r="AL1876" s="4"/>
      <c r="AM1876" s="4"/>
      <c r="AN1876" s="4"/>
      <c r="AO1876" s="4"/>
      <c r="AP1876" s="4"/>
      <c r="AQ1876" s="4"/>
      <c r="AR1876" s="4"/>
      <c r="AS1876" s="4"/>
      <c r="AT1876" s="4"/>
      <c r="AU1876" s="4"/>
      <c r="AV1876" s="4"/>
      <c r="AW1876" s="4"/>
      <c r="AX1876" s="4"/>
      <c r="AY1876" s="4"/>
      <c r="AZ1876" s="4"/>
      <c r="BA1876" s="4"/>
      <c r="BB1876" s="4"/>
      <c r="BC1876" s="4"/>
      <c r="BD1876" s="4"/>
      <c r="BE1876" s="4"/>
      <c r="BF1876" s="4"/>
      <c r="BG1876" s="4"/>
      <c r="BH1876" s="4"/>
      <c r="BI1876" s="4"/>
      <c r="BJ1876" s="4"/>
      <c r="BK1876" s="4"/>
      <c r="BL1876" s="4"/>
      <c r="BM1876" s="4"/>
      <c r="BN1876" s="4"/>
      <c r="BO1876" s="4"/>
      <c r="BP1876" s="4"/>
      <c r="BQ1876" s="4"/>
      <c r="BR1876" s="4"/>
      <c r="BS1876" s="4"/>
      <c r="BT1876" s="4"/>
      <c r="BU1876" s="4"/>
      <c r="BV1876" s="4"/>
      <c r="BW1876" s="4"/>
      <c r="BX1876" s="4"/>
      <c r="BY1876" s="4"/>
      <c r="BZ1876" s="4"/>
      <c r="CA1876" s="4"/>
      <c r="CB1876" s="4"/>
      <c r="CC1876" s="4"/>
      <c r="CD1876" s="4"/>
      <c r="CE1876" s="4"/>
      <c r="CF1876" s="4"/>
      <c r="CG1876" s="4"/>
      <c r="CH1876" s="4"/>
      <c r="CI1876" s="4"/>
      <c r="CJ1876" s="4"/>
      <c r="CK1876" s="4"/>
      <c r="CL1876" s="4"/>
      <c r="CM1876" s="4"/>
      <c r="CN1876" s="4"/>
      <c r="CO1876" s="4"/>
      <c r="CP1876" s="4"/>
      <c r="CQ1876" s="4"/>
      <c r="CR1876" s="4"/>
      <c r="CS1876" s="4"/>
      <c r="CT1876" s="4"/>
      <c r="CU1876" s="4"/>
      <c r="CV1876" s="4"/>
      <c r="CW1876" s="4"/>
      <c r="CX1876" s="4"/>
      <c r="CY1876" s="4"/>
      <c r="CZ1876" s="4"/>
      <c r="DA1876" s="4"/>
      <c r="DB1876" s="4"/>
      <c r="DC1876" s="4"/>
      <c r="DD1876" s="4"/>
      <c r="DE1876" s="4"/>
      <c r="DF1876" s="4"/>
      <c r="DG1876" s="4"/>
      <c r="DH1876" s="4"/>
      <c r="DI1876" s="4"/>
      <c r="DJ1876" s="4"/>
      <c r="DK1876" s="4"/>
      <c r="DL1876" s="4"/>
      <c r="DM1876" s="4"/>
      <c r="DN1876" s="4"/>
      <c r="DO1876" s="4"/>
      <c r="DP1876" s="4"/>
      <c r="DQ1876" s="4"/>
      <c r="DR1876" s="4"/>
      <c r="DS1876" s="4"/>
      <c r="DT1876" s="4"/>
      <c r="DU1876" s="4"/>
      <c r="DV1876" s="4"/>
      <c r="DW1876" s="4"/>
      <c r="DX1876" s="4"/>
      <c r="DY1876" s="4"/>
      <c r="DZ1876" s="4"/>
      <c r="EA1876" s="4"/>
      <c r="EB1876" s="4"/>
      <c r="EC1876" s="4"/>
      <c r="ED1876" s="4"/>
      <c r="EE1876" s="4"/>
      <c r="EF1876" s="4"/>
      <c r="EG1876" s="4"/>
      <c r="EH1876" s="4"/>
      <c r="EI1876" s="4"/>
      <c r="EJ1876" s="4"/>
      <c r="EK1876" s="4"/>
      <c r="EL1876" s="4"/>
      <c r="EM1876" s="4"/>
      <c r="EN1876" s="4"/>
      <c r="EO1876" s="4"/>
      <c r="EP1876" s="4"/>
      <c r="EQ1876" s="4"/>
      <c r="ER1876" s="4"/>
      <c r="ES1876" s="4"/>
      <c r="ET1876" s="4"/>
      <c r="EU1876" s="4"/>
      <c r="EV1876" s="4"/>
      <c r="EW1876" s="4"/>
      <c r="EX1876" s="4"/>
      <c r="EY1876" s="4"/>
      <c r="EZ1876" s="4"/>
      <c r="FA1876" s="4"/>
      <c r="FB1876" s="4"/>
      <c r="FC1876" s="4"/>
      <c r="FD1876" s="4"/>
      <c r="FE1876" s="4"/>
      <c r="FF1876" s="4"/>
      <c r="FG1876" s="4"/>
      <c r="FH1876" s="4"/>
      <c r="FI1876" s="4"/>
      <c r="FJ1876" s="4"/>
      <c r="FK1876" s="4"/>
      <c r="FL1876" s="4"/>
      <c r="FM1876" s="4"/>
      <c r="FN1876" s="4"/>
      <c r="FO1876" s="4"/>
      <c r="FP1876" s="4"/>
      <c r="FQ1876" s="4"/>
      <c r="FR1876" s="4"/>
      <c r="FS1876" s="4"/>
      <c r="FT1876" s="4"/>
      <c r="FU1876" s="4"/>
      <c r="FV1876" s="4"/>
      <c r="FW1876" s="4"/>
      <c r="FX1876" s="4"/>
      <c r="FY1876" s="4"/>
      <c r="FZ1876" s="4"/>
      <c r="GA1876" s="4"/>
      <c r="GB1876" s="4"/>
      <c r="GC1876" s="4"/>
      <c r="GD1876" s="4"/>
      <c r="GE1876" s="4"/>
      <c r="GF1876" s="4"/>
      <c r="GG1876" s="4"/>
      <c r="GH1876" s="4"/>
      <c r="GI1876" s="4"/>
      <c r="GJ1876" s="4"/>
      <c r="GK1876" s="4"/>
      <c r="GL1876" s="4"/>
      <c r="GM1876" s="4"/>
      <c r="GN1876" s="4"/>
      <c r="GO1876" s="4"/>
      <c r="GP1876" s="4"/>
      <c r="GQ1876" s="4"/>
      <c r="GR1876" s="4"/>
      <c r="GS1876" s="4"/>
      <c r="GT1876" s="4"/>
      <c r="GU1876" s="4"/>
      <c r="GV1876" s="4"/>
      <c r="GW1876" s="4"/>
      <c r="GX1876" s="4"/>
      <c r="GY1876" s="4"/>
      <c r="GZ1876" s="4"/>
      <c r="HA1876" s="4"/>
      <c r="HB1876" s="4"/>
      <c r="HC1876" s="4"/>
      <c r="HD1876" s="4"/>
      <c r="HE1876" s="4"/>
      <c r="HF1876" s="4"/>
      <c r="HG1876" s="4"/>
      <c r="HH1876" s="4"/>
      <c r="HI1876" s="4"/>
      <c r="HJ1876" s="4"/>
      <c r="HK1876" s="4"/>
      <c r="HL1876" s="4"/>
      <c r="HM1876" s="4"/>
      <c r="HN1876" s="4"/>
      <c r="HO1876" s="4"/>
      <c r="HP1876" s="4"/>
      <c r="HQ1876" s="4"/>
      <c r="HR1876" s="4"/>
      <c r="HS1876" s="4"/>
      <c r="HT1876" s="4"/>
      <c r="HU1876" s="4"/>
      <c r="HV1876" s="4"/>
      <c r="HW1876" s="4"/>
      <c r="HX1876" s="4"/>
      <c r="HY1876" s="4"/>
      <c r="HZ1876" s="4"/>
      <c r="IA1876" s="4"/>
      <c r="IB1876" s="4"/>
      <c r="IC1876" s="4"/>
      <c r="ID1876" s="4"/>
      <c r="IE1876" s="4"/>
      <c r="IF1876" s="4"/>
    </row>
    <row r="1877" spans="26:240" x14ac:dyDescent="0.2">
      <c r="Z1877" s="4"/>
      <c r="AA1877" s="4"/>
      <c r="AB1877" s="4"/>
      <c r="AC1877" s="4"/>
      <c r="AD1877" s="4"/>
      <c r="AE1877" s="4"/>
      <c r="AF1877" s="4"/>
      <c r="AG1877" s="4"/>
      <c r="AH1877" s="4"/>
      <c r="AI1877" s="4"/>
      <c r="AJ1877" s="4"/>
      <c r="AK1877" s="4"/>
      <c r="AL1877" s="4"/>
      <c r="AM1877" s="4"/>
      <c r="AN1877" s="4"/>
      <c r="AO1877" s="4"/>
      <c r="AP1877" s="4"/>
      <c r="AQ1877" s="4"/>
      <c r="AR1877" s="4"/>
      <c r="AS1877" s="4"/>
      <c r="AT1877" s="4"/>
      <c r="AU1877" s="4"/>
      <c r="AV1877" s="4"/>
      <c r="AW1877" s="4"/>
      <c r="AX1877" s="4"/>
      <c r="AY1877" s="4"/>
      <c r="AZ1877" s="4"/>
      <c r="BA1877" s="4"/>
      <c r="BB1877" s="4"/>
      <c r="BC1877" s="4"/>
      <c r="BD1877" s="4"/>
      <c r="BE1877" s="4"/>
      <c r="BF1877" s="4"/>
      <c r="BG1877" s="4"/>
      <c r="BH1877" s="4"/>
      <c r="BI1877" s="4"/>
      <c r="BJ1877" s="4"/>
      <c r="BK1877" s="4"/>
      <c r="BL1877" s="4"/>
      <c r="BM1877" s="4"/>
      <c r="BN1877" s="4"/>
      <c r="BO1877" s="4"/>
      <c r="BP1877" s="4"/>
      <c r="BQ1877" s="4"/>
      <c r="BR1877" s="4"/>
      <c r="BS1877" s="4"/>
      <c r="BT1877" s="4"/>
      <c r="BU1877" s="4"/>
      <c r="BV1877" s="4"/>
      <c r="BW1877" s="4"/>
      <c r="BX1877" s="4"/>
      <c r="BY1877" s="4"/>
      <c r="BZ1877" s="4"/>
      <c r="CA1877" s="4"/>
      <c r="CB1877" s="4"/>
      <c r="CC1877" s="4"/>
      <c r="CD1877" s="4"/>
      <c r="CE1877" s="4"/>
      <c r="CF1877" s="4"/>
      <c r="CG1877" s="4"/>
      <c r="CH1877" s="4"/>
      <c r="CI1877" s="4"/>
      <c r="CJ1877" s="4"/>
      <c r="CK1877" s="4"/>
      <c r="CL1877" s="4"/>
      <c r="CM1877" s="4"/>
      <c r="CN1877" s="4"/>
      <c r="CO1877" s="4"/>
      <c r="CP1877" s="4"/>
      <c r="CQ1877" s="4"/>
      <c r="CR1877" s="4"/>
      <c r="CS1877" s="4"/>
      <c r="CT1877" s="4"/>
      <c r="CU1877" s="4"/>
      <c r="CV1877" s="4"/>
      <c r="CW1877" s="4"/>
      <c r="CX1877" s="4"/>
      <c r="CY1877" s="4"/>
      <c r="CZ1877" s="4"/>
      <c r="DA1877" s="4"/>
      <c r="DB1877" s="4"/>
      <c r="DC1877" s="4"/>
      <c r="DD1877" s="4"/>
      <c r="DE1877" s="4"/>
      <c r="DF1877" s="4"/>
      <c r="DG1877" s="4"/>
      <c r="DH1877" s="4"/>
      <c r="DI1877" s="4"/>
      <c r="DJ1877" s="4"/>
      <c r="DK1877" s="4"/>
      <c r="DL1877" s="4"/>
      <c r="DM1877" s="4"/>
      <c r="DN1877" s="4"/>
      <c r="DO1877" s="4"/>
      <c r="DP1877" s="4"/>
      <c r="DQ1877" s="4"/>
      <c r="DR1877" s="4"/>
      <c r="DS1877" s="4"/>
      <c r="DT1877" s="4"/>
      <c r="DU1877" s="4"/>
      <c r="DV1877" s="4"/>
      <c r="DW1877" s="4"/>
      <c r="DX1877" s="4"/>
      <c r="DY1877" s="4"/>
      <c r="DZ1877" s="4"/>
      <c r="EA1877" s="4"/>
      <c r="EB1877" s="4"/>
      <c r="EC1877" s="4"/>
      <c r="ED1877" s="4"/>
      <c r="EE1877" s="4"/>
      <c r="EF1877" s="4"/>
      <c r="EG1877" s="4"/>
      <c r="EH1877" s="4"/>
      <c r="EI1877" s="4"/>
      <c r="EJ1877" s="4"/>
      <c r="EK1877" s="4"/>
      <c r="EL1877" s="4"/>
      <c r="EM1877" s="4"/>
      <c r="EN1877" s="4"/>
      <c r="EO1877" s="4"/>
      <c r="EP1877" s="4"/>
      <c r="EQ1877" s="4"/>
      <c r="ER1877" s="4"/>
      <c r="ES1877" s="4"/>
      <c r="ET1877" s="4"/>
      <c r="EU1877" s="4"/>
      <c r="EV1877" s="4"/>
      <c r="EW1877" s="4"/>
      <c r="EX1877" s="4"/>
      <c r="EY1877" s="4"/>
      <c r="EZ1877" s="4"/>
      <c r="FA1877" s="4"/>
      <c r="FB1877" s="4"/>
      <c r="FC1877" s="4"/>
      <c r="FD1877" s="4"/>
      <c r="FE1877" s="4"/>
      <c r="FF1877" s="4"/>
      <c r="FG1877" s="4"/>
      <c r="FH1877" s="4"/>
      <c r="FI1877" s="4"/>
      <c r="FJ1877" s="4"/>
      <c r="FK1877" s="4"/>
      <c r="FL1877" s="4"/>
      <c r="FM1877" s="4"/>
      <c r="FN1877" s="4"/>
      <c r="FO1877" s="4"/>
      <c r="FP1877" s="4"/>
      <c r="FQ1877" s="4"/>
      <c r="FR1877" s="4"/>
      <c r="FS1877" s="4"/>
      <c r="FT1877" s="4"/>
      <c r="FU1877" s="4"/>
      <c r="FV1877" s="4"/>
      <c r="FW1877" s="4"/>
      <c r="FX1877" s="4"/>
      <c r="FY1877" s="4"/>
      <c r="FZ1877" s="4"/>
      <c r="GA1877" s="4"/>
      <c r="GB1877" s="4"/>
      <c r="GC1877" s="4"/>
      <c r="GD1877" s="4"/>
      <c r="GE1877" s="4"/>
      <c r="GF1877" s="4"/>
      <c r="GG1877" s="4"/>
      <c r="GH1877" s="4"/>
      <c r="GI1877" s="4"/>
      <c r="GJ1877" s="4"/>
      <c r="GK1877" s="4"/>
      <c r="GL1877" s="4"/>
      <c r="GM1877" s="4"/>
      <c r="GN1877" s="4"/>
      <c r="GO1877" s="4"/>
      <c r="GP1877" s="4"/>
      <c r="GQ1877" s="4"/>
      <c r="GR1877" s="4"/>
      <c r="GS1877" s="4"/>
      <c r="GT1877" s="4"/>
      <c r="GU1877" s="4"/>
      <c r="GV1877" s="4"/>
      <c r="GW1877" s="4"/>
      <c r="GX1877" s="4"/>
      <c r="GY1877" s="4"/>
      <c r="GZ1877" s="4"/>
      <c r="HA1877" s="4"/>
      <c r="HB1877" s="4"/>
      <c r="HC1877" s="4"/>
      <c r="HD1877" s="4"/>
      <c r="HE1877" s="4"/>
      <c r="HF1877" s="4"/>
      <c r="HG1877" s="4"/>
      <c r="HH1877" s="4"/>
      <c r="HI1877" s="4"/>
      <c r="HJ1877" s="4"/>
      <c r="HK1877" s="4"/>
      <c r="HL1877" s="4"/>
      <c r="HM1877" s="4"/>
      <c r="HN1877" s="4"/>
      <c r="HO1877" s="4"/>
      <c r="HP1877" s="4"/>
      <c r="HQ1877" s="4"/>
      <c r="HR1877" s="4"/>
      <c r="HS1877" s="4"/>
      <c r="HT1877" s="4"/>
      <c r="HU1877" s="4"/>
      <c r="HV1877" s="4"/>
      <c r="HW1877" s="4"/>
      <c r="HX1877" s="4"/>
      <c r="HY1877" s="4"/>
      <c r="HZ1877" s="4"/>
      <c r="IA1877" s="4"/>
      <c r="IB1877" s="4"/>
      <c r="IC1877" s="4"/>
      <c r="ID1877" s="4"/>
      <c r="IE1877" s="4"/>
      <c r="IF1877" s="4"/>
    </row>
    <row r="1878" spans="26:240" x14ac:dyDescent="0.2">
      <c r="Z1878" s="4"/>
      <c r="AA1878" s="4"/>
      <c r="AB1878" s="4"/>
      <c r="AC1878" s="4"/>
      <c r="AD1878" s="4"/>
      <c r="AE1878" s="4"/>
      <c r="AF1878" s="4"/>
      <c r="AG1878" s="4"/>
      <c r="AH1878" s="4"/>
      <c r="AI1878" s="4"/>
      <c r="AJ1878" s="4"/>
      <c r="AK1878" s="4"/>
      <c r="AL1878" s="4"/>
      <c r="AM1878" s="4"/>
      <c r="AN1878" s="4"/>
      <c r="AO1878" s="4"/>
      <c r="AP1878" s="4"/>
      <c r="AQ1878" s="4"/>
      <c r="AR1878" s="4"/>
      <c r="AS1878" s="4"/>
      <c r="AT1878" s="4"/>
      <c r="AU1878" s="4"/>
      <c r="AV1878" s="4"/>
      <c r="AW1878" s="4"/>
      <c r="AX1878" s="4"/>
      <c r="AY1878" s="4"/>
      <c r="AZ1878" s="4"/>
      <c r="BA1878" s="4"/>
      <c r="BB1878" s="4"/>
      <c r="BC1878" s="4"/>
      <c r="BD1878" s="4"/>
      <c r="BE1878" s="4"/>
      <c r="BF1878" s="4"/>
      <c r="BG1878" s="4"/>
      <c r="BH1878" s="4"/>
      <c r="BI1878" s="4"/>
      <c r="BJ1878" s="4"/>
      <c r="BK1878" s="4"/>
      <c r="BL1878" s="4"/>
      <c r="BM1878" s="4"/>
      <c r="BN1878" s="4"/>
      <c r="BO1878" s="4"/>
      <c r="BP1878" s="4"/>
      <c r="BQ1878" s="4"/>
      <c r="BR1878" s="4"/>
      <c r="BS1878" s="4"/>
      <c r="BT1878" s="4"/>
      <c r="BU1878" s="4"/>
      <c r="BV1878" s="4"/>
      <c r="BW1878" s="4"/>
      <c r="BX1878" s="4"/>
      <c r="BY1878" s="4"/>
      <c r="BZ1878" s="4"/>
      <c r="CA1878" s="4"/>
      <c r="CB1878" s="4"/>
      <c r="CC1878" s="4"/>
      <c r="CD1878" s="4"/>
      <c r="CE1878" s="4"/>
      <c r="CF1878" s="4"/>
      <c r="CG1878" s="4"/>
      <c r="CH1878" s="4"/>
      <c r="CI1878" s="4"/>
      <c r="CJ1878" s="4"/>
      <c r="CK1878" s="4"/>
      <c r="CL1878" s="4"/>
      <c r="CM1878" s="4"/>
      <c r="CN1878" s="4"/>
      <c r="CO1878" s="4"/>
      <c r="CP1878" s="4"/>
      <c r="CQ1878" s="4"/>
      <c r="CR1878" s="4"/>
      <c r="CS1878" s="4"/>
      <c r="CT1878" s="4"/>
      <c r="CU1878" s="4"/>
      <c r="CV1878" s="4"/>
      <c r="CW1878" s="4"/>
      <c r="CX1878" s="4"/>
      <c r="CY1878" s="4"/>
      <c r="CZ1878" s="4"/>
      <c r="DA1878" s="4"/>
      <c r="DB1878" s="4"/>
      <c r="DC1878" s="4"/>
      <c r="DD1878" s="4"/>
      <c r="DE1878" s="4"/>
      <c r="DF1878" s="4"/>
      <c r="DG1878" s="4"/>
      <c r="DH1878" s="4"/>
      <c r="DI1878" s="4"/>
      <c r="DJ1878" s="4"/>
      <c r="DK1878" s="4"/>
      <c r="DL1878" s="4"/>
      <c r="DM1878" s="4"/>
      <c r="DN1878" s="4"/>
      <c r="DO1878" s="4"/>
      <c r="DP1878" s="4"/>
      <c r="DQ1878" s="4"/>
      <c r="DR1878" s="4"/>
      <c r="DS1878" s="4"/>
      <c r="DT1878" s="4"/>
      <c r="DU1878" s="4"/>
      <c r="DV1878" s="4"/>
      <c r="DW1878" s="4"/>
      <c r="DX1878" s="4"/>
      <c r="DY1878" s="4"/>
      <c r="DZ1878" s="4"/>
      <c r="EA1878" s="4"/>
      <c r="EB1878" s="4"/>
      <c r="EC1878" s="4"/>
      <c r="ED1878" s="4"/>
      <c r="EE1878" s="4"/>
      <c r="EF1878" s="4"/>
      <c r="EG1878" s="4"/>
      <c r="EH1878" s="4"/>
      <c r="EI1878" s="4"/>
      <c r="EJ1878" s="4"/>
      <c r="EK1878" s="4"/>
      <c r="EL1878" s="4"/>
      <c r="EM1878" s="4"/>
      <c r="EN1878" s="4"/>
      <c r="EO1878" s="4"/>
      <c r="EP1878" s="4"/>
      <c r="EQ1878" s="4"/>
      <c r="ER1878" s="4"/>
      <c r="ES1878" s="4"/>
      <c r="ET1878" s="4"/>
      <c r="EU1878" s="4"/>
      <c r="EV1878" s="4"/>
      <c r="EW1878" s="4"/>
      <c r="EX1878" s="4"/>
      <c r="EY1878" s="4"/>
      <c r="EZ1878" s="4"/>
      <c r="FA1878" s="4"/>
      <c r="FB1878" s="4"/>
      <c r="FC1878" s="4"/>
      <c r="FD1878" s="4"/>
      <c r="FE1878" s="4"/>
      <c r="FF1878" s="4"/>
      <c r="FG1878" s="4"/>
      <c r="FH1878" s="4"/>
      <c r="FI1878" s="4"/>
      <c r="FJ1878" s="4"/>
      <c r="FK1878" s="4"/>
      <c r="FL1878" s="4"/>
      <c r="FM1878" s="4"/>
      <c r="FN1878" s="4"/>
      <c r="FO1878" s="4"/>
      <c r="FP1878" s="4"/>
      <c r="FQ1878" s="4"/>
      <c r="FR1878" s="4"/>
      <c r="FS1878" s="4"/>
      <c r="FT1878" s="4"/>
      <c r="FU1878" s="4"/>
      <c r="FV1878" s="4"/>
      <c r="FW1878" s="4"/>
      <c r="FX1878" s="4"/>
      <c r="FY1878" s="4"/>
      <c r="FZ1878" s="4"/>
      <c r="GA1878" s="4"/>
      <c r="GB1878" s="4"/>
      <c r="GC1878" s="4"/>
      <c r="GD1878" s="4"/>
      <c r="GE1878" s="4"/>
      <c r="GF1878" s="4"/>
      <c r="GG1878" s="4"/>
      <c r="GH1878" s="4"/>
      <c r="GI1878" s="4"/>
      <c r="GJ1878" s="4"/>
      <c r="GK1878" s="4"/>
      <c r="GL1878" s="4"/>
      <c r="GM1878" s="4"/>
      <c r="GN1878" s="4"/>
      <c r="GO1878" s="4"/>
      <c r="GP1878" s="4"/>
      <c r="GQ1878" s="4"/>
      <c r="GR1878" s="4"/>
      <c r="GS1878" s="4"/>
      <c r="GT1878" s="4"/>
      <c r="GU1878" s="4"/>
      <c r="GV1878" s="4"/>
      <c r="GW1878" s="4"/>
      <c r="GX1878" s="4"/>
      <c r="GY1878" s="4"/>
      <c r="GZ1878" s="4"/>
      <c r="HA1878" s="4"/>
      <c r="HB1878" s="4"/>
      <c r="HC1878" s="4"/>
      <c r="HD1878" s="4"/>
      <c r="HE1878" s="4"/>
      <c r="HF1878" s="4"/>
      <c r="HG1878" s="4"/>
      <c r="HH1878" s="4"/>
      <c r="HI1878" s="4"/>
      <c r="HJ1878" s="4"/>
      <c r="HK1878" s="4"/>
      <c r="HL1878" s="4"/>
      <c r="HM1878" s="4"/>
      <c r="HN1878" s="4"/>
      <c r="HO1878" s="4"/>
      <c r="HP1878" s="4"/>
      <c r="HQ1878" s="4"/>
      <c r="HR1878" s="4"/>
      <c r="HS1878" s="4"/>
      <c r="HT1878" s="4"/>
      <c r="HU1878" s="4"/>
      <c r="HV1878" s="4"/>
      <c r="HW1878" s="4"/>
      <c r="HX1878" s="4"/>
      <c r="HY1878" s="4"/>
      <c r="HZ1878" s="4"/>
      <c r="IA1878" s="4"/>
      <c r="IB1878" s="4"/>
      <c r="IC1878" s="4"/>
      <c r="ID1878" s="4"/>
      <c r="IE1878" s="4"/>
      <c r="IF1878" s="4"/>
    </row>
    <row r="1879" spans="26:240" x14ac:dyDescent="0.2">
      <c r="Z1879" s="4"/>
      <c r="AA1879" s="4"/>
      <c r="AB1879" s="4"/>
      <c r="AC1879" s="4"/>
      <c r="AD1879" s="4"/>
      <c r="AE1879" s="4"/>
      <c r="AF1879" s="4"/>
      <c r="AG1879" s="4"/>
      <c r="AH1879" s="4"/>
      <c r="AI1879" s="4"/>
      <c r="AJ1879" s="4"/>
      <c r="AK1879" s="4"/>
      <c r="AL1879" s="4"/>
      <c r="AM1879" s="4"/>
      <c r="AN1879" s="4"/>
      <c r="AO1879" s="4"/>
      <c r="AP1879" s="4"/>
      <c r="AQ1879" s="4"/>
      <c r="AR1879" s="4"/>
      <c r="AS1879" s="4"/>
      <c r="AT1879" s="4"/>
      <c r="AU1879" s="4"/>
      <c r="AV1879" s="4"/>
      <c r="AW1879" s="4"/>
      <c r="AX1879" s="4"/>
      <c r="AY1879" s="4"/>
      <c r="AZ1879" s="4"/>
      <c r="BA1879" s="4"/>
      <c r="BB1879" s="4"/>
      <c r="BC1879" s="4"/>
      <c r="BD1879" s="4"/>
      <c r="BE1879" s="4"/>
      <c r="BF1879" s="4"/>
      <c r="BG1879" s="4"/>
      <c r="BH1879" s="4"/>
      <c r="BI1879" s="4"/>
      <c r="BJ1879" s="4"/>
      <c r="BK1879" s="4"/>
      <c r="BL1879" s="4"/>
      <c r="BM1879" s="4"/>
      <c r="BN1879" s="4"/>
      <c r="BO1879" s="4"/>
      <c r="BP1879" s="4"/>
      <c r="BQ1879" s="4"/>
      <c r="BR1879" s="4"/>
      <c r="BS1879" s="4"/>
      <c r="BT1879" s="4"/>
      <c r="BU1879" s="4"/>
      <c r="BV1879" s="4"/>
      <c r="BW1879" s="4"/>
      <c r="BX1879" s="4"/>
      <c r="BY1879" s="4"/>
      <c r="BZ1879" s="4"/>
      <c r="CA1879" s="4"/>
      <c r="CB1879" s="4"/>
      <c r="CC1879" s="4"/>
      <c r="CD1879" s="4"/>
      <c r="CE1879" s="4"/>
      <c r="CF1879" s="4"/>
      <c r="CG1879" s="4"/>
      <c r="CH1879" s="4"/>
      <c r="CI1879" s="4"/>
      <c r="CJ1879" s="4"/>
      <c r="CK1879" s="4"/>
      <c r="CL1879" s="4"/>
      <c r="CM1879" s="4"/>
      <c r="CN1879" s="4"/>
      <c r="CO1879" s="4"/>
      <c r="CP1879" s="4"/>
      <c r="CQ1879" s="4"/>
      <c r="CR1879" s="4"/>
      <c r="CS1879" s="4"/>
      <c r="CT1879" s="4"/>
      <c r="CU1879" s="4"/>
      <c r="CV1879" s="4"/>
      <c r="CW1879" s="4"/>
      <c r="CX1879" s="4"/>
      <c r="CY1879" s="4"/>
      <c r="CZ1879" s="4"/>
      <c r="DA1879" s="4"/>
      <c r="DB1879" s="4"/>
      <c r="DC1879" s="4"/>
      <c r="DD1879" s="4"/>
      <c r="DE1879" s="4"/>
      <c r="DF1879" s="4"/>
      <c r="DG1879" s="4"/>
      <c r="DH1879" s="4"/>
      <c r="DI1879" s="4"/>
      <c r="DJ1879" s="4"/>
      <c r="DK1879" s="4"/>
      <c r="DL1879" s="4"/>
      <c r="DM1879" s="4"/>
      <c r="DN1879" s="4"/>
      <c r="DO1879" s="4"/>
      <c r="DP1879" s="4"/>
      <c r="DQ1879" s="4"/>
      <c r="DR1879" s="4"/>
      <c r="DS1879" s="4"/>
      <c r="DT1879" s="4"/>
      <c r="DU1879" s="4"/>
      <c r="DV1879" s="4"/>
      <c r="DW1879" s="4"/>
      <c r="DX1879" s="4"/>
      <c r="DY1879" s="4"/>
      <c r="DZ1879" s="4"/>
      <c r="EA1879" s="4"/>
      <c r="EB1879" s="4"/>
      <c r="EC1879" s="4"/>
      <c r="ED1879" s="4"/>
      <c r="EE1879" s="4"/>
      <c r="EF1879" s="4"/>
      <c r="EG1879" s="4"/>
      <c r="EH1879" s="4"/>
      <c r="EI1879" s="4"/>
      <c r="EJ1879" s="4"/>
      <c r="EK1879" s="4"/>
      <c r="EL1879" s="4"/>
      <c r="EM1879" s="4"/>
      <c r="EN1879" s="4"/>
      <c r="EO1879" s="4"/>
      <c r="EP1879" s="4"/>
      <c r="EQ1879" s="4"/>
      <c r="ER1879" s="4"/>
      <c r="ES1879" s="4"/>
      <c r="ET1879" s="4"/>
      <c r="EU1879" s="4"/>
      <c r="EV1879" s="4"/>
      <c r="EW1879" s="4"/>
      <c r="EX1879" s="4"/>
      <c r="EY1879" s="4"/>
      <c r="EZ1879" s="4"/>
      <c r="FA1879" s="4"/>
      <c r="FB1879" s="4"/>
      <c r="FC1879" s="4"/>
      <c r="FD1879" s="4"/>
      <c r="FE1879" s="4"/>
      <c r="FF1879" s="4"/>
      <c r="FG1879" s="4"/>
      <c r="FH1879" s="4"/>
      <c r="FI1879" s="4"/>
      <c r="FJ1879" s="4"/>
      <c r="FK1879" s="4"/>
      <c r="FL1879" s="4"/>
      <c r="FM1879" s="4"/>
      <c r="FN1879" s="4"/>
      <c r="FO1879" s="4"/>
      <c r="FP1879" s="4"/>
      <c r="FQ1879" s="4"/>
      <c r="FR1879" s="4"/>
      <c r="FS1879" s="4"/>
      <c r="FT1879" s="4"/>
      <c r="FU1879" s="4"/>
      <c r="FV1879" s="4"/>
      <c r="FW1879" s="4"/>
      <c r="FX1879" s="4"/>
      <c r="FY1879" s="4"/>
      <c r="FZ1879" s="4"/>
      <c r="GA1879" s="4"/>
      <c r="GB1879" s="4"/>
      <c r="GC1879" s="4"/>
      <c r="GD1879" s="4"/>
      <c r="GE1879" s="4"/>
      <c r="GF1879" s="4"/>
      <c r="GG1879" s="4"/>
      <c r="GH1879" s="4"/>
      <c r="GI1879" s="4"/>
      <c r="GJ1879" s="4"/>
      <c r="GK1879" s="4"/>
      <c r="GL1879" s="4"/>
      <c r="GM1879" s="4"/>
      <c r="GN1879" s="4"/>
      <c r="GO1879" s="4"/>
      <c r="GP1879" s="4"/>
      <c r="GQ1879" s="4"/>
      <c r="GR1879" s="4"/>
      <c r="GS1879" s="4"/>
      <c r="GT1879" s="4"/>
      <c r="GU1879" s="4"/>
      <c r="GV1879" s="4"/>
      <c r="GW1879" s="4"/>
      <c r="GX1879" s="4"/>
      <c r="GY1879" s="4"/>
      <c r="GZ1879" s="4"/>
      <c r="HA1879" s="4"/>
      <c r="HB1879" s="4"/>
      <c r="HC1879" s="4"/>
      <c r="HD1879" s="4"/>
      <c r="HE1879" s="4"/>
      <c r="HF1879" s="4"/>
      <c r="HG1879" s="4"/>
      <c r="HH1879" s="4"/>
      <c r="HI1879" s="4"/>
      <c r="HJ1879" s="4"/>
      <c r="HK1879" s="4"/>
      <c r="HL1879" s="4"/>
      <c r="HM1879" s="4"/>
      <c r="HN1879" s="4"/>
      <c r="HO1879" s="4"/>
      <c r="HP1879" s="4"/>
      <c r="HQ1879" s="4"/>
      <c r="HR1879" s="4"/>
      <c r="HS1879" s="4"/>
      <c r="HT1879" s="4"/>
      <c r="HU1879" s="4"/>
      <c r="HV1879" s="4"/>
      <c r="HW1879" s="4"/>
      <c r="HX1879" s="4"/>
      <c r="HY1879" s="4"/>
      <c r="HZ1879" s="4"/>
      <c r="IA1879" s="4"/>
      <c r="IB1879" s="4"/>
      <c r="IC1879" s="4"/>
      <c r="ID1879" s="4"/>
      <c r="IE1879" s="4"/>
      <c r="IF1879" s="4"/>
    </row>
    <row r="1880" spans="26:240" x14ac:dyDescent="0.2">
      <c r="Z1880" s="4"/>
      <c r="AA1880" s="4"/>
      <c r="AB1880" s="4"/>
      <c r="AC1880" s="4"/>
      <c r="AD1880" s="4"/>
      <c r="AE1880" s="4"/>
      <c r="AF1880" s="4"/>
      <c r="AG1880" s="4"/>
      <c r="AH1880" s="4"/>
      <c r="AI1880" s="4"/>
      <c r="AJ1880" s="4"/>
      <c r="AK1880" s="4"/>
      <c r="AL1880" s="4"/>
      <c r="AM1880" s="4"/>
      <c r="AN1880" s="4"/>
      <c r="AO1880" s="4"/>
      <c r="AP1880" s="4"/>
      <c r="AQ1880" s="4"/>
      <c r="AR1880" s="4"/>
      <c r="AS1880" s="4"/>
      <c r="AT1880" s="4"/>
      <c r="AU1880" s="4"/>
      <c r="AV1880" s="4"/>
      <c r="AW1880" s="4"/>
      <c r="AX1880" s="4"/>
      <c r="AY1880" s="4"/>
      <c r="AZ1880" s="4"/>
      <c r="BA1880" s="4"/>
      <c r="BB1880" s="4"/>
      <c r="BC1880" s="4"/>
      <c r="BD1880" s="4"/>
      <c r="BE1880" s="4"/>
      <c r="BF1880" s="4"/>
      <c r="BG1880" s="4"/>
      <c r="BH1880" s="4"/>
      <c r="BI1880" s="4"/>
      <c r="BJ1880" s="4"/>
      <c r="BK1880" s="4"/>
      <c r="BL1880" s="4"/>
      <c r="BM1880" s="4"/>
      <c r="BN1880" s="4"/>
      <c r="BO1880" s="4"/>
      <c r="BP1880" s="4"/>
      <c r="BQ1880" s="4"/>
      <c r="BR1880" s="4"/>
      <c r="BS1880" s="4"/>
      <c r="BT1880" s="4"/>
      <c r="BU1880" s="4"/>
      <c r="BV1880" s="4"/>
      <c r="BW1880" s="4"/>
      <c r="BX1880" s="4"/>
      <c r="BY1880" s="4"/>
      <c r="BZ1880" s="4"/>
      <c r="CA1880" s="4"/>
      <c r="CB1880" s="4"/>
      <c r="CC1880" s="4"/>
      <c r="CD1880" s="4"/>
      <c r="CE1880" s="4"/>
      <c r="CF1880" s="4"/>
      <c r="CG1880" s="4"/>
      <c r="CH1880" s="4"/>
      <c r="CI1880" s="4"/>
      <c r="CJ1880" s="4"/>
      <c r="CK1880" s="4"/>
      <c r="CL1880" s="4"/>
      <c r="CM1880" s="4"/>
      <c r="CN1880" s="4"/>
      <c r="CO1880" s="4"/>
      <c r="CP1880" s="4"/>
      <c r="CQ1880" s="4"/>
      <c r="CR1880" s="4"/>
      <c r="CS1880" s="4"/>
      <c r="CT1880" s="4"/>
      <c r="CU1880" s="4"/>
      <c r="CV1880" s="4"/>
      <c r="CW1880" s="4"/>
      <c r="CX1880" s="4"/>
      <c r="CY1880" s="4"/>
      <c r="CZ1880" s="4"/>
      <c r="DA1880" s="4"/>
      <c r="DB1880" s="4"/>
      <c r="DC1880" s="4"/>
      <c r="DD1880" s="4"/>
      <c r="DE1880" s="4"/>
      <c r="DF1880" s="4"/>
      <c r="DG1880" s="4"/>
      <c r="DH1880" s="4"/>
      <c r="DI1880" s="4"/>
      <c r="DJ1880" s="4"/>
      <c r="DK1880" s="4"/>
      <c r="DL1880" s="4"/>
      <c r="DM1880" s="4"/>
      <c r="DN1880" s="4"/>
      <c r="DO1880" s="4"/>
      <c r="DP1880" s="4"/>
      <c r="DQ1880" s="4"/>
      <c r="DR1880" s="4"/>
      <c r="DS1880" s="4"/>
      <c r="DT1880" s="4"/>
      <c r="DU1880" s="4"/>
      <c r="DV1880" s="4"/>
      <c r="DW1880" s="4"/>
      <c r="DX1880" s="4"/>
      <c r="DY1880" s="4"/>
      <c r="DZ1880" s="4"/>
      <c r="EA1880" s="4"/>
      <c r="EB1880" s="4"/>
      <c r="EC1880" s="4"/>
      <c r="ED1880" s="4"/>
      <c r="EE1880" s="4"/>
      <c r="EF1880" s="4"/>
      <c r="EG1880" s="4"/>
      <c r="EH1880" s="4"/>
      <c r="EI1880" s="4"/>
      <c r="EJ1880" s="4"/>
      <c r="EK1880" s="4"/>
      <c r="EL1880" s="4"/>
      <c r="EM1880" s="4"/>
      <c r="EN1880" s="4"/>
      <c r="EO1880" s="4"/>
      <c r="EP1880" s="4"/>
      <c r="EQ1880" s="4"/>
      <c r="ER1880" s="4"/>
      <c r="ES1880" s="4"/>
      <c r="ET1880" s="4"/>
      <c r="EU1880" s="4"/>
      <c r="EV1880" s="4"/>
      <c r="EW1880" s="4"/>
      <c r="EX1880" s="4"/>
      <c r="EY1880" s="4"/>
      <c r="EZ1880" s="4"/>
      <c r="FA1880" s="4"/>
      <c r="FB1880" s="4"/>
      <c r="FC1880" s="4"/>
      <c r="FD1880" s="4"/>
      <c r="FE1880" s="4"/>
      <c r="FF1880" s="4"/>
      <c r="FG1880" s="4"/>
      <c r="FH1880" s="4"/>
      <c r="FI1880" s="4"/>
      <c r="FJ1880" s="4"/>
      <c r="FK1880" s="4"/>
      <c r="FL1880" s="4"/>
      <c r="FM1880" s="4"/>
      <c r="FN1880" s="4"/>
      <c r="FO1880" s="4"/>
      <c r="FP1880" s="4"/>
      <c r="FQ1880" s="4"/>
      <c r="FR1880" s="4"/>
      <c r="FS1880" s="4"/>
      <c r="FT1880" s="4"/>
      <c r="FU1880" s="4"/>
      <c r="FV1880" s="4"/>
      <c r="FW1880" s="4"/>
      <c r="FX1880" s="4"/>
      <c r="FY1880" s="4"/>
      <c r="FZ1880" s="4"/>
      <c r="GA1880" s="4"/>
      <c r="GB1880" s="4"/>
      <c r="GC1880" s="4"/>
      <c r="GD1880" s="4"/>
      <c r="GE1880" s="4"/>
      <c r="GF1880" s="4"/>
      <c r="GG1880" s="4"/>
      <c r="GH1880" s="4"/>
      <c r="GI1880" s="4"/>
      <c r="GJ1880" s="4"/>
      <c r="GK1880" s="4"/>
      <c r="GL1880" s="4"/>
      <c r="GM1880" s="4"/>
      <c r="GN1880" s="4"/>
      <c r="GO1880" s="4"/>
      <c r="GP1880" s="4"/>
      <c r="GQ1880" s="4"/>
      <c r="GR1880" s="4"/>
      <c r="GS1880" s="4"/>
      <c r="GT1880" s="4"/>
      <c r="GU1880" s="4"/>
      <c r="GV1880" s="4"/>
      <c r="GW1880" s="4"/>
      <c r="GX1880" s="4"/>
      <c r="GY1880" s="4"/>
      <c r="GZ1880" s="4"/>
      <c r="HA1880" s="4"/>
      <c r="HB1880" s="4"/>
      <c r="HC1880" s="4"/>
      <c r="HD1880" s="4"/>
      <c r="HE1880" s="4"/>
      <c r="HF1880" s="4"/>
      <c r="HG1880" s="4"/>
      <c r="HH1880" s="4"/>
      <c r="HI1880" s="4"/>
      <c r="HJ1880" s="4"/>
      <c r="HK1880" s="4"/>
      <c r="HL1880" s="4"/>
      <c r="HM1880" s="4"/>
      <c r="HN1880" s="4"/>
      <c r="HO1880" s="4"/>
      <c r="HP1880" s="4"/>
      <c r="HQ1880" s="4"/>
      <c r="HR1880" s="4"/>
      <c r="HS1880" s="4"/>
      <c r="HT1880" s="4"/>
      <c r="HU1880" s="4"/>
      <c r="HV1880" s="4"/>
      <c r="HW1880" s="4"/>
      <c r="HX1880" s="4"/>
      <c r="HY1880" s="4"/>
      <c r="HZ1880" s="4"/>
      <c r="IA1880" s="4"/>
      <c r="IB1880" s="4"/>
      <c r="IC1880" s="4"/>
      <c r="ID1880" s="4"/>
      <c r="IE1880" s="4"/>
      <c r="IF1880" s="4"/>
    </row>
    <row r="1881" spans="26:240" x14ac:dyDescent="0.2">
      <c r="Z1881" s="4"/>
      <c r="AA1881" s="4"/>
      <c r="AB1881" s="4"/>
      <c r="AC1881" s="4"/>
      <c r="AD1881" s="4"/>
      <c r="AE1881" s="4"/>
      <c r="AF1881" s="4"/>
      <c r="AG1881" s="4"/>
      <c r="AH1881" s="4"/>
      <c r="AI1881" s="4"/>
      <c r="AJ1881" s="4"/>
      <c r="AK1881" s="4"/>
      <c r="AL1881" s="4"/>
      <c r="AM1881" s="4"/>
      <c r="AN1881" s="4"/>
      <c r="AO1881" s="4"/>
      <c r="AP1881" s="4"/>
      <c r="AQ1881" s="4"/>
      <c r="AR1881" s="4"/>
      <c r="AS1881" s="4"/>
      <c r="AT1881" s="4"/>
      <c r="AU1881" s="4"/>
      <c r="AV1881" s="4"/>
      <c r="AW1881" s="4"/>
      <c r="AX1881" s="4"/>
      <c r="AY1881" s="4"/>
      <c r="AZ1881" s="4"/>
      <c r="BA1881" s="4"/>
      <c r="BB1881" s="4"/>
      <c r="BC1881" s="4"/>
      <c r="BD1881" s="4"/>
      <c r="BE1881" s="4"/>
      <c r="BF1881" s="4"/>
      <c r="BG1881" s="4"/>
      <c r="BH1881" s="4"/>
      <c r="BI1881" s="4"/>
      <c r="BJ1881" s="4"/>
      <c r="BK1881" s="4"/>
      <c r="BL1881" s="4"/>
      <c r="BM1881" s="4"/>
      <c r="BN1881" s="4"/>
      <c r="BO1881" s="4"/>
      <c r="BP1881" s="4"/>
      <c r="BQ1881" s="4"/>
      <c r="BR1881" s="4"/>
      <c r="BS1881" s="4"/>
      <c r="BT1881" s="4"/>
      <c r="BU1881" s="4"/>
      <c r="BV1881" s="4"/>
      <c r="BW1881" s="4"/>
      <c r="BX1881" s="4"/>
      <c r="BY1881" s="4"/>
      <c r="BZ1881" s="4"/>
      <c r="CA1881" s="4"/>
      <c r="CB1881" s="4"/>
      <c r="CC1881" s="4"/>
      <c r="CD1881" s="4"/>
      <c r="CE1881" s="4"/>
      <c r="CF1881" s="4"/>
      <c r="CG1881" s="4"/>
      <c r="CH1881" s="4"/>
      <c r="CI1881" s="4"/>
      <c r="CJ1881" s="4"/>
      <c r="CK1881" s="4"/>
      <c r="CL1881" s="4"/>
      <c r="CM1881" s="4"/>
      <c r="CN1881" s="4"/>
      <c r="CO1881" s="4"/>
      <c r="CP1881" s="4"/>
      <c r="CQ1881" s="4"/>
      <c r="CR1881" s="4"/>
      <c r="CS1881" s="4"/>
      <c r="CT1881" s="4"/>
      <c r="CU1881" s="4"/>
      <c r="CV1881" s="4"/>
      <c r="CW1881" s="4"/>
      <c r="CX1881" s="4"/>
      <c r="CY1881" s="4"/>
      <c r="CZ1881" s="4"/>
      <c r="DA1881" s="4"/>
      <c r="DB1881" s="4"/>
      <c r="DC1881" s="4"/>
      <c r="DD1881" s="4"/>
      <c r="DE1881" s="4"/>
      <c r="DF1881" s="4"/>
      <c r="DG1881" s="4"/>
      <c r="DH1881" s="4"/>
      <c r="DI1881" s="4"/>
      <c r="DJ1881" s="4"/>
      <c r="DK1881" s="4"/>
      <c r="DL1881" s="4"/>
      <c r="DM1881" s="4"/>
      <c r="DN1881" s="4"/>
      <c r="DO1881" s="4"/>
      <c r="DP1881" s="4"/>
      <c r="DQ1881" s="4"/>
      <c r="DR1881" s="4"/>
      <c r="DS1881" s="4"/>
      <c r="DT1881" s="4"/>
      <c r="DU1881" s="4"/>
      <c r="DV1881" s="4"/>
      <c r="DW1881" s="4"/>
      <c r="DX1881" s="4"/>
      <c r="DY1881" s="4"/>
      <c r="DZ1881" s="4"/>
      <c r="EA1881" s="4"/>
      <c r="EB1881" s="4"/>
      <c r="EC1881" s="4"/>
      <c r="ED1881" s="4"/>
      <c r="EE1881" s="4"/>
      <c r="EF1881" s="4"/>
      <c r="EG1881" s="4"/>
      <c r="EH1881" s="4"/>
      <c r="EI1881" s="4"/>
      <c r="EJ1881" s="4"/>
      <c r="EK1881" s="4"/>
      <c r="EL1881" s="4"/>
      <c r="EM1881" s="4"/>
      <c r="EN1881" s="4"/>
      <c r="EO1881" s="4"/>
      <c r="EP1881" s="4"/>
      <c r="EQ1881" s="4"/>
      <c r="ER1881" s="4"/>
      <c r="ES1881" s="4"/>
      <c r="ET1881" s="4"/>
      <c r="EU1881" s="4"/>
      <c r="EV1881" s="4"/>
      <c r="EW1881" s="4"/>
      <c r="EX1881" s="4"/>
      <c r="EY1881" s="4"/>
      <c r="EZ1881" s="4"/>
      <c r="FA1881" s="4"/>
      <c r="FB1881" s="4"/>
      <c r="FC1881" s="4"/>
      <c r="FD1881" s="4"/>
      <c r="FE1881" s="4"/>
      <c r="FF1881" s="4"/>
      <c r="FG1881" s="4"/>
      <c r="FH1881" s="4"/>
      <c r="FI1881" s="4"/>
      <c r="FJ1881" s="4"/>
      <c r="FK1881" s="4"/>
      <c r="FL1881" s="4"/>
      <c r="FM1881" s="4"/>
      <c r="FN1881" s="4"/>
      <c r="FO1881" s="4"/>
      <c r="FP1881" s="4"/>
      <c r="FQ1881" s="4"/>
      <c r="FR1881" s="4"/>
      <c r="FS1881" s="4"/>
      <c r="FT1881" s="4"/>
      <c r="FU1881" s="4"/>
      <c r="FV1881" s="4"/>
      <c r="FW1881" s="4"/>
      <c r="FX1881" s="4"/>
      <c r="FY1881" s="4"/>
      <c r="FZ1881" s="4"/>
      <c r="GA1881" s="4"/>
      <c r="GB1881" s="4"/>
      <c r="GC1881" s="4"/>
      <c r="GD1881" s="4"/>
      <c r="GE1881" s="4"/>
      <c r="GF1881" s="4"/>
      <c r="GG1881" s="4"/>
      <c r="GH1881" s="4"/>
      <c r="GI1881" s="4"/>
      <c r="GJ1881" s="4"/>
      <c r="GK1881" s="4"/>
      <c r="GL1881" s="4"/>
      <c r="GM1881" s="4"/>
      <c r="GN1881" s="4"/>
      <c r="GO1881" s="4"/>
      <c r="GP1881" s="4"/>
      <c r="GQ1881" s="4"/>
      <c r="GR1881" s="4"/>
      <c r="GS1881" s="4"/>
      <c r="GT1881" s="4"/>
      <c r="GU1881" s="4"/>
      <c r="GV1881" s="4"/>
      <c r="GW1881" s="4"/>
      <c r="GX1881" s="4"/>
      <c r="GY1881" s="4"/>
      <c r="GZ1881" s="4"/>
      <c r="HA1881" s="4"/>
      <c r="HB1881" s="4"/>
      <c r="HC1881" s="4"/>
      <c r="HD1881" s="4"/>
      <c r="HE1881" s="4"/>
      <c r="HF1881" s="4"/>
      <c r="HG1881" s="4"/>
      <c r="HH1881" s="4"/>
      <c r="HI1881" s="4"/>
      <c r="HJ1881" s="4"/>
      <c r="HK1881" s="4"/>
      <c r="HL1881" s="4"/>
      <c r="HM1881" s="4"/>
      <c r="HN1881" s="4"/>
      <c r="HO1881" s="4"/>
      <c r="HP1881" s="4"/>
      <c r="HQ1881" s="4"/>
      <c r="HR1881" s="4"/>
      <c r="HS1881" s="4"/>
      <c r="HT1881" s="4"/>
      <c r="HU1881" s="4"/>
      <c r="HV1881" s="4"/>
      <c r="HW1881" s="4"/>
      <c r="HX1881" s="4"/>
      <c r="HY1881" s="4"/>
      <c r="HZ1881" s="4"/>
      <c r="IA1881" s="4"/>
      <c r="IB1881" s="4"/>
      <c r="IC1881" s="4"/>
      <c r="ID1881" s="4"/>
      <c r="IE1881" s="4"/>
      <c r="IF1881" s="4"/>
    </row>
    <row r="1882" spans="26:240" x14ac:dyDescent="0.2">
      <c r="Z1882" s="4"/>
      <c r="AA1882" s="4"/>
      <c r="AB1882" s="4"/>
      <c r="AC1882" s="4"/>
      <c r="AD1882" s="4"/>
      <c r="AE1882" s="4"/>
      <c r="AF1882" s="4"/>
      <c r="AG1882" s="4"/>
      <c r="AH1882" s="4"/>
      <c r="AI1882" s="4"/>
      <c r="AJ1882" s="4"/>
      <c r="AK1882" s="4"/>
      <c r="AL1882" s="4"/>
      <c r="AM1882" s="4"/>
      <c r="AN1882" s="4"/>
      <c r="AO1882" s="4"/>
      <c r="AP1882" s="4"/>
      <c r="AQ1882" s="4"/>
      <c r="AR1882" s="4"/>
      <c r="AS1882" s="4"/>
      <c r="AT1882" s="4"/>
      <c r="AU1882" s="4"/>
      <c r="AV1882" s="4"/>
      <c r="AW1882" s="4"/>
      <c r="AX1882" s="4"/>
      <c r="AY1882" s="4"/>
      <c r="AZ1882" s="4"/>
      <c r="BA1882" s="4"/>
      <c r="BB1882" s="4"/>
      <c r="BC1882" s="4"/>
      <c r="BD1882" s="4"/>
      <c r="BE1882" s="4"/>
      <c r="BF1882" s="4"/>
      <c r="BG1882" s="4"/>
      <c r="BH1882" s="4"/>
      <c r="BI1882" s="4"/>
      <c r="BJ1882" s="4"/>
      <c r="BK1882" s="4"/>
      <c r="BL1882" s="4"/>
      <c r="BM1882" s="4"/>
      <c r="BN1882" s="4"/>
      <c r="BO1882" s="4"/>
      <c r="BP1882" s="4"/>
      <c r="BQ1882" s="4"/>
      <c r="BR1882" s="4"/>
      <c r="BS1882" s="4"/>
      <c r="BT1882" s="4"/>
      <c r="BU1882" s="4"/>
      <c r="BV1882" s="4"/>
      <c r="BW1882" s="4"/>
      <c r="BX1882" s="4"/>
      <c r="BY1882" s="4"/>
      <c r="BZ1882" s="4"/>
      <c r="CA1882" s="4"/>
      <c r="CB1882" s="4"/>
      <c r="CC1882" s="4"/>
      <c r="CD1882" s="4"/>
      <c r="CE1882" s="4"/>
      <c r="CF1882" s="4"/>
      <c r="CG1882" s="4"/>
      <c r="CH1882" s="4"/>
      <c r="CI1882" s="4"/>
      <c r="CJ1882" s="4"/>
      <c r="CK1882" s="4"/>
      <c r="CL1882" s="4"/>
      <c r="CM1882" s="4"/>
      <c r="CN1882" s="4"/>
      <c r="CO1882" s="4"/>
      <c r="CP1882" s="4"/>
      <c r="CQ1882" s="4"/>
      <c r="CR1882" s="4"/>
      <c r="CS1882" s="4"/>
      <c r="CT1882" s="4"/>
      <c r="CU1882" s="4"/>
      <c r="CV1882" s="4"/>
      <c r="CW1882" s="4"/>
      <c r="CX1882" s="4"/>
      <c r="CY1882" s="4"/>
      <c r="CZ1882" s="4"/>
      <c r="DA1882" s="4"/>
      <c r="DB1882" s="4"/>
      <c r="DC1882" s="4"/>
      <c r="DD1882" s="4"/>
      <c r="DE1882" s="4"/>
      <c r="DF1882" s="4"/>
      <c r="DG1882" s="4"/>
      <c r="DH1882" s="4"/>
      <c r="DI1882" s="4"/>
      <c r="DJ1882" s="4"/>
      <c r="DK1882" s="4"/>
      <c r="DL1882" s="4"/>
      <c r="DM1882" s="4"/>
      <c r="DN1882" s="4"/>
      <c r="DO1882" s="4"/>
      <c r="DP1882" s="4"/>
      <c r="DQ1882" s="4"/>
      <c r="DR1882" s="4"/>
      <c r="DS1882" s="4"/>
      <c r="DT1882" s="4"/>
      <c r="DU1882" s="4"/>
      <c r="DV1882" s="4"/>
      <c r="DW1882" s="4"/>
      <c r="DX1882" s="4"/>
      <c r="DY1882" s="4"/>
      <c r="DZ1882" s="4"/>
      <c r="EA1882" s="4"/>
      <c r="EB1882" s="4"/>
      <c r="EC1882" s="4"/>
      <c r="ED1882" s="4"/>
      <c r="EE1882" s="4"/>
      <c r="EF1882" s="4"/>
      <c r="EG1882" s="4"/>
      <c r="EH1882" s="4"/>
      <c r="EI1882" s="4"/>
      <c r="EJ1882" s="4"/>
      <c r="EK1882" s="4"/>
      <c r="EL1882" s="4"/>
      <c r="EM1882" s="4"/>
      <c r="EN1882" s="4"/>
      <c r="EO1882" s="4"/>
      <c r="EP1882" s="4"/>
      <c r="EQ1882" s="4"/>
      <c r="ER1882" s="4"/>
      <c r="ES1882" s="4"/>
      <c r="ET1882" s="4"/>
      <c r="EU1882" s="4"/>
      <c r="EV1882" s="4"/>
      <c r="EW1882" s="4"/>
      <c r="EX1882" s="4"/>
      <c r="EY1882" s="4"/>
      <c r="EZ1882" s="4"/>
      <c r="FA1882" s="4"/>
      <c r="FB1882" s="4"/>
      <c r="FC1882" s="4"/>
      <c r="FD1882" s="4"/>
      <c r="FE1882" s="4"/>
      <c r="FF1882" s="4"/>
      <c r="FG1882" s="4"/>
      <c r="FH1882" s="4"/>
      <c r="FI1882" s="4"/>
      <c r="FJ1882" s="4"/>
      <c r="FK1882" s="4"/>
      <c r="FL1882" s="4"/>
      <c r="FM1882" s="4"/>
      <c r="FN1882" s="4"/>
      <c r="FO1882" s="4"/>
      <c r="FP1882" s="4"/>
      <c r="FQ1882" s="4"/>
      <c r="FR1882" s="4"/>
      <c r="FS1882" s="4"/>
      <c r="FT1882" s="4"/>
      <c r="FU1882" s="4"/>
      <c r="FV1882" s="4"/>
      <c r="FW1882" s="4"/>
      <c r="FX1882" s="4"/>
      <c r="FY1882" s="4"/>
      <c r="FZ1882" s="4"/>
      <c r="GA1882" s="4"/>
      <c r="GB1882" s="4"/>
      <c r="GC1882" s="4"/>
      <c r="GD1882" s="4"/>
      <c r="GE1882" s="4"/>
      <c r="GF1882" s="4"/>
      <c r="GG1882" s="4"/>
      <c r="GH1882" s="4"/>
      <c r="GI1882" s="4"/>
      <c r="GJ1882" s="4"/>
      <c r="GK1882" s="4"/>
      <c r="GL1882" s="4"/>
      <c r="GM1882" s="4"/>
      <c r="GN1882" s="4"/>
      <c r="GO1882" s="4"/>
      <c r="GP1882" s="4"/>
      <c r="GQ1882" s="4"/>
      <c r="GR1882" s="4"/>
      <c r="GS1882" s="4"/>
      <c r="GT1882" s="4"/>
      <c r="GU1882" s="4"/>
      <c r="GV1882" s="4"/>
      <c r="GW1882" s="4"/>
      <c r="GX1882" s="4"/>
      <c r="GY1882" s="4"/>
      <c r="GZ1882" s="4"/>
      <c r="HA1882" s="4"/>
      <c r="HB1882" s="4"/>
      <c r="HC1882" s="4"/>
      <c r="HD1882" s="4"/>
      <c r="HE1882" s="4"/>
      <c r="HF1882" s="4"/>
      <c r="HG1882" s="4"/>
      <c r="HH1882" s="4"/>
      <c r="HI1882" s="4"/>
      <c r="HJ1882" s="4"/>
      <c r="HK1882" s="4"/>
      <c r="HL1882" s="4"/>
      <c r="HM1882" s="4"/>
      <c r="HN1882" s="4"/>
      <c r="HO1882" s="4"/>
      <c r="HP1882" s="4"/>
      <c r="HQ1882" s="4"/>
      <c r="HR1882" s="4"/>
      <c r="HS1882" s="4"/>
      <c r="HT1882" s="4"/>
      <c r="HU1882" s="4"/>
      <c r="HV1882" s="4"/>
      <c r="HW1882" s="4"/>
      <c r="HX1882" s="4"/>
      <c r="HY1882" s="4"/>
      <c r="HZ1882" s="4"/>
      <c r="IA1882" s="4"/>
      <c r="IB1882" s="4"/>
      <c r="IC1882" s="4"/>
      <c r="ID1882" s="4"/>
      <c r="IE1882" s="4"/>
      <c r="IF1882" s="4"/>
    </row>
    <row r="1883" spans="26:240" x14ac:dyDescent="0.2">
      <c r="Z1883" s="4"/>
      <c r="AA1883" s="4"/>
      <c r="AB1883" s="4"/>
      <c r="AC1883" s="4"/>
      <c r="AD1883" s="4"/>
      <c r="AE1883" s="4"/>
      <c r="AF1883" s="4"/>
      <c r="AG1883" s="4"/>
      <c r="AH1883" s="4"/>
      <c r="AI1883" s="4"/>
      <c r="AJ1883" s="4"/>
      <c r="AK1883" s="4"/>
      <c r="AL1883" s="4"/>
      <c r="AM1883" s="4"/>
      <c r="AN1883" s="4"/>
      <c r="AO1883" s="4"/>
      <c r="AP1883" s="4"/>
      <c r="AQ1883" s="4"/>
      <c r="AR1883" s="4"/>
      <c r="AS1883" s="4"/>
      <c r="AT1883" s="4"/>
      <c r="AU1883" s="4"/>
      <c r="AV1883" s="4"/>
      <c r="AW1883" s="4"/>
      <c r="AX1883" s="4"/>
      <c r="AY1883" s="4"/>
      <c r="AZ1883" s="4"/>
      <c r="BA1883" s="4"/>
      <c r="BB1883" s="4"/>
      <c r="BC1883" s="4"/>
      <c r="BD1883" s="4"/>
      <c r="BE1883" s="4"/>
      <c r="BF1883" s="4"/>
      <c r="BG1883" s="4"/>
      <c r="BH1883" s="4"/>
      <c r="BI1883" s="4"/>
      <c r="BJ1883" s="4"/>
      <c r="BK1883" s="4"/>
      <c r="BL1883" s="4"/>
      <c r="BM1883" s="4"/>
      <c r="BN1883" s="4"/>
      <c r="BO1883" s="4"/>
      <c r="BP1883" s="4"/>
      <c r="BQ1883" s="4"/>
      <c r="BR1883" s="4"/>
      <c r="BS1883" s="4"/>
      <c r="BT1883" s="4"/>
      <c r="BU1883" s="4"/>
      <c r="BV1883" s="4"/>
      <c r="BW1883" s="4"/>
      <c r="BX1883" s="4"/>
      <c r="BY1883" s="4"/>
      <c r="BZ1883" s="4"/>
      <c r="CA1883" s="4"/>
      <c r="CB1883" s="4"/>
      <c r="CC1883" s="4"/>
      <c r="CD1883" s="4"/>
      <c r="CE1883" s="4"/>
      <c r="CF1883" s="4"/>
      <c r="CG1883" s="4"/>
      <c r="CH1883" s="4"/>
      <c r="CI1883" s="4"/>
      <c r="CJ1883" s="4"/>
      <c r="CK1883" s="4"/>
      <c r="CL1883" s="4"/>
      <c r="CM1883" s="4"/>
      <c r="CN1883" s="4"/>
      <c r="CO1883" s="4"/>
      <c r="CP1883" s="4"/>
      <c r="CQ1883" s="4"/>
      <c r="CR1883" s="4"/>
      <c r="CS1883" s="4"/>
      <c r="CT1883" s="4"/>
      <c r="CU1883" s="4"/>
      <c r="CV1883" s="4"/>
      <c r="CW1883" s="4"/>
      <c r="CX1883" s="4"/>
      <c r="CY1883" s="4"/>
      <c r="CZ1883" s="4"/>
      <c r="DA1883" s="4"/>
      <c r="DB1883" s="4"/>
      <c r="DC1883" s="4"/>
      <c r="DD1883" s="4"/>
      <c r="DE1883" s="4"/>
      <c r="DF1883" s="4"/>
      <c r="DG1883" s="4"/>
      <c r="DH1883" s="4"/>
      <c r="DI1883" s="4"/>
      <c r="DJ1883" s="4"/>
      <c r="DK1883" s="4"/>
      <c r="DL1883" s="4"/>
      <c r="DM1883" s="4"/>
      <c r="DN1883" s="4"/>
      <c r="DO1883" s="4"/>
      <c r="DP1883" s="4"/>
      <c r="DQ1883" s="4"/>
      <c r="DR1883" s="4"/>
      <c r="DS1883" s="4"/>
      <c r="DT1883" s="4"/>
      <c r="DU1883" s="4"/>
      <c r="DV1883" s="4"/>
      <c r="DW1883" s="4"/>
      <c r="DX1883" s="4"/>
      <c r="DY1883" s="4"/>
      <c r="DZ1883" s="4"/>
      <c r="EA1883" s="4"/>
      <c r="EB1883" s="4"/>
      <c r="EC1883" s="4"/>
      <c r="ED1883" s="4"/>
      <c r="EE1883" s="4"/>
      <c r="EF1883" s="4"/>
      <c r="EG1883" s="4"/>
      <c r="EH1883" s="4"/>
      <c r="EI1883" s="4"/>
      <c r="EJ1883" s="4"/>
      <c r="EK1883" s="4"/>
      <c r="EL1883" s="4"/>
      <c r="EM1883" s="4"/>
      <c r="EN1883" s="4"/>
      <c r="EO1883" s="4"/>
      <c r="EP1883" s="4"/>
      <c r="EQ1883" s="4"/>
      <c r="ER1883" s="4"/>
      <c r="ES1883" s="4"/>
      <c r="ET1883" s="4"/>
      <c r="EU1883" s="4"/>
      <c r="EV1883" s="4"/>
      <c r="EW1883" s="4"/>
      <c r="EX1883" s="4"/>
      <c r="EY1883" s="4"/>
      <c r="EZ1883" s="4"/>
      <c r="FA1883" s="4"/>
      <c r="FB1883" s="4"/>
      <c r="FC1883" s="4"/>
      <c r="FD1883" s="4"/>
      <c r="FE1883" s="4"/>
      <c r="FF1883" s="4"/>
      <c r="FG1883" s="4"/>
      <c r="FH1883" s="4"/>
      <c r="FI1883" s="4"/>
      <c r="FJ1883" s="4"/>
      <c r="FK1883" s="4"/>
      <c r="FL1883" s="4"/>
      <c r="FM1883" s="4"/>
      <c r="FN1883" s="4"/>
      <c r="FO1883" s="4"/>
      <c r="FP1883" s="4"/>
      <c r="FQ1883" s="4"/>
      <c r="FR1883" s="4"/>
      <c r="FS1883" s="4"/>
      <c r="FT1883" s="4"/>
      <c r="FU1883" s="4"/>
      <c r="FV1883" s="4"/>
      <c r="FW1883" s="4"/>
      <c r="FX1883" s="4"/>
      <c r="FY1883" s="4"/>
      <c r="FZ1883" s="4"/>
      <c r="GA1883" s="4"/>
      <c r="GB1883" s="4"/>
      <c r="GC1883" s="4"/>
      <c r="GD1883" s="4"/>
      <c r="GE1883" s="4"/>
      <c r="GF1883" s="4"/>
      <c r="GG1883" s="4"/>
      <c r="GH1883" s="4"/>
      <c r="GI1883" s="4"/>
      <c r="GJ1883" s="4"/>
      <c r="GK1883" s="4"/>
      <c r="GL1883" s="4"/>
      <c r="GM1883" s="4"/>
      <c r="GN1883" s="4"/>
      <c r="GO1883" s="4"/>
      <c r="GP1883" s="4"/>
      <c r="GQ1883" s="4"/>
      <c r="GR1883" s="4"/>
      <c r="GS1883" s="4"/>
      <c r="GT1883" s="4"/>
      <c r="GU1883" s="4"/>
      <c r="GV1883" s="4"/>
      <c r="GW1883" s="4"/>
      <c r="GX1883" s="4"/>
      <c r="GY1883" s="4"/>
      <c r="GZ1883" s="4"/>
      <c r="HA1883" s="4"/>
      <c r="HB1883" s="4"/>
      <c r="HC1883" s="4"/>
      <c r="HD1883" s="4"/>
      <c r="HE1883" s="4"/>
      <c r="HF1883" s="4"/>
      <c r="HG1883" s="4"/>
      <c r="HH1883" s="4"/>
      <c r="HI1883" s="4"/>
      <c r="HJ1883" s="4"/>
      <c r="HK1883" s="4"/>
      <c r="HL1883" s="4"/>
      <c r="HM1883" s="4"/>
      <c r="HN1883" s="4"/>
      <c r="HO1883" s="4"/>
      <c r="HP1883" s="4"/>
      <c r="HQ1883" s="4"/>
      <c r="HR1883" s="4"/>
      <c r="HS1883" s="4"/>
      <c r="HT1883" s="4"/>
      <c r="HU1883" s="4"/>
      <c r="HV1883" s="4"/>
      <c r="HW1883" s="4"/>
      <c r="HX1883" s="4"/>
      <c r="HY1883" s="4"/>
      <c r="HZ1883" s="4"/>
      <c r="IA1883" s="4"/>
      <c r="IB1883" s="4"/>
      <c r="IC1883" s="4"/>
      <c r="ID1883" s="4"/>
      <c r="IE1883" s="4"/>
      <c r="IF1883" s="4"/>
    </row>
    <row r="1884" spans="26:240" x14ac:dyDescent="0.2">
      <c r="Z1884" s="4"/>
      <c r="AA1884" s="4"/>
      <c r="AB1884" s="4"/>
      <c r="AC1884" s="4"/>
      <c r="AD1884" s="4"/>
      <c r="AE1884" s="4"/>
      <c r="AF1884" s="4"/>
      <c r="AG1884" s="4"/>
      <c r="AH1884" s="4"/>
      <c r="AI1884" s="4"/>
      <c r="AJ1884" s="4"/>
      <c r="AK1884" s="4"/>
      <c r="AL1884" s="4"/>
      <c r="AM1884" s="4"/>
      <c r="AN1884" s="4"/>
      <c r="AO1884" s="4"/>
      <c r="AP1884" s="4"/>
      <c r="AQ1884" s="4"/>
      <c r="AR1884" s="4"/>
      <c r="AS1884" s="4"/>
      <c r="AT1884" s="4"/>
      <c r="AU1884" s="4"/>
      <c r="AV1884" s="4"/>
      <c r="AW1884" s="4"/>
      <c r="AX1884" s="4"/>
      <c r="AY1884" s="4"/>
      <c r="AZ1884" s="4"/>
      <c r="BA1884" s="4"/>
      <c r="BB1884" s="4"/>
      <c r="BC1884" s="4"/>
      <c r="BD1884" s="4"/>
      <c r="BE1884" s="4"/>
      <c r="BF1884" s="4"/>
      <c r="BG1884" s="4"/>
      <c r="BH1884" s="4"/>
      <c r="BI1884" s="4"/>
      <c r="BJ1884" s="4"/>
      <c r="BK1884" s="4"/>
      <c r="BL1884" s="4"/>
      <c r="BM1884" s="4"/>
      <c r="BN1884" s="4"/>
      <c r="BO1884" s="4"/>
      <c r="BP1884" s="4"/>
      <c r="BQ1884" s="4"/>
      <c r="BR1884" s="4"/>
      <c r="BS1884" s="4"/>
      <c r="BT1884" s="4"/>
      <c r="BU1884" s="4"/>
      <c r="BV1884" s="4"/>
      <c r="BW1884" s="4"/>
      <c r="BX1884" s="4"/>
      <c r="BY1884" s="4"/>
      <c r="BZ1884" s="4"/>
      <c r="CA1884" s="4"/>
      <c r="CB1884" s="4"/>
      <c r="CC1884" s="4"/>
      <c r="CD1884" s="4"/>
      <c r="CE1884" s="4"/>
      <c r="CF1884" s="4"/>
      <c r="CG1884" s="4"/>
      <c r="CH1884" s="4"/>
      <c r="CI1884" s="4"/>
      <c r="CJ1884" s="4"/>
      <c r="CK1884" s="4"/>
      <c r="CL1884" s="4"/>
      <c r="CM1884" s="4"/>
      <c r="CN1884" s="4"/>
      <c r="CO1884" s="4"/>
      <c r="CP1884" s="4"/>
      <c r="CQ1884" s="4"/>
      <c r="CR1884" s="4"/>
      <c r="CS1884" s="4"/>
      <c r="CT1884" s="4"/>
      <c r="CU1884" s="4"/>
      <c r="CV1884" s="4"/>
      <c r="CW1884" s="4"/>
      <c r="CX1884" s="4"/>
      <c r="CY1884" s="4"/>
      <c r="CZ1884" s="4"/>
      <c r="DA1884" s="4"/>
      <c r="DB1884" s="4"/>
      <c r="DC1884" s="4"/>
      <c r="DD1884" s="4"/>
      <c r="DE1884" s="4"/>
      <c r="DF1884" s="4"/>
      <c r="DG1884" s="4"/>
      <c r="DH1884" s="4"/>
      <c r="DI1884" s="4"/>
      <c r="DJ1884" s="4"/>
      <c r="DK1884" s="4"/>
      <c r="DL1884" s="4"/>
      <c r="DM1884" s="4"/>
      <c r="DN1884" s="4"/>
      <c r="DO1884" s="4"/>
      <c r="DP1884" s="4"/>
      <c r="DQ1884" s="4"/>
      <c r="DR1884" s="4"/>
      <c r="DS1884" s="4"/>
      <c r="DT1884" s="4"/>
      <c r="DU1884" s="4"/>
      <c r="DV1884" s="4"/>
      <c r="DW1884" s="4"/>
      <c r="DX1884" s="4"/>
      <c r="DY1884" s="4"/>
      <c r="DZ1884" s="4"/>
      <c r="EA1884" s="4"/>
      <c r="EB1884" s="4"/>
      <c r="EC1884" s="4"/>
      <c r="ED1884" s="4"/>
      <c r="EE1884" s="4"/>
      <c r="EF1884" s="4"/>
      <c r="EG1884" s="4"/>
      <c r="EH1884" s="4"/>
      <c r="EI1884" s="4"/>
      <c r="EJ1884" s="4"/>
      <c r="EK1884" s="4"/>
      <c r="EL1884" s="4"/>
      <c r="EM1884" s="4"/>
      <c r="EN1884" s="4"/>
      <c r="EO1884" s="4"/>
      <c r="EP1884" s="4"/>
      <c r="EQ1884" s="4"/>
      <c r="ER1884" s="4"/>
      <c r="ES1884" s="4"/>
      <c r="ET1884" s="4"/>
      <c r="EU1884" s="4"/>
      <c r="EV1884" s="4"/>
      <c r="EW1884" s="4"/>
      <c r="EX1884" s="4"/>
      <c r="EY1884" s="4"/>
      <c r="EZ1884" s="4"/>
      <c r="FA1884" s="4"/>
      <c r="FB1884" s="4"/>
      <c r="FC1884" s="4"/>
      <c r="FD1884" s="4"/>
      <c r="FE1884" s="4"/>
      <c r="FF1884" s="4"/>
      <c r="FG1884" s="4"/>
      <c r="FH1884" s="4"/>
      <c r="FI1884" s="4"/>
      <c r="FJ1884" s="4"/>
      <c r="FK1884" s="4"/>
      <c r="FL1884" s="4"/>
      <c r="FM1884" s="4"/>
      <c r="FN1884" s="4"/>
      <c r="FO1884" s="4"/>
      <c r="FP1884" s="4"/>
      <c r="FQ1884" s="4"/>
      <c r="FR1884" s="4"/>
      <c r="FS1884" s="4"/>
      <c r="FT1884" s="4"/>
      <c r="FU1884" s="4"/>
      <c r="FV1884" s="4"/>
      <c r="FW1884" s="4"/>
      <c r="FX1884" s="4"/>
      <c r="FY1884" s="4"/>
      <c r="FZ1884" s="4"/>
      <c r="GA1884" s="4"/>
      <c r="GB1884" s="4"/>
      <c r="GC1884" s="4"/>
      <c r="GD1884" s="4"/>
      <c r="GE1884" s="4"/>
      <c r="GF1884" s="4"/>
      <c r="GG1884" s="4"/>
      <c r="GH1884" s="4"/>
      <c r="GI1884" s="4"/>
      <c r="GJ1884" s="4"/>
      <c r="GK1884" s="4"/>
      <c r="GL1884" s="4"/>
      <c r="GM1884" s="4"/>
      <c r="GN1884" s="4"/>
      <c r="GO1884" s="4"/>
      <c r="GP1884" s="4"/>
      <c r="GQ1884" s="4"/>
      <c r="GR1884" s="4"/>
      <c r="GS1884" s="4"/>
      <c r="GT1884" s="4"/>
      <c r="GU1884" s="4"/>
      <c r="GV1884" s="4"/>
      <c r="GW1884" s="4"/>
      <c r="GX1884" s="4"/>
      <c r="GY1884" s="4"/>
      <c r="GZ1884" s="4"/>
      <c r="HA1884" s="4"/>
      <c r="HB1884" s="4"/>
      <c r="HC1884" s="4"/>
      <c r="HD1884" s="4"/>
      <c r="HE1884" s="4"/>
      <c r="HF1884" s="4"/>
      <c r="HG1884" s="4"/>
      <c r="HH1884" s="4"/>
      <c r="HI1884" s="4"/>
      <c r="HJ1884" s="4"/>
      <c r="HK1884" s="4"/>
      <c r="HL1884" s="4"/>
      <c r="HM1884" s="4"/>
      <c r="HN1884" s="4"/>
      <c r="HO1884" s="4"/>
      <c r="HP1884" s="4"/>
      <c r="HQ1884" s="4"/>
      <c r="HR1884" s="4"/>
      <c r="HS1884" s="4"/>
      <c r="HT1884" s="4"/>
      <c r="HU1884" s="4"/>
      <c r="HV1884" s="4"/>
      <c r="HW1884" s="4"/>
      <c r="HX1884" s="4"/>
      <c r="HY1884" s="4"/>
      <c r="HZ1884" s="4"/>
      <c r="IA1884" s="4"/>
      <c r="IB1884" s="4"/>
      <c r="IC1884" s="4"/>
      <c r="ID1884" s="4"/>
      <c r="IE1884" s="4"/>
      <c r="IF1884" s="4"/>
    </row>
    <row r="1885" spans="26:240" x14ac:dyDescent="0.2">
      <c r="Z1885" s="4"/>
      <c r="AA1885" s="4"/>
      <c r="AB1885" s="4"/>
      <c r="AC1885" s="4"/>
      <c r="AD1885" s="4"/>
      <c r="AE1885" s="4"/>
      <c r="AF1885" s="4"/>
      <c r="AG1885" s="4"/>
      <c r="AH1885" s="4"/>
      <c r="AI1885" s="4"/>
      <c r="AJ1885" s="4"/>
      <c r="AK1885" s="4"/>
      <c r="AL1885" s="4"/>
      <c r="AM1885" s="4"/>
      <c r="AN1885" s="4"/>
      <c r="AO1885" s="4"/>
      <c r="AP1885" s="4"/>
      <c r="AQ1885" s="4"/>
      <c r="AR1885" s="4"/>
      <c r="AS1885" s="4"/>
      <c r="AT1885" s="4"/>
      <c r="AU1885" s="4"/>
      <c r="AV1885" s="4"/>
      <c r="AW1885" s="4"/>
      <c r="AX1885" s="4"/>
      <c r="AY1885" s="4"/>
      <c r="AZ1885" s="4"/>
      <c r="BA1885" s="4"/>
      <c r="BB1885" s="4"/>
      <c r="BC1885" s="4"/>
      <c r="BD1885" s="4"/>
      <c r="BE1885" s="4"/>
      <c r="BF1885" s="4"/>
      <c r="BG1885" s="4"/>
      <c r="BH1885" s="4"/>
      <c r="BI1885" s="4"/>
      <c r="BJ1885" s="4"/>
      <c r="BK1885" s="4"/>
      <c r="BL1885" s="4"/>
      <c r="BM1885" s="4"/>
      <c r="BN1885" s="4"/>
      <c r="BO1885" s="4"/>
      <c r="BP1885" s="4"/>
      <c r="BQ1885" s="4"/>
      <c r="BR1885" s="4"/>
      <c r="BS1885" s="4"/>
      <c r="BT1885" s="4"/>
      <c r="BU1885" s="4"/>
      <c r="BV1885" s="4"/>
      <c r="BW1885" s="4"/>
      <c r="BX1885" s="4"/>
      <c r="BY1885" s="4"/>
      <c r="BZ1885" s="4"/>
      <c r="CA1885" s="4"/>
      <c r="CB1885" s="4"/>
      <c r="CC1885" s="4"/>
      <c r="CD1885" s="4"/>
      <c r="CE1885" s="4"/>
      <c r="CF1885" s="4"/>
      <c r="CG1885" s="4"/>
      <c r="CH1885" s="4"/>
      <c r="CI1885" s="4"/>
      <c r="CJ1885" s="4"/>
      <c r="CK1885" s="4"/>
      <c r="CL1885" s="4"/>
      <c r="CM1885" s="4"/>
      <c r="CN1885" s="4"/>
      <c r="CO1885" s="4"/>
      <c r="CP1885" s="4"/>
      <c r="CQ1885" s="4"/>
      <c r="CR1885" s="4"/>
      <c r="CS1885" s="4"/>
      <c r="CT1885" s="4"/>
      <c r="CU1885" s="4"/>
      <c r="CV1885" s="4"/>
      <c r="CW1885" s="4"/>
      <c r="CX1885" s="4"/>
      <c r="CY1885" s="4"/>
      <c r="CZ1885" s="4"/>
      <c r="DA1885" s="4"/>
      <c r="DB1885" s="4"/>
      <c r="DC1885" s="4"/>
      <c r="DD1885" s="4"/>
      <c r="DE1885" s="4"/>
      <c r="DF1885" s="4"/>
      <c r="DG1885" s="4"/>
      <c r="DH1885" s="4"/>
      <c r="DI1885" s="4"/>
      <c r="DJ1885" s="4"/>
      <c r="DK1885" s="4"/>
      <c r="DL1885" s="4"/>
      <c r="DM1885" s="4"/>
      <c r="DN1885" s="4"/>
      <c r="DO1885" s="4"/>
      <c r="DP1885" s="4"/>
      <c r="DQ1885" s="4"/>
      <c r="DR1885" s="4"/>
      <c r="DS1885" s="4"/>
      <c r="DT1885" s="4"/>
      <c r="DU1885" s="4"/>
      <c r="DV1885" s="4"/>
      <c r="DW1885" s="4"/>
      <c r="DX1885" s="4"/>
      <c r="DY1885" s="4"/>
      <c r="DZ1885" s="4"/>
      <c r="EA1885" s="4"/>
      <c r="EB1885" s="4"/>
      <c r="EC1885" s="4"/>
      <c r="ED1885" s="4"/>
      <c r="EE1885" s="4"/>
      <c r="EF1885" s="4"/>
      <c r="EG1885" s="4"/>
      <c r="EH1885" s="4"/>
      <c r="EI1885" s="4"/>
      <c r="EJ1885" s="4"/>
      <c r="EK1885" s="4"/>
      <c r="EL1885" s="4"/>
      <c r="EM1885" s="4"/>
      <c r="EN1885" s="4"/>
      <c r="EO1885" s="4"/>
      <c r="EP1885" s="4"/>
      <c r="EQ1885" s="4"/>
      <c r="ER1885" s="4"/>
      <c r="ES1885" s="4"/>
      <c r="ET1885" s="4"/>
      <c r="EU1885" s="4"/>
      <c r="EV1885" s="4"/>
      <c r="EW1885" s="4"/>
      <c r="EX1885" s="4"/>
      <c r="EY1885" s="4"/>
      <c r="EZ1885" s="4"/>
      <c r="FA1885" s="4"/>
      <c r="FB1885" s="4"/>
      <c r="FC1885" s="4"/>
      <c r="FD1885" s="4"/>
      <c r="FE1885" s="4"/>
      <c r="FF1885" s="4"/>
      <c r="FG1885" s="4"/>
      <c r="FH1885" s="4"/>
      <c r="FI1885" s="4"/>
      <c r="FJ1885" s="4"/>
      <c r="FK1885" s="4"/>
      <c r="FL1885" s="4"/>
      <c r="FM1885" s="4"/>
      <c r="FN1885" s="4"/>
      <c r="FO1885" s="4"/>
      <c r="FP1885" s="4"/>
      <c r="FQ1885" s="4"/>
      <c r="FR1885" s="4"/>
      <c r="FS1885" s="4"/>
      <c r="FT1885" s="4"/>
      <c r="FU1885" s="4"/>
      <c r="FV1885" s="4"/>
      <c r="FW1885" s="4"/>
      <c r="FX1885" s="4"/>
      <c r="FY1885" s="4"/>
      <c r="FZ1885" s="4"/>
      <c r="GA1885" s="4"/>
      <c r="GB1885" s="4"/>
      <c r="GC1885" s="4"/>
      <c r="GD1885" s="4"/>
      <c r="GE1885" s="4"/>
      <c r="GF1885" s="4"/>
      <c r="GG1885" s="4"/>
      <c r="GH1885" s="4"/>
      <c r="GI1885" s="4"/>
      <c r="GJ1885" s="4"/>
      <c r="GK1885" s="4"/>
      <c r="GL1885" s="4"/>
      <c r="GM1885" s="4"/>
      <c r="GN1885" s="4"/>
      <c r="GO1885" s="4"/>
      <c r="GP1885" s="4"/>
      <c r="GQ1885" s="4"/>
      <c r="GR1885" s="4"/>
      <c r="GS1885" s="4"/>
      <c r="GT1885" s="4"/>
      <c r="GU1885" s="4"/>
      <c r="GV1885" s="4"/>
      <c r="GW1885" s="4"/>
      <c r="GX1885" s="4"/>
      <c r="GY1885" s="4"/>
      <c r="GZ1885" s="4"/>
      <c r="HA1885" s="4"/>
      <c r="HB1885" s="4"/>
      <c r="HC1885" s="4"/>
      <c r="HD1885" s="4"/>
      <c r="HE1885" s="4"/>
      <c r="HF1885" s="4"/>
      <c r="HG1885" s="4"/>
      <c r="HH1885" s="4"/>
      <c r="HI1885" s="4"/>
      <c r="HJ1885" s="4"/>
      <c r="HK1885" s="4"/>
      <c r="HL1885" s="4"/>
      <c r="HM1885" s="4"/>
      <c r="HN1885" s="4"/>
      <c r="HO1885" s="4"/>
      <c r="HP1885" s="4"/>
      <c r="HQ1885" s="4"/>
      <c r="HR1885" s="4"/>
      <c r="HS1885" s="4"/>
      <c r="HT1885" s="4"/>
      <c r="HU1885" s="4"/>
      <c r="HV1885" s="4"/>
      <c r="HW1885" s="4"/>
      <c r="HX1885" s="4"/>
      <c r="HY1885" s="4"/>
      <c r="HZ1885" s="4"/>
      <c r="IA1885" s="4"/>
      <c r="IB1885" s="4"/>
      <c r="IC1885" s="4"/>
      <c r="ID1885" s="4"/>
      <c r="IE1885" s="4"/>
      <c r="IF1885" s="4"/>
    </row>
    <row r="1886" spans="26:240" x14ac:dyDescent="0.2">
      <c r="Z1886" s="4"/>
      <c r="AA1886" s="4"/>
      <c r="AB1886" s="4"/>
      <c r="AC1886" s="4"/>
      <c r="AD1886" s="4"/>
      <c r="AE1886" s="4"/>
      <c r="AF1886" s="4"/>
      <c r="AG1886" s="4"/>
      <c r="AH1886" s="4"/>
      <c r="AI1886" s="4"/>
      <c r="AJ1886" s="4"/>
      <c r="AK1886" s="4"/>
      <c r="AL1886" s="4"/>
      <c r="AM1886" s="4"/>
      <c r="AN1886" s="4"/>
      <c r="AO1886" s="4"/>
      <c r="AP1886" s="4"/>
      <c r="AQ1886" s="4"/>
      <c r="AR1886" s="4"/>
      <c r="AS1886" s="4"/>
      <c r="AT1886" s="4"/>
      <c r="AU1886" s="4"/>
      <c r="AV1886" s="4"/>
      <c r="AW1886" s="4"/>
      <c r="AX1886" s="4"/>
      <c r="AY1886" s="4"/>
      <c r="AZ1886" s="4"/>
      <c r="BA1886" s="4"/>
      <c r="BB1886" s="4"/>
      <c r="BC1886" s="4"/>
      <c r="BD1886" s="4"/>
      <c r="BE1886" s="4"/>
      <c r="BF1886" s="4"/>
      <c r="BG1886" s="4"/>
      <c r="BH1886" s="4"/>
      <c r="BI1886" s="4"/>
      <c r="BJ1886" s="4"/>
      <c r="BK1886" s="4"/>
      <c r="BL1886" s="4"/>
      <c r="BM1886" s="4"/>
      <c r="BN1886" s="4"/>
      <c r="BO1886" s="4"/>
      <c r="BP1886" s="4"/>
      <c r="BQ1886" s="4"/>
      <c r="BR1886" s="4"/>
      <c r="BS1886" s="4"/>
      <c r="BT1886" s="4"/>
      <c r="BU1886" s="4"/>
      <c r="BV1886" s="4"/>
      <c r="BW1886" s="4"/>
      <c r="BX1886" s="4"/>
      <c r="BY1886" s="4"/>
      <c r="BZ1886" s="4"/>
      <c r="CA1886" s="4"/>
      <c r="CB1886" s="4"/>
      <c r="CC1886" s="4"/>
      <c r="CD1886" s="4"/>
      <c r="CE1886" s="4"/>
      <c r="CF1886" s="4"/>
      <c r="CG1886" s="4"/>
      <c r="CH1886" s="4"/>
      <c r="CI1886" s="4"/>
      <c r="CJ1886" s="4"/>
      <c r="CK1886" s="4"/>
      <c r="CL1886" s="4"/>
      <c r="CM1886" s="4"/>
      <c r="CN1886" s="4"/>
      <c r="CO1886" s="4"/>
      <c r="CP1886" s="4"/>
      <c r="CQ1886" s="4"/>
      <c r="CR1886" s="4"/>
      <c r="CS1886" s="4"/>
      <c r="CT1886" s="4"/>
      <c r="CU1886" s="4"/>
      <c r="CV1886" s="4"/>
      <c r="CW1886" s="4"/>
      <c r="CX1886" s="4"/>
      <c r="CY1886" s="4"/>
      <c r="CZ1886" s="4"/>
      <c r="DA1886" s="4"/>
      <c r="DB1886" s="4"/>
      <c r="DC1886" s="4"/>
      <c r="DD1886" s="4"/>
      <c r="DE1886" s="4"/>
      <c r="DF1886" s="4"/>
      <c r="DG1886" s="4"/>
      <c r="DH1886" s="4"/>
      <c r="DI1886" s="4"/>
      <c r="DJ1886" s="4"/>
      <c r="DK1886" s="4"/>
      <c r="DL1886" s="4"/>
      <c r="DM1886" s="4"/>
      <c r="DN1886" s="4"/>
      <c r="DO1886" s="4"/>
      <c r="DP1886" s="4"/>
      <c r="DQ1886" s="4"/>
      <c r="DR1886" s="4"/>
      <c r="DS1886" s="4"/>
      <c r="DT1886" s="4"/>
      <c r="DU1886" s="4"/>
      <c r="DV1886" s="4"/>
      <c r="DW1886" s="4"/>
      <c r="DX1886" s="4"/>
      <c r="DY1886" s="4"/>
      <c r="DZ1886" s="4"/>
      <c r="EA1886" s="4"/>
      <c r="EB1886" s="4"/>
      <c r="EC1886" s="4"/>
      <c r="ED1886" s="4"/>
      <c r="EE1886" s="4"/>
      <c r="EF1886" s="4"/>
      <c r="EG1886" s="4"/>
      <c r="EH1886" s="4"/>
      <c r="EI1886" s="4"/>
      <c r="EJ1886" s="4"/>
      <c r="EK1886" s="4"/>
      <c r="EL1886" s="4"/>
      <c r="EM1886" s="4"/>
      <c r="EN1886" s="4"/>
      <c r="EO1886" s="4"/>
      <c r="EP1886" s="4"/>
      <c r="EQ1886" s="4"/>
      <c r="ER1886" s="4"/>
      <c r="ES1886" s="4"/>
      <c r="ET1886" s="4"/>
      <c r="EU1886" s="4"/>
      <c r="EV1886" s="4"/>
      <c r="EW1886" s="4"/>
      <c r="EX1886" s="4"/>
      <c r="EY1886" s="4"/>
      <c r="EZ1886" s="4"/>
      <c r="FA1886" s="4"/>
      <c r="FB1886" s="4"/>
      <c r="FC1886" s="4"/>
      <c r="FD1886" s="4"/>
      <c r="FE1886" s="4"/>
      <c r="FF1886" s="4"/>
      <c r="FG1886" s="4"/>
      <c r="FH1886" s="4"/>
      <c r="FI1886" s="4"/>
      <c r="FJ1886" s="4"/>
      <c r="FK1886" s="4"/>
      <c r="FL1886" s="4"/>
      <c r="FM1886" s="4"/>
      <c r="FN1886" s="4"/>
      <c r="FO1886" s="4"/>
      <c r="FP1886" s="4"/>
      <c r="FQ1886" s="4"/>
      <c r="FR1886" s="4"/>
      <c r="FS1886" s="4"/>
      <c r="FT1886" s="4"/>
      <c r="FU1886" s="4"/>
      <c r="FV1886" s="4"/>
      <c r="FW1886" s="4"/>
      <c r="FX1886" s="4"/>
      <c r="FY1886" s="4"/>
      <c r="FZ1886" s="4"/>
      <c r="GA1886" s="4"/>
      <c r="GB1886" s="4"/>
      <c r="GC1886" s="4"/>
      <c r="GD1886" s="4"/>
      <c r="GE1886" s="4"/>
      <c r="GF1886" s="4"/>
      <c r="GG1886" s="4"/>
      <c r="GH1886" s="4"/>
      <c r="GI1886" s="4"/>
      <c r="GJ1886" s="4"/>
      <c r="GK1886" s="4"/>
      <c r="GL1886" s="4"/>
      <c r="GM1886" s="4"/>
      <c r="GN1886" s="4"/>
      <c r="GO1886" s="4"/>
      <c r="GP1886" s="4"/>
      <c r="GQ1886" s="4"/>
      <c r="GR1886" s="4"/>
      <c r="GS1886" s="4"/>
      <c r="GT1886" s="4"/>
      <c r="GU1886" s="4"/>
      <c r="GV1886" s="4"/>
      <c r="GW1886" s="4"/>
      <c r="GX1886" s="4"/>
      <c r="GY1886" s="4"/>
      <c r="GZ1886" s="4"/>
      <c r="HA1886" s="4"/>
      <c r="HB1886" s="4"/>
      <c r="HC1886" s="4"/>
      <c r="HD1886" s="4"/>
      <c r="HE1886" s="4"/>
      <c r="HF1886" s="4"/>
      <c r="HG1886" s="4"/>
      <c r="HH1886" s="4"/>
      <c r="HI1886" s="4"/>
      <c r="HJ1886" s="4"/>
      <c r="HK1886" s="4"/>
      <c r="HL1886" s="4"/>
      <c r="HM1886" s="4"/>
      <c r="HN1886" s="4"/>
      <c r="HO1886" s="4"/>
      <c r="HP1886" s="4"/>
      <c r="HQ1886" s="4"/>
      <c r="HR1886" s="4"/>
      <c r="HS1886" s="4"/>
      <c r="HT1886" s="4"/>
      <c r="HU1886" s="4"/>
      <c r="HV1886" s="4"/>
      <c r="HW1886" s="4"/>
      <c r="HX1886" s="4"/>
      <c r="HY1886" s="4"/>
      <c r="HZ1886" s="4"/>
      <c r="IA1886" s="4"/>
      <c r="IB1886" s="4"/>
      <c r="IC1886" s="4"/>
      <c r="ID1886" s="4"/>
      <c r="IE1886" s="4"/>
      <c r="IF1886" s="4"/>
    </row>
    <row r="1887" spans="26:240" x14ac:dyDescent="0.2">
      <c r="Z1887" s="4"/>
      <c r="AA1887" s="4"/>
      <c r="AB1887" s="4"/>
      <c r="AC1887" s="4"/>
      <c r="AD1887" s="4"/>
      <c r="AE1887" s="4"/>
      <c r="AF1887" s="4"/>
      <c r="AG1887" s="4"/>
      <c r="AH1887" s="4"/>
      <c r="AI1887" s="4"/>
      <c r="AJ1887" s="4"/>
      <c r="AK1887" s="4"/>
      <c r="AL1887" s="4"/>
      <c r="AM1887" s="4"/>
      <c r="AN1887" s="4"/>
      <c r="AO1887" s="4"/>
      <c r="AP1887" s="4"/>
      <c r="AQ1887" s="4"/>
      <c r="AR1887" s="4"/>
      <c r="AS1887" s="4"/>
      <c r="AT1887" s="4"/>
      <c r="AU1887" s="4"/>
      <c r="AV1887" s="4"/>
      <c r="AW1887" s="4"/>
      <c r="AX1887" s="4"/>
      <c r="AY1887" s="4"/>
      <c r="AZ1887" s="4"/>
      <c r="BA1887" s="4"/>
      <c r="BB1887" s="4"/>
      <c r="BC1887" s="4"/>
      <c r="BD1887" s="4"/>
      <c r="BE1887" s="4"/>
      <c r="BF1887" s="4"/>
      <c r="BG1887" s="4"/>
      <c r="BH1887" s="4"/>
      <c r="BI1887" s="4"/>
      <c r="BJ1887" s="4"/>
      <c r="BK1887" s="4"/>
      <c r="BL1887" s="4"/>
      <c r="BM1887" s="4"/>
      <c r="BN1887" s="4"/>
      <c r="BO1887" s="4"/>
      <c r="BP1887" s="4"/>
      <c r="BQ1887" s="4"/>
      <c r="BR1887" s="4"/>
      <c r="BS1887" s="4"/>
      <c r="BT1887" s="4"/>
      <c r="BU1887" s="4"/>
      <c r="BV1887" s="4"/>
      <c r="BW1887" s="4"/>
      <c r="BX1887" s="4"/>
      <c r="BY1887" s="4"/>
      <c r="BZ1887" s="4"/>
      <c r="CA1887" s="4"/>
      <c r="CB1887" s="4"/>
      <c r="CC1887" s="4"/>
      <c r="CD1887" s="4"/>
      <c r="CE1887" s="4"/>
      <c r="CF1887" s="4"/>
      <c r="CG1887" s="4"/>
      <c r="CH1887" s="4"/>
      <c r="CI1887" s="4"/>
      <c r="CJ1887" s="4"/>
      <c r="CK1887" s="4"/>
      <c r="CL1887" s="4"/>
      <c r="CM1887" s="4"/>
      <c r="CN1887" s="4"/>
      <c r="CO1887" s="4"/>
      <c r="CP1887" s="4"/>
      <c r="CQ1887" s="4"/>
      <c r="CR1887" s="4"/>
      <c r="CS1887" s="4"/>
      <c r="CT1887" s="4"/>
      <c r="CU1887" s="4"/>
      <c r="CV1887" s="4"/>
      <c r="CW1887" s="4"/>
      <c r="CX1887" s="4"/>
      <c r="CY1887" s="4"/>
      <c r="CZ1887" s="4"/>
      <c r="DA1887" s="4"/>
      <c r="DB1887" s="4"/>
      <c r="DC1887" s="4"/>
      <c r="DD1887" s="4"/>
      <c r="DE1887" s="4"/>
      <c r="DF1887" s="4"/>
      <c r="DG1887" s="4"/>
      <c r="DH1887" s="4"/>
      <c r="DI1887" s="4"/>
      <c r="DJ1887" s="4"/>
      <c r="DK1887" s="4"/>
      <c r="DL1887" s="4"/>
      <c r="DM1887" s="4"/>
      <c r="DN1887" s="4"/>
      <c r="DO1887" s="4"/>
      <c r="DP1887" s="4"/>
      <c r="DQ1887" s="4"/>
      <c r="DR1887" s="4"/>
      <c r="DS1887" s="4"/>
      <c r="DT1887" s="4"/>
      <c r="DU1887" s="4"/>
      <c r="DV1887" s="4"/>
      <c r="DW1887" s="4"/>
      <c r="DX1887" s="4"/>
      <c r="DY1887" s="4"/>
      <c r="DZ1887" s="4"/>
      <c r="EA1887" s="4"/>
      <c r="EB1887" s="4"/>
      <c r="EC1887" s="4"/>
      <c r="ED1887" s="4"/>
      <c r="EE1887" s="4"/>
      <c r="EF1887" s="4"/>
      <c r="EG1887" s="4"/>
      <c r="EH1887" s="4"/>
      <c r="EI1887" s="4"/>
      <c r="EJ1887" s="4"/>
      <c r="EK1887" s="4"/>
      <c r="EL1887" s="4"/>
      <c r="EM1887" s="4"/>
      <c r="EN1887" s="4"/>
      <c r="EO1887" s="4"/>
      <c r="EP1887" s="4"/>
      <c r="EQ1887" s="4"/>
      <c r="ER1887" s="4"/>
      <c r="ES1887" s="4"/>
      <c r="ET1887" s="4"/>
      <c r="EU1887" s="4"/>
      <c r="EV1887" s="4"/>
      <c r="EW1887" s="4"/>
      <c r="EX1887" s="4"/>
      <c r="EY1887" s="4"/>
      <c r="EZ1887" s="4"/>
      <c r="FA1887" s="4"/>
      <c r="FB1887" s="4"/>
      <c r="FC1887" s="4"/>
      <c r="FD1887" s="4"/>
      <c r="FE1887" s="4"/>
      <c r="FF1887" s="4"/>
      <c r="FG1887" s="4"/>
      <c r="FH1887" s="4"/>
      <c r="FI1887" s="4"/>
      <c r="FJ1887" s="4"/>
      <c r="FK1887" s="4"/>
      <c r="FL1887" s="4"/>
      <c r="FM1887" s="4"/>
      <c r="FN1887" s="4"/>
      <c r="FO1887" s="4"/>
      <c r="FP1887" s="4"/>
      <c r="FQ1887" s="4"/>
      <c r="FR1887" s="4"/>
      <c r="FS1887" s="4"/>
      <c r="FT1887" s="4"/>
      <c r="FU1887" s="4"/>
      <c r="FV1887" s="4"/>
      <c r="FW1887" s="4"/>
      <c r="FX1887" s="4"/>
      <c r="FY1887" s="4"/>
      <c r="FZ1887" s="4"/>
      <c r="GA1887" s="4"/>
      <c r="GB1887" s="4"/>
      <c r="GC1887" s="4"/>
      <c r="GD1887" s="4"/>
      <c r="GE1887" s="4"/>
      <c r="GF1887" s="4"/>
      <c r="GG1887" s="4"/>
      <c r="GH1887" s="4"/>
      <c r="GI1887" s="4"/>
      <c r="GJ1887" s="4"/>
      <c r="GK1887" s="4"/>
      <c r="GL1887" s="4"/>
      <c r="GM1887" s="4"/>
      <c r="GN1887" s="4"/>
      <c r="GO1887" s="4"/>
      <c r="GP1887" s="4"/>
      <c r="GQ1887" s="4"/>
      <c r="GR1887" s="4"/>
      <c r="GS1887" s="4"/>
      <c r="GT1887" s="4"/>
      <c r="GU1887" s="4"/>
      <c r="GV1887" s="4"/>
      <c r="GW1887" s="4"/>
      <c r="GX1887" s="4"/>
      <c r="GY1887" s="4"/>
      <c r="GZ1887" s="4"/>
      <c r="HA1887" s="4"/>
      <c r="HB1887" s="4"/>
      <c r="HC1887" s="4"/>
      <c r="HD1887" s="4"/>
      <c r="HE1887" s="4"/>
      <c r="HF1887" s="4"/>
      <c r="HG1887" s="4"/>
      <c r="HH1887" s="4"/>
      <c r="HI1887" s="4"/>
      <c r="HJ1887" s="4"/>
      <c r="HK1887" s="4"/>
      <c r="HL1887" s="4"/>
      <c r="HM1887" s="4"/>
      <c r="HN1887" s="4"/>
      <c r="HO1887" s="4"/>
      <c r="HP1887" s="4"/>
      <c r="HQ1887" s="4"/>
      <c r="HR1887" s="4"/>
      <c r="HS1887" s="4"/>
      <c r="HT1887" s="4"/>
      <c r="HU1887" s="4"/>
      <c r="HV1887" s="4"/>
      <c r="HW1887" s="4"/>
      <c r="HX1887" s="4"/>
      <c r="HY1887" s="4"/>
      <c r="HZ1887" s="4"/>
      <c r="IA1887" s="4"/>
      <c r="IB1887" s="4"/>
      <c r="IC1887" s="4"/>
      <c r="ID1887" s="4"/>
      <c r="IE1887" s="4"/>
      <c r="IF1887" s="4"/>
    </row>
    <row r="1888" spans="26:240" x14ac:dyDescent="0.2">
      <c r="Z1888" s="4"/>
      <c r="AA1888" s="4"/>
      <c r="AB1888" s="4"/>
      <c r="AC1888" s="4"/>
      <c r="AD1888" s="4"/>
      <c r="AE1888" s="4"/>
      <c r="AF1888" s="4"/>
      <c r="AG1888" s="4"/>
      <c r="AH1888" s="4"/>
      <c r="AI1888" s="4"/>
      <c r="AJ1888" s="4"/>
      <c r="AK1888" s="4"/>
      <c r="AL1888" s="4"/>
      <c r="AM1888" s="4"/>
      <c r="AN1888" s="4"/>
      <c r="AO1888" s="4"/>
      <c r="AP1888" s="4"/>
      <c r="AQ1888" s="4"/>
      <c r="AR1888" s="4"/>
      <c r="AS1888" s="4"/>
      <c r="AT1888" s="4"/>
      <c r="AU1888" s="4"/>
      <c r="AV1888" s="4"/>
      <c r="AW1888" s="4"/>
      <c r="AX1888" s="4"/>
      <c r="AY1888" s="4"/>
      <c r="AZ1888" s="4"/>
      <c r="BA1888" s="4"/>
      <c r="BB1888" s="4"/>
      <c r="BC1888" s="4"/>
      <c r="BD1888" s="4"/>
      <c r="BE1888" s="4"/>
      <c r="BF1888" s="4"/>
      <c r="BG1888" s="4"/>
      <c r="BH1888" s="4"/>
      <c r="BI1888" s="4"/>
      <c r="BJ1888" s="4"/>
      <c r="BK1888" s="4"/>
      <c r="BL1888" s="4"/>
      <c r="BM1888" s="4"/>
      <c r="BN1888" s="4"/>
      <c r="BO1888" s="4"/>
      <c r="BP1888" s="4"/>
      <c r="BQ1888" s="4"/>
      <c r="BR1888" s="4"/>
      <c r="BS1888" s="4"/>
      <c r="BT1888" s="4"/>
      <c r="BU1888" s="4"/>
      <c r="BV1888" s="4"/>
      <c r="BW1888" s="4"/>
      <c r="BX1888" s="4"/>
      <c r="BY1888" s="4"/>
      <c r="BZ1888" s="4"/>
      <c r="CA1888" s="4"/>
      <c r="CB1888" s="4"/>
      <c r="CC1888" s="4"/>
      <c r="CD1888" s="4"/>
      <c r="CE1888" s="4"/>
      <c r="CF1888" s="4"/>
      <c r="CG1888" s="4"/>
      <c r="CH1888" s="4"/>
      <c r="CI1888" s="4"/>
      <c r="CJ1888" s="4"/>
      <c r="CK1888" s="4"/>
      <c r="CL1888" s="4"/>
      <c r="CM1888" s="4"/>
      <c r="CN1888" s="4"/>
      <c r="CO1888" s="4"/>
      <c r="CP1888" s="4"/>
      <c r="CQ1888" s="4"/>
      <c r="CR1888" s="4"/>
      <c r="CS1888" s="4"/>
      <c r="CT1888" s="4"/>
      <c r="CU1888" s="4"/>
      <c r="CV1888" s="4"/>
      <c r="CW1888" s="4"/>
      <c r="CX1888" s="4"/>
      <c r="CY1888" s="4"/>
      <c r="CZ1888" s="4"/>
      <c r="DA1888" s="4"/>
      <c r="DB1888" s="4"/>
      <c r="DC1888" s="4"/>
      <c r="DD1888" s="4"/>
      <c r="DE1888" s="4"/>
      <c r="DF1888" s="4"/>
      <c r="DG1888" s="4"/>
      <c r="DH1888" s="4"/>
      <c r="DI1888" s="4"/>
      <c r="DJ1888" s="4"/>
      <c r="DK1888" s="4"/>
      <c r="DL1888" s="4"/>
      <c r="DM1888" s="4"/>
      <c r="DN1888" s="4"/>
      <c r="DO1888" s="4"/>
      <c r="DP1888" s="4"/>
      <c r="DQ1888" s="4"/>
      <c r="DR1888" s="4"/>
      <c r="DS1888" s="4"/>
      <c r="DT1888" s="4"/>
      <c r="DU1888" s="4"/>
      <c r="DV1888" s="4"/>
      <c r="DW1888" s="4"/>
      <c r="DX1888" s="4"/>
      <c r="DY1888" s="4"/>
      <c r="DZ1888" s="4"/>
      <c r="EA1888" s="4"/>
      <c r="EB1888" s="4"/>
      <c r="EC1888" s="4"/>
      <c r="ED1888" s="4"/>
      <c r="EE1888" s="4"/>
      <c r="EF1888" s="4"/>
      <c r="EG1888" s="4"/>
      <c r="EH1888" s="4"/>
      <c r="EI1888" s="4"/>
      <c r="EJ1888" s="4"/>
      <c r="EK1888" s="4"/>
      <c r="EL1888" s="4"/>
      <c r="EM1888" s="4"/>
      <c r="EN1888" s="4"/>
      <c r="EO1888" s="4"/>
      <c r="EP1888" s="4"/>
      <c r="EQ1888" s="4"/>
      <c r="ER1888" s="4"/>
      <c r="ES1888" s="4"/>
      <c r="ET1888" s="4"/>
      <c r="EU1888" s="4"/>
      <c r="EV1888" s="4"/>
      <c r="EW1888" s="4"/>
      <c r="EX1888" s="4"/>
      <c r="EY1888" s="4"/>
      <c r="EZ1888" s="4"/>
      <c r="FA1888" s="4"/>
      <c r="FB1888" s="4"/>
      <c r="FC1888" s="4"/>
      <c r="FD1888" s="4"/>
      <c r="FE1888" s="4"/>
      <c r="FF1888" s="4"/>
      <c r="FG1888" s="4"/>
      <c r="FH1888" s="4"/>
      <c r="FI1888" s="4"/>
      <c r="FJ1888" s="4"/>
      <c r="FK1888" s="4"/>
      <c r="FL1888" s="4"/>
      <c r="FM1888" s="4"/>
      <c r="FN1888" s="4"/>
      <c r="FO1888" s="4"/>
      <c r="FP1888" s="4"/>
      <c r="FQ1888" s="4"/>
      <c r="FR1888" s="4"/>
      <c r="FS1888" s="4"/>
      <c r="FT1888" s="4"/>
      <c r="FU1888" s="4"/>
      <c r="FV1888" s="4"/>
      <c r="FW1888" s="4"/>
      <c r="FX1888" s="4"/>
      <c r="FY1888" s="4"/>
      <c r="FZ1888" s="4"/>
      <c r="GA1888" s="4"/>
      <c r="GB1888" s="4"/>
      <c r="GC1888" s="4"/>
      <c r="GD1888" s="4"/>
      <c r="GE1888" s="4"/>
      <c r="GF1888" s="4"/>
      <c r="GG1888" s="4"/>
      <c r="GH1888" s="4"/>
      <c r="GI1888" s="4"/>
      <c r="GJ1888" s="4"/>
      <c r="GK1888" s="4"/>
      <c r="GL1888" s="4"/>
      <c r="GM1888" s="4"/>
      <c r="GN1888" s="4"/>
      <c r="GO1888" s="4"/>
      <c r="GP1888" s="4"/>
      <c r="GQ1888" s="4"/>
      <c r="GR1888" s="4"/>
      <c r="GS1888" s="4"/>
      <c r="GT1888" s="4"/>
      <c r="GU1888" s="4"/>
      <c r="GV1888" s="4"/>
      <c r="GW1888" s="4"/>
      <c r="GX1888" s="4"/>
      <c r="GY1888" s="4"/>
      <c r="GZ1888" s="4"/>
      <c r="HA1888" s="4"/>
      <c r="HB1888" s="4"/>
      <c r="HC1888" s="4"/>
      <c r="HD1888" s="4"/>
      <c r="HE1888" s="4"/>
      <c r="HF1888" s="4"/>
      <c r="HG1888" s="4"/>
      <c r="HH1888" s="4"/>
      <c r="HI1888" s="4"/>
      <c r="HJ1888" s="4"/>
      <c r="HK1888" s="4"/>
      <c r="HL1888" s="4"/>
      <c r="HM1888" s="4"/>
      <c r="HN1888" s="4"/>
      <c r="HO1888" s="4"/>
      <c r="HP1888" s="4"/>
      <c r="HQ1888" s="4"/>
      <c r="HR1888" s="4"/>
      <c r="HS1888" s="4"/>
      <c r="HT1888" s="4"/>
      <c r="HU1888" s="4"/>
      <c r="HV1888" s="4"/>
      <c r="HW1888" s="4"/>
      <c r="HX1888" s="4"/>
      <c r="HY1888" s="4"/>
      <c r="HZ1888" s="4"/>
      <c r="IA1888" s="4"/>
      <c r="IB1888" s="4"/>
      <c r="IC1888" s="4"/>
      <c r="ID1888" s="4"/>
      <c r="IE1888" s="4"/>
      <c r="IF1888" s="4"/>
    </row>
    <row r="1889" spans="26:240" x14ac:dyDescent="0.2">
      <c r="Z1889" s="4"/>
      <c r="AA1889" s="4"/>
      <c r="AB1889" s="4"/>
      <c r="AC1889" s="4"/>
      <c r="AD1889" s="4"/>
      <c r="AE1889" s="4"/>
      <c r="AF1889" s="4"/>
      <c r="AG1889" s="4"/>
      <c r="AH1889" s="4"/>
      <c r="AI1889" s="4"/>
      <c r="AJ1889" s="4"/>
      <c r="AK1889" s="4"/>
      <c r="AL1889" s="4"/>
      <c r="AM1889" s="4"/>
      <c r="AN1889" s="4"/>
      <c r="AO1889" s="4"/>
      <c r="AP1889" s="4"/>
      <c r="AQ1889" s="4"/>
      <c r="AR1889" s="4"/>
      <c r="AS1889" s="4"/>
      <c r="AT1889" s="4"/>
      <c r="AU1889" s="4"/>
      <c r="AV1889" s="4"/>
      <c r="AW1889" s="4"/>
      <c r="AX1889" s="4"/>
      <c r="AY1889" s="4"/>
      <c r="AZ1889" s="4"/>
      <c r="BA1889" s="4"/>
      <c r="BB1889" s="4"/>
      <c r="BC1889" s="4"/>
      <c r="BD1889" s="4"/>
      <c r="BE1889" s="4"/>
      <c r="BF1889" s="4"/>
      <c r="BG1889" s="4"/>
      <c r="BH1889" s="4"/>
      <c r="BI1889" s="4"/>
      <c r="BJ1889" s="4"/>
      <c r="BK1889" s="4"/>
      <c r="BL1889" s="4"/>
      <c r="BM1889" s="4"/>
      <c r="BN1889" s="4"/>
      <c r="BO1889" s="4"/>
      <c r="BP1889" s="4"/>
      <c r="BQ1889" s="4"/>
      <c r="BR1889" s="4"/>
      <c r="BS1889" s="4"/>
      <c r="BT1889" s="4"/>
      <c r="BU1889" s="4"/>
      <c r="BV1889" s="4"/>
      <c r="BW1889" s="4"/>
      <c r="BX1889" s="4"/>
      <c r="BY1889" s="4"/>
      <c r="BZ1889" s="4"/>
      <c r="CA1889" s="4"/>
      <c r="CB1889" s="4"/>
      <c r="CC1889" s="4"/>
      <c r="CD1889" s="4"/>
      <c r="CE1889" s="4"/>
      <c r="CF1889" s="4"/>
      <c r="CG1889" s="4"/>
      <c r="CH1889" s="4"/>
      <c r="CI1889" s="4"/>
      <c r="CJ1889" s="4"/>
      <c r="CK1889" s="4"/>
      <c r="CL1889" s="4"/>
      <c r="CM1889" s="4"/>
      <c r="CN1889" s="4"/>
      <c r="CO1889" s="4"/>
      <c r="CP1889" s="4"/>
      <c r="CQ1889" s="4"/>
      <c r="CR1889" s="4"/>
      <c r="CS1889" s="4"/>
      <c r="CT1889" s="4"/>
      <c r="CU1889" s="4"/>
      <c r="CV1889" s="4"/>
      <c r="CW1889" s="4"/>
      <c r="CX1889" s="4"/>
      <c r="CY1889" s="4"/>
      <c r="CZ1889" s="4"/>
      <c r="DA1889" s="4"/>
      <c r="DB1889" s="4"/>
      <c r="DC1889" s="4"/>
      <c r="DD1889" s="4"/>
      <c r="DE1889" s="4"/>
      <c r="DF1889" s="4"/>
      <c r="DG1889" s="4"/>
      <c r="DH1889" s="4"/>
      <c r="DI1889" s="4"/>
      <c r="DJ1889" s="4"/>
      <c r="DK1889" s="4"/>
      <c r="DL1889" s="4"/>
      <c r="DM1889" s="4"/>
      <c r="DN1889" s="4"/>
      <c r="DO1889" s="4"/>
      <c r="DP1889" s="4"/>
      <c r="DQ1889" s="4"/>
      <c r="DR1889" s="4"/>
      <c r="DS1889" s="4"/>
      <c r="DT1889" s="4"/>
      <c r="DU1889" s="4"/>
      <c r="DV1889" s="4"/>
      <c r="DW1889" s="4"/>
      <c r="DX1889" s="4"/>
      <c r="DY1889" s="4"/>
      <c r="DZ1889" s="4"/>
      <c r="EA1889" s="4"/>
      <c r="EB1889" s="4"/>
      <c r="EC1889" s="4"/>
      <c r="ED1889" s="4"/>
      <c r="EE1889" s="4"/>
      <c r="EF1889" s="4"/>
      <c r="EG1889" s="4"/>
      <c r="EH1889" s="4"/>
      <c r="EI1889" s="4"/>
      <c r="EJ1889" s="4"/>
      <c r="EK1889" s="4"/>
      <c r="EL1889" s="4"/>
      <c r="EM1889" s="4"/>
      <c r="EN1889" s="4"/>
      <c r="EO1889" s="4"/>
      <c r="EP1889" s="4"/>
      <c r="EQ1889" s="4"/>
      <c r="ER1889" s="4"/>
      <c r="ES1889" s="4"/>
      <c r="ET1889" s="4"/>
      <c r="EU1889" s="4"/>
      <c r="EV1889" s="4"/>
      <c r="EW1889" s="4"/>
      <c r="EX1889" s="4"/>
      <c r="EY1889" s="4"/>
      <c r="EZ1889" s="4"/>
      <c r="FA1889" s="4"/>
      <c r="FB1889" s="4"/>
      <c r="FC1889" s="4"/>
      <c r="FD1889" s="4"/>
      <c r="FE1889" s="4"/>
      <c r="FF1889" s="4"/>
      <c r="FG1889" s="4"/>
      <c r="FH1889" s="4"/>
      <c r="FI1889" s="4"/>
      <c r="FJ1889" s="4"/>
      <c r="FK1889" s="4"/>
      <c r="FL1889" s="4"/>
      <c r="FM1889" s="4"/>
      <c r="FN1889" s="4"/>
      <c r="FO1889" s="4"/>
      <c r="FP1889" s="4"/>
      <c r="FQ1889" s="4"/>
      <c r="FR1889" s="4"/>
      <c r="FS1889" s="4"/>
      <c r="FT1889" s="4"/>
      <c r="FU1889" s="4"/>
      <c r="FV1889" s="4"/>
      <c r="FW1889" s="4"/>
      <c r="FX1889" s="4"/>
      <c r="FY1889" s="4"/>
      <c r="FZ1889" s="4"/>
      <c r="GA1889" s="4"/>
      <c r="GB1889" s="4"/>
      <c r="GC1889" s="4"/>
      <c r="GD1889" s="4"/>
      <c r="GE1889" s="4"/>
      <c r="GF1889" s="4"/>
      <c r="GG1889" s="4"/>
      <c r="GH1889" s="4"/>
      <c r="GI1889" s="4"/>
      <c r="GJ1889" s="4"/>
      <c r="GK1889" s="4"/>
      <c r="GL1889" s="4"/>
      <c r="GM1889" s="4"/>
      <c r="GN1889" s="4"/>
      <c r="GO1889" s="4"/>
      <c r="GP1889" s="4"/>
      <c r="GQ1889" s="4"/>
      <c r="GR1889" s="4"/>
      <c r="GS1889" s="4"/>
      <c r="GT1889" s="4"/>
      <c r="GU1889" s="4"/>
      <c r="GV1889" s="4"/>
      <c r="GW1889" s="4"/>
      <c r="GX1889" s="4"/>
      <c r="GY1889" s="4"/>
      <c r="GZ1889" s="4"/>
      <c r="HA1889" s="4"/>
      <c r="HB1889" s="4"/>
      <c r="HC1889" s="4"/>
      <c r="HD1889" s="4"/>
      <c r="HE1889" s="4"/>
      <c r="HF1889" s="4"/>
      <c r="HG1889" s="4"/>
      <c r="HH1889" s="4"/>
      <c r="HI1889" s="4"/>
      <c r="HJ1889" s="4"/>
      <c r="HK1889" s="4"/>
      <c r="HL1889" s="4"/>
      <c r="HM1889" s="4"/>
      <c r="HN1889" s="4"/>
      <c r="HO1889" s="4"/>
      <c r="HP1889" s="4"/>
      <c r="HQ1889" s="4"/>
      <c r="HR1889" s="4"/>
      <c r="HS1889" s="4"/>
      <c r="HT1889" s="4"/>
      <c r="HU1889" s="4"/>
      <c r="HV1889" s="4"/>
      <c r="HW1889" s="4"/>
      <c r="HX1889" s="4"/>
      <c r="HY1889" s="4"/>
      <c r="HZ1889" s="4"/>
      <c r="IA1889" s="4"/>
      <c r="IB1889" s="4"/>
      <c r="IC1889" s="4"/>
      <c r="ID1889" s="4"/>
      <c r="IE1889" s="4"/>
      <c r="IF1889" s="4"/>
    </row>
    <row r="1890" spans="26:240" x14ac:dyDescent="0.2">
      <c r="Z1890" s="4"/>
      <c r="AA1890" s="4"/>
      <c r="AB1890" s="4"/>
      <c r="AC1890" s="4"/>
      <c r="AD1890" s="4"/>
      <c r="AE1890" s="4"/>
      <c r="AF1890" s="4"/>
      <c r="AG1890" s="4"/>
      <c r="AH1890" s="4"/>
      <c r="AI1890" s="4"/>
      <c r="AJ1890" s="4"/>
      <c r="AK1890" s="4"/>
      <c r="AL1890" s="4"/>
      <c r="AM1890" s="4"/>
      <c r="AN1890" s="4"/>
      <c r="AO1890" s="4"/>
      <c r="AP1890" s="4"/>
      <c r="AQ1890" s="4"/>
      <c r="AR1890" s="4"/>
      <c r="AS1890" s="4"/>
      <c r="AT1890" s="4"/>
      <c r="AU1890" s="4"/>
      <c r="AV1890" s="4"/>
      <c r="AW1890" s="4"/>
      <c r="AX1890" s="4"/>
      <c r="AY1890" s="4"/>
      <c r="AZ1890" s="4"/>
      <c r="BA1890" s="4"/>
      <c r="BB1890" s="4"/>
      <c r="BC1890" s="4"/>
      <c r="BD1890" s="4"/>
      <c r="BE1890" s="4"/>
      <c r="BF1890" s="4"/>
      <c r="BG1890" s="4"/>
      <c r="BH1890" s="4"/>
      <c r="BI1890" s="4"/>
      <c r="BJ1890" s="4"/>
      <c r="BK1890" s="4"/>
      <c r="BL1890" s="4"/>
      <c r="BM1890" s="4"/>
      <c r="BN1890" s="4"/>
      <c r="BO1890" s="4"/>
      <c r="BP1890" s="4"/>
      <c r="BQ1890" s="4"/>
      <c r="BR1890" s="4"/>
      <c r="BS1890" s="4"/>
      <c r="BT1890" s="4"/>
      <c r="BU1890" s="4"/>
      <c r="BV1890" s="4"/>
      <c r="BW1890" s="4"/>
      <c r="BX1890" s="4"/>
      <c r="BY1890" s="4"/>
      <c r="BZ1890" s="4"/>
      <c r="CA1890" s="4"/>
      <c r="CB1890" s="4"/>
      <c r="CC1890" s="4"/>
      <c r="CD1890" s="4"/>
      <c r="CE1890" s="4"/>
      <c r="CF1890" s="4"/>
      <c r="CG1890" s="4"/>
      <c r="CH1890" s="4"/>
      <c r="CI1890" s="4"/>
      <c r="CJ1890" s="4"/>
      <c r="CK1890" s="4"/>
      <c r="CL1890" s="4"/>
      <c r="CM1890" s="4"/>
      <c r="CN1890" s="4"/>
      <c r="CO1890" s="4"/>
      <c r="CP1890" s="4"/>
      <c r="CQ1890" s="4"/>
      <c r="CR1890" s="4"/>
      <c r="CS1890" s="4"/>
      <c r="CT1890" s="4"/>
      <c r="CU1890" s="4"/>
      <c r="CV1890" s="4"/>
      <c r="CW1890" s="4"/>
      <c r="CX1890" s="4"/>
      <c r="CY1890" s="4"/>
      <c r="CZ1890" s="4"/>
      <c r="DA1890" s="4"/>
      <c r="DB1890" s="4"/>
      <c r="DC1890" s="4"/>
      <c r="DD1890" s="4"/>
      <c r="DE1890" s="4"/>
      <c r="DF1890" s="4"/>
      <c r="DG1890" s="4"/>
      <c r="DH1890" s="4"/>
      <c r="DI1890" s="4"/>
      <c r="DJ1890" s="4"/>
      <c r="DK1890" s="4"/>
      <c r="DL1890" s="4"/>
      <c r="DM1890" s="4"/>
      <c r="DN1890" s="4"/>
      <c r="DO1890" s="4"/>
      <c r="DP1890" s="4"/>
      <c r="DQ1890" s="4"/>
      <c r="DR1890" s="4"/>
      <c r="DS1890" s="4"/>
      <c r="DT1890" s="4"/>
      <c r="DU1890" s="4"/>
      <c r="DV1890" s="4"/>
      <c r="DW1890" s="4"/>
      <c r="DX1890" s="4"/>
      <c r="DY1890" s="4"/>
      <c r="DZ1890" s="4"/>
      <c r="EA1890" s="4"/>
      <c r="EB1890" s="4"/>
      <c r="EC1890" s="4"/>
      <c r="ED1890" s="4"/>
      <c r="EE1890" s="4"/>
      <c r="EF1890" s="4"/>
      <c r="EG1890" s="4"/>
      <c r="EH1890" s="4"/>
      <c r="EI1890" s="4"/>
      <c r="EJ1890" s="4"/>
      <c r="EK1890" s="4"/>
      <c r="EL1890" s="4"/>
      <c r="EM1890" s="4"/>
      <c r="EN1890" s="4"/>
      <c r="EO1890" s="4"/>
      <c r="EP1890" s="4"/>
      <c r="EQ1890" s="4"/>
      <c r="ER1890" s="4"/>
      <c r="ES1890" s="4"/>
      <c r="ET1890" s="4"/>
      <c r="EU1890" s="4"/>
      <c r="EV1890" s="4"/>
      <c r="EW1890" s="4"/>
      <c r="EX1890" s="4"/>
      <c r="EY1890" s="4"/>
      <c r="EZ1890" s="4"/>
      <c r="FA1890" s="4"/>
      <c r="FB1890" s="4"/>
      <c r="FC1890" s="4"/>
      <c r="FD1890" s="4"/>
      <c r="FE1890" s="4"/>
      <c r="FF1890" s="4"/>
      <c r="FG1890" s="4"/>
      <c r="FH1890" s="4"/>
      <c r="FI1890" s="4"/>
      <c r="FJ1890" s="4"/>
      <c r="FK1890" s="4"/>
      <c r="FL1890" s="4"/>
      <c r="FM1890" s="4"/>
      <c r="FN1890" s="4"/>
      <c r="FO1890" s="4"/>
      <c r="FP1890" s="4"/>
      <c r="FQ1890" s="4"/>
      <c r="FR1890" s="4"/>
      <c r="FS1890" s="4"/>
      <c r="FT1890" s="4"/>
      <c r="FU1890" s="4"/>
      <c r="FV1890" s="4"/>
      <c r="FW1890" s="4"/>
      <c r="FX1890" s="4"/>
      <c r="FY1890" s="4"/>
      <c r="FZ1890" s="4"/>
      <c r="GA1890" s="4"/>
      <c r="GB1890" s="4"/>
      <c r="GC1890" s="4"/>
      <c r="GD1890" s="4"/>
      <c r="GE1890" s="4"/>
      <c r="GF1890" s="4"/>
      <c r="GG1890" s="4"/>
      <c r="GH1890" s="4"/>
      <c r="GI1890" s="4"/>
      <c r="GJ1890" s="4"/>
      <c r="GK1890" s="4"/>
      <c r="GL1890" s="4"/>
      <c r="GM1890" s="4"/>
      <c r="GN1890" s="4"/>
      <c r="GO1890" s="4"/>
      <c r="GP1890" s="4"/>
      <c r="GQ1890" s="4"/>
      <c r="GR1890" s="4"/>
      <c r="GS1890" s="4"/>
      <c r="GT1890" s="4"/>
      <c r="GU1890" s="4"/>
      <c r="GV1890" s="4"/>
      <c r="GW1890" s="4"/>
      <c r="GX1890" s="4"/>
      <c r="GY1890" s="4"/>
      <c r="GZ1890" s="4"/>
      <c r="HA1890" s="4"/>
      <c r="HB1890" s="4"/>
      <c r="HC1890" s="4"/>
      <c r="HD1890" s="4"/>
      <c r="HE1890" s="4"/>
      <c r="HF1890" s="4"/>
      <c r="HG1890" s="4"/>
      <c r="HH1890" s="4"/>
      <c r="HI1890" s="4"/>
      <c r="HJ1890" s="4"/>
      <c r="HK1890" s="4"/>
      <c r="HL1890" s="4"/>
      <c r="HM1890" s="4"/>
      <c r="HN1890" s="4"/>
      <c r="HO1890" s="4"/>
      <c r="HP1890" s="4"/>
      <c r="HQ1890" s="4"/>
      <c r="HR1890" s="4"/>
      <c r="HS1890" s="4"/>
      <c r="HT1890" s="4"/>
      <c r="HU1890" s="4"/>
      <c r="HV1890" s="4"/>
      <c r="HW1890" s="4"/>
      <c r="HX1890" s="4"/>
      <c r="HY1890" s="4"/>
      <c r="HZ1890" s="4"/>
      <c r="IA1890" s="4"/>
      <c r="IB1890" s="4"/>
      <c r="IC1890" s="4"/>
      <c r="ID1890" s="4"/>
      <c r="IE1890" s="4"/>
      <c r="IF1890" s="4"/>
    </row>
    <row r="1891" spans="26:240" x14ac:dyDescent="0.2">
      <c r="Z1891" s="4"/>
      <c r="AA1891" s="4"/>
      <c r="AB1891" s="4"/>
      <c r="AC1891" s="4"/>
      <c r="AD1891" s="4"/>
      <c r="AE1891" s="4"/>
      <c r="AF1891" s="4"/>
      <c r="AG1891" s="4"/>
      <c r="AH1891" s="4"/>
      <c r="AI1891" s="4"/>
      <c r="AJ1891" s="4"/>
      <c r="AK1891" s="4"/>
      <c r="AL1891" s="4"/>
      <c r="AM1891" s="4"/>
      <c r="AN1891" s="4"/>
      <c r="AO1891" s="4"/>
      <c r="AP1891" s="4"/>
      <c r="AQ1891" s="4"/>
      <c r="AR1891" s="4"/>
      <c r="AS1891" s="4"/>
      <c r="AT1891" s="4"/>
      <c r="AU1891" s="4"/>
      <c r="AV1891" s="4"/>
      <c r="AW1891" s="4"/>
      <c r="AX1891" s="4"/>
      <c r="AY1891" s="4"/>
      <c r="AZ1891" s="4"/>
      <c r="BA1891" s="4"/>
      <c r="BB1891" s="4"/>
      <c r="BC1891" s="4"/>
      <c r="BD1891" s="4"/>
      <c r="BE1891" s="4"/>
      <c r="BF1891" s="4"/>
      <c r="BG1891" s="4"/>
      <c r="BH1891" s="4"/>
      <c r="BI1891" s="4"/>
      <c r="BJ1891" s="4"/>
      <c r="BK1891" s="4"/>
      <c r="BL1891" s="4"/>
      <c r="BM1891" s="4"/>
      <c r="BN1891" s="4"/>
      <c r="BO1891" s="4"/>
      <c r="BP1891" s="4"/>
      <c r="BQ1891" s="4"/>
      <c r="BR1891" s="4"/>
      <c r="BS1891" s="4"/>
      <c r="BT1891" s="4"/>
      <c r="BU1891" s="4"/>
      <c r="BV1891" s="4"/>
      <c r="BW1891" s="4"/>
      <c r="BX1891" s="4"/>
      <c r="BY1891" s="4"/>
      <c r="BZ1891" s="4"/>
      <c r="CA1891" s="4"/>
      <c r="CB1891" s="4"/>
      <c r="CC1891" s="4"/>
      <c r="CD1891" s="4"/>
      <c r="CE1891" s="4"/>
      <c r="CF1891" s="4"/>
      <c r="CG1891" s="4"/>
      <c r="CH1891" s="4"/>
      <c r="CI1891" s="4"/>
      <c r="CJ1891" s="4"/>
      <c r="CK1891" s="4"/>
      <c r="CL1891" s="4"/>
      <c r="CM1891" s="4"/>
      <c r="CN1891" s="4"/>
      <c r="CO1891" s="4"/>
      <c r="CP1891" s="4"/>
      <c r="CQ1891" s="4"/>
      <c r="CR1891" s="4"/>
      <c r="CS1891" s="4"/>
      <c r="CT1891" s="4"/>
      <c r="CU1891" s="4"/>
      <c r="CV1891" s="4"/>
      <c r="CW1891" s="4"/>
      <c r="CX1891" s="4"/>
      <c r="CY1891" s="4"/>
      <c r="CZ1891" s="4"/>
      <c r="DA1891" s="4"/>
      <c r="DB1891" s="4"/>
      <c r="DC1891" s="4"/>
      <c r="DD1891" s="4"/>
      <c r="DE1891" s="4"/>
      <c r="DF1891" s="4"/>
      <c r="DG1891" s="4"/>
      <c r="DH1891" s="4"/>
      <c r="DI1891" s="4"/>
      <c r="DJ1891" s="4"/>
      <c r="DK1891" s="4"/>
      <c r="DL1891" s="4"/>
      <c r="DM1891" s="4"/>
      <c r="DN1891" s="4"/>
      <c r="DO1891" s="4"/>
      <c r="DP1891" s="4"/>
      <c r="DQ1891" s="4"/>
      <c r="DR1891" s="4"/>
      <c r="DS1891" s="4"/>
      <c r="DT1891" s="4"/>
      <c r="DU1891" s="4"/>
      <c r="DV1891" s="4"/>
      <c r="DW1891" s="4"/>
      <c r="DX1891" s="4"/>
      <c r="DY1891" s="4"/>
      <c r="DZ1891" s="4"/>
      <c r="EA1891" s="4"/>
      <c r="EB1891" s="4"/>
      <c r="EC1891" s="4"/>
      <c r="ED1891" s="4"/>
      <c r="EE1891" s="4"/>
      <c r="EF1891" s="4"/>
      <c r="EG1891" s="4"/>
      <c r="EH1891" s="4"/>
      <c r="EI1891" s="4"/>
      <c r="EJ1891" s="4"/>
      <c r="EK1891" s="4"/>
      <c r="EL1891" s="4"/>
      <c r="EM1891" s="4"/>
      <c r="EN1891" s="4"/>
      <c r="EO1891" s="4"/>
      <c r="EP1891" s="4"/>
      <c r="EQ1891" s="4"/>
      <c r="ER1891" s="4"/>
      <c r="ES1891" s="4"/>
      <c r="ET1891" s="4"/>
      <c r="EU1891" s="4"/>
      <c r="EV1891" s="4"/>
      <c r="EW1891" s="4"/>
      <c r="EX1891" s="4"/>
      <c r="EY1891" s="4"/>
      <c r="EZ1891" s="4"/>
      <c r="FA1891" s="4"/>
      <c r="FB1891" s="4"/>
      <c r="FC1891" s="4"/>
      <c r="FD1891" s="4"/>
      <c r="FE1891" s="4"/>
      <c r="FF1891" s="4"/>
      <c r="FG1891" s="4"/>
      <c r="FH1891" s="4"/>
      <c r="FI1891" s="4"/>
      <c r="FJ1891" s="4"/>
      <c r="FK1891" s="4"/>
      <c r="FL1891" s="4"/>
      <c r="FM1891" s="4"/>
      <c r="FN1891" s="4"/>
      <c r="FO1891" s="4"/>
      <c r="FP1891" s="4"/>
      <c r="FQ1891" s="4"/>
      <c r="FR1891" s="4"/>
      <c r="FS1891" s="4"/>
      <c r="FT1891" s="4"/>
      <c r="FU1891" s="4"/>
      <c r="FV1891" s="4"/>
      <c r="FW1891" s="4"/>
      <c r="FX1891" s="4"/>
      <c r="FY1891" s="4"/>
      <c r="FZ1891" s="4"/>
      <c r="GA1891" s="4"/>
      <c r="GB1891" s="4"/>
      <c r="GC1891" s="4"/>
      <c r="GD1891" s="4"/>
      <c r="GE1891" s="4"/>
      <c r="GF1891" s="4"/>
      <c r="GG1891" s="4"/>
      <c r="GH1891" s="4"/>
      <c r="GI1891" s="4"/>
      <c r="GJ1891" s="4"/>
      <c r="GK1891" s="4"/>
      <c r="GL1891" s="4"/>
      <c r="GM1891" s="4"/>
      <c r="GN1891" s="4"/>
      <c r="GO1891" s="4"/>
      <c r="GP1891" s="4"/>
      <c r="GQ1891" s="4"/>
      <c r="GR1891" s="4"/>
      <c r="GS1891" s="4"/>
      <c r="GT1891" s="4"/>
      <c r="GU1891" s="4"/>
      <c r="GV1891" s="4"/>
      <c r="GW1891" s="4"/>
      <c r="GX1891" s="4"/>
      <c r="GY1891" s="4"/>
      <c r="GZ1891" s="4"/>
      <c r="HA1891" s="4"/>
      <c r="HB1891" s="4"/>
      <c r="HC1891" s="4"/>
      <c r="HD1891" s="4"/>
      <c r="HE1891" s="4"/>
      <c r="HF1891" s="4"/>
      <c r="HG1891" s="4"/>
      <c r="HH1891" s="4"/>
      <c r="HI1891" s="4"/>
      <c r="HJ1891" s="4"/>
      <c r="HK1891" s="4"/>
      <c r="HL1891" s="4"/>
      <c r="HM1891" s="4"/>
      <c r="HN1891" s="4"/>
      <c r="HO1891" s="4"/>
      <c r="HP1891" s="4"/>
      <c r="HQ1891" s="4"/>
      <c r="HR1891" s="4"/>
      <c r="HS1891" s="4"/>
      <c r="HT1891" s="4"/>
      <c r="HU1891" s="4"/>
      <c r="HV1891" s="4"/>
      <c r="HW1891" s="4"/>
      <c r="HX1891" s="4"/>
      <c r="HY1891" s="4"/>
      <c r="HZ1891" s="4"/>
      <c r="IA1891" s="4"/>
      <c r="IB1891" s="4"/>
      <c r="IC1891" s="4"/>
      <c r="ID1891" s="4"/>
      <c r="IE1891" s="4"/>
      <c r="IF1891" s="4"/>
    </row>
    <row r="1892" spans="26:240" x14ac:dyDescent="0.2">
      <c r="Z1892" s="4"/>
      <c r="AA1892" s="4"/>
      <c r="AB1892" s="4"/>
      <c r="AC1892" s="4"/>
      <c r="AD1892" s="4"/>
      <c r="AE1892" s="4"/>
      <c r="AF1892" s="4"/>
      <c r="AG1892" s="4"/>
      <c r="AH1892" s="4"/>
      <c r="AI1892" s="4"/>
      <c r="AJ1892" s="4"/>
      <c r="AK1892" s="4"/>
      <c r="AL1892" s="4"/>
      <c r="AM1892" s="4"/>
      <c r="AN1892" s="4"/>
      <c r="AO1892" s="4"/>
      <c r="AP1892" s="4"/>
      <c r="AQ1892" s="4"/>
      <c r="AR1892" s="4"/>
      <c r="AS1892" s="4"/>
      <c r="AT1892" s="4"/>
      <c r="AU1892" s="4"/>
      <c r="AV1892" s="4"/>
      <c r="AW1892" s="4"/>
      <c r="AX1892" s="4"/>
      <c r="AY1892" s="4"/>
      <c r="AZ1892" s="4"/>
      <c r="BA1892" s="4"/>
      <c r="BB1892" s="4"/>
      <c r="BC1892" s="4"/>
      <c r="BD1892" s="4"/>
      <c r="BE1892" s="4"/>
      <c r="BF1892" s="4"/>
      <c r="BG1892" s="4"/>
      <c r="BH1892" s="4"/>
      <c r="BI1892" s="4"/>
      <c r="BJ1892" s="4"/>
      <c r="BK1892" s="4"/>
      <c r="BL1892" s="4"/>
      <c r="BM1892" s="4"/>
      <c r="BN1892" s="4"/>
      <c r="BO1892" s="4"/>
      <c r="BP1892" s="4"/>
      <c r="BQ1892" s="4"/>
      <c r="BR1892" s="4"/>
      <c r="BS1892" s="4"/>
      <c r="BT1892" s="4"/>
      <c r="BU1892" s="4"/>
      <c r="BV1892" s="4"/>
      <c r="BW1892" s="4"/>
      <c r="BX1892" s="4"/>
      <c r="BY1892" s="4"/>
      <c r="BZ1892" s="4"/>
      <c r="CA1892" s="4"/>
      <c r="CB1892" s="4"/>
      <c r="CC1892" s="4"/>
      <c r="CD1892" s="4"/>
      <c r="CE1892" s="4"/>
      <c r="CF1892" s="4"/>
      <c r="CG1892" s="4"/>
      <c r="CH1892" s="4"/>
      <c r="CI1892" s="4"/>
      <c r="CJ1892" s="4"/>
      <c r="CK1892" s="4"/>
      <c r="CL1892" s="4"/>
      <c r="CM1892" s="4"/>
      <c r="CN1892" s="4"/>
      <c r="CO1892" s="4"/>
      <c r="CP1892" s="4"/>
      <c r="CQ1892" s="4"/>
      <c r="CR1892" s="4"/>
      <c r="CS1892" s="4"/>
      <c r="CT1892" s="4"/>
      <c r="CU1892" s="4"/>
      <c r="CV1892" s="4"/>
      <c r="CW1892" s="4"/>
      <c r="CX1892" s="4"/>
      <c r="CY1892" s="4"/>
      <c r="CZ1892" s="4"/>
      <c r="DA1892" s="4"/>
      <c r="DB1892" s="4"/>
      <c r="DC1892" s="4"/>
      <c r="DD1892" s="4"/>
      <c r="DE1892" s="4"/>
      <c r="DF1892" s="4"/>
      <c r="DG1892" s="4"/>
      <c r="DH1892" s="4"/>
      <c r="DI1892" s="4"/>
      <c r="DJ1892" s="4"/>
      <c r="DK1892" s="4"/>
      <c r="DL1892" s="4"/>
      <c r="DM1892" s="4"/>
      <c r="DN1892" s="4"/>
      <c r="DO1892" s="4"/>
      <c r="DP1892" s="4"/>
      <c r="DQ1892" s="4"/>
      <c r="DR1892" s="4"/>
      <c r="DS1892" s="4"/>
      <c r="DT1892" s="4"/>
      <c r="DU1892" s="4"/>
      <c r="DV1892" s="4"/>
      <c r="DW1892" s="4"/>
      <c r="DX1892" s="4"/>
      <c r="DY1892" s="4"/>
      <c r="DZ1892" s="4"/>
      <c r="EA1892" s="4"/>
      <c r="EB1892" s="4"/>
      <c r="EC1892" s="4"/>
      <c r="ED1892" s="4"/>
      <c r="EE1892" s="4"/>
      <c r="EF1892" s="4"/>
      <c r="EG1892" s="4"/>
      <c r="EH1892" s="4"/>
      <c r="EI1892" s="4"/>
      <c r="EJ1892" s="4"/>
      <c r="EK1892" s="4"/>
      <c r="EL1892" s="4"/>
      <c r="EM1892" s="4"/>
      <c r="EN1892" s="4"/>
      <c r="EO1892" s="4"/>
      <c r="EP1892" s="4"/>
      <c r="EQ1892" s="4"/>
      <c r="ER1892" s="4"/>
      <c r="ES1892" s="4"/>
      <c r="ET1892" s="4"/>
      <c r="EU1892" s="4"/>
      <c r="EV1892" s="4"/>
      <c r="EW1892" s="4"/>
      <c r="EX1892" s="4"/>
      <c r="EY1892" s="4"/>
      <c r="EZ1892" s="4"/>
      <c r="FA1892" s="4"/>
      <c r="FB1892" s="4"/>
      <c r="FC1892" s="4"/>
      <c r="FD1892" s="4"/>
      <c r="FE1892" s="4"/>
      <c r="FF1892" s="4"/>
      <c r="FG1892" s="4"/>
      <c r="FH1892" s="4"/>
      <c r="FI1892" s="4"/>
      <c r="FJ1892" s="4"/>
      <c r="FK1892" s="4"/>
      <c r="FL1892" s="4"/>
      <c r="FM1892" s="4"/>
      <c r="FN1892" s="4"/>
      <c r="FO1892" s="4"/>
      <c r="FP1892" s="4"/>
      <c r="FQ1892" s="4"/>
      <c r="FR1892" s="4"/>
      <c r="FS1892" s="4"/>
      <c r="FT1892" s="4"/>
      <c r="FU1892" s="4"/>
      <c r="FV1892" s="4"/>
      <c r="FW1892" s="4"/>
      <c r="FX1892" s="4"/>
      <c r="FY1892" s="4"/>
      <c r="FZ1892" s="4"/>
      <c r="GA1892" s="4"/>
      <c r="GB1892" s="4"/>
      <c r="GC1892" s="4"/>
      <c r="GD1892" s="4"/>
      <c r="GE1892" s="4"/>
      <c r="GF1892" s="4"/>
      <c r="GG1892" s="4"/>
      <c r="GH1892" s="4"/>
      <c r="GI1892" s="4"/>
      <c r="GJ1892" s="4"/>
      <c r="GK1892" s="4"/>
      <c r="GL1892" s="4"/>
      <c r="GM1892" s="4"/>
      <c r="GN1892" s="4"/>
      <c r="GO1892" s="4"/>
      <c r="GP1892" s="4"/>
      <c r="GQ1892" s="4"/>
      <c r="GR1892" s="4"/>
      <c r="GS1892" s="4"/>
      <c r="GT1892" s="4"/>
      <c r="GU1892" s="4"/>
      <c r="GV1892" s="4"/>
      <c r="GW1892" s="4"/>
      <c r="GX1892" s="4"/>
      <c r="GY1892" s="4"/>
      <c r="GZ1892" s="4"/>
      <c r="HA1892" s="4"/>
      <c r="HB1892" s="4"/>
      <c r="HC1892" s="4"/>
      <c r="HD1892" s="4"/>
      <c r="HE1892" s="4"/>
      <c r="HF1892" s="4"/>
      <c r="HG1892" s="4"/>
      <c r="HH1892" s="4"/>
      <c r="HI1892" s="4"/>
      <c r="HJ1892" s="4"/>
      <c r="HK1892" s="4"/>
      <c r="HL1892" s="4"/>
      <c r="HM1892" s="4"/>
      <c r="HN1892" s="4"/>
      <c r="HO1892" s="4"/>
      <c r="HP1892" s="4"/>
      <c r="HQ1892" s="4"/>
      <c r="HR1892" s="4"/>
      <c r="HS1892" s="4"/>
      <c r="HT1892" s="4"/>
      <c r="HU1892" s="4"/>
      <c r="HV1892" s="4"/>
      <c r="HW1892" s="4"/>
      <c r="HX1892" s="4"/>
      <c r="HY1892" s="4"/>
      <c r="HZ1892" s="4"/>
      <c r="IA1892" s="4"/>
      <c r="IB1892" s="4"/>
      <c r="IC1892" s="4"/>
      <c r="ID1892" s="4"/>
      <c r="IE1892" s="4"/>
      <c r="IF1892" s="4"/>
    </row>
    <row r="1893" spans="26:240" x14ac:dyDescent="0.2">
      <c r="Z1893" s="4"/>
      <c r="AA1893" s="4"/>
      <c r="AB1893" s="4"/>
      <c r="AC1893" s="4"/>
      <c r="AD1893" s="4"/>
      <c r="AE1893" s="4"/>
      <c r="AF1893" s="4"/>
      <c r="AG1893" s="4"/>
      <c r="AH1893" s="4"/>
      <c r="AI1893" s="4"/>
      <c r="AJ1893" s="4"/>
      <c r="AK1893" s="4"/>
      <c r="AL1893" s="4"/>
      <c r="AM1893" s="4"/>
      <c r="AN1893" s="4"/>
      <c r="AO1893" s="4"/>
      <c r="AP1893" s="4"/>
      <c r="AQ1893" s="4"/>
      <c r="AR1893" s="4"/>
      <c r="AS1893" s="4"/>
      <c r="AT1893" s="4"/>
      <c r="AU1893" s="4"/>
      <c r="AV1893" s="4"/>
      <c r="AW1893" s="4"/>
      <c r="AX1893" s="4"/>
      <c r="AY1893" s="4"/>
      <c r="AZ1893" s="4"/>
      <c r="BA1893" s="4"/>
      <c r="BB1893" s="4"/>
      <c r="BC1893" s="4"/>
      <c r="BD1893" s="4"/>
      <c r="BE1893" s="4"/>
      <c r="BF1893" s="4"/>
      <c r="BG1893" s="4"/>
      <c r="BH1893" s="4"/>
      <c r="BI1893" s="4"/>
      <c r="BJ1893" s="4"/>
      <c r="BK1893" s="4"/>
      <c r="BL1893" s="4"/>
      <c r="BM1893" s="4"/>
      <c r="BN1893" s="4"/>
      <c r="BO1893" s="4"/>
      <c r="BP1893" s="4"/>
      <c r="BQ1893" s="4"/>
      <c r="BR1893" s="4"/>
      <c r="BS1893" s="4"/>
      <c r="BT1893" s="4"/>
      <c r="BU1893" s="4"/>
      <c r="BV1893" s="4"/>
      <c r="BW1893" s="4"/>
      <c r="BX1893" s="4"/>
      <c r="BY1893" s="4"/>
      <c r="BZ1893" s="4"/>
      <c r="CA1893" s="4"/>
      <c r="CB1893" s="4"/>
      <c r="CC1893" s="4"/>
      <c r="CD1893" s="4"/>
      <c r="CE1893" s="4"/>
      <c r="CF1893" s="4"/>
      <c r="CG1893" s="4"/>
      <c r="CH1893" s="4"/>
      <c r="CI1893" s="4"/>
      <c r="CJ1893" s="4"/>
      <c r="CK1893" s="4"/>
      <c r="CL1893" s="4"/>
      <c r="CM1893" s="4"/>
      <c r="CN1893" s="4"/>
      <c r="CO1893" s="4"/>
      <c r="CP1893" s="4"/>
      <c r="CQ1893" s="4"/>
      <c r="CR1893" s="4"/>
      <c r="CS1893" s="4"/>
      <c r="CT1893" s="4"/>
      <c r="CU1893" s="4"/>
      <c r="CV1893" s="4"/>
      <c r="CW1893" s="4"/>
      <c r="CX1893" s="4"/>
      <c r="CY1893" s="4"/>
      <c r="CZ1893" s="4"/>
      <c r="DA1893" s="4"/>
      <c r="DB1893" s="4"/>
      <c r="DC1893" s="4"/>
      <c r="DD1893" s="4"/>
      <c r="DE1893" s="4"/>
      <c r="DF1893" s="4"/>
      <c r="DG1893" s="4"/>
      <c r="DH1893" s="4"/>
      <c r="DI1893" s="4"/>
      <c r="DJ1893" s="4"/>
      <c r="DK1893" s="4"/>
      <c r="DL1893" s="4"/>
      <c r="DM1893" s="4"/>
      <c r="DN1893" s="4"/>
      <c r="DO1893" s="4"/>
      <c r="DP1893" s="4"/>
      <c r="DQ1893" s="4"/>
      <c r="DR1893" s="4"/>
      <c r="DS1893" s="4"/>
      <c r="DT1893" s="4"/>
      <c r="DU1893" s="4"/>
      <c r="DV1893" s="4"/>
      <c r="DW1893" s="4"/>
      <c r="DX1893" s="4"/>
      <c r="DY1893" s="4"/>
      <c r="DZ1893" s="4"/>
      <c r="EA1893" s="4"/>
      <c r="EB1893" s="4"/>
      <c r="EC1893" s="4"/>
      <c r="ED1893" s="4"/>
      <c r="EE1893" s="4"/>
      <c r="EF1893" s="4"/>
      <c r="EG1893" s="4"/>
      <c r="EH1893" s="4"/>
      <c r="EI1893" s="4"/>
      <c r="EJ1893" s="4"/>
      <c r="EK1893" s="4"/>
      <c r="EL1893" s="4"/>
      <c r="EM1893" s="4"/>
      <c r="EN1893" s="4"/>
      <c r="EO1893" s="4"/>
      <c r="EP1893" s="4"/>
      <c r="EQ1893" s="4"/>
      <c r="ER1893" s="4"/>
      <c r="ES1893" s="4"/>
      <c r="ET1893" s="4"/>
      <c r="EU1893" s="4"/>
      <c r="EV1893" s="4"/>
      <c r="EW1893" s="4"/>
      <c r="EX1893" s="4"/>
      <c r="EY1893" s="4"/>
      <c r="EZ1893" s="4"/>
      <c r="FA1893" s="4"/>
      <c r="FB1893" s="4"/>
      <c r="FC1893" s="4"/>
      <c r="FD1893" s="4"/>
      <c r="FE1893" s="4"/>
      <c r="FF1893" s="4"/>
      <c r="FG1893" s="4"/>
      <c r="FH1893" s="4"/>
      <c r="FI1893" s="4"/>
      <c r="FJ1893" s="4"/>
      <c r="FK1893" s="4"/>
      <c r="FL1893" s="4"/>
      <c r="FM1893" s="4"/>
      <c r="FN1893" s="4"/>
      <c r="FO1893" s="4"/>
      <c r="FP1893" s="4"/>
      <c r="FQ1893" s="4"/>
      <c r="FR1893" s="4"/>
      <c r="FS1893" s="4"/>
      <c r="FT1893" s="4"/>
      <c r="FU1893" s="4"/>
      <c r="FV1893" s="4"/>
      <c r="FW1893" s="4"/>
      <c r="FX1893" s="4"/>
      <c r="FY1893" s="4"/>
      <c r="FZ1893" s="4"/>
      <c r="GA1893" s="4"/>
      <c r="GB1893" s="4"/>
      <c r="GC1893" s="4"/>
      <c r="GD1893" s="4"/>
      <c r="GE1893" s="4"/>
      <c r="GF1893" s="4"/>
      <c r="GG1893" s="4"/>
      <c r="GH1893" s="4"/>
      <c r="GI1893" s="4"/>
      <c r="GJ1893" s="4"/>
      <c r="GK1893" s="4"/>
      <c r="GL1893" s="4"/>
      <c r="GM1893" s="4"/>
      <c r="GN1893" s="4"/>
      <c r="GO1893" s="4"/>
      <c r="GP1893" s="4"/>
      <c r="GQ1893" s="4"/>
      <c r="GR1893" s="4"/>
      <c r="GS1893" s="4"/>
      <c r="GT1893" s="4"/>
      <c r="GU1893" s="4"/>
      <c r="GV1893" s="4"/>
      <c r="GW1893" s="4"/>
      <c r="GX1893" s="4"/>
      <c r="GY1893" s="4"/>
      <c r="GZ1893" s="4"/>
      <c r="HA1893" s="4"/>
      <c r="HB1893" s="4"/>
      <c r="HC1893" s="4"/>
      <c r="HD1893" s="4"/>
      <c r="HE1893" s="4"/>
      <c r="HF1893" s="4"/>
      <c r="HG1893" s="4"/>
      <c r="HH1893" s="4"/>
      <c r="HI1893" s="4"/>
      <c r="HJ1893" s="4"/>
      <c r="HK1893" s="4"/>
      <c r="HL1893" s="4"/>
      <c r="HM1893" s="4"/>
      <c r="HN1893" s="4"/>
      <c r="HO1893" s="4"/>
      <c r="HP1893" s="4"/>
      <c r="HQ1893" s="4"/>
      <c r="HR1893" s="4"/>
      <c r="HS1893" s="4"/>
      <c r="HT1893" s="4"/>
      <c r="HU1893" s="4"/>
      <c r="HV1893" s="4"/>
      <c r="HW1893" s="4"/>
      <c r="HX1893" s="4"/>
      <c r="HY1893" s="4"/>
      <c r="HZ1893" s="4"/>
      <c r="IA1893" s="4"/>
      <c r="IB1893" s="4"/>
      <c r="IC1893" s="4"/>
      <c r="ID1893" s="4"/>
      <c r="IE1893" s="4"/>
      <c r="IF1893" s="4"/>
    </row>
    <row r="1894" spans="26:240" x14ac:dyDescent="0.2">
      <c r="Z1894" s="4"/>
      <c r="AA1894" s="4"/>
      <c r="AB1894" s="4"/>
      <c r="AC1894" s="4"/>
      <c r="AD1894" s="4"/>
      <c r="AE1894" s="4"/>
      <c r="AF1894" s="4"/>
      <c r="AG1894" s="4"/>
      <c r="AH1894" s="4"/>
      <c r="AI1894" s="4"/>
      <c r="AJ1894" s="4"/>
      <c r="AK1894" s="4"/>
      <c r="AL1894" s="4"/>
      <c r="AM1894" s="4"/>
      <c r="AN1894" s="4"/>
      <c r="AO1894" s="4"/>
      <c r="AP1894" s="4"/>
      <c r="AQ1894" s="4"/>
      <c r="AR1894" s="4"/>
      <c r="AS1894" s="4"/>
      <c r="AT1894" s="4"/>
      <c r="AU1894" s="4"/>
      <c r="AV1894" s="4"/>
      <c r="AW1894" s="4"/>
      <c r="AX1894" s="4"/>
      <c r="AY1894" s="4"/>
      <c r="AZ1894" s="4"/>
      <c r="BA1894" s="4"/>
      <c r="BB1894" s="4"/>
      <c r="BC1894" s="4"/>
      <c r="BD1894" s="4"/>
      <c r="BE1894" s="4"/>
      <c r="BF1894" s="4"/>
      <c r="BG1894" s="4"/>
      <c r="BH1894" s="4"/>
      <c r="BI1894" s="4"/>
      <c r="BJ1894" s="4"/>
      <c r="BK1894" s="4"/>
      <c r="BL1894" s="4"/>
      <c r="BM1894" s="4"/>
      <c r="BN1894" s="4"/>
      <c r="BO1894" s="4"/>
      <c r="BP1894" s="4"/>
      <c r="BQ1894" s="4"/>
      <c r="BR1894" s="4"/>
      <c r="BS1894" s="4"/>
      <c r="BT1894" s="4"/>
      <c r="BU1894" s="4"/>
      <c r="BV1894" s="4"/>
      <c r="BW1894" s="4"/>
      <c r="BX1894" s="4"/>
      <c r="BY1894" s="4"/>
      <c r="BZ1894" s="4"/>
      <c r="CA1894" s="4"/>
      <c r="CB1894" s="4"/>
      <c r="CC1894" s="4"/>
      <c r="CD1894" s="4"/>
      <c r="CE1894" s="4"/>
      <c r="CF1894" s="4"/>
      <c r="CG1894" s="4"/>
      <c r="CH1894" s="4"/>
      <c r="CI1894" s="4"/>
      <c r="CJ1894" s="4"/>
      <c r="CK1894" s="4"/>
      <c r="CL1894" s="4"/>
      <c r="CM1894" s="4"/>
      <c r="CN1894" s="4"/>
      <c r="CO1894" s="4"/>
      <c r="CP1894" s="4"/>
      <c r="CQ1894" s="4"/>
      <c r="CR1894" s="4"/>
      <c r="CS1894" s="4"/>
      <c r="CT1894" s="4"/>
      <c r="CU1894" s="4"/>
      <c r="CV1894" s="4"/>
      <c r="CW1894" s="4"/>
      <c r="CX1894" s="4"/>
      <c r="CY1894" s="4"/>
      <c r="CZ1894" s="4"/>
      <c r="DA1894" s="4"/>
      <c r="DB1894" s="4"/>
      <c r="DC1894" s="4"/>
      <c r="DD1894" s="4"/>
      <c r="DE1894" s="4"/>
      <c r="DF1894" s="4"/>
      <c r="DG1894" s="4"/>
      <c r="DH1894" s="4"/>
      <c r="DI1894" s="4"/>
      <c r="DJ1894" s="4"/>
      <c r="DK1894" s="4"/>
      <c r="DL1894" s="4"/>
      <c r="DM1894" s="4"/>
      <c r="DN1894" s="4"/>
      <c r="DO1894" s="4"/>
      <c r="DP1894" s="4"/>
      <c r="DQ1894" s="4"/>
      <c r="DR1894" s="4"/>
      <c r="DS1894" s="4"/>
      <c r="DT1894" s="4"/>
      <c r="DU1894" s="4"/>
      <c r="DV1894" s="4"/>
      <c r="DW1894" s="4"/>
      <c r="DX1894" s="4"/>
      <c r="DY1894" s="4"/>
      <c r="DZ1894" s="4"/>
      <c r="EA1894" s="4"/>
      <c r="EB1894" s="4"/>
      <c r="EC1894" s="4"/>
      <c r="ED1894" s="4"/>
      <c r="EE1894" s="4"/>
      <c r="EF1894" s="4"/>
      <c r="EG1894" s="4"/>
      <c r="EH1894" s="4"/>
      <c r="EI1894" s="4"/>
      <c r="EJ1894" s="4"/>
      <c r="EK1894" s="4"/>
      <c r="EL1894" s="4"/>
      <c r="EM1894" s="4"/>
      <c r="EN1894" s="4"/>
      <c r="EO1894" s="4"/>
      <c r="EP1894" s="4"/>
      <c r="EQ1894" s="4"/>
      <c r="ER1894" s="4"/>
      <c r="ES1894" s="4"/>
      <c r="ET1894" s="4"/>
      <c r="EU1894" s="4"/>
      <c r="EV1894" s="4"/>
      <c r="EW1894" s="4"/>
      <c r="EX1894" s="4"/>
      <c r="EY1894" s="4"/>
      <c r="EZ1894" s="4"/>
      <c r="FA1894" s="4"/>
      <c r="FB1894" s="4"/>
      <c r="FC1894" s="4"/>
      <c r="FD1894" s="4"/>
      <c r="FE1894" s="4"/>
      <c r="FF1894" s="4"/>
      <c r="FG1894" s="4"/>
      <c r="FH1894" s="4"/>
      <c r="FI1894" s="4"/>
      <c r="FJ1894" s="4"/>
      <c r="FK1894" s="4"/>
      <c r="FL1894" s="4"/>
      <c r="FM1894" s="4"/>
      <c r="FN1894" s="4"/>
      <c r="FO1894" s="4"/>
      <c r="FP1894" s="4"/>
      <c r="FQ1894" s="4"/>
      <c r="FR1894" s="4"/>
      <c r="FS1894" s="4"/>
      <c r="FT1894" s="4"/>
      <c r="FU1894" s="4"/>
      <c r="FV1894" s="4"/>
      <c r="FW1894" s="4"/>
      <c r="FX1894" s="4"/>
      <c r="FY1894" s="4"/>
      <c r="FZ1894" s="4"/>
      <c r="GA1894" s="4"/>
      <c r="GB1894" s="4"/>
      <c r="GC1894" s="4"/>
      <c r="GD1894" s="4"/>
      <c r="GE1894" s="4"/>
      <c r="GF1894" s="4"/>
      <c r="GG1894" s="4"/>
      <c r="GH1894" s="4"/>
      <c r="GI1894" s="4"/>
      <c r="GJ1894" s="4"/>
      <c r="GK1894" s="4"/>
      <c r="GL1894" s="4"/>
      <c r="GM1894" s="4"/>
      <c r="GN1894" s="4"/>
      <c r="GO1894" s="4"/>
      <c r="GP1894" s="4"/>
      <c r="GQ1894" s="4"/>
      <c r="GR1894" s="4"/>
      <c r="GS1894" s="4"/>
      <c r="GT1894" s="4"/>
      <c r="GU1894" s="4"/>
      <c r="GV1894" s="4"/>
      <c r="GW1894" s="4"/>
      <c r="GX1894" s="4"/>
      <c r="GY1894" s="4"/>
      <c r="GZ1894" s="4"/>
      <c r="HA1894" s="4"/>
      <c r="HB1894" s="4"/>
      <c r="HC1894" s="4"/>
      <c r="HD1894" s="4"/>
      <c r="HE1894" s="4"/>
      <c r="HF1894" s="4"/>
      <c r="HG1894" s="4"/>
      <c r="HH1894" s="4"/>
      <c r="HI1894" s="4"/>
      <c r="HJ1894" s="4"/>
      <c r="HK1894" s="4"/>
      <c r="HL1894" s="4"/>
      <c r="HM1894" s="4"/>
      <c r="HN1894" s="4"/>
      <c r="HO1894" s="4"/>
      <c r="HP1894" s="4"/>
      <c r="HQ1894" s="4"/>
      <c r="HR1894" s="4"/>
      <c r="HS1894" s="4"/>
      <c r="HT1894" s="4"/>
      <c r="HU1894" s="4"/>
      <c r="HV1894" s="4"/>
      <c r="HW1894" s="4"/>
      <c r="HX1894" s="4"/>
      <c r="HY1894" s="4"/>
      <c r="HZ1894" s="4"/>
      <c r="IA1894" s="4"/>
      <c r="IB1894" s="4"/>
      <c r="IC1894" s="4"/>
      <c r="ID1894" s="4"/>
      <c r="IE1894" s="4"/>
      <c r="IF1894" s="4"/>
    </row>
    <row r="1895" spans="26:240" x14ac:dyDescent="0.2">
      <c r="Z1895" s="4"/>
      <c r="AA1895" s="4"/>
      <c r="AB1895" s="4"/>
      <c r="AC1895" s="4"/>
      <c r="AD1895" s="4"/>
      <c r="AE1895" s="4"/>
      <c r="AF1895" s="4"/>
      <c r="AG1895" s="4"/>
      <c r="AH1895" s="4"/>
      <c r="AI1895" s="4"/>
      <c r="AJ1895" s="4"/>
      <c r="AK1895" s="4"/>
      <c r="AL1895" s="4"/>
      <c r="AM1895" s="4"/>
      <c r="AN1895" s="4"/>
      <c r="AO1895" s="4"/>
      <c r="AP1895" s="4"/>
      <c r="AQ1895" s="4"/>
      <c r="AR1895" s="4"/>
      <c r="AS1895" s="4"/>
      <c r="AT1895" s="4"/>
      <c r="AU1895" s="4"/>
      <c r="AV1895" s="4"/>
      <c r="AW1895" s="4"/>
      <c r="AX1895" s="4"/>
      <c r="AY1895" s="4"/>
      <c r="AZ1895" s="4"/>
      <c r="BA1895" s="4"/>
      <c r="BB1895" s="4"/>
      <c r="BC1895" s="4"/>
      <c r="BD1895" s="4"/>
      <c r="BE1895" s="4"/>
      <c r="BF1895" s="4"/>
      <c r="BG1895" s="4"/>
      <c r="BH1895" s="4"/>
      <c r="BI1895" s="4"/>
      <c r="BJ1895" s="4"/>
      <c r="BK1895" s="4"/>
      <c r="BL1895" s="4"/>
      <c r="BM1895" s="4"/>
      <c r="BN1895" s="4"/>
      <c r="BO1895" s="4"/>
      <c r="BP1895" s="4"/>
      <c r="BQ1895" s="4"/>
      <c r="BR1895" s="4"/>
      <c r="BS1895" s="4"/>
      <c r="BT1895" s="4"/>
      <c r="BU1895" s="4"/>
      <c r="BV1895" s="4"/>
      <c r="BW1895" s="4"/>
      <c r="BX1895" s="4"/>
      <c r="BY1895" s="4"/>
      <c r="BZ1895" s="4"/>
      <c r="CA1895" s="4"/>
      <c r="CB1895" s="4"/>
      <c r="CC1895" s="4"/>
      <c r="CD1895" s="4"/>
      <c r="CE1895" s="4"/>
      <c r="CF1895" s="4"/>
      <c r="CG1895" s="4"/>
      <c r="CH1895" s="4"/>
      <c r="CI1895" s="4"/>
      <c r="CJ1895" s="4"/>
      <c r="CK1895" s="4"/>
      <c r="CL1895" s="4"/>
      <c r="CM1895" s="4"/>
      <c r="CN1895" s="4"/>
      <c r="CO1895" s="4"/>
      <c r="CP1895" s="4"/>
      <c r="CQ1895" s="4"/>
      <c r="CR1895" s="4"/>
      <c r="CS1895" s="4"/>
      <c r="CT1895" s="4"/>
      <c r="CU1895" s="4"/>
      <c r="CV1895" s="4"/>
      <c r="CW1895" s="4"/>
      <c r="CX1895" s="4"/>
      <c r="CY1895" s="4"/>
      <c r="CZ1895" s="4"/>
      <c r="DA1895" s="4"/>
      <c r="DB1895" s="4"/>
      <c r="DC1895" s="4"/>
      <c r="DD1895" s="4"/>
      <c r="DE1895" s="4"/>
      <c r="DF1895" s="4"/>
      <c r="DG1895" s="4"/>
      <c r="DH1895" s="4"/>
      <c r="DI1895" s="4"/>
      <c r="DJ1895" s="4"/>
      <c r="DK1895" s="4"/>
      <c r="DL1895" s="4"/>
      <c r="DM1895" s="4"/>
      <c r="DN1895" s="4"/>
      <c r="DO1895" s="4"/>
      <c r="DP1895" s="4"/>
      <c r="DQ1895" s="4"/>
      <c r="DR1895" s="4"/>
      <c r="DS1895" s="4"/>
      <c r="DT1895" s="4"/>
      <c r="DU1895" s="4"/>
      <c r="DV1895" s="4"/>
      <c r="DW1895" s="4"/>
      <c r="DX1895" s="4"/>
      <c r="DY1895" s="4"/>
      <c r="DZ1895" s="4"/>
      <c r="EA1895" s="4"/>
      <c r="EB1895" s="4"/>
      <c r="EC1895" s="4"/>
      <c r="ED1895" s="4"/>
      <c r="EE1895" s="4"/>
      <c r="EF1895" s="4"/>
      <c r="EG1895" s="4"/>
      <c r="EH1895" s="4"/>
      <c r="EI1895" s="4"/>
      <c r="EJ1895" s="4"/>
      <c r="EK1895" s="4"/>
      <c r="EL1895" s="4"/>
      <c r="EM1895" s="4"/>
      <c r="EN1895" s="4"/>
      <c r="EO1895" s="4"/>
      <c r="EP1895" s="4"/>
      <c r="EQ1895" s="4"/>
      <c r="ER1895" s="4"/>
      <c r="ES1895" s="4"/>
      <c r="ET1895" s="4"/>
      <c r="EU1895" s="4"/>
      <c r="EV1895" s="4"/>
      <c r="EW1895" s="4"/>
      <c r="EX1895" s="4"/>
      <c r="EY1895" s="4"/>
      <c r="EZ1895" s="4"/>
      <c r="FA1895" s="4"/>
      <c r="FB1895" s="4"/>
      <c r="FC1895" s="4"/>
      <c r="FD1895" s="4"/>
      <c r="FE1895" s="4"/>
      <c r="FF1895" s="4"/>
      <c r="FG1895" s="4"/>
      <c r="FH1895" s="4"/>
      <c r="FI1895" s="4"/>
      <c r="FJ1895" s="4"/>
      <c r="FK1895" s="4"/>
      <c r="FL1895" s="4"/>
      <c r="FM1895" s="4"/>
      <c r="FN1895" s="4"/>
      <c r="FO1895" s="4"/>
      <c r="FP1895" s="4"/>
      <c r="FQ1895" s="4"/>
      <c r="FR1895" s="4"/>
      <c r="FS1895" s="4"/>
      <c r="FT1895" s="4"/>
      <c r="FU1895" s="4"/>
      <c r="FV1895" s="4"/>
      <c r="FW1895" s="4"/>
      <c r="FX1895" s="4"/>
      <c r="FY1895" s="4"/>
      <c r="FZ1895" s="4"/>
      <c r="GA1895" s="4"/>
      <c r="GB1895" s="4"/>
      <c r="GC1895" s="4"/>
      <c r="GD1895" s="4"/>
      <c r="GE1895" s="4"/>
      <c r="GF1895" s="4"/>
      <c r="GG1895" s="4"/>
      <c r="GH1895" s="4"/>
      <c r="GI1895" s="4"/>
      <c r="GJ1895" s="4"/>
      <c r="GK1895" s="4"/>
      <c r="GL1895" s="4"/>
      <c r="GM1895" s="4"/>
      <c r="GN1895" s="4"/>
      <c r="GO1895" s="4"/>
      <c r="GP1895" s="4"/>
      <c r="GQ1895" s="4"/>
      <c r="GR1895" s="4"/>
      <c r="GS1895" s="4"/>
      <c r="GT1895" s="4"/>
      <c r="GU1895" s="4"/>
      <c r="GV1895" s="4"/>
      <c r="GW1895" s="4"/>
      <c r="GX1895" s="4"/>
      <c r="GY1895" s="4"/>
      <c r="GZ1895" s="4"/>
      <c r="HA1895" s="4"/>
      <c r="HB1895" s="4"/>
      <c r="HC1895" s="4"/>
      <c r="HD1895" s="4"/>
      <c r="HE1895" s="4"/>
      <c r="HF1895" s="4"/>
      <c r="HG1895" s="4"/>
      <c r="HH1895" s="4"/>
      <c r="HI1895" s="4"/>
      <c r="HJ1895" s="4"/>
      <c r="HK1895" s="4"/>
      <c r="HL1895" s="4"/>
      <c r="HM1895" s="4"/>
      <c r="HN1895" s="4"/>
      <c r="HO1895" s="4"/>
      <c r="HP1895" s="4"/>
      <c r="HQ1895" s="4"/>
      <c r="HR1895" s="4"/>
      <c r="HS1895" s="4"/>
      <c r="HT1895" s="4"/>
      <c r="HU1895" s="4"/>
      <c r="HV1895" s="4"/>
      <c r="HW1895" s="4"/>
      <c r="HX1895" s="4"/>
      <c r="HY1895" s="4"/>
      <c r="HZ1895" s="4"/>
      <c r="IA1895" s="4"/>
      <c r="IB1895" s="4"/>
      <c r="IC1895" s="4"/>
      <c r="ID1895" s="4"/>
      <c r="IE1895" s="4"/>
      <c r="IF1895" s="4"/>
    </row>
    <row r="1896" spans="26:240" x14ac:dyDescent="0.2">
      <c r="Z1896" s="4"/>
      <c r="AA1896" s="4"/>
      <c r="AB1896" s="4"/>
      <c r="AC1896" s="4"/>
      <c r="AD1896" s="4"/>
      <c r="AE1896" s="4"/>
      <c r="AF1896" s="4"/>
      <c r="AG1896" s="4"/>
      <c r="AH1896" s="4"/>
      <c r="AI1896" s="4"/>
      <c r="AJ1896" s="4"/>
      <c r="AK1896" s="4"/>
      <c r="AL1896" s="4"/>
      <c r="AM1896" s="4"/>
      <c r="AN1896" s="4"/>
      <c r="AO1896" s="4"/>
      <c r="AP1896" s="4"/>
      <c r="AQ1896" s="4"/>
      <c r="AR1896" s="4"/>
      <c r="AS1896" s="4"/>
      <c r="AT1896" s="4"/>
      <c r="AU1896" s="4"/>
      <c r="AV1896" s="4"/>
      <c r="AW1896" s="4"/>
      <c r="AX1896" s="4"/>
      <c r="AY1896" s="4"/>
      <c r="AZ1896" s="4"/>
      <c r="BA1896" s="4"/>
      <c r="BB1896" s="4"/>
      <c r="BC1896" s="4"/>
      <c r="BD1896" s="4"/>
      <c r="BE1896" s="4"/>
      <c r="BF1896" s="4"/>
      <c r="BG1896" s="4"/>
      <c r="BH1896" s="4"/>
      <c r="BI1896" s="4"/>
      <c r="BJ1896" s="4"/>
      <c r="BK1896" s="4"/>
      <c r="BL1896" s="4"/>
      <c r="BM1896" s="4"/>
      <c r="BN1896" s="4"/>
      <c r="BO1896" s="4"/>
      <c r="BP1896" s="4"/>
      <c r="BQ1896" s="4"/>
      <c r="BR1896" s="4"/>
      <c r="BS1896" s="4"/>
      <c r="BT1896" s="4"/>
      <c r="BU1896" s="4"/>
      <c r="BV1896" s="4"/>
      <c r="BW1896" s="4"/>
      <c r="BX1896" s="4"/>
      <c r="BY1896" s="4"/>
      <c r="BZ1896" s="4"/>
      <c r="CA1896" s="4"/>
      <c r="CB1896" s="4"/>
      <c r="CC1896" s="4"/>
      <c r="CD1896" s="4"/>
      <c r="CE1896" s="4"/>
      <c r="CF1896" s="4"/>
      <c r="CG1896" s="4"/>
      <c r="CH1896" s="4"/>
      <c r="CI1896" s="4"/>
      <c r="CJ1896" s="4"/>
      <c r="CK1896" s="4"/>
      <c r="CL1896" s="4"/>
      <c r="CM1896" s="4"/>
      <c r="CN1896" s="4"/>
      <c r="CO1896" s="4"/>
      <c r="CP1896" s="4"/>
      <c r="CQ1896" s="4"/>
      <c r="CR1896" s="4"/>
      <c r="CS1896" s="4"/>
      <c r="CT1896" s="4"/>
      <c r="CU1896" s="4"/>
      <c r="CV1896" s="4"/>
      <c r="CW1896" s="4"/>
      <c r="CX1896" s="4"/>
      <c r="CY1896" s="4"/>
      <c r="CZ1896" s="4"/>
      <c r="DA1896" s="4"/>
      <c r="DB1896" s="4"/>
      <c r="DC1896" s="4"/>
      <c r="DD1896" s="4"/>
      <c r="DE1896" s="4"/>
      <c r="DF1896" s="4"/>
      <c r="DG1896" s="4"/>
      <c r="DH1896" s="4"/>
      <c r="DI1896" s="4"/>
      <c r="DJ1896" s="4"/>
      <c r="DK1896" s="4"/>
      <c r="DL1896" s="4"/>
      <c r="DM1896" s="4"/>
      <c r="DN1896" s="4"/>
      <c r="DO1896" s="4"/>
      <c r="DP1896" s="4"/>
      <c r="DQ1896" s="4"/>
      <c r="DR1896" s="4"/>
      <c r="DS1896" s="4"/>
      <c r="DT1896" s="4"/>
      <c r="DU1896" s="4"/>
      <c r="DV1896" s="4"/>
      <c r="DW1896" s="4"/>
      <c r="DX1896" s="4"/>
      <c r="DY1896" s="4"/>
      <c r="DZ1896" s="4"/>
      <c r="EA1896" s="4"/>
      <c r="EB1896" s="4"/>
      <c r="EC1896" s="4"/>
      <c r="ED1896" s="4"/>
      <c r="EE1896" s="4"/>
      <c r="EF1896" s="4"/>
      <c r="EG1896" s="4"/>
      <c r="EH1896" s="4"/>
      <c r="EI1896" s="4"/>
      <c r="EJ1896" s="4"/>
      <c r="EK1896" s="4"/>
      <c r="EL1896" s="4"/>
      <c r="EM1896" s="4"/>
      <c r="EN1896" s="4"/>
      <c r="EO1896" s="4"/>
      <c r="EP1896" s="4"/>
      <c r="EQ1896" s="4"/>
      <c r="ER1896" s="4"/>
      <c r="ES1896" s="4"/>
      <c r="ET1896" s="4"/>
      <c r="EU1896" s="4"/>
      <c r="EV1896" s="4"/>
      <c r="EW1896" s="4"/>
      <c r="EX1896" s="4"/>
      <c r="EY1896" s="4"/>
      <c r="EZ1896" s="4"/>
      <c r="FA1896" s="4"/>
      <c r="FB1896" s="4"/>
      <c r="FC1896" s="4"/>
      <c r="FD1896" s="4"/>
      <c r="FE1896" s="4"/>
      <c r="FF1896" s="4"/>
      <c r="FG1896" s="4"/>
      <c r="FH1896" s="4"/>
      <c r="FI1896" s="4"/>
      <c r="FJ1896" s="4"/>
      <c r="FK1896" s="4"/>
      <c r="FL1896" s="4"/>
      <c r="FM1896" s="4"/>
      <c r="FN1896" s="4"/>
      <c r="FO1896" s="4"/>
      <c r="FP1896" s="4"/>
      <c r="FQ1896" s="4"/>
      <c r="FR1896" s="4"/>
      <c r="FS1896" s="4"/>
      <c r="FT1896" s="4"/>
      <c r="FU1896" s="4"/>
      <c r="FV1896" s="4"/>
      <c r="FW1896" s="4"/>
      <c r="FX1896" s="4"/>
      <c r="FY1896" s="4"/>
      <c r="FZ1896" s="4"/>
      <c r="GA1896" s="4"/>
      <c r="GB1896" s="4"/>
      <c r="GC1896" s="4"/>
      <c r="GD1896" s="4"/>
      <c r="GE1896" s="4"/>
      <c r="GF1896" s="4"/>
      <c r="GG1896" s="4"/>
      <c r="GH1896" s="4"/>
      <c r="GI1896" s="4"/>
      <c r="GJ1896" s="4"/>
      <c r="GK1896" s="4"/>
      <c r="GL1896" s="4"/>
      <c r="GM1896" s="4"/>
      <c r="GN1896" s="4"/>
      <c r="GO1896" s="4"/>
      <c r="GP1896" s="4"/>
      <c r="GQ1896" s="4"/>
      <c r="GR1896" s="4"/>
      <c r="GS1896" s="4"/>
      <c r="GT1896" s="4"/>
      <c r="GU1896" s="4"/>
      <c r="GV1896" s="4"/>
      <c r="GW1896" s="4"/>
      <c r="GX1896" s="4"/>
      <c r="GY1896" s="4"/>
      <c r="GZ1896" s="4"/>
      <c r="HA1896" s="4"/>
      <c r="HB1896" s="4"/>
      <c r="HC1896" s="4"/>
      <c r="HD1896" s="4"/>
      <c r="HE1896" s="4"/>
      <c r="HF1896" s="4"/>
      <c r="HG1896" s="4"/>
      <c r="HH1896" s="4"/>
      <c r="HI1896" s="4"/>
      <c r="HJ1896" s="4"/>
      <c r="HK1896" s="4"/>
      <c r="HL1896" s="4"/>
      <c r="HM1896" s="4"/>
      <c r="HN1896" s="4"/>
      <c r="HO1896" s="4"/>
      <c r="HP1896" s="4"/>
      <c r="HQ1896" s="4"/>
      <c r="HR1896" s="4"/>
      <c r="HS1896" s="4"/>
      <c r="HT1896" s="4"/>
      <c r="HU1896" s="4"/>
      <c r="HV1896" s="4"/>
      <c r="HW1896" s="4"/>
      <c r="HX1896" s="4"/>
      <c r="HY1896" s="4"/>
      <c r="HZ1896" s="4"/>
      <c r="IA1896" s="4"/>
      <c r="IB1896" s="4"/>
      <c r="IC1896" s="4"/>
      <c r="ID1896" s="4"/>
      <c r="IE1896" s="4"/>
      <c r="IF1896" s="4"/>
    </row>
    <row r="1897" spans="26:240" x14ac:dyDescent="0.2">
      <c r="Z1897" s="4"/>
      <c r="AA1897" s="4"/>
      <c r="AB1897" s="4"/>
      <c r="AC1897" s="4"/>
      <c r="AD1897" s="4"/>
      <c r="AE1897" s="4"/>
      <c r="AF1897" s="4"/>
      <c r="AG1897" s="4"/>
      <c r="AH1897" s="4"/>
      <c r="AI1897" s="4"/>
      <c r="AJ1897" s="4"/>
      <c r="AK1897" s="4"/>
      <c r="AL1897" s="4"/>
      <c r="AM1897" s="4"/>
      <c r="AN1897" s="4"/>
      <c r="AO1897" s="4"/>
      <c r="AP1897" s="4"/>
      <c r="AQ1897" s="4"/>
      <c r="AR1897" s="4"/>
      <c r="AS1897" s="4"/>
      <c r="AT1897" s="4"/>
      <c r="AU1897" s="4"/>
      <c r="AV1897" s="4"/>
      <c r="AW1897" s="4"/>
      <c r="AX1897" s="4"/>
      <c r="AY1897" s="4"/>
      <c r="AZ1897" s="4"/>
      <c r="BA1897" s="4"/>
      <c r="BB1897" s="4"/>
      <c r="BC1897" s="4"/>
      <c r="BD1897" s="4"/>
      <c r="BE1897" s="4"/>
      <c r="BF1897" s="4"/>
      <c r="BG1897" s="4"/>
      <c r="BH1897" s="4"/>
      <c r="BI1897" s="4"/>
      <c r="BJ1897" s="4"/>
      <c r="BK1897" s="4"/>
      <c r="BL1897" s="4"/>
      <c r="BM1897" s="4"/>
      <c r="BN1897" s="4"/>
      <c r="BO1897" s="4"/>
      <c r="BP1897" s="4"/>
      <c r="BQ1897" s="4"/>
      <c r="BR1897" s="4"/>
      <c r="BS1897" s="4"/>
      <c r="BT1897" s="4"/>
      <c r="BU1897" s="4"/>
      <c r="BV1897" s="4"/>
      <c r="BW1897" s="4"/>
      <c r="BX1897" s="4"/>
      <c r="BY1897" s="4"/>
      <c r="BZ1897" s="4"/>
      <c r="CA1897" s="4"/>
      <c r="CB1897" s="4"/>
      <c r="CC1897" s="4"/>
      <c r="CD1897" s="4"/>
      <c r="CE1897" s="4"/>
      <c r="CF1897" s="4"/>
      <c r="CG1897" s="4"/>
      <c r="CH1897" s="4"/>
      <c r="CI1897" s="4"/>
      <c r="CJ1897" s="4"/>
      <c r="CK1897" s="4"/>
      <c r="CL1897" s="4"/>
      <c r="CM1897" s="4"/>
      <c r="CN1897" s="4"/>
      <c r="CO1897" s="4"/>
      <c r="CP1897" s="4"/>
      <c r="CQ1897" s="4"/>
      <c r="CR1897" s="4"/>
      <c r="CS1897" s="4"/>
      <c r="CT1897" s="4"/>
      <c r="CU1897" s="4"/>
      <c r="CV1897" s="4"/>
      <c r="CW1897" s="4"/>
      <c r="CX1897" s="4"/>
      <c r="CY1897" s="4"/>
      <c r="CZ1897" s="4"/>
      <c r="DA1897" s="4"/>
      <c r="DB1897" s="4"/>
      <c r="DC1897" s="4"/>
      <c r="DD1897" s="4"/>
      <c r="DE1897" s="4"/>
      <c r="DF1897" s="4"/>
      <c r="DG1897" s="4"/>
      <c r="DH1897" s="4"/>
      <c r="DI1897" s="4"/>
      <c r="DJ1897" s="4"/>
      <c r="DK1897" s="4"/>
      <c r="DL1897" s="4"/>
      <c r="DM1897" s="4"/>
      <c r="DN1897" s="4"/>
      <c r="DO1897" s="4"/>
      <c r="DP1897" s="4"/>
      <c r="DQ1897" s="4"/>
      <c r="DR1897" s="4"/>
      <c r="DS1897" s="4"/>
      <c r="DT1897" s="4"/>
      <c r="DU1897" s="4"/>
      <c r="DV1897" s="4"/>
      <c r="DW1897" s="4"/>
      <c r="DX1897" s="4"/>
      <c r="DY1897" s="4"/>
      <c r="DZ1897" s="4"/>
      <c r="EA1897" s="4"/>
      <c r="EB1897" s="4"/>
      <c r="EC1897" s="4"/>
      <c r="ED1897" s="4"/>
      <c r="EE1897" s="4"/>
      <c r="EF1897" s="4"/>
      <c r="EG1897" s="4"/>
      <c r="EH1897" s="4"/>
      <c r="EI1897" s="4"/>
      <c r="EJ1897" s="4"/>
      <c r="EK1897" s="4"/>
      <c r="EL1897" s="4"/>
      <c r="EM1897" s="4"/>
      <c r="EN1897" s="4"/>
      <c r="EO1897" s="4"/>
      <c r="EP1897" s="4"/>
      <c r="EQ1897" s="4"/>
      <c r="ER1897" s="4"/>
      <c r="ES1897" s="4"/>
      <c r="ET1897" s="4"/>
      <c r="EU1897" s="4"/>
      <c r="EV1897" s="4"/>
      <c r="EW1897" s="4"/>
      <c r="EX1897" s="4"/>
      <c r="EY1897" s="4"/>
      <c r="EZ1897" s="4"/>
      <c r="FA1897" s="4"/>
      <c r="FB1897" s="4"/>
      <c r="FC1897" s="4"/>
      <c r="FD1897" s="4"/>
      <c r="FE1897" s="4"/>
      <c r="FF1897" s="4"/>
      <c r="FG1897" s="4"/>
      <c r="FH1897" s="4"/>
      <c r="FI1897" s="4"/>
      <c r="FJ1897" s="4"/>
      <c r="FK1897" s="4"/>
      <c r="FL1897" s="4"/>
      <c r="FM1897" s="4"/>
      <c r="FN1897" s="4"/>
      <c r="FO1897" s="4"/>
      <c r="FP1897" s="4"/>
      <c r="FQ1897" s="4"/>
      <c r="FR1897" s="4"/>
      <c r="FS1897" s="4"/>
      <c r="FT1897" s="4"/>
      <c r="FU1897" s="4"/>
      <c r="FV1897" s="4"/>
      <c r="FW1897" s="4"/>
      <c r="FX1897" s="4"/>
      <c r="FY1897" s="4"/>
      <c r="FZ1897" s="4"/>
      <c r="GA1897" s="4"/>
      <c r="GB1897" s="4"/>
      <c r="GC1897" s="4"/>
      <c r="GD1897" s="4"/>
      <c r="GE1897" s="4"/>
      <c r="GF1897" s="4"/>
      <c r="GG1897" s="4"/>
      <c r="GH1897" s="4"/>
      <c r="GI1897" s="4"/>
      <c r="GJ1897" s="4"/>
      <c r="GK1897" s="4"/>
      <c r="GL1897" s="4"/>
      <c r="GM1897" s="4"/>
      <c r="GN1897" s="4"/>
      <c r="GO1897" s="4"/>
      <c r="GP1897" s="4"/>
      <c r="GQ1897" s="4"/>
      <c r="GR1897" s="4"/>
      <c r="GS1897" s="4"/>
      <c r="GT1897" s="4"/>
      <c r="GU1897" s="4"/>
      <c r="GV1897" s="4"/>
      <c r="GW1897" s="4"/>
      <c r="GX1897" s="4"/>
      <c r="GY1897" s="4"/>
      <c r="GZ1897" s="4"/>
      <c r="HA1897" s="4"/>
      <c r="HB1897" s="4"/>
      <c r="HC1897" s="4"/>
      <c r="HD1897" s="4"/>
      <c r="HE1897" s="4"/>
      <c r="HF1897" s="4"/>
      <c r="HG1897" s="4"/>
      <c r="HH1897" s="4"/>
      <c r="HI1897" s="4"/>
      <c r="HJ1897" s="4"/>
      <c r="HK1897" s="4"/>
      <c r="HL1897" s="4"/>
      <c r="HM1897" s="4"/>
      <c r="HN1897" s="4"/>
      <c r="HO1897" s="4"/>
      <c r="HP1897" s="4"/>
      <c r="HQ1897" s="4"/>
      <c r="HR1897" s="4"/>
      <c r="HS1897" s="4"/>
      <c r="HT1897" s="4"/>
      <c r="HU1897" s="4"/>
      <c r="HV1897" s="4"/>
      <c r="HW1897" s="4"/>
      <c r="HX1897" s="4"/>
      <c r="HY1897" s="4"/>
      <c r="HZ1897" s="4"/>
      <c r="IA1897" s="4"/>
      <c r="IB1897" s="4"/>
      <c r="IC1897" s="4"/>
      <c r="ID1897" s="4"/>
      <c r="IE1897" s="4"/>
      <c r="IF1897" s="4"/>
    </row>
    <row r="1898" spans="26:240" x14ac:dyDescent="0.2">
      <c r="Z1898" s="4"/>
      <c r="AA1898" s="4"/>
      <c r="AB1898" s="4"/>
      <c r="AC1898" s="4"/>
      <c r="AD1898" s="4"/>
      <c r="AE1898" s="4"/>
      <c r="AF1898" s="4"/>
      <c r="AG1898" s="4"/>
      <c r="AH1898" s="4"/>
      <c r="AI1898" s="4"/>
      <c r="AJ1898" s="4"/>
      <c r="AK1898" s="4"/>
      <c r="AL1898" s="4"/>
      <c r="AM1898" s="4"/>
      <c r="AN1898" s="4"/>
      <c r="AO1898" s="4"/>
      <c r="AP1898" s="4"/>
      <c r="AQ1898" s="4"/>
      <c r="AR1898" s="4"/>
      <c r="AS1898" s="4"/>
      <c r="AT1898" s="4"/>
      <c r="AU1898" s="4"/>
      <c r="AV1898" s="4"/>
      <c r="AW1898" s="4"/>
      <c r="AX1898" s="4"/>
      <c r="AY1898" s="4"/>
      <c r="AZ1898" s="4"/>
      <c r="BA1898" s="4"/>
      <c r="BB1898" s="4"/>
      <c r="BC1898" s="4"/>
      <c r="BD1898" s="4"/>
      <c r="BE1898" s="4"/>
      <c r="BF1898" s="4"/>
      <c r="BG1898" s="4"/>
      <c r="BH1898" s="4"/>
      <c r="BI1898" s="4"/>
      <c r="BJ1898" s="4"/>
      <c r="BK1898" s="4"/>
      <c r="BL1898" s="4"/>
      <c r="BM1898" s="4"/>
      <c r="BN1898" s="4"/>
      <c r="BO1898" s="4"/>
      <c r="BP1898" s="4"/>
      <c r="BQ1898" s="4"/>
      <c r="BR1898" s="4"/>
      <c r="BS1898" s="4"/>
      <c r="BT1898" s="4"/>
      <c r="BU1898" s="4"/>
      <c r="BV1898" s="4"/>
      <c r="BW1898" s="4"/>
      <c r="BX1898" s="4"/>
      <c r="BY1898" s="4"/>
      <c r="BZ1898" s="4"/>
      <c r="CA1898" s="4"/>
      <c r="CB1898" s="4"/>
      <c r="CC1898" s="4"/>
      <c r="CD1898" s="4"/>
      <c r="CE1898" s="4"/>
      <c r="CF1898" s="4"/>
      <c r="CG1898" s="4"/>
      <c r="CH1898" s="4"/>
      <c r="CI1898" s="4"/>
      <c r="CJ1898" s="4"/>
      <c r="CK1898" s="4"/>
      <c r="CL1898" s="4"/>
      <c r="CM1898" s="4"/>
      <c r="CN1898" s="4"/>
      <c r="CO1898" s="4"/>
      <c r="CP1898" s="4"/>
      <c r="CQ1898" s="4"/>
      <c r="CR1898" s="4"/>
      <c r="CS1898" s="4"/>
      <c r="CT1898" s="4"/>
      <c r="CU1898" s="4"/>
      <c r="CV1898" s="4"/>
      <c r="CW1898" s="4"/>
      <c r="CX1898" s="4"/>
      <c r="CY1898" s="4"/>
      <c r="CZ1898" s="4"/>
      <c r="DA1898" s="4"/>
      <c r="DB1898" s="4"/>
      <c r="DC1898" s="4"/>
      <c r="DD1898" s="4"/>
      <c r="DE1898" s="4"/>
      <c r="DF1898" s="4"/>
      <c r="DG1898" s="4"/>
      <c r="DH1898" s="4"/>
      <c r="DI1898" s="4"/>
      <c r="DJ1898" s="4"/>
      <c r="DK1898" s="4"/>
      <c r="DL1898" s="4"/>
      <c r="DM1898" s="4"/>
      <c r="DN1898" s="4"/>
      <c r="DO1898" s="4"/>
      <c r="DP1898" s="4"/>
      <c r="DQ1898" s="4"/>
      <c r="DR1898" s="4"/>
      <c r="DS1898" s="4"/>
      <c r="DT1898" s="4"/>
      <c r="DU1898" s="4"/>
      <c r="DV1898" s="4"/>
      <c r="DW1898" s="4"/>
      <c r="DX1898" s="4"/>
      <c r="DY1898" s="4"/>
      <c r="DZ1898" s="4"/>
      <c r="EA1898" s="4"/>
      <c r="EB1898" s="4"/>
      <c r="EC1898" s="4"/>
      <c r="ED1898" s="4"/>
      <c r="EE1898" s="4"/>
      <c r="EF1898" s="4"/>
      <c r="EG1898" s="4"/>
      <c r="EH1898" s="4"/>
      <c r="EI1898" s="4"/>
      <c r="EJ1898" s="4"/>
      <c r="EK1898" s="4"/>
      <c r="EL1898" s="4"/>
      <c r="EM1898" s="4"/>
      <c r="EN1898" s="4"/>
      <c r="EO1898" s="4"/>
      <c r="EP1898" s="4"/>
      <c r="EQ1898" s="4"/>
      <c r="ER1898" s="4"/>
      <c r="ES1898" s="4"/>
      <c r="ET1898" s="4"/>
      <c r="EU1898" s="4"/>
      <c r="EV1898" s="4"/>
      <c r="EW1898" s="4"/>
      <c r="EX1898" s="4"/>
      <c r="EY1898" s="4"/>
      <c r="EZ1898" s="4"/>
      <c r="FA1898" s="4"/>
      <c r="FB1898" s="4"/>
      <c r="FC1898" s="4"/>
      <c r="FD1898" s="4"/>
      <c r="FE1898" s="4"/>
      <c r="FF1898" s="4"/>
      <c r="FG1898" s="4"/>
      <c r="FH1898" s="4"/>
      <c r="FI1898" s="4"/>
      <c r="FJ1898" s="4"/>
      <c r="FK1898" s="4"/>
      <c r="FL1898" s="4"/>
      <c r="FM1898" s="4"/>
      <c r="FN1898" s="4"/>
      <c r="FO1898" s="4"/>
      <c r="FP1898" s="4"/>
      <c r="FQ1898" s="4"/>
      <c r="FR1898" s="4"/>
      <c r="FS1898" s="4"/>
      <c r="FT1898" s="4"/>
      <c r="FU1898" s="4"/>
      <c r="FV1898" s="4"/>
      <c r="FW1898" s="4"/>
      <c r="FX1898" s="4"/>
      <c r="FY1898" s="4"/>
      <c r="FZ1898" s="4"/>
      <c r="GA1898" s="4"/>
      <c r="GB1898" s="4"/>
      <c r="GC1898" s="4"/>
      <c r="GD1898" s="4"/>
      <c r="GE1898" s="4"/>
      <c r="GF1898" s="4"/>
      <c r="GG1898" s="4"/>
      <c r="GH1898" s="4"/>
      <c r="GI1898" s="4"/>
      <c r="GJ1898" s="4"/>
      <c r="GK1898" s="4"/>
      <c r="GL1898" s="4"/>
      <c r="GM1898" s="4"/>
      <c r="GN1898" s="4"/>
      <c r="GO1898" s="4"/>
      <c r="GP1898" s="4"/>
      <c r="GQ1898" s="4"/>
      <c r="GR1898" s="4"/>
      <c r="GS1898" s="4"/>
      <c r="GT1898" s="4"/>
      <c r="GU1898" s="4"/>
      <c r="GV1898" s="4"/>
      <c r="GW1898" s="4"/>
      <c r="GX1898" s="4"/>
      <c r="GY1898" s="4"/>
      <c r="GZ1898" s="4"/>
      <c r="HA1898" s="4"/>
      <c r="HB1898" s="4"/>
      <c r="HC1898" s="4"/>
      <c r="HD1898" s="4"/>
      <c r="HE1898" s="4"/>
      <c r="HF1898" s="4"/>
      <c r="HG1898" s="4"/>
      <c r="HH1898" s="4"/>
      <c r="HI1898" s="4"/>
      <c r="HJ1898" s="4"/>
      <c r="HK1898" s="4"/>
      <c r="HL1898" s="4"/>
      <c r="HM1898" s="4"/>
      <c r="HN1898" s="4"/>
      <c r="HO1898" s="4"/>
      <c r="HP1898" s="4"/>
      <c r="HQ1898" s="4"/>
      <c r="HR1898" s="4"/>
      <c r="HS1898" s="4"/>
      <c r="HT1898" s="4"/>
      <c r="HU1898" s="4"/>
      <c r="HV1898" s="4"/>
      <c r="HW1898" s="4"/>
      <c r="HX1898" s="4"/>
      <c r="HY1898" s="4"/>
      <c r="HZ1898" s="4"/>
      <c r="IA1898" s="4"/>
      <c r="IB1898" s="4"/>
      <c r="IC1898" s="4"/>
      <c r="ID1898" s="4"/>
      <c r="IE1898" s="4"/>
      <c r="IF1898" s="4"/>
    </row>
    <row r="1899" spans="26:240" x14ac:dyDescent="0.2">
      <c r="Z1899" s="4"/>
      <c r="AA1899" s="4"/>
      <c r="AB1899" s="4"/>
      <c r="AC1899" s="4"/>
      <c r="AD1899" s="4"/>
      <c r="AE1899" s="4"/>
      <c r="AF1899" s="4"/>
      <c r="AG1899" s="4"/>
      <c r="AH1899" s="4"/>
      <c r="AI1899" s="4"/>
      <c r="AJ1899" s="4"/>
      <c r="AK1899" s="4"/>
      <c r="AL1899" s="4"/>
      <c r="AM1899" s="4"/>
      <c r="AN1899" s="4"/>
      <c r="AO1899" s="4"/>
      <c r="AP1899" s="4"/>
      <c r="AQ1899" s="4"/>
      <c r="AR1899" s="4"/>
      <c r="AS1899" s="4"/>
      <c r="AT1899" s="4"/>
      <c r="AU1899" s="4"/>
      <c r="AV1899" s="4"/>
      <c r="AW1899" s="4"/>
      <c r="AX1899" s="4"/>
      <c r="AY1899" s="4"/>
      <c r="AZ1899" s="4"/>
      <c r="BA1899" s="4"/>
      <c r="BB1899" s="4"/>
      <c r="BC1899" s="4"/>
      <c r="BD1899" s="4"/>
      <c r="BE1899" s="4"/>
      <c r="BF1899" s="4"/>
      <c r="BG1899" s="4"/>
      <c r="BH1899" s="4"/>
      <c r="BI1899" s="4"/>
      <c r="BJ1899" s="4"/>
      <c r="BK1899" s="4"/>
      <c r="BL1899" s="4"/>
      <c r="BM1899" s="4"/>
      <c r="BN1899" s="4"/>
      <c r="BO1899" s="4"/>
      <c r="BP1899" s="4"/>
      <c r="BQ1899" s="4"/>
      <c r="BR1899" s="4"/>
      <c r="BS1899" s="4"/>
      <c r="BT1899" s="4"/>
      <c r="BU1899" s="4"/>
      <c r="BV1899" s="4"/>
      <c r="BW1899" s="4"/>
      <c r="BX1899" s="4"/>
      <c r="BY1899" s="4"/>
      <c r="BZ1899" s="4"/>
      <c r="CA1899" s="4"/>
      <c r="CB1899" s="4"/>
      <c r="CC1899" s="4"/>
      <c r="CD1899" s="4"/>
      <c r="CE1899" s="4"/>
      <c r="CF1899" s="4"/>
      <c r="CG1899" s="4"/>
      <c r="CH1899" s="4"/>
      <c r="CI1899" s="4"/>
      <c r="CJ1899" s="4"/>
      <c r="CK1899" s="4"/>
      <c r="CL1899" s="4"/>
      <c r="CM1899" s="4"/>
      <c r="CN1899" s="4"/>
      <c r="CO1899" s="4"/>
      <c r="CP1899" s="4"/>
      <c r="CQ1899" s="4"/>
      <c r="CR1899" s="4"/>
      <c r="CS1899" s="4"/>
      <c r="CT1899" s="4"/>
      <c r="CU1899" s="4"/>
      <c r="CV1899" s="4"/>
      <c r="CW1899" s="4"/>
      <c r="CX1899" s="4"/>
      <c r="CY1899" s="4"/>
      <c r="CZ1899" s="4"/>
      <c r="DA1899" s="4"/>
      <c r="DB1899" s="4"/>
      <c r="DC1899" s="4"/>
      <c r="DD1899" s="4"/>
      <c r="DE1899" s="4"/>
      <c r="DF1899" s="4"/>
      <c r="DG1899" s="4"/>
      <c r="DH1899" s="4"/>
      <c r="DI1899" s="4"/>
      <c r="DJ1899" s="4"/>
      <c r="DK1899" s="4"/>
      <c r="DL1899" s="4"/>
      <c r="DM1899" s="4"/>
      <c r="DN1899" s="4"/>
      <c r="DO1899" s="4"/>
      <c r="DP1899" s="4"/>
      <c r="DQ1899" s="4"/>
      <c r="DR1899" s="4"/>
      <c r="DS1899" s="4"/>
      <c r="DT1899" s="4"/>
      <c r="DU1899" s="4"/>
      <c r="DV1899" s="4"/>
      <c r="DW1899" s="4"/>
      <c r="DX1899" s="4"/>
      <c r="DY1899" s="4"/>
      <c r="DZ1899" s="4"/>
      <c r="EA1899" s="4"/>
      <c r="EB1899" s="4"/>
      <c r="EC1899" s="4"/>
      <c r="ED1899" s="4"/>
      <c r="EE1899" s="4"/>
      <c r="EF1899" s="4"/>
      <c r="EG1899" s="4"/>
      <c r="EH1899" s="4"/>
      <c r="EI1899" s="4"/>
      <c r="EJ1899" s="4"/>
      <c r="EK1899" s="4"/>
      <c r="EL1899" s="4"/>
      <c r="EM1899" s="4"/>
      <c r="EN1899" s="4"/>
      <c r="EO1899" s="4"/>
      <c r="EP1899" s="4"/>
      <c r="EQ1899" s="4"/>
      <c r="ER1899" s="4"/>
      <c r="ES1899" s="4"/>
      <c r="ET1899" s="4"/>
      <c r="EU1899" s="4"/>
      <c r="EV1899" s="4"/>
      <c r="EW1899" s="4"/>
      <c r="EX1899" s="4"/>
      <c r="EY1899" s="4"/>
      <c r="EZ1899" s="4"/>
      <c r="FA1899" s="4"/>
      <c r="FB1899" s="4"/>
      <c r="FC1899" s="4"/>
      <c r="FD1899" s="4"/>
      <c r="FE1899" s="4"/>
      <c r="FF1899" s="4"/>
      <c r="FG1899" s="4"/>
      <c r="FH1899" s="4"/>
      <c r="FI1899" s="4"/>
      <c r="FJ1899" s="4"/>
      <c r="FK1899" s="4"/>
      <c r="FL1899" s="4"/>
      <c r="FM1899" s="4"/>
      <c r="FN1899" s="4"/>
      <c r="FO1899" s="4"/>
      <c r="FP1899" s="4"/>
      <c r="FQ1899" s="4"/>
      <c r="FR1899" s="4"/>
      <c r="FS1899" s="4"/>
      <c r="FT1899" s="4"/>
      <c r="FU1899" s="4"/>
      <c r="FV1899" s="4"/>
      <c r="FW1899" s="4"/>
      <c r="FX1899" s="4"/>
      <c r="FY1899" s="4"/>
      <c r="FZ1899" s="4"/>
      <c r="GA1899" s="4"/>
      <c r="GB1899" s="4"/>
      <c r="GC1899" s="4"/>
      <c r="GD1899" s="4"/>
      <c r="GE1899" s="4"/>
      <c r="GF1899" s="4"/>
      <c r="GG1899" s="4"/>
      <c r="GH1899" s="4"/>
      <c r="GI1899" s="4"/>
      <c r="GJ1899" s="4"/>
      <c r="GK1899" s="4"/>
      <c r="GL1899" s="4"/>
      <c r="GM1899" s="4"/>
      <c r="GN1899" s="4"/>
      <c r="GO1899" s="4"/>
      <c r="GP1899" s="4"/>
      <c r="GQ1899" s="4"/>
      <c r="GR1899" s="4"/>
      <c r="GS1899" s="4"/>
      <c r="GT1899" s="4"/>
      <c r="GU1899" s="4"/>
      <c r="GV1899" s="4"/>
      <c r="GW1899" s="4"/>
      <c r="GX1899" s="4"/>
      <c r="GY1899" s="4"/>
      <c r="GZ1899" s="4"/>
      <c r="HA1899" s="4"/>
      <c r="HB1899" s="4"/>
      <c r="HC1899" s="4"/>
      <c r="HD1899" s="4"/>
      <c r="HE1899" s="4"/>
      <c r="HF1899" s="4"/>
      <c r="HG1899" s="4"/>
      <c r="HH1899" s="4"/>
      <c r="HI1899" s="4"/>
      <c r="HJ1899" s="4"/>
      <c r="HK1899" s="4"/>
      <c r="HL1899" s="4"/>
      <c r="HM1899" s="4"/>
      <c r="HN1899" s="4"/>
      <c r="HO1899" s="4"/>
      <c r="HP1899" s="4"/>
      <c r="HQ1899" s="4"/>
      <c r="HR1899" s="4"/>
      <c r="HS1899" s="4"/>
      <c r="HT1899" s="4"/>
      <c r="HU1899" s="4"/>
      <c r="HV1899" s="4"/>
      <c r="HW1899" s="4"/>
      <c r="HX1899" s="4"/>
      <c r="HY1899" s="4"/>
      <c r="HZ1899" s="4"/>
      <c r="IA1899" s="4"/>
      <c r="IB1899" s="4"/>
      <c r="IC1899" s="4"/>
      <c r="ID1899" s="4"/>
      <c r="IE1899" s="4"/>
      <c r="IF1899" s="4"/>
    </row>
    <row r="1900" spans="26:240" x14ac:dyDescent="0.2">
      <c r="Z1900" s="4"/>
      <c r="AA1900" s="4"/>
      <c r="AB1900" s="4"/>
      <c r="AC1900" s="4"/>
      <c r="AD1900" s="4"/>
      <c r="AE1900" s="4"/>
      <c r="AF1900" s="4"/>
      <c r="AG1900" s="4"/>
      <c r="AH1900" s="4"/>
      <c r="AI1900" s="4"/>
      <c r="AJ1900" s="4"/>
      <c r="AK1900" s="4"/>
      <c r="AL1900" s="4"/>
      <c r="AM1900" s="4"/>
      <c r="AN1900" s="4"/>
      <c r="AO1900" s="4"/>
      <c r="AP1900" s="4"/>
      <c r="AQ1900" s="4"/>
      <c r="AR1900" s="4"/>
      <c r="AS1900" s="4"/>
      <c r="AT1900" s="4"/>
      <c r="AU1900" s="4"/>
      <c r="AV1900" s="4"/>
      <c r="AW1900" s="4"/>
      <c r="AX1900" s="4"/>
      <c r="AY1900" s="4"/>
      <c r="AZ1900" s="4"/>
      <c r="BA1900" s="4"/>
      <c r="BB1900" s="4"/>
      <c r="BC1900" s="4"/>
      <c r="BD1900" s="4"/>
      <c r="BE1900" s="4"/>
      <c r="BF1900" s="4"/>
      <c r="BG1900" s="4"/>
      <c r="BH1900" s="4"/>
      <c r="BI1900" s="4"/>
      <c r="BJ1900" s="4"/>
      <c r="BK1900" s="4"/>
      <c r="BL1900" s="4"/>
      <c r="BM1900" s="4"/>
      <c r="BN1900" s="4"/>
      <c r="BO1900" s="4"/>
      <c r="BP1900" s="4"/>
      <c r="BQ1900" s="4"/>
      <c r="BR1900" s="4"/>
      <c r="BS1900" s="4"/>
      <c r="BT1900" s="4"/>
      <c r="BU1900" s="4"/>
      <c r="BV1900" s="4"/>
      <c r="BW1900" s="4"/>
      <c r="BX1900" s="4"/>
      <c r="BY1900" s="4"/>
      <c r="BZ1900" s="4"/>
      <c r="CA1900" s="4"/>
      <c r="CB1900" s="4"/>
      <c r="CC1900" s="4"/>
      <c r="CD1900" s="4"/>
      <c r="CE1900" s="4"/>
      <c r="CF1900" s="4"/>
      <c r="CG1900" s="4"/>
      <c r="CH1900" s="4"/>
      <c r="CI1900" s="4"/>
      <c r="CJ1900" s="4"/>
      <c r="CK1900" s="4"/>
      <c r="CL1900" s="4"/>
      <c r="CM1900" s="4"/>
      <c r="CN1900" s="4"/>
      <c r="CO1900" s="4"/>
      <c r="CP1900" s="4"/>
      <c r="CQ1900" s="4"/>
      <c r="CR1900" s="4"/>
      <c r="CS1900" s="4"/>
      <c r="CT1900" s="4"/>
      <c r="CU1900" s="4"/>
      <c r="CV1900" s="4"/>
      <c r="CW1900" s="4"/>
      <c r="CX1900" s="4"/>
      <c r="CY1900" s="4"/>
      <c r="CZ1900" s="4"/>
      <c r="DA1900" s="4"/>
      <c r="DB1900" s="4"/>
      <c r="DC1900" s="4"/>
      <c r="DD1900" s="4"/>
      <c r="DE1900" s="4"/>
      <c r="DF1900" s="4"/>
      <c r="DG1900" s="4"/>
      <c r="DH1900" s="4"/>
      <c r="DI1900" s="4"/>
      <c r="DJ1900" s="4"/>
      <c r="DK1900" s="4"/>
      <c r="DL1900" s="4"/>
      <c r="DM1900" s="4"/>
      <c r="DN1900" s="4"/>
      <c r="DO1900" s="4"/>
      <c r="DP1900" s="4"/>
      <c r="DQ1900" s="4"/>
      <c r="DR1900" s="4"/>
      <c r="DS1900" s="4"/>
      <c r="DT1900" s="4"/>
      <c r="DU1900" s="4"/>
      <c r="DV1900" s="4"/>
      <c r="DW1900" s="4"/>
      <c r="DX1900" s="4"/>
      <c r="DY1900" s="4"/>
      <c r="DZ1900" s="4"/>
      <c r="EA1900" s="4"/>
      <c r="EB1900" s="4"/>
      <c r="EC1900" s="4"/>
      <c r="ED1900" s="4"/>
      <c r="EE1900" s="4"/>
      <c r="EF1900" s="4"/>
      <c r="EG1900" s="4"/>
      <c r="EH1900" s="4"/>
      <c r="EI1900" s="4"/>
      <c r="EJ1900" s="4"/>
      <c r="EK1900" s="4"/>
      <c r="EL1900" s="4"/>
      <c r="EM1900" s="4"/>
      <c r="EN1900" s="4"/>
      <c r="EO1900" s="4"/>
      <c r="EP1900" s="4"/>
      <c r="EQ1900" s="4"/>
      <c r="ER1900" s="4"/>
      <c r="ES1900" s="4"/>
      <c r="ET1900" s="4"/>
      <c r="EU1900" s="4"/>
      <c r="EV1900" s="4"/>
      <c r="EW1900" s="4"/>
      <c r="EX1900" s="4"/>
      <c r="EY1900" s="4"/>
      <c r="EZ1900" s="4"/>
      <c r="FA1900" s="4"/>
      <c r="FB1900" s="4"/>
      <c r="FC1900" s="4"/>
      <c r="FD1900" s="4"/>
      <c r="FE1900" s="4"/>
      <c r="FF1900" s="4"/>
      <c r="FG1900" s="4"/>
      <c r="FH1900" s="4"/>
      <c r="FI1900" s="4"/>
      <c r="FJ1900" s="4"/>
      <c r="FK1900" s="4"/>
      <c r="FL1900" s="4"/>
      <c r="FM1900" s="4"/>
      <c r="FN1900" s="4"/>
      <c r="FO1900" s="4"/>
      <c r="FP1900" s="4"/>
      <c r="FQ1900" s="4"/>
      <c r="FR1900" s="4"/>
      <c r="FS1900" s="4"/>
      <c r="FT1900" s="4"/>
      <c r="FU1900" s="4"/>
      <c r="FV1900" s="4"/>
      <c r="FW1900" s="4"/>
      <c r="FX1900" s="4"/>
      <c r="FY1900" s="4"/>
      <c r="FZ1900" s="4"/>
      <c r="GA1900" s="4"/>
      <c r="GB1900" s="4"/>
      <c r="GC1900" s="4"/>
      <c r="GD1900" s="4"/>
      <c r="GE1900" s="4"/>
      <c r="GF1900" s="4"/>
      <c r="GG1900" s="4"/>
      <c r="GH1900" s="4"/>
      <c r="GI1900" s="4"/>
      <c r="GJ1900" s="4"/>
      <c r="GK1900" s="4"/>
      <c r="GL1900" s="4"/>
      <c r="GM1900" s="4"/>
      <c r="GN1900" s="4"/>
      <c r="GO1900" s="4"/>
      <c r="GP1900" s="4"/>
      <c r="GQ1900" s="4"/>
      <c r="GR1900" s="4"/>
      <c r="GS1900" s="4"/>
      <c r="GT1900" s="4"/>
      <c r="GU1900" s="4"/>
      <c r="GV1900" s="4"/>
      <c r="GW1900" s="4"/>
      <c r="GX1900" s="4"/>
      <c r="GY1900" s="4"/>
      <c r="GZ1900" s="4"/>
      <c r="HA1900" s="4"/>
      <c r="HB1900" s="4"/>
      <c r="HC1900" s="4"/>
      <c r="HD1900" s="4"/>
      <c r="HE1900" s="4"/>
      <c r="HF1900" s="4"/>
      <c r="HG1900" s="4"/>
      <c r="HH1900" s="4"/>
      <c r="HI1900" s="4"/>
      <c r="HJ1900" s="4"/>
      <c r="HK1900" s="4"/>
      <c r="HL1900" s="4"/>
      <c r="HM1900" s="4"/>
      <c r="HN1900" s="4"/>
      <c r="HO1900" s="4"/>
      <c r="HP1900" s="4"/>
      <c r="HQ1900" s="4"/>
      <c r="HR1900" s="4"/>
      <c r="HS1900" s="4"/>
      <c r="HT1900" s="4"/>
      <c r="HU1900" s="4"/>
      <c r="HV1900" s="4"/>
      <c r="HW1900" s="4"/>
      <c r="HX1900" s="4"/>
      <c r="HY1900" s="4"/>
      <c r="HZ1900" s="4"/>
      <c r="IA1900" s="4"/>
      <c r="IB1900" s="4"/>
      <c r="IC1900" s="4"/>
      <c r="ID1900" s="4"/>
      <c r="IE1900" s="4"/>
      <c r="IF1900" s="4"/>
    </row>
    <row r="1901" spans="26:240" x14ac:dyDescent="0.2">
      <c r="Z1901" s="4"/>
      <c r="AA1901" s="4"/>
      <c r="AB1901" s="4"/>
      <c r="AC1901" s="4"/>
      <c r="AD1901" s="4"/>
      <c r="AE1901" s="4"/>
      <c r="AF1901" s="4"/>
      <c r="AG1901" s="4"/>
      <c r="AH1901" s="4"/>
      <c r="AI1901" s="4"/>
      <c r="AJ1901" s="4"/>
      <c r="AK1901" s="4"/>
      <c r="AL1901" s="4"/>
      <c r="AM1901" s="4"/>
      <c r="AN1901" s="4"/>
      <c r="AO1901" s="4"/>
      <c r="AP1901" s="4"/>
      <c r="AQ1901" s="4"/>
      <c r="AR1901" s="4"/>
      <c r="AS1901" s="4"/>
      <c r="AT1901" s="4"/>
      <c r="AU1901" s="4"/>
      <c r="AV1901" s="4"/>
      <c r="AW1901" s="4"/>
      <c r="AX1901" s="4"/>
      <c r="AY1901" s="4"/>
      <c r="AZ1901" s="4"/>
      <c r="BA1901" s="4"/>
      <c r="BB1901" s="4"/>
      <c r="BC1901" s="4"/>
      <c r="BD1901" s="4"/>
      <c r="BE1901" s="4"/>
      <c r="BF1901" s="4"/>
      <c r="BG1901" s="4"/>
      <c r="BH1901" s="4"/>
      <c r="BI1901" s="4"/>
      <c r="BJ1901" s="4"/>
      <c r="BK1901" s="4"/>
      <c r="BL1901" s="4"/>
      <c r="BM1901" s="4"/>
      <c r="BN1901" s="4"/>
      <c r="BO1901" s="4"/>
      <c r="BP1901" s="4"/>
      <c r="BQ1901" s="4"/>
      <c r="BR1901" s="4"/>
      <c r="BS1901" s="4"/>
      <c r="BT1901" s="4"/>
      <c r="BU1901" s="4"/>
      <c r="BV1901" s="4"/>
      <c r="BW1901" s="4"/>
      <c r="BX1901" s="4"/>
      <c r="BY1901" s="4"/>
      <c r="BZ1901" s="4"/>
      <c r="CA1901" s="4"/>
      <c r="CB1901" s="4"/>
      <c r="CC1901" s="4"/>
      <c r="CD1901" s="4"/>
      <c r="CE1901" s="4"/>
      <c r="CF1901" s="4"/>
      <c r="CG1901" s="4"/>
      <c r="CH1901" s="4"/>
      <c r="CI1901" s="4"/>
      <c r="CJ1901" s="4"/>
      <c r="CK1901" s="4"/>
      <c r="CL1901" s="4"/>
      <c r="CM1901" s="4"/>
      <c r="CN1901" s="4"/>
      <c r="CO1901" s="4"/>
      <c r="CP1901" s="4"/>
      <c r="CQ1901" s="4"/>
      <c r="CR1901" s="4"/>
      <c r="CS1901" s="4"/>
      <c r="CT1901" s="4"/>
      <c r="CU1901" s="4"/>
      <c r="CV1901" s="4"/>
      <c r="CW1901" s="4"/>
      <c r="CX1901" s="4"/>
      <c r="CY1901" s="4"/>
      <c r="CZ1901" s="4"/>
      <c r="DA1901" s="4"/>
      <c r="DB1901" s="4"/>
      <c r="DC1901" s="4"/>
      <c r="DD1901" s="4"/>
      <c r="DE1901" s="4"/>
      <c r="DF1901" s="4"/>
      <c r="DG1901" s="4"/>
      <c r="DH1901" s="4"/>
      <c r="DI1901" s="4"/>
      <c r="DJ1901" s="4"/>
      <c r="DK1901" s="4"/>
      <c r="DL1901" s="4"/>
      <c r="DM1901" s="4"/>
      <c r="DN1901" s="4"/>
      <c r="DO1901" s="4"/>
      <c r="DP1901" s="4"/>
      <c r="DQ1901" s="4"/>
      <c r="DR1901" s="4"/>
      <c r="DS1901" s="4"/>
      <c r="DT1901" s="4"/>
      <c r="DU1901" s="4"/>
      <c r="DV1901" s="4"/>
      <c r="DW1901" s="4"/>
      <c r="DX1901" s="4"/>
      <c r="DY1901" s="4"/>
      <c r="DZ1901" s="4"/>
      <c r="EA1901" s="4"/>
      <c r="EB1901" s="4"/>
      <c r="EC1901" s="4"/>
      <c r="ED1901" s="4"/>
      <c r="EE1901" s="4"/>
      <c r="EF1901" s="4"/>
      <c r="EG1901" s="4"/>
      <c r="EH1901" s="4"/>
      <c r="EI1901" s="4"/>
      <c r="EJ1901" s="4"/>
      <c r="EK1901" s="4"/>
      <c r="EL1901" s="4"/>
      <c r="EM1901" s="4"/>
      <c r="EN1901" s="4"/>
      <c r="EO1901" s="4"/>
      <c r="EP1901" s="4"/>
      <c r="EQ1901" s="4"/>
      <c r="ER1901" s="4"/>
      <c r="ES1901" s="4"/>
      <c r="ET1901" s="4"/>
      <c r="EU1901" s="4"/>
      <c r="EV1901" s="4"/>
      <c r="EW1901" s="4"/>
      <c r="EX1901" s="4"/>
      <c r="EY1901" s="4"/>
      <c r="EZ1901" s="4"/>
      <c r="FA1901" s="4"/>
      <c r="FB1901" s="4"/>
      <c r="FC1901" s="4"/>
      <c r="FD1901" s="4"/>
      <c r="FE1901" s="4"/>
      <c r="FF1901" s="4"/>
      <c r="FG1901" s="4"/>
      <c r="FH1901" s="4"/>
      <c r="FI1901" s="4"/>
      <c r="FJ1901" s="4"/>
      <c r="FK1901" s="4"/>
      <c r="FL1901" s="4"/>
      <c r="FM1901" s="4"/>
      <c r="FN1901" s="4"/>
      <c r="FO1901" s="4"/>
      <c r="FP1901" s="4"/>
      <c r="FQ1901" s="4"/>
      <c r="FR1901" s="4"/>
      <c r="FS1901" s="4"/>
      <c r="FT1901" s="4"/>
      <c r="FU1901" s="4"/>
      <c r="FV1901" s="4"/>
      <c r="FW1901" s="4"/>
      <c r="FX1901" s="4"/>
      <c r="FY1901" s="4"/>
      <c r="FZ1901" s="4"/>
      <c r="GA1901" s="4"/>
      <c r="GB1901" s="4"/>
      <c r="GC1901" s="4"/>
      <c r="GD1901" s="4"/>
      <c r="GE1901" s="4"/>
      <c r="GF1901" s="4"/>
      <c r="GG1901" s="4"/>
      <c r="GH1901" s="4"/>
      <c r="GI1901" s="4"/>
      <c r="GJ1901" s="4"/>
      <c r="GK1901" s="4"/>
      <c r="GL1901" s="4"/>
      <c r="GM1901" s="4"/>
      <c r="GN1901" s="4"/>
      <c r="GO1901" s="4"/>
      <c r="GP1901" s="4"/>
      <c r="GQ1901" s="4"/>
      <c r="GR1901" s="4"/>
      <c r="GS1901" s="4"/>
      <c r="GT1901" s="4"/>
      <c r="GU1901" s="4"/>
      <c r="GV1901" s="4"/>
      <c r="GW1901" s="4"/>
      <c r="GX1901" s="4"/>
      <c r="GY1901" s="4"/>
      <c r="GZ1901" s="4"/>
      <c r="HA1901" s="4"/>
      <c r="HB1901" s="4"/>
      <c r="HC1901" s="4"/>
      <c r="HD1901" s="4"/>
      <c r="HE1901" s="4"/>
      <c r="HF1901" s="4"/>
      <c r="HG1901" s="4"/>
      <c r="HH1901" s="4"/>
      <c r="HI1901" s="4"/>
      <c r="HJ1901" s="4"/>
      <c r="HK1901" s="4"/>
      <c r="HL1901" s="4"/>
      <c r="HM1901" s="4"/>
      <c r="HN1901" s="4"/>
      <c r="HO1901" s="4"/>
      <c r="HP1901" s="4"/>
      <c r="HQ1901" s="4"/>
      <c r="HR1901" s="4"/>
      <c r="HS1901" s="4"/>
      <c r="HT1901" s="4"/>
      <c r="HU1901" s="4"/>
      <c r="HV1901" s="4"/>
      <c r="HW1901" s="4"/>
      <c r="HX1901" s="4"/>
      <c r="HY1901" s="4"/>
      <c r="HZ1901" s="4"/>
      <c r="IA1901" s="4"/>
      <c r="IB1901" s="4"/>
      <c r="IC1901" s="4"/>
      <c r="ID1901" s="4"/>
      <c r="IE1901" s="4"/>
      <c r="IF1901" s="4"/>
    </row>
    <row r="1902" spans="26:240" x14ac:dyDescent="0.2">
      <c r="Z1902" s="4"/>
      <c r="AA1902" s="4"/>
      <c r="AB1902" s="4"/>
      <c r="AC1902" s="4"/>
      <c r="AD1902" s="4"/>
      <c r="AE1902" s="4"/>
      <c r="AF1902" s="4"/>
      <c r="AG1902" s="4"/>
      <c r="AH1902" s="4"/>
      <c r="AI1902" s="4"/>
      <c r="AJ1902" s="4"/>
      <c r="AK1902" s="4"/>
      <c r="AL1902" s="4"/>
      <c r="AM1902" s="4"/>
      <c r="AN1902" s="4"/>
      <c r="AO1902" s="4"/>
      <c r="AP1902" s="4"/>
      <c r="AQ1902" s="4"/>
      <c r="AR1902" s="4"/>
      <c r="AS1902" s="4"/>
      <c r="AT1902" s="4"/>
      <c r="AU1902" s="4"/>
      <c r="AV1902" s="4"/>
      <c r="AW1902" s="4"/>
      <c r="AX1902" s="4"/>
      <c r="AY1902" s="4"/>
      <c r="AZ1902" s="4"/>
      <c r="BA1902" s="4"/>
      <c r="BB1902" s="4"/>
      <c r="BC1902" s="4"/>
      <c r="BD1902" s="4"/>
      <c r="BE1902" s="4"/>
      <c r="BF1902" s="4"/>
      <c r="BG1902" s="4"/>
      <c r="BH1902" s="4"/>
      <c r="BI1902" s="4"/>
      <c r="BJ1902" s="4"/>
      <c r="BK1902" s="4"/>
      <c r="BL1902" s="4"/>
      <c r="BM1902" s="4"/>
      <c r="BN1902" s="4"/>
      <c r="BO1902" s="4"/>
      <c r="BP1902" s="4"/>
      <c r="BQ1902" s="4"/>
      <c r="BR1902" s="4"/>
      <c r="BS1902" s="4"/>
      <c r="BT1902" s="4"/>
      <c r="BU1902" s="4"/>
      <c r="BV1902" s="4"/>
      <c r="BW1902" s="4"/>
      <c r="BX1902" s="4"/>
      <c r="BY1902" s="4"/>
      <c r="BZ1902" s="4"/>
      <c r="CA1902" s="4"/>
      <c r="CB1902" s="4"/>
      <c r="CC1902" s="4"/>
      <c r="CD1902" s="4"/>
      <c r="CE1902" s="4"/>
      <c r="CF1902" s="4"/>
      <c r="CG1902" s="4"/>
      <c r="CH1902" s="4"/>
      <c r="CI1902" s="4"/>
      <c r="CJ1902" s="4"/>
      <c r="CK1902" s="4"/>
      <c r="CL1902" s="4"/>
      <c r="CM1902" s="4"/>
      <c r="CN1902" s="4"/>
      <c r="CO1902" s="4"/>
      <c r="CP1902" s="4"/>
      <c r="CQ1902" s="4"/>
      <c r="CR1902" s="4"/>
      <c r="CS1902" s="4"/>
      <c r="CT1902" s="4"/>
      <c r="CU1902" s="4"/>
      <c r="CV1902" s="4"/>
      <c r="CW1902" s="4"/>
      <c r="CX1902" s="4"/>
      <c r="CY1902" s="4"/>
      <c r="CZ1902" s="4"/>
      <c r="DA1902" s="4"/>
      <c r="DB1902" s="4"/>
      <c r="DC1902" s="4"/>
      <c r="DD1902" s="4"/>
      <c r="DE1902" s="4"/>
      <c r="DF1902" s="4"/>
      <c r="DG1902" s="4"/>
      <c r="DH1902" s="4"/>
      <c r="DI1902" s="4"/>
      <c r="DJ1902" s="4"/>
      <c r="DK1902" s="4"/>
      <c r="DL1902" s="4"/>
      <c r="DM1902" s="4"/>
      <c r="DN1902" s="4"/>
      <c r="DO1902" s="4"/>
      <c r="DP1902" s="4"/>
      <c r="DQ1902" s="4"/>
      <c r="DR1902" s="4"/>
      <c r="DS1902" s="4"/>
      <c r="DT1902" s="4"/>
      <c r="DU1902" s="4"/>
      <c r="DV1902" s="4"/>
      <c r="DW1902" s="4"/>
      <c r="DX1902" s="4"/>
      <c r="DY1902" s="4"/>
      <c r="DZ1902" s="4"/>
      <c r="EA1902" s="4"/>
      <c r="EB1902" s="4"/>
      <c r="EC1902" s="4"/>
      <c r="ED1902" s="4"/>
      <c r="EE1902" s="4"/>
      <c r="EF1902" s="4"/>
      <c r="EG1902" s="4"/>
      <c r="EH1902" s="4"/>
      <c r="EI1902" s="4"/>
      <c r="EJ1902" s="4"/>
      <c r="EK1902" s="4"/>
      <c r="EL1902" s="4"/>
      <c r="EM1902" s="4"/>
      <c r="EN1902" s="4"/>
      <c r="EO1902" s="4"/>
      <c r="EP1902" s="4"/>
      <c r="EQ1902" s="4"/>
      <c r="ER1902" s="4"/>
      <c r="ES1902" s="4"/>
      <c r="ET1902" s="4"/>
      <c r="EU1902" s="4"/>
      <c r="EV1902" s="4"/>
      <c r="EW1902" s="4"/>
      <c r="EX1902" s="4"/>
      <c r="EY1902" s="4"/>
      <c r="EZ1902" s="4"/>
      <c r="FA1902" s="4"/>
      <c r="FB1902" s="4"/>
      <c r="FC1902" s="4"/>
      <c r="FD1902" s="4"/>
      <c r="FE1902" s="4"/>
      <c r="FF1902" s="4"/>
      <c r="FG1902" s="4"/>
      <c r="FH1902" s="4"/>
      <c r="FI1902" s="4"/>
      <c r="FJ1902" s="4"/>
      <c r="FK1902" s="4"/>
      <c r="FL1902" s="4"/>
      <c r="FM1902" s="4"/>
      <c r="FN1902" s="4"/>
      <c r="FO1902" s="4"/>
      <c r="FP1902" s="4"/>
      <c r="FQ1902" s="4"/>
      <c r="FR1902" s="4"/>
      <c r="FS1902" s="4"/>
      <c r="FT1902" s="4"/>
      <c r="FU1902" s="4"/>
      <c r="FV1902" s="4"/>
      <c r="FW1902" s="4"/>
      <c r="FX1902" s="4"/>
      <c r="FY1902" s="4"/>
      <c r="FZ1902" s="4"/>
      <c r="GA1902" s="4"/>
      <c r="GB1902" s="4"/>
      <c r="GC1902" s="4"/>
      <c r="GD1902" s="4"/>
      <c r="GE1902" s="4"/>
      <c r="GF1902" s="4"/>
      <c r="GG1902" s="4"/>
      <c r="GH1902" s="4"/>
      <c r="GI1902" s="4"/>
      <c r="GJ1902" s="4"/>
      <c r="GK1902" s="4"/>
      <c r="GL1902" s="4"/>
      <c r="GM1902" s="4"/>
      <c r="GN1902" s="4"/>
      <c r="GO1902" s="4"/>
      <c r="GP1902" s="4"/>
      <c r="GQ1902" s="4"/>
      <c r="GR1902" s="4"/>
      <c r="GS1902" s="4"/>
      <c r="GT1902" s="4"/>
      <c r="GU1902" s="4"/>
      <c r="GV1902" s="4"/>
      <c r="GW1902" s="4"/>
      <c r="GX1902" s="4"/>
      <c r="GY1902" s="4"/>
      <c r="GZ1902" s="4"/>
      <c r="HA1902" s="4"/>
      <c r="HB1902" s="4"/>
      <c r="HC1902" s="4"/>
      <c r="HD1902" s="4"/>
      <c r="HE1902" s="4"/>
      <c r="HF1902" s="4"/>
      <c r="HG1902" s="4"/>
      <c r="HH1902" s="4"/>
      <c r="HI1902" s="4"/>
      <c r="HJ1902" s="4"/>
      <c r="HK1902" s="4"/>
      <c r="HL1902" s="4"/>
      <c r="HM1902" s="4"/>
      <c r="HN1902" s="4"/>
      <c r="HO1902" s="4"/>
      <c r="HP1902" s="4"/>
      <c r="HQ1902" s="4"/>
      <c r="HR1902" s="4"/>
      <c r="HS1902" s="4"/>
      <c r="HT1902" s="4"/>
      <c r="HU1902" s="4"/>
      <c r="HV1902" s="4"/>
      <c r="HW1902" s="4"/>
      <c r="HX1902" s="4"/>
      <c r="HY1902" s="4"/>
      <c r="HZ1902" s="4"/>
      <c r="IA1902" s="4"/>
      <c r="IB1902" s="4"/>
      <c r="IC1902" s="4"/>
      <c r="ID1902" s="4"/>
      <c r="IE1902" s="4"/>
      <c r="IF1902" s="4"/>
    </row>
    <row r="1903" spans="26:240" x14ac:dyDescent="0.2">
      <c r="Z1903" s="4"/>
      <c r="AA1903" s="4"/>
      <c r="AB1903" s="4"/>
      <c r="AC1903" s="4"/>
      <c r="AD1903" s="4"/>
      <c r="AE1903" s="4"/>
      <c r="AF1903" s="4"/>
      <c r="AG1903" s="4"/>
      <c r="AH1903" s="4"/>
      <c r="AI1903" s="4"/>
      <c r="AJ1903" s="4"/>
      <c r="AK1903" s="4"/>
      <c r="AL1903" s="4"/>
      <c r="AM1903" s="4"/>
      <c r="AN1903" s="4"/>
      <c r="AO1903" s="4"/>
      <c r="AP1903" s="4"/>
      <c r="AQ1903" s="4"/>
      <c r="AR1903" s="4"/>
      <c r="AS1903" s="4"/>
      <c r="AT1903" s="4"/>
      <c r="AU1903" s="4"/>
      <c r="AV1903" s="4"/>
      <c r="AW1903" s="4"/>
      <c r="AX1903" s="4"/>
      <c r="AY1903" s="4"/>
      <c r="AZ1903" s="4"/>
      <c r="BA1903" s="4"/>
      <c r="BB1903" s="4"/>
      <c r="BC1903" s="4"/>
      <c r="BD1903" s="4"/>
      <c r="BE1903" s="4"/>
      <c r="BF1903" s="4"/>
      <c r="BG1903" s="4"/>
      <c r="BH1903" s="4"/>
      <c r="BI1903" s="4"/>
      <c r="BJ1903" s="4"/>
      <c r="BK1903" s="4"/>
      <c r="BL1903" s="4"/>
      <c r="BM1903" s="4"/>
      <c r="BN1903" s="4"/>
      <c r="BO1903" s="4"/>
      <c r="BP1903" s="4"/>
      <c r="BQ1903" s="4"/>
      <c r="BR1903" s="4"/>
      <c r="BS1903" s="4"/>
      <c r="BT1903" s="4"/>
      <c r="BU1903" s="4"/>
      <c r="BV1903" s="4"/>
      <c r="BW1903" s="4"/>
      <c r="BX1903" s="4"/>
      <c r="BY1903" s="4"/>
      <c r="BZ1903" s="4"/>
      <c r="CA1903" s="4"/>
      <c r="CB1903" s="4"/>
      <c r="CC1903" s="4"/>
      <c r="CD1903" s="4"/>
      <c r="CE1903" s="4"/>
      <c r="CF1903" s="4"/>
      <c r="CG1903" s="4"/>
      <c r="CH1903" s="4"/>
      <c r="CI1903" s="4"/>
      <c r="CJ1903" s="4"/>
      <c r="CK1903" s="4"/>
      <c r="CL1903" s="4"/>
      <c r="CM1903" s="4"/>
      <c r="CN1903" s="4"/>
      <c r="CO1903" s="4"/>
      <c r="CP1903" s="4"/>
      <c r="CQ1903" s="4"/>
      <c r="CR1903" s="4"/>
      <c r="CS1903" s="4"/>
      <c r="CT1903" s="4"/>
      <c r="CU1903" s="4"/>
      <c r="CV1903" s="4"/>
      <c r="CW1903" s="4"/>
      <c r="CX1903" s="4"/>
      <c r="CY1903" s="4"/>
      <c r="CZ1903" s="4"/>
      <c r="DA1903" s="4"/>
      <c r="DB1903" s="4"/>
      <c r="DC1903" s="4"/>
      <c r="DD1903" s="4"/>
      <c r="DE1903" s="4"/>
      <c r="DF1903" s="4"/>
      <c r="DG1903" s="4"/>
      <c r="DH1903" s="4"/>
      <c r="DI1903" s="4"/>
      <c r="DJ1903" s="4"/>
      <c r="DK1903" s="4"/>
      <c r="DL1903" s="4"/>
      <c r="DM1903" s="4"/>
      <c r="DN1903" s="4"/>
      <c r="DO1903" s="4"/>
      <c r="DP1903" s="4"/>
      <c r="DQ1903" s="4"/>
      <c r="DR1903" s="4"/>
      <c r="DS1903" s="4"/>
      <c r="DT1903" s="4"/>
      <c r="DU1903" s="4"/>
      <c r="DV1903" s="4"/>
      <c r="DW1903" s="4"/>
      <c r="DX1903" s="4"/>
      <c r="DY1903" s="4"/>
      <c r="DZ1903" s="4"/>
      <c r="EA1903" s="4"/>
      <c r="EB1903" s="4"/>
      <c r="EC1903" s="4"/>
      <c r="ED1903" s="4"/>
      <c r="EE1903" s="4"/>
      <c r="EF1903" s="4"/>
      <c r="EG1903" s="4"/>
      <c r="EH1903" s="4"/>
      <c r="EI1903" s="4"/>
      <c r="EJ1903" s="4"/>
      <c r="EK1903" s="4"/>
      <c r="EL1903" s="4"/>
      <c r="EM1903" s="4"/>
      <c r="EN1903" s="4"/>
      <c r="EO1903" s="4"/>
      <c r="EP1903" s="4"/>
      <c r="EQ1903" s="4"/>
      <c r="ER1903" s="4"/>
      <c r="ES1903" s="4"/>
      <c r="ET1903" s="4"/>
      <c r="EU1903" s="4"/>
      <c r="EV1903" s="4"/>
      <c r="EW1903" s="4"/>
      <c r="EX1903" s="4"/>
      <c r="EY1903" s="4"/>
      <c r="EZ1903" s="4"/>
      <c r="FA1903" s="4"/>
      <c r="FB1903" s="4"/>
      <c r="FC1903" s="4"/>
      <c r="FD1903" s="4"/>
      <c r="FE1903" s="4"/>
      <c r="FF1903" s="4"/>
      <c r="FG1903" s="4"/>
      <c r="FH1903" s="4"/>
      <c r="FI1903" s="4"/>
      <c r="FJ1903" s="4"/>
      <c r="FK1903" s="4"/>
      <c r="FL1903" s="4"/>
      <c r="FM1903" s="4"/>
      <c r="FN1903" s="4"/>
      <c r="FO1903" s="4"/>
      <c r="FP1903" s="4"/>
      <c r="FQ1903" s="4"/>
      <c r="FR1903" s="4"/>
      <c r="FS1903" s="4"/>
      <c r="FT1903" s="4"/>
      <c r="FU1903" s="4"/>
      <c r="FV1903" s="4"/>
      <c r="FW1903" s="4"/>
      <c r="FX1903" s="4"/>
      <c r="FY1903" s="4"/>
      <c r="FZ1903" s="4"/>
      <c r="GA1903" s="4"/>
      <c r="GB1903" s="4"/>
      <c r="GC1903" s="4"/>
      <c r="GD1903" s="4"/>
      <c r="GE1903" s="4"/>
      <c r="GF1903" s="4"/>
      <c r="GG1903" s="4"/>
      <c r="GH1903" s="4"/>
      <c r="GI1903" s="4"/>
      <c r="GJ1903" s="4"/>
      <c r="GK1903" s="4"/>
      <c r="GL1903" s="4"/>
      <c r="GM1903" s="4"/>
      <c r="GN1903" s="4"/>
      <c r="GO1903" s="4"/>
      <c r="GP1903" s="4"/>
      <c r="GQ1903" s="4"/>
      <c r="GR1903" s="4"/>
      <c r="GS1903" s="4"/>
      <c r="GT1903" s="4"/>
      <c r="GU1903" s="4"/>
      <c r="GV1903" s="4"/>
      <c r="GW1903" s="4"/>
      <c r="GX1903" s="4"/>
      <c r="GY1903" s="4"/>
      <c r="GZ1903" s="4"/>
      <c r="HA1903" s="4"/>
      <c r="HB1903" s="4"/>
      <c r="HC1903" s="4"/>
      <c r="HD1903" s="4"/>
      <c r="HE1903" s="4"/>
      <c r="HF1903" s="4"/>
      <c r="HG1903" s="4"/>
      <c r="HH1903" s="4"/>
      <c r="HI1903" s="4"/>
      <c r="HJ1903" s="4"/>
      <c r="HK1903" s="4"/>
      <c r="HL1903" s="4"/>
      <c r="HM1903" s="4"/>
      <c r="HN1903" s="4"/>
      <c r="HO1903" s="4"/>
      <c r="HP1903" s="4"/>
      <c r="HQ1903" s="4"/>
      <c r="HR1903" s="4"/>
      <c r="HS1903" s="4"/>
      <c r="HT1903" s="4"/>
      <c r="HU1903" s="4"/>
      <c r="HV1903" s="4"/>
      <c r="HW1903" s="4"/>
      <c r="HX1903" s="4"/>
      <c r="HY1903" s="4"/>
      <c r="HZ1903" s="4"/>
      <c r="IA1903" s="4"/>
      <c r="IB1903" s="4"/>
      <c r="IC1903" s="4"/>
      <c r="ID1903" s="4"/>
      <c r="IE1903" s="4"/>
      <c r="IF1903" s="4"/>
    </row>
    <row r="1904" spans="26:240" x14ac:dyDescent="0.2">
      <c r="Z1904" s="4"/>
      <c r="AA1904" s="4"/>
      <c r="AB1904" s="4"/>
      <c r="AC1904" s="4"/>
      <c r="AD1904" s="4"/>
      <c r="AE1904" s="4"/>
      <c r="AF1904" s="4"/>
      <c r="AG1904" s="4"/>
      <c r="AH1904" s="4"/>
      <c r="AI1904" s="4"/>
      <c r="AJ1904" s="4"/>
      <c r="AK1904" s="4"/>
      <c r="AL1904" s="4"/>
      <c r="AM1904" s="4"/>
      <c r="AN1904" s="4"/>
      <c r="AO1904" s="4"/>
      <c r="AP1904" s="4"/>
      <c r="AQ1904" s="4"/>
      <c r="AR1904" s="4"/>
      <c r="AS1904" s="4"/>
      <c r="AT1904" s="4"/>
      <c r="AU1904" s="4"/>
      <c r="AV1904" s="4"/>
      <c r="AW1904" s="4"/>
      <c r="AX1904" s="4"/>
      <c r="AY1904" s="4"/>
      <c r="AZ1904" s="4"/>
      <c r="BA1904" s="4"/>
      <c r="BB1904" s="4"/>
      <c r="BC1904" s="4"/>
      <c r="BD1904" s="4"/>
      <c r="BE1904" s="4"/>
      <c r="BF1904" s="4"/>
      <c r="BG1904" s="4"/>
      <c r="BH1904" s="4"/>
      <c r="BI1904" s="4"/>
      <c r="BJ1904" s="4"/>
      <c r="BK1904" s="4"/>
      <c r="BL1904" s="4"/>
      <c r="BM1904" s="4"/>
      <c r="BN1904" s="4"/>
      <c r="BO1904" s="4"/>
      <c r="BP1904" s="4"/>
      <c r="BQ1904" s="4"/>
      <c r="BR1904" s="4"/>
      <c r="BS1904" s="4"/>
      <c r="BT1904" s="4"/>
      <c r="BU1904" s="4"/>
      <c r="BV1904" s="4"/>
      <c r="BW1904" s="4"/>
      <c r="BX1904" s="4"/>
      <c r="BY1904" s="4"/>
      <c r="BZ1904" s="4"/>
      <c r="CA1904" s="4"/>
      <c r="CB1904" s="4"/>
      <c r="CC1904" s="4"/>
      <c r="CD1904" s="4"/>
      <c r="CE1904" s="4"/>
      <c r="CF1904" s="4"/>
      <c r="CG1904" s="4"/>
      <c r="CH1904" s="4"/>
      <c r="CI1904" s="4"/>
      <c r="CJ1904" s="4"/>
      <c r="CK1904" s="4"/>
      <c r="CL1904" s="4"/>
      <c r="CM1904" s="4"/>
      <c r="CN1904" s="4"/>
      <c r="CO1904" s="4"/>
      <c r="CP1904" s="4"/>
      <c r="CQ1904" s="4"/>
      <c r="CR1904" s="4"/>
      <c r="CS1904" s="4"/>
      <c r="CT1904" s="4"/>
      <c r="CU1904" s="4"/>
      <c r="CV1904" s="4"/>
      <c r="CW1904" s="4"/>
      <c r="CX1904" s="4"/>
      <c r="CY1904" s="4"/>
      <c r="CZ1904" s="4"/>
      <c r="DA1904" s="4"/>
      <c r="DB1904" s="4"/>
      <c r="DC1904" s="4"/>
      <c r="DD1904" s="4"/>
      <c r="DE1904" s="4"/>
      <c r="DF1904" s="4"/>
      <c r="DG1904" s="4"/>
      <c r="DH1904" s="4"/>
      <c r="DI1904" s="4"/>
      <c r="DJ1904" s="4"/>
      <c r="DK1904" s="4"/>
      <c r="DL1904" s="4"/>
      <c r="DM1904" s="4"/>
      <c r="DN1904" s="4"/>
      <c r="DO1904" s="4"/>
      <c r="DP1904" s="4"/>
      <c r="DQ1904" s="4"/>
      <c r="DR1904" s="4"/>
      <c r="DS1904" s="4"/>
      <c r="DT1904" s="4"/>
      <c r="DU1904" s="4"/>
      <c r="DV1904" s="4"/>
      <c r="DW1904" s="4"/>
      <c r="DX1904" s="4"/>
      <c r="DY1904" s="4"/>
      <c r="DZ1904" s="4"/>
      <c r="EA1904" s="4"/>
      <c r="EB1904" s="4"/>
      <c r="EC1904" s="4"/>
      <c r="ED1904" s="4"/>
      <c r="EE1904" s="4"/>
      <c r="EF1904" s="4"/>
      <c r="EG1904" s="4"/>
      <c r="EH1904" s="4"/>
      <c r="EI1904" s="4"/>
      <c r="EJ1904" s="4"/>
      <c r="EK1904" s="4"/>
      <c r="EL1904" s="4"/>
      <c r="EM1904" s="4"/>
      <c r="EN1904" s="4"/>
      <c r="EO1904" s="4"/>
      <c r="EP1904" s="4"/>
      <c r="EQ1904" s="4"/>
      <c r="ER1904" s="4"/>
      <c r="ES1904" s="4"/>
      <c r="ET1904" s="4"/>
      <c r="EU1904" s="4"/>
      <c r="EV1904" s="4"/>
      <c r="EW1904" s="4"/>
      <c r="EX1904" s="4"/>
      <c r="EY1904" s="4"/>
      <c r="EZ1904" s="4"/>
      <c r="FA1904" s="4"/>
      <c r="FB1904" s="4"/>
      <c r="FC1904" s="4"/>
      <c r="FD1904" s="4"/>
      <c r="FE1904" s="4"/>
      <c r="FF1904" s="4"/>
      <c r="FG1904" s="4"/>
      <c r="FH1904" s="4"/>
      <c r="FI1904" s="4"/>
      <c r="FJ1904" s="4"/>
      <c r="FK1904" s="4"/>
      <c r="FL1904" s="4"/>
      <c r="FM1904" s="4"/>
      <c r="FN1904" s="4"/>
      <c r="FO1904" s="4"/>
      <c r="FP1904" s="4"/>
      <c r="FQ1904" s="4"/>
      <c r="FR1904" s="4"/>
      <c r="FS1904" s="4"/>
      <c r="FT1904" s="4"/>
      <c r="FU1904" s="4"/>
      <c r="FV1904" s="4"/>
      <c r="FW1904" s="4"/>
      <c r="FX1904" s="4"/>
      <c r="FY1904" s="4"/>
      <c r="FZ1904" s="4"/>
      <c r="GA1904" s="4"/>
      <c r="GB1904" s="4"/>
      <c r="GC1904" s="4"/>
      <c r="GD1904" s="4"/>
      <c r="GE1904" s="4"/>
      <c r="GF1904" s="4"/>
      <c r="GG1904" s="4"/>
      <c r="GH1904" s="4"/>
      <c r="GI1904" s="4"/>
      <c r="GJ1904" s="4"/>
      <c r="GK1904" s="4"/>
      <c r="GL1904" s="4"/>
      <c r="GM1904" s="4"/>
      <c r="GN1904" s="4"/>
      <c r="GO1904" s="4"/>
      <c r="GP1904" s="4"/>
      <c r="GQ1904" s="4"/>
      <c r="GR1904" s="4"/>
      <c r="GS1904" s="4"/>
      <c r="GT1904" s="4"/>
      <c r="GU1904" s="4"/>
      <c r="GV1904" s="4"/>
      <c r="GW1904" s="4"/>
      <c r="GX1904" s="4"/>
      <c r="GY1904" s="4"/>
      <c r="GZ1904" s="4"/>
      <c r="HA1904" s="4"/>
      <c r="HB1904" s="4"/>
      <c r="HC1904" s="4"/>
      <c r="HD1904" s="4"/>
      <c r="HE1904" s="4"/>
      <c r="HF1904" s="4"/>
      <c r="HG1904" s="4"/>
      <c r="HH1904" s="4"/>
      <c r="HI1904" s="4"/>
      <c r="HJ1904" s="4"/>
      <c r="HK1904" s="4"/>
      <c r="HL1904" s="4"/>
      <c r="HM1904" s="4"/>
      <c r="HN1904" s="4"/>
      <c r="HO1904" s="4"/>
      <c r="HP1904" s="4"/>
      <c r="HQ1904" s="4"/>
      <c r="HR1904" s="4"/>
      <c r="HS1904" s="4"/>
      <c r="HT1904" s="4"/>
      <c r="HU1904" s="4"/>
      <c r="HV1904" s="4"/>
      <c r="HW1904" s="4"/>
      <c r="HX1904" s="4"/>
      <c r="HY1904" s="4"/>
      <c r="HZ1904" s="4"/>
      <c r="IA1904" s="4"/>
      <c r="IB1904" s="4"/>
      <c r="IC1904" s="4"/>
      <c r="ID1904" s="4"/>
      <c r="IE1904" s="4"/>
      <c r="IF1904" s="4"/>
    </row>
    <row r="1905" spans="26:240" x14ac:dyDescent="0.2">
      <c r="Z1905" s="4"/>
      <c r="AA1905" s="4"/>
      <c r="AB1905" s="4"/>
      <c r="AC1905" s="4"/>
      <c r="AD1905" s="4"/>
      <c r="AE1905" s="4"/>
      <c r="AF1905" s="4"/>
      <c r="AG1905" s="4"/>
      <c r="AH1905" s="4"/>
      <c r="AI1905" s="4"/>
      <c r="AJ1905" s="4"/>
      <c r="AK1905" s="4"/>
      <c r="AL1905" s="4"/>
      <c r="AM1905" s="4"/>
      <c r="AN1905" s="4"/>
      <c r="AO1905" s="4"/>
      <c r="AP1905" s="4"/>
      <c r="AQ1905" s="4"/>
      <c r="AR1905" s="4"/>
      <c r="AS1905" s="4"/>
      <c r="AT1905" s="4"/>
      <c r="AU1905" s="4"/>
      <c r="AV1905" s="4"/>
      <c r="AW1905" s="4"/>
      <c r="AX1905" s="4"/>
      <c r="AY1905" s="4"/>
      <c r="AZ1905" s="4"/>
      <c r="BA1905" s="4"/>
      <c r="BB1905" s="4"/>
      <c r="BC1905" s="4"/>
      <c r="BD1905" s="4"/>
      <c r="BE1905" s="4"/>
      <c r="BF1905" s="4"/>
      <c r="BG1905" s="4"/>
      <c r="BH1905" s="4"/>
      <c r="BI1905" s="4"/>
      <c r="BJ1905" s="4"/>
      <c r="BK1905" s="4"/>
      <c r="BL1905" s="4"/>
      <c r="BM1905" s="4"/>
      <c r="BN1905" s="4"/>
      <c r="BO1905" s="4"/>
      <c r="BP1905" s="4"/>
      <c r="BQ1905" s="4"/>
      <c r="BR1905" s="4"/>
      <c r="BS1905" s="4"/>
      <c r="BT1905" s="4"/>
      <c r="BU1905" s="4"/>
      <c r="BV1905" s="4"/>
      <c r="BW1905" s="4"/>
      <c r="BX1905" s="4"/>
      <c r="BY1905" s="4"/>
      <c r="BZ1905" s="4"/>
      <c r="CA1905" s="4"/>
      <c r="CB1905" s="4"/>
      <c r="CC1905" s="4"/>
      <c r="CD1905" s="4"/>
      <c r="CE1905" s="4"/>
      <c r="CF1905" s="4"/>
      <c r="CG1905" s="4"/>
      <c r="CH1905" s="4"/>
      <c r="CI1905" s="4"/>
      <c r="CJ1905" s="4"/>
      <c r="CK1905" s="4"/>
      <c r="CL1905" s="4"/>
      <c r="CM1905" s="4"/>
      <c r="CN1905" s="4"/>
      <c r="CO1905" s="4"/>
      <c r="CP1905" s="4"/>
      <c r="CQ1905" s="4"/>
      <c r="CR1905" s="4"/>
      <c r="CS1905" s="4"/>
      <c r="CT1905" s="4"/>
      <c r="CU1905" s="4"/>
      <c r="CV1905" s="4"/>
      <c r="CW1905" s="4"/>
      <c r="CX1905" s="4"/>
      <c r="CY1905" s="4"/>
      <c r="CZ1905" s="4"/>
      <c r="DA1905" s="4"/>
      <c r="DB1905" s="4"/>
      <c r="DC1905" s="4"/>
      <c r="DD1905" s="4"/>
      <c r="DE1905" s="4"/>
      <c r="DF1905" s="4"/>
      <c r="DG1905" s="4"/>
      <c r="DH1905" s="4"/>
      <c r="DI1905" s="4"/>
      <c r="DJ1905" s="4"/>
      <c r="DK1905" s="4"/>
      <c r="DL1905" s="4"/>
      <c r="DM1905" s="4"/>
      <c r="DN1905" s="4"/>
      <c r="DO1905" s="4"/>
      <c r="DP1905" s="4"/>
      <c r="DQ1905" s="4"/>
      <c r="DR1905" s="4"/>
      <c r="DS1905" s="4"/>
      <c r="DT1905" s="4"/>
      <c r="DU1905" s="4"/>
      <c r="DV1905" s="4"/>
      <c r="DW1905" s="4"/>
      <c r="DX1905" s="4"/>
      <c r="DY1905" s="4"/>
      <c r="DZ1905" s="4"/>
      <c r="EA1905" s="4"/>
      <c r="EB1905" s="4"/>
      <c r="EC1905" s="4"/>
      <c r="ED1905" s="4"/>
      <c r="EE1905" s="4"/>
      <c r="EF1905" s="4"/>
      <c r="EG1905" s="4"/>
      <c r="EH1905" s="4"/>
      <c r="EI1905" s="4"/>
      <c r="EJ1905" s="4"/>
      <c r="EK1905" s="4"/>
      <c r="EL1905" s="4"/>
      <c r="EM1905" s="4"/>
      <c r="EN1905" s="4"/>
      <c r="EO1905" s="4"/>
      <c r="EP1905" s="4"/>
      <c r="EQ1905" s="4"/>
      <c r="ER1905" s="4"/>
      <c r="ES1905" s="4"/>
      <c r="ET1905" s="4"/>
      <c r="EU1905" s="4"/>
      <c r="EV1905" s="4"/>
      <c r="EW1905" s="4"/>
      <c r="EX1905" s="4"/>
      <c r="EY1905" s="4"/>
      <c r="EZ1905" s="4"/>
      <c r="FA1905" s="4"/>
      <c r="FB1905" s="4"/>
      <c r="FC1905" s="4"/>
      <c r="FD1905" s="4"/>
      <c r="FE1905" s="4"/>
      <c r="FF1905" s="4"/>
      <c r="FG1905" s="4"/>
      <c r="FH1905" s="4"/>
      <c r="FI1905" s="4"/>
      <c r="FJ1905" s="4"/>
      <c r="FK1905" s="4"/>
      <c r="FL1905" s="4"/>
      <c r="FM1905" s="4"/>
      <c r="FN1905" s="4"/>
      <c r="FO1905" s="4"/>
      <c r="FP1905" s="4"/>
      <c r="FQ1905" s="4"/>
      <c r="FR1905" s="4"/>
      <c r="FS1905" s="4"/>
      <c r="FT1905" s="4"/>
      <c r="FU1905" s="4"/>
      <c r="FV1905" s="4"/>
      <c r="FW1905" s="4"/>
      <c r="FX1905" s="4"/>
      <c r="FY1905" s="4"/>
      <c r="FZ1905" s="4"/>
      <c r="GA1905" s="4"/>
      <c r="GB1905" s="4"/>
      <c r="GC1905" s="4"/>
      <c r="GD1905" s="4"/>
      <c r="GE1905" s="4"/>
      <c r="GF1905" s="4"/>
      <c r="GG1905" s="4"/>
      <c r="GH1905" s="4"/>
      <c r="GI1905" s="4"/>
      <c r="GJ1905" s="4"/>
      <c r="GK1905" s="4"/>
      <c r="GL1905" s="4"/>
      <c r="GM1905" s="4"/>
      <c r="GN1905" s="4"/>
      <c r="GO1905" s="4"/>
      <c r="GP1905" s="4"/>
      <c r="GQ1905" s="4"/>
      <c r="GR1905" s="4"/>
      <c r="GS1905" s="4"/>
      <c r="GT1905" s="4"/>
      <c r="GU1905" s="4"/>
      <c r="GV1905" s="4"/>
      <c r="GW1905" s="4"/>
      <c r="GX1905" s="4"/>
      <c r="GY1905" s="4"/>
      <c r="GZ1905" s="4"/>
      <c r="HA1905" s="4"/>
      <c r="HB1905" s="4"/>
      <c r="HC1905" s="4"/>
      <c r="HD1905" s="4"/>
      <c r="HE1905" s="4"/>
      <c r="HF1905" s="4"/>
      <c r="HG1905" s="4"/>
      <c r="HH1905" s="4"/>
      <c r="HI1905" s="4"/>
      <c r="HJ1905" s="4"/>
      <c r="HK1905" s="4"/>
      <c r="HL1905" s="4"/>
      <c r="HM1905" s="4"/>
      <c r="HN1905" s="4"/>
      <c r="HO1905" s="4"/>
      <c r="HP1905" s="4"/>
      <c r="HQ1905" s="4"/>
      <c r="HR1905" s="4"/>
      <c r="HS1905" s="4"/>
      <c r="HT1905" s="4"/>
      <c r="HU1905" s="4"/>
      <c r="HV1905" s="4"/>
      <c r="HW1905" s="4"/>
      <c r="HX1905" s="4"/>
      <c r="HY1905" s="4"/>
      <c r="HZ1905" s="4"/>
      <c r="IA1905" s="4"/>
      <c r="IB1905" s="4"/>
      <c r="IC1905" s="4"/>
      <c r="ID1905" s="4"/>
      <c r="IE1905" s="4"/>
      <c r="IF1905" s="4"/>
    </row>
    <row r="1906" spans="26:240" x14ac:dyDescent="0.2">
      <c r="Z1906" s="4"/>
      <c r="AA1906" s="4"/>
      <c r="AB1906" s="4"/>
      <c r="AC1906" s="4"/>
      <c r="AD1906" s="4"/>
      <c r="AE1906" s="4"/>
      <c r="AF1906" s="4"/>
      <c r="AG1906" s="4"/>
      <c r="AH1906" s="4"/>
      <c r="AI1906" s="4"/>
      <c r="AJ1906" s="4"/>
      <c r="AK1906" s="4"/>
      <c r="AL1906" s="4"/>
      <c r="AM1906" s="4"/>
      <c r="AN1906" s="4"/>
      <c r="AO1906" s="4"/>
      <c r="AP1906" s="4"/>
      <c r="AQ1906" s="4"/>
      <c r="AR1906" s="4"/>
      <c r="AS1906" s="4"/>
      <c r="AT1906" s="4"/>
      <c r="AU1906" s="4"/>
      <c r="AV1906" s="4"/>
      <c r="AW1906" s="4"/>
      <c r="AX1906" s="4"/>
      <c r="AY1906" s="4"/>
      <c r="AZ1906" s="4"/>
      <c r="BA1906" s="4"/>
      <c r="BB1906" s="4"/>
      <c r="BC1906" s="4"/>
      <c r="BD1906" s="4"/>
      <c r="BE1906" s="4"/>
      <c r="BF1906" s="4"/>
      <c r="BG1906" s="4"/>
      <c r="BH1906" s="4"/>
      <c r="BI1906" s="4"/>
      <c r="BJ1906" s="4"/>
      <c r="BK1906" s="4"/>
      <c r="BL1906" s="4"/>
      <c r="BM1906" s="4"/>
      <c r="BN1906" s="4"/>
      <c r="BO1906" s="4"/>
      <c r="BP1906" s="4"/>
      <c r="BQ1906" s="4"/>
      <c r="BR1906" s="4"/>
      <c r="BS1906" s="4"/>
      <c r="BT1906" s="4"/>
      <c r="BU1906" s="4"/>
      <c r="BV1906" s="4"/>
      <c r="BW1906" s="4"/>
      <c r="BX1906" s="4"/>
      <c r="BY1906" s="4"/>
      <c r="BZ1906" s="4"/>
      <c r="CA1906" s="4"/>
      <c r="CB1906" s="4"/>
      <c r="CC1906" s="4"/>
      <c r="CD1906" s="4"/>
      <c r="CE1906" s="4"/>
      <c r="CF1906" s="4"/>
      <c r="CG1906" s="4"/>
      <c r="CH1906" s="4"/>
      <c r="CI1906" s="4"/>
      <c r="CJ1906" s="4"/>
      <c r="CK1906" s="4"/>
      <c r="CL1906" s="4"/>
      <c r="CM1906" s="4"/>
      <c r="CN1906" s="4"/>
      <c r="CO1906" s="4"/>
      <c r="CP1906" s="4"/>
      <c r="CQ1906" s="4"/>
      <c r="CR1906" s="4"/>
      <c r="CS1906" s="4"/>
      <c r="CT1906" s="4"/>
      <c r="CU1906" s="4"/>
      <c r="CV1906" s="4"/>
      <c r="CW1906" s="4"/>
      <c r="CX1906" s="4"/>
      <c r="CY1906" s="4"/>
      <c r="CZ1906" s="4"/>
      <c r="DA1906" s="4"/>
      <c r="DB1906" s="4"/>
      <c r="DC1906" s="4"/>
      <c r="DD1906" s="4"/>
      <c r="DE1906" s="4"/>
      <c r="DF1906" s="4"/>
      <c r="DG1906" s="4"/>
      <c r="DH1906" s="4"/>
      <c r="DI1906" s="4"/>
      <c r="DJ1906" s="4"/>
      <c r="DK1906" s="4"/>
      <c r="DL1906" s="4"/>
      <c r="DM1906" s="4"/>
      <c r="DN1906" s="4"/>
      <c r="DO1906" s="4"/>
      <c r="DP1906" s="4"/>
      <c r="DQ1906" s="4"/>
      <c r="DR1906" s="4"/>
      <c r="DS1906" s="4"/>
      <c r="DT1906" s="4"/>
      <c r="DU1906" s="4"/>
      <c r="DV1906" s="4"/>
      <c r="DW1906" s="4"/>
      <c r="DX1906" s="4"/>
      <c r="DY1906" s="4"/>
      <c r="DZ1906" s="4"/>
      <c r="EA1906" s="4"/>
      <c r="EB1906" s="4"/>
      <c r="EC1906" s="4"/>
      <c r="ED1906" s="4"/>
      <c r="EE1906" s="4"/>
      <c r="EF1906" s="4"/>
      <c r="EG1906" s="4"/>
      <c r="EH1906" s="4"/>
      <c r="EI1906" s="4"/>
      <c r="EJ1906" s="4"/>
      <c r="EK1906" s="4"/>
      <c r="EL1906" s="4"/>
      <c r="EM1906" s="4"/>
      <c r="EN1906" s="4"/>
      <c r="EO1906" s="4"/>
      <c r="EP1906" s="4"/>
      <c r="EQ1906" s="4"/>
      <c r="ER1906" s="4"/>
      <c r="ES1906" s="4"/>
      <c r="ET1906" s="4"/>
      <c r="EU1906" s="4"/>
      <c r="EV1906" s="4"/>
      <c r="EW1906" s="4"/>
      <c r="EX1906" s="4"/>
      <c r="EY1906" s="4"/>
      <c r="EZ1906" s="4"/>
      <c r="FA1906" s="4"/>
      <c r="FB1906" s="4"/>
      <c r="FC1906" s="4"/>
      <c r="FD1906" s="4"/>
      <c r="FE1906" s="4"/>
      <c r="FF1906" s="4"/>
      <c r="FG1906" s="4"/>
      <c r="FH1906" s="4"/>
      <c r="FI1906" s="4"/>
      <c r="FJ1906" s="4"/>
      <c r="FK1906" s="4"/>
      <c r="FL1906" s="4"/>
      <c r="FM1906" s="4"/>
      <c r="FN1906" s="4"/>
      <c r="FO1906" s="4"/>
      <c r="FP1906" s="4"/>
      <c r="FQ1906" s="4"/>
      <c r="FR1906" s="4"/>
      <c r="FS1906" s="4"/>
      <c r="FT1906" s="4"/>
      <c r="FU1906" s="4"/>
      <c r="FV1906" s="4"/>
      <c r="FW1906" s="4"/>
      <c r="FX1906" s="4"/>
      <c r="FY1906" s="4"/>
      <c r="FZ1906" s="4"/>
      <c r="GA1906" s="4"/>
      <c r="GB1906" s="4"/>
      <c r="GC1906" s="4"/>
      <c r="GD1906" s="4"/>
      <c r="GE1906" s="4"/>
      <c r="GF1906" s="4"/>
      <c r="GG1906" s="4"/>
      <c r="GH1906" s="4"/>
      <c r="GI1906" s="4"/>
      <c r="GJ1906" s="4"/>
      <c r="GK1906" s="4"/>
      <c r="GL1906" s="4"/>
      <c r="GM1906" s="4"/>
      <c r="GN1906" s="4"/>
      <c r="GO1906" s="4"/>
      <c r="GP1906" s="4"/>
      <c r="GQ1906" s="4"/>
      <c r="GR1906" s="4"/>
      <c r="GS1906" s="4"/>
      <c r="GT1906" s="4"/>
      <c r="GU1906" s="4"/>
      <c r="GV1906" s="4"/>
      <c r="GW1906" s="4"/>
      <c r="GX1906" s="4"/>
      <c r="GY1906" s="4"/>
      <c r="GZ1906" s="4"/>
      <c r="HA1906" s="4"/>
      <c r="HB1906" s="4"/>
      <c r="HC1906" s="4"/>
      <c r="HD1906" s="4"/>
      <c r="HE1906" s="4"/>
      <c r="HF1906" s="4"/>
      <c r="HG1906" s="4"/>
      <c r="HH1906" s="4"/>
      <c r="HI1906" s="4"/>
      <c r="HJ1906" s="4"/>
      <c r="HK1906" s="4"/>
      <c r="HL1906" s="4"/>
      <c r="HM1906" s="4"/>
      <c r="HN1906" s="4"/>
      <c r="HO1906" s="4"/>
      <c r="HP1906" s="4"/>
      <c r="HQ1906" s="4"/>
      <c r="HR1906" s="4"/>
      <c r="HS1906" s="4"/>
      <c r="HT1906" s="4"/>
      <c r="HU1906" s="4"/>
      <c r="HV1906" s="4"/>
      <c r="HW1906" s="4"/>
      <c r="HX1906" s="4"/>
      <c r="HY1906" s="4"/>
      <c r="HZ1906" s="4"/>
      <c r="IA1906" s="4"/>
      <c r="IB1906" s="4"/>
      <c r="IC1906" s="4"/>
      <c r="ID1906" s="4"/>
      <c r="IE1906" s="4"/>
      <c r="IF1906" s="4"/>
    </row>
    <row r="1907" spans="26:240" x14ac:dyDescent="0.2">
      <c r="Z1907" s="4"/>
      <c r="AA1907" s="4"/>
      <c r="AB1907" s="4"/>
      <c r="AC1907" s="4"/>
      <c r="AD1907" s="4"/>
      <c r="AE1907" s="4"/>
      <c r="AF1907" s="4"/>
      <c r="AG1907" s="4"/>
      <c r="AH1907" s="4"/>
      <c r="AI1907" s="4"/>
      <c r="AJ1907" s="4"/>
      <c r="AK1907" s="4"/>
      <c r="AL1907" s="4"/>
      <c r="AM1907" s="4"/>
      <c r="AN1907" s="4"/>
      <c r="AO1907" s="4"/>
      <c r="AP1907" s="4"/>
      <c r="AQ1907" s="4"/>
      <c r="AR1907" s="4"/>
      <c r="AS1907" s="4"/>
      <c r="AT1907" s="4"/>
      <c r="AU1907" s="4"/>
      <c r="AV1907" s="4"/>
      <c r="AW1907" s="4"/>
      <c r="AX1907" s="4"/>
      <c r="AY1907" s="4"/>
      <c r="AZ1907" s="4"/>
      <c r="BA1907" s="4"/>
      <c r="BB1907" s="4"/>
      <c r="BC1907" s="4"/>
      <c r="BD1907" s="4"/>
      <c r="BE1907" s="4"/>
      <c r="BF1907" s="4"/>
      <c r="BG1907" s="4"/>
      <c r="BH1907" s="4"/>
      <c r="BI1907" s="4"/>
      <c r="BJ1907" s="4"/>
      <c r="BK1907" s="4"/>
      <c r="BL1907" s="4"/>
      <c r="BM1907" s="4"/>
      <c r="BN1907" s="4"/>
      <c r="BO1907" s="4"/>
      <c r="BP1907" s="4"/>
      <c r="BQ1907" s="4"/>
      <c r="BR1907" s="4"/>
      <c r="BS1907" s="4"/>
      <c r="BT1907" s="4"/>
      <c r="BU1907" s="4"/>
      <c r="BV1907" s="4"/>
      <c r="BW1907" s="4"/>
      <c r="BX1907" s="4"/>
      <c r="BY1907" s="4"/>
      <c r="BZ1907" s="4"/>
      <c r="CA1907" s="4"/>
      <c r="CB1907" s="4"/>
      <c r="CC1907" s="4"/>
      <c r="CD1907" s="4"/>
      <c r="CE1907" s="4"/>
      <c r="CF1907" s="4"/>
      <c r="CG1907" s="4"/>
      <c r="CH1907" s="4"/>
      <c r="CI1907" s="4"/>
      <c r="CJ1907" s="4"/>
      <c r="CK1907" s="4"/>
      <c r="CL1907" s="4"/>
      <c r="CM1907" s="4"/>
      <c r="CN1907" s="4"/>
      <c r="CO1907" s="4"/>
      <c r="CP1907" s="4"/>
      <c r="CQ1907" s="4"/>
      <c r="CR1907" s="4"/>
      <c r="CS1907" s="4"/>
      <c r="CT1907" s="4"/>
      <c r="CU1907" s="4"/>
      <c r="CV1907" s="4"/>
      <c r="CW1907" s="4"/>
      <c r="CX1907" s="4"/>
      <c r="CY1907" s="4"/>
      <c r="CZ1907" s="4"/>
      <c r="DA1907" s="4"/>
      <c r="DB1907" s="4"/>
      <c r="DC1907" s="4"/>
      <c r="DD1907" s="4"/>
      <c r="DE1907" s="4"/>
      <c r="DF1907" s="4"/>
      <c r="DG1907" s="4"/>
      <c r="DH1907" s="4"/>
      <c r="DI1907" s="4"/>
      <c r="DJ1907" s="4"/>
      <c r="DK1907" s="4"/>
      <c r="DL1907" s="4"/>
      <c r="DM1907" s="4"/>
      <c r="DN1907" s="4"/>
      <c r="DO1907" s="4"/>
      <c r="DP1907" s="4"/>
      <c r="DQ1907" s="4"/>
      <c r="DR1907" s="4"/>
      <c r="DS1907" s="4"/>
      <c r="DT1907" s="4"/>
      <c r="DU1907" s="4"/>
      <c r="DV1907" s="4"/>
      <c r="DW1907" s="4"/>
      <c r="DX1907" s="4"/>
      <c r="DY1907" s="4"/>
      <c r="DZ1907" s="4"/>
      <c r="EA1907" s="4"/>
      <c r="EB1907" s="4"/>
      <c r="EC1907" s="4"/>
      <c r="ED1907" s="4"/>
      <c r="EE1907" s="4"/>
      <c r="EF1907" s="4"/>
      <c r="EG1907" s="4"/>
      <c r="EH1907" s="4"/>
      <c r="EI1907" s="4"/>
      <c r="EJ1907" s="4"/>
      <c r="EK1907" s="4"/>
      <c r="EL1907" s="4"/>
      <c r="EM1907" s="4"/>
      <c r="EN1907" s="4"/>
      <c r="EO1907" s="4"/>
      <c r="EP1907" s="4"/>
      <c r="EQ1907" s="4"/>
      <c r="ER1907" s="4"/>
      <c r="ES1907" s="4"/>
      <c r="ET1907" s="4"/>
      <c r="EU1907" s="4"/>
      <c r="EV1907" s="4"/>
      <c r="EW1907" s="4"/>
      <c r="EX1907" s="4"/>
      <c r="EY1907" s="4"/>
      <c r="EZ1907" s="4"/>
      <c r="FA1907" s="4"/>
      <c r="FB1907" s="4"/>
      <c r="FC1907" s="4"/>
      <c r="FD1907" s="4"/>
      <c r="FE1907" s="4"/>
      <c r="FF1907" s="4"/>
      <c r="FG1907" s="4"/>
      <c r="FH1907" s="4"/>
      <c r="FI1907" s="4"/>
      <c r="FJ1907" s="4"/>
      <c r="FK1907" s="4"/>
      <c r="FL1907" s="4"/>
      <c r="FM1907" s="4"/>
      <c r="FN1907" s="4"/>
      <c r="FO1907" s="4"/>
      <c r="FP1907" s="4"/>
      <c r="FQ1907" s="4"/>
      <c r="FR1907" s="4"/>
      <c r="FS1907" s="4"/>
      <c r="FT1907" s="4"/>
      <c r="FU1907" s="4"/>
      <c r="FV1907" s="4"/>
      <c r="FW1907" s="4"/>
      <c r="FX1907" s="4"/>
      <c r="FY1907" s="4"/>
      <c r="FZ1907" s="4"/>
      <c r="GA1907" s="4"/>
      <c r="GB1907" s="4"/>
      <c r="GC1907" s="4"/>
      <c r="GD1907" s="4"/>
      <c r="GE1907" s="4"/>
      <c r="GF1907" s="4"/>
      <c r="GG1907" s="4"/>
      <c r="GH1907" s="4"/>
      <c r="GI1907" s="4"/>
      <c r="GJ1907" s="4"/>
      <c r="GK1907" s="4"/>
      <c r="GL1907" s="4"/>
      <c r="GM1907" s="4"/>
      <c r="GN1907" s="4"/>
      <c r="GO1907" s="4"/>
      <c r="GP1907" s="4"/>
      <c r="GQ1907" s="4"/>
      <c r="GR1907" s="4"/>
      <c r="GS1907" s="4"/>
      <c r="GT1907" s="4"/>
      <c r="GU1907" s="4"/>
      <c r="GV1907" s="4"/>
      <c r="GW1907" s="4"/>
      <c r="GX1907" s="4"/>
      <c r="GY1907" s="4"/>
      <c r="GZ1907" s="4"/>
      <c r="HA1907" s="4"/>
      <c r="HB1907" s="4"/>
      <c r="HC1907" s="4"/>
      <c r="HD1907" s="4"/>
      <c r="HE1907" s="4"/>
      <c r="HF1907" s="4"/>
      <c r="HG1907" s="4"/>
      <c r="HH1907" s="4"/>
      <c r="HI1907" s="4"/>
      <c r="HJ1907" s="4"/>
      <c r="HK1907" s="4"/>
      <c r="HL1907" s="4"/>
      <c r="HM1907" s="4"/>
      <c r="HN1907" s="4"/>
      <c r="HO1907" s="4"/>
      <c r="HP1907" s="4"/>
      <c r="HQ1907" s="4"/>
      <c r="HR1907" s="4"/>
      <c r="HS1907" s="4"/>
      <c r="HT1907" s="4"/>
      <c r="HU1907" s="4"/>
      <c r="HV1907" s="4"/>
      <c r="HW1907" s="4"/>
      <c r="HX1907" s="4"/>
      <c r="HY1907" s="4"/>
      <c r="HZ1907" s="4"/>
      <c r="IA1907" s="4"/>
      <c r="IB1907" s="4"/>
      <c r="IC1907" s="4"/>
      <c r="ID1907" s="4"/>
      <c r="IE1907" s="4"/>
      <c r="IF1907" s="4"/>
    </row>
    <row r="1908" spans="26:240" x14ac:dyDescent="0.2">
      <c r="Z1908" s="4"/>
      <c r="AA1908" s="4"/>
      <c r="AB1908" s="4"/>
      <c r="AC1908" s="4"/>
      <c r="AD1908" s="4"/>
      <c r="AE1908" s="4"/>
      <c r="AF1908" s="4"/>
      <c r="AG1908" s="4"/>
      <c r="AH1908" s="4"/>
      <c r="AI1908" s="4"/>
      <c r="AJ1908" s="4"/>
      <c r="AK1908" s="4"/>
      <c r="AL1908" s="4"/>
      <c r="AM1908" s="4"/>
      <c r="AN1908" s="4"/>
      <c r="AO1908" s="4"/>
      <c r="AP1908" s="4"/>
      <c r="AQ1908" s="4"/>
      <c r="AR1908" s="4"/>
      <c r="AS1908" s="4"/>
      <c r="AT1908" s="4"/>
      <c r="AU1908" s="4"/>
      <c r="AV1908" s="4"/>
      <c r="AW1908" s="4"/>
      <c r="AX1908" s="4"/>
      <c r="AY1908" s="4"/>
      <c r="AZ1908" s="4"/>
      <c r="BA1908" s="4"/>
      <c r="BB1908" s="4"/>
      <c r="BC1908" s="4"/>
      <c r="BD1908" s="4"/>
      <c r="BE1908" s="4"/>
      <c r="BF1908" s="4"/>
      <c r="BG1908" s="4"/>
      <c r="BH1908" s="4"/>
      <c r="BI1908" s="4"/>
      <c r="BJ1908" s="4"/>
      <c r="BK1908" s="4"/>
      <c r="BL1908" s="4"/>
      <c r="BM1908" s="4"/>
      <c r="BN1908" s="4"/>
      <c r="BO1908" s="4"/>
      <c r="BP1908" s="4"/>
      <c r="BQ1908" s="4"/>
      <c r="BR1908" s="4"/>
      <c r="BS1908" s="4"/>
      <c r="BT1908" s="4"/>
      <c r="BU1908" s="4"/>
      <c r="BV1908" s="4"/>
      <c r="BW1908" s="4"/>
      <c r="BX1908" s="4"/>
      <c r="BY1908" s="4"/>
      <c r="BZ1908" s="4"/>
      <c r="CA1908" s="4"/>
      <c r="CB1908" s="4"/>
      <c r="CC1908" s="4"/>
      <c r="CD1908" s="4"/>
      <c r="CE1908" s="4"/>
      <c r="CF1908" s="4"/>
      <c r="CG1908" s="4"/>
      <c r="CH1908" s="4"/>
      <c r="CI1908" s="4"/>
      <c r="CJ1908" s="4"/>
      <c r="CK1908" s="4"/>
      <c r="CL1908" s="4"/>
      <c r="CM1908" s="4"/>
      <c r="CN1908" s="4"/>
      <c r="CO1908" s="4"/>
      <c r="CP1908" s="4"/>
      <c r="CQ1908" s="4"/>
      <c r="CR1908" s="4"/>
      <c r="CS1908" s="4"/>
      <c r="CT1908" s="4"/>
      <c r="CU1908" s="4"/>
      <c r="CV1908" s="4"/>
      <c r="CW1908" s="4"/>
      <c r="CX1908" s="4"/>
      <c r="CY1908" s="4"/>
      <c r="CZ1908" s="4"/>
      <c r="DA1908" s="4"/>
      <c r="DB1908" s="4"/>
      <c r="DC1908" s="4"/>
      <c r="DD1908" s="4"/>
      <c r="DE1908" s="4"/>
      <c r="DF1908" s="4"/>
      <c r="DG1908" s="4"/>
      <c r="DH1908" s="4"/>
      <c r="DI1908" s="4"/>
      <c r="DJ1908" s="4"/>
      <c r="DK1908" s="4"/>
      <c r="DL1908" s="4"/>
      <c r="DM1908" s="4"/>
      <c r="DN1908" s="4"/>
      <c r="DO1908" s="4"/>
      <c r="DP1908" s="4"/>
      <c r="DQ1908" s="4"/>
      <c r="DR1908" s="4"/>
      <c r="DS1908" s="4"/>
      <c r="DT1908" s="4"/>
      <c r="DU1908" s="4"/>
      <c r="DV1908" s="4"/>
      <c r="DW1908" s="4"/>
      <c r="DX1908" s="4"/>
      <c r="DY1908" s="4"/>
      <c r="DZ1908" s="4"/>
      <c r="EA1908" s="4"/>
      <c r="EB1908" s="4"/>
      <c r="EC1908" s="4"/>
      <c r="ED1908" s="4"/>
      <c r="EE1908" s="4"/>
      <c r="EF1908" s="4"/>
      <c r="EG1908" s="4"/>
      <c r="EH1908" s="4"/>
      <c r="EI1908" s="4"/>
      <c r="EJ1908" s="4"/>
      <c r="EK1908" s="4"/>
      <c r="EL1908" s="4"/>
      <c r="EM1908" s="4"/>
      <c r="EN1908" s="4"/>
      <c r="EO1908" s="4"/>
      <c r="EP1908" s="4"/>
      <c r="EQ1908" s="4"/>
      <c r="ER1908" s="4"/>
      <c r="ES1908" s="4"/>
      <c r="ET1908" s="4"/>
      <c r="EU1908" s="4"/>
      <c r="EV1908" s="4"/>
      <c r="EW1908" s="4"/>
      <c r="EX1908" s="4"/>
      <c r="EY1908" s="4"/>
      <c r="EZ1908" s="4"/>
      <c r="FA1908" s="4"/>
      <c r="FB1908" s="4"/>
      <c r="FC1908" s="4"/>
      <c r="FD1908" s="4"/>
      <c r="FE1908" s="4"/>
      <c r="FF1908" s="4"/>
      <c r="FG1908" s="4"/>
      <c r="FH1908" s="4"/>
      <c r="FI1908" s="4"/>
      <c r="FJ1908" s="4"/>
      <c r="FK1908" s="4"/>
      <c r="FL1908" s="4"/>
      <c r="FM1908" s="4"/>
      <c r="FN1908" s="4"/>
      <c r="FO1908" s="4"/>
      <c r="FP1908" s="4"/>
      <c r="FQ1908" s="4"/>
      <c r="FR1908" s="4"/>
      <c r="FS1908" s="4"/>
      <c r="FT1908" s="4"/>
      <c r="FU1908" s="4"/>
      <c r="FV1908" s="4"/>
      <c r="FW1908" s="4"/>
      <c r="FX1908" s="4"/>
      <c r="FY1908" s="4"/>
      <c r="FZ1908" s="4"/>
      <c r="GA1908" s="4"/>
      <c r="GB1908" s="4"/>
      <c r="GC1908" s="4"/>
      <c r="GD1908" s="4"/>
      <c r="GE1908" s="4"/>
      <c r="GF1908" s="4"/>
      <c r="GG1908" s="4"/>
      <c r="GH1908" s="4"/>
      <c r="GI1908" s="4"/>
      <c r="GJ1908" s="4"/>
      <c r="GK1908" s="4"/>
      <c r="GL1908" s="4"/>
      <c r="GM1908" s="4"/>
      <c r="GN1908" s="4"/>
      <c r="GO1908" s="4"/>
      <c r="GP1908" s="4"/>
      <c r="GQ1908" s="4"/>
      <c r="GR1908" s="4"/>
      <c r="GS1908" s="4"/>
      <c r="GT1908" s="4"/>
      <c r="GU1908" s="4"/>
      <c r="GV1908" s="4"/>
      <c r="GW1908" s="4"/>
      <c r="GX1908" s="4"/>
      <c r="GY1908" s="4"/>
      <c r="GZ1908" s="4"/>
      <c r="HA1908" s="4"/>
      <c r="HB1908" s="4"/>
      <c r="HC1908" s="4"/>
      <c r="HD1908" s="4"/>
      <c r="HE1908" s="4"/>
      <c r="HF1908" s="4"/>
      <c r="HG1908" s="4"/>
      <c r="HH1908" s="4"/>
      <c r="HI1908" s="4"/>
      <c r="HJ1908" s="4"/>
      <c r="HK1908" s="4"/>
      <c r="HL1908" s="4"/>
      <c r="HM1908" s="4"/>
      <c r="HN1908" s="4"/>
      <c r="HO1908" s="4"/>
      <c r="HP1908" s="4"/>
      <c r="HQ1908" s="4"/>
      <c r="HR1908" s="4"/>
      <c r="HS1908" s="4"/>
      <c r="HT1908" s="4"/>
      <c r="HU1908" s="4"/>
      <c r="HV1908" s="4"/>
      <c r="HW1908" s="4"/>
      <c r="HX1908" s="4"/>
      <c r="HY1908" s="4"/>
      <c r="HZ1908" s="4"/>
      <c r="IA1908" s="4"/>
      <c r="IB1908" s="4"/>
      <c r="IC1908" s="4"/>
      <c r="ID1908" s="4"/>
      <c r="IE1908" s="4"/>
      <c r="IF1908" s="4"/>
    </row>
    <row r="1909" spans="26:240" x14ac:dyDescent="0.2">
      <c r="Z1909" s="4"/>
      <c r="AA1909" s="4"/>
      <c r="AB1909" s="4"/>
      <c r="AC1909" s="4"/>
      <c r="AD1909" s="4"/>
      <c r="AE1909" s="4"/>
      <c r="AF1909" s="4"/>
      <c r="AG1909" s="4"/>
      <c r="AH1909" s="4"/>
      <c r="AI1909" s="4"/>
      <c r="AJ1909" s="4"/>
      <c r="AK1909" s="4"/>
      <c r="AL1909" s="4"/>
      <c r="AM1909" s="4"/>
      <c r="AN1909" s="4"/>
      <c r="AO1909" s="4"/>
      <c r="AP1909" s="4"/>
      <c r="AQ1909" s="4"/>
      <c r="AR1909" s="4"/>
      <c r="AS1909" s="4"/>
      <c r="AT1909" s="4"/>
      <c r="AU1909" s="4"/>
      <c r="AV1909" s="4"/>
      <c r="AW1909" s="4"/>
      <c r="AX1909" s="4"/>
      <c r="AY1909" s="4"/>
      <c r="AZ1909" s="4"/>
      <c r="BA1909" s="4"/>
      <c r="BB1909" s="4"/>
      <c r="BC1909" s="4"/>
      <c r="BD1909" s="4"/>
      <c r="BE1909" s="4"/>
      <c r="BF1909" s="4"/>
      <c r="BG1909" s="4"/>
      <c r="BH1909" s="4"/>
      <c r="BI1909" s="4"/>
      <c r="BJ1909" s="4"/>
      <c r="BK1909" s="4"/>
      <c r="BL1909" s="4"/>
      <c r="BM1909" s="4"/>
      <c r="BN1909" s="4"/>
      <c r="BO1909" s="4"/>
      <c r="BP1909" s="4"/>
      <c r="BQ1909" s="4"/>
      <c r="BR1909" s="4"/>
      <c r="BS1909" s="4"/>
      <c r="BT1909" s="4"/>
      <c r="BU1909" s="4"/>
      <c r="BV1909" s="4"/>
      <c r="BW1909" s="4"/>
      <c r="BX1909" s="4"/>
      <c r="BY1909" s="4"/>
      <c r="BZ1909" s="4"/>
      <c r="CA1909" s="4"/>
      <c r="CB1909" s="4"/>
      <c r="CC1909" s="4"/>
      <c r="CD1909" s="4"/>
      <c r="CE1909" s="4"/>
      <c r="CF1909" s="4"/>
      <c r="CG1909" s="4"/>
      <c r="CH1909" s="4"/>
      <c r="CI1909" s="4"/>
      <c r="CJ1909" s="4"/>
      <c r="CK1909" s="4"/>
      <c r="CL1909" s="4"/>
      <c r="CM1909" s="4"/>
      <c r="CN1909" s="4"/>
      <c r="CO1909" s="4"/>
      <c r="CP1909" s="4"/>
      <c r="CQ1909" s="4"/>
      <c r="CR1909" s="4"/>
      <c r="CS1909" s="4"/>
      <c r="CT1909" s="4"/>
      <c r="CU1909" s="4"/>
      <c r="CV1909" s="4"/>
      <c r="CW1909" s="4"/>
      <c r="CX1909" s="4"/>
      <c r="CY1909" s="4"/>
      <c r="CZ1909" s="4"/>
      <c r="DA1909" s="4"/>
      <c r="DB1909" s="4"/>
      <c r="DC1909" s="4"/>
      <c r="DD1909" s="4"/>
      <c r="DE1909" s="4"/>
      <c r="DF1909" s="4"/>
      <c r="DG1909" s="4"/>
      <c r="DH1909" s="4"/>
      <c r="DI1909" s="4"/>
      <c r="DJ1909" s="4"/>
      <c r="DK1909" s="4"/>
      <c r="DL1909" s="4"/>
      <c r="DM1909" s="4"/>
      <c r="DN1909" s="4"/>
      <c r="DO1909" s="4"/>
      <c r="DP1909" s="4"/>
      <c r="DQ1909" s="4"/>
      <c r="DR1909" s="4"/>
      <c r="DS1909" s="4"/>
      <c r="DT1909" s="4"/>
      <c r="DU1909" s="4"/>
      <c r="DV1909" s="4"/>
      <c r="DW1909" s="4"/>
      <c r="DX1909" s="4"/>
      <c r="DY1909" s="4"/>
      <c r="DZ1909" s="4"/>
      <c r="EA1909" s="4"/>
      <c r="EB1909" s="4"/>
      <c r="EC1909" s="4"/>
      <c r="ED1909" s="4"/>
      <c r="EE1909" s="4"/>
      <c r="EF1909" s="4"/>
      <c r="EG1909" s="4"/>
      <c r="EH1909" s="4"/>
      <c r="EI1909" s="4"/>
      <c r="EJ1909" s="4"/>
      <c r="EK1909" s="4"/>
      <c r="EL1909" s="4"/>
      <c r="EM1909" s="4"/>
      <c r="EN1909" s="4"/>
      <c r="EO1909" s="4"/>
      <c r="EP1909" s="4"/>
      <c r="EQ1909" s="4"/>
      <c r="ER1909" s="4"/>
      <c r="ES1909" s="4"/>
      <c r="ET1909" s="4"/>
      <c r="EU1909" s="4"/>
      <c r="EV1909" s="4"/>
      <c r="EW1909" s="4"/>
      <c r="EX1909" s="4"/>
      <c r="EY1909" s="4"/>
      <c r="EZ1909" s="4"/>
      <c r="FA1909" s="4"/>
      <c r="FB1909" s="4"/>
      <c r="FC1909" s="4"/>
      <c r="FD1909" s="4"/>
      <c r="FE1909" s="4"/>
      <c r="FF1909" s="4"/>
      <c r="FG1909" s="4"/>
      <c r="FH1909" s="4"/>
      <c r="FI1909" s="4"/>
      <c r="FJ1909" s="4"/>
      <c r="FK1909" s="4"/>
      <c r="FL1909" s="4"/>
      <c r="FM1909" s="4"/>
      <c r="FN1909" s="4"/>
      <c r="FO1909" s="4"/>
      <c r="FP1909" s="4"/>
      <c r="FQ1909" s="4"/>
      <c r="FR1909" s="4"/>
      <c r="FS1909" s="4"/>
      <c r="FT1909" s="4"/>
      <c r="FU1909" s="4"/>
      <c r="FV1909" s="4"/>
      <c r="FW1909" s="4"/>
      <c r="FX1909" s="4"/>
      <c r="FY1909" s="4"/>
      <c r="FZ1909" s="4"/>
      <c r="GA1909" s="4"/>
      <c r="GB1909" s="4"/>
      <c r="GC1909" s="4"/>
      <c r="GD1909" s="4"/>
      <c r="GE1909" s="4"/>
      <c r="GF1909" s="4"/>
      <c r="GG1909" s="4"/>
      <c r="GH1909" s="4"/>
      <c r="GI1909" s="4"/>
      <c r="GJ1909" s="4"/>
      <c r="GK1909" s="4"/>
      <c r="GL1909" s="4"/>
      <c r="GM1909" s="4"/>
      <c r="GN1909" s="4"/>
      <c r="GO1909" s="4"/>
      <c r="GP1909" s="4"/>
      <c r="GQ1909" s="4"/>
      <c r="GR1909" s="4"/>
      <c r="GS1909" s="4"/>
      <c r="GT1909" s="4"/>
      <c r="GU1909" s="4"/>
      <c r="GV1909" s="4"/>
      <c r="GW1909" s="4"/>
      <c r="GX1909" s="4"/>
      <c r="GY1909" s="4"/>
      <c r="GZ1909" s="4"/>
      <c r="HA1909" s="4"/>
      <c r="HB1909" s="4"/>
      <c r="HC1909" s="4"/>
      <c r="HD1909" s="4"/>
      <c r="HE1909" s="4"/>
      <c r="HF1909" s="4"/>
      <c r="HG1909" s="4"/>
      <c r="HH1909" s="4"/>
      <c r="HI1909" s="4"/>
      <c r="HJ1909" s="4"/>
      <c r="HK1909" s="4"/>
      <c r="HL1909" s="4"/>
      <c r="HM1909" s="4"/>
      <c r="HN1909" s="4"/>
      <c r="HO1909" s="4"/>
      <c r="HP1909" s="4"/>
      <c r="HQ1909" s="4"/>
      <c r="HR1909" s="4"/>
      <c r="HS1909" s="4"/>
      <c r="HT1909" s="4"/>
      <c r="HU1909" s="4"/>
      <c r="HV1909" s="4"/>
      <c r="HW1909" s="4"/>
      <c r="HX1909" s="4"/>
      <c r="HY1909" s="4"/>
      <c r="HZ1909" s="4"/>
      <c r="IA1909" s="4"/>
      <c r="IB1909" s="4"/>
      <c r="IC1909" s="4"/>
      <c r="ID1909" s="4"/>
      <c r="IE1909" s="4"/>
      <c r="IF1909" s="4"/>
    </row>
    <row r="1910" spans="26:240" x14ac:dyDescent="0.2">
      <c r="Z1910" s="4"/>
      <c r="AA1910" s="4"/>
      <c r="AB1910" s="4"/>
      <c r="AC1910" s="4"/>
      <c r="AD1910" s="4"/>
      <c r="AE1910" s="4"/>
      <c r="AF1910" s="4"/>
      <c r="AG1910" s="4"/>
      <c r="AH1910" s="4"/>
      <c r="AI1910" s="4"/>
      <c r="AJ1910" s="4"/>
      <c r="AK1910" s="4"/>
      <c r="AL1910" s="4"/>
      <c r="AM1910" s="4"/>
      <c r="AN1910" s="4"/>
      <c r="AO1910" s="4"/>
      <c r="AP1910" s="4"/>
      <c r="AQ1910" s="4"/>
      <c r="AR1910" s="4"/>
      <c r="AS1910" s="4"/>
      <c r="AT1910" s="4"/>
      <c r="AU1910" s="4"/>
      <c r="AV1910" s="4"/>
      <c r="AW1910" s="4"/>
      <c r="AX1910" s="4"/>
      <c r="AY1910" s="4"/>
      <c r="AZ1910" s="4"/>
      <c r="BA1910" s="4"/>
      <c r="BB1910" s="4"/>
      <c r="BC1910" s="4"/>
      <c r="BD1910" s="4"/>
      <c r="BE1910" s="4"/>
      <c r="BF1910" s="4"/>
      <c r="BG1910" s="4"/>
      <c r="BH1910" s="4"/>
      <c r="BI1910" s="4"/>
      <c r="BJ1910" s="4"/>
      <c r="BK1910" s="4"/>
      <c r="BL1910" s="4"/>
      <c r="BM1910" s="4"/>
      <c r="BN1910" s="4"/>
      <c r="BO1910" s="4"/>
      <c r="BP1910" s="4"/>
      <c r="BQ1910" s="4"/>
      <c r="BR1910" s="4"/>
      <c r="BS1910" s="4"/>
      <c r="BT1910" s="4"/>
      <c r="BU1910" s="4"/>
      <c r="BV1910" s="4"/>
      <c r="BW1910" s="4"/>
      <c r="BX1910" s="4"/>
      <c r="BY1910" s="4"/>
      <c r="BZ1910" s="4"/>
      <c r="CA1910" s="4"/>
      <c r="CB1910" s="4"/>
      <c r="CC1910" s="4"/>
      <c r="CD1910" s="4"/>
      <c r="CE1910" s="4"/>
      <c r="CF1910" s="4"/>
      <c r="CG1910" s="4"/>
      <c r="CH1910" s="4"/>
      <c r="CI1910" s="4"/>
      <c r="CJ1910" s="4"/>
      <c r="CK1910" s="4"/>
      <c r="CL1910" s="4"/>
      <c r="CM1910" s="4"/>
      <c r="CN1910" s="4"/>
      <c r="CO1910" s="4"/>
      <c r="CP1910" s="4"/>
      <c r="CQ1910" s="4"/>
      <c r="CR1910" s="4"/>
      <c r="CS1910" s="4"/>
      <c r="CT1910" s="4"/>
      <c r="CU1910" s="4"/>
      <c r="CV1910" s="4"/>
      <c r="CW1910" s="4"/>
      <c r="CX1910" s="4"/>
      <c r="CY1910" s="4"/>
      <c r="CZ1910" s="4"/>
      <c r="DA1910" s="4"/>
      <c r="DB1910" s="4"/>
      <c r="DC1910" s="4"/>
      <c r="DD1910" s="4"/>
      <c r="DE1910" s="4"/>
      <c r="DF1910" s="4"/>
      <c r="DG1910" s="4"/>
      <c r="DH1910" s="4"/>
      <c r="DI1910" s="4"/>
      <c r="DJ1910" s="4"/>
      <c r="DK1910" s="4"/>
      <c r="DL1910" s="4"/>
      <c r="DM1910" s="4"/>
      <c r="DN1910" s="4"/>
      <c r="DO1910" s="4"/>
      <c r="DP1910" s="4"/>
      <c r="DQ1910" s="4"/>
      <c r="DR1910" s="4"/>
      <c r="DS1910" s="4"/>
      <c r="DT1910" s="4"/>
      <c r="DU1910" s="4"/>
      <c r="DV1910" s="4"/>
      <c r="DW1910" s="4"/>
      <c r="DX1910" s="4"/>
      <c r="DY1910" s="4"/>
      <c r="DZ1910" s="4"/>
      <c r="EA1910" s="4"/>
      <c r="EB1910" s="4"/>
      <c r="EC1910" s="4"/>
      <c r="ED1910" s="4"/>
      <c r="EE1910" s="4"/>
      <c r="EF1910" s="4"/>
      <c r="EG1910" s="4"/>
      <c r="EH1910" s="4"/>
      <c r="EI1910" s="4"/>
      <c r="EJ1910" s="4"/>
      <c r="EK1910" s="4"/>
      <c r="EL1910" s="4"/>
      <c r="EM1910" s="4"/>
      <c r="EN1910" s="4"/>
      <c r="EO1910" s="4"/>
      <c r="EP1910" s="4"/>
      <c r="EQ1910" s="4"/>
      <c r="ER1910" s="4"/>
      <c r="ES1910" s="4"/>
      <c r="ET1910" s="4"/>
      <c r="EU1910" s="4"/>
      <c r="EV1910" s="4"/>
      <c r="EW1910" s="4"/>
      <c r="EX1910" s="4"/>
      <c r="EY1910" s="4"/>
      <c r="EZ1910" s="4"/>
      <c r="FA1910" s="4"/>
      <c r="FB1910" s="4"/>
      <c r="FC1910" s="4"/>
      <c r="FD1910" s="4"/>
      <c r="FE1910" s="4"/>
      <c r="FF1910" s="4"/>
      <c r="FG1910" s="4"/>
      <c r="FH1910" s="4"/>
      <c r="FI1910" s="4"/>
      <c r="FJ1910" s="4"/>
      <c r="FK1910" s="4"/>
      <c r="FL1910" s="4"/>
      <c r="FM1910" s="4"/>
      <c r="FN1910" s="4"/>
      <c r="FO1910" s="4"/>
      <c r="FP1910" s="4"/>
      <c r="FQ1910" s="4"/>
      <c r="FR1910" s="4"/>
      <c r="FS1910" s="4"/>
      <c r="FT1910" s="4"/>
      <c r="FU1910" s="4"/>
      <c r="FV1910" s="4"/>
      <c r="FW1910" s="4"/>
      <c r="FX1910" s="4"/>
      <c r="FY1910" s="4"/>
      <c r="FZ1910" s="4"/>
      <c r="GA1910" s="4"/>
      <c r="GB1910" s="4"/>
      <c r="GC1910" s="4"/>
      <c r="GD1910" s="4"/>
      <c r="GE1910" s="4"/>
      <c r="GF1910" s="4"/>
      <c r="GG1910" s="4"/>
      <c r="GH1910" s="4"/>
      <c r="GI1910" s="4"/>
      <c r="GJ1910" s="4"/>
      <c r="GK1910" s="4"/>
      <c r="GL1910" s="4"/>
      <c r="GM1910" s="4"/>
      <c r="GN1910" s="4"/>
      <c r="GO1910" s="4"/>
      <c r="GP1910" s="4"/>
      <c r="GQ1910" s="4"/>
      <c r="GR1910" s="4"/>
      <c r="GS1910" s="4"/>
      <c r="GT1910" s="4"/>
      <c r="GU1910" s="4"/>
      <c r="GV1910" s="4"/>
      <c r="GW1910" s="4"/>
      <c r="GX1910" s="4"/>
      <c r="GY1910" s="4"/>
      <c r="GZ1910" s="4"/>
      <c r="HA1910" s="4"/>
      <c r="HB1910" s="4"/>
      <c r="HC1910" s="4"/>
      <c r="HD1910" s="4"/>
      <c r="HE1910" s="4"/>
      <c r="HF1910" s="4"/>
      <c r="HG1910" s="4"/>
      <c r="HH1910" s="4"/>
      <c r="HI1910" s="4"/>
      <c r="HJ1910" s="4"/>
      <c r="HK1910" s="4"/>
      <c r="HL1910" s="4"/>
      <c r="HM1910" s="4"/>
      <c r="HN1910" s="4"/>
      <c r="HO1910" s="4"/>
      <c r="HP1910" s="4"/>
      <c r="HQ1910" s="4"/>
      <c r="HR1910" s="4"/>
      <c r="HS1910" s="4"/>
      <c r="HT1910" s="4"/>
      <c r="HU1910" s="4"/>
      <c r="HV1910" s="4"/>
      <c r="HW1910" s="4"/>
      <c r="HX1910" s="4"/>
      <c r="HY1910" s="4"/>
      <c r="HZ1910" s="4"/>
      <c r="IA1910" s="4"/>
      <c r="IB1910" s="4"/>
      <c r="IC1910" s="4"/>
      <c r="ID1910" s="4"/>
      <c r="IE1910" s="4"/>
      <c r="IF1910" s="4"/>
    </row>
    <row r="1911" spans="26:240" x14ac:dyDescent="0.2">
      <c r="Z1911" s="4"/>
      <c r="AA1911" s="4"/>
      <c r="AB1911" s="4"/>
      <c r="AC1911" s="4"/>
      <c r="AD1911" s="4"/>
      <c r="AE1911" s="4"/>
      <c r="AF1911" s="4"/>
      <c r="AG1911" s="4"/>
      <c r="AH1911" s="4"/>
      <c r="AI1911" s="4"/>
      <c r="AJ1911" s="4"/>
      <c r="AK1911" s="4"/>
      <c r="AL1911" s="4"/>
      <c r="AM1911" s="4"/>
      <c r="AN1911" s="4"/>
      <c r="AO1911" s="4"/>
      <c r="AP1911" s="4"/>
      <c r="AQ1911" s="4"/>
      <c r="AR1911" s="4"/>
      <c r="AS1911" s="4"/>
      <c r="AT1911" s="4"/>
      <c r="AU1911" s="4"/>
      <c r="AV1911" s="4"/>
      <c r="AW1911" s="4"/>
      <c r="AX1911" s="4"/>
      <c r="AY1911" s="4"/>
      <c r="AZ1911" s="4"/>
      <c r="BA1911" s="4"/>
      <c r="BB1911" s="4"/>
      <c r="BC1911" s="4"/>
      <c r="BD1911" s="4"/>
      <c r="BE1911" s="4"/>
      <c r="BF1911" s="4"/>
      <c r="BG1911" s="4"/>
      <c r="BH1911" s="4"/>
      <c r="BI1911" s="4"/>
      <c r="BJ1911" s="4"/>
      <c r="BK1911" s="4"/>
      <c r="BL1911" s="4"/>
      <c r="BM1911" s="4"/>
      <c r="BN1911" s="4"/>
      <c r="BO1911" s="4"/>
      <c r="BP1911" s="4"/>
      <c r="BQ1911" s="4"/>
      <c r="BR1911" s="4"/>
      <c r="BS1911" s="4"/>
      <c r="BT1911" s="4"/>
      <c r="BU1911" s="4"/>
      <c r="BV1911" s="4"/>
      <c r="BW1911" s="4"/>
      <c r="BX1911" s="4"/>
      <c r="BY1911" s="4"/>
      <c r="BZ1911" s="4"/>
      <c r="CA1911" s="4"/>
      <c r="CB1911" s="4"/>
      <c r="CC1911" s="4"/>
      <c r="CD1911" s="4"/>
      <c r="CE1911" s="4"/>
      <c r="CF1911" s="4"/>
      <c r="CG1911" s="4"/>
      <c r="CH1911" s="4"/>
      <c r="CI1911" s="4"/>
      <c r="CJ1911" s="4"/>
      <c r="CK1911" s="4"/>
      <c r="CL1911" s="4"/>
      <c r="CM1911" s="4"/>
      <c r="CN1911" s="4"/>
      <c r="CO1911" s="4"/>
      <c r="CP1911" s="4"/>
      <c r="CQ1911" s="4"/>
      <c r="CR1911" s="4"/>
      <c r="CS1911" s="4"/>
      <c r="CT1911" s="4"/>
      <c r="CU1911" s="4"/>
      <c r="CV1911" s="4"/>
      <c r="CW1911" s="4"/>
      <c r="CX1911" s="4"/>
      <c r="CY1911" s="4"/>
      <c r="CZ1911" s="4"/>
      <c r="DA1911" s="4"/>
      <c r="DB1911" s="4"/>
      <c r="DC1911" s="4"/>
      <c r="DD1911" s="4"/>
      <c r="DE1911" s="4"/>
      <c r="DF1911" s="4"/>
      <c r="DG1911" s="4"/>
      <c r="DH1911" s="4"/>
      <c r="DI1911" s="4"/>
      <c r="DJ1911" s="4"/>
      <c r="DK1911" s="4"/>
      <c r="DL1911" s="4"/>
      <c r="DM1911" s="4"/>
      <c r="DN1911" s="4"/>
      <c r="DO1911" s="4"/>
      <c r="DP1911" s="4"/>
      <c r="DQ1911" s="4"/>
      <c r="DR1911" s="4"/>
      <c r="DS1911" s="4"/>
      <c r="DT1911" s="4"/>
      <c r="DU1911" s="4"/>
      <c r="DV1911" s="4"/>
      <c r="DW1911" s="4"/>
      <c r="DX1911" s="4"/>
      <c r="DY1911" s="4"/>
      <c r="DZ1911" s="4"/>
      <c r="EA1911" s="4"/>
      <c r="EB1911" s="4"/>
      <c r="EC1911" s="4"/>
      <c r="ED1911" s="4"/>
      <c r="EE1911" s="4"/>
      <c r="EF1911" s="4"/>
      <c r="EG1911" s="4"/>
      <c r="EH1911" s="4"/>
      <c r="EI1911" s="4"/>
      <c r="EJ1911" s="4"/>
      <c r="EK1911" s="4"/>
      <c r="EL1911" s="4"/>
      <c r="EM1911" s="4"/>
      <c r="EN1911" s="4"/>
      <c r="EO1911" s="4"/>
      <c r="EP1911" s="4"/>
      <c r="EQ1911" s="4"/>
      <c r="ER1911" s="4"/>
      <c r="ES1911" s="4"/>
      <c r="ET1911" s="4"/>
      <c r="EU1911" s="4"/>
      <c r="EV1911" s="4"/>
      <c r="EW1911" s="4"/>
      <c r="EX1911" s="4"/>
      <c r="EY1911" s="4"/>
      <c r="EZ1911" s="4"/>
      <c r="FA1911" s="4"/>
      <c r="FB1911" s="4"/>
      <c r="FC1911" s="4"/>
      <c r="FD1911" s="4"/>
      <c r="FE1911" s="4"/>
      <c r="FF1911" s="4"/>
      <c r="FG1911" s="4"/>
      <c r="FH1911" s="4"/>
      <c r="FI1911" s="4"/>
      <c r="FJ1911" s="4"/>
      <c r="FK1911" s="4"/>
      <c r="FL1911" s="4"/>
      <c r="FM1911" s="4"/>
      <c r="FN1911" s="4"/>
      <c r="FO1911" s="4"/>
      <c r="FP1911" s="4"/>
      <c r="FQ1911" s="4"/>
      <c r="FR1911" s="4"/>
      <c r="FS1911" s="4"/>
      <c r="FT1911" s="4"/>
      <c r="FU1911" s="4"/>
      <c r="FV1911" s="4"/>
      <c r="FW1911" s="4"/>
      <c r="FX1911" s="4"/>
      <c r="FY1911" s="4"/>
      <c r="FZ1911" s="4"/>
      <c r="GA1911" s="4"/>
      <c r="GB1911" s="4"/>
      <c r="GC1911" s="4"/>
      <c r="GD1911" s="4"/>
      <c r="GE1911" s="4"/>
      <c r="GF1911" s="4"/>
      <c r="GG1911" s="4"/>
      <c r="GH1911" s="4"/>
      <c r="GI1911" s="4"/>
      <c r="GJ1911" s="4"/>
      <c r="GK1911" s="4"/>
      <c r="GL1911" s="4"/>
      <c r="GM1911" s="4"/>
      <c r="GN1911" s="4"/>
      <c r="GO1911" s="4"/>
      <c r="GP1911" s="4"/>
      <c r="GQ1911" s="4"/>
      <c r="GR1911" s="4"/>
      <c r="GS1911" s="4"/>
      <c r="GT1911" s="4"/>
      <c r="GU1911" s="4"/>
      <c r="GV1911" s="4"/>
      <c r="GW1911" s="4"/>
      <c r="GX1911" s="4"/>
      <c r="GY1911" s="4"/>
      <c r="GZ1911" s="4"/>
      <c r="HA1911" s="4"/>
      <c r="HB1911" s="4"/>
      <c r="HC1911" s="4"/>
      <c r="HD1911" s="4"/>
      <c r="HE1911" s="4"/>
      <c r="HF1911" s="4"/>
      <c r="HG1911" s="4"/>
      <c r="HH1911" s="4"/>
      <c r="HI1911" s="4"/>
      <c r="HJ1911" s="4"/>
      <c r="HK1911" s="4"/>
      <c r="HL1911" s="4"/>
      <c r="HM1911" s="4"/>
      <c r="HN1911" s="4"/>
      <c r="HO1911" s="4"/>
      <c r="HP1911" s="4"/>
      <c r="HQ1911" s="4"/>
      <c r="HR1911" s="4"/>
      <c r="HS1911" s="4"/>
      <c r="HT1911" s="4"/>
      <c r="HU1911" s="4"/>
      <c r="HV1911" s="4"/>
      <c r="HW1911" s="4"/>
      <c r="HX1911" s="4"/>
      <c r="HY1911" s="4"/>
      <c r="HZ1911" s="4"/>
      <c r="IA1911" s="4"/>
      <c r="IB1911" s="4"/>
      <c r="IC1911" s="4"/>
      <c r="ID1911" s="4"/>
      <c r="IE1911" s="4"/>
      <c r="IF1911" s="4"/>
    </row>
    <row r="1912" spans="26:240" x14ac:dyDescent="0.2">
      <c r="Z1912" s="4"/>
      <c r="AA1912" s="4"/>
      <c r="AB1912" s="4"/>
      <c r="AC1912" s="4"/>
      <c r="AD1912" s="4"/>
      <c r="AE1912" s="4"/>
      <c r="AF1912" s="4"/>
      <c r="AG1912" s="4"/>
      <c r="AH1912" s="4"/>
      <c r="AI1912" s="4"/>
      <c r="AJ1912" s="4"/>
      <c r="AK1912" s="4"/>
      <c r="AL1912" s="4"/>
      <c r="AM1912" s="4"/>
      <c r="AN1912" s="4"/>
      <c r="AO1912" s="4"/>
      <c r="AP1912" s="4"/>
      <c r="AQ1912" s="4"/>
      <c r="AR1912" s="4"/>
      <c r="AS1912" s="4"/>
      <c r="AT1912" s="4"/>
      <c r="AU1912" s="4"/>
      <c r="AV1912" s="4"/>
      <c r="AW1912" s="4"/>
      <c r="AX1912" s="4"/>
      <c r="AY1912" s="4"/>
      <c r="AZ1912" s="4"/>
      <c r="BA1912" s="4"/>
      <c r="BB1912" s="4"/>
      <c r="BC1912" s="4"/>
      <c r="BD1912" s="4"/>
      <c r="BE1912" s="4"/>
      <c r="BF1912" s="4"/>
      <c r="BG1912" s="4"/>
      <c r="BH1912" s="4"/>
      <c r="BI1912" s="4"/>
      <c r="BJ1912" s="4"/>
      <c r="BK1912" s="4"/>
      <c r="BL1912" s="4"/>
      <c r="BM1912" s="4"/>
      <c r="BN1912" s="4"/>
      <c r="BO1912" s="4"/>
      <c r="BP1912" s="4"/>
      <c r="BQ1912" s="4"/>
      <c r="BR1912" s="4"/>
      <c r="BS1912" s="4"/>
      <c r="BT1912" s="4"/>
      <c r="BU1912" s="4"/>
      <c r="BV1912" s="4"/>
      <c r="BW1912" s="4"/>
      <c r="BX1912" s="4"/>
      <c r="BY1912" s="4"/>
      <c r="BZ1912" s="4"/>
      <c r="CA1912" s="4"/>
      <c r="CB1912" s="4"/>
      <c r="CC1912" s="4"/>
      <c r="CD1912" s="4"/>
      <c r="CE1912" s="4"/>
      <c r="CF1912" s="4"/>
      <c r="CG1912" s="4"/>
      <c r="CH1912" s="4"/>
      <c r="CI1912" s="4"/>
      <c r="CJ1912" s="4"/>
      <c r="CK1912" s="4"/>
      <c r="CL1912" s="4"/>
      <c r="CM1912" s="4"/>
      <c r="CN1912" s="4"/>
      <c r="CO1912" s="4"/>
      <c r="CP1912" s="4"/>
      <c r="CQ1912" s="4"/>
      <c r="CR1912" s="4"/>
      <c r="CS1912" s="4"/>
      <c r="CT1912" s="4"/>
      <c r="CU1912" s="4"/>
      <c r="CV1912" s="4"/>
      <c r="CW1912" s="4"/>
      <c r="CX1912" s="4"/>
      <c r="CY1912" s="4"/>
      <c r="CZ1912" s="4"/>
      <c r="DA1912" s="4"/>
      <c r="DB1912" s="4"/>
      <c r="DC1912" s="4"/>
      <c r="DD1912" s="4"/>
      <c r="DE1912" s="4"/>
      <c r="DF1912" s="4"/>
      <c r="DG1912" s="4"/>
      <c r="DH1912" s="4"/>
      <c r="DI1912" s="4"/>
      <c r="DJ1912" s="4"/>
      <c r="DK1912" s="4"/>
      <c r="DL1912" s="4"/>
      <c r="DM1912" s="4"/>
      <c r="DN1912" s="4"/>
      <c r="DO1912" s="4"/>
      <c r="DP1912" s="4"/>
      <c r="DQ1912" s="4"/>
      <c r="DR1912" s="4"/>
      <c r="DS1912" s="4"/>
      <c r="DT1912" s="4"/>
      <c r="DU1912" s="4"/>
      <c r="DV1912" s="4"/>
      <c r="DW1912" s="4"/>
      <c r="DX1912" s="4"/>
      <c r="DY1912" s="4"/>
      <c r="DZ1912" s="4"/>
      <c r="EA1912" s="4"/>
      <c r="EB1912" s="4"/>
      <c r="EC1912" s="4"/>
      <c r="ED1912" s="4"/>
      <c r="EE1912" s="4"/>
      <c r="EF1912" s="4"/>
      <c r="EG1912" s="4"/>
      <c r="EH1912" s="4"/>
      <c r="EI1912" s="4"/>
      <c r="EJ1912" s="4"/>
      <c r="EK1912" s="4"/>
      <c r="EL1912" s="4"/>
      <c r="EM1912" s="4"/>
      <c r="EN1912" s="4"/>
      <c r="EO1912" s="4"/>
      <c r="EP1912" s="4"/>
      <c r="EQ1912" s="4"/>
      <c r="ER1912" s="4"/>
      <c r="ES1912" s="4"/>
      <c r="ET1912" s="4"/>
      <c r="EU1912" s="4"/>
      <c r="EV1912" s="4"/>
      <c r="EW1912" s="4"/>
      <c r="EX1912" s="4"/>
      <c r="EY1912" s="4"/>
      <c r="EZ1912" s="4"/>
      <c r="FA1912" s="4"/>
      <c r="FB1912" s="4"/>
      <c r="FC1912" s="4"/>
      <c r="FD1912" s="4"/>
      <c r="FE1912" s="4"/>
      <c r="FF1912" s="4"/>
      <c r="FG1912" s="4"/>
      <c r="FH1912" s="4"/>
      <c r="FI1912" s="4"/>
      <c r="FJ1912" s="4"/>
      <c r="FK1912" s="4"/>
      <c r="FL1912" s="4"/>
      <c r="FM1912" s="4"/>
      <c r="FN1912" s="4"/>
      <c r="FO1912" s="4"/>
      <c r="FP1912" s="4"/>
      <c r="FQ1912" s="4"/>
      <c r="FR1912" s="4"/>
      <c r="FS1912" s="4"/>
      <c r="FT1912" s="4"/>
      <c r="FU1912" s="4"/>
      <c r="FV1912" s="4"/>
      <c r="FW1912" s="4"/>
      <c r="FX1912" s="4"/>
      <c r="FY1912" s="4"/>
      <c r="FZ1912" s="4"/>
      <c r="GA1912" s="4"/>
      <c r="GB1912" s="4"/>
      <c r="GC1912" s="4"/>
      <c r="GD1912" s="4"/>
      <c r="GE1912" s="4"/>
      <c r="GF1912" s="4"/>
      <c r="GG1912" s="4"/>
      <c r="GH1912" s="4"/>
      <c r="GI1912" s="4"/>
      <c r="GJ1912" s="4"/>
      <c r="GK1912" s="4"/>
      <c r="GL1912" s="4"/>
      <c r="GM1912" s="4"/>
      <c r="GN1912" s="4"/>
      <c r="GO1912" s="4"/>
      <c r="GP1912" s="4"/>
      <c r="GQ1912" s="4"/>
      <c r="GR1912" s="4"/>
      <c r="GS1912" s="4"/>
      <c r="GT1912" s="4"/>
      <c r="GU1912" s="4"/>
      <c r="GV1912" s="4"/>
      <c r="GW1912" s="4"/>
      <c r="GX1912" s="4"/>
      <c r="GY1912" s="4"/>
      <c r="GZ1912" s="4"/>
      <c r="HA1912" s="4"/>
      <c r="HB1912" s="4"/>
      <c r="HC1912" s="4"/>
      <c r="HD1912" s="4"/>
      <c r="HE1912" s="4"/>
      <c r="HF1912" s="4"/>
      <c r="HG1912" s="4"/>
      <c r="HH1912" s="4"/>
      <c r="HI1912" s="4"/>
      <c r="HJ1912" s="4"/>
      <c r="HK1912" s="4"/>
      <c r="HL1912" s="4"/>
      <c r="HM1912" s="4"/>
      <c r="HN1912" s="4"/>
      <c r="HO1912" s="4"/>
      <c r="HP1912" s="4"/>
      <c r="HQ1912" s="4"/>
      <c r="HR1912" s="4"/>
      <c r="HS1912" s="4"/>
      <c r="HT1912" s="4"/>
      <c r="HU1912" s="4"/>
      <c r="HV1912" s="4"/>
      <c r="HW1912" s="4"/>
      <c r="HX1912" s="4"/>
      <c r="HY1912" s="4"/>
      <c r="HZ1912" s="4"/>
      <c r="IA1912" s="4"/>
      <c r="IB1912" s="4"/>
      <c r="IC1912" s="4"/>
      <c r="ID1912" s="4"/>
      <c r="IE1912" s="4"/>
      <c r="IF1912" s="4"/>
    </row>
    <row r="1913" spans="26:240" x14ac:dyDescent="0.2">
      <c r="Z1913" s="4"/>
      <c r="AA1913" s="4"/>
      <c r="AB1913" s="4"/>
      <c r="AC1913" s="4"/>
      <c r="AD1913" s="4"/>
      <c r="AE1913" s="4"/>
      <c r="AF1913" s="4"/>
      <c r="AG1913" s="4"/>
      <c r="AH1913" s="4"/>
      <c r="AI1913" s="4"/>
      <c r="AJ1913" s="4"/>
      <c r="AK1913" s="4"/>
      <c r="AL1913" s="4"/>
      <c r="AM1913" s="4"/>
      <c r="AN1913" s="4"/>
      <c r="AO1913" s="4"/>
      <c r="AP1913" s="4"/>
      <c r="AQ1913" s="4"/>
      <c r="AR1913" s="4"/>
      <c r="AS1913" s="4"/>
      <c r="AT1913" s="4"/>
      <c r="AU1913" s="4"/>
      <c r="AV1913" s="4"/>
      <c r="AW1913" s="4"/>
      <c r="AX1913" s="4"/>
      <c r="AY1913" s="4"/>
      <c r="AZ1913" s="4"/>
      <c r="BA1913" s="4"/>
      <c r="BB1913" s="4"/>
      <c r="BC1913" s="4"/>
      <c r="BD1913" s="4"/>
      <c r="BE1913" s="4"/>
      <c r="BF1913" s="4"/>
      <c r="BG1913" s="4"/>
      <c r="BH1913" s="4"/>
      <c r="BI1913" s="4"/>
      <c r="BJ1913" s="4"/>
      <c r="BK1913" s="4"/>
      <c r="BL1913" s="4"/>
      <c r="BM1913" s="4"/>
      <c r="BN1913" s="4"/>
      <c r="BO1913" s="4"/>
      <c r="BP1913" s="4"/>
      <c r="BQ1913" s="4"/>
      <c r="BR1913" s="4"/>
      <c r="BS1913" s="4"/>
      <c r="BT1913" s="4"/>
      <c r="BU1913" s="4"/>
      <c r="BV1913" s="4"/>
      <c r="BW1913" s="4"/>
      <c r="BX1913" s="4"/>
      <c r="BY1913" s="4"/>
      <c r="BZ1913" s="4"/>
      <c r="CA1913" s="4"/>
      <c r="CB1913" s="4"/>
      <c r="CC1913" s="4"/>
      <c r="CD1913" s="4"/>
      <c r="CE1913" s="4"/>
      <c r="CF1913" s="4"/>
      <c r="CG1913" s="4"/>
      <c r="CH1913" s="4"/>
      <c r="CI1913" s="4"/>
      <c r="CJ1913" s="4"/>
      <c r="CK1913" s="4"/>
      <c r="CL1913" s="4"/>
      <c r="CM1913" s="4"/>
      <c r="CN1913" s="4"/>
      <c r="CO1913" s="4"/>
      <c r="CP1913" s="4"/>
      <c r="CQ1913" s="4"/>
      <c r="CR1913" s="4"/>
      <c r="CS1913" s="4"/>
      <c r="CT1913" s="4"/>
      <c r="CU1913" s="4"/>
      <c r="CV1913" s="4"/>
      <c r="CW1913" s="4"/>
      <c r="CX1913" s="4"/>
      <c r="CY1913" s="4"/>
      <c r="CZ1913" s="4"/>
      <c r="DA1913" s="4"/>
      <c r="DB1913" s="4"/>
      <c r="DC1913" s="4"/>
      <c r="DD1913" s="4"/>
      <c r="DE1913" s="4"/>
      <c r="DF1913" s="4"/>
      <c r="DG1913" s="4"/>
      <c r="DH1913" s="4"/>
      <c r="DI1913" s="4"/>
      <c r="DJ1913" s="4"/>
      <c r="DK1913" s="4"/>
      <c r="DL1913" s="4"/>
      <c r="DM1913" s="4"/>
      <c r="DN1913" s="4"/>
      <c r="DO1913" s="4"/>
      <c r="DP1913" s="4"/>
      <c r="DQ1913" s="4"/>
      <c r="DR1913" s="4"/>
      <c r="DS1913" s="4"/>
      <c r="DT1913" s="4"/>
      <c r="DU1913" s="4"/>
      <c r="DV1913" s="4"/>
      <c r="DW1913" s="4"/>
      <c r="DX1913" s="4"/>
      <c r="DY1913" s="4"/>
      <c r="DZ1913" s="4"/>
      <c r="EA1913" s="4"/>
      <c r="EB1913" s="4"/>
      <c r="EC1913" s="4"/>
      <c r="ED1913" s="4"/>
      <c r="EE1913" s="4"/>
      <c r="EF1913" s="4"/>
      <c r="EG1913" s="4"/>
      <c r="EH1913" s="4"/>
      <c r="EI1913" s="4"/>
      <c r="EJ1913" s="4"/>
      <c r="EK1913" s="4"/>
      <c r="EL1913" s="4"/>
      <c r="EM1913" s="4"/>
      <c r="EN1913" s="4"/>
      <c r="EO1913" s="4"/>
      <c r="EP1913" s="4"/>
      <c r="EQ1913" s="4"/>
      <c r="ER1913" s="4"/>
      <c r="ES1913" s="4"/>
      <c r="ET1913" s="4"/>
      <c r="EU1913" s="4"/>
      <c r="EV1913" s="4"/>
      <c r="EW1913" s="4"/>
      <c r="EX1913" s="4"/>
      <c r="EY1913" s="4"/>
      <c r="EZ1913" s="4"/>
      <c r="FA1913" s="4"/>
      <c r="FB1913" s="4"/>
      <c r="FC1913" s="4"/>
      <c r="FD1913" s="4"/>
      <c r="FE1913" s="4"/>
      <c r="FF1913" s="4"/>
      <c r="FG1913" s="4"/>
      <c r="FH1913" s="4"/>
      <c r="FI1913" s="4"/>
      <c r="FJ1913" s="4"/>
      <c r="FK1913" s="4"/>
      <c r="FL1913" s="4"/>
      <c r="FM1913" s="4"/>
      <c r="FN1913" s="4"/>
      <c r="FO1913" s="4"/>
      <c r="FP1913" s="4"/>
      <c r="FQ1913" s="4"/>
      <c r="FR1913" s="4"/>
      <c r="FS1913" s="4"/>
      <c r="FT1913" s="4"/>
      <c r="FU1913" s="4"/>
      <c r="FV1913" s="4"/>
      <c r="FW1913" s="4"/>
      <c r="FX1913" s="4"/>
      <c r="FY1913" s="4"/>
      <c r="FZ1913" s="4"/>
      <c r="GA1913" s="4"/>
      <c r="GB1913" s="4"/>
      <c r="GC1913" s="4"/>
      <c r="GD1913" s="4"/>
      <c r="GE1913" s="4"/>
      <c r="GF1913" s="4"/>
      <c r="GG1913" s="4"/>
      <c r="GH1913" s="4"/>
      <c r="GI1913" s="4"/>
      <c r="GJ1913" s="4"/>
      <c r="GK1913" s="4"/>
      <c r="GL1913" s="4"/>
      <c r="GM1913" s="4"/>
      <c r="GN1913" s="4"/>
      <c r="GO1913" s="4"/>
      <c r="GP1913" s="4"/>
      <c r="GQ1913" s="4"/>
      <c r="GR1913" s="4"/>
      <c r="GS1913" s="4"/>
      <c r="GT1913" s="4"/>
      <c r="GU1913" s="4"/>
      <c r="GV1913" s="4"/>
      <c r="GW1913" s="4"/>
      <c r="GX1913" s="4"/>
      <c r="GY1913" s="4"/>
      <c r="GZ1913" s="4"/>
      <c r="HA1913" s="4"/>
      <c r="HB1913" s="4"/>
      <c r="HC1913" s="4"/>
      <c r="HD1913" s="4"/>
      <c r="HE1913" s="4"/>
      <c r="HF1913" s="4"/>
      <c r="HG1913" s="4"/>
      <c r="HH1913" s="4"/>
      <c r="HI1913" s="4"/>
      <c r="HJ1913" s="4"/>
      <c r="HK1913" s="4"/>
      <c r="HL1913" s="4"/>
      <c r="HM1913" s="4"/>
      <c r="HN1913" s="4"/>
      <c r="HO1913" s="4"/>
      <c r="HP1913" s="4"/>
      <c r="HQ1913" s="4"/>
      <c r="HR1913" s="4"/>
      <c r="HS1913" s="4"/>
      <c r="HT1913" s="4"/>
      <c r="HU1913" s="4"/>
      <c r="HV1913" s="4"/>
      <c r="HW1913" s="4"/>
      <c r="HX1913" s="4"/>
      <c r="HY1913" s="4"/>
      <c r="HZ1913" s="4"/>
      <c r="IA1913" s="4"/>
      <c r="IB1913" s="4"/>
      <c r="IC1913" s="4"/>
      <c r="ID1913" s="4"/>
      <c r="IE1913" s="4"/>
      <c r="IF1913" s="4"/>
    </row>
    <row r="1914" spans="26:240" x14ac:dyDescent="0.2">
      <c r="Z1914" s="4"/>
      <c r="AA1914" s="4"/>
      <c r="AB1914" s="4"/>
      <c r="AC1914" s="4"/>
      <c r="AD1914" s="4"/>
      <c r="AE1914" s="4"/>
      <c r="AF1914" s="4"/>
      <c r="AG1914" s="4"/>
      <c r="AH1914" s="4"/>
      <c r="AI1914" s="4"/>
      <c r="AJ1914" s="4"/>
      <c r="AK1914" s="4"/>
      <c r="AL1914" s="4"/>
      <c r="AM1914" s="4"/>
      <c r="AN1914" s="4"/>
      <c r="AO1914" s="4"/>
      <c r="AP1914" s="4"/>
      <c r="AQ1914" s="4"/>
      <c r="AR1914" s="4"/>
      <c r="AS1914" s="4"/>
      <c r="AT1914" s="4"/>
      <c r="AU1914" s="4"/>
      <c r="AV1914" s="4"/>
      <c r="AW1914" s="4"/>
      <c r="AX1914" s="4"/>
      <c r="AY1914" s="4"/>
      <c r="AZ1914" s="4"/>
      <c r="BA1914" s="4"/>
      <c r="BB1914" s="4"/>
      <c r="BC1914" s="4"/>
      <c r="BD1914" s="4"/>
      <c r="BE1914" s="4"/>
      <c r="BF1914" s="4"/>
      <c r="BG1914" s="4"/>
      <c r="BH1914" s="4"/>
      <c r="BI1914" s="4"/>
      <c r="BJ1914" s="4"/>
      <c r="BK1914" s="4"/>
      <c r="BL1914" s="4"/>
      <c r="BM1914" s="4"/>
      <c r="BN1914" s="4"/>
      <c r="BO1914" s="4"/>
      <c r="BP1914" s="4"/>
      <c r="BQ1914" s="4"/>
      <c r="BR1914" s="4"/>
      <c r="BS1914" s="4"/>
      <c r="BT1914" s="4"/>
      <c r="BU1914" s="4"/>
      <c r="BV1914" s="4"/>
      <c r="BW1914" s="4"/>
      <c r="BX1914" s="4"/>
      <c r="BY1914" s="4"/>
      <c r="BZ1914" s="4"/>
      <c r="CA1914" s="4"/>
      <c r="CB1914" s="4"/>
      <c r="CC1914" s="4"/>
      <c r="CD1914" s="4"/>
      <c r="CE1914" s="4"/>
      <c r="CF1914" s="4"/>
      <c r="CG1914" s="4"/>
      <c r="CH1914" s="4"/>
      <c r="CI1914" s="4"/>
      <c r="CJ1914" s="4"/>
      <c r="CK1914" s="4"/>
      <c r="CL1914" s="4"/>
      <c r="CM1914" s="4"/>
      <c r="CN1914" s="4"/>
      <c r="CO1914" s="4"/>
      <c r="CP1914" s="4"/>
      <c r="CQ1914" s="4"/>
      <c r="CR1914" s="4"/>
      <c r="CS1914" s="4"/>
      <c r="CT1914" s="4"/>
      <c r="CU1914" s="4"/>
      <c r="CV1914" s="4"/>
      <c r="CW1914" s="4"/>
      <c r="CX1914" s="4"/>
      <c r="CY1914" s="4"/>
      <c r="CZ1914" s="4"/>
      <c r="DA1914" s="4"/>
      <c r="DB1914" s="4"/>
      <c r="DC1914" s="4"/>
      <c r="DD1914" s="4"/>
      <c r="DE1914" s="4"/>
      <c r="DF1914" s="4"/>
      <c r="DG1914" s="4"/>
      <c r="DH1914" s="4"/>
      <c r="DI1914" s="4"/>
      <c r="DJ1914" s="4"/>
      <c r="DK1914" s="4"/>
      <c r="DL1914" s="4"/>
      <c r="DM1914" s="4"/>
      <c r="DN1914" s="4"/>
      <c r="DO1914" s="4"/>
      <c r="DP1914" s="4"/>
      <c r="DQ1914" s="4"/>
      <c r="DR1914" s="4"/>
      <c r="DS1914" s="4"/>
      <c r="DT1914" s="4"/>
      <c r="DU1914" s="4"/>
      <c r="DV1914" s="4"/>
      <c r="DW1914" s="4"/>
      <c r="DX1914" s="4"/>
      <c r="DY1914" s="4"/>
      <c r="DZ1914" s="4"/>
      <c r="EA1914" s="4"/>
      <c r="EB1914" s="4"/>
      <c r="EC1914" s="4"/>
      <c r="ED1914" s="4"/>
      <c r="EE1914" s="4"/>
      <c r="EF1914" s="4"/>
      <c r="EG1914" s="4"/>
      <c r="EH1914" s="4"/>
      <c r="EI1914" s="4"/>
      <c r="EJ1914" s="4"/>
      <c r="EK1914" s="4"/>
      <c r="EL1914" s="4"/>
      <c r="EM1914" s="4"/>
      <c r="EN1914" s="4"/>
      <c r="EO1914" s="4"/>
      <c r="EP1914" s="4"/>
      <c r="EQ1914" s="4"/>
      <c r="ER1914" s="4"/>
      <c r="ES1914" s="4"/>
      <c r="ET1914" s="4"/>
      <c r="EU1914" s="4"/>
      <c r="EV1914" s="4"/>
      <c r="EW1914" s="4"/>
      <c r="EX1914" s="4"/>
      <c r="EY1914" s="4"/>
      <c r="EZ1914" s="4"/>
      <c r="FA1914" s="4"/>
      <c r="FB1914" s="4"/>
      <c r="FC1914" s="4"/>
      <c r="FD1914" s="4"/>
      <c r="FE1914" s="4"/>
      <c r="FF1914" s="4"/>
      <c r="FG1914" s="4"/>
      <c r="FH1914" s="4"/>
      <c r="FI1914" s="4"/>
      <c r="FJ1914" s="4"/>
      <c r="FK1914" s="4"/>
      <c r="FL1914" s="4"/>
      <c r="FM1914" s="4"/>
      <c r="FN1914" s="4"/>
      <c r="FO1914" s="4"/>
      <c r="FP1914" s="4"/>
      <c r="FQ1914" s="4"/>
      <c r="FR1914" s="4"/>
      <c r="FS1914" s="4"/>
      <c r="FT1914" s="4"/>
      <c r="FU1914" s="4"/>
      <c r="FV1914" s="4"/>
      <c r="FW1914" s="4"/>
      <c r="FX1914" s="4"/>
      <c r="FY1914" s="4"/>
      <c r="FZ1914" s="4"/>
      <c r="GA1914" s="4"/>
      <c r="GB1914" s="4"/>
      <c r="GC1914" s="4"/>
      <c r="GD1914" s="4"/>
      <c r="GE1914" s="4"/>
      <c r="GF1914" s="4"/>
      <c r="GG1914" s="4"/>
      <c r="GH1914" s="4"/>
      <c r="GI1914" s="4"/>
      <c r="GJ1914" s="4"/>
      <c r="GK1914" s="4"/>
      <c r="GL1914" s="4"/>
      <c r="GM1914" s="4"/>
      <c r="GN1914" s="4"/>
      <c r="GO1914" s="4"/>
      <c r="GP1914" s="4"/>
      <c r="GQ1914" s="4"/>
      <c r="GR1914" s="4"/>
      <c r="GS1914" s="4"/>
      <c r="GT1914" s="4"/>
      <c r="GU1914" s="4"/>
      <c r="GV1914" s="4"/>
      <c r="GW1914" s="4"/>
      <c r="GX1914" s="4"/>
      <c r="GY1914" s="4"/>
      <c r="GZ1914" s="4"/>
      <c r="HA1914" s="4"/>
      <c r="HB1914" s="4"/>
      <c r="HC1914" s="4"/>
      <c r="HD1914" s="4"/>
      <c r="HE1914" s="4"/>
      <c r="HF1914" s="4"/>
      <c r="HG1914" s="4"/>
      <c r="HH1914" s="4"/>
      <c r="HI1914" s="4"/>
      <c r="HJ1914" s="4"/>
      <c r="HK1914" s="4"/>
      <c r="HL1914" s="4"/>
      <c r="HM1914" s="4"/>
      <c r="HN1914" s="4"/>
      <c r="HO1914" s="4"/>
      <c r="HP1914" s="4"/>
      <c r="HQ1914" s="4"/>
      <c r="HR1914" s="4"/>
      <c r="HS1914" s="4"/>
      <c r="HT1914" s="4"/>
      <c r="HU1914" s="4"/>
      <c r="HV1914" s="4"/>
      <c r="HW1914" s="4"/>
      <c r="HX1914" s="4"/>
      <c r="HY1914" s="4"/>
      <c r="HZ1914" s="4"/>
      <c r="IA1914" s="4"/>
      <c r="IB1914" s="4"/>
      <c r="IC1914" s="4"/>
      <c r="ID1914" s="4"/>
      <c r="IE1914" s="4"/>
      <c r="IF1914" s="4"/>
    </row>
    <row r="1915" spans="26:240" x14ac:dyDescent="0.2">
      <c r="Z1915" s="4"/>
      <c r="AA1915" s="4"/>
      <c r="AB1915" s="4"/>
      <c r="AC1915" s="4"/>
      <c r="AD1915" s="4"/>
      <c r="AE1915" s="4"/>
      <c r="AF1915" s="4"/>
      <c r="AG1915" s="4"/>
      <c r="AH1915" s="4"/>
      <c r="AI1915" s="4"/>
      <c r="AJ1915" s="4"/>
      <c r="AK1915" s="4"/>
      <c r="AL1915" s="4"/>
      <c r="AM1915" s="4"/>
      <c r="AN1915" s="4"/>
      <c r="AO1915" s="4"/>
      <c r="AP1915" s="4"/>
      <c r="AQ1915" s="4"/>
      <c r="AR1915" s="4"/>
      <c r="AS1915" s="4"/>
      <c r="AT1915" s="4"/>
      <c r="AU1915" s="4"/>
      <c r="AV1915" s="4"/>
      <c r="AW1915" s="4"/>
      <c r="AX1915" s="4"/>
      <c r="AY1915" s="4"/>
      <c r="AZ1915" s="4"/>
      <c r="BA1915" s="4"/>
      <c r="BB1915" s="4"/>
      <c r="BC1915" s="4"/>
      <c r="BD1915" s="4"/>
      <c r="BE1915" s="4"/>
      <c r="BF1915" s="4"/>
      <c r="BG1915" s="4"/>
      <c r="BH1915" s="4"/>
      <c r="BI1915" s="4"/>
      <c r="BJ1915" s="4"/>
      <c r="BK1915" s="4"/>
      <c r="BL1915" s="4"/>
      <c r="BM1915" s="4"/>
      <c r="BN1915" s="4"/>
      <c r="BO1915" s="4"/>
      <c r="BP1915" s="4"/>
      <c r="BQ1915" s="4"/>
      <c r="BR1915" s="4"/>
      <c r="BS1915" s="4"/>
      <c r="BT1915" s="4"/>
      <c r="BU1915" s="4"/>
      <c r="BV1915" s="4"/>
      <c r="BW1915" s="4"/>
      <c r="BX1915" s="4"/>
      <c r="BY1915" s="4"/>
      <c r="BZ1915" s="4"/>
      <c r="CA1915" s="4"/>
      <c r="CB1915" s="4"/>
      <c r="CC1915" s="4"/>
      <c r="CD1915" s="4"/>
      <c r="CE1915" s="4"/>
      <c r="CF1915" s="4"/>
      <c r="CG1915" s="4"/>
      <c r="CH1915" s="4"/>
      <c r="CI1915" s="4"/>
      <c r="CJ1915" s="4"/>
      <c r="CK1915" s="4"/>
      <c r="CL1915" s="4"/>
      <c r="CM1915" s="4"/>
      <c r="CN1915" s="4"/>
      <c r="CO1915" s="4"/>
      <c r="CP1915" s="4"/>
      <c r="CQ1915" s="4"/>
      <c r="CR1915" s="4"/>
      <c r="CS1915" s="4"/>
      <c r="CT1915" s="4"/>
      <c r="CU1915" s="4"/>
      <c r="CV1915" s="4"/>
      <c r="CW1915" s="4"/>
      <c r="CX1915" s="4"/>
      <c r="CY1915" s="4"/>
      <c r="CZ1915" s="4"/>
      <c r="DA1915" s="4"/>
      <c r="DB1915" s="4"/>
      <c r="DC1915" s="4"/>
      <c r="DD1915" s="4"/>
      <c r="DE1915" s="4"/>
      <c r="DF1915" s="4"/>
      <c r="DG1915" s="4"/>
      <c r="DH1915" s="4"/>
      <c r="DI1915" s="4"/>
      <c r="DJ1915" s="4"/>
      <c r="DK1915" s="4"/>
      <c r="DL1915" s="4"/>
      <c r="DM1915" s="4"/>
      <c r="DN1915" s="4"/>
      <c r="DO1915" s="4"/>
      <c r="DP1915" s="4"/>
      <c r="DQ1915" s="4"/>
      <c r="DR1915" s="4"/>
      <c r="DS1915" s="4"/>
      <c r="DT1915" s="4"/>
      <c r="DU1915" s="4"/>
      <c r="DV1915" s="4"/>
      <c r="DW1915" s="4"/>
      <c r="DX1915" s="4"/>
      <c r="DY1915" s="4"/>
      <c r="DZ1915" s="4"/>
      <c r="EA1915" s="4"/>
      <c r="EB1915" s="4"/>
      <c r="EC1915" s="4"/>
      <c r="ED1915" s="4"/>
      <c r="EE1915" s="4"/>
      <c r="EF1915" s="4"/>
      <c r="EG1915" s="4"/>
      <c r="EH1915" s="4"/>
      <c r="EI1915" s="4"/>
      <c r="EJ1915" s="4"/>
      <c r="EK1915" s="4"/>
      <c r="EL1915" s="4"/>
      <c r="EM1915" s="4"/>
      <c r="EN1915" s="4"/>
      <c r="EO1915" s="4"/>
      <c r="EP1915" s="4"/>
      <c r="EQ1915" s="4"/>
      <c r="ER1915" s="4"/>
      <c r="ES1915" s="4"/>
      <c r="ET1915" s="4"/>
      <c r="EU1915" s="4"/>
      <c r="EV1915" s="4"/>
      <c r="EW1915" s="4"/>
      <c r="EX1915" s="4"/>
      <c r="EY1915" s="4"/>
      <c r="EZ1915" s="4"/>
      <c r="FA1915" s="4"/>
      <c r="FB1915" s="4"/>
      <c r="FC1915" s="4"/>
      <c r="FD1915" s="4"/>
      <c r="FE1915" s="4"/>
      <c r="FF1915" s="4"/>
      <c r="FG1915" s="4"/>
      <c r="FH1915" s="4"/>
      <c r="FI1915" s="4"/>
      <c r="FJ1915" s="4"/>
      <c r="FK1915" s="4"/>
      <c r="FL1915" s="4"/>
      <c r="FM1915" s="4"/>
      <c r="FN1915" s="4"/>
      <c r="FO1915" s="4"/>
      <c r="FP1915" s="4"/>
      <c r="FQ1915" s="4"/>
      <c r="FR1915" s="4"/>
      <c r="FS1915" s="4"/>
      <c r="FT1915" s="4"/>
      <c r="FU1915" s="4"/>
      <c r="FV1915" s="4"/>
      <c r="FW1915" s="4"/>
      <c r="FX1915" s="4"/>
      <c r="FY1915" s="4"/>
      <c r="FZ1915" s="4"/>
      <c r="GA1915" s="4"/>
      <c r="GB1915" s="4"/>
      <c r="GC1915" s="4"/>
      <c r="GD1915" s="4"/>
      <c r="GE1915" s="4"/>
      <c r="GF1915" s="4"/>
      <c r="GG1915" s="4"/>
      <c r="GH1915" s="4"/>
      <c r="GI1915" s="4"/>
      <c r="GJ1915" s="4"/>
      <c r="GK1915" s="4"/>
      <c r="GL1915" s="4"/>
      <c r="GM1915" s="4"/>
      <c r="GN1915" s="4"/>
      <c r="GO1915" s="4"/>
      <c r="GP1915" s="4"/>
      <c r="GQ1915" s="4"/>
      <c r="GR1915" s="4"/>
      <c r="GS1915" s="4"/>
      <c r="GT1915" s="4"/>
      <c r="GU1915" s="4"/>
      <c r="GV1915" s="4"/>
      <c r="GW1915" s="4"/>
      <c r="GX1915" s="4"/>
      <c r="GY1915" s="4"/>
      <c r="GZ1915" s="4"/>
      <c r="HA1915" s="4"/>
      <c r="HB1915" s="4"/>
      <c r="HC1915" s="4"/>
      <c r="HD1915" s="4"/>
      <c r="HE1915" s="4"/>
      <c r="HF1915" s="4"/>
      <c r="HG1915" s="4"/>
      <c r="HH1915" s="4"/>
      <c r="HI1915" s="4"/>
      <c r="HJ1915" s="4"/>
      <c r="HK1915" s="4"/>
      <c r="HL1915" s="4"/>
      <c r="HM1915" s="4"/>
      <c r="HN1915" s="4"/>
      <c r="HO1915" s="4"/>
      <c r="HP1915" s="4"/>
      <c r="HQ1915" s="4"/>
      <c r="HR1915" s="4"/>
      <c r="HS1915" s="4"/>
      <c r="HT1915" s="4"/>
      <c r="HU1915" s="4"/>
      <c r="HV1915" s="4"/>
      <c r="HW1915" s="4"/>
      <c r="HX1915" s="4"/>
      <c r="HY1915" s="4"/>
      <c r="HZ1915" s="4"/>
      <c r="IA1915" s="4"/>
      <c r="IB1915" s="4"/>
      <c r="IC1915" s="4"/>
      <c r="ID1915" s="4"/>
      <c r="IE1915" s="4"/>
      <c r="IF1915" s="4"/>
    </row>
    <row r="1916" spans="26:240" x14ac:dyDescent="0.2">
      <c r="Z1916" s="4"/>
      <c r="AA1916" s="4"/>
      <c r="AB1916" s="4"/>
      <c r="AC1916" s="4"/>
      <c r="AD1916" s="4"/>
      <c r="AE1916" s="4"/>
      <c r="AF1916" s="4"/>
      <c r="AG1916" s="4"/>
      <c r="AH1916" s="4"/>
      <c r="AI1916" s="4"/>
      <c r="AJ1916" s="4"/>
      <c r="AK1916" s="4"/>
      <c r="AL1916" s="4"/>
      <c r="AM1916" s="4"/>
      <c r="AN1916" s="4"/>
      <c r="AO1916" s="4"/>
      <c r="AP1916" s="4"/>
      <c r="AQ1916" s="4"/>
      <c r="AR1916" s="4"/>
      <c r="AS1916" s="4"/>
      <c r="AT1916" s="4"/>
      <c r="AU1916" s="4"/>
      <c r="AV1916" s="4"/>
      <c r="AW1916" s="4"/>
      <c r="AX1916" s="4"/>
      <c r="AY1916" s="4"/>
      <c r="AZ1916" s="4"/>
      <c r="BA1916" s="4"/>
      <c r="BB1916" s="4"/>
      <c r="BC1916" s="4"/>
      <c r="BD1916" s="4"/>
      <c r="BE1916" s="4"/>
      <c r="BF1916" s="4"/>
      <c r="BG1916" s="4"/>
      <c r="BH1916" s="4"/>
      <c r="BI1916" s="4"/>
      <c r="BJ1916" s="4"/>
      <c r="BK1916" s="4"/>
      <c r="BL1916" s="4"/>
      <c r="BM1916" s="4"/>
      <c r="BN1916" s="4"/>
      <c r="BO1916" s="4"/>
      <c r="BP1916" s="4"/>
      <c r="BQ1916" s="4"/>
      <c r="BR1916" s="4"/>
      <c r="BS1916" s="4"/>
      <c r="BT1916" s="4"/>
      <c r="BU1916" s="4"/>
      <c r="BV1916" s="4"/>
      <c r="BW1916" s="4"/>
      <c r="BX1916" s="4"/>
      <c r="BY1916" s="4"/>
      <c r="BZ1916" s="4"/>
      <c r="CA1916" s="4"/>
      <c r="CB1916" s="4"/>
      <c r="CC1916" s="4"/>
      <c r="CD1916" s="4"/>
      <c r="CE1916" s="4"/>
      <c r="CF1916" s="4"/>
      <c r="CG1916" s="4"/>
      <c r="CH1916" s="4"/>
      <c r="CI1916" s="4"/>
      <c r="CJ1916" s="4"/>
      <c r="CK1916" s="4"/>
      <c r="CL1916" s="4"/>
      <c r="CM1916" s="4"/>
      <c r="CN1916" s="4"/>
      <c r="CO1916" s="4"/>
      <c r="CP1916" s="4"/>
      <c r="CQ1916" s="4"/>
      <c r="CR1916" s="4"/>
      <c r="CS1916" s="4"/>
      <c r="CT1916" s="4"/>
      <c r="CU1916" s="4"/>
      <c r="CV1916" s="4"/>
      <c r="CW1916" s="4"/>
      <c r="CX1916" s="4"/>
      <c r="CY1916" s="4"/>
      <c r="CZ1916" s="4"/>
      <c r="DA1916" s="4"/>
      <c r="DB1916" s="4"/>
      <c r="DC1916" s="4"/>
      <c r="DD1916" s="4"/>
      <c r="DE1916" s="4"/>
      <c r="DF1916" s="4"/>
      <c r="DG1916" s="4"/>
      <c r="DH1916" s="4"/>
      <c r="DI1916" s="4"/>
      <c r="DJ1916" s="4"/>
      <c r="DK1916" s="4"/>
      <c r="DL1916" s="4"/>
      <c r="DM1916" s="4"/>
      <c r="DN1916" s="4"/>
      <c r="DO1916" s="4"/>
      <c r="DP1916" s="4"/>
      <c r="DQ1916" s="4"/>
      <c r="DR1916" s="4"/>
      <c r="DS1916" s="4"/>
      <c r="DT1916" s="4"/>
      <c r="DU1916" s="4"/>
      <c r="DV1916" s="4"/>
      <c r="DW1916" s="4"/>
      <c r="DX1916" s="4"/>
      <c r="DY1916" s="4"/>
      <c r="DZ1916" s="4"/>
      <c r="EA1916" s="4"/>
      <c r="EB1916" s="4"/>
      <c r="EC1916" s="4"/>
      <c r="ED1916" s="4"/>
      <c r="EE1916" s="4"/>
      <c r="EF1916" s="4"/>
      <c r="EG1916" s="4"/>
      <c r="EH1916" s="4"/>
      <c r="EI1916" s="4"/>
      <c r="EJ1916" s="4"/>
      <c r="EK1916" s="4"/>
      <c r="EL1916" s="4"/>
      <c r="EM1916" s="4"/>
      <c r="EN1916" s="4"/>
      <c r="EO1916" s="4"/>
      <c r="EP1916" s="4"/>
      <c r="EQ1916" s="4"/>
      <c r="ER1916" s="4"/>
      <c r="ES1916" s="4"/>
      <c r="ET1916" s="4"/>
      <c r="EU1916" s="4"/>
      <c r="EV1916" s="4"/>
      <c r="EW1916" s="4"/>
      <c r="EX1916" s="4"/>
      <c r="EY1916" s="4"/>
      <c r="EZ1916" s="4"/>
      <c r="FA1916" s="4"/>
      <c r="FB1916" s="4"/>
      <c r="FC1916" s="4"/>
      <c r="FD1916" s="4"/>
      <c r="FE1916" s="4"/>
      <c r="FF1916" s="4"/>
      <c r="FG1916" s="4"/>
      <c r="FH1916" s="4"/>
      <c r="FI1916" s="4"/>
      <c r="FJ1916" s="4"/>
      <c r="FK1916" s="4"/>
      <c r="FL1916" s="4"/>
      <c r="FM1916" s="4"/>
      <c r="FN1916" s="4"/>
      <c r="FO1916" s="4"/>
      <c r="FP1916" s="4"/>
      <c r="FQ1916" s="4"/>
      <c r="FR1916" s="4"/>
      <c r="FS1916" s="4"/>
      <c r="FT1916" s="4"/>
      <c r="FU1916" s="4"/>
      <c r="FV1916" s="4"/>
      <c r="FW1916" s="4"/>
      <c r="FX1916" s="4"/>
      <c r="FY1916" s="4"/>
      <c r="FZ1916" s="4"/>
      <c r="GA1916" s="4"/>
      <c r="GB1916" s="4"/>
      <c r="GC1916" s="4"/>
      <c r="GD1916" s="4"/>
      <c r="GE1916" s="4"/>
      <c r="GF1916" s="4"/>
      <c r="GG1916" s="4"/>
      <c r="GH1916" s="4"/>
      <c r="GI1916" s="4"/>
      <c r="GJ1916" s="4"/>
      <c r="GK1916" s="4"/>
      <c r="GL1916" s="4"/>
      <c r="GM1916" s="4"/>
      <c r="GN1916" s="4"/>
      <c r="GO1916" s="4"/>
      <c r="GP1916" s="4"/>
      <c r="GQ1916" s="4"/>
      <c r="GR1916" s="4"/>
      <c r="GS1916" s="4"/>
      <c r="GT1916" s="4"/>
      <c r="GU1916" s="4"/>
      <c r="GV1916" s="4"/>
      <c r="GW1916" s="4"/>
      <c r="GX1916" s="4"/>
      <c r="GY1916" s="4"/>
      <c r="GZ1916" s="4"/>
      <c r="HA1916" s="4"/>
      <c r="HB1916" s="4"/>
      <c r="HC1916" s="4"/>
      <c r="HD1916" s="4"/>
      <c r="HE1916" s="4"/>
      <c r="HF1916" s="4"/>
      <c r="HG1916" s="4"/>
      <c r="HH1916" s="4"/>
      <c r="HI1916" s="4"/>
      <c r="HJ1916" s="4"/>
      <c r="HK1916" s="4"/>
      <c r="HL1916" s="4"/>
      <c r="HM1916" s="4"/>
      <c r="HN1916" s="4"/>
      <c r="HO1916" s="4"/>
      <c r="HP1916" s="4"/>
      <c r="HQ1916" s="4"/>
      <c r="HR1916" s="4"/>
      <c r="HS1916" s="4"/>
      <c r="HT1916" s="4"/>
      <c r="HU1916" s="4"/>
      <c r="HV1916" s="4"/>
      <c r="HW1916" s="4"/>
      <c r="HX1916" s="4"/>
      <c r="HY1916" s="4"/>
      <c r="HZ1916" s="4"/>
      <c r="IA1916" s="4"/>
      <c r="IB1916" s="4"/>
      <c r="IC1916" s="4"/>
      <c r="ID1916" s="4"/>
      <c r="IE1916" s="4"/>
      <c r="IF1916" s="4"/>
    </row>
    <row r="1917" spans="26:240" x14ac:dyDescent="0.2">
      <c r="Z1917" s="4"/>
      <c r="AA1917" s="4"/>
      <c r="AB1917" s="4"/>
      <c r="AC1917" s="4"/>
      <c r="AD1917" s="4"/>
      <c r="AE1917" s="4"/>
      <c r="AF1917" s="4"/>
      <c r="AG1917" s="4"/>
      <c r="AH1917" s="4"/>
      <c r="AI1917" s="4"/>
      <c r="AJ1917" s="4"/>
      <c r="AK1917" s="4"/>
      <c r="AL1917" s="4"/>
      <c r="AM1917" s="4"/>
      <c r="AN1917" s="4"/>
      <c r="AO1917" s="4"/>
      <c r="AP1917" s="4"/>
      <c r="AQ1917" s="4"/>
      <c r="AR1917" s="4"/>
      <c r="AS1917" s="4"/>
      <c r="AT1917" s="4"/>
      <c r="AU1917" s="4"/>
      <c r="AV1917" s="4"/>
      <c r="AW1917" s="4"/>
      <c r="AX1917" s="4"/>
      <c r="AY1917" s="4"/>
      <c r="AZ1917" s="4"/>
      <c r="BA1917" s="4"/>
      <c r="BB1917" s="4"/>
      <c r="BC1917" s="4"/>
      <c r="BD1917" s="4"/>
      <c r="BE1917" s="4"/>
      <c r="BF1917" s="4"/>
      <c r="BG1917" s="4"/>
      <c r="BH1917" s="4"/>
      <c r="BI1917" s="4"/>
      <c r="BJ1917" s="4"/>
      <c r="BK1917" s="4"/>
      <c r="BL1917" s="4"/>
      <c r="BM1917" s="4"/>
      <c r="BN1917" s="4"/>
      <c r="BO1917" s="4"/>
      <c r="BP1917" s="4"/>
      <c r="BQ1917" s="4"/>
      <c r="BR1917" s="4"/>
      <c r="BS1917" s="4"/>
      <c r="BT1917" s="4"/>
      <c r="BU1917" s="4"/>
      <c r="BV1917" s="4"/>
      <c r="BW1917" s="4"/>
      <c r="BX1917" s="4"/>
      <c r="BY1917" s="4"/>
      <c r="BZ1917" s="4"/>
      <c r="CA1917" s="4"/>
      <c r="CB1917" s="4"/>
      <c r="CC1917" s="4"/>
      <c r="CD1917" s="4"/>
      <c r="CE1917" s="4"/>
      <c r="CF1917" s="4"/>
      <c r="CG1917" s="4"/>
      <c r="CH1917" s="4"/>
      <c r="CI1917" s="4"/>
      <c r="CJ1917" s="4"/>
      <c r="CK1917" s="4"/>
      <c r="CL1917" s="4"/>
      <c r="CM1917" s="4"/>
      <c r="CN1917" s="4"/>
      <c r="CO1917" s="4"/>
      <c r="CP1917" s="4"/>
      <c r="CQ1917" s="4"/>
      <c r="CR1917" s="4"/>
      <c r="CS1917" s="4"/>
      <c r="CT1917" s="4"/>
      <c r="CU1917" s="4"/>
      <c r="CV1917" s="4"/>
      <c r="CW1917" s="4"/>
      <c r="CX1917" s="4"/>
      <c r="CY1917" s="4"/>
      <c r="CZ1917" s="4"/>
      <c r="DA1917" s="4"/>
      <c r="DB1917" s="4"/>
      <c r="DC1917" s="4"/>
      <c r="DD1917" s="4"/>
      <c r="DE1917" s="4"/>
      <c r="DF1917" s="4"/>
      <c r="DG1917" s="4"/>
      <c r="DH1917" s="4"/>
      <c r="DI1917" s="4"/>
      <c r="DJ1917" s="4"/>
      <c r="DK1917" s="4"/>
      <c r="DL1917" s="4"/>
      <c r="DM1917" s="4"/>
      <c r="DN1917" s="4"/>
      <c r="DO1917" s="4"/>
      <c r="DP1917" s="4"/>
      <c r="DQ1917" s="4"/>
      <c r="DR1917" s="4"/>
      <c r="DS1917" s="4"/>
      <c r="DT1917" s="4"/>
      <c r="DU1917" s="4"/>
      <c r="DV1917" s="4"/>
      <c r="DW1917" s="4"/>
      <c r="DX1917" s="4"/>
      <c r="DY1917" s="4"/>
      <c r="DZ1917" s="4"/>
      <c r="EA1917" s="4"/>
      <c r="EB1917" s="4"/>
      <c r="EC1917" s="4"/>
      <c r="ED1917" s="4"/>
      <c r="EE1917" s="4"/>
      <c r="EF1917" s="4"/>
      <c r="EG1917" s="4"/>
      <c r="EH1917" s="4"/>
      <c r="EI1917" s="4"/>
      <c r="EJ1917" s="4"/>
      <c r="EK1917" s="4"/>
      <c r="EL1917" s="4"/>
      <c r="EM1917" s="4"/>
      <c r="EN1917" s="4"/>
      <c r="EO1917" s="4"/>
      <c r="EP1917" s="4"/>
      <c r="EQ1917" s="4"/>
      <c r="ER1917" s="4"/>
      <c r="ES1917" s="4"/>
      <c r="ET1917" s="4"/>
      <c r="EU1917" s="4"/>
      <c r="EV1917" s="4"/>
      <c r="EW1917" s="4"/>
      <c r="EX1917" s="4"/>
      <c r="EY1917" s="4"/>
      <c r="EZ1917" s="4"/>
      <c r="FA1917" s="4"/>
      <c r="FB1917" s="4"/>
      <c r="FC1917" s="4"/>
      <c r="FD1917" s="4"/>
      <c r="FE1917" s="4"/>
      <c r="FF1917" s="4"/>
      <c r="FG1917" s="4"/>
      <c r="FH1917" s="4"/>
      <c r="FI1917" s="4"/>
      <c r="FJ1917" s="4"/>
      <c r="FK1917" s="4"/>
      <c r="FL1917" s="4"/>
      <c r="FM1917" s="4"/>
      <c r="FN1917" s="4"/>
      <c r="FO1917" s="4"/>
      <c r="FP1917" s="4"/>
      <c r="FQ1917" s="4"/>
      <c r="FR1917" s="4"/>
      <c r="FS1917" s="4"/>
      <c r="FT1917" s="4"/>
      <c r="FU1917" s="4"/>
      <c r="FV1917" s="4"/>
      <c r="FW1917" s="4"/>
      <c r="FX1917" s="4"/>
      <c r="FY1917" s="4"/>
      <c r="FZ1917" s="4"/>
      <c r="GA1917" s="4"/>
      <c r="GB1917" s="4"/>
      <c r="GC1917" s="4"/>
      <c r="GD1917" s="4"/>
      <c r="GE1917" s="4"/>
      <c r="GF1917" s="4"/>
      <c r="GG1917" s="4"/>
      <c r="GH1917" s="4"/>
      <c r="GI1917" s="4"/>
      <c r="GJ1917" s="4"/>
      <c r="GK1917" s="4"/>
      <c r="GL1917" s="4"/>
      <c r="GM1917" s="4"/>
      <c r="GN1917" s="4"/>
      <c r="GO1917" s="4"/>
      <c r="GP1917" s="4"/>
      <c r="GQ1917" s="4"/>
      <c r="GR1917" s="4"/>
      <c r="GS1917" s="4"/>
      <c r="GT1917" s="4"/>
      <c r="GU1917" s="4"/>
      <c r="GV1917" s="4"/>
      <c r="GW1917" s="4"/>
      <c r="GX1917" s="4"/>
      <c r="GY1917" s="4"/>
      <c r="GZ1917" s="4"/>
      <c r="HA1917" s="4"/>
      <c r="HB1917" s="4"/>
      <c r="HC1917" s="4"/>
      <c r="HD1917" s="4"/>
      <c r="HE1917" s="4"/>
      <c r="HF1917" s="4"/>
      <c r="HG1917" s="4"/>
      <c r="HH1917" s="4"/>
      <c r="HI1917" s="4"/>
      <c r="HJ1917" s="4"/>
      <c r="HK1917" s="4"/>
      <c r="HL1917" s="4"/>
      <c r="HM1917" s="4"/>
      <c r="HN1917" s="4"/>
      <c r="HO1917" s="4"/>
      <c r="HP1917" s="4"/>
      <c r="HQ1917" s="4"/>
      <c r="HR1917" s="4"/>
      <c r="HS1917" s="4"/>
      <c r="HT1917" s="4"/>
      <c r="HU1917" s="4"/>
      <c r="HV1917" s="4"/>
      <c r="HW1917" s="4"/>
      <c r="HX1917" s="4"/>
      <c r="HY1917" s="4"/>
      <c r="HZ1917" s="4"/>
      <c r="IA1917" s="4"/>
      <c r="IB1917" s="4"/>
      <c r="IC1917" s="4"/>
      <c r="ID1917" s="4"/>
      <c r="IE1917" s="4"/>
      <c r="IF1917" s="4"/>
    </row>
    <row r="1918" spans="26:240" x14ac:dyDescent="0.2">
      <c r="Z1918" s="4"/>
      <c r="AA1918" s="4"/>
      <c r="AB1918" s="4"/>
      <c r="AC1918" s="4"/>
      <c r="AD1918" s="4"/>
      <c r="AE1918" s="4"/>
      <c r="AF1918" s="4"/>
      <c r="AG1918" s="4"/>
      <c r="AH1918" s="4"/>
      <c r="AI1918" s="4"/>
      <c r="AJ1918" s="4"/>
      <c r="AK1918" s="4"/>
      <c r="AL1918" s="4"/>
      <c r="AM1918" s="4"/>
      <c r="AN1918" s="4"/>
      <c r="AO1918" s="4"/>
      <c r="AP1918" s="4"/>
      <c r="AQ1918" s="4"/>
      <c r="AR1918" s="4"/>
      <c r="AS1918" s="4"/>
      <c r="AT1918" s="4"/>
      <c r="AU1918" s="4"/>
      <c r="AV1918" s="4"/>
      <c r="AW1918" s="4"/>
      <c r="AX1918" s="4"/>
      <c r="AY1918" s="4"/>
      <c r="AZ1918" s="4"/>
      <c r="BA1918" s="4"/>
      <c r="BB1918" s="4"/>
      <c r="BC1918" s="4"/>
      <c r="BD1918" s="4"/>
      <c r="BE1918" s="4"/>
      <c r="BF1918" s="4"/>
      <c r="BG1918" s="4"/>
      <c r="BH1918" s="4"/>
      <c r="BI1918" s="4"/>
      <c r="BJ1918" s="4"/>
      <c r="BK1918" s="4"/>
      <c r="BL1918" s="4"/>
      <c r="BM1918" s="4"/>
      <c r="BN1918" s="4"/>
      <c r="BO1918" s="4"/>
      <c r="BP1918" s="4"/>
      <c r="BQ1918" s="4"/>
      <c r="BR1918" s="4"/>
      <c r="BS1918" s="4"/>
      <c r="BT1918" s="4"/>
      <c r="BU1918" s="4"/>
      <c r="BV1918" s="4"/>
      <c r="BW1918" s="4"/>
      <c r="BX1918" s="4"/>
      <c r="BY1918" s="4"/>
      <c r="BZ1918" s="4"/>
      <c r="CA1918" s="4"/>
      <c r="CB1918" s="4"/>
      <c r="CC1918" s="4"/>
      <c r="CD1918" s="4"/>
      <c r="CE1918" s="4"/>
      <c r="CF1918" s="4"/>
      <c r="CG1918" s="4"/>
      <c r="CH1918" s="4"/>
      <c r="CI1918" s="4"/>
      <c r="CJ1918" s="4"/>
      <c r="CK1918" s="4"/>
      <c r="CL1918" s="4"/>
      <c r="CM1918" s="4"/>
      <c r="CN1918" s="4"/>
      <c r="CO1918" s="4"/>
      <c r="CP1918" s="4"/>
      <c r="CQ1918" s="4"/>
      <c r="CR1918" s="4"/>
      <c r="CS1918" s="4"/>
      <c r="CT1918" s="4"/>
      <c r="CU1918" s="4"/>
      <c r="CV1918" s="4"/>
      <c r="CW1918" s="4"/>
      <c r="CX1918" s="4"/>
      <c r="CY1918" s="4"/>
      <c r="CZ1918" s="4"/>
      <c r="DA1918" s="4"/>
      <c r="DB1918" s="4"/>
      <c r="DC1918" s="4"/>
      <c r="DD1918" s="4"/>
      <c r="DE1918" s="4"/>
      <c r="DF1918" s="4"/>
      <c r="DG1918" s="4"/>
      <c r="DH1918" s="4"/>
      <c r="DI1918" s="4"/>
      <c r="DJ1918" s="4"/>
      <c r="DK1918" s="4"/>
      <c r="DL1918" s="4"/>
      <c r="DM1918" s="4"/>
      <c r="DN1918" s="4"/>
      <c r="DO1918" s="4"/>
      <c r="DP1918" s="4"/>
      <c r="DQ1918" s="4"/>
      <c r="DR1918" s="4"/>
      <c r="DS1918" s="4"/>
      <c r="DT1918" s="4"/>
      <c r="DU1918" s="4"/>
      <c r="DV1918" s="4"/>
      <c r="DW1918" s="4"/>
      <c r="DX1918" s="4"/>
      <c r="DY1918" s="4"/>
      <c r="DZ1918" s="4"/>
      <c r="EA1918" s="4"/>
      <c r="EB1918" s="4"/>
      <c r="EC1918" s="4"/>
      <c r="ED1918" s="4"/>
      <c r="EE1918" s="4"/>
      <c r="EF1918" s="4"/>
      <c r="EG1918" s="4"/>
      <c r="EH1918" s="4"/>
      <c r="EI1918" s="4"/>
      <c r="EJ1918" s="4"/>
      <c r="EK1918" s="4"/>
      <c r="EL1918" s="4"/>
      <c r="EM1918" s="4"/>
      <c r="EN1918" s="4"/>
      <c r="EO1918" s="4"/>
      <c r="EP1918" s="4"/>
      <c r="EQ1918" s="4"/>
      <c r="ER1918" s="4"/>
      <c r="ES1918" s="4"/>
      <c r="ET1918" s="4"/>
      <c r="EU1918" s="4"/>
      <c r="EV1918" s="4"/>
      <c r="EW1918" s="4"/>
      <c r="EX1918" s="4"/>
      <c r="EY1918" s="4"/>
      <c r="EZ1918" s="4"/>
      <c r="FA1918" s="4"/>
      <c r="FB1918" s="4"/>
      <c r="FC1918" s="4"/>
      <c r="FD1918" s="4"/>
      <c r="FE1918" s="4"/>
      <c r="FF1918" s="4"/>
      <c r="FG1918" s="4"/>
      <c r="FH1918" s="4"/>
      <c r="FI1918" s="4"/>
      <c r="FJ1918" s="4"/>
      <c r="FK1918" s="4"/>
      <c r="FL1918" s="4"/>
      <c r="FM1918" s="4"/>
      <c r="FN1918" s="4"/>
      <c r="FO1918" s="4"/>
      <c r="FP1918" s="4"/>
      <c r="FQ1918" s="4"/>
      <c r="FR1918" s="4"/>
      <c r="FS1918" s="4"/>
      <c r="FT1918" s="4"/>
      <c r="FU1918" s="4"/>
      <c r="FV1918" s="4"/>
      <c r="FW1918" s="4"/>
      <c r="FX1918" s="4"/>
      <c r="FY1918" s="4"/>
      <c r="FZ1918" s="4"/>
      <c r="GA1918" s="4"/>
      <c r="GB1918" s="4"/>
      <c r="GC1918" s="4"/>
      <c r="GD1918" s="4"/>
      <c r="GE1918" s="4"/>
      <c r="GF1918" s="4"/>
      <c r="GG1918" s="4"/>
      <c r="GH1918" s="4"/>
      <c r="GI1918" s="4"/>
      <c r="GJ1918" s="4"/>
      <c r="GK1918" s="4"/>
      <c r="GL1918" s="4"/>
      <c r="GM1918" s="4"/>
      <c r="GN1918" s="4"/>
      <c r="GO1918" s="4"/>
      <c r="GP1918" s="4"/>
      <c r="GQ1918" s="4"/>
      <c r="GR1918" s="4"/>
      <c r="GS1918" s="4"/>
      <c r="GT1918" s="4"/>
      <c r="GU1918" s="4"/>
      <c r="GV1918" s="4"/>
      <c r="GW1918" s="4"/>
      <c r="GX1918" s="4"/>
      <c r="GY1918" s="4"/>
      <c r="GZ1918" s="4"/>
      <c r="HA1918" s="4"/>
      <c r="HB1918" s="4"/>
      <c r="HC1918" s="4"/>
      <c r="HD1918" s="4"/>
      <c r="HE1918" s="4"/>
      <c r="HF1918" s="4"/>
      <c r="HG1918" s="4"/>
      <c r="HH1918" s="4"/>
      <c r="HI1918" s="4"/>
      <c r="HJ1918" s="4"/>
      <c r="HK1918" s="4"/>
      <c r="HL1918" s="4"/>
      <c r="HM1918" s="4"/>
      <c r="HN1918" s="4"/>
      <c r="HO1918" s="4"/>
      <c r="HP1918" s="4"/>
      <c r="HQ1918" s="4"/>
      <c r="HR1918" s="4"/>
      <c r="HS1918" s="4"/>
      <c r="HT1918" s="4"/>
      <c r="HU1918" s="4"/>
      <c r="HV1918" s="4"/>
      <c r="HW1918" s="4"/>
      <c r="HX1918" s="4"/>
      <c r="HY1918" s="4"/>
      <c r="HZ1918" s="4"/>
      <c r="IA1918" s="4"/>
      <c r="IB1918" s="4"/>
      <c r="IC1918" s="4"/>
      <c r="ID1918" s="4"/>
      <c r="IE1918" s="4"/>
      <c r="IF1918" s="4"/>
    </row>
    <row r="1919" spans="26:240" x14ac:dyDescent="0.2">
      <c r="Z1919" s="4"/>
      <c r="AA1919" s="4"/>
      <c r="AB1919" s="4"/>
      <c r="AC1919" s="4"/>
      <c r="AD1919" s="4"/>
      <c r="AE1919" s="4"/>
      <c r="AF1919" s="4"/>
      <c r="AG1919" s="4"/>
      <c r="AH1919" s="4"/>
      <c r="AI1919" s="4"/>
      <c r="AJ1919" s="4"/>
      <c r="AK1919" s="4"/>
      <c r="AL1919" s="4"/>
      <c r="AM1919" s="4"/>
      <c r="AN1919" s="4"/>
      <c r="AO1919" s="4"/>
      <c r="AP1919" s="4"/>
      <c r="AQ1919" s="4"/>
      <c r="AR1919" s="4"/>
      <c r="AS1919" s="4"/>
      <c r="AT1919" s="4"/>
      <c r="AU1919" s="4"/>
      <c r="AV1919" s="4"/>
      <c r="AW1919" s="4"/>
      <c r="AX1919" s="4"/>
      <c r="AY1919" s="4"/>
      <c r="AZ1919" s="4"/>
      <c r="BA1919" s="4"/>
      <c r="BB1919" s="4"/>
      <c r="BC1919" s="4"/>
      <c r="BD1919" s="4"/>
      <c r="BE1919" s="4"/>
      <c r="BF1919" s="4"/>
      <c r="BG1919" s="4"/>
      <c r="BH1919" s="4"/>
      <c r="BI1919" s="4"/>
      <c r="BJ1919" s="4"/>
      <c r="BK1919" s="4"/>
      <c r="BL1919" s="4"/>
      <c r="BM1919" s="4"/>
      <c r="BN1919" s="4"/>
      <c r="BO1919" s="4"/>
      <c r="BP1919" s="4"/>
      <c r="BQ1919" s="4"/>
      <c r="BR1919" s="4"/>
      <c r="BS1919" s="4"/>
      <c r="BT1919" s="4"/>
      <c r="BU1919" s="4"/>
      <c r="BV1919" s="4"/>
      <c r="BW1919" s="4"/>
      <c r="BX1919" s="4"/>
      <c r="BY1919" s="4"/>
      <c r="BZ1919" s="4"/>
      <c r="CA1919" s="4"/>
      <c r="CB1919" s="4"/>
      <c r="CC1919" s="4"/>
      <c r="CD1919" s="4"/>
      <c r="CE1919" s="4"/>
      <c r="CF1919" s="4"/>
      <c r="CG1919" s="4"/>
      <c r="CH1919" s="4"/>
      <c r="CI1919" s="4"/>
      <c r="CJ1919" s="4"/>
      <c r="CK1919" s="4"/>
      <c r="CL1919" s="4"/>
      <c r="CM1919" s="4"/>
      <c r="CN1919" s="4"/>
      <c r="CO1919" s="4"/>
      <c r="CP1919" s="4"/>
      <c r="CQ1919" s="4"/>
      <c r="CR1919" s="4"/>
      <c r="CS1919" s="4"/>
      <c r="CT1919" s="4"/>
      <c r="CU1919" s="4"/>
      <c r="CV1919" s="4"/>
      <c r="CW1919" s="4"/>
      <c r="CX1919" s="4"/>
      <c r="CY1919" s="4"/>
      <c r="CZ1919" s="4"/>
      <c r="DA1919" s="4"/>
      <c r="DB1919" s="4"/>
      <c r="DC1919" s="4"/>
      <c r="DD1919" s="4"/>
      <c r="DE1919" s="4"/>
      <c r="DF1919" s="4"/>
      <c r="DG1919" s="4"/>
      <c r="DH1919" s="4"/>
      <c r="DI1919" s="4"/>
      <c r="DJ1919" s="4"/>
      <c r="DK1919" s="4"/>
      <c r="DL1919" s="4"/>
      <c r="DM1919" s="4"/>
      <c r="DN1919" s="4"/>
      <c r="DO1919" s="4"/>
      <c r="DP1919" s="4"/>
      <c r="DQ1919" s="4"/>
      <c r="DR1919" s="4"/>
      <c r="DS1919" s="4"/>
      <c r="DT1919" s="4"/>
      <c r="DU1919" s="4"/>
      <c r="DV1919" s="4"/>
      <c r="DW1919" s="4"/>
      <c r="DX1919" s="4"/>
      <c r="DY1919" s="4"/>
      <c r="DZ1919" s="4"/>
      <c r="EA1919" s="4"/>
      <c r="EB1919" s="4"/>
      <c r="EC1919" s="4"/>
      <c r="ED1919" s="4"/>
      <c r="EE1919" s="4"/>
      <c r="EF1919" s="4"/>
      <c r="EG1919" s="4"/>
      <c r="EH1919" s="4"/>
      <c r="EI1919" s="4"/>
      <c r="EJ1919" s="4"/>
      <c r="EK1919" s="4"/>
      <c r="EL1919" s="4"/>
      <c r="EM1919" s="4"/>
      <c r="EN1919" s="4"/>
      <c r="EO1919" s="4"/>
      <c r="EP1919" s="4"/>
      <c r="EQ1919" s="4"/>
      <c r="ER1919" s="4"/>
      <c r="ES1919" s="4"/>
      <c r="ET1919" s="4"/>
      <c r="EU1919" s="4"/>
      <c r="EV1919" s="4"/>
      <c r="EW1919" s="4"/>
      <c r="EX1919" s="4"/>
      <c r="EY1919" s="4"/>
      <c r="EZ1919" s="4"/>
      <c r="FA1919" s="4"/>
      <c r="FB1919" s="4"/>
      <c r="FC1919" s="4"/>
      <c r="FD1919" s="4"/>
      <c r="FE1919" s="4"/>
      <c r="FF1919" s="4"/>
      <c r="FG1919" s="4"/>
      <c r="FH1919" s="4"/>
      <c r="FI1919" s="4"/>
      <c r="FJ1919" s="4"/>
      <c r="FK1919" s="4"/>
      <c r="FL1919" s="4"/>
      <c r="FM1919" s="4"/>
      <c r="FN1919" s="4"/>
      <c r="FO1919" s="4"/>
      <c r="FP1919" s="4"/>
      <c r="FQ1919" s="4"/>
      <c r="FR1919" s="4"/>
      <c r="FS1919" s="4"/>
      <c r="FT1919" s="4"/>
      <c r="FU1919" s="4"/>
      <c r="FV1919" s="4"/>
      <c r="FW1919" s="4"/>
      <c r="FX1919" s="4"/>
      <c r="FY1919" s="4"/>
      <c r="FZ1919" s="4"/>
      <c r="GA1919" s="4"/>
      <c r="GB1919" s="4"/>
      <c r="GC1919" s="4"/>
      <c r="GD1919" s="4"/>
      <c r="GE1919" s="4"/>
      <c r="GF1919" s="4"/>
      <c r="GG1919" s="4"/>
      <c r="GH1919" s="4"/>
      <c r="GI1919" s="4"/>
      <c r="GJ1919" s="4"/>
      <c r="GK1919" s="4"/>
      <c r="GL1919" s="4"/>
      <c r="GM1919" s="4"/>
      <c r="GN1919" s="4"/>
      <c r="GO1919" s="4"/>
      <c r="GP1919" s="4"/>
      <c r="GQ1919" s="4"/>
      <c r="GR1919" s="4"/>
      <c r="GS1919" s="4"/>
      <c r="GT1919" s="4"/>
      <c r="GU1919" s="4"/>
      <c r="GV1919" s="4"/>
      <c r="GW1919" s="4"/>
      <c r="GX1919" s="4"/>
      <c r="GY1919" s="4"/>
      <c r="GZ1919" s="4"/>
      <c r="HA1919" s="4"/>
      <c r="HB1919" s="4"/>
      <c r="HC1919" s="4"/>
      <c r="HD1919" s="4"/>
      <c r="HE1919" s="4"/>
      <c r="HF1919" s="4"/>
      <c r="HG1919" s="4"/>
      <c r="HH1919" s="4"/>
      <c r="HI1919" s="4"/>
      <c r="HJ1919" s="4"/>
      <c r="HK1919" s="4"/>
      <c r="HL1919" s="4"/>
      <c r="HM1919" s="4"/>
      <c r="HN1919" s="4"/>
      <c r="HO1919" s="4"/>
      <c r="HP1919" s="4"/>
      <c r="HQ1919" s="4"/>
      <c r="HR1919" s="4"/>
      <c r="HS1919" s="4"/>
      <c r="HT1919" s="4"/>
      <c r="HU1919" s="4"/>
      <c r="HV1919" s="4"/>
      <c r="HW1919" s="4"/>
      <c r="HX1919" s="4"/>
      <c r="HY1919" s="4"/>
      <c r="HZ1919" s="4"/>
      <c r="IA1919" s="4"/>
      <c r="IB1919" s="4"/>
      <c r="IC1919" s="4"/>
      <c r="ID1919" s="4"/>
      <c r="IE1919" s="4"/>
      <c r="IF1919" s="4"/>
    </row>
    <row r="1920" spans="26:240" x14ac:dyDescent="0.2">
      <c r="Z1920" s="4"/>
      <c r="AA1920" s="4"/>
      <c r="AB1920" s="4"/>
      <c r="AC1920" s="4"/>
      <c r="AD1920" s="4"/>
      <c r="AE1920" s="4"/>
      <c r="AF1920" s="4"/>
      <c r="AG1920" s="4"/>
      <c r="AH1920" s="4"/>
      <c r="AI1920" s="4"/>
      <c r="AJ1920" s="4"/>
      <c r="AK1920" s="4"/>
      <c r="AL1920" s="4"/>
      <c r="AM1920" s="4"/>
      <c r="AN1920" s="4"/>
      <c r="AO1920" s="4"/>
      <c r="AP1920" s="4"/>
      <c r="AQ1920" s="4"/>
      <c r="AR1920" s="4"/>
      <c r="AS1920" s="4"/>
      <c r="AT1920" s="4"/>
      <c r="AU1920" s="4"/>
      <c r="AV1920" s="4"/>
      <c r="AW1920" s="4"/>
      <c r="AX1920" s="4"/>
      <c r="AY1920" s="4"/>
      <c r="AZ1920" s="4"/>
      <c r="BA1920" s="4"/>
      <c r="BB1920" s="4"/>
      <c r="BC1920" s="4"/>
      <c r="BD1920" s="4"/>
      <c r="BE1920" s="4"/>
      <c r="BF1920" s="4"/>
      <c r="BG1920" s="4"/>
      <c r="BH1920" s="4"/>
      <c r="BI1920" s="4"/>
      <c r="BJ1920" s="4"/>
      <c r="BK1920" s="4"/>
      <c r="BL1920" s="4"/>
      <c r="BM1920" s="4"/>
      <c r="BN1920" s="4"/>
      <c r="BO1920" s="4"/>
      <c r="BP1920" s="4"/>
      <c r="BQ1920" s="4"/>
      <c r="BR1920" s="4"/>
      <c r="BS1920" s="4"/>
      <c r="BT1920" s="4"/>
      <c r="BU1920" s="4"/>
      <c r="BV1920" s="4"/>
      <c r="BW1920" s="4"/>
      <c r="BX1920" s="4"/>
      <c r="BY1920" s="4"/>
      <c r="BZ1920" s="4"/>
      <c r="CA1920" s="4"/>
      <c r="CB1920" s="4"/>
      <c r="CC1920" s="4"/>
      <c r="CD1920" s="4"/>
      <c r="CE1920" s="4"/>
      <c r="CF1920" s="4"/>
      <c r="CG1920" s="4"/>
      <c r="CH1920" s="4"/>
      <c r="CI1920" s="4"/>
      <c r="CJ1920" s="4"/>
      <c r="CK1920" s="4"/>
      <c r="CL1920" s="4"/>
      <c r="CM1920" s="4"/>
      <c r="CN1920" s="4"/>
      <c r="CO1920" s="4"/>
      <c r="CP1920" s="4"/>
      <c r="CQ1920" s="4"/>
      <c r="CR1920" s="4"/>
      <c r="CS1920" s="4"/>
      <c r="CT1920" s="4"/>
      <c r="CU1920" s="4"/>
      <c r="CV1920" s="4"/>
      <c r="CW1920" s="4"/>
      <c r="CX1920" s="4"/>
      <c r="CY1920" s="4"/>
      <c r="CZ1920" s="4"/>
      <c r="DA1920" s="4"/>
      <c r="DB1920" s="4"/>
      <c r="DC1920" s="4"/>
      <c r="DD1920" s="4"/>
      <c r="DE1920" s="4"/>
      <c r="DF1920" s="4"/>
      <c r="DG1920" s="4"/>
      <c r="DH1920" s="4"/>
      <c r="DI1920" s="4"/>
      <c r="DJ1920" s="4"/>
      <c r="DK1920" s="4"/>
      <c r="DL1920" s="4"/>
      <c r="DM1920" s="4"/>
      <c r="DN1920" s="4"/>
      <c r="DO1920" s="4"/>
      <c r="DP1920" s="4"/>
      <c r="DQ1920" s="4"/>
      <c r="DR1920" s="4"/>
      <c r="DS1920" s="4"/>
      <c r="DT1920" s="4"/>
      <c r="DU1920" s="4"/>
      <c r="DV1920" s="4"/>
      <c r="DW1920" s="4"/>
      <c r="DX1920" s="4"/>
      <c r="DY1920" s="4"/>
      <c r="DZ1920" s="4"/>
      <c r="EA1920" s="4"/>
      <c r="EB1920" s="4"/>
      <c r="EC1920" s="4"/>
      <c r="ED1920" s="4"/>
      <c r="EE1920" s="4"/>
      <c r="EF1920" s="4"/>
      <c r="EG1920" s="4"/>
      <c r="EH1920" s="4"/>
      <c r="EI1920" s="4"/>
      <c r="EJ1920" s="4"/>
      <c r="EK1920" s="4"/>
      <c r="EL1920" s="4"/>
      <c r="EM1920" s="4"/>
      <c r="EN1920" s="4"/>
      <c r="EO1920" s="4"/>
      <c r="EP1920" s="4"/>
      <c r="EQ1920" s="4"/>
      <c r="ER1920" s="4"/>
      <c r="ES1920" s="4"/>
      <c r="ET1920" s="4"/>
      <c r="EU1920" s="4"/>
      <c r="EV1920" s="4"/>
      <c r="EW1920" s="4"/>
      <c r="EX1920" s="4"/>
      <c r="EY1920" s="4"/>
      <c r="EZ1920" s="4"/>
      <c r="FA1920" s="4"/>
      <c r="FB1920" s="4"/>
      <c r="FC1920" s="4"/>
      <c r="FD1920" s="4"/>
      <c r="FE1920" s="4"/>
      <c r="FF1920" s="4"/>
      <c r="FG1920" s="4"/>
      <c r="FH1920" s="4"/>
      <c r="FI1920" s="4"/>
      <c r="FJ1920" s="4"/>
      <c r="FK1920" s="4"/>
      <c r="FL1920" s="4"/>
      <c r="FM1920" s="4"/>
      <c r="FN1920" s="4"/>
      <c r="FO1920" s="4"/>
      <c r="FP1920" s="4"/>
      <c r="FQ1920" s="4"/>
      <c r="FR1920" s="4"/>
      <c r="FS1920" s="4"/>
      <c r="FT1920" s="4"/>
      <c r="FU1920" s="4"/>
      <c r="FV1920" s="4"/>
      <c r="FW1920" s="4"/>
      <c r="FX1920" s="4"/>
      <c r="FY1920" s="4"/>
      <c r="FZ1920" s="4"/>
      <c r="GA1920" s="4"/>
      <c r="GB1920" s="4"/>
      <c r="GC1920" s="4"/>
      <c r="GD1920" s="4"/>
      <c r="GE1920" s="4"/>
      <c r="GF1920" s="4"/>
      <c r="GG1920" s="4"/>
      <c r="GH1920" s="4"/>
      <c r="GI1920" s="4"/>
      <c r="GJ1920" s="4"/>
      <c r="GK1920" s="4"/>
      <c r="GL1920" s="4"/>
      <c r="GM1920" s="4"/>
      <c r="GN1920" s="4"/>
      <c r="GO1920" s="4"/>
      <c r="GP1920" s="4"/>
      <c r="GQ1920" s="4"/>
      <c r="GR1920" s="4"/>
      <c r="GS1920" s="4"/>
      <c r="GT1920" s="4"/>
      <c r="GU1920" s="4"/>
      <c r="GV1920" s="4"/>
      <c r="GW1920" s="4"/>
      <c r="GX1920" s="4"/>
      <c r="GY1920" s="4"/>
      <c r="GZ1920" s="4"/>
      <c r="HA1920" s="4"/>
      <c r="HB1920" s="4"/>
      <c r="HC1920" s="4"/>
      <c r="HD1920" s="4"/>
      <c r="HE1920" s="4"/>
      <c r="HF1920" s="4"/>
      <c r="HG1920" s="4"/>
      <c r="HH1920" s="4"/>
      <c r="HI1920" s="4"/>
      <c r="HJ1920" s="4"/>
      <c r="HK1920" s="4"/>
      <c r="HL1920" s="4"/>
      <c r="HM1920" s="4"/>
      <c r="HN1920" s="4"/>
      <c r="HO1920" s="4"/>
      <c r="HP1920" s="4"/>
      <c r="HQ1920" s="4"/>
      <c r="HR1920" s="4"/>
      <c r="HS1920" s="4"/>
      <c r="HT1920" s="4"/>
      <c r="HU1920" s="4"/>
      <c r="HV1920" s="4"/>
      <c r="HW1920" s="4"/>
      <c r="HX1920" s="4"/>
      <c r="HY1920" s="4"/>
      <c r="HZ1920" s="4"/>
      <c r="IA1920" s="4"/>
      <c r="IB1920" s="4"/>
      <c r="IC1920" s="4"/>
      <c r="ID1920" s="4"/>
      <c r="IE1920" s="4"/>
      <c r="IF1920" s="4"/>
    </row>
    <row r="1921" spans="26:240" x14ac:dyDescent="0.2">
      <c r="Z1921" s="4"/>
      <c r="AA1921" s="4"/>
      <c r="AB1921" s="4"/>
      <c r="AC1921" s="4"/>
      <c r="AD1921" s="4"/>
      <c r="AE1921" s="4"/>
      <c r="AF1921" s="4"/>
      <c r="AG1921" s="4"/>
      <c r="AH1921" s="4"/>
      <c r="AI1921" s="4"/>
      <c r="AJ1921" s="4"/>
      <c r="AK1921" s="4"/>
      <c r="AL1921" s="4"/>
      <c r="AM1921" s="4"/>
      <c r="AN1921" s="4"/>
      <c r="AO1921" s="4"/>
      <c r="AP1921" s="4"/>
      <c r="AQ1921" s="4"/>
      <c r="AR1921" s="4"/>
      <c r="AS1921" s="4"/>
      <c r="AT1921" s="4"/>
      <c r="AU1921" s="4"/>
      <c r="AV1921" s="4"/>
      <c r="AW1921" s="4"/>
      <c r="AX1921" s="4"/>
      <c r="AY1921" s="4"/>
      <c r="AZ1921" s="4"/>
      <c r="BA1921" s="4"/>
      <c r="BB1921" s="4"/>
      <c r="BC1921" s="4"/>
      <c r="BD1921" s="4"/>
      <c r="BE1921" s="4"/>
      <c r="BF1921" s="4"/>
      <c r="BG1921" s="4"/>
      <c r="BH1921" s="4"/>
      <c r="BI1921" s="4"/>
      <c r="BJ1921" s="4"/>
      <c r="BK1921" s="4"/>
      <c r="BL1921" s="4"/>
      <c r="BM1921" s="4"/>
      <c r="BN1921" s="4"/>
      <c r="BO1921" s="4"/>
      <c r="BP1921" s="4"/>
      <c r="BQ1921" s="4"/>
      <c r="BR1921" s="4"/>
      <c r="BS1921" s="4"/>
      <c r="BT1921" s="4"/>
      <c r="BU1921" s="4"/>
      <c r="BV1921" s="4"/>
      <c r="BW1921" s="4"/>
      <c r="BX1921" s="4"/>
      <c r="BY1921" s="4"/>
      <c r="BZ1921" s="4"/>
      <c r="CA1921" s="4"/>
      <c r="CB1921" s="4"/>
      <c r="CC1921" s="4"/>
      <c r="CD1921" s="4"/>
      <c r="CE1921" s="4"/>
      <c r="CF1921" s="4"/>
      <c r="CG1921" s="4"/>
      <c r="CH1921" s="4"/>
      <c r="CI1921" s="4"/>
      <c r="CJ1921" s="4"/>
      <c r="CK1921" s="4"/>
      <c r="CL1921" s="4"/>
      <c r="CM1921" s="4"/>
      <c r="CN1921" s="4"/>
      <c r="CO1921" s="4"/>
      <c r="CP1921" s="4"/>
      <c r="CQ1921" s="4"/>
      <c r="CR1921" s="4"/>
      <c r="CS1921" s="4"/>
      <c r="CT1921" s="4"/>
      <c r="CU1921" s="4"/>
      <c r="CV1921" s="4"/>
      <c r="CW1921" s="4"/>
      <c r="CX1921" s="4"/>
      <c r="CY1921" s="4"/>
      <c r="CZ1921" s="4"/>
      <c r="DA1921" s="4"/>
      <c r="DB1921" s="4"/>
      <c r="DC1921" s="4"/>
      <c r="DD1921" s="4"/>
      <c r="DE1921" s="4"/>
      <c r="DF1921" s="4"/>
      <c r="DG1921" s="4"/>
      <c r="DH1921" s="4"/>
      <c r="DI1921" s="4"/>
      <c r="DJ1921" s="4"/>
      <c r="DK1921" s="4"/>
      <c r="DL1921" s="4"/>
      <c r="DM1921" s="4"/>
      <c r="DN1921" s="4"/>
      <c r="DO1921" s="4"/>
      <c r="DP1921" s="4"/>
      <c r="DQ1921" s="4"/>
      <c r="DR1921" s="4"/>
      <c r="DS1921" s="4"/>
      <c r="DT1921" s="4"/>
      <c r="DU1921" s="4"/>
      <c r="DV1921" s="4"/>
      <c r="DW1921" s="4"/>
      <c r="DX1921" s="4"/>
      <c r="DY1921" s="4"/>
      <c r="DZ1921" s="4"/>
      <c r="EA1921" s="4"/>
      <c r="EB1921" s="4"/>
      <c r="EC1921" s="4"/>
      <c r="ED1921" s="4"/>
      <c r="EE1921" s="4"/>
      <c r="EF1921" s="4"/>
      <c r="EG1921" s="4"/>
      <c r="EH1921" s="4"/>
      <c r="EI1921" s="4"/>
      <c r="EJ1921" s="4"/>
      <c r="EK1921" s="4"/>
      <c r="EL1921" s="4"/>
      <c r="EM1921" s="4"/>
      <c r="EN1921" s="4"/>
      <c r="EO1921" s="4"/>
      <c r="EP1921" s="4"/>
      <c r="EQ1921" s="4"/>
      <c r="ER1921" s="4"/>
      <c r="ES1921" s="4"/>
      <c r="ET1921" s="4"/>
      <c r="EU1921" s="4"/>
      <c r="EV1921" s="4"/>
      <c r="EW1921" s="4"/>
      <c r="EX1921" s="4"/>
      <c r="EY1921" s="4"/>
      <c r="EZ1921" s="4"/>
      <c r="FA1921" s="4"/>
      <c r="FB1921" s="4"/>
      <c r="FC1921" s="4"/>
      <c r="FD1921" s="4"/>
      <c r="FE1921" s="4"/>
      <c r="FF1921" s="4"/>
      <c r="FG1921" s="4"/>
      <c r="FH1921" s="4"/>
      <c r="FI1921" s="4"/>
      <c r="FJ1921" s="4"/>
      <c r="FK1921" s="4"/>
      <c r="FL1921" s="4"/>
      <c r="FM1921" s="4"/>
      <c r="FN1921" s="4"/>
      <c r="FO1921" s="4"/>
      <c r="FP1921" s="4"/>
      <c r="FQ1921" s="4"/>
      <c r="FR1921" s="4"/>
      <c r="FS1921" s="4"/>
      <c r="FT1921" s="4"/>
      <c r="FU1921" s="4"/>
      <c r="FV1921" s="4"/>
      <c r="FW1921" s="4"/>
      <c r="FX1921" s="4"/>
      <c r="FY1921" s="4"/>
      <c r="FZ1921" s="4"/>
      <c r="GA1921" s="4"/>
      <c r="GB1921" s="4"/>
      <c r="GC1921" s="4"/>
      <c r="GD1921" s="4"/>
      <c r="GE1921" s="4"/>
      <c r="GF1921" s="4"/>
      <c r="GG1921" s="4"/>
      <c r="GH1921" s="4"/>
      <c r="GI1921" s="4"/>
      <c r="GJ1921" s="4"/>
      <c r="GK1921" s="4"/>
      <c r="GL1921" s="4"/>
      <c r="GM1921" s="4"/>
      <c r="GN1921" s="4"/>
      <c r="GO1921" s="4"/>
      <c r="GP1921" s="4"/>
      <c r="GQ1921" s="4"/>
      <c r="GR1921" s="4"/>
      <c r="GS1921" s="4"/>
      <c r="GT1921" s="4"/>
      <c r="GU1921" s="4"/>
      <c r="GV1921" s="4"/>
      <c r="GW1921" s="4"/>
      <c r="GX1921" s="4"/>
      <c r="GY1921" s="4"/>
      <c r="GZ1921" s="4"/>
      <c r="HA1921" s="4"/>
      <c r="HB1921" s="4"/>
      <c r="HC1921" s="4"/>
      <c r="HD1921" s="4"/>
      <c r="HE1921" s="4"/>
      <c r="HF1921" s="4"/>
      <c r="HG1921" s="4"/>
      <c r="HH1921" s="4"/>
      <c r="HI1921" s="4"/>
      <c r="HJ1921" s="4"/>
      <c r="HK1921" s="4"/>
      <c r="HL1921" s="4"/>
      <c r="HM1921" s="4"/>
      <c r="HN1921" s="4"/>
      <c r="HO1921" s="4"/>
      <c r="HP1921" s="4"/>
      <c r="HQ1921" s="4"/>
      <c r="HR1921" s="4"/>
      <c r="HS1921" s="4"/>
      <c r="HT1921" s="4"/>
      <c r="HU1921" s="4"/>
      <c r="HV1921" s="4"/>
      <c r="HW1921" s="4"/>
      <c r="HX1921" s="4"/>
      <c r="HY1921" s="4"/>
      <c r="HZ1921" s="4"/>
      <c r="IA1921" s="4"/>
      <c r="IB1921" s="4"/>
      <c r="IC1921" s="4"/>
      <c r="ID1921" s="4"/>
      <c r="IE1921" s="4"/>
      <c r="IF1921" s="4"/>
    </row>
    <row r="1922" spans="26:240" x14ac:dyDescent="0.2">
      <c r="Z1922" s="4"/>
      <c r="AA1922" s="4"/>
      <c r="AB1922" s="4"/>
      <c r="AC1922" s="4"/>
      <c r="AD1922" s="4"/>
      <c r="AE1922" s="4"/>
      <c r="AF1922" s="4"/>
      <c r="AG1922" s="4"/>
      <c r="AH1922" s="4"/>
      <c r="AI1922" s="4"/>
      <c r="AJ1922" s="4"/>
      <c r="AK1922" s="4"/>
      <c r="AL1922" s="4"/>
      <c r="AM1922" s="4"/>
      <c r="AN1922" s="4"/>
      <c r="AO1922" s="4"/>
      <c r="AP1922" s="4"/>
      <c r="AQ1922" s="4"/>
      <c r="AR1922" s="4"/>
      <c r="AS1922" s="4"/>
      <c r="AT1922" s="4"/>
      <c r="AU1922" s="4"/>
      <c r="AV1922" s="4"/>
      <c r="AW1922" s="4"/>
      <c r="AX1922" s="4"/>
      <c r="AY1922" s="4"/>
      <c r="AZ1922" s="4"/>
      <c r="BA1922" s="4"/>
      <c r="BB1922" s="4"/>
      <c r="BC1922" s="4"/>
      <c r="BD1922" s="4"/>
      <c r="BE1922" s="4"/>
      <c r="BF1922" s="4"/>
      <c r="BG1922" s="4"/>
      <c r="BH1922" s="4"/>
      <c r="BI1922" s="4"/>
      <c r="BJ1922" s="4"/>
      <c r="BK1922" s="4"/>
      <c r="BL1922" s="4"/>
      <c r="BM1922" s="4"/>
      <c r="BN1922" s="4"/>
      <c r="BO1922" s="4"/>
      <c r="BP1922" s="4"/>
      <c r="BQ1922" s="4"/>
      <c r="BR1922" s="4"/>
      <c r="BS1922" s="4"/>
      <c r="BT1922" s="4"/>
      <c r="BU1922" s="4"/>
      <c r="BV1922" s="4"/>
      <c r="BW1922" s="4"/>
      <c r="BX1922" s="4"/>
      <c r="BY1922" s="4"/>
      <c r="BZ1922" s="4"/>
      <c r="CA1922" s="4"/>
      <c r="CB1922" s="4"/>
      <c r="CC1922" s="4"/>
      <c r="CD1922" s="4"/>
      <c r="CE1922" s="4"/>
      <c r="CF1922" s="4"/>
      <c r="CG1922" s="4"/>
      <c r="CH1922" s="4"/>
      <c r="CI1922" s="4"/>
      <c r="CJ1922" s="4"/>
      <c r="CK1922" s="4"/>
      <c r="CL1922" s="4"/>
      <c r="CM1922" s="4"/>
      <c r="CN1922" s="4"/>
      <c r="CO1922" s="4"/>
      <c r="CP1922" s="4"/>
      <c r="CQ1922" s="4"/>
      <c r="CR1922" s="4"/>
      <c r="CS1922" s="4"/>
      <c r="CT1922" s="4"/>
      <c r="CU1922" s="4"/>
      <c r="CV1922" s="4"/>
      <c r="CW1922" s="4"/>
      <c r="CX1922" s="4"/>
      <c r="CY1922" s="4"/>
      <c r="CZ1922" s="4"/>
      <c r="DA1922" s="4"/>
      <c r="DB1922" s="4"/>
      <c r="DC1922" s="4"/>
      <c r="DD1922" s="4"/>
      <c r="DE1922" s="4"/>
      <c r="DF1922" s="4"/>
      <c r="DG1922" s="4"/>
      <c r="DH1922" s="4"/>
      <c r="DI1922" s="4"/>
      <c r="DJ1922" s="4"/>
      <c r="DK1922" s="4"/>
      <c r="DL1922" s="4"/>
      <c r="DM1922" s="4"/>
      <c r="DN1922" s="4"/>
      <c r="DO1922" s="4"/>
      <c r="DP1922" s="4"/>
      <c r="DQ1922" s="4"/>
      <c r="DR1922" s="4"/>
      <c r="DS1922" s="4"/>
      <c r="DT1922" s="4"/>
      <c r="DU1922" s="4"/>
      <c r="DV1922" s="4"/>
      <c r="DW1922" s="4"/>
      <c r="DX1922" s="4"/>
      <c r="DY1922" s="4"/>
      <c r="DZ1922" s="4"/>
      <c r="EA1922" s="4"/>
      <c r="EB1922" s="4"/>
      <c r="EC1922" s="4"/>
      <c r="ED1922" s="4"/>
      <c r="EE1922" s="4"/>
      <c r="EF1922" s="4"/>
      <c r="EG1922" s="4"/>
      <c r="EH1922" s="4"/>
      <c r="EI1922" s="4"/>
      <c r="EJ1922" s="4"/>
      <c r="EK1922" s="4"/>
      <c r="EL1922" s="4"/>
      <c r="EM1922" s="4"/>
      <c r="EN1922" s="4"/>
      <c r="EO1922" s="4"/>
      <c r="EP1922" s="4"/>
      <c r="EQ1922" s="4"/>
      <c r="ER1922" s="4"/>
      <c r="ES1922" s="4"/>
      <c r="ET1922" s="4"/>
      <c r="EU1922" s="4"/>
      <c r="EV1922" s="4"/>
      <c r="EW1922" s="4"/>
      <c r="EX1922" s="4"/>
      <c r="EY1922" s="4"/>
      <c r="EZ1922" s="4"/>
      <c r="FA1922" s="4"/>
      <c r="FB1922" s="4"/>
      <c r="FC1922" s="4"/>
      <c r="FD1922" s="4"/>
      <c r="FE1922" s="4"/>
      <c r="FF1922" s="4"/>
      <c r="FG1922" s="4"/>
      <c r="FH1922" s="4"/>
      <c r="FI1922" s="4"/>
      <c r="FJ1922" s="4"/>
      <c r="FK1922" s="4"/>
      <c r="FL1922" s="4"/>
      <c r="FM1922" s="4"/>
      <c r="FN1922" s="4"/>
      <c r="FO1922" s="4"/>
      <c r="FP1922" s="4"/>
      <c r="FQ1922" s="4"/>
      <c r="FR1922" s="4"/>
      <c r="FS1922" s="4"/>
      <c r="FT1922" s="4"/>
      <c r="FU1922" s="4"/>
      <c r="FV1922" s="4"/>
      <c r="FW1922" s="4"/>
      <c r="FX1922" s="4"/>
      <c r="FY1922" s="4"/>
      <c r="FZ1922" s="4"/>
      <c r="GA1922" s="4"/>
      <c r="GB1922" s="4"/>
      <c r="GC1922" s="4"/>
      <c r="GD1922" s="4"/>
      <c r="GE1922" s="4"/>
      <c r="GF1922" s="4"/>
      <c r="GG1922" s="4"/>
      <c r="GH1922" s="4"/>
      <c r="GI1922" s="4"/>
      <c r="GJ1922" s="4"/>
      <c r="GK1922" s="4"/>
      <c r="GL1922" s="4"/>
      <c r="GM1922" s="4"/>
      <c r="GN1922" s="4"/>
      <c r="GO1922" s="4"/>
      <c r="GP1922" s="4"/>
      <c r="GQ1922" s="4"/>
      <c r="GR1922" s="4"/>
      <c r="GS1922" s="4"/>
      <c r="GT1922" s="4"/>
      <c r="GU1922" s="4"/>
      <c r="GV1922" s="4"/>
      <c r="GW1922" s="4"/>
      <c r="GX1922" s="4"/>
      <c r="GY1922" s="4"/>
      <c r="GZ1922" s="4"/>
      <c r="HA1922" s="4"/>
      <c r="HB1922" s="4"/>
      <c r="HC1922" s="4"/>
      <c r="HD1922" s="4"/>
      <c r="HE1922" s="4"/>
      <c r="HF1922" s="4"/>
      <c r="HG1922" s="4"/>
      <c r="HH1922" s="4"/>
      <c r="HI1922" s="4"/>
      <c r="HJ1922" s="4"/>
      <c r="HK1922" s="4"/>
      <c r="HL1922" s="4"/>
      <c r="HM1922" s="4"/>
      <c r="HN1922" s="4"/>
      <c r="HO1922" s="4"/>
      <c r="HP1922" s="4"/>
      <c r="HQ1922" s="4"/>
      <c r="HR1922" s="4"/>
      <c r="HS1922" s="4"/>
      <c r="HT1922" s="4"/>
      <c r="HU1922" s="4"/>
      <c r="HV1922" s="4"/>
      <c r="HW1922" s="4"/>
      <c r="HX1922" s="4"/>
      <c r="HY1922" s="4"/>
      <c r="HZ1922" s="4"/>
      <c r="IA1922" s="4"/>
      <c r="IB1922" s="4"/>
      <c r="IC1922" s="4"/>
      <c r="ID1922" s="4"/>
      <c r="IE1922" s="4"/>
      <c r="IF1922" s="4"/>
    </row>
    <row r="1923" spans="26:240" x14ac:dyDescent="0.2">
      <c r="Z1923" s="4"/>
      <c r="AA1923" s="4"/>
      <c r="AB1923" s="4"/>
      <c r="AC1923" s="4"/>
      <c r="AD1923" s="4"/>
      <c r="AE1923" s="4"/>
      <c r="AF1923" s="4"/>
      <c r="AG1923" s="4"/>
      <c r="AH1923" s="4"/>
      <c r="AI1923" s="4"/>
      <c r="AJ1923" s="4"/>
      <c r="AK1923" s="4"/>
      <c r="AL1923" s="4"/>
      <c r="AM1923" s="4"/>
      <c r="AN1923" s="4"/>
      <c r="AO1923" s="4"/>
      <c r="AP1923" s="4"/>
      <c r="AQ1923" s="4"/>
      <c r="AR1923" s="4"/>
      <c r="AS1923" s="4"/>
      <c r="AT1923" s="4"/>
      <c r="AU1923" s="4"/>
      <c r="AV1923" s="4"/>
      <c r="AW1923" s="4"/>
      <c r="AX1923" s="4"/>
      <c r="AY1923" s="4"/>
      <c r="AZ1923" s="4"/>
      <c r="BA1923" s="4"/>
      <c r="BB1923" s="4"/>
      <c r="BC1923" s="4"/>
      <c r="BD1923" s="4"/>
      <c r="BE1923" s="4"/>
      <c r="BF1923" s="4"/>
      <c r="BG1923" s="4"/>
      <c r="BH1923" s="4"/>
      <c r="BI1923" s="4"/>
      <c r="BJ1923" s="4"/>
      <c r="BK1923" s="4"/>
      <c r="BL1923" s="4"/>
      <c r="BM1923" s="4"/>
      <c r="BN1923" s="4"/>
      <c r="BO1923" s="4"/>
      <c r="BP1923" s="4"/>
      <c r="BQ1923" s="4"/>
      <c r="BR1923" s="4"/>
      <c r="BS1923" s="4"/>
      <c r="BT1923" s="4"/>
      <c r="BU1923" s="4"/>
      <c r="BV1923" s="4"/>
      <c r="BW1923" s="4"/>
      <c r="BX1923" s="4"/>
      <c r="BY1923" s="4"/>
      <c r="BZ1923" s="4"/>
      <c r="CA1923" s="4"/>
      <c r="CB1923" s="4"/>
      <c r="CC1923" s="4"/>
      <c r="CD1923" s="4"/>
      <c r="CE1923" s="4"/>
      <c r="CF1923" s="4"/>
      <c r="CG1923" s="4"/>
      <c r="CH1923" s="4"/>
      <c r="CI1923" s="4"/>
      <c r="CJ1923" s="4"/>
      <c r="CK1923" s="4"/>
      <c r="CL1923" s="4"/>
      <c r="CM1923" s="4"/>
      <c r="CN1923" s="4"/>
      <c r="CO1923" s="4"/>
      <c r="CP1923" s="4"/>
      <c r="CQ1923" s="4"/>
      <c r="CR1923" s="4"/>
      <c r="CS1923" s="4"/>
      <c r="CT1923" s="4"/>
      <c r="CU1923" s="4"/>
      <c r="CV1923" s="4"/>
      <c r="CW1923" s="4"/>
      <c r="CX1923" s="4"/>
      <c r="CY1923" s="4"/>
      <c r="CZ1923" s="4"/>
      <c r="DA1923" s="4"/>
      <c r="DB1923" s="4"/>
      <c r="DC1923" s="4"/>
      <c r="DD1923" s="4"/>
      <c r="DE1923" s="4"/>
      <c r="DF1923" s="4"/>
      <c r="DG1923" s="4"/>
      <c r="DH1923" s="4"/>
      <c r="DI1923" s="4"/>
      <c r="DJ1923" s="4"/>
      <c r="DK1923" s="4"/>
      <c r="DL1923" s="4"/>
      <c r="DM1923" s="4"/>
      <c r="DN1923" s="4"/>
      <c r="DO1923" s="4"/>
      <c r="DP1923" s="4"/>
      <c r="DQ1923" s="4"/>
      <c r="DR1923" s="4"/>
      <c r="DS1923" s="4"/>
      <c r="DT1923" s="4"/>
      <c r="DU1923" s="4"/>
      <c r="DV1923" s="4"/>
      <c r="DW1923" s="4"/>
      <c r="DX1923" s="4"/>
      <c r="DY1923" s="4"/>
      <c r="DZ1923" s="4"/>
      <c r="EA1923" s="4"/>
      <c r="EB1923" s="4"/>
      <c r="EC1923" s="4"/>
      <c r="ED1923" s="4"/>
      <c r="EE1923" s="4"/>
      <c r="EF1923" s="4"/>
      <c r="EG1923" s="4"/>
      <c r="EH1923" s="4"/>
      <c r="EI1923" s="4"/>
      <c r="EJ1923" s="4"/>
      <c r="EK1923" s="4"/>
      <c r="EL1923" s="4"/>
      <c r="EM1923" s="4"/>
      <c r="EN1923" s="4"/>
      <c r="EO1923" s="4"/>
      <c r="EP1923" s="4"/>
      <c r="EQ1923" s="4"/>
      <c r="ER1923" s="4"/>
      <c r="ES1923" s="4"/>
      <c r="ET1923" s="4"/>
      <c r="EU1923" s="4"/>
      <c r="EV1923" s="4"/>
      <c r="EW1923" s="4"/>
      <c r="EX1923" s="4"/>
      <c r="EY1923" s="4"/>
      <c r="EZ1923" s="4"/>
      <c r="FA1923" s="4"/>
      <c r="FB1923" s="4"/>
      <c r="FC1923" s="4"/>
      <c r="FD1923" s="4"/>
      <c r="FE1923" s="4"/>
      <c r="FF1923" s="4"/>
      <c r="FG1923" s="4"/>
      <c r="FH1923" s="4"/>
      <c r="FI1923" s="4"/>
      <c r="FJ1923" s="4"/>
      <c r="FK1923" s="4"/>
      <c r="FL1923" s="4"/>
      <c r="FM1923" s="4"/>
      <c r="FN1923" s="4"/>
      <c r="FO1923" s="4"/>
      <c r="FP1923" s="4"/>
      <c r="FQ1923" s="4"/>
      <c r="FR1923" s="4"/>
      <c r="FS1923" s="4"/>
      <c r="FT1923" s="4"/>
      <c r="FU1923" s="4"/>
      <c r="FV1923" s="4"/>
      <c r="FW1923" s="4"/>
      <c r="FX1923" s="4"/>
      <c r="FY1923" s="4"/>
      <c r="FZ1923" s="4"/>
      <c r="GA1923" s="4"/>
      <c r="GB1923" s="4"/>
      <c r="GC1923" s="4"/>
      <c r="GD1923" s="4"/>
      <c r="GE1923" s="4"/>
      <c r="GF1923" s="4"/>
      <c r="GG1923" s="4"/>
      <c r="GH1923" s="4"/>
      <c r="GI1923" s="4"/>
      <c r="GJ1923" s="4"/>
      <c r="GK1923" s="4"/>
      <c r="GL1923" s="4"/>
      <c r="GM1923" s="4"/>
      <c r="GN1923" s="4"/>
      <c r="GO1923" s="4"/>
      <c r="GP1923" s="4"/>
      <c r="GQ1923" s="4"/>
      <c r="GR1923" s="4"/>
      <c r="GS1923" s="4"/>
      <c r="GT1923" s="4"/>
      <c r="GU1923" s="4"/>
      <c r="GV1923" s="4"/>
      <c r="GW1923" s="4"/>
      <c r="GX1923" s="4"/>
      <c r="GY1923" s="4"/>
      <c r="GZ1923" s="4"/>
      <c r="HA1923" s="4"/>
      <c r="HB1923" s="4"/>
      <c r="HC1923" s="4"/>
      <c r="HD1923" s="4"/>
      <c r="HE1923" s="4"/>
      <c r="HF1923" s="4"/>
      <c r="HG1923" s="4"/>
      <c r="HH1923" s="4"/>
      <c r="HI1923" s="4"/>
      <c r="HJ1923" s="4"/>
      <c r="HK1923" s="4"/>
      <c r="HL1923" s="4"/>
      <c r="HM1923" s="4"/>
      <c r="HN1923" s="4"/>
      <c r="HO1923" s="4"/>
      <c r="HP1923" s="4"/>
      <c r="HQ1923" s="4"/>
      <c r="HR1923" s="4"/>
      <c r="HS1923" s="4"/>
      <c r="HT1923" s="4"/>
      <c r="HU1923" s="4"/>
      <c r="HV1923" s="4"/>
      <c r="HW1923" s="4"/>
      <c r="HX1923" s="4"/>
      <c r="HY1923" s="4"/>
      <c r="HZ1923" s="4"/>
      <c r="IA1923" s="4"/>
      <c r="IB1923" s="4"/>
      <c r="IC1923" s="4"/>
      <c r="ID1923" s="4"/>
      <c r="IE1923" s="4"/>
      <c r="IF1923" s="4"/>
    </row>
    <row r="1924" spans="26:240" x14ac:dyDescent="0.2">
      <c r="Z1924" s="4"/>
      <c r="AA1924" s="4"/>
      <c r="AB1924" s="4"/>
      <c r="AC1924" s="4"/>
      <c r="AD1924" s="4"/>
      <c r="AE1924" s="4"/>
      <c r="AF1924" s="4"/>
      <c r="AG1924" s="4"/>
      <c r="AH1924" s="4"/>
      <c r="AI1924" s="4"/>
      <c r="AJ1924" s="4"/>
      <c r="AK1924" s="4"/>
      <c r="AL1924" s="4"/>
      <c r="AM1924" s="4"/>
      <c r="AN1924" s="4"/>
      <c r="AO1924" s="4"/>
      <c r="AP1924" s="4"/>
      <c r="AQ1924" s="4"/>
      <c r="AR1924" s="4"/>
      <c r="AS1924" s="4"/>
      <c r="AT1924" s="4"/>
      <c r="AU1924" s="4"/>
      <c r="AV1924" s="4"/>
      <c r="AW1924" s="4"/>
      <c r="AX1924" s="4"/>
      <c r="AY1924" s="4"/>
      <c r="AZ1924" s="4"/>
      <c r="BA1924" s="4"/>
      <c r="BB1924" s="4"/>
      <c r="BC1924" s="4"/>
      <c r="BD1924" s="4"/>
      <c r="BE1924" s="4"/>
      <c r="BF1924" s="4"/>
      <c r="BG1924" s="4"/>
      <c r="BH1924" s="4"/>
      <c r="BI1924" s="4"/>
      <c r="BJ1924" s="4"/>
      <c r="BK1924" s="4"/>
      <c r="BL1924" s="4"/>
      <c r="BM1924" s="4"/>
      <c r="BN1924" s="4"/>
      <c r="BO1924" s="4"/>
      <c r="BP1924" s="4"/>
      <c r="BQ1924" s="4"/>
      <c r="BR1924" s="4"/>
      <c r="BS1924" s="4"/>
      <c r="BT1924" s="4"/>
      <c r="BU1924" s="4"/>
      <c r="BV1924" s="4"/>
      <c r="BW1924" s="4"/>
      <c r="BX1924" s="4"/>
      <c r="BY1924" s="4"/>
      <c r="BZ1924" s="4"/>
      <c r="CA1924" s="4"/>
      <c r="CB1924" s="4"/>
      <c r="CC1924" s="4"/>
      <c r="CD1924" s="4"/>
      <c r="CE1924" s="4"/>
      <c r="CF1924" s="4"/>
      <c r="CG1924" s="4"/>
      <c r="CH1924" s="4"/>
      <c r="CI1924" s="4"/>
      <c r="CJ1924" s="4"/>
      <c r="CK1924" s="4"/>
      <c r="CL1924" s="4"/>
      <c r="CM1924" s="4"/>
      <c r="CN1924" s="4"/>
      <c r="CO1924" s="4"/>
      <c r="CP1924" s="4"/>
      <c r="CQ1924" s="4"/>
      <c r="CR1924" s="4"/>
      <c r="CS1924" s="4"/>
      <c r="CT1924" s="4"/>
      <c r="CU1924" s="4"/>
      <c r="CV1924" s="4"/>
      <c r="CW1924" s="4"/>
      <c r="CX1924" s="4"/>
      <c r="CY1924" s="4"/>
      <c r="CZ1924" s="4"/>
      <c r="DA1924" s="4"/>
      <c r="DB1924" s="4"/>
      <c r="DC1924" s="4"/>
      <c r="DD1924" s="4"/>
      <c r="DE1924" s="4"/>
      <c r="DF1924" s="4"/>
      <c r="DG1924" s="4"/>
      <c r="DH1924" s="4"/>
      <c r="DI1924" s="4"/>
      <c r="DJ1924" s="4"/>
      <c r="DK1924" s="4"/>
      <c r="DL1924" s="4"/>
      <c r="DM1924" s="4"/>
      <c r="DN1924" s="4"/>
      <c r="DO1924" s="4"/>
      <c r="DP1924" s="4"/>
      <c r="DQ1924" s="4"/>
      <c r="DR1924" s="4"/>
      <c r="DS1924" s="4"/>
      <c r="DT1924" s="4"/>
      <c r="DU1924" s="4"/>
      <c r="DV1924" s="4"/>
      <c r="DW1924" s="4"/>
      <c r="DX1924" s="4"/>
      <c r="DY1924" s="4"/>
      <c r="DZ1924" s="4"/>
      <c r="EA1924" s="4"/>
      <c r="EB1924" s="4"/>
      <c r="EC1924" s="4"/>
      <c r="ED1924" s="4"/>
      <c r="EE1924" s="4"/>
      <c r="EF1924" s="4"/>
      <c r="EG1924" s="4"/>
      <c r="EH1924" s="4"/>
      <c r="EI1924" s="4"/>
      <c r="EJ1924" s="4"/>
      <c r="EK1924" s="4"/>
      <c r="EL1924" s="4"/>
      <c r="EM1924" s="4"/>
      <c r="EN1924" s="4"/>
      <c r="EO1924" s="4"/>
      <c r="EP1924" s="4"/>
      <c r="EQ1924" s="4"/>
      <c r="ER1924" s="4"/>
      <c r="ES1924" s="4"/>
      <c r="ET1924" s="4"/>
      <c r="EU1924" s="4"/>
      <c r="EV1924" s="4"/>
      <c r="EW1924" s="4"/>
      <c r="EX1924" s="4"/>
      <c r="EY1924" s="4"/>
      <c r="EZ1924" s="4"/>
      <c r="FA1924" s="4"/>
      <c r="FB1924" s="4"/>
      <c r="FC1924" s="4"/>
      <c r="FD1924" s="4"/>
      <c r="FE1924" s="4"/>
      <c r="FF1924" s="4"/>
      <c r="FG1924" s="4"/>
      <c r="FH1924" s="4"/>
      <c r="FI1924" s="4"/>
      <c r="FJ1924" s="4"/>
      <c r="FK1924" s="4"/>
      <c r="FL1924" s="4"/>
      <c r="FM1924" s="4"/>
      <c r="FN1924" s="4"/>
      <c r="FO1924" s="4"/>
      <c r="FP1924" s="4"/>
      <c r="FQ1924" s="4"/>
      <c r="FR1924" s="4"/>
      <c r="FS1924" s="4"/>
      <c r="FT1924" s="4"/>
      <c r="FU1924" s="4"/>
      <c r="FV1924" s="4"/>
      <c r="FW1924" s="4"/>
      <c r="FX1924" s="4"/>
      <c r="FY1924" s="4"/>
      <c r="FZ1924" s="4"/>
      <c r="GA1924" s="4"/>
      <c r="GB1924" s="4"/>
      <c r="GC1924" s="4"/>
      <c r="GD1924" s="4"/>
      <c r="GE1924" s="4"/>
      <c r="GF1924" s="4"/>
      <c r="GG1924" s="4"/>
      <c r="GH1924" s="4"/>
      <c r="GI1924" s="4"/>
      <c r="GJ1924" s="4"/>
      <c r="GK1924" s="4"/>
      <c r="GL1924" s="4"/>
      <c r="GM1924" s="4"/>
      <c r="GN1924" s="4"/>
      <c r="GO1924" s="4"/>
      <c r="GP1924" s="4"/>
      <c r="GQ1924" s="4"/>
      <c r="GR1924" s="4"/>
      <c r="GS1924" s="4"/>
      <c r="GT1924" s="4"/>
      <c r="GU1924" s="4"/>
      <c r="GV1924" s="4"/>
      <c r="GW1924" s="4"/>
      <c r="GX1924" s="4"/>
      <c r="GY1924" s="4"/>
      <c r="GZ1924" s="4"/>
      <c r="HA1924" s="4"/>
      <c r="HB1924" s="4"/>
      <c r="HC1924" s="4"/>
      <c r="HD1924" s="4"/>
      <c r="HE1924" s="4"/>
      <c r="HF1924" s="4"/>
      <c r="HG1924" s="4"/>
      <c r="HH1924" s="4"/>
      <c r="HI1924" s="4"/>
      <c r="HJ1924" s="4"/>
      <c r="HK1924" s="4"/>
      <c r="HL1924" s="4"/>
      <c r="HM1924" s="4"/>
      <c r="HN1924" s="4"/>
      <c r="HO1924" s="4"/>
      <c r="HP1924" s="4"/>
      <c r="HQ1924" s="4"/>
      <c r="HR1924" s="4"/>
      <c r="HS1924" s="4"/>
      <c r="HT1924" s="4"/>
      <c r="HU1924" s="4"/>
      <c r="HV1924" s="4"/>
      <c r="HW1924" s="4"/>
      <c r="HX1924" s="4"/>
      <c r="HY1924" s="4"/>
      <c r="HZ1924" s="4"/>
      <c r="IA1924" s="4"/>
      <c r="IB1924" s="4"/>
      <c r="IC1924" s="4"/>
      <c r="ID1924" s="4"/>
      <c r="IE1924" s="4"/>
      <c r="IF1924" s="4"/>
    </row>
    <row r="1925" spans="26:240" x14ac:dyDescent="0.2">
      <c r="Z1925" s="4"/>
      <c r="AA1925" s="4"/>
      <c r="AB1925" s="4"/>
      <c r="AC1925" s="4"/>
      <c r="AD1925" s="4"/>
      <c r="AE1925" s="4"/>
      <c r="AF1925" s="4"/>
      <c r="AG1925" s="4"/>
      <c r="AH1925" s="4"/>
      <c r="AI1925" s="4"/>
      <c r="AJ1925" s="4"/>
      <c r="AK1925" s="4"/>
      <c r="AL1925" s="4"/>
      <c r="AM1925" s="4"/>
      <c r="AN1925" s="4"/>
      <c r="AO1925" s="4"/>
      <c r="AP1925" s="4"/>
      <c r="AQ1925" s="4"/>
      <c r="AR1925" s="4"/>
      <c r="AS1925" s="4"/>
      <c r="AT1925" s="4"/>
      <c r="AU1925" s="4"/>
      <c r="AV1925" s="4"/>
      <c r="AW1925" s="4"/>
      <c r="AX1925" s="4"/>
      <c r="AY1925" s="4"/>
      <c r="AZ1925" s="4"/>
      <c r="BA1925" s="4"/>
      <c r="BB1925" s="4"/>
      <c r="BC1925" s="4"/>
      <c r="BD1925" s="4"/>
      <c r="BE1925" s="4"/>
      <c r="BF1925" s="4"/>
      <c r="BG1925" s="4"/>
      <c r="BH1925" s="4"/>
      <c r="BI1925" s="4"/>
      <c r="BJ1925" s="4"/>
      <c r="BK1925" s="4"/>
      <c r="BL1925" s="4"/>
      <c r="BM1925" s="4"/>
      <c r="BN1925" s="4"/>
      <c r="BO1925" s="4"/>
      <c r="BP1925" s="4"/>
      <c r="BQ1925" s="4"/>
      <c r="BR1925" s="4"/>
      <c r="BS1925" s="4"/>
      <c r="BT1925" s="4"/>
      <c r="BU1925" s="4"/>
      <c r="BV1925" s="4"/>
      <c r="BW1925" s="4"/>
      <c r="BX1925" s="4"/>
      <c r="BY1925" s="4"/>
      <c r="BZ1925" s="4"/>
      <c r="CA1925" s="4"/>
      <c r="CB1925" s="4"/>
      <c r="CC1925" s="4"/>
      <c r="CD1925" s="4"/>
      <c r="CE1925" s="4"/>
      <c r="CF1925" s="4"/>
      <c r="CG1925" s="4"/>
      <c r="CH1925" s="4"/>
      <c r="CI1925" s="4"/>
      <c r="CJ1925" s="4"/>
      <c r="CK1925" s="4"/>
      <c r="CL1925" s="4"/>
      <c r="CM1925" s="4"/>
      <c r="CN1925" s="4"/>
      <c r="CO1925" s="4"/>
      <c r="CP1925" s="4"/>
      <c r="CQ1925" s="4"/>
      <c r="CR1925" s="4"/>
      <c r="CS1925" s="4"/>
      <c r="CT1925" s="4"/>
      <c r="CU1925" s="4"/>
      <c r="CV1925" s="4"/>
      <c r="CW1925" s="4"/>
      <c r="CX1925" s="4"/>
      <c r="CY1925" s="4"/>
      <c r="CZ1925" s="4"/>
      <c r="DA1925" s="4"/>
      <c r="DB1925" s="4"/>
      <c r="DC1925" s="4"/>
      <c r="DD1925" s="4"/>
      <c r="DE1925" s="4"/>
      <c r="DF1925" s="4"/>
      <c r="DG1925" s="4"/>
      <c r="DH1925" s="4"/>
      <c r="DI1925" s="4"/>
      <c r="DJ1925" s="4"/>
      <c r="DK1925" s="4"/>
      <c r="DL1925" s="4"/>
      <c r="DM1925" s="4"/>
      <c r="DN1925" s="4"/>
      <c r="DO1925" s="4"/>
      <c r="DP1925" s="4"/>
      <c r="DQ1925" s="4"/>
      <c r="DR1925" s="4"/>
      <c r="DS1925" s="4"/>
      <c r="DT1925" s="4"/>
      <c r="DU1925" s="4"/>
      <c r="DV1925" s="4"/>
      <c r="DW1925" s="4"/>
      <c r="DX1925" s="4"/>
      <c r="DY1925" s="4"/>
      <c r="DZ1925" s="4"/>
      <c r="EA1925" s="4"/>
      <c r="EB1925" s="4"/>
      <c r="EC1925" s="4"/>
      <c r="ED1925" s="4"/>
      <c r="EE1925" s="4"/>
      <c r="EF1925" s="4"/>
      <c r="EG1925" s="4"/>
      <c r="EH1925" s="4"/>
      <c r="EI1925" s="4"/>
      <c r="EJ1925" s="4"/>
      <c r="EK1925" s="4"/>
      <c r="EL1925" s="4"/>
      <c r="EM1925" s="4"/>
      <c r="EN1925" s="4"/>
      <c r="EO1925" s="4"/>
      <c r="EP1925" s="4"/>
      <c r="EQ1925" s="4"/>
      <c r="ER1925" s="4"/>
      <c r="ES1925" s="4"/>
      <c r="ET1925" s="4"/>
      <c r="EU1925" s="4"/>
      <c r="EV1925" s="4"/>
      <c r="EW1925" s="4"/>
      <c r="EX1925" s="4"/>
      <c r="EY1925" s="4"/>
      <c r="EZ1925" s="4"/>
      <c r="FA1925" s="4"/>
      <c r="FB1925" s="4"/>
      <c r="FC1925" s="4"/>
      <c r="FD1925" s="4"/>
      <c r="FE1925" s="4"/>
      <c r="FF1925" s="4"/>
      <c r="FG1925" s="4"/>
      <c r="FH1925" s="4"/>
      <c r="FI1925" s="4"/>
      <c r="FJ1925" s="4"/>
      <c r="FK1925" s="4"/>
      <c r="FL1925" s="4"/>
      <c r="FM1925" s="4"/>
      <c r="FN1925" s="4"/>
      <c r="FO1925" s="4"/>
      <c r="FP1925" s="4"/>
      <c r="FQ1925" s="4"/>
      <c r="FR1925" s="4"/>
      <c r="FS1925" s="4"/>
      <c r="FT1925" s="4"/>
      <c r="FU1925" s="4"/>
      <c r="FV1925" s="4"/>
      <c r="FW1925" s="4"/>
      <c r="FX1925" s="4"/>
      <c r="FY1925" s="4"/>
      <c r="FZ1925" s="4"/>
      <c r="GA1925" s="4"/>
      <c r="GB1925" s="4"/>
      <c r="GC1925" s="4"/>
      <c r="GD1925" s="4"/>
      <c r="GE1925" s="4"/>
      <c r="GF1925" s="4"/>
      <c r="GG1925" s="4"/>
      <c r="GH1925" s="4"/>
      <c r="GI1925" s="4"/>
      <c r="GJ1925" s="4"/>
      <c r="GK1925" s="4"/>
      <c r="GL1925" s="4"/>
      <c r="GM1925" s="4"/>
      <c r="GN1925" s="4"/>
      <c r="GO1925" s="4"/>
      <c r="GP1925" s="4"/>
      <c r="GQ1925" s="4"/>
      <c r="GR1925" s="4"/>
      <c r="GS1925" s="4"/>
      <c r="GT1925" s="4"/>
      <c r="GU1925" s="4"/>
      <c r="GV1925" s="4"/>
      <c r="GW1925" s="4"/>
      <c r="GX1925" s="4"/>
      <c r="GY1925" s="4"/>
      <c r="GZ1925" s="4"/>
      <c r="HA1925" s="4"/>
      <c r="HB1925" s="4"/>
      <c r="HC1925" s="4"/>
      <c r="HD1925" s="4"/>
      <c r="HE1925" s="4"/>
      <c r="HF1925" s="4"/>
      <c r="HG1925" s="4"/>
      <c r="HH1925" s="4"/>
      <c r="HI1925" s="4"/>
      <c r="HJ1925" s="4"/>
      <c r="HK1925" s="4"/>
      <c r="HL1925" s="4"/>
      <c r="HM1925" s="4"/>
      <c r="HN1925" s="4"/>
      <c r="HO1925" s="4"/>
      <c r="HP1925" s="4"/>
      <c r="HQ1925" s="4"/>
      <c r="HR1925" s="4"/>
      <c r="HS1925" s="4"/>
      <c r="HT1925" s="4"/>
      <c r="HU1925" s="4"/>
      <c r="HV1925" s="4"/>
      <c r="HW1925" s="4"/>
      <c r="HX1925" s="4"/>
      <c r="HY1925" s="4"/>
      <c r="HZ1925" s="4"/>
      <c r="IA1925" s="4"/>
      <c r="IB1925" s="4"/>
      <c r="IC1925" s="4"/>
      <c r="ID1925" s="4"/>
      <c r="IE1925" s="4"/>
      <c r="IF1925" s="4"/>
    </row>
    <row r="1926" spans="26:240" x14ac:dyDescent="0.2">
      <c r="Z1926" s="4"/>
      <c r="AA1926" s="4"/>
      <c r="AB1926" s="4"/>
      <c r="AC1926" s="4"/>
      <c r="AD1926" s="4"/>
      <c r="AE1926" s="4"/>
      <c r="AF1926" s="4"/>
      <c r="AG1926" s="4"/>
      <c r="AH1926" s="4"/>
      <c r="AI1926" s="4"/>
      <c r="AJ1926" s="4"/>
      <c r="AK1926" s="4"/>
      <c r="AL1926" s="4"/>
      <c r="AM1926" s="4"/>
      <c r="AN1926" s="4"/>
      <c r="AO1926" s="4"/>
      <c r="AP1926" s="4"/>
      <c r="AQ1926" s="4"/>
      <c r="AR1926" s="4"/>
      <c r="AS1926" s="4"/>
      <c r="AT1926" s="4"/>
      <c r="AU1926" s="4"/>
      <c r="AV1926" s="4"/>
      <c r="AW1926" s="4"/>
      <c r="AX1926" s="4"/>
      <c r="AY1926" s="4"/>
      <c r="AZ1926" s="4"/>
      <c r="BA1926" s="4"/>
      <c r="BB1926" s="4"/>
      <c r="BC1926" s="4"/>
      <c r="BD1926" s="4"/>
      <c r="BE1926" s="4"/>
      <c r="BF1926" s="4"/>
      <c r="BG1926" s="4"/>
      <c r="BH1926" s="4"/>
      <c r="BI1926" s="4"/>
      <c r="BJ1926" s="4"/>
      <c r="BK1926" s="4"/>
      <c r="BL1926" s="4"/>
      <c r="BM1926" s="4"/>
      <c r="BN1926" s="4"/>
      <c r="BO1926" s="4"/>
      <c r="BP1926" s="4"/>
      <c r="BQ1926" s="4"/>
      <c r="BR1926" s="4"/>
      <c r="BS1926" s="4"/>
      <c r="BT1926" s="4"/>
      <c r="BU1926" s="4"/>
      <c r="BV1926" s="4"/>
      <c r="BW1926" s="4"/>
      <c r="BX1926" s="4"/>
      <c r="BY1926" s="4"/>
      <c r="BZ1926" s="4"/>
      <c r="CA1926" s="4"/>
      <c r="CB1926" s="4"/>
      <c r="CC1926" s="4"/>
      <c r="CD1926" s="4"/>
      <c r="CE1926" s="4"/>
      <c r="CF1926" s="4"/>
      <c r="CG1926" s="4"/>
      <c r="CH1926" s="4"/>
      <c r="CI1926" s="4"/>
      <c r="CJ1926" s="4"/>
      <c r="CK1926" s="4"/>
      <c r="CL1926" s="4"/>
      <c r="CM1926" s="4"/>
      <c r="CN1926" s="4"/>
      <c r="CO1926" s="4"/>
      <c r="CP1926" s="4"/>
      <c r="CQ1926" s="4"/>
      <c r="CR1926" s="4"/>
      <c r="CS1926" s="4"/>
      <c r="CT1926" s="4"/>
      <c r="CU1926" s="4"/>
      <c r="CV1926" s="4"/>
      <c r="CW1926" s="4"/>
      <c r="CX1926" s="4"/>
      <c r="CY1926" s="4"/>
      <c r="CZ1926" s="4"/>
      <c r="DA1926" s="4"/>
      <c r="DB1926" s="4"/>
      <c r="DC1926" s="4"/>
      <c r="DD1926" s="4"/>
      <c r="DE1926" s="4"/>
      <c r="DF1926" s="4"/>
      <c r="DG1926" s="4"/>
      <c r="DH1926" s="4"/>
      <c r="DI1926" s="4"/>
      <c r="DJ1926" s="4"/>
      <c r="DK1926" s="4"/>
      <c r="DL1926" s="4"/>
      <c r="DM1926" s="4"/>
      <c r="DN1926" s="4"/>
      <c r="DO1926" s="4"/>
      <c r="DP1926" s="4"/>
      <c r="DQ1926" s="4"/>
      <c r="DR1926" s="4"/>
      <c r="DS1926" s="4"/>
      <c r="DT1926" s="4"/>
      <c r="DU1926" s="4"/>
      <c r="DV1926" s="4"/>
      <c r="DW1926" s="4"/>
      <c r="DX1926" s="4"/>
      <c r="DY1926" s="4"/>
      <c r="DZ1926" s="4"/>
      <c r="EA1926" s="4"/>
      <c r="EB1926" s="4"/>
      <c r="EC1926" s="4"/>
      <c r="ED1926" s="4"/>
      <c r="EE1926" s="4"/>
      <c r="EF1926" s="4"/>
      <c r="EG1926" s="4"/>
      <c r="EH1926" s="4"/>
      <c r="EI1926" s="4"/>
      <c r="EJ1926" s="4"/>
      <c r="EK1926" s="4"/>
      <c r="EL1926" s="4"/>
      <c r="EM1926" s="4"/>
      <c r="EN1926" s="4"/>
      <c r="EO1926" s="4"/>
      <c r="EP1926" s="4"/>
      <c r="EQ1926" s="4"/>
      <c r="ER1926" s="4"/>
      <c r="ES1926" s="4"/>
      <c r="ET1926" s="4"/>
      <c r="EU1926" s="4"/>
      <c r="EV1926" s="4"/>
      <c r="EW1926" s="4"/>
      <c r="EX1926" s="4"/>
      <c r="EY1926" s="4"/>
      <c r="EZ1926" s="4"/>
      <c r="FA1926" s="4"/>
      <c r="FB1926" s="4"/>
      <c r="FC1926" s="4"/>
      <c r="FD1926" s="4"/>
      <c r="FE1926" s="4"/>
      <c r="FF1926" s="4"/>
      <c r="FG1926" s="4"/>
      <c r="FH1926" s="4"/>
      <c r="FI1926" s="4"/>
      <c r="FJ1926" s="4"/>
      <c r="FK1926" s="4"/>
      <c r="FL1926" s="4"/>
      <c r="FM1926" s="4"/>
      <c r="FN1926" s="4"/>
      <c r="FO1926" s="4"/>
      <c r="FP1926" s="4"/>
      <c r="FQ1926" s="4"/>
      <c r="FR1926" s="4"/>
      <c r="FS1926" s="4"/>
      <c r="FT1926" s="4"/>
      <c r="FU1926" s="4"/>
      <c r="FV1926" s="4"/>
      <c r="FW1926" s="4"/>
      <c r="FX1926" s="4"/>
      <c r="FY1926" s="4"/>
      <c r="FZ1926" s="4"/>
      <c r="GA1926" s="4"/>
      <c r="GB1926" s="4"/>
      <c r="GC1926" s="4"/>
      <c r="GD1926" s="4"/>
      <c r="GE1926" s="4"/>
      <c r="GF1926" s="4"/>
      <c r="GG1926" s="4"/>
      <c r="GH1926" s="4"/>
      <c r="GI1926" s="4"/>
      <c r="GJ1926" s="4"/>
      <c r="GK1926" s="4"/>
      <c r="GL1926" s="4"/>
      <c r="GM1926" s="4"/>
      <c r="GN1926" s="4"/>
      <c r="GO1926" s="4"/>
      <c r="GP1926" s="4"/>
      <c r="GQ1926" s="4"/>
      <c r="GR1926" s="4"/>
      <c r="GS1926" s="4"/>
      <c r="GT1926" s="4"/>
      <c r="GU1926" s="4"/>
      <c r="GV1926" s="4"/>
      <c r="GW1926" s="4"/>
      <c r="GX1926" s="4"/>
      <c r="GY1926" s="4"/>
      <c r="GZ1926" s="4"/>
      <c r="HA1926" s="4"/>
      <c r="HB1926" s="4"/>
      <c r="HC1926" s="4"/>
      <c r="HD1926" s="4"/>
      <c r="HE1926" s="4"/>
      <c r="HF1926" s="4"/>
      <c r="HG1926" s="4"/>
      <c r="HH1926" s="4"/>
      <c r="HI1926" s="4"/>
      <c r="HJ1926" s="4"/>
      <c r="HK1926" s="4"/>
      <c r="HL1926" s="4"/>
      <c r="HM1926" s="4"/>
      <c r="HN1926" s="4"/>
      <c r="HO1926" s="4"/>
      <c r="HP1926" s="4"/>
      <c r="HQ1926" s="4"/>
      <c r="HR1926" s="4"/>
      <c r="HS1926" s="4"/>
      <c r="HT1926" s="4"/>
      <c r="HU1926" s="4"/>
      <c r="HV1926" s="4"/>
      <c r="HW1926" s="4"/>
      <c r="HX1926" s="4"/>
      <c r="HY1926" s="4"/>
      <c r="HZ1926" s="4"/>
      <c r="IA1926" s="4"/>
      <c r="IB1926" s="4"/>
      <c r="IC1926" s="4"/>
      <c r="ID1926" s="4"/>
      <c r="IE1926" s="4"/>
      <c r="IF1926" s="4"/>
    </row>
    <row r="1927" spans="26:240" x14ac:dyDescent="0.2">
      <c r="Z1927" s="4"/>
      <c r="AA1927" s="4"/>
      <c r="AB1927" s="4"/>
      <c r="AC1927" s="4"/>
      <c r="AD1927" s="4"/>
      <c r="AE1927" s="4"/>
      <c r="AF1927" s="4"/>
      <c r="AG1927" s="4"/>
      <c r="AH1927" s="4"/>
      <c r="AI1927" s="4"/>
      <c r="AJ1927" s="4"/>
      <c r="AK1927" s="4"/>
      <c r="AL1927" s="4"/>
      <c r="AM1927" s="4"/>
      <c r="AN1927" s="4"/>
      <c r="AO1927" s="4"/>
      <c r="AP1927" s="4"/>
      <c r="AQ1927" s="4"/>
      <c r="AR1927" s="4"/>
      <c r="AS1927" s="4"/>
      <c r="AT1927" s="4"/>
      <c r="AU1927" s="4"/>
      <c r="AV1927" s="4"/>
      <c r="AW1927" s="4"/>
      <c r="AX1927" s="4"/>
      <c r="AY1927" s="4"/>
      <c r="AZ1927" s="4"/>
      <c r="BA1927" s="4"/>
      <c r="BB1927" s="4"/>
      <c r="BC1927" s="4"/>
      <c r="BD1927" s="4"/>
      <c r="BE1927" s="4"/>
      <c r="BF1927" s="4"/>
      <c r="BG1927" s="4"/>
      <c r="BH1927" s="4"/>
      <c r="BI1927" s="4"/>
      <c r="BJ1927" s="4"/>
      <c r="BK1927" s="4"/>
      <c r="BL1927" s="4"/>
      <c r="BM1927" s="4"/>
      <c r="BN1927" s="4"/>
      <c r="BO1927" s="4"/>
      <c r="BP1927" s="4"/>
      <c r="BQ1927" s="4"/>
      <c r="BR1927" s="4"/>
      <c r="BS1927" s="4"/>
      <c r="BT1927" s="4"/>
      <c r="BU1927" s="4"/>
      <c r="BV1927" s="4"/>
      <c r="BW1927" s="4"/>
      <c r="BX1927" s="4"/>
      <c r="BY1927" s="4"/>
      <c r="BZ1927" s="4"/>
      <c r="CA1927" s="4"/>
      <c r="CB1927" s="4"/>
      <c r="CC1927" s="4"/>
      <c r="CD1927" s="4"/>
      <c r="CE1927" s="4"/>
      <c r="CF1927" s="4"/>
      <c r="CG1927" s="4"/>
      <c r="CH1927" s="4"/>
      <c r="CI1927" s="4"/>
      <c r="CJ1927" s="4"/>
      <c r="CK1927" s="4"/>
      <c r="CL1927" s="4"/>
      <c r="CM1927" s="4"/>
      <c r="CN1927" s="4"/>
      <c r="CO1927" s="4"/>
      <c r="CP1927" s="4"/>
      <c r="CQ1927" s="4"/>
      <c r="CR1927" s="4"/>
      <c r="CS1927" s="4"/>
      <c r="CT1927" s="4"/>
      <c r="CU1927" s="4"/>
      <c r="CV1927" s="4"/>
      <c r="CW1927" s="4"/>
      <c r="CX1927" s="4"/>
      <c r="CY1927" s="4"/>
      <c r="CZ1927" s="4"/>
      <c r="DA1927" s="4"/>
      <c r="DB1927" s="4"/>
      <c r="DC1927" s="4"/>
      <c r="DD1927" s="4"/>
      <c r="DE1927" s="4"/>
      <c r="DF1927" s="4"/>
      <c r="DG1927" s="4"/>
      <c r="DH1927" s="4"/>
      <c r="DI1927" s="4"/>
      <c r="DJ1927" s="4"/>
      <c r="DK1927" s="4"/>
      <c r="DL1927" s="4"/>
      <c r="DM1927" s="4"/>
      <c r="DN1927" s="4"/>
      <c r="DO1927" s="4"/>
      <c r="DP1927" s="4"/>
      <c r="DQ1927" s="4"/>
      <c r="DR1927" s="4"/>
      <c r="DS1927" s="4"/>
      <c r="DT1927" s="4"/>
      <c r="DU1927" s="4"/>
      <c r="DV1927" s="4"/>
      <c r="DW1927" s="4"/>
      <c r="DX1927" s="4"/>
      <c r="DY1927" s="4"/>
      <c r="DZ1927" s="4"/>
      <c r="EA1927" s="4"/>
      <c r="EB1927" s="4"/>
      <c r="EC1927" s="4"/>
      <c r="ED1927" s="4"/>
      <c r="EE1927" s="4"/>
      <c r="EF1927" s="4"/>
      <c r="EG1927" s="4"/>
      <c r="EH1927" s="4"/>
      <c r="EI1927" s="4"/>
      <c r="EJ1927" s="4"/>
      <c r="EK1927" s="4"/>
      <c r="EL1927" s="4"/>
      <c r="EM1927" s="4"/>
      <c r="EN1927" s="4"/>
      <c r="EO1927" s="4"/>
      <c r="EP1927" s="4"/>
      <c r="EQ1927" s="4"/>
      <c r="ER1927" s="4"/>
      <c r="ES1927" s="4"/>
      <c r="ET1927" s="4"/>
      <c r="EU1927" s="4"/>
      <c r="EV1927" s="4"/>
      <c r="EW1927" s="4"/>
      <c r="EX1927" s="4"/>
      <c r="EY1927" s="4"/>
      <c r="EZ1927" s="4"/>
      <c r="FA1927" s="4"/>
      <c r="FB1927" s="4"/>
      <c r="FC1927" s="4"/>
      <c r="FD1927" s="4"/>
      <c r="FE1927" s="4"/>
      <c r="FF1927" s="4"/>
      <c r="FG1927" s="4"/>
      <c r="FH1927" s="4"/>
      <c r="FI1927" s="4"/>
      <c r="FJ1927" s="4"/>
      <c r="FK1927" s="4"/>
      <c r="FL1927" s="4"/>
      <c r="FM1927" s="4"/>
      <c r="FN1927" s="4"/>
      <c r="FO1927" s="4"/>
      <c r="FP1927" s="4"/>
      <c r="FQ1927" s="4"/>
      <c r="FR1927" s="4"/>
      <c r="FS1927" s="4"/>
      <c r="FT1927" s="4"/>
      <c r="FU1927" s="4"/>
      <c r="FV1927" s="4"/>
      <c r="FW1927" s="4"/>
      <c r="FX1927" s="4"/>
      <c r="FY1927" s="4"/>
      <c r="FZ1927" s="4"/>
      <c r="GA1927" s="4"/>
      <c r="GB1927" s="4"/>
      <c r="GC1927" s="4"/>
      <c r="GD1927" s="4"/>
      <c r="GE1927" s="4"/>
      <c r="GF1927" s="4"/>
      <c r="GG1927" s="4"/>
      <c r="GH1927" s="4"/>
      <c r="GI1927" s="4"/>
      <c r="GJ1927" s="4"/>
      <c r="GK1927" s="4"/>
      <c r="GL1927" s="4"/>
      <c r="GM1927" s="4"/>
      <c r="GN1927" s="4"/>
      <c r="GO1927" s="4"/>
      <c r="GP1927" s="4"/>
      <c r="GQ1927" s="4"/>
      <c r="GR1927" s="4"/>
      <c r="GS1927" s="4"/>
      <c r="GT1927" s="4"/>
      <c r="GU1927" s="4"/>
      <c r="GV1927" s="4"/>
      <c r="GW1927" s="4"/>
      <c r="GX1927" s="4"/>
      <c r="GY1927" s="4"/>
      <c r="GZ1927" s="4"/>
      <c r="HA1927" s="4"/>
      <c r="HB1927" s="4"/>
      <c r="HC1927" s="4"/>
      <c r="HD1927" s="4"/>
      <c r="HE1927" s="4"/>
      <c r="HF1927" s="4"/>
      <c r="HG1927" s="4"/>
      <c r="HH1927" s="4"/>
      <c r="HI1927" s="4"/>
      <c r="HJ1927" s="4"/>
      <c r="HK1927" s="4"/>
      <c r="HL1927" s="4"/>
      <c r="HM1927" s="4"/>
      <c r="HN1927" s="4"/>
      <c r="HO1927" s="4"/>
      <c r="HP1927" s="4"/>
      <c r="HQ1927" s="4"/>
      <c r="HR1927" s="4"/>
      <c r="HS1927" s="4"/>
      <c r="HT1927" s="4"/>
      <c r="HU1927" s="4"/>
      <c r="HV1927" s="4"/>
      <c r="HW1927" s="4"/>
      <c r="HX1927" s="4"/>
      <c r="HY1927" s="4"/>
      <c r="HZ1927" s="4"/>
      <c r="IA1927" s="4"/>
      <c r="IB1927" s="4"/>
      <c r="IC1927" s="4"/>
      <c r="ID1927" s="4"/>
      <c r="IE1927" s="4"/>
      <c r="IF1927" s="4"/>
    </row>
    <row r="1928" spans="26:240" x14ac:dyDescent="0.2">
      <c r="Z1928" s="4"/>
      <c r="AA1928" s="4"/>
      <c r="AB1928" s="4"/>
      <c r="AC1928" s="4"/>
      <c r="AD1928" s="4"/>
      <c r="AE1928" s="4"/>
      <c r="AF1928" s="4"/>
      <c r="AG1928" s="4"/>
      <c r="AH1928" s="4"/>
      <c r="AI1928" s="4"/>
      <c r="AJ1928" s="4"/>
      <c r="AK1928" s="4"/>
      <c r="AL1928" s="4"/>
      <c r="AM1928" s="4"/>
      <c r="AN1928" s="4"/>
      <c r="AO1928" s="4"/>
      <c r="AP1928" s="4"/>
      <c r="AQ1928" s="4"/>
      <c r="AR1928" s="4"/>
      <c r="AS1928" s="4"/>
      <c r="AT1928" s="4"/>
      <c r="AU1928" s="4"/>
      <c r="AV1928" s="4"/>
      <c r="AW1928" s="4"/>
      <c r="AX1928" s="4"/>
      <c r="AY1928" s="4"/>
      <c r="AZ1928" s="4"/>
      <c r="BA1928" s="4"/>
      <c r="BB1928" s="4"/>
      <c r="BC1928" s="4"/>
      <c r="BD1928" s="4"/>
      <c r="BE1928" s="4"/>
      <c r="BF1928" s="4"/>
      <c r="BG1928" s="4"/>
      <c r="BH1928" s="4"/>
      <c r="BI1928" s="4"/>
      <c r="BJ1928" s="4"/>
      <c r="BK1928" s="4"/>
      <c r="BL1928" s="4"/>
      <c r="BM1928" s="4"/>
      <c r="BN1928" s="4"/>
      <c r="BO1928" s="4"/>
      <c r="BP1928" s="4"/>
      <c r="BQ1928" s="4"/>
      <c r="BR1928" s="4"/>
      <c r="BS1928" s="4"/>
      <c r="BT1928" s="4"/>
      <c r="BU1928" s="4"/>
      <c r="BV1928" s="4"/>
      <c r="BW1928" s="4"/>
      <c r="BX1928" s="4"/>
      <c r="BY1928" s="4"/>
      <c r="BZ1928" s="4"/>
      <c r="CA1928" s="4"/>
      <c r="CB1928" s="4"/>
      <c r="CC1928" s="4"/>
      <c r="CD1928" s="4"/>
      <c r="CE1928" s="4"/>
      <c r="CF1928" s="4"/>
      <c r="CG1928" s="4"/>
      <c r="CH1928" s="4"/>
      <c r="CI1928" s="4"/>
      <c r="CJ1928" s="4"/>
      <c r="CK1928" s="4"/>
      <c r="CL1928" s="4"/>
      <c r="CM1928" s="4"/>
      <c r="CN1928" s="4"/>
      <c r="CO1928" s="4"/>
      <c r="CP1928" s="4"/>
      <c r="CQ1928" s="4"/>
      <c r="CR1928" s="4"/>
      <c r="CS1928" s="4"/>
      <c r="CT1928" s="4"/>
      <c r="CU1928" s="4"/>
      <c r="CV1928" s="4"/>
      <c r="CW1928" s="4"/>
      <c r="CX1928" s="4"/>
      <c r="CY1928" s="4"/>
      <c r="CZ1928" s="4"/>
      <c r="DA1928" s="4"/>
      <c r="DB1928" s="4"/>
      <c r="DC1928" s="4"/>
      <c r="DD1928" s="4"/>
      <c r="DE1928" s="4"/>
      <c r="DF1928" s="4"/>
      <c r="DG1928" s="4"/>
      <c r="DH1928" s="4"/>
      <c r="DI1928" s="4"/>
      <c r="DJ1928" s="4"/>
      <c r="DK1928" s="4"/>
      <c r="DL1928" s="4"/>
      <c r="DM1928" s="4"/>
      <c r="DN1928" s="4"/>
      <c r="DO1928" s="4"/>
      <c r="DP1928" s="4"/>
      <c r="DQ1928" s="4"/>
      <c r="DR1928" s="4"/>
      <c r="DS1928" s="4"/>
      <c r="DT1928" s="4"/>
      <c r="DU1928" s="4"/>
      <c r="DV1928" s="4"/>
      <c r="DW1928" s="4"/>
      <c r="DX1928" s="4"/>
      <c r="DY1928" s="4"/>
      <c r="DZ1928" s="4"/>
      <c r="EA1928" s="4"/>
      <c r="EB1928" s="4"/>
      <c r="EC1928" s="4"/>
      <c r="ED1928" s="4"/>
      <c r="EE1928" s="4"/>
      <c r="EF1928" s="4"/>
      <c r="EG1928" s="4"/>
      <c r="EH1928" s="4"/>
      <c r="EI1928" s="4"/>
      <c r="EJ1928" s="4"/>
      <c r="EK1928" s="4"/>
      <c r="EL1928" s="4"/>
      <c r="EM1928" s="4"/>
      <c r="EN1928" s="4"/>
      <c r="EO1928" s="4"/>
      <c r="EP1928" s="4"/>
      <c r="EQ1928" s="4"/>
      <c r="ER1928" s="4"/>
      <c r="ES1928" s="4"/>
      <c r="ET1928" s="4"/>
      <c r="EU1928" s="4"/>
      <c r="EV1928" s="4"/>
      <c r="EW1928" s="4"/>
      <c r="EX1928" s="4"/>
      <c r="EY1928" s="4"/>
      <c r="EZ1928" s="4"/>
      <c r="FA1928" s="4"/>
      <c r="FB1928" s="4"/>
      <c r="FC1928" s="4"/>
      <c r="FD1928" s="4"/>
      <c r="FE1928" s="4"/>
      <c r="FF1928" s="4"/>
      <c r="FG1928" s="4"/>
      <c r="FH1928" s="4"/>
      <c r="FI1928" s="4"/>
      <c r="FJ1928" s="4"/>
      <c r="FK1928" s="4"/>
      <c r="FL1928" s="4"/>
      <c r="FM1928" s="4"/>
      <c r="FN1928" s="4"/>
      <c r="FO1928" s="4"/>
      <c r="FP1928" s="4"/>
      <c r="FQ1928" s="4"/>
      <c r="FR1928" s="4"/>
      <c r="FS1928" s="4"/>
      <c r="FT1928" s="4"/>
      <c r="FU1928" s="4"/>
      <c r="FV1928" s="4"/>
      <c r="FW1928" s="4"/>
      <c r="FX1928" s="4"/>
      <c r="FY1928" s="4"/>
      <c r="FZ1928" s="4"/>
      <c r="GA1928" s="4"/>
      <c r="GB1928" s="4"/>
      <c r="GC1928" s="4"/>
      <c r="GD1928" s="4"/>
      <c r="GE1928" s="4"/>
      <c r="GF1928" s="4"/>
      <c r="GG1928" s="4"/>
      <c r="GH1928" s="4"/>
      <c r="GI1928" s="4"/>
      <c r="GJ1928" s="4"/>
      <c r="GK1928" s="4"/>
      <c r="GL1928" s="4"/>
      <c r="GM1928" s="4"/>
      <c r="GN1928" s="4"/>
      <c r="GO1928" s="4"/>
      <c r="GP1928" s="4"/>
      <c r="GQ1928" s="4"/>
      <c r="GR1928" s="4"/>
      <c r="GS1928" s="4"/>
      <c r="GT1928" s="4"/>
      <c r="GU1928" s="4"/>
      <c r="GV1928" s="4"/>
      <c r="GW1928" s="4"/>
      <c r="GX1928" s="4"/>
      <c r="GY1928" s="4"/>
      <c r="GZ1928" s="4"/>
      <c r="HA1928" s="4"/>
      <c r="HB1928" s="4"/>
      <c r="HC1928" s="4"/>
      <c r="HD1928" s="4"/>
      <c r="HE1928" s="4"/>
      <c r="HF1928" s="4"/>
      <c r="HG1928" s="4"/>
      <c r="HH1928" s="4"/>
      <c r="HI1928" s="4"/>
      <c r="HJ1928" s="4"/>
      <c r="HK1928" s="4"/>
      <c r="HL1928" s="4"/>
      <c r="HM1928" s="4"/>
      <c r="HN1928" s="4"/>
      <c r="HO1928" s="4"/>
      <c r="HP1928" s="4"/>
      <c r="HQ1928" s="4"/>
      <c r="HR1928" s="4"/>
      <c r="HS1928" s="4"/>
      <c r="HT1928" s="4"/>
      <c r="HU1928" s="4"/>
      <c r="HV1928" s="4"/>
      <c r="HW1928" s="4"/>
      <c r="HX1928" s="4"/>
      <c r="HY1928" s="4"/>
      <c r="HZ1928" s="4"/>
      <c r="IA1928" s="4"/>
      <c r="IB1928" s="4"/>
      <c r="IC1928" s="4"/>
      <c r="ID1928" s="4"/>
      <c r="IE1928" s="4"/>
      <c r="IF1928" s="4"/>
    </row>
    <row r="1929" spans="26:240" x14ac:dyDescent="0.2">
      <c r="Z1929" s="4"/>
      <c r="AA1929" s="4"/>
      <c r="AB1929" s="4"/>
      <c r="AC1929" s="4"/>
      <c r="AD1929" s="4"/>
      <c r="AE1929" s="4"/>
      <c r="AF1929" s="4"/>
      <c r="AG1929" s="4"/>
      <c r="AH1929" s="4"/>
      <c r="AI1929" s="4"/>
      <c r="AJ1929" s="4"/>
      <c r="AK1929" s="4"/>
      <c r="AL1929" s="4"/>
      <c r="AM1929" s="4"/>
      <c r="AN1929" s="4"/>
      <c r="AO1929" s="4"/>
      <c r="AP1929" s="4"/>
      <c r="AQ1929" s="4"/>
      <c r="AR1929" s="4"/>
      <c r="AS1929" s="4"/>
      <c r="AT1929" s="4"/>
      <c r="AU1929" s="4"/>
      <c r="AV1929" s="4"/>
      <c r="AW1929" s="4"/>
      <c r="AX1929" s="4"/>
      <c r="AY1929" s="4"/>
      <c r="AZ1929" s="4"/>
      <c r="BA1929" s="4"/>
      <c r="BB1929" s="4"/>
      <c r="BC1929" s="4"/>
      <c r="BD1929" s="4"/>
      <c r="BE1929" s="4"/>
      <c r="BF1929" s="4"/>
      <c r="BG1929" s="4"/>
      <c r="BH1929" s="4"/>
      <c r="BI1929" s="4"/>
      <c r="BJ1929" s="4"/>
      <c r="BK1929" s="4"/>
      <c r="BL1929" s="4"/>
      <c r="BM1929" s="4"/>
      <c r="BN1929" s="4"/>
      <c r="BO1929" s="4"/>
      <c r="BP1929" s="4"/>
      <c r="BQ1929" s="4"/>
      <c r="BR1929" s="4"/>
      <c r="BS1929" s="4"/>
      <c r="BT1929" s="4"/>
      <c r="BU1929" s="4"/>
      <c r="BV1929" s="4"/>
      <c r="BW1929" s="4"/>
      <c r="BX1929" s="4"/>
      <c r="BY1929" s="4"/>
      <c r="BZ1929" s="4"/>
      <c r="CA1929" s="4"/>
      <c r="CB1929" s="4"/>
      <c r="CC1929" s="4"/>
      <c r="CD1929" s="4"/>
      <c r="CE1929" s="4"/>
      <c r="CF1929" s="4"/>
      <c r="CG1929" s="4"/>
      <c r="CH1929" s="4"/>
      <c r="CI1929" s="4"/>
      <c r="CJ1929" s="4"/>
      <c r="CK1929" s="4"/>
      <c r="CL1929" s="4"/>
      <c r="CM1929" s="4"/>
      <c r="CN1929" s="4"/>
      <c r="CO1929" s="4"/>
      <c r="CP1929" s="4"/>
      <c r="CQ1929" s="4"/>
      <c r="CR1929" s="4"/>
      <c r="CS1929" s="4"/>
      <c r="CT1929" s="4"/>
      <c r="CU1929" s="4"/>
      <c r="CV1929" s="4"/>
      <c r="CW1929" s="4"/>
      <c r="CX1929" s="4"/>
      <c r="CY1929" s="4"/>
      <c r="CZ1929" s="4"/>
      <c r="DA1929" s="4"/>
      <c r="DB1929" s="4"/>
      <c r="DC1929" s="4"/>
      <c r="DD1929" s="4"/>
      <c r="DE1929" s="4"/>
      <c r="DF1929" s="4"/>
      <c r="DG1929" s="4"/>
      <c r="DH1929" s="4"/>
      <c r="DI1929" s="4"/>
      <c r="DJ1929" s="4"/>
      <c r="DK1929" s="4"/>
      <c r="DL1929" s="4"/>
      <c r="DM1929" s="4"/>
      <c r="DN1929" s="4"/>
      <c r="DO1929" s="4"/>
      <c r="DP1929" s="4"/>
      <c r="DQ1929" s="4"/>
      <c r="DR1929" s="4"/>
      <c r="DS1929" s="4"/>
      <c r="DT1929" s="4"/>
      <c r="DU1929" s="4"/>
      <c r="DV1929" s="4"/>
      <c r="DW1929" s="4"/>
      <c r="DX1929" s="4"/>
      <c r="DY1929" s="4"/>
      <c r="DZ1929" s="4"/>
      <c r="EA1929" s="4"/>
      <c r="EB1929" s="4"/>
      <c r="EC1929" s="4"/>
      <c r="ED1929" s="4"/>
      <c r="EE1929" s="4"/>
      <c r="EF1929" s="4"/>
      <c r="EG1929" s="4"/>
      <c r="EH1929" s="4"/>
      <c r="EI1929" s="4"/>
      <c r="EJ1929" s="4"/>
      <c r="EK1929" s="4"/>
      <c r="EL1929" s="4"/>
      <c r="EM1929" s="4"/>
      <c r="EN1929" s="4"/>
      <c r="EO1929" s="4"/>
      <c r="EP1929" s="4"/>
      <c r="EQ1929" s="4"/>
      <c r="ER1929" s="4"/>
      <c r="ES1929" s="4"/>
      <c r="ET1929" s="4"/>
      <c r="EU1929" s="4"/>
      <c r="EV1929" s="4"/>
      <c r="EW1929" s="4"/>
      <c r="EX1929" s="4"/>
      <c r="EY1929" s="4"/>
      <c r="EZ1929" s="4"/>
      <c r="FA1929" s="4"/>
      <c r="FB1929" s="4"/>
      <c r="FC1929" s="4"/>
      <c r="FD1929" s="4"/>
      <c r="FE1929" s="4"/>
      <c r="FF1929" s="4"/>
      <c r="FG1929" s="4"/>
      <c r="FH1929" s="4"/>
      <c r="FI1929" s="4"/>
      <c r="FJ1929" s="4"/>
      <c r="FK1929" s="4"/>
      <c r="FL1929" s="4"/>
      <c r="FM1929" s="4"/>
      <c r="FN1929" s="4"/>
      <c r="FO1929" s="4"/>
      <c r="FP1929" s="4"/>
      <c r="FQ1929" s="4"/>
      <c r="FR1929" s="4"/>
      <c r="FS1929" s="4"/>
      <c r="FT1929" s="4"/>
      <c r="FU1929" s="4"/>
      <c r="FV1929" s="4"/>
      <c r="FW1929" s="4"/>
      <c r="FX1929" s="4"/>
      <c r="FY1929" s="4"/>
      <c r="FZ1929" s="4"/>
      <c r="GA1929" s="4"/>
      <c r="GB1929" s="4"/>
      <c r="GC1929" s="4"/>
      <c r="GD1929" s="4"/>
      <c r="GE1929" s="4"/>
      <c r="GF1929" s="4"/>
      <c r="GG1929" s="4"/>
      <c r="GH1929" s="4"/>
      <c r="GI1929" s="4"/>
      <c r="GJ1929" s="4"/>
      <c r="GK1929" s="4"/>
      <c r="GL1929" s="4"/>
      <c r="GM1929" s="4"/>
      <c r="GN1929" s="4"/>
      <c r="GO1929" s="4"/>
      <c r="GP1929" s="4"/>
      <c r="GQ1929" s="4"/>
      <c r="GR1929" s="4"/>
      <c r="GS1929" s="4"/>
      <c r="GT1929" s="4"/>
      <c r="GU1929" s="4"/>
      <c r="GV1929" s="4"/>
      <c r="GW1929" s="4"/>
      <c r="GX1929" s="4"/>
      <c r="GY1929" s="4"/>
      <c r="GZ1929" s="4"/>
      <c r="HA1929" s="4"/>
      <c r="HB1929" s="4"/>
      <c r="HC1929" s="4"/>
      <c r="HD1929" s="4"/>
      <c r="HE1929" s="4"/>
      <c r="HF1929" s="4"/>
      <c r="HG1929" s="4"/>
      <c r="HH1929" s="4"/>
      <c r="HI1929" s="4"/>
      <c r="HJ1929" s="4"/>
      <c r="HK1929" s="4"/>
      <c r="HL1929" s="4"/>
      <c r="HM1929" s="4"/>
      <c r="HN1929" s="4"/>
      <c r="HO1929" s="4"/>
      <c r="HP1929" s="4"/>
      <c r="HQ1929" s="4"/>
      <c r="HR1929" s="4"/>
      <c r="HS1929" s="4"/>
      <c r="HT1929" s="4"/>
      <c r="HU1929" s="4"/>
      <c r="HV1929" s="4"/>
      <c r="HW1929" s="4"/>
      <c r="HX1929" s="4"/>
      <c r="HY1929" s="4"/>
      <c r="HZ1929" s="4"/>
      <c r="IA1929" s="4"/>
      <c r="IB1929" s="4"/>
      <c r="IC1929" s="4"/>
      <c r="ID1929" s="4"/>
      <c r="IE1929" s="4"/>
      <c r="IF1929" s="4"/>
    </row>
    <row r="1930" spans="26:240" x14ac:dyDescent="0.2">
      <c r="Z1930" s="4"/>
      <c r="AA1930" s="4"/>
      <c r="AB1930" s="4"/>
      <c r="AC1930" s="4"/>
      <c r="AD1930" s="4"/>
      <c r="AE1930" s="4"/>
      <c r="AF1930" s="4"/>
      <c r="AG1930" s="4"/>
      <c r="AH1930" s="4"/>
      <c r="AI1930" s="4"/>
      <c r="AJ1930" s="4"/>
      <c r="AK1930" s="4"/>
      <c r="AL1930" s="4"/>
      <c r="AM1930" s="4"/>
      <c r="AN1930" s="4"/>
      <c r="AO1930" s="4"/>
      <c r="AP1930" s="4"/>
      <c r="AQ1930" s="4"/>
      <c r="AR1930" s="4"/>
      <c r="AS1930" s="4"/>
      <c r="AT1930" s="4"/>
      <c r="AU1930" s="4"/>
      <c r="AV1930" s="4"/>
      <c r="AW1930" s="4"/>
      <c r="AX1930" s="4"/>
      <c r="AY1930" s="4"/>
      <c r="AZ1930" s="4"/>
      <c r="BA1930" s="4"/>
      <c r="BB1930" s="4"/>
      <c r="BC1930" s="4"/>
      <c r="BD1930" s="4"/>
      <c r="BE1930" s="4"/>
      <c r="BF1930" s="4"/>
      <c r="BG1930" s="4"/>
      <c r="BH1930" s="4"/>
      <c r="BI1930" s="4"/>
      <c r="BJ1930" s="4"/>
      <c r="BK1930" s="4"/>
      <c r="BL1930" s="4"/>
      <c r="BM1930" s="4"/>
      <c r="BN1930" s="4"/>
      <c r="BO1930" s="4"/>
      <c r="BP1930" s="4"/>
      <c r="BQ1930" s="4"/>
      <c r="BR1930" s="4"/>
      <c r="BS1930" s="4"/>
      <c r="BT1930" s="4"/>
      <c r="BU1930" s="4"/>
      <c r="BV1930" s="4"/>
      <c r="BW1930" s="4"/>
      <c r="BX1930" s="4"/>
      <c r="BY1930" s="4"/>
      <c r="BZ1930" s="4"/>
      <c r="CA1930" s="4"/>
      <c r="CB1930" s="4"/>
      <c r="CC1930" s="4"/>
      <c r="CD1930" s="4"/>
      <c r="CE1930" s="4"/>
      <c r="CF1930" s="4"/>
      <c r="CG1930" s="4"/>
      <c r="CH1930" s="4"/>
      <c r="CI1930" s="4"/>
      <c r="CJ1930" s="4"/>
      <c r="CK1930" s="4"/>
      <c r="CL1930" s="4"/>
      <c r="CM1930" s="4"/>
      <c r="CN1930" s="4"/>
      <c r="CO1930" s="4"/>
      <c r="CP1930" s="4"/>
      <c r="CQ1930" s="4"/>
      <c r="CR1930" s="4"/>
      <c r="CS1930" s="4"/>
      <c r="CT1930" s="4"/>
      <c r="CU1930" s="4"/>
      <c r="CV1930" s="4"/>
      <c r="CW1930" s="4"/>
      <c r="CX1930" s="4"/>
      <c r="CY1930" s="4"/>
      <c r="CZ1930" s="4"/>
      <c r="DA1930" s="4"/>
      <c r="DB1930" s="4"/>
      <c r="DC1930" s="4"/>
      <c r="DD1930" s="4"/>
      <c r="DE1930" s="4"/>
      <c r="DF1930" s="4"/>
      <c r="DG1930" s="4"/>
      <c r="DH1930" s="4"/>
      <c r="DI1930" s="4"/>
      <c r="DJ1930" s="4"/>
      <c r="DK1930" s="4"/>
      <c r="DL1930" s="4"/>
      <c r="DM1930" s="4"/>
      <c r="DN1930" s="4"/>
      <c r="DO1930" s="4"/>
      <c r="DP1930" s="4"/>
      <c r="DQ1930" s="4"/>
      <c r="DR1930" s="4"/>
      <c r="DS1930" s="4"/>
      <c r="DT1930" s="4"/>
      <c r="DU1930" s="4"/>
      <c r="DV1930" s="4"/>
      <c r="DW1930" s="4"/>
      <c r="DX1930" s="4"/>
      <c r="DY1930" s="4"/>
      <c r="DZ1930" s="4"/>
      <c r="EA1930" s="4"/>
      <c r="EB1930" s="4"/>
      <c r="EC1930" s="4"/>
      <c r="ED1930" s="4"/>
      <c r="EE1930" s="4"/>
      <c r="EF1930" s="4"/>
      <c r="EG1930" s="4"/>
      <c r="EH1930" s="4"/>
      <c r="EI1930" s="4"/>
      <c r="EJ1930" s="4"/>
      <c r="EK1930" s="4"/>
      <c r="EL1930" s="4"/>
      <c r="EM1930" s="4"/>
      <c r="EN1930" s="4"/>
      <c r="EO1930" s="4"/>
      <c r="EP1930" s="4"/>
      <c r="EQ1930" s="4"/>
      <c r="ER1930" s="4"/>
      <c r="ES1930" s="4"/>
      <c r="ET1930" s="4"/>
      <c r="EU1930" s="4"/>
      <c r="EV1930" s="4"/>
      <c r="EW1930" s="4"/>
      <c r="EX1930" s="4"/>
      <c r="EY1930" s="4"/>
      <c r="EZ1930" s="4"/>
      <c r="FA1930" s="4"/>
      <c r="FB1930" s="4"/>
      <c r="FC1930" s="4"/>
      <c r="FD1930" s="4"/>
      <c r="FE1930" s="4"/>
      <c r="FF1930" s="4"/>
      <c r="FG1930" s="4"/>
      <c r="FH1930" s="4"/>
      <c r="FI1930" s="4"/>
      <c r="FJ1930" s="4"/>
      <c r="FK1930" s="4"/>
      <c r="FL1930" s="4"/>
      <c r="FM1930" s="4"/>
      <c r="FN1930" s="4"/>
      <c r="FO1930" s="4"/>
      <c r="FP1930" s="4"/>
      <c r="FQ1930" s="4"/>
      <c r="FR1930" s="4"/>
      <c r="FS1930" s="4"/>
      <c r="FT1930" s="4"/>
      <c r="FU1930" s="4"/>
      <c r="FV1930" s="4"/>
      <c r="FW1930" s="4"/>
      <c r="FX1930" s="4"/>
      <c r="FY1930" s="4"/>
      <c r="FZ1930" s="4"/>
      <c r="GA1930" s="4"/>
      <c r="GB1930" s="4"/>
      <c r="GC1930" s="4"/>
      <c r="GD1930" s="4"/>
      <c r="GE1930" s="4"/>
      <c r="GF1930" s="4"/>
      <c r="GG1930" s="4"/>
      <c r="GH1930" s="4"/>
      <c r="GI1930" s="4"/>
      <c r="GJ1930" s="4"/>
      <c r="GK1930" s="4"/>
      <c r="GL1930" s="4"/>
      <c r="GM1930" s="4"/>
      <c r="GN1930" s="4"/>
      <c r="GO1930" s="4"/>
      <c r="GP1930" s="4"/>
      <c r="GQ1930" s="4"/>
      <c r="GR1930" s="4"/>
      <c r="GS1930" s="4"/>
      <c r="GT1930" s="4"/>
      <c r="GU1930" s="4"/>
      <c r="GV1930" s="4"/>
      <c r="GW1930" s="4"/>
      <c r="GX1930" s="4"/>
      <c r="GY1930" s="4"/>
      <c r="GZ1930" s="4"/>
      <c r="HA1930" s="4"/>
      <c r="HB1930" s="4"/>
      <c r="HC1930" s="4"/>
      <c r="HD1930" s="4"/>
      <c r="HE1930" s="4"/>
      <c r="HF1930" s="4"/>
      <c r="HG1930" s="4"/>
      <c r="HH1930" s="4"/>
      <c r="HI1930" s="4"/>
      <c r="HJ1930" s="4"/>
      <c r="HK1930" s="4"/>
      <c r="HL1930" s="4"/>
      <c r="HM1930" s="4"/>
      <c r="HN1930" s="4"/>
      <c r="HO1930" s="4"/>
      <c r="HP1930" s="4"/>
      <c r="HQ1930" s="4"/>
      <c r="HR1930" s="4"/>
      <c r="HS1930" s="4"/>
      <c r="HT1930" s="4"/>
      <c r="HU1930" s="4"/>
      <c r="HV1930" s="4"/>
      <c r="HW1930" s="4"/>
      <c r="HX1930" s="4"/>
      <c r="HY1930" s="4"/>
      <c r="HZ1930" s="4"/>
      <c r="IA1930" s="4"/>
      <c r="IB1930" s="4"/>
      <c r="IC1930" s="4"/>
      <c r="ID1930" s="4"/>
      <c r="IE1930" s="4"/>
      <c r="IF1930" s="4"/>
    </row>
    <row r="1931" spans="26:240" x14ac:dyDescent="0.2">
      <c r="Z1931" s="4"/>
      <c r="AA1931" s="4"/>
      <c r="AB1931" s="4"/>
      <c r="AC1931" s="4"/>
      <c r="AD1931" s="4"/>
      <c r="AE1931" s="4"/>
      <c r="AF1931" s="4"/>
      <c r="AG1931" s="4"/>
      <c r="AH1931" s="4"/>
      <c r="AI1931" s="4"/>
      <c r="AJ1931" s="4"/>
      <c r="AK1931" s="4"/>
      <c r="AL1931" s="4"/>
      <c r="AM1931" s="4"/>
      <c r="AN1931" s="4"/>
      <c r="AO1931" s="4"/>
      <c r="AP1931" s="4"/>
      <c r="AQ1931" s="4"/>
      <c r="AR1931" s="4"/>
      <c r="AS1931" s="4"/>
      <c r="AT1931" s="4"/>
      <c r="AU1931" s="4"/>
      <c r="AV1931" s="4"/>
      <c r="AW1931" s="4"/>
      <c r="AX1931" s="4"/>
      <c r="AY1931" s="4"/>
      <c r="AZ1931" s="4"/>
      <c r="BA1931" s="4"/>
      <c r="BB1931" s="4"/>
      <c r="BC1931" s="4"/>
      <c r="BD1931" s="4"/>
      <c r="BE1931" s="4"/>
      <c r="BF1931" s="4"/>
      <c r="BG1931" s="4"/>
      <c r="BH1931" s="4"/>
      <c r="BI1931" s="4"/>
      <c r="BJ1931" s="4"/>
      <c r="BK1931" s="4"/>
      <c r="BL1931" s="4"/>
      <c r="BM1931" s="4"/>
      <c r="BN1931" s="4"/>
      <c r="BO1931" s="4"/>
      <c r="BP1931" s="4"/>
      <c r="BQ1931" s="4"/>
      <c r="BR1931" s="4"/>
      <c r="BS1931" s="4"/>
      <c r="BT1931" s="4"/>
      <c r="BU1931" s="4"/>
      <c r="BV1931" s="4"/>
      <c r="BW1931" s="4"/>
      <c r="BX1931" s="4"/>
      <c r="BY1931" s="4"/>
      <c r="BZ1931" s="4"/>
      <c r="CA1931" s="4"/>
      <c r="CB1931" s="4"/>
      <c r="CC1931" s="4"/>
      <c r="CD1931" s="4"/>
      <c r="CE1931" s="4"/>
      <c r="CF1931" s="4"/>
      <c r="CG1931" s="4"/>
      <c r="CH1931" s="4"/>
      <c r="CI1931" s="4"/>
      <c r="CJ1931" s="4"/>
      <c r="CK1931" s="4"/>
      <c r="CL1931" s="4"/>
      <c r="CM1931" s="4"/>
      <c r="CN1931" s="4"/>
      <c r="CO1931" s="4"/>
      <c r="CP1931" s="4"/>
      <c r="CQ1931" s="4"/>
      <c r="CR1931" s="4"/>
      <c r="CS1931" s="4"/>
      <c r="CT1931" s="4"/>
      <c r="CU1931" s="4"/>
      <c r="CV1931" s="4"/>
      <c r="CW1931" s="4"/>
      <c r="CX1931" s="4"/>
      <c r="CY1931" s="4"/>
      <c r="CZ1931" s="4"/>
      <c r="DA1931" s="4"/>
      <c r="DB1931" s="4"/>
      <c r="DC1931" s="4"/>
      <c r="DD1931" s="4"/>
      <c r="DE1931" s="4"/>
      <c r="DF1931" s="4"/>
      <c r="DG1931" s="4"/>
      <c r="DH1931" s="4"/>
      <c r="DI1931" s="4"/>
      <c r="DJ1931" s="4"/>
      <c r="DK1931" s="4"/>
      <c r="DL1931" s="4"/>
      <c r="DM1931" s="4"/>
      <c r="DN1931" s="4"/>
      <c r="DO1931" s="4"/>
      <c r="DP1931" s="4"/>
      <c r="DQ1931" s="4"/>
      <c r="DR1931" s="4"/>
      <c r="DS1931" s="4"/>
      <c r="DT1931" s="4"/>
      <c r="DU1931" s="4"/>
      <c r="DV1931" s="4"/>
      <c r="DW1931" s="4"/>
      <c r="DX1931" s="4"/>
      <c r="DY1931" s="4"/>
      <c r="DZ1931" s="4"/>
      <c r="EA1931" s="4"/>
      <c r="EB1931" s="4"/>
      <c r="EC1931" s="4"/>
      <c r="ED1931" s="4"/>
      <c r="EE1931" s="4"/>
      <c r="EF1931" s="4"/>
      <c r="EG1931" s="4"/>
      <c r="EH1931" s="4"/>
      <c r="EI1931" s="4"/>
      <c r="EJ1931" s="4"/>
      <c r="EK1931" s="4"/>
      <c r="EL1931" s="4"/>
      <c r="EM1931" s="4"/>
      <c r="EN1931" s="4"/>
      <c r="EO1931" s="4"/>
      <c r="EP1931" s="4"/>
      <c r="EQ1931" s="4"/>
      <c r="ER1931" s="4"/>
      <c r="ES1931" s="4"/>
      <c r="ET1931" s="4"/>
      <c r="EU1931" s="4"/>
      <c r="EV1931" s="4"/>
      <c r="EW1931" s="4"/>
      <c r="EX1931" s="4"/>
      <c r="EY1931" s="4"/>
      <c r="EZ1931" s="4"/>
      <c r="FA1931" s="4"/>
      <c r="FB1931" s="4"/>
      <c r="FC1931" s="4"/>
      <c r="FD1931" s="4"/>
      <c r="FE1931" s="4"/>
      <c r="FF1931" s="4"/>
      <c r="FG1931" s="4"/>
      <c r="FH1931" s="4"/>
      <c r="FI1931" s="4"/>
      <c r="FJ1931" s="4"/>
      <c r="FK1931" s="4"/>
      <c r="FL1931" s="4"/>
      <c r="FM1931" s="4"/>
      <c r="FN1931" s="4"/>
      <c r="FO1931" s="4"/>
      <c r="FP1931" s="4"/>
      <c r="FQ1931" s="4"/>
      <c r="FR1931" s="4"/>
      <c r="FS1931" s="4"/>
      <c r="FT1931" s="4"/>
      <c r="FU1931" s="4"/>
      <c r="FV1931" s="4"/>
      <c r="FW1931" s="4"/>
      <c r="FX1931" s="4"/>
      <c r="FY1931" s="4"/>
      <c r="FZ1931" s="4"/>
      <c r="GA1931" s="4"/>
      <c r="GB1931" s="4"/>
      <c r="GC1931" s="4"/>
      <c r="GD1931" s="4"/>
      <c r="GE1931" s="4"/>
      <c r="GF1931" s="4"/>
      <c r="GG1931" s="4"/>
      <c r="GH1931" s="4"/>
      <c r="GI1931" s="4"/>
      <c r="GJ1931" s="4"/>
      <c r="GK1931" s="4"/>
      <c r="GL1931" s="4"/>
      <c r="GM1931" s="4"/>
      <c r="GN1931" s="4"/>
      <c r="GO1931" s="4"/>
      <c r="GP1931" s="4"/>
      <c r="GQ1931" s="4"/>
      <c r="GR1931" s="4"/>
      <c r="GS1931" s="4"/>
      <c r="GT1931" s="4"/>
      <c r="GU1931" s="4"/>
      <c r="GV1931" s="4"/>
      <c r="GW1931" s="4"/>
      <c r="GX1931" s="4"/>
      <c r="GY1931" s="4"/>
      <c r="GZ1931" s="4"/>
      <c r="HA1931" s="4"/>
      <c r="HB1931" s="4"/>
      <c r="HC1931" s="4"/>
      <c r="HD1931" s="4"/>
      <c r="HE1931" s="4"/>
      <c r="HF1931" s="4"/>
      <c r="HG1931" s="4"/>
      <c r="HH1931" s="4"/>
      <c r="HI1931" s="4"/>
      <c r="HJ1931" s="4"/>
      <c r="HK1931" s="4"/>
      <c r="HL1931" s="4"/>
      <c r="HM1931" s="4"/>
      <c r="HN1931" s="4"/>
      <c r="HO1931" s="4"/>
      <c r="HP1931" s="4"/>
      <c r="HQ1931" s="4"/>
      <c r="HR1931" s="4"/>
      <c r="HS1931" s="4"/>
      <c r="HT1931" s="4"/>
      <c r="HU1931" s="4"/>
      <c r="HV1931" s="4"/>
      <c r="HW1931" s="4"/>
      <c r="HX1931" s="4"/>
      <c r="HY1931" s="4"/>
      <c r="HZ1931" s="4"/>
      <c r="IA1931" s="4"/>
      <c r="IB1931" s="4"/>
      <c r="IC1931" s="4"/>
      <c r="ID1931" s="4"/>
      <c r="IE1931" s="4"/>
      <c r="IF1931" s="4"/>
    </row>
    <row r="1932" spans="26:240" x14ac:dyDescent="0.2">
      <c r="Z1932" s="4"/>
      <c r="AA1932" s="4"/>
      <c r="AB1932" s="4"/>
      <c r="AC1932" s="4"/>
      <c r="AD1932" s="4"/>
      <c r="AE1932" s="4"/>
      <c r="AF1932" s="4"/>
      <c r="AG1932" s="4"/>
      <c r="AH1932" s="4"/>
      <c r="AI1932" s="4"/>
      <c r="AJ1932" s="4"/>
      <c r="AK1932" s="4"/>
      <c r="AL1932" s="4"/>
      <c r="AM1932" s="4"/>
      <c r="AN1932" s="4"/>
      <c r="AO1932" s="4"/>
      <c r="AP1932" s="4"/>
      <c r="AQ1932" s="4"/>
      <c r="AR1932" s="4"/>
      <c r="AS1932" s="4"/>
      <c r="AT1932" s="4"/>
      <c r="AU1932" s="4"/>
      <c r="AV1932" s="4"/>
      <c r="AW1932" s="4"/>
      <c r="AX1932" s="4"/>
      <c r="AY1932" s="4"/>
      <c r="AZ1932" s="4"/>
      <c r="BA1932" s="4"/>
      <c r="BB1932" s="4"/>
      <c r="BC1932" s="4"/>
      <c r="BD1932" s="4"/>
      <c r="BE1932" s="4"/>
      <c r="BF1932" s="4"/>
      <c r="BG1932" s="4"/>
      <c r="BH1932" s="4"/>
      <c r="BI1932" s="4"/>
      <c r="BJ1932" s="4"/>
      <c r="BK1932" s="4"/>
      <c r="BL1932" s="4"/>
      <c r="BM1932" s="4"/>
      <c r="BN1932" s="4"/>
      <c r="BO1932" s="4"/>
      <c r="BP1932" s="4"/>
      <c r="BQ1932" s="4"/>
      <c r="BR1932" s="4"/>
      <c r="BS1932" s="4"/>
      <c r="BT1932" s="4"/>
      <c r="BU1932" s="4"/>
      <c r="BV1932" s="4"/>
      <c r="BW1932" s="4"/>
      <c r="BX1932" s="4"/>
      <c r="BY1932" s="4"/>
      <c r="BZ1932" s="4"/>
      <c r="CA1932" s="4"/>
      <c r="CB1932" s="4"/>
      <c r="CC1932" s="4"/>
      <c r="CD1932" s="4"/>
      <c r="CE1932" s="4"/>
      <c r="CF1932" s="4"/>
      <c r="CG1932" s="4"/>
      <c r="CH1932" s="4"/>
      <c r="CI1932" s="4"/>
      <c r="CJ1932" s="4"/>
      <c r="CK1932" s="4"/>
      <c r="CL1932" s="4"/>
      <c r="CM1932" s="4"/>
      <c r="CN1932" s="4"/>
      <c r="CO1932" s="4"/>
      <c r="CP1932" s="4"/>
      <c r="CQ1932" s="4"/>
      <c r="CR1932" s="4"/>
      <c r="CS1932" s="4"/>
      <c r="CT1932" s="4"/>
      <c r="CU1932" s="4"/>
      <c r="CV1932" s="4"/>
      <c r="CW1932" s="4"/>
      <c r="CX1932" s="4"/>
      <c r="CY1932" s="4"/>
      <c r="CZ1932" s="4"/>
      <c r="DA1932" s="4"/>
      <c r="DB1932" s="4"/>
      <c r="DC1932" s="4"/>
      <c r="DD1932" s="4"/>
      <c r="DE1932" s="4"/>
      <c r="DF1932" s="4"/>
      <c r="DG1932" s="4"/>
      <c r="DH1932" s="4"/>
      <c r="DI1932" s="4"/>
      <c r="DJ1932" s="4"/>
      <c r="DK1932" s="4"/>
      <c r="DL1932" s="4"/>
      <c r="DM1932" s="4"/>
      <c r="DN1932" s="4"/>
      <c r="DO1932" s="4"/>
      <c r="DP1932" s="4"/>
      <c r="DQ1932" s="4"/>
      <c r="DR1932" s="4"/>
      <c r="DS1932" s="4"/>
      <c r="DT1932" s="4"/>
      <c r="DU1932" s="4"/>
      <c r="DV1932" s="4"/>
      <c r="DW1932" s="4"/>
      <c r="DX1932" s="4"/>
      <c r="DY1932" s="4"/>
      <c r="DZ1932" s="4"/>
      <c r="EA1932" s="4"/>
      <c r="EB1932" s="4"/>
      <c r="EC1932" s="4"/>
      <c r="ED1932" s="4"/>
      <c r="EE1932" s="4"/>
      <c r="EF1932" s="4"/>
      <c r="EG1932" s="4"/>
      <c r="EH1932" s="4"/>
      <c r="EI1932" s="4"/>
      <c r="EJ1932" s="4"/>
      <c r="EK1932" s="4"/>
      <c r="EL1932" s="4"/>
      <c r="EM1932" s="4"/>
      <c r="EN1932" s="4"/>
      <c r="EO1932" s="4"/>
      <c r="EP1932" s="4"/>
      <c r="EQ1932" s="4"/>
      <c r="ER1932" s="4"/>
      <c r="ES1932" s="4"/>
      <c r="ET1932" s="4"/>
      <c r="EU1932" s="4"/>
      <c r="EV1932" s="4"/>
      <c r="EW1932" s="4"/>
      <c r="EX1932" s="4"/>
      <c r="EY1932" s="4"/>
      <c r="EZ1932" s="4"/>
      <c r="FA1932" s="4"/>
      <c r="FB1932" s="4"/>
      <c r="FC1932" s="4"/>
      <c r="FD1932" s="4"/>
      <c r="FE1932" s="4"/>
      <c r="FF1932" s="4"/>
      <c r="FG1932" s="4"/>
      <c r="FH1932" s="4"/>
      <c r="FI1932" s="4"/>
      <c r="FJ1932" s="4"/>
      <c r="FK1932" s="4"/>
      <c r="FL1932" s="4"/>
      <c r="FM1932" s="4"/>
      <c r="FN1932" s="4"/>
      <c r="FO1932" s="4"/>
      <c r="FP1932" s="4"/>
      <c r="FQ1932" s="4"/>
      <c r="FR1932" s="4"/>
      <c r="FS1932" s="4"/>
      <c r="FT1932" s="4"/>
      <c r="FU1932" s="4"/>
      <c r="FV1932" s="4"/>
      <c r="FW1932" s="4"/>
      <c r="FX1932" s="4"/>
      <c r="FY1932" s="4"/>
      <c r="FZ1932" s="4"/>
      <c r="GA1932" s="4"/>
      <c r="GB1932" s="4"/>
      <c r="GC1932" s="4"/>
      <c r="GD1932" s="4"/>
      <c r="GE1932" s="4"/>
      <c r="GF1932" s="4"/>
      <c r="GG1932" s="4"/>
      <c r="GH1932" s="4"/>
      <c r="GI1932" s="4"/>
      <c r="GJ1932" s="4"/>
      <c r="GK1932" s="4"/>
      <c r="GL1932" s="4"/>
      <c r="GM1932" s="4"/>
      <c r="GN1932" s="4"/>
      <c r="GO1932" s="4"/>
      <c r="GP1932" s="4"/>
      <c r="GQ1932" s="4"/>
      <c r="GR1932" s="4"/>
      <c r="GS1932" s="4"/>
      <c r="GT1932" s="4"/>
      <c r="GU1932" s="4"/>
      <c r="GV1932" s="4"/>
      <c r="GW1932" s="4"/>
      <c r="GX1932" s="4"/>
      <c r="GY1932" s="4"/>
      <c r="GZ1932" s="4"/>
      <c r="HA1932" s="4"/>
      <c r="HB1932" s="4"/>
      <c r="HC1932" s="4"/>
      <c r="HD1932" s="4"/>
      <c r="HE1932" s="4"/>
      <c r="HF1932" s="4"/>
      <c r="HG1932" s="4"/>
      <c r="HH1932" s="4"/>
      <c r="HI1932" s="4"/>
      <c r="HJ1932" s="4"/>
      <c r="HK1932" s="4"/>
      <c r="HL1932" s="4"/>
      <c r="HM1932" s="4"/>
      <c r="HN1932" s="4"/>
      <c r="HO1932" s="4"/>
      <c r="HP1932" s="4"/>
      <c r="HQ1932" s="4"/>
      <c r="HR1932" s="4"/>
      <c r="HS1932" s="4"/>
      <c r="HT1932" s="4"/>
      <c r="HU1932" s="4"/>
      <c r="HV1932" s="4"/>
      <c r="HW1932" s="4"/>
      <c r="HX1932" s="4"/>
      <c r="HY1932" s="4"/>
      <c r="HZ1932" s="4"/>
      <c r="IA1932" s="4"/>
      <c r="IB1932" s="4"/>
      <c r="IC1932" s="4"/>
      <c r="ID1932" s="4"/>
      <c r="IE1932" s="4"/>
      <c r="IF1932" s="4"/>
    </row>
    <row r="1933" spans="26:240" x14ac:dyDescent="0.2">
      <c r="Z1933" s="4"/>
      <c r="AA1933" s="4"/>
      <c r="AB1933" s="4"/>
      <c r="AC1933" s="4"/>
      <c r="AD1933" s="4"/>
      <c r="AE1933" s="4"/>
      <c r="AF1933" s="4"/>
      <c r="AG1933" s="4"/>
      <c r="AH1933" s="4"/>
      <c r="AI1933" s="4"/>
      <c r="AJ1933" s="4"/>
      <c r="AK1933" s="4"/>
      <c r="AL1933" s="4"/>
      <c r="AM1933" s="4"/>
      <c r="AN1933" s="4"/>
      <c r="AO1933" s="4"/>
      <c r="AP1933" s="4"/>
      <c r="AQ1933" s="4"/>
      <c r="AR1933" s="4"/>
      <c r="AS1933" s="4"/>
      <c r="AT1933" s="4"/>
      <c r="AU1933" s="4"/>
      <c r="AV1933" s="4"/>
      <c r="AW1933" s="4"/>
      <c r="AX1933" s="4"/>
      <c r="AY1933" s="4"/>
      <c r="AZ1933" s="4"/>
      <c r="BA1933" s="4"/>
      <c r="BB1933" s="4"/>
      <c r="BC1933" s="4"/>
      <c r="BD1933" s="4"/>
      <c r="BE1933" s="4"/>
      <c r="BF1933" s="4"/>
      <c r="BG1933" s="4"/>
      <c r="BH1933" s="4"/>
      <c r="BI1933" s="4"/>
      <c r="BJ1933" s="4"/>
      <c r="BK1933" s="4"/>
      <c r="BL1933" s="4"/>
      <c r="BM1933" s="4"/>
      <c r="BN1933" s="4"/>
      <c r="BO1933" s="4"/>
      <c r="BP1933" s="4"/>
      <c r="BQ1933" s="4"/>
      <c r="BR1933" s="4"/>
      <c r="BS1933" s="4"/>
      <c r="BT1933" s="4"/>
      <c r="BU1933" s="4"/>
      <c r="BV1933" s="4"/>
      <c r="BW1933" s="4"/>
      <c r="BX1933" s="4"/>
      <c r="BY1933" s="4"/>
      <c r="BZ1933" s="4"/>
      <c r="CA1933" s="4"/>
      <c r="CB1933" s="4"/>
      <c r="CC1933" s="4"/>
      <c r="CD1933" s="4"/>
      <c r="CE1933" s="4"/>
      <c r="CF1933" s="4"/>
      <c r="CG1933" s="4"/>
      <c r="CH1933" s="4"/>
      <c r="CI1933" s="4"/>
      <c r="CJ1933" s="4"/>
      <c r="CK1933" s="4"/>
      <c r="CL1933" s="4"/>
      <c r="CM1933" s="4"/>
      <c r="CN1933" s="4"/>
      <c r="CO1933" s="4"/>
      <c r="CP1933" s="4"/>
      <c r="CQ1933" s="4"/>
      <c r="CR1933" s="4"/>
      <c r="CS1933" s="4"/>
      <c r="CT1933" s="4"/>
      <c r="CU1933" s="4"/>
      <c r="CV1933" s="4"/>
      <c r="CW1933" s="4"/>
      <c r="CX1933" s="4"/>
      <c r="CY1933" s="4"/>
      <c r="CZ1933" s="4"/>
      <c r="DA1933" s="4"/>
      <c r="DB1933" s="4"/>
      <c r="DC1933" s="4"/>
      <c r="DD1933" s="4"/>
      <c r="DE1933" s="4"/>
      <c r="DF1933" s="4"/>
      <c r="DG1933" s="4"/>
      <c r="DH1933" s="4"/>
      <c r="DI1933" s="4"/>
      <c r="DJ1933" s="4"/>
      <c r="DK1933" s="4"/>
      <c r="DL1933" s="4"/>
      <c r="DM1933" s="4"/>
      <c r="DN1933" s="4"/>
      <c r="DO1933" s="4"/>
      <c r="DP1933" s="4"/>
      <c r="DQ1933" s="4"/>
      <c r="DR1933" s="4"/>
      <c r="DS1933" s="4"/>
      <c r="DT1933" s="4"/>
      <c r="DU1933" s="4"/>
      <c r="DV1933" s="4"/>
      <c r="DW1933" s="4"/>
      <c r="DX1933" s="4"/>
      <c r="DY1933" s="4"/>
      <c r="DZ1933" s="4"/>
      <c r="EA1933" s="4"/>
      <c r="EB1933" s="4"/>
      <c r="EC1933" s="4"/>
      <c r="ED1933" s="4"/>
      <c r="EE1933" s="4"/>
      <c r="EF1933" s="4"/>
      <c r="EG1933" s="4"/>
      <c r="EH1933" s="4"/>
      <c r="EI1933" s="4"/>
      <c r="EJ1933" s="4"/>
      <c r="EK1933" s="4"/>
      <c r="EL1933" s="4"/>
      <c r="EM1933" s="4"/>
      <c r="EN1933" s="4"/>
      <c r="EO1933" s="4"/>
      <c r="EP1933" s="4"/>
      <c r="EQ1933" s="4"/>
      <c r="ER1933" s="4"/>
      <c r="ES1933" s="4"/>
      <c r="ET1933" s="4"/>
      <c r="EU1933" s="4"/>
      <c r="EV1933" s="4"/>
      <c r="EW1933" s="4"/>
      <c r="EX1933" s="4"/>
      <c r="EY1933" s="4"/>
      <c r="EZ1933" s="4"/>
      <c r="FA1933" s="4"/>
      <c r="FB1933" s="4"/>
      <c r="FC1933" s="4"/>
      <c r="FD1933" s="4"/>
      <c r="FE1933" s="4"/>
      <c r="FF1933" s="4"/>
      <c r="FG1933" s="4"/>
      <c r="FH1933" s="4"/>
      <c r="FI1933" s="4"/>
      <c r="FJ1933" s="4"/>
      <c r="FK1933" s="4"/>
      <c r="FL1933" s="4"/>
      <c r="FM1933" s="4"/>
      <c r="FN1933" s="4"/>
      <c r="FO1933" s="4"/>
      <c r="FP1933" s="4"/>
      <c r="FQ1933" s="4"/>
      <c r="FR1933" s="4"/>
      <c r="FS1933" s="4"/>
      <c r="FT1933" s="4"/>
      <c r="FU1933" s="4"/>
      <c r="FV1933" s="4"/>
      <c r="FW1933" s="4"/>
      <c r="FX1933" s="4"/>
      <c r="FY1933" s="4"/>
      <c r="FZ1933" s="4"/>
      <c r="GA1933" s="4"/>
      <c r="GB1933" s="4"/>
      <c r="GC1933" s="4"/>
      <c r="GD1933" s="4"/>
      <c r="GE1933" s="4"/>
      <c r="GF1933" s="4"/>
      <c r="GG1933" s="4"/>
      <c r="GH1933" s="4"/>
      <c r="GI1933" s="4"/>
      <c r="GJ1933" s="4"/>
      <c r="GK1933" s="4"/>
      <c r="GL1933" s="4"/>
      <c r="GM1933" s="4"/>
      <c r="GN1933" s="4"/>
      <c r="GO1933" s="4"/>
      <c r="GP1933" s="4"/>
      <c r="GQ1933" s="4"/>
      <c r="GR1933" s="4"/>
      <c r="GS1933" s="4"/>
      <c r="GT1933" s="4"/>
      <c r="GU1933" s="4"/>
      <c r="GV1933" s="4"/>
      <c r="GW1933" s="4"/>
      <c r="GX1933" s="4"/>
      <c r="GY1933" s="4"/>
      <c r="GZ1933" s="4"/>
      <c r="HA1933" s="4"/>
      <c r="HB1933" s="4"/>
      <c r="HC1933" s="4"/>
      <c r="HD1933" s="4"/>
      <c r="HE1933" s="4"/>
      <c r="HF1933" s="4"/>
      <c r="HG1933" s="4"/>
      <c r="HH1933" s="4"/>
      <c r="HI1933" s="4"/>
      <c r="HJ1933" s="4"/>
      <c r="HK1933" s="4"/>
      <c r="HL1933" s="4"/>
      <c r="HM1933" s="4"/>
      <c r="HN1933" s="4"/>
      <c r="HO1933" s="4"/>
      <c r="HP1933" s="4"/>
      <c r="HQ1933" s="4"/>
      <c r="HR1933" s="4"/>
      <c r="HS1933" s="4"/>
      <c r="HT1933" s="4"/>
      <c r="HU1933" s="4"/>
      <c r="HV1933" s="4"/>
      <c r="HW1933" s="4"/>
      <c r="HX1933" s="4"/>
      <c r="HY1933" s="4"/>
      <c r="HZ1933" s="4"/>
      <c r="IA1933" s="4"/>
      <c r="IB1933" s="4"/>
      <c r="IC1933" s="4"/>
      <c r="ID1933" s="4"/>
      <c r="IE1933" s="4"/>
      <c r="IF1933" s="4"/>
    </row>
    <row r="1934" spans="26:240" x14ac:dyDescent="0.2">
      <c r="Z1934" s="4"/>
      <c r="AA1934" s="4"/>
      <c r="AB1934" s="4"/>
      <c r="AC1934" s="4"/>
      <c r="AD1934" s="4"/>
      <c r="AE1934" s="4"/>
      <c r="AF1934" s="4"/>
      <c r="AG1934" s="4"/>
      <c r="AH1934" s="4"/>
      <c r="AI1934" s="4"/>
      <c r="AJ1934" s="4"/>
      <c r="AK1934" s="4"/>
      <c r="AL1934" s="4"/>
      <c r="AM1934" s="4"/>
      <c r="AN1934" s="4"/>
      <c r="AO1934" s="4"/>
      <c r="AP1934" s="4"/>
      <c r="AQ1934" s="4"/>
      <c r="AR1934" s="4"/>
      <c r="AS1934" s="4"/>
      <c r="AT1934" s="4"/>
      <c r="AU1934" s="4"/>
      <c r="AV1934" s="4"/>
      <c r="AW1934" s="4"/>
      <c r="AX1934" s="4"/>
      <c r="AY1934" s="4"/>
      <c r="AZ1934" s="4"/>
      <c r="BA1934" s="4"/>
      <c r="BB1934" s="4"/>
      <c r="BC1934" s="4"/>
      <c r="BD1934" s="4"/>
      <c r="BE1934" s="4"/>
      <c r="BF1934" s="4"/>
      <c r="BG1934" s="4"/>
      <c r="BH1934" s="4"/>
      <c r="BI1934" s="4"/>
      <c r="BJ1934" s="4"/>
      <c r="BK1934" s="4"/>
      <c r="BL1934" s="4"/>
      <c r="BM1934" s="4"/>
      <c r="BN1934" s="4"/>
      <c r="BO1934" s="4"/>
      <c r="BP1934" s="4"/>
      <c r="BQ1934" s="4"/>
      <c r="BR1934" s="4"/>
      <c r="BS1934" s="4"/>
      <c r="BT1934" s="4"/>
      <c r="BU1934" s="4"/>
      <c r="BV1934" s="4"/>
      <c r="BW1934" s="4"/>
      <c r="BX1934" s="4"/>
      <c r="BY1934" s="4"/>
      <c r="BZ1934" s="4"/>
      <c r="CA1934" s="4"/>
      <c r="CB1934" s="4"/>
      <c r="CC1934" s="4"/>
      <c r="CD1934" s="4"/>
      <c r="CE1934" s="4"/>
      <c r="CF1934" s="4"/>
      <c r="CG1934" s="4"/>
      <c r="CH1934" s="4"/>
      <c r="CI1934" s="4"/>
      <c r="CJ1934" s="4"/>
      <c r="CK1934" s="4"/>
      <c r="CL1934" s="4"/>
      <c r="CM1934" s="4"/>
      <c r="CN1934" s="4"/>
      <c r="CO1934" s="4"/>
      <c r="CP1934" s="4"/>
      <c r="CQ1934" s="4"/>
      <c r="CR1934" s="4"/>
      <c r="CS1934" s="4"/>
      <c r="CT1934" s="4"/>
      <c r="CU1934" s="4"/>
      <c r="CV1934" s="4"/>
      <c r="CW1934" s="4"/>
      <c r="CX1934" s="4"/>
      <c r="CY1934" s="4"/>
      <c r="CZ1934" s="4"/>
      <c r="DA1934" s="4"/>
      <c r="DB1934" s="4"/>
      <c r="DC1934" s="4"/>
      <c r="DD1934" s="4"/>
      <c r="DE1934" s="4"/>
      <c r="DF1934" s="4"/>
      <c r="DG1934" s="4"/>
      <c r="DH1934" s="4"/>
      <c r="DI1934" s="4"/>
      <c r="DJ1934" s="4"/>
      <c r="DK1934" s="4"/>
      <c r="DL1934" s="4"/>
      <c r="DM1934" s="4"/>
      <c r="DN1934" s="4"/>
      <c r="DO1934" s="4"/>
      <c r="DP1934" s="4"/>
      <c r="DQ1934" s="4"/>
      <c r="DR1934" s="4"/>
      <c r="DS1934" s="4"/>
      <c r="DT1934" s="4"/>
      <c r="DU1934" s="4"/>
      <c r="DV1934" s="4"/>
      <c r="DW1934" s="4"/>
      <c r="DX1934" s="4"/>
      <c r="DY1934" s="4"/>
      <c r="DZ1934" s="4"/>
      <c r="EA1934" s="4"/>
      <c r="EB1934" s="4"/>
      <c r="EC1934" s="4"/>
      <c r="ED1934" s="4"/>
      <c r="EE1934" s="4"/>
      <c r="EF1934" s="4"/>
      <c r="EG1934" s="4"/>
      <c r="EH1934" s="4"/>
      <c r="EI1934" s="4"/>
      <c r="EJ1934" s="4"/>
      <c r="EK1934" s="4"/>
      <c r="EL1934" s="4"/>
      <c r="EM1934" s="4"/>
      <c r="EN1934" s="4"/>
      <c r="EO1934" s="4"/>
      <c r="EP1934" s="4"/>
      <c r="EQ1934" s="4"/>
      <c r="ER1934" s="4"/>
      <c r="ES1934" s="4"/>
      <c r="ET1934" s="4"/>
      <c r="EU1934" s="4"/>
      <c r="EV1934" s="4"/>
      <c r="EW1934" s="4"/>
      <c r="EX1934" s="4"/>
      <c r="EY1934" s="4"/>
      <c r="EZ1934" s="4"/>
      <c r="FA1934" s="4"/>
      <c r="FB1934" s="4"/>
      <c r="FC1934" s="4"/>
      <c r="FD1934" s="4"/>
      <c r="FE1934" s="4"/>
      <c r="FF1934" s="4"/>
      <c r="FG1934" s="4"/>
      <c r="FH1934" s="4"/>
      <c r="FI1934" s="4"/>
      <c r="FJ1934" s="4"/>
      <c r="FK1934" s="4"/>
      <c r="FL1934" s="4"/>
      <c r="FM1934" s="4"/>
      <c r="FN1934" s="4"/>
      <c r="FO1934" s="4"/>
      <c r="FP1934" s="4"/>
      <c r="FQ1934" s="4"/>
      <c r="FR1934" s="4"/>
      <c r="FS1934" s="4"/>
      <c r="FT1934" s="4"/>
      <c r="FU1934" s="4"/>
      <c r="FV1934" s="4"/>
      <c r="FW1934" s="4"/>
      <c r="FX1934" s="4"/>
      <c r="FY1934" s="4"/>
      <c r="FZ1934" s="4"/>
      <c r="GA1934" s="4"/>
      <c r="GB1934" s="4"/>
      <c r="GC1934" s="4"/>
      <c r="GD1934" s="4"/>
      <c r="GE1934" s="4"/>
      <c r="GF1934" s="4"/>
      <c r="GG1934" s="4"/>
      <c r="GH1934" s="4"/>
      <c r="GI1934" s="4"/>
      <c r="GJ1934" s="4"/>
      <c r="GK1934" s="4"/>
      <c r="GL1934" s="4"/>
      <c r="GM1934" s="4"/>
      <c r="GN1934" s="4"/>
      <c r="GO1934" s="4"/>
      <c r="GP1934" s="4"/>
      <c r="GQ1934" s="4"/>
      <c r="GR1934" s="4"/>
      <c r="GS1934" s="4"/>
      <c r="GT1934" s="4"/>
      <c r="GU1934" s="4"/>
      <c r="GV1934" s="4"/>
      <c r="GW1934" s="4"/>
      <c r="GX1934" s="4"/>
      <c r="GY1934" s="4"/>
      <c r="GZ1934" s="4"/>
      <c r="HA1934" s="4"/>
      <c r="HB1934" s="4"/>
      <c r="HC1934" s="4"/>
      <c r="HD1934" s="4"/>
      <c r="HE1934" s="4"/>
      <c r="HF1934" s="4"/>
      <c r="HG1934" s="4"/>
      <c r="HH1934" s="4"/>
      <c r="HI1934" s="4"/>
      <c r="HJ1934" s="4"/>
      <c r="HK1934" s="4"/>
      <c r="HL1934" s="4"/>
      <c r="HM1934" s="4"/>
      <c r="HN1934" s="4"/>
      <c r="HO1934" s="4"/>
      <c r="HP1934" s="4"/>
      <c r="HQ1934" s="4"/>
      <c r="HR1934" s="4"/>
      <c r="HS1934" s="4"/>
      <c r="HT1934" s="4"/>
      <c r="HU1934" s="4"/>
      <c r="HV1934" s="4"/>
      <c r="HW1934" s="4"/>
      <c r="HX1934" s="4"/>
      <c r="HY1934" s="4"/>
      <c r="HZ1934" s="4"/>
      <c r="IA1934" s="4"/>
      <c r="IB1934" s="4"/>
      <c r="IC1934" s="4"/>
      <c r="ID1934" s="4"/>
      <c r="IE1934" s="4"/>
      <c r="IF1934" s="4"/>
    </row>
    <row r="1935" spans="26:240" x14ac:dyDescent="0.2">
      <c r="Z1935" s="4"/>
      <c r="AA1935" s="4"/>
      <c r="AB1935" s="4"/>
      <c r="AC1935" s="4"/>
      <c r="AD1935" s="4"/>
      <c r="AE1935" s="4"/>
      <c r="AF1935" s="4"/>
      <c r="AG1935" s="4"/>
      <c r="AH1935" s="4"/>
      <c r="AI1935" s="4"/>
      <c r="AJ1935" s="4"/>
      <c r="AK1935" s="4"/>
      <c r="AL1935" s="4"/>
      <c r="AM1935" s="4"/>
      <c r="AN1935" s="4"/>
      <c r="AO1935" s="4"/>
      <c r="AP1935" s="4"/>
      <c r="AQ1935" s="4"/>
      <c r="AR1935" s="4"/>
      <c r="AS1935" s="4"/>
      <c r="AT1935" s="4"/>
      <c r="AU1935" s="4"/>
      <c r="AV1935" s="4"/>
      <c r="AW1935" s="4"/>
      <c r="AX1935" s="4"/>
      <c r="AY1935" s="4"/>
      <c r="AZ1935" s="4"/>
      <c r="BA1935" s="4"/>
      <c r="BB1935" s="4"/>
      <c r="BC1935" s="4"/>
      <c r="BD1935" s="4"/>
      <c r="BE1935" s="4"/>
      <c r="BF1935" s="4"/>
      <c r="BG1935" s="4"/>
      <c r="BH1935" s="4"/>
      <c r="BI1935" s="4"/>
      <c r="BJ1935" s="4"/>
      <c r="BK1935" s="4"/>
      <c r="BL1935" s="4"/>
      <c r="BM1935" s="4"/>
      <c r="BN1935" s="4"/>
      <c r="BO1935" s="4"/>
      <c r="BP1935" s="4"/>
      <c r="BQ1935" s="4"/>
      <c r="BR1935" s="4"/>
      <c r="BS1935" s="4"/>
      <c r="BT1935" s="4"/>
      <c r="BU1935" s="4"/>
      <c r="BV1935" s="4"/>
      <c r="BW1935" s="4"/>
      <c r="BX1935" s="4"/>
      <c r="BY1935" s="4"/>
      <c r="BZ1935" s="4"/>
      <c r="CA1935" s="4"/>
      <c r="CB1935" s="4"/>
      <c r="CC1935" s="4"/>
      <c r="CD1935" s="4"/>
      <c r="CE1935" s="4"/>
      <c r="CF1935" s="4"/>
      <c r="CG1935" s="4"/>
      <c r="CH1935" s="4"/>
      <c r="CI1935" s="4"/>
      <c r="CJ1935" s="4"/>
      <c r="CK1935" s="4"/>
      <c r="CL1935" s="4"/>
      <c r="CM1935" s="4"/>
      <c r="CN1935" s="4"/>
      <c r="CO1935" s="4"/>
      <c r="CP1935" s="4"/>
      <c r="CQ1935" s="4"/>
      <c r="CR1935" s="4"/>
      <c r="CS1935" s="4"/>
      <c r="CT1935" s="4"/>
      <c r="CU1935" s="4"/>
      <c r="CV1935" s="4"/>
      <c r="CW1935" s="4"/>
      <c r="CX1935" s="4"/>
      <c r="CY1935" s="4"/>
      <c r="CZ1935" s="4"/>
      <c r="DA1935" s="4"/>
      <c r="DB1935" s="4"/>
      <c r="DC1935" s="4"/>
      <c r="DD1935" s="4"/>
      <c r="DE1935" s="4"/>
      <c r="DF1935" s="4"/>
      <c r="DG1935" s="4"/>
      <c r="DH1935" s="4"/>
      <c r="DI1935" s="4"/>
      <c r="DJ1935" s="4"/>
      <c r="DK1935" s="4"/>
      <c r="DL1935" s="4"/>
      <c r="DM1935" s="4"/>
      <c r="DN1935" s="4"/>
      <c r="DO1935" s="4"/>
      <c r="DP1935" s="4"/>
      <c r="DQ1935" s="4"/>
      <c r="DR1935" s="4"/>
      <c r="DS1935" s="4"/>
      <c r="DT1935" s="4"/>
      <c r="DU1935" s="4"/>
      <c r="DV1935" s="4"/>
      <c r="DW1935" s="4"/>
      <c r="DX1935" s="4"/>
      <c r="DY1935" s="4"/>
      <c r="DZ1935" s="4"/>
      <c r="EA1935" s="4"/>
      <c r="EB1935" s="4"/>
      <c r="EC1935" s="4"/>
      <c r="ED1935" s="4"/>
      <c r="EE1935" s="4"/>
      <c r="EF1935" s="4"/>
      <c r="EG1935" s="4"/>
      <c r="EH1935" s="4"/>
      <c r="EI1935" s="4"/>
      <c r="EJ1935" s="4"/>
      <c r="EK1935" s="4"/>
      <c r="EL1935" s="4"/>
      <c r="EM1935" s="4"/>
      <c r="EN1935" s="4"/>
      <c r="EO1935" s="4"/>
      <c r="EP1935" s="4"/>
      <c r="EQ1935" s="4"/>
      <c r="ER1935" s="4"/>
      <c r="ES1935" s="4"/>
      <c r="ET1935" s="4"/>
      <c r="EU1935" s="4"/>
      <c r="EV1935" s="4"/>
      <c r="EW1935" s="4"/>
      <c r="EX1935" s="4"/>
      <c r="EY1935" s="4"/>
      <c r="EZ1935" s="4"/>
      <c r="FA1935" s="4"/>
      <c r="FB1935" s="4"/>
      <c r="FC1935" s="4"/>
      <c r="FD1935" s="4"/>
      <c r="FE1935" s="4"/>
      <c r="FF1935" s="4"/>
      <c r="FG1935" s="4"/>
      <c r="FH1935" s="4"/>
      <c r="FI1935" s="4"/>
      <c r="FJ1935" s="4"/>
      <c r="FK1935" s="4"/>
      <c r="FL1935" s="4"/>
      <c r="FM1935" s="4"/>
      <c r="FN1935" s="4"/>
      <c r="FO1935" s="4"/>
      <c r="FP1935" s="4"/>
      <c r="FQ1935" s="4"/>
      <c r="FR1935" s="4"/>
      <c r="FS1935" s="4"/>
      <c r="FT1935" s="4"/>
      <c r="FU1935" s="4"/>
      <c r="FV1935" s="4"/>
      <c r="FW1935" s="4"/>
      <c r="FX1935" s="4"/>
      <c r="FY1935" s="4"/>
      <c r="FZ1935" s="4"/>
      <c r="GA1935" s="4"/>
      <c r="GB1935" s="4"/>
      <c r="GC1935" s="4"/>
      <c r="GD1935" s="4"/>
      <c r="GE1935" s="4"/>
      <c r="GF1935" s="4"/>
      <c r="GG1935" s="4"/>
      <c r="GH1935" s="4"/>
      <c r="GI1935" s="4"/>
      <c r="GJ1935" s="4"/>
      <c r="GK1935" s="4"/>
      <c r="GL1935" s="4"/>
      <c r="GM1935" s="4"/>
      <c r="GN1935" s="4"/>
      <c r="GO1935" s="4"/>
      <c r="GP1935" s="4"/>
      <c r="GQ1935" s="4"/>
      <c r="GR1935" s="4"/>
      <c r="GS1935" s="4"/>
      <c r="GT1935" s="4"/>
      <c r="GU1935" s="4"/>
      <c r="GV1935" s="4"/>
      <c r="GW1935" s="4"/>
      <c r="GX1935" s="4"/>
      <c r="GY1935" s="4"/>
      <c r="GZ1935" s="4"/>
      <c r="HA1935" s="4"/>
      <c r="HB1935" s="4"/>
      <c r="HC1935" s="4"/>
      <c r="HD1935" s="4"/>
      <c r="HE1935" s="4"/>
      <c r="HF1935" s="4"/>
      <c r="HG1935" s="4"/>
      <c r="HH1935" s="4"/>
      <c r="HI1935" s="4"/>
      <c r="HJ1935" s="4"/>
      <c r="HK1935" s="4"/>
      <c r="HL1935" s="4"/>
      <c r="HM1935" s="4"/>
      <c r="HN1935" s="4"/>
      <c r="HO1935" s="4"/>
      <c r="HP1935" s="4"/>
      <c r="HQ1935" s="4"/>
      <c r="HR1935" s="4"/>
      <c r="HS1935" s="4"/>
      <c r="HT1935" s="4"/>
      <c r="HU1935" s="4"/>
      <c r="HV1935" s="4"/>
      <c r="HW1935" s="4"/>
      <c r="HX1935" s="4"/>
      <c r="HY1935" s="4"/>
      <c r="HZ1935" s="4"/>
      <c r="IA1935" s="4"/>
      <c r="IB1935" s="4"/>
      <c r="IC1935" s="4"/>
      <c r="ID1935" s="4"/>
      <c r="IE1935" s="4"/>
      <c r="IF1935" s="4"/>
    </row>
    <row r="1936" spans="26:240" x14ac:dyDescent="0.2">
      <c r="Z1936" s="4"/>
      <c r="AA1936" s="4"/>
      <c r="AB1936" s="4"/>
      <c r="AC1936" s="4"/>
      <c r="AD1936" s="4"/>
      <c r="AE1936" s="4"/>
      <c r="AF1936" s="4"/>
      <c r="AG1936" s="4"/>
      <c r="AH1936" s="4"/>
      <c r="AI1936" s="4"/>
      <c r="AJ1936" s="4"/>
      <c r="AK1936" s="4"/>
      <c r="AL1936" s="4"/>
      <c r="AM1936" s="4"/>
      <c r="AN1936" s="4"/>
      <c r="AO1936" s="4"/>
      <c r="AP1936" s="4"/>
      <c r="AQ1936" s="4"/>
      <c r="AR1936" s="4"/>
      <c r="AS1936" s="4"/>
      <c r="AT1936" s="4"/>
      <c r="AU1936" s="4"/>
      <c r="AV1936" s="4"/>
      <c r="AW1936" s="4"/>
      <c r="AX1936" s="4"/>
      <c r="AY1936" s="4"/>
      <c r="AZ1936" s="4"/>
      <c r="BA1936" s="4"/>
      <c r="BB1936" s="4"/>
      <c r="BC1936" s="4"/>
      <c r="BD1936" s="4"/>
      <c r="BE1936" s="4"/>
      <c r="BF1936" s="4"/>
      <c r="BG1936" s="4"/>
      <c r="BH1936" s="4"/>
      <c r="BI1936" s="4"/>
      <c r="BJ1936" s="4"/>
      <c r="BK1936" s="4"/>
      <c r="BL1936" s="4"/>
      <c r="BM1936" s="4"/>
      <c r="BN1936" s="4"/>
      <c r="BO1936" s="4"/>
      <c r="BP1936" s="4"/>
      <c r="BQ1936" s="4"/>
      <c r="BR1936" s="4"/>
      <c r="BS1936" s="4"/>
      <c r="BT1936" s="4"/>
      <c r="BU1936" s="4"/>
      <c r="BV1936" s="4"/>
      <c r="BW1936" s="4"/>
      <c r="BX1936" s="4"/>
      <c r="BY1936" s="4"/>
      <c r="BZ1936" s="4"/>
      <c r="CA1936" s="4"/>
      <c r="CB1936" s="4"/>
      <c r="CC1936" s="4"/>
      <c r="CD1936" s="4"/>
      <c r="CE1936" s="4"/>
      <c r="CF1936" s="4"/>
      <c r="CG1936" s="4"/>
      <c r="CH1936" s="4"/>
      <c r="CI1936" s="4"/>
      <c r="CJ1936" s="4"/>
      <c r="CK1936" s="4"/>
      <c r="CL1936" s="4"/>
      <c r="CM1936" s="4"/>
      <c r="CN1936" s="4"/>
      <c r="CO1936" s="4"/>
      <c r="CP1936" s="4"/>
      <c r="CQ1936" s="4"/>
      <c r="CR1936" s="4"/>
      <c r="CS1936" s="4"/>
      <c r="CT1936" s="4"/>
      <c r="CU1936" s="4"/>
      <c r="CV1936" s="4"/>
      <c r="CW1936" s="4"/>
      <c r="CX1936" s="4"/>
      <c r="CY1936" s="4"/>
      <c r="CZ1936" s="4"/>
      <c r="DA1936" s="4"/>
      <c r="DB1936" s="4"/>
      <c r="DC1936" s="4"/>
      <c r="DD1936" s="4"/>
      <c r="DE1936" s="4"/>
      <c r="DF1936" s="4"/>
      <c r="DG1936" s="4"/>
      <c r="DH1936" s="4"/>
      <c r="DI1936" s="4"/>
      <c r="DJ1936" s="4"/>
      <c r="DK1936" s="4"/>
      <c r="DL1936" s="4"/>
      <c r="DM1936" s="4"/>
      <c r="DN1936" s="4"/>
      <c r="DO1936" s="4"/>
      <c r="DP1936" s="4"/>
      <c r="DQ1936" s="4"/>
      <c r="DR1936" s="4"/>
      <c r="DS1936" s="4"/>
      <c r="DT1936" s="4"/>
      <c r="DU1936" s="4"/>
      <c r="DV1936" s="4"/>
      <c r="DW1936" s="4"/>
      <c r="DX1936" s="4"/>
      <c r="DY1936" s="4"/>
      <c r="DZ1936" s="4"/>
      <c r="EA1936" s="4"/>
      <c r="EB1936" s="4"/>
      <c r="EC1936" s="4"/>
      <c r="ED1936" s="4"/>
      <c r="EE1936" s="4"/>
      <c r="EF1936" s="4"/>
      <c r="EG1936" s="4"/>
      <c r="EH1936" s="4"/>
      <c r="EI1936" s="4"/>
      <c r="EJ1936" s="4"/>
      <c r="EK1936" s="4"/>
      <c r="EL1936" s="4"/>
      <c r="EM1936" s="4"/>
      <c r="EN1936" s="4"/>
      <c r="EO1936" s="4"/>
      <c r="EP1936" s="4"/>
      <c r="EQ1936" s="4"/>
      <c r="ER1936" s="4"/>
      <c r="ES1936" s="4"/>
      <c r="ET1936" s="4"/>
      <c r="EU1936" s="4"/>
      <c r="EV1936" s="4"/>
      <c r="EW1936" s="4"/>
      <c r="EX1936" s="4"/>
      <c r="EY1936" s="4"/>
      <c r="EZ1936" s="4"/>
      <c r="FA1936" s="4"/>
      <c r="FB1936" s="4"/>
      <c r="FC1936" s="4"/>
      <c r="FD1936" s="4"/>
      <c r="FE1936" s="4"/>
      <c r="FF1936" s="4"/>
      <c r="FG1936" s="4"/>
      <c r="FH1936" s="4"/>
      <c r="FI1936" s="4"/>
      <c r="FJ1936" s="4"/>
      <c r="FK1936" s="4"/>
      <c r="FL1936" s="4"/>
      <c r="FM1936" s="4"/>
      <c r="FN1936" s="4"/>
      <c r="FO1936" s="4"/>
      <c r="FP1936" s="4"/>
      <c r="FQ1936" s="4"/>
      <c r="FR1936" s="4"/>
      <c r="FS1936" s="4"/>
      <c r="FT1936" s="4"/>
      <c r="FU1936" s="4"/>
      <c r="FV1936" s="4"/>
      <c r="FW1936" s="4"/>
      <c r="FX1936" s="4"/>
      <c r="FY1936" s="4"/>
      <c r="FZ1936" s="4"/>
      <c r="GA1936" s="4"/>
      <c r="GB1936" s="4"/>
      <c r="GC1936" s="4"/>
      <c r="GD1936" s="4"/>
      <c r="GE1936" s="4"/>
      <c r="GF1936" s="4"/>
      <c r="GG1936" s="4"/>
      <c r="GH1936" s="4"/>
      <c r="GI1936" s="4"/>
      <c r="GJ1936" s="4"/>
      <c r="GK1936" s="4"/>
      <c r="GL1936" s="4"/>
      <c r="GM1936" s="4"/>
      <c r="GN1936" s="4"/>
      <c r="GO1936" s="4"/>
      <c r="GP1936" s="4"/>
      <c r="GQ1936" s="4"/>
      <c r="GR1936" s="4"/>
      <c r="GS1936" s="4"/>
      <c r="GT1936" s="4"/>
      <c r="GU1936" s="4"/>
      <c r="GV1936" s="4"/>
      <c r="GW1936" s="4"/>
      <c r="GX1936" s="4"/>
      <c r="GY1936" s="4"/>
      <c r="GZ1936" s="4"/>
      <c r="HA1936" s="4"/>
      <c r="HB1936" s="4"/>
      <c r="HC1936" s="4"/>
      <c r="HD1936" s="4"/>
      <c r="HE1936" s="4"/>
      <c r="HF1936" s="4"/>
      <c r="HG1936" s="4"/>
      <c r="HH1936" s="4"/>
      <c r="HI1936" s="4"/>
      <c r="HJ1936" s="4"/>
      <c r="HK1936" s="4"/>
      <c r="HL1936" s="4"/>
      <c r="HM1936" s="4"/>
      <c r="HN1936" s="4"/>
      <c r="HO1936" s="4"/>
      <c r="HP1936" s="4"/>
      <c r="HQ1936" s="4"/>
      <c r="HR1936" s="4"/>
      <c r="HS1936" s="4"/>
      <c r="HT1936" s="4"/>
      <c r="HU1936" s="4"/>
      <c r="HV1936" s="4"/>
      <c r="HW1936" s="4"/>
      <c r="HX1936" s="4"/>
      <c r="HY1936" s="4"/>
      <c r="HZ1936" s="4"/>
      <c r="IA1936" s="4"/>
      <c r="IB1936" s="4"/>
      <c r="IC1936" s="4"/>
      <c r="ID1936" s="4"/>
      <c r="IE1936" s="4"/>
      <c r="IF1936" s="4"/>
    </row>
    <row r="1937" spans="26:240" x14ac:dyDescent="0.2">
      <c r="Z1937" s="4"/>
      <c r="AA1937" s="4"/>
      <c r="AB1937" s="4"/>
      <c r="AC1937" s="4"/>
      <c r="AD1937" s="4"/>
      <c r="AE1937" s="4"/>
      <c r="AF1937" s="4"/>
      <c r="AG1937" s="4"/>
      <c r="AH1937" s="4"/>
      <c r="AI1937" s="4"/>
      <c r="AJ1937" s="4"/>
      <c r="AK1937" s="4"/>
      <c r="AL1937" s="4"/>
      <c r="AM1937" s="4"/>
      <c r="AN1937" s="4"/>
      <c r="AO1937" s="4"/>
      <c r="AP1937" s="4"/>
      <c r="AQ1937" s="4"/>
      <c r="AR1937" s="4"/>
      <c r="AS1937" s="4"/>
      <c r="AT1937" s="4"/>
      <c r="AU1937" s="4"/>
      <c r="AV1937" s="4"/>
      <c r="AW1937" s="4"/>
      <c r="AX1937" s="4"/>
      <c r="AY1937" s="4"/>
      <c r="AZ1937" s="4"/>
      <c r="BA1937" s="4"/>
      <c r="BB1937" s="4"/>
      <c r="BC1937" s="4"/>
      <c r="BD1937" s="4"/>
      <c r="BE1937" s="4"/>
      <c r="BF1937" s="4"/>
      <c r="BG1937" s="4"/>
      <c r="BH1937" s="4"/>
      <c r="BI1937" s="4"/>
      <c r="BJ1937" s="4"/>
      <c r="BK1937" s="4"/>
      <c r="BL1937" s="4"/>
      <c r="BM1937" s="4"/>
      <c r="BN1937" s="4"/>
      <c r="BO1937" s="4"/>
      <c r="BP1937" s="4"/>
      <c r="BQ1937" s="4"/>
      <c r="BR1937" s="4"/>
      <c r="BS1937" s="4"/>
      <c r="BT1937" s="4"/>
      <c r="BU1937" s="4"/>
      <c r="BV1937" s="4"/>
      <c r="BW1937" s="4"/>
      <c r="BX1937" s="4"/>
      <c r="BY1937" s="4"/>
      <c r="BZ1937" s="4"/>
      <c r="CA1937" s="4"/>
      <c r="CB1937" s="4"/>
      <c r="CC1937" s="4"/>
      <c r="CD1937" s="4"/>
      <c r="CE1937" s="4"/>
      <c r="CF1937" s="4"/>
      <c r="CG1937" s="4"/>
      <c r="CH1937" s="4"/>
      <c r="CI1937" s="4"/>
      <c r="CJ1937" s="4"/>
      <c r="CK1937" s="4"/>
      <c r="CL1937" s="4"/>
      <c r="CM1937" s="4"/>
      <c r="CN1937" s="4"/>
      <c r="CO1937" s="4"/>
      <c r="CP1937" s="4"/>
      <c r="CQ1937" s="4"/>
      <c r="CR1937" s="4"/>
      <c r="CS1937" s="4"/>
      <c r="CT1937" s="4"/>
      <c r="CU1937" s="4"/>
      <c r="CV1937" s="4"/>
      <c r="CW1937" s="4"/>
      <c r="CX1937" s="4"/>
      <c r="CY1937" s="4"/>
      <c r="CZ1937" s="4"/>
      <c r="DA1937" s="4"/>
      <c r="DB1937" s="4"/>
      <c r="DC1937" s="4"/>
      <c r="DD1937" s="4"/>
      <c r="DE1937" s="4"/>
      <c r="DF1937" s="4"/>
      <c r="DG1937" s="4"/>
      <c r="DH1937" s="4"/>
      <c r="DI1937" s="4"/>
      <c r="DJ1937" s="4"/>
      <c r="DK1937" s="4"/>
      <c r="DL1937" s="4"/>
      <c r="DM1937" s="4"/>
      <c r="DN1937" s="4"/>
      <c r="DO1937" s="4"/>
      <c r="DP1937" s="4"/>
      <c r="DQ1937" s="4"/>
      <c r="DR1937" s="4"/>
      <c r="DS1937" s="4"/>
      <c r="DT1937" s="4"/>
      <c r="DU1937" s="4"/>
      <c r="DV1937" s="4"/>
      <c r="DW1937" s="4"/>
      <c r="DX1937" s="4"/>
      <c r="DY1937" s="4"/>
      <c r="DZ1937" s="4"/>
      <c r="EA1937" s="4"/>
      <c r="EB1937" s="4"/>
      <c r="EC1937" s="4"/>
      <c r="ED1937" s="4"/>
      <c r="EE1937" s="4"/>
      <c r="EF1937" s="4"/>
      <c r="EG1937" s="4"/>
      <c r="EH1937" s="4"/>
      <c r="EI1937" s="4"/>
      <c r="EJ1937" s="4"/>
      <c r="EK1937" s="4"/>
      <c r="EL1937" s="4"/>
      <c r="EM1937" s="4"/>
      <c r="EN1937" s="4"/>
      <c r="EO1937" s="4"/>
      <c r="EP1937" s="4"/>
      <c r="EQ1937" s="4"/>
      <c r="ER1937" s="4"/>
      <c r="ES1937" s="4"/>
      <c r="ET1937" s="4"/>
      <c r="EU1937" s="4"/>
      <c r="EV1937" s="4"/>
      <c r="EW1937" s="4"/>
      <c r="EX1937" s="4"/>
      <c r="EY1937" s="4"/>
      <c r="EZ1937" s="4"/>
      <c r="FA1937" s="4"/>
      <c r="FB1937" s="4"/>
      <c r="FC1937" s="4"/>
      <c r="FD1937" s="4"/>
      <c r="FE1937" s="4"/>
      <c r="FF1937" s="4"/>
      <c r="FG1937" s="4"/>
      <c r="FH1937" s="4"/>
      <c r="FI1937" s="4"/>
      <c r="FJ1937" s="4"/>
      <c r="FK1937" s="4"/>
      <c r="FL1937" s="4"/>
      <c r="FM1937" s="4"/>
      <c r="FN1937" s="4"/>
      <c r="FO1937" s="4"/>
      <c r="FP1937" s="4"/>
      <c r="FQ1937" s="4"/>
      <c r="FR1937" s="4"/>
      <c r="FS1937" s="4"/>
      <c r="FT1937" s="4"/>
      <c r="FU1937" s="4"/>
      <c r="FV1937" s="4"/>
      <c r="FW1937" s="4"/>
      <c r="FX1937" s="4"/>
      <c r="FY1937" s="4"/>
      <c r="FZ1937" s="4"/>
      <c r="GA1937" s="4"/>
      <c r="GB1937" s="4"/>
      <c r="GC1937" s="4"/>
      <c r="GD1937" s="4"/>
      <c r="GE1937" s="4"/>
      <c r="GF1937" s="4"/>
      <c r="GG1937" s="4"/>
      <c r="GH1937" s="4"/>
      <c r="GI1937" s="4"/>
      <c r="GJ1937" s="4"/>
      <c r="GK1937" s="4"/>
      <c r="GL1937" s="4"/>
      <c r="GM1937" s="4"/>
      <c r="GN1937" s="4"/>
      <c r="GO1937" s="4"/>
      <c r="GP1937" s="4"/>
      <c r="GQ1937" s="4"/>
      <c r="GR1937" s="4"/>
      <c r="GS1937" s="4"/>
      <c r="GT1937" s="4"/>
      <c r="GU1937" s="4"/>
      <c r="GV1937" s="4"/>
      <c r="GW1937" s="4"/>
      <c r="GX1937" s="4"/>
      <c r="GY1937" s="4"/>
      <c r="GZ1937" s="4"/>
      <c r="HA1937" s="4"/>
      <c r="HB1937" s="4"/>
      <c r="HC1937" s="4"/>
      <c r="HD1937" s="4"/>
      <c r="HE1937" s="4"/>
      <c r="HF1937" s="4"/>
      <c r="HG1937" s="4"/>
      <c r="HH1937" s="4"/>
      <c r="HI1937" s="4"/>
      <c r="HJ1937" s="4"/>
      <c r="HK1937" s="4"/>
      <c r="HL1937" s="4"/>
      <c r="HM1937" s="4"/>
      <c r="HN1937" s="4"/>
      <c r="HO1937" s="4"/>
      <c r="HP1937" s="4"/>
      <c r="HQ1937" s="4"/>
      <c r="HR1937" s="4"/>
      <c r="HS1937" s="4"/>
      <c r="HT1937" s="4"/>
      <c r="HU1937" s="4"/>
      <c r="HV1937" s="4"/>
      <c r="HW1937" s="4"/>
      <c r="HX1937" s="4"/>
      <c r="HY1937" s="4"/>
      <c r="HZ1937" s="4"/>
      <c r="IA1937" s="4"/>
      <c r="IB1937" s="4"/>
      <c r="IC1937" s="4"/>
      <c r="ID1937" s="4"/>
      <c r="IE1937" s="4"/>
      <c r="IF1937" s="4"/>
    </row>
    <row r="1938" spans="26:240" x14ac:dyDescent="0.2">
      <c r="Z1938" s="4"/>
      <c r="AA1938" s="4"/>
      <c r="AB1938" s="4"/>
      <c r="AC1938" s="4"/>
      <c r="AD1938" s="4"/>
      <c r="AE1938" s="4"/>
      <c r="AF1938" s="4"/>
      <c r="AG1938" s="4"/>
      <c r="AH1938" s="4"/>
      <c r="AI1938" s="4"/>
      <c r="AJ1938" s="4"/>
      <c r="AK1938" s="4"/>
      <c r="AL1938" s="4"/>
      <c r="AM1938" s="4"/>
      <c r="AN1938" s="4"/>
      <c r="AO1938" s="4"/>
      <c r="AP1938" s="4"/>
      <c r="AQ1938" s="4"/>
      <c r="AR1938" s="4"/>
      <c r="AS1938" s="4"/>
      <c r="AT1938" s="4"/>
      <c r="AU1938" s="4"/>
      <c r="AV1938" s="4"/>
      <c r="AW1938" s="4"/>
      <c r="AX1938" s="4"/>
      <c r="AY1938" s="4"/>
      <c r="AZ1938" s="4"/>
      <c r="BA1938" s="4"/>
      <c r="BB1938" s="4"/>
      <c r="BC1938" s="4"/>
      <c r="BD1938" s="4"/>
      <c r="BE1938" s="4"/>
      <c r="BF1938" s="4"/>
      <c r="BG1938" s="4"/>
      <c r="BH1938" s="4"/>
      <c r="BI1938" s="4"/>
      <c r="BJ1938" s="4"/>
      <c r="BK1938" s="4"/>
      <c r="BL1938" s="4"/>
      <c r="BM1938" s="4"/>
      <c r="BN1938" s="4"/>
      <c r="BO1938" s="4"/>
      <c r="BP1938" s="4"/>
      <c r="BQ1938" s="4"/>
      <c r="BR1938" s="4"/>
      <c r="BS1938" s="4"/>
      <c r="BT1938" s="4"/>
      <c r="BU1938" s="4"/>
      <c r="BV1938" s="4"/>
      <c r="BW1938" s="4"/>
      <c r="BX1938" s="4"/>
      <c r="BY1938" s="4"/>
      <c r="BZ1938" s="4"/>
      <c r="CA1938" s="4"/>
      <c r="CB1938" s="4"/>
      <c r="CC1938" s="4"/>
      <c r="CD1938" s="4"/>
      <c r="CE1938" s="4"/>
      <c r="CF1938" s="4"/>
      <c r="CG1938" s="4"/>
      <c r="CH1938" s="4"/>
      <c r="CI1938" s="4"/>
      <c r="CJ1938" s="4"/>
      <c r="CK1938" s="4"/>
      <c r="CL1938" s="4"/>
      <c r="CM1938" s="4"/>
      <c r="CN1938" s="4"/>
      <c r="CO1938" s="4"/>
      <c r="CP1938" s="4"/>
      <c r="CQ1938" s="4"/>
      <c r="CR1938" s="4"/>
      <c r="CS1938" s="4"/>
      <c r="CT1938" s="4"/>
      <c r="CU1938" s="4"/>
      <c r="CV1938" s="4"/>
      <c r="CW1938" s="4"/>
      <c r="CX1938" s="4"/>
      <c r="CY1938" s="4"/>
      <c r="CZ1938" s="4"/>
      <c r="DA1938" s="4"/>
      <c r="DB1938" s="4"/>
      <c r="DC1938" s="4"/>
      <c r="DD1938" s="4"/>
      <c r="DE1938" s="4"/>
      <c r="DF1938" s="4"/>
      <c r="DG1938" s="4"/>
      <c r="DH1938" s="4"/>
      <c r="DI1938" s="4"/>
      <c r="DJ1938" s="4"/>
      <c r="DK1938" s="4"/>
      <c r="DL1938" s="4"/>
      <c r="DM1938" s="4"/>
      <c r="DN1938" s="4"/>
      <c r="DO1938" s="4"/>
      <c r="DP1938" s="4"/>
      <c r="DQ1938" s="4"/>
      <c r="DR1938" s="4"/>
      <c r="DS1938" s="4"/>
      <c r="DT1938" s="4"/>
      <c r="DU1938" s="4"/>
      <c r="DV1938" s="4"/>
      <c r="DW1938" s="4"/>
      <c r="DX1938" s="4"/>
      <c r="DY1938" s="4"/>
      <c r="DZ1938" s="4"/>
      <c r="EA1938" s="4"/>
      <c r="EB1938" s="4"/>
      <c r="EC1938" s="4"/>
      <c r="ED1938" s="4"/>
      <c r="EE1938" s="4"/>
      <c r="EF1938" s="4"/>
      <c r="EG1938" s="4"/>
      <c r="EH1938" s="4"/>
      <c r="EI1938" s="4"/>
      <c r="EJ1938" s="4"/>
      <c r="EK1938" s="4"/>
      <c r="EL1938" s="4"/>
      <c r="EM1938" s="4"/>
      <c r="EN1938" s="4"/>
      <c r="EO1938" s="4"/>
      <c r="EP1938" s="4"/>
      <c r="EQ1938" s="4"/>
      <c r="ER1938" s="4"/>
      <c r="ES1938" s="4"/>
      <c r="ET1938" s="4"/>
      <c r="EU1938" s="4"/>
      <c r="EV1938" s="4"/>
      <c r="EW1938" s="4"/>
      <c r="EX1938" s="4"/>
      <c r="EY1938" s="4"/>
      <c r="EZ1938" s="4"/>
      <c r="FA1938" s="4"/>
      <c r="FB1938" s="4"/>
      <c r="FC1938" s="4"/>
      <c r="FD1938" s="4"/>
      <c r="FE1938" s="4"/>
      <c r="FF1938" s="4"/>
      <c r="FG1938" s="4"/>
      <c r="FH1938" s="4"/>
      <c r="FI1938" s="4"/>
      <c r="FJ1938" s="4"/>
      <c r="FK1938" s="4"/>
      <c r="FL1938" s="4"/>
      <c r="FM1938" s="4"/>
      <c r="FN1938" s="4"/>
      <c r="FO1938" s="4"/>
      <c r="FP1938" s="4"/>
      <c r="FQ1938" s="4"/>
      <c r="FR1938" s="4"/>
      <c r="FS1938" s="4"/>
      <c r="FT1938" s="4"/>
      <c r="FU1938" s="4"/>
      <c r="FV1938" s="4"/>
      <c r="FW1938" s="4"/>
      <c r="FX1938" s="4"/>
      <c r="FY1938" s="4"/>
      <c r="FZ1938" s="4"/>
      <c r="GA1938" s="4"/>
      <c r="GB1938" s="4"/>
      <c r="GC1938" s="4"/>
      <c r="GD1938" s="4"/>
      <c r="GE1938" s="4"/>
      <c r="GF1938" s="4"/>
      <c r="GG1938" s="4"/>
      <c r="GH1938" s="4"/>
      <c r="GI1938" s="4"/>
      <c r="GJ1938" s="4"/>
      <c r="GK1938" s="4"/>
      <c r="GL1938" s="4"/>
      <c r="GM1938" s="4"/>
      <c r="GN1938" s="4"/>
      <c r="GO1938" s="4"/>
      <c r="GP1938" s="4"/>
      <c r="GQ1938" s="4"/>
      <c r="GR1938" s="4"/>
      <c r="GS1938" s="4"/>
      <c r="GT1938" s="4"/>
      <c r="GU1938" s="4"/>
      <c r="GV1938" s="4"/>
      <c r="GW1938" s="4"/>
      <c r="GX1938" s="4"/>
      <c r="GY1938" s="4"/>
      <c r="GZ1938" s="4"/>
      <c r="HA1938" s="4"/>
      <c r="HB1938" s="4"/>
      <c r="HC1938" s="4"/>
      <c r="HD1938" s="4"/>
      <c r="HE1938" s="4"/>
      <c r="HF1938" s="4"/>
      <c r="HG1938" s="4"/>
      <c r="HH1938" s="4"/>
      <c r="HI1938" s="4"/>
      <c r="HJ1938" s="4"/>
      <c r="HK1938" s="4"/>
      <c r="HL1938" s="4"/>
      <c r="HM1938" s="4"/>
      <c r="HN1938" s="4"/>
      <c r="HO1938" s="4"/>
      <c r="HP1938" s="4"/>
      <c r="HQ1938" s="4"/>
      <c r="HR1938" s="4"/>
      <c r="HS1938" s="4"/>
      <c r="HT1938" s="4"/>
      <c r="HU1938" s="4"/>
      <c r="HV1938" s="4"/>
      <c r="HW1938" s="4"/>
      <c r="HX1938" s="4"/>
      <c r="HY1938" s="4"/>
      <c r="HZ1938" s="4"/>
      <c r="IA1938" s="4"/>
      <c r="IB1938" s="4"/>
      <c r="IC1938" s="4"/>
      <c r="ID1938" s="4"/>
      <c r="IE1938" s="4"/>
      <c r="IF1938" s="4"/>
    </row>
    <row r="1939" spans="26:240" x14ac:dyDescent="0.2">
      <c r="Z1939" s="4"/>
      <c r="AA1939" s="4"/>
      <c r="AB1939" s="4"/>
      <c r="AC1939" s="4"/>
      <c r="AD1939" s="4"/>
      <c r="AE1939" s="4"/>
      <c r="AF1939" s="4"/>
      <c r="AG1939" s="4"/>
      <c r="AH1939" s="4"/>
      <c r="AI1939" s="4"/>
      <c r="AJ1939" s="4"/>
      <c r="AK1939" s="4"/>
      <c r="AL1939" s="4"/>
      <c r="AM1939" s="4"/>
      <c r="AN1939" s="4"/>
      <c r="AO1939" s="4"/>
      <c r="AP1939" s="4"/>
      <c r="AQ1939" s="4"/>
      <c r="AR1939" s="4"/>
      <c r="AS1939" s="4"/>
      <c r="AT1939" s="4"/>
      <c r="AU1939" s="4"/>
      <c r="AV1939" s="4"/>
      <c r="AW1939" s="4"/>
      <c r="AX1939" s="4"/>
      <c r="AY1939" s="4"/>
      <c r="AZ1939" s="4"/>
      <c r="BA1939" s="4"/>
      <c r="BB1939" s="4"/>
      <c r="BC1939" s="4"/>
      <c r="BD1939" s="4"/>
      <c r="BE1939" s="4"/>
      <c r="BF1939" s="4"/>
      <c r="BG1939" s="4"/>
      <c r="BH1939" s="4"/>
      <c r="BI1939" s="4"/>
      <c r="BJ1939" s="4"/>
      <c r="BK1939" s="4"/>
      <c r="BL1939" s="4"/>
      <c r="BM1939" s="4"/>
      <c r="BN1939" s="4"/>
      <c r="BO1939" s="4"/>
      <c r="BP1939" s="4"/>
      <c r="BQ1939" s="4"/>
      <c r="BR1939" s="4"/>
      <c r="BS1939" s="4"/>
      <c r="BT1939" s="4"/>
      <c r="BU1939" s="4"/>
      <c r="BV1939" s="4"/>
      <c r="BW1939" s="4"/>
      <c r="BX1939" s="4"/>
      <c r="BY1939" s="4"/>
      <c r="BZ1939" s="4"/>
      <c r="CA1939" s="4"/>
      <c r="CB1939" s="4"/>
      <c r="CC1939" s="4"/>
      <c r="CD1939" s="4"/>
      <c r="CE1939" s="4"/>
      <c r="CF1939" s="4"/>
      <c r="CG1939" s="4"/>
      <c r="CH1939" s="4"/>
      <c r="CI1939" s="4"/>
      <c r="CJ1939" s="4"/>
      <c r="CK1939" s="4"/>
      <c r="CL1939" s="4"/>
      <c r="CM1939" s="4"/>
      <c r="CN1939" s="4"/>
      <c r="CO1939" s="4"/>
      <c r="CP1939" s="4"/>
      <c r="CQ1939" s="4"/>
      <c r="CR1939" s="4"/>
      <c r="CS1939" s="4"/>
      <c r="CT1939" s="4"/>
      <c r="CU1939" s="4"/>
      <c r="CV1939" s="4"/>
      <c r="CW1939" s="4"/>
      <c r="CX1939" s="4"/>
      <c r="CY1939" s="4"/>
      <c r="CZ1939" s="4"/>
      <c r="DA1939" s="4"/>
      <c r="DB1939" s="4"/>
      <c r="DC1939" s="4"/>
      <c r="DD1939" s="4"/>
      <c r="DE1939" s="4"/>
      <c r="DF1939" s="4"/>
      <c r="DG1939" s="4"/>
      <c r="DH1939" s="4"/>
      <c r="DI1939" s="4"/>
      <c r="DJ1939" s="4"/>
      <c r="DK1939" s="4"/>
      <c r="DL1939" s="4"/>
      <c r="DM1939" s="4"/>
      <c r="DN1939" s="4"/>
      <c r="DO1939" s="4"/>
      <c r="DP1939" s="4"/>
      <c r="DQ1939" s="4"/>
      <c r="DR1939" s="4"/>
      <c r="DS1939" s="4"/>
      <c r="DT1939" s="4"/>
      <c r="DU1939" s="4"/>
      <c r="DV1939" s="4"/>
      <c r="DW1939" s="4"/>
      <c r="DX1939" s="4"/>
      <c r="DY1939" s="4"/>
      <c r="DZ1939" s="4"/>
      <c r="EA1939" s="4"/>
      <c r="EB1939" s="4"/>
      <c r="EC1939" s="4"/>
      <c r="ED1939" s="4"/>
      <c r="EE1939" s="4"/>
      <c r="EF1939" s="4"/>
      <c r="EG1939" s="4"/>
      <c r="EH1939" s="4"/>
      <c r="EI1939" s="4"/>
      <c r="EJ1939" s="4"/>
      <c r="EK1939" s="4"/>
      <c r="EL1939" s="4"/>
      <c r="EM1939" s="4"/>
      <c r="EN1939" s="4"/>
      <c r="EO1939" s="4"/>
      <c r="EP1939" s="4"/>
      <c r="EQ1939" s="4"/>
      <c r="ER1939" s="4"/>
      <c r="ES1939" s="4"/>
      <c r="ET1939" s="4"/>
      <c r="EU1939" s="4"/>
      <c r="EV1939" s="4"/>
      <c r="EW1939" s="4"/>
      <c r="EX1939" s="4"/>
      <c r="EY1939" s="4"/>
      <c r="EZ1939" s="4"/>
      <c r="FA1939" s="4"/>
      <c r="FB1939" s="4"/>
      <c r="FC1939" s="4"/>
      <c r="FD1939" s="4"/>
      <c r="FE1939" s="4"/>
      <c r="FF1939" s="4"/>
      <c r="FG1939" s="4"/>
      <c r="FH1939" s="4"/>
      <c r="FI1939" s="4"/>
      <c r="FJ1939" s="4"/>
      <c r="FK1939" s="4"/>
      <c r="FL1939" s="4"/>
      <c r="FM1939" s="4"/>
      <c r="FN1939" s="4"/>
      <c r="FO1939" s="4"/>
      <c r="FP1939" s="4"/>
      <c r="FQ1939" s="4"/>
      <c r="FR1939" s="4"/>
      <c r="FS1939" s="4"/>
      <c r="FT1939" s="4"/>
      <c r="FU1939" s="4"/>
      <c r="FV1939" s="4"/>
      <c r="FW1939" s="4"/>
      <c r="FX1939" s="4"/>
      <c r="FY1939" s="4"/>
      <c r="FZ1939" s="4"/>
      <c r="GA1939" s="4"/>
      <c r="GB1939" s="4"/>
      <c r="GC1939" s="4"/>
      <c r="GD1939" s="4"/>
      <c r="GE1939" s="4"/>
      <c r="GF1939" s="4"/>
      <c r="GG1939" s="4"/>
      <c r="GH1939" s="4"/>
      <c r="GI1939" s="4"/>
      <c r="GJ1939" s="4"/>
      <c r="GK1939" s="4"/>
      <c r="GL1939" s="4"/>
      <c r="GM1939" s="4"/>
      <c r="GN1939" s="4"/>
      <c r="GO1939" s="4"/>
      <c r="GP1939" s="4"/>
      <c r="GQ1939" s="4"/>
      <c r="GR1939" s="4"/>
      <c r="GS1939" s="4"/>
      <c r="GT1939" s="4"/>
      <c r="GU1939" s="4"/>
      <c r="GV1939" s="4"/>
      <c r="GW1939" s="4"/>
      <c r="GX1939" s="4"/>
      <c r="GY1939" s="4"/>
      <c r="GZ1939" s="4"/>
      <c r="HA1939" s="4"/>
      <c r="HB1939" s="4"/>
      <c r="HC1939" s="4"/>
      <c r="HD1939" s="4"/>
      <c r="HE1939" s="4"/>
      <c r="HF1939" s="4"/>
      <c r="HG1939" s="4"/>
      <c r="HH1939" s="4"/>
      <c r="HI1939" s="4"/>
      <c r="HJ1939" s="4"/>
      <c r="HK1939" s="4"/>
      <c r="HL1939" s="4"/>
      <c r="HM1939" s="4"/>
      <c r="HN1939" s="4"/>
      <c r="HO1939" s="4"/>
      <c r="HP1939" s="4"/>
      <c r="HQ1939" s="4"/>
      <c r="HR1939" s="4"/>
      <c r="HS1939" s="4"/>
      <c r="HT1939" s="4"/>
      <c r="HU1939" s="4"/>
      <c r="HV1939" s="4"/>
      <c r="HW1939" s="4"/>
      <c r="HX1939" s="4"/>
      <c r="HY1939" s="4"/>
      <c r="HZ1939" s="4"/>
      <c r="IA1939" s="4"/>
      <c r="IB1939" s="4"/>
      <c r="IC1939" s="4"/>
      <c r="ID1939" s="4"/>
      <c r="IE1939" s="4"/>
      <c r="IF1939" s="4"/>
    </row>
    <row r="1940" spans="26:240" x14ac:dyDescent="0.2">
      <c r="Z1940" s="4"/>
      <c r="AA1940" s="4"/>
      <c r="AB1940" s="4"/>
      <c r="AC1940" s="4"/>
      <c r="AD1940" s="4"/>
      <c r="AE1940" s="4"/>
      <c r="AF1940" s="4"/>
      <c r="AG1940" s="4"/>
      <c r="AH1940" s="4"/>
      <c r="AI1940" s="4"/>
      <c r="AJ1940" s="4"/>
      <c r="AK1940" s="4"/>
      <c r="AL1940" s="4"/>
      <c r="AM1940" s="4"/>
      <c r="AN1940" s="4"/>
      <c r="AO1940" s="4"/>
      <c r="AP1940" s="4"/>
      <c r="AQ1940" s="4"/>
      <c r="AR1940" s="4"/>
      <c r="AS1940" s="4"/>
      <c r="AT1940" s="4"/>
      <c r="AU1940" s="4"/>
      <c r="AV1940" s="4"/>
      <c r="AW1940" s="4"/>
      <c r="AX1940" s="4"/>
      <c r="AY1940" s="4"/>
      <c r="AZ1940" s="4"/>
      <c r="BA1940" s="4"/>
      <c r="BB1940" s="4"/>
      <c r="BC1940" s="4"/>
      <c r="BD1940" s="4"/>
      <c r="BE1940" s="4"/>
      <c r="BF1940" s="4"/>
      <c r="BG1940" s="4"/>
      <c r="BH1940" s="4"/>
      <c r="BI1940" s="4"/>
      <c r="BJ1940" s="4"/>
      <c r="BK1940" s="4"/>
      <c r="BL1940" s="4"/>
      <c r="BM1940" s="4"/>
      <c r="BN1940" s="4"/>
      <c r="BO1940" s="4"/>
      <c r="BP1940" s="4"/>
      <c r="BQ1940" s="4"/>
      <c r="BR1940" s="4"/>
      <c r="BS1940" s="4"/>
      <c r="BT1940" s="4"/>
      <c r="BU1940" s="4"/>
      <c r="BV1940" s="4"/>
      <c r="BW1940" s="4"/>
      <c r="BX1940" s="4"/>
      <c r="BY1940" s="4"/>
      <c r="BZ1940" s="4"/>
      <c r="CA1940" s="4"/>
      <c r="CB1940" s="4"/>
      <c r="CC1940" s="4"/>
      <c r="CD1940" s="4"/>
      <c r="CE1940" s="4"/>
      <c r="CF1940" s="4"/>
      <c r="CG1940" s="4"/>
      <c r="CH1940" s="4"/>
      <c r="CI1940" s="4"/>
      <c r="CJ1940" s="4"/>
      <c r="CK1940" s="4"/>
      <c r="CL1940" s="4"/>
      <c r="CM1940" s="4"/>
      <c r="CN1940" s="4"/>
      <c r="CO1940" s="4"/>
      <c r="CP1940" s="4"/>
      <c r="CQ1940" s="4"/>
      <c r="CR1940" s="4"/>
      <c r="CS1940" s="4"/>
      <c r="CT1940" s="4"/>
      <c r="CU1940" s="4"/>
      <c r="CV1940" s="4"/>
      <c r="CW1940" s="4"/>
      <c r="CX1940" s="4"/>
      <c r="CY1940" s="4"/>
      <c r="CZ1940" s="4"/>
      <c r="DA1940" s="4"/>
      <c r="DB1940" s="4"/>
      <c r="DC1940" s="4"/>
      <c r="DD1940" s="4"/>
      <c r="DE1940" s="4"/>
      <c r="DF1940" s="4"/>
      <c r="DG1940" s="4"/>
      <c r="DH1940" s="4"/>
      <c r="DI1940" s="4"/>
      <c r="DJ1940" s="4"/>
      <c r="DK1940" s="4"/>
      <c r="DL1940" s="4"/>
      <c r="DM1940" s="4"/>
      <c r="DN1940" s="4"/>
      <c r="DO1940" s="4"/>
      <c r="DP1940" s="4"/>
      <c r="DQ1940" s="4"/>
      <c r="DR1940" s="4"/>
      <c r="DS1940" s="4"/>
      <c r="DT1940" s="4"/>
      <c r="DU1940" s="4"/>
      <c r="DV1940" s="4"/>
      <c r="DW1940" s="4"/>
      <c r="DX1940" s="4"/>
      <c r="DY1940" s="4"/>
      <c r="DZ1940" s="4"/>
      <c r="EA1940" s="4"/>
      <c r="EB1940" s="4"/>
      <c r="EC1940" s="4"/>
      <c r="ED1940" s="4"/>
      <c r="EE1940" s="4"/>
      <c r="EF1940" s="4"/>
      <c r="EG1940" s="4"/>
      <c r="EH1940" s="4"/>
      <c r="EI1940" s="4"/>
      <c r="EJ1940" s="4"/>
      <c r="EK1940" s="4"/>
      <c r="EL1940" s="4"/>
      <c r="EM1940" s="4"/>
      <c r="EN1940" s="4"/>
      <c r="EO1940" s="4"/>
      <c r="EP1940" s="4"/>
      <c r="EQ1940" s="4"/>
      <c r="ER1940" s="4"/>
      <c r="ES1940" s="4"/>
      <c r="ET1940" s="4"/>
      <c r="EU1940" s="4"/>
      <c r="EV1940" s="4"/>
      <c r="EW1940" s="4"/>
      <c r="EX1940" s="4"/>
      <c r="EY1940" s="4"/>
      <c r="EZ1940" s="4"/>
      <c r="FA1940" s="4"/>
      <c r="FB1940" s="4"/>
      <c r="FC1940" s="4"/>
      <c r="FD1940" s="4"/>
      <c r="FE1940" s="4"/>
      <c r="FF1940" s="4"/>
      <c r="FG1940" s="4"/>
      <c r="FH1940" s="4"/>
      <c r="FI1940" s="4"/>
      <c r="FJ1940" s="4"/>
      <c r="FK1940" s="4"/>
      <c r="FL1940" s="4"/>
      <c r="FM1940" s="4"/>
      <c r="FN1940" s="4"/>
      <c r="FO1940" s="4"/>
      <c r="FP1940" s="4"/>
      <c r="FQ1940" s="4"/>
      <c r="FR1940" s="4"/>
      <c r="FS1940" s="4"/>
      <c r="FT1940" s="4"/>
      <c r="FU1940" s="4"/>
      <c r="FV1940" s="4"/>
      <c r="FW1940" s="4"/>
      <c r="FX1940" s="4"/>
      <c r="FY1940" s="4"/>
      <c r="FZ1940" s="4"/>
      <c r="GA1940" s="4"/>
      <c r="GB1940" s="4"/>
      <c r="GC1940" s="4"/>
      <c r="GD1940" s="4"/>
      <c r="GE1940" s="4"/>
      <c r="GF1940" s="4"/>
      <c r="GG1940" s="4"/>
      <c r="GH1940" s="4"/>
      <c r="GI1940" s="4"/>
      <c r="GJ1940" s="4"/>
      <c r="GK1940" s="4"/>
      <c r="GL1940" s="4"/>
      <c r="GM1940" s="4"/>
      <c r="GN1940" s="4"/>
      <c r="GO1940" s="4"/>
      <c r="GP1940" s="4"/>
      <c r="GQ1940" s="4"/>
      <c r="GR1940" s="4"/>
      <c r="GS1940" s="4"/>
      <c r="GT1940" s="4"/>
      <c r="GU1940" s="4"/>
      <c r="GV1940" s="4"/>
      <c r="GW1940" s="4"/>
      <c r="GX1940" s="4"/>
      <c r="GY1940" s="4"/>
      <c r="GZ1940" s="4"/>
      <c r="HA1940" s="4"/>
      <c r="HB1940" s="4"/>
      <c r="HC1940" s="4"/>
      <c r="HD1940" s="4"/>
      <c r="HE1940" s="4"/>
      <c r="HF1940" s="4"/>
      <c r="HG1940" s="4"/>
      <c r="HH1940" s="4"/>
      <c r="HI1940" s="4"/>
      <c r="HJ1940" s="4"/>
      <c r="HK1940" s="4"/>
      <c r="HL1940" s="4"/>
      <c r="HM1940" s="4"/>
      <c r="HN1940" s="4"/>
      <c r="HO1940" s="4"/>
      <c r="HP1940" s="4"/>
      <c r="HQ1940" s="4"/>
      <c r="HR1940" s="4"/>
      <c r="HS1940" s="4"/>
      <c r="HT1940" s="4"/>
      <c r="HU1940" s="4"/>
      <c r="HV1940" s="4"/>
      <c r="HW1940" s="4"/>
      <c r="HX1940" s="4"/>
      <c r="HY1940" s="4"/>
      <c r="HZ1940" s="4"/>
      <c r="IA1940" s="4"/>
      <c r="IB1940" s="4"/>
      <c r="IC1940" s="4"/>
      <c r="ID1940" s="4"/>
      <c r="IE1940" s="4"/>
      <c r="IF1940" s="4"/>
    </row>
    <row r="1941" spans="26:240" x14ac:dyDescent="0.2">
      <c r="Z1941" s="4"/>
      <c r="AA1941" s="4"/>
      <c r="AB1941" s="4"/>
      <c r="AC1941" s="4"/>
      <c r="AD1941" s="4"/>
      <c r="AE1941" s="4"/>
      <c r="AF1941" s="4"/>
      <c r="AG1941" s="4"/>
      <c r="AH1941" s="4"/>
      <c r="AI1941" s="4"/>
      <c r="AJ1941" s="4"/>
      <c r="AK1941" s="4"/>
      <c r="AL1941" s="4"/>
      <c r="AM1941" s="4"/>
      <c r="AN1941" s="4"/>
      <c r="AO1941" s="4"/>
      <c r="AP1941" s="4"/>
      <c r="AQ1941" s="4"/>
      <c r="AR1941" s="4"/>
      <c r="AS1941" s="4"/>
      <c r="AT1941" s="4"/>
      <c r="AU1941" s="4"/>
      <c r="AV1941" s="4"/>
      <c r="AW1941" s="4"/>
      <c r="AX1941" s="4"/>
      <c r="AY1941" s="4"/>
      <c r="AZ1941" s="4"/>
      <c r="BA1941" s="4"/>
      <c r="BB1941" s="4"/>
      <c r="BC1941" s="4"/>
      <c r="BD1941" s="4"/>
      <c r="BE1941" s="4"/>
      <c r="BF1941" s="4"/>
      <c r="BG1941" s="4"/>
      <c r="BH1941" s="4"/>
      <c r="BI1941" s="4"/>
      <c r="BJ1941" s="4"/>
      <c r="BK1941" s="4"/>
      <c r="BL1941" s="4"/>
      <c r="BM1941" s="4"/>
      <c r="BN1941" s="4"/>
      <c r="BO1941" s="4"/>
      <c r="BP1941" s="4"/>
      <c r="BQ1941" s="4"/>
      <c r="BR1941" s="4"/>
      <c r="BS1941" s="4"/>
      <c r="BT1941" s="4"/>
      <c r="BU1941" s="4"/>
      <c r="BV1941" s="4"/>
      <c r="BW1941" s="4"/>
      <c r="BX1941" s="4"/>
      <c r="BY1941" s="4"/>
      <c r="BZ1941" s="4"/>
      <c r="CA1941" s="4"/>
      <c r="CB1941" s="4"/>
      <c r="CC1941" s="4"/>
      <c r="CD1941" s="4"/>
      <c r="CE1941" s="4"/>
      <c r="CF1941" s="4"/>
      <c r="CG1941" s="4"/>
      <c r="CH1941" s="4"/>
      <c r="CI1941" s="4"/>
      <c r="CJ1941" s="4"/>
      <c r="CK1941" s="4"/>
      <c r="CL1941" s="4"/>
      <c r="CM1941" s="4"/>
      <c r="CN1941" s="4"/>
      <c r="CO1941" s="4"/>
      <c r="CP1941" s="4"/>
      <c r="CQ1941" s="4"/>
      <c r="CR1941" s="4"/>
      <c r="CS1941" s="4"/>
      <c r="CT1941" s="4"/>
      <c r="CU1941" s="4"/>
      <c r="CV1941" s="4"/>
      <c r="CW1941" s="4"/>
      <c r="CX1941" s="4"/>
      <c r="CY1941" s="4"/>
      <c r="CZ1941" s="4"/>
      <c r="DA1941" s="4"/>
      <c r="DB1941" s="4"/>
      <c r="DC1941" s="4"/>
      <c r="DD1941" s="4"/>
      <c r="DE1941" s="4"/>
      <c r="DF1941" s="4"/>
      <c r="DG1941" s="4"/>
      <c r="DH1941" s="4"/>
      <c r="DI1941" s="4"/>
      <c r="DJ1941" s="4"/>
      <c r="DK1941" s="4"/>
      <c r="DL1941" s="4"/>
      <c r="DM1941" s="4"/>
      <c r="DN1941" s="4"/>
      <c r="DO1941" s="4"/>
      <c r="DP1941" s="4"/>
      <c r="DQ1941" s="4"/>
      <c r="DR1941" s="4"/>
      <c r="DS1941" s="4"/>
      <c r="DT1941" s="4"/>
      <c r="DU1941" s="4"/>
      <c r="DV1941" s="4"/>
      <c r="DW1941" s="4"/>
      <c r="DX1941" s="4"/>
      <c r="DY1941" s="4"/>
      <c r="DZ1941" s="4"/>
      <c r="EA1941" s="4"/>
      <c r="EB1941" s="4"/>
      <c r="EC1941" s="4"/>
      <c r="ED1941" s="4"/>
      <c r="EE1941" s="4"/>
      <c r="EF1941" s="4"/>
      <c r="EG1941" s="4"/>
      <c r="EH1941" s="4"/>
      <c r="EI1941" s="4"/>
      <c r="EJ1941" s="4"/>
      <c r="EK1941" s="4"/>
      <c r="EL1941" s="4"/>
      <c r="EM1941" s="4"/>
      <c r="EN1941" s="4"/>
      <c r="EO1941" s="4"/>
      <c r="EP1941" s="4"/>
      <c r="EQ1941" s="4"/>
      <c r="ER1941" s="4"/>
      <c r="ES1941" s="4"/>
      <c r="ET1941" s="4"/>
      <c r="EU1941" s="4"/>
      <c r="EV1941" s="4"/>
      <c r="EW1941" s="4"/>
      <c r="EX1941" s="4"/>
      <c r="EY1941" s="4"/>
      <c r="EZ1941" s="4"/>
      <c r="FA1941" s="4"/>
      <c r="FB1941" s="4"/>
      <c r="FC1941" s="4"/>
      <c r="FD1941" s="4"/>
      <c r="FE1941" s="4"/>
      <c r="FF1941" s="4"/>
      <c r="FG1941" s="4"/>
      <c r="FH1941" s="4"/>
      <c r="FI1941" s="4"/>
      <c r="FJ1941" s="4"/>
      <c r="FK1941" s="4"/>
      <c r="FL1941" s="4"/>
      <c r="FM1941" s="4"/>
      <c r="FN1941" s="4"/>
      <c r="FO1941" s="4"/>
      <c r="FP1941" s="4"/>
      <c r="FQ1941" s="4"/>
      <c r="FR1941" s="4"/>
      <c r="FS1941" s="4"/>
      <c r="FT1941" s="4"/>
      <c r="FU1941" s="4"/>
      <c r="FV1941" s="4"/>
      <c r="FW1941" s="4"/>
      <c r="FX1941" s="4"/>
      <c r="FY1941" s="4"/>
      <c r="FZ1941" s="4"/>
      <c r="GA1941" s="4"/>
      <c r="GB1941" s="4"/>
      <c r="GC1941" s="4"/>
      <c r="GD1941" s="4"/>
      <c r="GE1941" s="4"/>
      <c r="GF1941" s="4"/>
      <c r="GG1941" s="4"/>
      <c r="GH1941" s="4"/>
      <c r="GI1941" s="4"/>
      <c r="GJ1941" s="4"/>
      <c r="GK1941" s="4"/>
      <c r="GL1941" s="4"/>
      <c r="GM1941" s="4"/>
      <c r="GN1941" s="4"/>
      <c r="GO1941" s="4"/>
      <c r="GP1941" s="4"/>
      <c r="GQ1941" s="4"/>
      <c r="GR1941" s="4"/>
      <c r="GS1941" s="4"/>
      <c r="GT1941" s="4"/>
      <c r="GU1941" s="4"/>
      <c r="GV1941" s="4"/>
      <c r="GW1941" s="4"/>
      <c r="GX1941" s="4"/>
      <c r="GY1941" s="4"/>
      <c r="GZ1941" s="4"/>
      <c r="HA1941" s="4"/>
      <c r="HB1941" s="4"/>
      <c r="HC1941" s="4"/>
      <c r="HD1941" s="4"/>
      <c r="HE1941" s="4"/>
      <c r="HF1941" s="4"/>
      <c r="HG1941" s="4"/>
      <c r="HH1941" s="4"/>
      <c r="HI1941" s="4"/>
      <c r="HJ1941" s="4"/>
      <c r="HK1941" s="4"/>
      <c r="HL1941" s="4"/>
      <c r="HM1941" s="4"/>
      <c r="HN1941" s="4"/>
      <c r="HO1941" s="4"/>
      <c r="HP1941" s="4"/>
      <c r="HQ1941" s="4"/>
      <c r="HR1941" s="4"/>
      <c r="HS1941" s="4"/>
      <c r="HT1941" s="4"/>
      <c r="HU1941" s="4"/>
      <c r="HV1941" s="4"/>
      <c r="HW1941" s="4"/>
      <c r="HX1941" s="4"/>
      <c r="HY1941" s="4"/>
      <c r="HZ1941" s="4"/>
      <c r="IA1941" s="4"/>
      <c r="IB1941" s="4"/>
      <c r="IC1941" s="4"/>
      <c r="ID1941" s="4"/>
      <c r="IE1941" s="4"/>
      <c r="IF1941" s="4"/>
    </row>
    <row r="1942" spans="26:240" x14ac:dyDescent="0.2">
      <c r="Z1942" s="4"/>
      <c r="AA1942" s="4"/>
      <c r="AB1942" s="4"/>
      <c r="AC1942" s="4"/>
      <c r="AD1942" s="4"/>
      <c r="AE1942" s="4"/>
      <c r="AF1942" s="4"/>
      <c r="AG1942" s="4"/>
      <c r="AH1942" s="4"/>
      <c r="AI1942" s="4"/>
      <c r="AJ1942" s="4"/>
      <c r="AK1942" s="4"/>
      <c r="AL1942" s="4"/>
      <c r="AM1942" s="4"/>
      <c r="AN1942" s="4"/>
      <c r="AO1942" s="4"/>
      <c r="AP1942" s="4"/>
      <c r="AQ1942" s="4"/>
      <c r="AR1942" s="4"/>
      <c r="AS1942" s="4"/>
      <c r="AT1942" s="4"/>
      <c r="AU1942" s="4"/>
      <c r="AV1942" s="4"/>
      <c r="AW1942" s="4"/>
      <c r="AX1942" s="4"/>
      <c r="AY1942" s="4"/>
      <c r="AZ1942" s="4"/>
      <c r="BA1942" s="4"/>
      <c r="BB1942" s="4"/>
      <c r="BC1942" s="4"/>
      <c r="BD1942" s="4"/>
      <c r="BE1942" s="4"/>
      <c r="BF1942" s="4"/>
      <c r="BG1942" s="4"/>
      <c r="BH1942" s="4"/>
      <c r="BI1942" s="4"/>
      <c r="BJ1942" s="4"/>
      <c r="BK1942" s="4"/>
      <c r="BL1942" s="4"/>
      <c r="BM1942" s="4"/>
      <c r="BN1942" s="4"/>
      <c r="BO1942" s="4"/>
      <c r="BP1942" s="4"/>
      <c r="BQ1942" s="4"/>
      <c r="BR1942" s="4"/>
      <c r="BS1942" s="4"/>
      <c r="BT1942" s="4"/>
      <c r="BU1942" s="4"/>
      <c r="BV1942" s="4"/>
      <c r="BW1942" s="4"/>
      <c r="BX1942" s="4"/>
      <c r="BY1942" s="4"/>
      <c r="BZ1942" s="4"/>
      <c r="CA1942" s="4"/>
      <c r="CB1942" s="4"/>
      <c r="CC1942" s="4"/>
      <c r="CD1942" s="4"/>
      <c r="CE1942" s="4"/>
      <c r="CF1942" s="4"/>
      <c r="CG1942" s="4"/>
      <c r="CH1942" s="4"/>
      <c r="CI1942" s="4"/>
      <c r="CJ1942" s="4"/>
      <c r="CK1942" s="4"/>
      <c r="CL1942" s="4"/>
      <c r="CM1942" s="4"/>
      <c r="CN1942" s="4"/>
      <c r="CO1942" s="4"/>
      <c r="CP1942" s="4"/>
      <c r="CQ1942" s="4"/>
      <c r="CR1942" s="4"/>
      <c r="CS1942" s="4"/>
      <c r="CT1942" s="4"/>
      <c r="CU1942" s="4"/>
      <c r="CV1942" s="4"/>
      <c r="CW1942" s="4"/>
      <c r="CX1942" s="4"/>
      <c r="CY1942" s="4"/>
      <c r="CZ1942" s="4"/>
      <c r="DA1942" s="4"/>
      <c r="DB1942" s="4"/>
      <c r="DC1942" s="4"/>
      <c r="DD1942" s="4"/>
      <c r="DE1942" s="4"/>
      <c r="DF1942" s="4"/>
      <c r="DG1942" s="4"/>
      <c r="DH1942" s="4"/>
      <c r="DI1942" s="4"/>
      <c r="DJ1942" s="4"/>
      <c r="DK1942" s="4"/>
      <c r="DL1942" s="4"/>
      <c r="DM1942" s="4"/>
      <c r="DN1942" s="4"/>
      <c r="DO1942" s="4"/>
      <c r="DP1942" s="4"/>
      <c r="DQ1942" s="4"/>
      <c r="DR1942" s="4"/>
      <c r="DS1942" s="4"/>
      <c r="DT1942" s="4"/>
      <c r="DU1942" s="4"/>
      <c r="DV1942" s="4"/>
      <c r="DW1942" s="4"/>
      <c r="DX1942" s="4"/>
      <c r="DY1942" s="4"/>
      <c r="DZ1942" s="4"/>
      <c r="EA1942" s="4"/>
      <c r="EB1942" s="4"/>
      <c r="EC1942" s="4"/>
      <c r="ED1942" s="4"/>
      <c r="EE1942" s="4"/>
      <c r="EF1942" s="4"/>
      <c r="EG1942" s="4"/>
      <c r="EH1942" s="4"/>
      <c r="EI1942" s="4"/>
      <c r="EJ1942" s="4"/>
      <c r="EK1942" s="4"/>
      <c r="EL1942" s="4"/>
      <c r="EM1942" s="4"/>
      <c r="EN1942" s="4"/>
      <c r="EO1942" s="4"/>
      <c r="EP1942" s="4"/>
      <c r="EQ1942" s="4"/>
      <c r="ER1942" s="4"/>
      <c r="ES1942" s="4"/>
      <c r="ET1942" s="4"/>
      <c r="EU1942" s="4"/>
      <c r="EV1942" s="4"/>
      <c r="EW1942" s="4"/>
      <c r="EX1942" s="4"/>
      <c r="EY1942" s="4"/>
      <c r="EZ1942" s="4"/>
      <c r="FA1942" s="4"/>
      <c r="FB1942" s="4"/>
      <c r="FC1942" s="4"/>
      <c r="FD1942" s="4"/>
      <c r="FE1942" s="4"/>
      <c r="FF1942" s="4"/>
      <c r="FG1942" s="4"/>
      <c r="FH1942" s="4"/>
      <c r="FI1942" s="4"/>
      <c r="FJ1942" s="4"/>
      <c r="FK1942" s="4"/>
      <c r="FL1942" s="4"/>
      <c r="FM1942" s="4"/>
      <c r="FN1942" s="4"/>
      <c r="FO1942" s="4"/>
      <c r="FP1942" s="4"/>
      <c r="FQ1942" s="4"/>
      <c r="FR1942" s="4"/>
      <c r="FS1942" s="4"/>
      <c r="FT1942" s="4"/>
      <c r="FU1942" s="4"/>
      <c r="FV1942" s="4"/>
      <c r="FW1942" s="4"/>
      <c r="FX1942" s="4"/>
      <c r="FY1942" s="4"/>
      <c r="FZ1942" s="4"/>
      <c r="GA1942" s="4"/>
      <c r="GB1942" s="4"/>
      <c r="GC1942" s="4"/>
      <c r="GD1942" s="4"/>
      <c r="GE1942" s="4"/>
      <c r="GF1942" s="4"/>
      <c r="GG1942" s="4"/>
      <c r="GH1942" s="4"/>
      <c r="GI1942" s="4"/>
      <c r="GJ1942" s="4"/>
      <c r="GK1942" s="4"/>
      <c r="GL1942" s="4"/>
      <c r="GM1942" s="4"/>
      <c r="GN1942" s="4"/>
      <c r="GO1942" s="4"/>
      <c r="GP1942" s="4"/>
      <c r="GQ1942" s="4"/>
      <c r="GR1942" s="4"/>
      <c r="GS1942" s="4"/>
      <c r="GT1942" s="4"/>
      <c r="GU1942" s="4"/>
      <c r="GV1942" s="4"/>
      <c r="GW1942" s="4"/>
      <c r="GX1942" s="4"/>
      <c r="GY1942" s="4"/>
      <c r="GZ1942" s="4"/>
      <c r="HA1942" s="4"/>
      <c r="HB1942" s="4"/>
      <c r="HC1942" s="4"/>
      <c r="HD1942" s="4"/>
      <c r="HE1942" s="4"/>
      <c r="HF1942" s="4"/>
      <c r="HG1942" s="4"/>
      <c r="HH1942" s="4"/>
      <c r="HI1942" s="4"/>
      <c r="HJ1942" s="4"/>
      <c r="HK1942" s="4"/>
      <c r="HL1942" s="4"/>
      <c r="HM1942" s="4"/>
      <c r="HN1942" s="4"/>
      <c r="HO1942" s="4"/>
      <c r="HP1942" s="4"/>
      <c r="HQ1942" s="4"/>
      <c r="HR1942" s="4"/>
      <c r="HS1942" s="4"/>
      <c r="HT1942" s="4"/>
      <c r="HU1942" s="4"/>
      <c r="HV1942" s="4"/>
      <c r="HW1942" s="4"/>
      <c r="HX1942" s="4"/>
      <c r="HY1942" s="4"/>
      <c r="HZ1942" s="4"/>
      <c r="IA1942" s="4"/>
      <c r="IB1942" s="4"/>
      <c r="IC1942" s="4"/>
      <c r="ID1942" s="4"/>
      <c r="IE1942" s="4"/>
      <c r="IF1942" s="4"/>
    </row>
    <row r="1943" spans="26:240" x14ac:dyDescent="0.2">
      <c r="Z1943" s="4"/>
      <c r="AA1943" s="4"/>
      <c r="AB1943" s="4"/>
      <c r="AC1943" s="4"/>
      <c r="AD1943" s="4"/>
      <c r="AE1943" s="4"/>
      <c r="AF1943" s="4"/>
      <c r="AG1943" s="4"/>
      <c r="AH1943" s="4"/>
      <c r="AI1943" s="4"/>
      <c r="AJ1943" s="4"/>
      <c r="AK1943" s="4"/>
      <c r="AL1943" s="4"/>
      <c r="AM1943" s="4"/>
      <c r="AN1943" s="4"/>
      <c r="AO1943" s="4"/>
      <c r="AP1943" s="4"/>
      <c r="AQ1943" s="4"/>
      <c r="AR1943" s="4"/>
      <c r="AS1943" s="4"/>
      <c r="AT1943" s="4"/>
      <c r="AU1943" s="4"/>
      <c r="AV1943" s="4"/>
      <c r="AW1943" s="4"/>
      <c r="AX1943" s="4"/>
      <c r="AY1943" s="4"/>
      <c r="AZ1943" s="4"/>
      <c r="BA1943" s="4"/>
      <c r="BB1943" s="4"/>
      <c r="BC1943" s="4"/>
      <c r="BD1943" s="4"/>
      <c r="BE1943" s="4"/>
      <c r="BF1943" s="4"/>
      <c r="BG1943" s="4"/>
      <c r="BH1943" s="4"/>
      <c r="BI1943" s="4"/>
      <c r="BJ1943" s="4"/>
      <c r="BK1943" s="4"/>
      <c r="BL1943" s="4"/>
      <c r="BM1943" s="4"/>
      <c r="BN1943" s="4"/>
      <c r="BO1943" s="4"/>
      <c r="BP1943" s="4"/>
      <c r="BQ1943" s="4"/>
      <c r="BR1943" s="4"/>
      <c r="BS1943" s="4"/>
      <c r="BT1943" s="4"/>
      <c r="BU1943" s="4"/>
      <c r="BV1943" s="4"/>
      <c r="BW1943" s="4"/>
      <c r="BX1943" s="4"/>
      <c r="BY1943" s="4"/>
      <c r="BZ1943" s="4"/>
      <c r="CA1943" s="4"/>
      <c r="CB1943" s="4"/>
      <c r="CC1943" s="4"/>
      <c r="CD1943" s="4"/>
      <c r="CE1943" s="4"/>
      <c r="CF1943" s="4"/>
      <c r="CG1943" s="4"/>
      <c r="CH1943" s="4"/>
      <c r="CI1943" s="4"/>
      <c r="CJ1943" s="4"/>
      <c r="CK1943" s="4"/>
      <c r="CL1943" s="4"/>
      <c r="CM1943" s="4"/>
      <c r="CN1943" s="4"/>
      <c r="CO1943" s="4"/>
      <c r="CP1943" s="4"/>
      <c r="CQ1943" s="4"/>
      <c r="CR1943" s="4"/>
      <c r="CS1943" s="4"/>
      <c r="CT1943" s="4"/>
      <c r="CU1943" s="4"/>
      <c r="CV1943" s="4"/>
      <c r="CW1943" s="4"/>
      <c r="CX1943" s="4"/>
      <c r="CY1943" s="4"/>
      <c r="CZ1943" s="4"/>
      <c r="DA1943" s="4"/>
      <c r="DB1943" s="4"/>
      <c r="DC1943" s="4"/>
      <c r="DD1943" s="4"/>
      <c r="DE1943" s="4"/>
      <c r="DF1943" s="4"/>
      <c r="DG1943" s="4"/>
      <c r="DH1943" s="4"/>
      <c r="DI1943" s="4"/>
      <c r="DJ1943" s="4"/>
      <c r="DK1943" s="4"/>
      <c r="DL1943" s="4"/>
      <c r="DM1943" s="4"/>
      <c r="DN1943" s="4"/>
      <c r="DO1943" s="4"/>
      <c r="DP1943" s="4"/>
      <c r="DQ1943" s="4"/>
      <c r="DR1943" s="4"/>
      <c r="DS1943" s="4"/>
      <c r="DT1943" s="4"/>
      <c r="DU1943" s="4"/>
      <c r="DV1943" s="4"/>
      <c r="DW1943" s="4"/>
      <c r="DX1943" s="4"/>
      <c r="DY1943" s="4"/>
      <c r="DZ1943" s="4"/>
      <c r="EA1943" s="4"/>
      <c r="EB1943" s="4"/>
      <c r="EC1943" s="4"/>
      <c r="ED1943" s="4"/>
      <c r="EE1943" s="4"/>
      <c r="EF1943" s="4"/>
      <c r="EG1943" s="4"/>
      <c r="EH1943" s="4"/>
      <c r="EI1943" s="4"/>
      <c r="EJ1943" s="4"/>
      <c r="EK1943" s="4"/>
      <c r="EL1943" s="4"/>
      <c r="EM1943" s="4"/>
      <c r="EN1943" s="4"/>
      <c r="EO1943" s="4"/>
      <c r="EP1943" s="4"/>
      <c r="EQ1943" s="4"/>
      <c r="ER1943" s="4"/>
      <c r="ES1943" s="4"/>
      <c r="ET1943" s="4"/>
      <c r="EU1943" s="4"/>
      <c r="EV1943" s="4"/>
      <c r="EW1943" s="4"/>
      <c r="EX1943" s="4"/>
      <c r="EY1943" s="4"/>
      <c r="EZ1943" s="4"/>
      <c r="FA1943" s="4"/>
      <c r="FB1943" s="4"/>
      <c r="FC1943" s="4"/>
      <c r="FD1943" s="4"/>
      <c r="FE1943" s="4"/>
      <c r="FF1943" s="4"/>
      <c r="FG1943" s="4"/>
      <c r="FH1943" s="4"/>
      <c r="FI1943" s="4"/>
      <c r="FJ1943" s="4"/>
      <c r="FK1943" s="4"/>
      <c r="FL1943" s="4"/>
      <c r="FM1943" s="4"/>
      <c r="FN1943" s="4"/>
      <c r="FO1943" s="4"/>
      <c r="FP1943" s="4"/>
      <c r="FQ1943" s="4"/>
      <c r="FR1943" s="4"/>
      <c r="FS1943" s="4"/>
      <c r="FT1943" s="4"/>
      <c r="FU1943" s="4"/>
      <c r="FV1943" s="4"/>
      <c r="FW1943" s="4"/>
      <c r="FX1943" s="4"/>
      <c r="FY1943" s="4"/>
      <c r="FZ1943" s="4"/>
      <c r="GA1943" s="4"/>
      <c r="GB1943" s="4"/>
      <c r="GC1943" s="4"/>
      <c r="GD1943" s="4"/>
      <c r="GE1943" s="4"/>
      <c r="GF1943" s="4"/>
      <c r="GG1943" s="4"/>
      <c r="GH1943" s="4"/>
      <c r="GI1943" s="4"/>
      <c r="GJ1943" s="4"/>
      <c r="GK1943" s="4"/>
      <c r="GL1943" s="4"/>
      <c r="GM1943" s="4"/>
      <c r="GN1943" s="4"/>
      <c r="GO1943" s="4"/>
      <c r="GP1943" s="4"/>
      <c r="GQ1943" s="4"/>
      <c r="GR1943" s="4"/>
      <c r="GS1943" s="4"/>
      <c r="GT1943" s="4"/>
      <c r="GU1943" s="4"/>
      <c r="GV1943" s="4"/>
      <c r="GW1943" s="4"/>
      <c r="GX1943" s="4"/>
      <c r="GY1943" s="4"/>
      <c r="GZ1943" s="4"/>
      <c r="HA1943" s="4"/>
      <c r="HB1943" s="4"/>
      <c r="HC1943" s="4"/>
      <c r="HD1943" s="4"/>
      <c r="HE1943" s="4"/>
      <c r="HF1943" s="4"/>
      <c r="HG1943" s="4"/>
      <c r="HH1943" s="4"/>
      <c r="HI1943" s="4"/>
      <c r="HJ1943" s="4"/>
      <c r="HK1943" s="4"/>
      <c r="HL1943" s="4"/>
      <c r="HM1943" s="4"/>
      <c r="HN1943" s="4"/>
      <c r="HO1943" s="4"/>
      <c r="HP1943" s="4"/>
      <c r="HQ1943" s="4"/>
      <c r="HR1943" s="4"/>
      <c r="HS1943" s="4"/>
      <c r="HT1943" s="4"/>
      <c r="HU1943" s="4"/>
      <c r="HV1943" s="4"/>
      <c r="HW1943" s="4"/>
      <c r="HX1943" s="4"/>
      <c r="HY1943" s="4"/>
      <c r="HZ1943" s="4"/>
      <c r="IA1943" s="4"/>
      <c r="IB1943" s="4"/>
      <c r="IC1943" s="4"/>
      <c r="ID1943" s="4"/>
      <c r="IE1943" s="4"/>
      <c r="IF1943" s="4"/>
    </row>
    <row r="1944" spans="26:240" x14ac:dyDescent="0.2">
      <c r="Z1944" s="4"/>
      <c r="AA1944" s="4"/>
      <c r="AB1944" s="4"/>
      <c r="AC1944" s="4"/>
      <c r="AD1944" s="4"/>
      <c r="AE1944" s="4"/>
      <c r="AF1944" s="4"/>
      <c r="AG1944" s="4"/>
      <c r="AH1944" s="4"/>
      <c r="AI1944" s="4"/>
      <c r="AJ1944" s="4"/>
      <c r="AK1944" s="4"/>
      <c r="AL1944" s="4"/>
      <c r="AM1944" s="4"/>
      <c r="AN1944" s="4"/>
      <c r="AO1944" s="4"/>
      <c r="AP1944" s="4"/>
      <c r="AQ1944" s="4"/>
      <c r="AR1944" s="4"/>
      <c r="AS1944" s="4"/>
      <c r="AT1944" s="4"/>
      <c r="AU1944" s="4"/>
      <c r="AV1944" s="4"/>
      <c r="AW1944" s="4"/>
      <c r="AX1944" s="4"/>
      <c r="AY1944" s="4"/>
      <c r="AZ1944" s="4"/>
      <c r="BA1944" s="4"/>
      <c r="BB1944" s="4"/>
      <c r="BC1944" s="4"/>
      <c r="BD1944" s="4"/>
      <c r="BE1944" s="4"/>
      <c r="BF1944" s="4"/>
      <c r="BG1944" s="4"/>
      <c r="BH1944" s="4"/>
      <c r="BI1944" s="4"/>
      <c r="BJ1944" s="4"/>
      <c r="BK1944" s="4"/>
      <c r="BL1944" s="4"/>
      <c r="BM1944" s="4"/>
      <c r="BN1944" s="4"/>
      <c r="BO1944" s="4"/>
      <c r="BP1944" s="4"/>
      <c r="BQ1944" s="4"/>
      <c r="BR1944" s="4"/>
      <c r="BS1944" s="4"/>
      <c r="BT1944" s="4"/>
      <c r="BU1944" s="4"/>
      <c r="BV1944" s="4"/>
      <c r="BW1944" s="4"/>
      <c r="BX1944" s="4"/>
      <c r="BY1944" s="4"/>
      <c r="BZ1944" s="4"/>
      <c r="CA1944" s="4"/>
      <c r="CB1944" s="4"/>
      <c r="CC1944" s="4"/>
      <c r="CD1944" s="4"/>
      <c r="CE1944" s="4"/>
      <c r="CF1944" s="4"/>
      <c r="CG1944" s="4"/>
      <c r="CH1944" s="4"/>
      <c r="CI1944" s="4"/>
      <c r="CJ1944" s="4"/>
      <c r="CK1944" s="4"/>
      <c r="CL1944" s="4"/>
      <c r="CM1944" s="4"/>
      <c r="CN1944" s="4"/>
      <c r="CO1944" s="4"/>
      <c r="CP1944" s="4"/>
      <c r="CQ1944" s="4"/>
      <c r="CR1944" s="4"/>
      <c r="CS1944" s="4"/>
      <c r="CT1944" s="4"/>
      <c r="CU1944" s="4"/>
      <c r="CV1944" s="4"/>
      <c r="CW1944" s="4"/>
      <c r="CX1944" s="4"/>
      <c r="CY1944" s="4"/>
      <c r="CZ1944" s="4"/>
      <c r="DA1944" s="4"/>
      <c r="DB1944" s="4"/>
      <c r="DC1944" s="4"/>
      <c r="DD1944" s="4"/>
      <c r="DE1944" s="4"/>
      <c r="DF1944" s="4"/>
      <c r="DG1944" s="4"/>
      <c r="DH1944" s="4"/>
      <c r="DI1944" s="4"/>
      <c r="DJ1944" s="4"/>
      <c r="DK1944" s="4"/>
      <c r="DL1944" s="4"/>
      <c r="DM1944" s="4"/>
      <c r="DN1944" s="4"/>
      <c r="DO1944" s="4"/>
      <c r="DP1944" s="4"/>
      <c r="DQ1944" s="4"/>
      <c r="DR1944" s="4"/>
      <c r="DS1944" s="4"/>
      <c r="DT1944" s="4"/>
      <c r="DU1944" s="4"/>
      <c r="DV1944" s="4"/>
      <c r="DW1944" s="4"/>
      <c r="DX1944" s="4"/>
      <c r="DY1944" s="4"/>
      <c r="DZ1944" s="4"/>
      <c r="EA1944" s="4"/>
      <c r="EB1944" s="4"/>
      <c r="EC1944" s="4"/>
      <c r="ED1944" s="4"/>
      <c r="EE1944" s="4"/>
      <c r="EF1944" s="4"/>
      <c r="EG1944" s="4"/>
      <c r="EH1944" s="4"/>
      <c r="EI1944" s="4"/>
      <c r="EJ1944" s="4"/>
      <c r="EK1944" s="4"/>
      <c r="EL1944" s="4"/>
      <c r="EM1944" s="4"/>
      <c r="EN1944" s="4"/>
      <c r="EO1944" s="4"/>
      <c r="EP1944" s="4"/>
      <c r="EQ1944" s="4"/>
      <c r="ER1944" s="4"/>
      <c r="ES1944" s="4"/>
      <c r="ET1944" s="4"/>
      <c r="EU1944" s="4"/>
      <c r="EV1944" s="4"/>
      <c r="EW1944" s="4"/>
      <c r="EX1944" s="4"/>
      <c r="EY1944" s="4"/>
      <c r="EZ1944" s="4"/>
      <c r="FA1944" s="4"/>
      <c r="FB1944" s="4"/>
      <c r="FC1944" s="4"/>
      <c r="FD1944" s="4"/>
      <c r="FE1944" s="4"/>
      <c r="FF1944" s="4"/>
      <c r="FG1944" s="4"/>
      <c r="FH1944" s="4"/>
      <c r="FI1944" s="4"/>
      <c r="FJ1944" s="4"/>
      <c r="FK1944" s="4"/>
      <c r="FL1944" s="4"/>
      <c r="FM1944" s="4"/>
      <c r="FN1944" s="4"/>
      <c r="FO1944" s="4"/>
      <c r="FP1944" s="4"/>
      <c r="FQ1944" s="4"/>
      <c r="FR1944" s="4"/>
      <c r="FS1944" s="4"/>
      <c r="FT1944" s="4"/>
      <c r="FU1944" s="4"/>
      <c r="FV1944" s="4"/>
      <c r="FW1944" s="4"/>
      <c r="FX1944" s="4"/>
      <c r="FY1944" s="4"/>
      <c r="FZ1944" s="4"/>
      <c r="GA1944" s="4"/>
      <c r="GB1944" s="4"/>
      <c r="GC1944" s="4"/>
      <c r="GD1944" s="4"/>
      <c r="GE1944" s="4"/>
      <c r="GF1944" s="4"/>
      <c r="GG1944" s="4"/>
      <c r="GH1944" s="4"/>
      <c r="GI1944" s="4"/>
      <c r="GJ1944" s="4"/>
      <c r="GK1944" s="4"/>
      <c r="GL1944" s="4"/>
      <c r="GM1944" s="4"/>
      <c r="GN1944" s="4"/>
      <c r="GO1944" s="4"/>
      <c r="GP1944" s="4"/>
      <c r="GQ1944" s="4"/>
      <c r="GR1944" s="4"/>
      <c r="GS1944" s="4"/>
      <c r="GT1944" s="4"/>
      <c r="GU1944" s="4"/>
      <c r="GV1944" s="4"/>
      <c r="GW1944" s="4"/>
      <c r="GX1944" s="4"/>
      <c r="GY1944" s="4"/>
      <c r="GZ1944" s="4"/>
      <c r="HA1944" s="4"/>
      <c r="HB1944" s="4"/>
      <c r="HC1944" s="4"/>
      <c r="HD1944" s="4"/>
      <c r="HE1944" s="4"/>
      <c r="HF1944" s="4"/>
      <c r="HG1944" s="4"/>
      <c r="HH1944" s="4"/>
      <c r="HI1944" s="4"/>
      <c r="HJ1944" s="4"/>
      <c r="HK1944" s="4"/>
      <c r="HL1944" s="4"/>
      <c r="HM1944" s="4"/>
      <c r="HN1944" s="4"/>
      <c r="HO1944" s="4"/>
      <c r="HP1944" s="4"/>
      <c r="HQ1944" s="4"/>
      <c r="HR1944" s="4"/>
      <c r="HS1944" s="4"/>
      <c r="HT1944" s="4"/>
      <c r="HU1944" s="4"/>
      <c r="HV1944" s="4"/>
      <c r="HW1944" s="4"/>
      <c r="HX1944" s="4"/>
      <c r="HY1944" s="4"/>
      <c r="HZ1944" s="4"/>
      <c r="IA1944" s="4"/>
      <c r="IB1944" s="4"/>
      <c r="IC1944" s="4"/>
      <c r="ID1944" s="4"/>
      <c r="IE1944" s="4"/>
      <c r="IF1944" s="4"/>
    </row>
    <row r="1945" spans="26:240" x14ac:dyDescent="0.2">
      <c r="Z1945" s="4"/>
      <c r="AA1945" s="4"/>
      <c r="AB1945" s="4"/>
      <c r="AC1945" s="4"/>
      <c r="AD1945" s="4"/>
      <c r="AE1945" s="4"/>
      <c r="AF1945" s="4"/>
      <c r="AG1945" s="4"/>
      <c r="AH1945" s="4"/>
      <c r="AI1945" s="4"/>
      <c r="AJ1945" s="4"/>
      <c r="AK1945" s="4"/>
      <c r="AL1945" s="4"/>
      <c r="AM1945" s="4"/>
      <c r="AN1945" s="4"/>
      <c r="AO1945" s="4"/>
      <c r="AP1945" s="4"/>
      <c r="AQ1945" s="4"/>
      <c r="AR1945" s="4"/>
      <c r="AS1945" s="4"/>
      <c r="AT1945" s="4"/>
      <c r="AU1945" s="4"/>
      <c r="AV1945" s="4"/>
      <c r="AW1945" s="4"/>
      <c r="AX1945" s="4"/>
      <c r="AY1945" s="4"/>
      <c r="AZ1945" s="4"/>
      <c r="BA1945" s="4"/>
      <c r="BB1945" s="4"/>
      <c r="BC1945" s="4"/>
      <c r="BD1945" s="4"/>
      <c r="BE1945" s="4"/>
      <c r="BF1945" s="4"/>
      <c r="BG1945" s="4"/>
      <c r="BH1945" s="4"/>
      <c r="BI1945" s="4"/>
      <c r="BJ1945" s="4"/>
      <c r="BK1945" s="4"/>
      <c r="BL1945" s="4"/>
      <c r="BM1945" s="4"/>
      <c r="BN1945" s="4"/>
      <c r="BO1945" s="4"/>
      <c r="BP1945" s="4"/>
      <c r="BQ1945" s="4"/>
      <c r="BR1945" s="4"/>
      <c r="BS1945" s="4"/>
      <c r="BT1945" s="4"/>
      <c r="BU1945" s="4"/>
      <c r="BV1945" s="4"/>
      <c r="BW1945" s="4"/>
      <c r="BX1945" s="4"/>
      <c r="BY1945" s="4"/>
      <c r="BZ1945" s="4"/>
      <c r="CA1945" s="4"/>
      <c r="CB1945" s="4"/>
      <c r="CC1945" s="4"/>
      <c r="CD1945" s="4"/>
      <c r="CE1945" s="4"/>
      <c r="CF1945" s="4"/>
      <c r="CG1945" s="4"/>
      <c r="CH1945" s="4"/>
      <c r="CI1945" s="4"/>
      <c r="CJ1945" s="4"/>
      <c r="CK1945" s="4"/>
      <c r="CL1945" s="4"/>
      <c r="CM1945" s="4"/>
      <c r="CN1945" s="4"/>
      <c r="CO1945" s="4"/>
      <c r="CP1945" s="4"/>
      <c r="CQ1945" s="4"/>
      <c r="CR1945" s="4"/>
      <c r="CS1945" s="4"/>
      <c r="CT1945" s="4"/>
      <c r="CU1945" s="4"/>
      <c r="CV1945" s="4"/>
      <c r="CW1945" s="4"/>
      <c r="CX1945" s="4"/>
      <c r="CY1945" s="4"/>
      <c r="CZ1945" s="4"/>
      <c r="DA1945" s="4"/>
      <c r="DB1945" s="4"/>
      <c r="DC1945" s="4"/>
      <c r="DD1945" s="4"/>
      <c r="DE1945" s="4"/>
      <c r="DF1945" s="4"/>
      <c r="DG1945" s="4"/>
      <c r="DH1945" s="4"/>
      <c r="DI1945" s="4"/>
      <c r="DJ1945" s="4"/>
      <c r="DK1945" s="4"/>
      <c r="DL1945" s="4"/>
      <c r="DM1945" s="4"/>
      <c r="DN1945" s="4"/>
      <c r="DO1945" s="4"/>
      <c r="DP1945" s="4"/>
      <c r="DQ1945" s="4"/>
      <c r="DR1945" s="4"/>
      <c r="DS1945" s="4"/>
      <c r="DT1945" s="4"/>
      <c r="DU1945" s="4"/>
      <c r="DV1945" s="4"/>
      <c r="DW1945" s="4"/>
      <c r="DX1945" s="4"/>
      <c r="DY1945" s="4"/>
      <c r="DZ1945" s="4"/>
      <c r="EA1945" s="4"/>
      <c r="EB1945" s="4"/>
      <c r="EC1945" s="4"/>
      <c r="ED1945" s="4"/>
      <c r="EE1945" s="4"/>
      <c r="EF1945" s="4"/>
      <c r="EG1945" s="4"/>
      <c r="EH1945" s="4"/>
      <c r="EI1945" s="4"/>
      <c r="EJ1945" s="4"/>
      <c r="EK1945" s="4"/>
      <c r="EL1945" s="4"/>
      <c r="EM1945" s="4"/>
      <c r="EN1945" s="4"/>
      <c r="EO1945" s="4"/>
      <c r="EP1945" s="4"/>
      <c r="EQ1945" s="4"/>
      <c r="ER1945" s="4"/>
      <c r="ES1945" s="4"/>
      <c r="ET1945" s="4"/>
      <c r="EU1945" s="4"/>
      <c r="EV1945" s="4"/>
      <c r="EW1945" s="4"/>
      <c r="EX1945" s="4"/>
      <c r="EY1945" s="4"/>
      <c r="EZ1945" s="4"/>
      <c r="FA1945" s="4"/>
      <c r="FB1945" s="4"/>
      <c r="FC1945" s="4"/>
      <c r="FD1945" s="4"/>
      <c r="FE1945" s="4"/>
      <c r="FF1945" s="4"/>
      <c r="FG1945" s="4"/>
      <c r="FH1945" s="4"/>
      <c r="FI1945" s="4"/>
      <c r="FJ1945" s="4"/>
      <c r="FK1945" s="4"/>
      <c r="FL1945" s="4"/>
      <c r="FM1945" s="4"/>
      <c r="FN1945" s="4"/>
      <c r="FO1945" s="4"/>
      <c r="FP1945" s="4"/>
      <c r="FQ1945" s="4"/>
      <c r="FR1945" s="4"/>
      <c r="FS1945" s="4"/>
      <c r="FT1945" s="4"/>
      <c r="FU1945" s="4"/>
      <c r="FV1945" s="4"/>
      <c r="FW1945" s="4"/>
      <c r="FX1945" s="4"/>
      <c r="FY1945" s="4"/>
      <c r="FZ1945" s="4"/>
      <c r="GA1945" s="4"/>
      <c r="GB1945" s="4"/>
      <c r="GC1945" s="4"/>
      <c r="GD1945" s="4"/>
      <c r="GE1945" s="4"/>
      <c r="GF1945" s="4"/>
      <c r="GG1945" s="4"/>
      <c r="GH1945" s="4"/>
      <c r="GI1945" s="4"/>
      <c r="GJ1945" s="4"/>
      <c r="GK1945" s="4"/>
      <c r="GL1945" s="4"/>
      <c r="GM1945" s="4"/>
      <c r="GN1945" s="4"/>
      <c r="GO1945" s="4"/>
      <c r="GP1945" s="4"/>
      <c r="GQ1945" s="4"/>
      <c r="GR1945" s="4"/>
      <c r="GS1945" s="4"/>
      <c r="GT1945" s="4"/>
      <c r="GU1945" s="4"/>
      <c r="GV1945" s="4"/>
      <c r="GW1945" s="4"/>
      <c r="GX1945" s="4"/>
      <c r="GY1945" s="4"/>
      <c r="GZ1945" s="4"/>
      <c r="HA1945" s="4"/>
      <c r="HB1945" s="4"/>
      <c r="HC1945" s="4"/>
      <c r="HD1945" s="4"/>
      <c r="HE1945" s="4"/>
      <c r="HF1945" s="4"/>
      <c r="HG1945" s="4"/>
      <c r="HH1945" s="4"/>
      <c r="HI1945" s="4"/>
      <c r="HJ1945" s="4"/>
      <c r="HK1945" s="4"/>
      <c r="HL1945" s="4"/>
      <c r="HM1945" s="4"/>
      <c r="HN1945" s="4"/>
      <c r="HO1945" s="4"/>
      <c r="HP1945" s="4"/>
      <c r="HQ1945" s="4"/>
      <c r="HR1945" s="4"/>
      <c r="HS1945" s="4"/>
      <c r="HT1945" s="4"/>
      <c r="HU1945" s="4"/>
      <c r="HV1945" s="4"/>
      <c r="HW1945" s="4"/>
      <c r="HX1945" s="4"/>
      <c r="HY1945" s="4"/>
      <c r="HZ1945" s="4"/>
      <c r="IA1945" s="4"/>
      <c r="IB1945" s="4"/>
      <c r="IC1945" s="4"/>
      <c r="ID1945" s="4"/>
      <c r="IE1945" s="4"/>
      <c r="IF1945" s="4"/>
    </row>
    <row r="1946" spans="26:240" x14ac:dyDescent="0.2">
      <c r="Z1946" s="4"/>
      <c r="AA1946" s="4"/>
      <c r="AB1946" s="4"/>
      <c r="AC1946" s="4"/>
      <c r="AD1946" s="4"/>
      <c r="AE1946" s="4"/>
      <c r="AF1946" s="4"/>
      <c r="AG1946" s="4"/>
      <c r="AH1946" s="4"/>
      <c r="AI1946" s="4"/>
      <c r="AJ1946" s="4"/>
      <c r="AK1946" s="4"/>
      <c r="AL1946" s="4"/>
      <c r="AM1946" s="4"/>
      <c r="AN1946" s="4"/>
      <c r="AO1946" s="4"/>
      <c r="AP1946" s="4"/>
      <c r="AQ1946" s="4"/>
      <c r="AR1946" s="4"/>
      <c r="AS1946" s="4"/>
      <c r="AT1946" s="4"/>
      <c r="AU1946" s="4"/>
      <c r="AV1946" s="4"/>
      <c r="AW1946" s="4"/>
      <c r="AX1946" s="4"/>
      <c r="AY1946" s="4"/>
      <c r="AZ1946" s="4"/>
      <c r="BA1946" s="4"/>
      <c r="BB1946" s="4"/>
      <c r="BC1946" s="4"/>
      <c r="BD1946" s="4"/>
      <c r="BE1946" s="4"/>
      <c r="BF1946" s="4"/>
      <c r="BG1946" s="4"/>
      <c r="BH1946" s="4"/>
      <c r="BI1946" s="4"/>
      <c r="BJ1946" s="4"/>
      <c r="BK1946" s="4"/>
      <c r="BL1946" s="4"/>
      <c r="BM1946" s="4"/>
      <c r="BN1946" s="4"/>
      <c r="BO1946" s="4"/>
      <c r="BP1946" s="4"/>
      <c r="BQ1946" s="4"/>
      <c r="BR1946" s="4"/>
      <c r="BS1946" s="4"/>
      <c r="BT1946" s="4"/>
      <c r="BU1946" s="4"/>
      <c r="BV1946" s="4"/>
      <c r="BW1946" s="4"/>
      <c r="BX1946" s="4"/>
      <c r="BY1946" s="4"/>
      <c r="BZ1946" s="4"/>
      <c r="CA1946" s="4"/>
      <c r="CB1946" s="4"/>
      <c r="CC1946" s="4"/>
      <c r="CD1946" s="4"/>
      <c r="CE1946" s="4"/>
      <c r="CF1946" s="4"/>
      <c r="CG1946" s="4"/>
      <c r="CH1946" s="4"/>
      <c r="CI1946" s="4"/>
      <c r="CJ1946" s="4"/>
      <c r="CK1946" s="4"/>
      <c r="CL1946" s="4"/>
      <c r="CM1946" s="4"/>
      <c r="CN1946" s="4"/>
      <c r="CO1946" s="4"/>
      <c r="CP1946" s="4"/>
      <c r="CQ1946" s="4"/>
      <c r="CR1946" s="4"/>
      <c r="CS1946" s="4"/>
      <c r="CT1946" s="4"/>
      <c r="CU1946" s="4"/>
      <c r="CV1946" s="4"/>
      <c r="CW1946" s="4"/>
      <c r="CX1946" s="4"/>
      <c r="CY1946" s="4"/>
      <c r="CZ1946" s="4"/>
      <c r="DA1946" s="4"/>
      <c r="DB1946" s="4"/>
      <c r="DC1946" s="4"/>
      <c r="DD1946" s="4"/>
      <c r="DE1946" s="4"/>
      <c r="DF1946" s="4"/>
      <c r="DG1946" s="4"/>
      <c r="DH1946" s="4"/>
      <c r="DI1946" s="4"/>
      <c r="DJ1946" s="4"/>
      <c r="DK1946" s="4"/>
      <c r="DL1946" s="4"/>
      <c r="DM1946" s="4"/>
      <c r="DN1946" s="4"/>
      <c r="DO1946" s="4"/>
      <c r="DP1946" s="4"/>
      <c r="DQ1946" s="4"/>
      <c r="DR1946" s="4"/>
      <c r="DS1946" s="4"/>
      <c r="DT1946" s="4"/>
      <c r="DU1946" s="4"/>
      <c r="DV1946" s="4"/>
      <c r="DW1946" s="4"/>
      <c r="DX1946" s="4"/>
      <c r="DY1946" s="4"/>
      <c r="DZ1946" s="4"/>
      <c r="EA1946" s="4"/>
      <c r="EB1946" s="4"/>
      <c r="EC1946" s="4"/>
      <c r="ED1946" s="4"/>
      <c r="EE1946" s="4"/>
      <c r="EF1946" s="4"/>
      <c r="EG1946" s="4"/>
      <c r="EH1946" s="4"/>
      <c r="EI1946" s="4"/>
      <c r="EJ1946" s="4"/>
      <c r="EK1946" s="4"/>
      <c r="EL1946" s="4"/>
      <c r="EM1946" s="4"/>
      <c r="EN1946" s="4"/>
      <c r="EO1946" s="4"/>
      <c r="EP1946" s="4"/>
      <c r="EQ1946" s="4"/>
      <c r="ER1946" s="4"/>
      <c r="ES1946" s="4"/>
      <c r="ET1946" s="4"/>
      <c r="EU1946" s="4"/>
      <c r="EV1946" s="4"/>
      <c r="EW1946" s="4"/>
      <c r="EX1946" s="4"/>
      <c r="EY1946" s="4"/>
      <c r="EZ1946" s="4"/>
      <c r="FA1946" s="4"/>
      <c r="FB1946" s="4"/>
      <c r="FC1946" s="4"/>
      <c r="FD1946" s="4"/>
      <c r="FE1946" s="4"/>
      <c r="FF1946" s="4"/>
      <c r="FG1946" s="4"/>
      <c r="FH1946" s="4"/>
      <c r="FI1946" s="4"/>
      <c r="FJ1946" s="4"/>
      <c r="FK1946" s="4"/>
      <c r="FL1946" s="4"/>
      <c r="FM1946" s="4"/>
      <c r="FN1946" s="4"/>
      <c r="FO1946" s="4"/>
      <c r="FP1946" s="4"/>
      <c r="FQ1946" s="4"/>
      <c r="FR1946" s="4"/>
      <c r="FS1946" s="4"/>
      <c r="FT1946" s="4"/>
      <c r="FU1946" s="4"/>
      <c r="FV1946" s="4"/>
      <c r="FW1946" s="4"/>
      <c r="FX1946" s="4"/>
      <c r="FY1946" s="4"/>
      <c r="FZ1946" s="4"/>
      <c r="GA1946" s="4"/>
      <c r="GB1946" s="4"/>
      <c r="GC1946" s="4"/>
      <c r="GD1946" s="4"/>
      <c r="GE1946" s="4"/>
      <c r="GF1946" s="4"/>
      <c r="GG1946" s="4"/>
      <c r="GH1946" s="4"/>
      <c r="GI1946" s="4"/>
      <c r="GJ1946" s="4"/>
      <c r="GK1946" s="4"/>
      <c r="GL1946" s="4"/>
      <c r="GM1946" s="4"/>
      <c r="GN1946" s="4"/>
      <c r="GO1946" s="4"/>
      <c r="GP1946" s="4"/>
      <c r="GQ1946" s="4"/>
      <c r="GR1946" s="4"/>
      <c r="GS1946" s="4"/>
      <c r="GT1946" s="4"/>
      <c r="GU1946" s="4"/>
      <c r="GV1946" s="4"/>
      <c r="GW1946" s="4"/>
      <c r="GX1946" s="4"/>
      <c r="GY1946" s="4"/>
      <c r="GZ1946" s="4"/>
      <c r="HA1946" s="4"/>
      <c r="HB1946" s="4"/>
      <c r="HC1946" s="4"/>
      <c r="HD1946" s="4"/>
      <c r="HE1946" s="4"/>
      <c r="HF1946" s="4"/>
      <c r="HG1946" s="4"/>
      <c r="HH1946" s="4"/>
      <c r="HI1946" s="4"/>
      <c r="HJ1946" s="4"/>
      <c r="HK1946" s="4"/>
      <c r="HL1946" s="4"/>
      <c r="HM1946" s="4"/>
      <c r="HN1946" s="4"/>
      <c r="HO1946" s="4"/>
      <c r="HP1946" s="4"/>
      <c r="HQ1946" s="4"/>
      <c r="HR1946" s="4"/>
      <c r="HS1946" s="4"/>
      <c r="HT1946" s="4"/>
      <c r="HU1946" s="4"/>
      <c r="HV1946" s="4"/>
      <c r="HW1946" s="4"/>
      <c r="HX1946" s="4"/>
      <c r="HY1946" s="4"/>
      <c r="HZ1946" s="4"/>
      <c r="IA1946" s="4"/>
      <c r="IB1946" s="4"/>
      <c r="IC1946" s="4"/>
      <c r="ID1946" s="4"/>
      <c r="IE1946" s="4"/>
      <c r="IF1946" s="4"/>
    </row>
    <row r="1947" spans="26:240" x14ac:dyDescent="0.2">
      <c r="Z1947" s="4"/>
      <c r="AA1947" s="4"/>
      <c r="AB1947" s="4"/>
      <c r="AC1947" s="4"/>
      <c r="AD1947" s="4"/>
      <c r="AE1947" s="4"/>
      <c r="AF1947" s="4"/>
      <c r="AG1947" s="4"/>
      <c r="AH1947" s="4"/>
      <c r="AI1947" s="4"/>
      <c r="AJ1947" s="4"/>
      <c r="AK1947" s="4"/>
      <c r="AL1947" s="4"/>
      <c r="AM1947" s="4"/>
      <c r="AN1947" s="4"/>
      <c r="AO1947" s="4"/>
      <c r="AP1947" s="4"/>
      <c r="AQ1947" s="4"/>
      <c r="AR1947" s="4"/>
      <c r="AS1947" s="4"/>
      <c r="AT1947" s="4"/>
      <c r="AU1947" s="4"/>
      <c r="AV1947" s="4"/>
      <c r="AW1947" s="4"/>
      <c r="AX1947" s="4"/>
      <c r="AY1947" s="4"/>
      <c r="AZ1947" s="4"/>
      <c r="BA1947" s="4"/>
      <c r="BB1947" s="4"/>
      <c r="BC1947" s="4"/>
      <c r="BD1947" s="4"/>
      <c r="BE1947" s="4"/>
      <c r="BF1947" s="4"/>
      <c r="BG1947" s="4"/>
      <c r="BH1947" s="4"/>
      <c r="BI1947" s="4"/>
      <c r="BJ1947" s="4"/>
      <c r="BK1947" s="4"/>
      <c r="BL1947" s="4"/>
      <c r="BM1947" s="4"/>
      <c r="BN1947" s="4"/>
      <c r="BO1947" s="4"/>
      <c r="BP1947" s="4"/>
      <c r="BQ1947" s="4"/>
      <c r="BR1947" s="4"/>
      <c r="BS1947" s="4"/>
      <c r="BT1947" s="4"/>
      <c r="BU1947" s="4"/>
      <c r="BV1947" s="4"/>
      <c r="BW1947" s="4"/>
      <c r="BX1947" s="4"/>
      <c r="BY1947" s="4"/>
      <c r="BZ1947" s="4"/>
      <c r="CA1947" s="4"/>
      <c r="CB1947" s="4"/>
      <c r="CC1947" s="4"/>
      <c r="CD1947" s="4"/>
      <c r="CE1947" s="4"/>
      <c r="CF1947" s="4"/>
      <c r="CG1947" s="4"/>
      <c r="CH1947" s="4"/>
      <c r="CI1947" s="4"/>
      <c r="CJ1947" s="4"/>
      <c r="CK1947" s="4"/>
      <c r="CL1947" s="4"/>
      <c r="CM1947" s="4"/>
      <c r="CN1947" s="4"/>
      <c r="CO1947" s="4"/>
      <c r="CP1947" s="4"/>
      <c r="CQ1947" s="4"/>
      <c r="CR1947" s="4"/>
      <c r="CS1947" s="4"/>
      <c r="CT1947" s="4"/>
      <c r="CU1947" s="4"/>
      <c r="CV1947" s="4"/>
      <c r="CW1947" s="4"/>
      <c r="CX1947" s="4"/>
      <c r="CY1947" s="4"/>
      <c r="CZ1947" s="4"/>
      <c r="DA1947" s="4"/>
      <c r="DB1947" s="4"/>
      <c r="DC1947" s="4"/>
      <c r="DD1947" s="4"/>
      <c r="DE1947" s="4"/>
      <c r="DF1947" s="4"/>
      <c r="DG1947" s="4"/>
      <c r="DH1947" s="4"/>
      <c r="DI1947" s="4"/>
      <c r="DJ1947" s="4"/>
      <c r="DK1947" s="4"/>
      <c r="DL1947" s="4"/>
      <c r="DM1947" s="4"/>
      <c r="DN1947" s="4"/>
      <c r="DO1947" s="4"/>
      <c r="DP1947" s="4"/>
      <c r="DQ1947" s="4"/>
      <c r="DR1947" s="4"/>
      <c r="DS1947" s="4"/>
      <c r="DT1947" s="4"/>
      <c r="DU1947" s="4"/>
      <c r="DV1947" s="4"/>
      <c r="DW1947" s="4"/>
      <c r="DX1947" s="4"/>
      <c r="DY1947" s="4"/>
      <c r="DZ1947" s="4"/>
      <c r="EA1947" s="4"/>
      <c r="EB1947" s="4"/>
      <c r="EC1947" s="4"/>
      <c r="ED1947" s="4"/>
      <c r="EE1947" s="4"/>
      <c r="EF1947" s="4"/>
      <c r="EG1947" s="4"/>
      <c r="EH1947" s="4"/>
      <c r="EI1947" s="4"/>
      <c r="EJ1947" s="4"/>
      <c r="EK1947" s="4"/>
      <c r="EL1947" s="4"/>
      <c r="EM1947" s="4"/>
      <c r="EN1947" s="4"/>
      <c r="EO1947" s="4"/>
      <c r="EP1947" s="4"/>
      <c r="EQ1947" s="4"/>
      <c r="ER1947" s="4"/>
      <c r="ES1947" s="4"/>
      <c r="ET1947" s="4"/>
      <c r="EU1947" s="4"/>
      <c r="EV1947" s="4"/>
      <c r="EW1947" s="4"/>
      <c r="EX1947" s="4"/>
      <c r="EY1947" s="4"/>
      <c r="EZ1947" s="4"/>
      <c r="FA1947" s="4"/>
      <c r="FB1947" s="4"/>
      <c r="FC1947" s="4"/>
      <c r="FD1947" s="4"/>
      <c r="FE1947" s="4"/>
      <c r="FF1947" s="4"/>
      <c r="FG1947" s="4"/>
      <c r="FH1947" s="4"/>
      <c r="FI1947" s="4"/>
      <c r="FJ1947" s="4"/>
      <c r="FK1947" s="4"/>
      <c r="FL1947" s="4"/>
      <c r="FM1947" s="4"/>
      <c r="FN1947" s="4"/>
      <c r="FO1947" s="4"/>
      <c r="FP1947" s="4"/>
      <c r="FQ1947" s="4"/>
      <c r="FR1947" s="4"/>
      <c r="FS1947" s="4"/>
      <c r="FT1947" s="4"/>
      <c r="FU1947" s="4"/>
      <c r="FV1947" s="4"/>
      <c r="FW1947" s="4"/>
      <c r="FX1947" s="4"/>
      <c r="FY1947" s="4"/>
      <c r="FZ1947" s="4"/>
      <c r="GA1947" s="4"/>
      <c r="GB1947" s="4"/>
      <c r="GC1947" s="4"/>
      <c r="GD1947" s="4"/>
      <c r="GE1947" s="4"/>
      <c r="GF1947" s="4"/>
      <c r="GG1947" s="4"/>
      <c r="GH1947" s="4"/>
      <c r="GI1947" s="4"/>
      <c r="GJ1947" s="4"/>
      <c r="GK1947" s="4"/>
      <c r="GL1947" s="4"/>
      <c r="GM1947" s="4"/>
      <c r="GN1947" s="4"/>
      <c r="GO1947" s="4"/>
      <c r="GP1947" s="4"/>
      <c r="GQ1947" s="4"/>
      <c r="GR1947" s="4"/>
      <c r="GS1947" s="4"/>
      <c r="GT1947" s="4"/>
      <c r="GU1947" s="4"/>
      <c r="GV1947" s="4"/>
      <c r="GW1947" s="4"/>
      <c r="GX1947" s="4"/>
      <c r="GY1947" s="4"/>
      <c r="GZ1947" s="4"/>
      <c r="HA1947" s="4"/>
      <c r="HB1947" s="4"/>
      <c r="HC1947" s="4"/>
      <c r="HD1947" s="4"/>
      <c r="HE1947" s="4"/>
      <c r="HF1947" s="4"/>
      <c r="HG1947" s="4"/>
      <c r="HH1947" s="4"/>
      <c r="HI1947" s="4"/>
      <c r="HJ1947" s="4"/>
      <c r="HK1947" s="4"/>
      <c r="HL1947" s="4"/>
      <c r="HM1947" s="4"/>
      <c r="HN1947" s="4"/>
      <c r="HO1947" s="4"/>
      <c r="HP1947" s="4"/>
      <c r="HQ1947" s="4"/>
      <c r="HR1947" s="4"/>
      <c r="HS1947" s="4"/>
      <c r="HT1947" s="4"/>
      <c r="HU1947" s="4"/>
      <c r="HV1947" s="4"/>
      <c r="HW1947" s="4"/>
      <c r="HX1947" s="4"/>
      <c r="HY1947" s="4"/>
      <c r="HZ1947" s="4"/>
      <c r="IA1947" s="4"/>
      <c r="IB1947" s="4"/>
      <c r="IC1947" s="4"/>
      <c r="ID1947" s="4"/>
      <c r="IE1947" s="4"/>
      <c r="IF1947" s="4"/>
    </row>
    <row r="1948" spans="26:240" x14ac:dyDescent="0.2">
      <c r="Z1948" s="4"/>
      <c r="AA1948" s="4"/>
      <c r="AB1948" s="4"/>
      <c r="AC1948" s="4"/>
      <c r="AD1948" s="4"/>
      <c r="AE1948" s="4"/>
      <c r="AF1948" s="4"/>
      <c r="AG1948" s="4"/>
      <c r="AH1948" s="4"/>
      <c r="AI1948" s="4"/>
      <c r="AJ1948" s="4"/>
      <c r="AK1948" s="4"/>
      <c r="AL1948" s="4"/>
      <c r="AM1948" s="4"/>
      <c r="AN1948" s="4"/>
      <c r="AO1948" s="4"/>
      <c r="AP1948" s="4"/>
      <c r="AQ1948" s="4"/>
      <c r="AR1948" s="4"/>
      <c r="AS1948" s="4"/>
      <c r="AT1948" s="4"/>
      <c r="AU1948" s="4"/>
      <c r="AV1948" s="4"/>
      <c r="AW1948" s="4"/>
      <c r="AX1948" s="4"/>
      <c r="AY1948" s="4"/>
      <c r="AZ1948" s="4"/>
      <c r="BA1948" s="4"/>
      <c r="BB1948" s="4"/>
      <c r="BC1948" s="4"/>
      <c r="BD1948" s="4"/>
      <c r="BE1948" s="4"/>
      <c r="BF1948" s="4"/>
      <c r="BG1948" s="4"/>
      <c r="BH1948" s="4"/>
      <c r="BI1948" s="4"/>
      <c r="BJ1948" s="4"/>
      <c r="BK1948" s="4"/>
      <c r="BL1948" s="4"/>
      <c r="BM1948" s="4"/>
      <c r="BN1948" s="4"/>
      <c r="BO1948" s="4"/>
      <c r="BP1948" s="4"/>
      <c r="BQ1948" s="4"/>
      <c r="BR1948" s="4"/>
      <c r="BS1948" s="4"/>
      <c r="BT1948" s="4"/>
      <c r="BU1948" s="4"/>
      <c r="BV1948" s="4"/>
      <c r="BW1948" s="4"/>
      <c r="BX1948" s="4"/>
      <c r="BY1948" s="4"/>
      <c r="BZ1948" s="4"/>
      <c r="CA1948" s="4"/>
      <c r="CB1948" s="4"/>
      <c r="CC1948" s="4"/>
      <c r="CD1948" s="4"/>
      <c r="CE1948" s="4"/>
      <c r="CF1948" s="4"/>
      <c r="CG1948" s="4"/>
      <c r="CH1948" s="4"/>
      <c r="CI1948" s="4"/>
      <c r="CJ1948" s="4"/>
      <c r="CK1948" s="4"/>
      <c r="CL1948" s="4"/>
      <c r="CM1948" s="4"/>
      <c r="CN1948" s="4"/>
      <c r="CO1948" s="4"/>
      <c r="CP1948" s="4"/>
      <c r="CQ1948" s="4"/>
      <c r="CR1948" s="4"/>
      <c r="CS1948" s="4"/>
      <c r="CT1948" s="4"/>
      <c r="CU1948" s="4"/>
      <c r="CV1948" s="4"/>
      <c r="CW1948" s="4"/>
      <c r="CX1948" s="4"/>
      <c r="CY1948" s="4"/>
      <c r="CZ1948" s="4"/>
      <c r="DA1948" s="4"/>
      <c r="DB1948" s="4"/>
      <c r="DC1948" s="4"/>
      <c r="DD1948" s="4"/>
      <c r="DE1948" s="4"/>
      <c r="DF1948" s="4"/>
      <c r="DG1948" s="4"/>
      <c r="DH1948" s="4"/>
      <c r="DI1948" s="4"/>
      <c r="DJ1948" s="4"/>
      <c r="DK1948" s="4"/>
      <c r="DL1948" s="4"/>
      <c r="DM1948" s="4"/>
      <c r="DN1948" s="4"/>
      <c r="DO1948" s="4"/>
      <c r="DP1948" s="4"/>
      <c r="DQ1948" s="4"/>
      <c r="DR1948" s="4"/>
      <c r="DS1948" s="4"/>
      <c r="DT1948" s="4"/>
      <c r="DU1948" s="4"/>
      <c r="DV1948" s="4"/>
      <c r="DW1948" s="4"/>
      <c r="DX1948" s="4"/>
      <c r="DY1948" s="4"/>
      <c r="DZ1948" s="4"/>
      <c r="EA1948" s="4"/>
      <c r="EB1948" s="4"/>
      <c r="EC1948" s="4"/>
      <c r="ED1948" s="4"/>
      <c r="EE1948" s="4"/>
      <c r="EF1948" s="4"/>
      <c r="EG1948" s="4"/>
      <c r="EH1948" s="4"/>
      <c r="EI1948" s="4"/>
      <c r="EJ1948" s="4"/>
      <c r="EK1948" s="4"/>
      <c r="EL1948" s="4"/>
      <c r="EM1948" s="4"/>
      <c r="EN1948" s="4"/>
      <c r="EO1948" s="4"/>
      <c r="EP1948" s="4"/>
      <c r="EQ1948" s="4"/>
      <c r="ER1948" s="4"/>
      <c r="ES1948" s="4"/>
      <c r="ET1948" s="4"/>
      <c r="EU1948" s="4"/>
      <c r="EV1948" s="4"/>
      <c r="EW1948" s="4"/>
      <c r="EX1948" s="4"/>
      <c r="EY1948" s="4"/>
      <c r="EZ1948" s="4"/>
      <c r="FA1948" s="4"/>
      <c r="FB1948" s="4"/>
      <c r="FC1948" s="4"/>
      <c r="FD1948" s="4"/>
      <c r="FE1948" s="4"/>
      <c r="FF1948" s="4"/>
      <c r="FG1948" s="4"/>
      <c r="FH1948" s="4"/>
      <c r="FI1948" s="4"/>
      <c r="FJ1948" s="4"/>
      <c r="FK1948" s="4"/>
      <c r="FL1948" s="4"/>
      <c r="FM1948" s="4"/>
      <c r="FN1948" s="4"/>
      <c r="FO1948" s="4"/>
      <c r="FP1948" s="4"/>
      <c r="FQ1948" s="4"/>
      <c r="FR1948" s="4"/>
      <c r="FS1948" s="4"/>
      <c r="FT1948" s="4"/>
      <c r="FU1948" s="4"/>
      <c r="FV1948" s="4"/>
      <c r="FW1948" s="4"/>
      <c r="FX1948" s="4"/>
      <c r="FY1948" s="4"/>
      <c r="FZ1948" s="4"/>
      <c r="GA1948" s="4"/>
      <c r="GB1948" s="4"/>
      <c r="GC1948" s="4"/>
      <c r="GD1948" s="4"/>
      <c r="GE1948" s="4"/>
      <c r="GF1948" s="4"/>
      <c r="GG1948" s="4"/>
      <c r="GH1948" s="4"/>
      <c r="GI1948" s="4"/>
      <c r="GJ1948" s="4"/>
      <c r="GK1948" s="4"/>
      <c r="GL1948" s="4"/>
      <c r="GM1948" s="4"/>
      <c r="GN1948" s="4"/>
      <c r="GO1948" s="4"/>
      <c r="GP1948" s="4"/>
      <c r="GQ1948" s="4"/>
      <c r="GR1948" s="4"/>
      <c r="GS1948" s="4"/>
      <c r="GT1948" s="4"/>
      <c r="GU1948" s="4"/>
      <c r="GV1948" s="4"/>
      <c r="GW1948" s="4"/>
      <c r="GX1948" s="4"/>
      <c r="GY1948" s="4"/>
      <c r="GZ1948" s="4"/>
      <c r="HA1948" s="4"/>
      <c r="HB1948" s="4"/>
      <c r="HC1948" s="4"/>
      <c r="HD1948" s="4"/>
      <c r="HE1948" s="4"/>
      <c r="HF1948" s="4"/>
      <c r="HG1948" s="4"/>
      <c r="HH1948" s="4"/>
      <c r="HI1948" s="4"/>
      <c r="HJ1948" s="4"/>
      <c r="HK1948" s="4"/>
      <c r="HL1948" s="4"/>
      <c r="HM1948" s="4"/>
      <c r="HN1948" s="4"/>
      <c r="HO1948" s="4"/>
      <c r="HP1948" s="4"/>
      <c r="HQ1948" s="4"/>
      <c r="HR1948" s="4"/>
      <c r="HS1948" s="4"/>
      <c r="HT1948" s="4"/>
      <c r="HU1948" s="4"/>
      <c r="HV1948" s="4"/>
      <c r="HW1948" s="4"/>
      <c r="HX1948" s="4"/>
      <c r="HY1948" s="4"/>
      <c r="HZ1948" s="4"/>
      <c r="IA1948" s="4"/>
      <c r="IB1948" s="4"/>
      <c r="IC1948" s="4"/>
      <c r="ID1948" s="4"/>
      <c r="IE1948" s="4"/>
      <c r="IF1948" s="4"/>
    </row>
    <row r="1949" spans="26:240" x14ac:dyDescent="0.2">
      <c r="Z1949" s="4"/>
      <c r="AA1949" s="4"/>
      <c r="AB1949" s="4"/>
      <c r="AC1949" s="4"/>
      <c r="AD1949" s="4"/>
      <c r="AE1949" s="4"/>
      <c r="AF1949" s="4"/>
      <c r="AG1949" s="4"/>
      <c r="AH1949" s="4"/>
      <c r="AI1949" s="4"/>
      <c r="AJ1949" s="4"/>
      <c r="AK1949" s="4"/>
      <c r="AL1949" s="4"/>
      <c r="AM1949" s="4"/>
      <c r="AN1949" s="4"/>
      <c r="AO1949" s="4"/>
      <c r="AP1949" s="4"/>
      <c r="AQ1949" s="4"/>
      <c r="AR1949" s="4"/>
      <c r="AS1949" s="4"/>
      <c r="AT1949" s="4"/>
      <c r="AU1949" s="4"/>
      <c r="AV1949" s="4"/>
      <c r="AW1949" s="4"/>
      <c r="AX1949" s="4"/>
      <c r="AY1949" s="4"/>
      <c r="AZ1949" s="4"/>
      <c r="BA1949" s="4"/>
      <c r="BB1949" s="4"/>
      <c r="BC1949" s="4"/>
      <c r="BD1949" s="4"/>
      <c r="BE1949" s="4"/>
      <c r="BF1949" s="4"/>
      <c r="BG1949" s="4"/>
      <c r="BH1949" s="4"/>
      <c r="BI1949" s="4"/>
      <c r="BJ1949" s="4"/>
      <c r="BK1949" s="4"/>
      <c r="BL1949" s="4"/>
      <c r="BM1949" s="4"/>
      <c r="BN1949" s="4"/>
      <c r="BO1949" s="4"/>
      <c r="BP1949" s="4"/>
      <c r="BQ1949" s="4"/>
      <c r="BR1949" s="4"/>
      <c r="BS1949" s="4"/>
      <c r="BT1949" s="4"/>
      <c r="BU1949" s="4"/>
      <c r="BV1949" s="4"/>
      <c r="BW1949" s="4"/>
      <c r="BX1949" s="4"/>
      <c r="BY1949" s="4"/>
      <c r="BZ1949" s="4"/>
      <c r="CA1949" s="4"/>
      <c r="CB1949" s="4"/>
      <c r="CC1949" s="4"/>
      <c r="CD1949" s="4"/>
      <c r="CE1949" s="4"/>
      <c r="CF1949" s="4"/>
      <c r="CG1949" s="4"/>
      <c r="CH1949" s="4"/>
      <c r="CI1949" s="4"/>
      <c r="CJ1949" s="4"/>
      <c r="CK1949" s="4"/>
      <c r="CL1949" s="4"/>
      <c r="CM1949" s="4"/>
      <c r="CN1949" s="4"/>
      <c r="CO1949" s="4"/>
      <c r="CP1949" s="4"/>
      <c r="CQ1949" s="4"/>
      <c r="CR1949" s="4"/>
      <c r="CS1949" s="4"/>
      <c r="CT1949" s="4"/>
      <c r="CU1949" s="4"/>
      <c r="CV1949" s="4"/>
      <c r="CW1949" s="4"/>
      <c r="CX1949" s="4"/>
      <c r="CY1949" s="4"/>
      <c r="CZ1949" s="4"/>
      <c r="DA1949" s="4"/>
      <c r="DB1949" s="4"/>
      <c r="DC1949" s="4"/>
      <c r="DD1949" s="4"/>
      <c r="DE1949" s="4"/>
      <c r="DF1949" s="4"/>
      <c r="DG1949" s="4"/>
      <c r="DH1949" s="4"/>
      <c r="DI1949" s="4"/>
      <c r="DJ1949" s="4"/>
      <c r="DK1949" s="4"/>
      <c r="DL1949" s="4"/>
      <c r="DM1949" s="4"/>
      <c r="DN1949" s="4"/>
      <c r="DO1949" s="4"/>
      <c r="DP1949" s="4"/>
      <c r="DQ1949" s="4"/>
      <c r="DR1949" s="4"/>
      <c r="DS1949" s="4"/>
      <c r="DT1949" s="4"/>
      <c r="DU1949" s="4"/>
      <c r="DV1949" s="4"/>
      <c r="DW1949" s="4"/>
      <c r="DX1949" s="4"/>
      <c r="DY1949" s="4"/>
      <c r="DZ1949" s="4"/>
      <c r="EA1949" s="4"/>
      <c r="EB1949" s="4"/>
      <c r="EC1949" s="4"/>
      <c r="ED1949" s="4"/>
      <c r="EE1949" s="4"/>
      <c r="EF1949" s="4"/>
      <c r="EG1949" s="4"/>
      <c r="EH1949" s="4"/>
      <c r="EI1949" s="4"/>
      <c r="EJ1949" s="4"/>
      <c r="EK1949" s="4"/>
      <c r="EL1949" s="4"/>
      <c r="EM1949" s="4"/>
      <c r="EN1949" s="4"/>
      <c r="EO1949" s="4"/>
      <c r="EP1949" s="4"/>
      <c r="EQ1949" s="4"/>
      <c r="ER1949" s="4"/>
      <c r="ES1949" s="4"/>
      <c r="ET1949" s="4"/>
      <c r="EU1949" s="4"/>
      <c r="EV1949" s="4"/>
      <c r="EW1949" s="4"/>
      <c r="EX1949" s="4"/>
      <c r="EY1949" s="4"/>
      <c r="EZ1949" s="4"/>
      <c r="FA1949" s="4"/>
      <c r="FB1949" s="4"/>
      <c r="FC1949" s="4"/>
      <c r="FD1949" s="4"/>
      <c r="FE1949" s="4"/>
      <c r="FF1949" s="4"/>
      <c r="FG1949" s="4"/>
      <c r="FH1949" s="4"/>
      <c r="FI1949" s="4"/>
      <c r="FJ1949" s="4"/>
      <c r="FK1949" s="4"/>
      <c r="FL1949" s="4"/>
      <c r="FM1949" s="4"/>
      <c r="FN1949" s="4"/>
      <c r="FO1949" s="4"/>
      <c r="FP1949" s="4"/>
      <c r="FQ1949" s="4"/>
      <c r="FR1949" s="4"/>
      <c r="FS1949" s="4"/>
      <c r="FT1949" s="4"/>
      <c r="FU1949" s="4"/>
      <c r="FV1949" s="4"/>
      <c r="FW1949" s="4"/>
      <c r="FX1949" s="4"/>
      <c r="FY1949" s="4"/>
      <c r="FZ1949" s="4"/>
      <c r="GA1949" s="4"/>
      <c r="GB1949" s="4"/>
      <c r="GC1949" s="4"/>
      <c r="GD1949" s="4"/>
      <c r="GE1949" s="4"/>
      <c r="GF1949" s="4"/>
      <c r="GG1949" s="4"/>
      <c r="GH1949" s="4"/>
      <c r="GI1949" s="4"/>
      <c r="GJ1949" s="4"/>
      <c r="GK1949" s="4"/>
      <c r="GL1949" s="4"/>
      <c r="GM1949" s="4"/>
      <c r="GN1949" s="4"/>
      <c r="GO1949" s="4"/>
      <c r="GP1949" s="4"/>
      <c r="GQ1949" s="4"/>
      <c r="GR1949" s="4"/>
      <c r="GS1949" s="4"/>
      <c r="GT1949" s="4"/>
      <c r="GU1949" s="4"/>
      <c r="GV1949" s="4"/>
      <c r="GW1949" s="4"/>
      <c r="GX1949" s="4"/>
      <c r="GY1949" s="4"/>
      <c r="GZ1949" s="4"/>
      <c r="HA1949" s="4"/>
      <c r="HB1949" s="4"/>
      <c r="HC1949" s="4"/>
      <c r="HD1949" s="4"/>
      <c r="HE1949" s="4"/>
      <c r="HF1949" s="4"/>
      <c r="HG1949" s="4"/>
      <c r="HH1949" s="4"/>
      <c r="HI1949" s="4"/>
      <c r="HJ1949" s="4"/>
      <c r="HK1949" s="4"/>
      <c r="HL1949" s="4"/>
      <c r="HM1949" s="4"/>
      <c r="HN1949" s="4"/>
      <c r="HO1949" s="4"/>
      <c r="HP1949" s="4"/>
      <c r="HQ1949" s="4"/>
      <c r="HR1949" s="4"/>
      <c r="HS1949" s="4"/>
      <c r="HT1949" s="4"/>
      <c r="HU1949" s="4"/>
      <c r="HV1949" s="4"/>
      <c r="HW1949" s="4"/>
      <c r="HX1949" s="4"/>
      <c r="HY1949" s="4"/>
      <c r="HZ1949" s="4"/>
      <c r="IA1949" s="4"/>
      <c r="IB1949" s="4"/>
      <c r="IC1949" s="4"/>
      <c r="ID1949" s="4"/>
      <c r="IE1949" s="4"/>
      <c r="IF1949" s="4"/>
    </row>
    <row r="1950" spans="26:240" x14ac:dyDescent="0.2">
      <c r="Z1950" s="4"/>
      <c r="AA1950" s="4"/>
      <c r="AB1950" s="4"/>
      <c r="AC1950" s="4"/>
      <c r="AD1950" s="4"/>
      <c r="AE1950" s="4"/>
      <c r="AF1950" s="4"/>
      <c r="AG1950" s="4"/>
      <c r="AH1950" s="4"/>
      <c r="AI1950" s="4"/>
      <c r="AJ1950" s="4"/>
      <c r="AK1950" s="4"/>
      <c r="AL1950" s="4"/>
      <c r="AM1950" s="4"/>
      <c r="AN1950" s="4"/>
      <c r="AO1950" s="4"/>
      <c r="AP1950" s="4"/>
      <c r="AQ1950" s="4"/>
      <c r="AR1950" s="4"/>
      <c r="AS1950" s="4"/>
      <c r="AT1950" s="4"/>
      <c r="AU1950" s="4"/>
      <c r="AV1950" s="4"/>
      <c r="AW1950" s="4"/>
      <c r="AX1950" s="4"/>
      <c r="AY1950" s="4"/>
      <c r="AZ1950" s="4"/>
      <c r="BA1950" s="4"/>
      <c r="BB1950" s="4"/>
      <c r="BC1950" s="4"/>
      <c r="BD1950" s="4"/>
      <c r="BE1950" s="4"/>
      <c r="BF1950" s="4"/>
      <c r="BG1950" s="4"/>
      <c r="BH1950" s="4"/>
      <c r="BI1950" s="4"/>
      <c r="BJ1950" s="4"/>
      <c r="BK1950" s="4"/>
      <c r="BL1950" s="4"/>
      <c r="BM1950" s="4"/>
      <c r="BN1950" s="4"/>
      <c r="BO1950" s="4"/>
      <c r="BP1950" s="4"/>
      <c r="BQ1950" s="4"/>
      <c r="BR1950" s="4"/>
      <c r="BS1950" s="4"/>
      <c r="BT1950" s="4"/>
      <c r="BU1950" s="4"/>
      <c r="BV1950" s="4"/>
      <c r="BW1950" s="4"/>
      <c r="BX1950" s="4"/>
      <c r="BY1950" s="4"/>
      <c r="BZ1950" s="4"/>
      <c r="CA1950" s="4"/>
      <c r="CB1950" s="4"/>
      <c r="CC1950" s="4"/>
      <c r="CD1950" s="4"/>
      <c r="CE1950" s="4"/>
      <c r="CF1950" s="4"/>
      <c r="CG1950" s="4"/>
      <c r="CH1950" s="4"/>
      <c r="CI1950" s="4"/>
      <c r="CJ1950" s="4"/>
      <c r="CK1950" s="4"/>
      <c r="CL1950" s="4"/>
      <c r="CM1950" s="4"/>
      <c r="CN1950" s="4"/>
      <c r="CO1950" s="4"/>
      <c r="CP1950" s="4"/>
      <c r="CQ1950" s="4"/>
      <c r="CR1950" s="4"/>
      <c r="CS1950" s="4"/>
      <c r="CT1950" s="4"/>
      <c r="CU1950" s="4"/>
      <c r="CV1950" s="4"/>
      <c r="CW1950" s="4"/>
      <c r="CX1950" s="4"/>
      <c r="CY1950" s="4"/>
      <c r="CZ1950" s="4"/>
      <c r="DA1950" s="4"/>
      <c r="DB1950" s="4"/>
      <c r="DC1950" s="4"/>
      <c r="DD1950" s="4"/>
      <c r="DE1950" s="4"/>
      <c r="DF1950" s="4"/>
      <c r="DG1950" s="4"/>
      <c r="DH1950" s="4"/>
      <c r="DI1950" s="4"/>
      <c r="DJ1950" s="4"/>
      <c r="DK1950" s="4"/>
      <c r="DL1950" s="4"/>
      <c r="DM1950" s="4"/>
      <c r="DN1950" s="4"/>
      <c r="DO1950" s="4"/>
      <c r="DP1950" s="4"/>
      <c r="DQ1950" s="4"/>
      <c r="DR1950" s="4"/>
      <c r="DS1950" s="4"/>
      <c r="DT1950" s="4"/>
      <c r="DU1950" s="4"/>
      <c r="DV1950" s="4"/>
      <c r="DW1950" s="4"/>
      <c r="DX1950" s="4"/>
      <c r="DY1950" s="4"/>
      <c r="DZ1950" s="4"/>
      <c r="EA1950" s="4"/>
      <c r="EB1950" s="4"/>
      <c r="EC1950" s="4"/>
      <c r="ED1950" s="4"/>
      <c r="EE1950" s="4"/>
      <c r="EF1950" s="4"/>
      <c r="EG1950" s="4"/>
      <c r="EH1950" s="4"/>
      <c r="EI1950" s="4"/>
      <c r="EJ1950" s="4"/>
      <c r="EK1950" s="4"/>
      <c r="EL1950" s="4"/>
      <c r="EM1950" s="4"/>
      <c r="EN1950" s="4"/>
      <c r="EO1950" s="4"/>
      <c r="EP1950" s="4"/>
      <c r="EQ1950" s="4"/>
      <c r="ER1950" s="4"/>
      <c r="ES1950" s="4"/>
      <c r="ET1950" s="4"/>
      <c r="EU1950" s="4"/>
      <c r="EV1950" s="4"/>
      <c r="EW1950" s="4"/>
      <c r="EX1950" s="4"/>
      <c r="EY1950" s="4"/>
      <c r="EZ1950" s="4"/>
      <c r="FA1950" s="4"/>
      <c r="FB1950" s="4"/>
      <c r="FC1950" s="4"/>
      <c r="FD1950" s="4"/>
      <c r="FE1950" s="4"/>
      <c r="FF1950" s="4"/>
      <c r="FG1950" s="4"/>
      <c r="FH1950" s="4"/>
      <c r="FI1950" s="4"/>
      <c r="FJ1950" s="4"/>
      <c r="FK1950" s="4"/>
      <c r="FL1950" s="4"/>
      <c r="FM1950" s="4"/>
      <c r="FN1950" s="4"/>
      <c r="FO1950" s="4"/>
      <c r="FP1950" s="4"/>
      <c r="FQ1950" s="4"/>
      <c r="FR1950" s="4"/>
      <c r="FS1950" s="4"/>
      <c r="FT1950" s="4"/>
      <c r="FU1950" s="4"/>
      <c r="FV1950" s="4"/>
      <c r="FW1950" s="4"/>
      <c r="FX1950" s="4"/>
      <c r="FY1950" s="4"/>
      <c r="FZ1950" s="4"/>
      <c r="GA1950" s="4"/>
      <c r="GB1950" s="4"/>
      <c r="GC1950" s="4"/>
      <c r="GD1950" s="4"/>
      <c r="GE1950" s="4"/>
      <c r="GF1950" s="4"/>
      <c r="GG1950" s="4"/>
      <c r="GH1950" s="4"/>
      <c r="GI1950" s="4"/>
      <c r="GJ1950" s="4"/>
      <c r="GK1950" s="4"/>
      <c r="GL1950" s="4"/>
      <c r="GM1950" s="4"/>
      <c r="GN1950" s="4"/>
      <c r="GO1950" s="4"/>
      <c r="GP1950" s="4"/>
      <c r="GQ1950" s="4"/>
      <c r="GR1950" s="4"/>
      <c r="GS1950" s="4"/>
      <c r="GT1950" s="4"/>
      <c r="GU1950" s="4"/>
      <c r="GV1950" s="4"/>
      <c r="GW1950" s="4"/>
      <c r="GX1950" s="4"/>
      <c r="GY1950" s="4"/>
      <c r="GZ1950" s="4"/>
      <c r="HA1950" s="4"/>
      <c r="HB1950" s="4"/>
      <c r="HC1950" s="4"/>
      <c r="HD1950" s="4"/>
      <c r="HE1950" s="4"/>
      <c r="HF1950" s="4"/>
      <c r="HG1950" s="4"/>
      <c r="HH1950" s="4"/>
      <c r="HI1950" s="4"/>
      <c r="HJ1950" s="4"/>
      <c r="HK1950" s="4"/>
      <c r="HL1950" s="4"/>
      <c r="HM1950" s="4"/>
      <c r="HN1950" s="4"/>
      <c r="HO1950" s="4"/>
      <c r="HP1950" s="4"/>
      <c r="HQ1950" s="4"/>
      <c r="HR1950" s="4"/>
      <c r="HS1950" s="4"/>
      <c r="HT1950" s="4"/>
      <c r="HU1950" s="4"/>
      <c r="HV1950" s="4"/>
      <c r="HW1950" s="4"/>
      <c r="HX1950" s="4"/>
      <c r="HY1950" s="4"/>
      <c r="HZ1950" s="4"/>
      <c r="IA1950" s="4"/>
      <c r="IB1950" s="4"/>
      <c r="IC1950" s="4"/>
      <c r="ID1950" s="4"/>
      <c r="IE1950" s="4"/>
      <c r="IF1950" s="4"/>
    </row>
    <row r="1951" spans="26:240" x14ac:dyDescent="0.2">
      <c r="Z1951" s="4"/>
      <c r="AA1951" s="4"/>
      <c r="AB1951" s="4"/>
      <c r="AC1951" s="4"/>
      <c r="AD1951" s="4"/>
      <c r="AE1951" s="4"/>
      <c r="AF1951" s="4"/>
      <c r="AG1951" s="4"/>
      <c r="AH1951" s="4"/>
      <c r="AI1951" s="4"/>
      <c r="AJ1951" s="4"/>
      <c r="AK1951" s="4"/>
      <c r="AL1951" s="4"/>
      <c r="AM1951" s="4"/>
      <c r="AN1951" s="4"/>
      <c r="AO1951" s="4"/>
      <c r="AP1951" s="4"/>
      <c r="AQ1951" s="4"/>
      <c r="AR1951" s="4"/>
      <c r="AS1951" s="4"/>
      <c r="AT1951" s="4"/>
      <c r="AU1951" s="4"/>
      <c r="AV1951" s="4"/>
      <c r="AW1951" s="4"/>
      <c r="AX1951" s="4"/>
      <c r="AY1951" s="4"/>
      <c r="AZ1951" s="4"/>
      <c r="BA1951" s="4"/>
      <c r="BB1951" s="4"/>
      <c r="BC1951" s="4"/>
      <c r="BD1951" s="4"/>
      <c r="BE1951" s="4"/>
      <c r="BF1951" s="4"/>
      <c r="BG1951" s="4"/>
      <c r="BH1951" s="4"/>
      <c r="BI1951" s="4"/>
      <c r="BJ1951" s="4"/>
      <c r="BK1951" s="4"/>
      <c r="BL1951" s="4"/>
      <c r="BM1951" s="4"/>
      <c r="BN1951" s="4"/>
      <c r="BO1951" s="4"/>
      <c r="BP1951" s="4"/>
      <c r="BQ1951" s="4"/>
      <c r="BR1951" s="4"/>
      <c r="BS1951" s="4"/>
      <c r="BT1951" s="4"/>
      <c r="BU1951" s="4"/>
      <c r="BV1951" s="4"/>
      <c r="BW1951" s="4"/>
      <c r="BX1951" s="4"/>
      <c r="BY1951" s="4"/>
      <c r="BZ1951" s="4"/>
      <c r="CA1951" s="4"/>
      <c r="CB1951" s="4"/>
      <c r="CC1951" s="4"/>
      <c r="CD1951" s="4"/>
      <c r="CE1951" s="4"/>
      <c r="CF1951" s="4"/>
      <c r="CG1951" s="4"/>
      <c r="CH1951" s="4"/>
      <c r="CI1951" s="4"/>
      <c r="CJ1951" s="4"/>
      <c r="CK1951" s="4"/>
      <c r="CL1951" s="4"/>
      <c r="CM1951" s="4"/>
      <c r="CN1951" s="4"/>
      <c r="CO1951" s="4"/>
      <c r="CP1951" s="4"/>
      <c r="CQ1951" s="4"/>
      <c r="CR1951" s="4"/>
      <c r="CS1951" s="4"/>
      <c r="CT1951" s="4"/>
      <c r="CU1951" s="4"/>
      <c r="CV1951" s="4"/>
      <c r="CW1951" s="4"/>
      <c r="CX1951" s="4"/>
      <c r="CY1951" s="4"/>
      <c r="CZ1951" s="4"/>
      <c r="DA1951" s="4"/>
      <c r="DB1951" s="4"/>
      <c r="DC1951" s="4"/>
      <c r="DD1951" s="4"/>
      <c r="DE1951" s="4"/>
      <c r="DF1951" s="4"/>
      <c r="DG1951" s="4"/>
      <c r="DH1951" s="4"/>
      <c r="DI1951" s="4"/>
      <c r="DJ1951" s="4"/>
      <c r="DK1951" s="4"/>
      <c r="DL1951" s="4"/>
      <c r="DM1951" s="4"/>
      <c r="DN1951" s="4"/>
      <c r="DO1951" s="4"/>
      <c r="DP1951" s="4"/>
      <c r="DQ1951" s="4"/>
      <c r="DR1951" s="4"/>
      <c r="DS1951" s="4"/>
      <c r="DT1951" s="4"/>
      <c r="DU1951" s="4"/>
      <c r="DV1951" s="4"/>
      <c r="DW1951" s="4"/>
      <c r="DX1951" s="4"/>
      <c r="DY1951" s="4"/>
      <c r="DZ1951" s="4"/>
      <c r="EA1951" s="4"/>
      <c r="EB1951" s="4"/>
      <c r="EC1951" s="4"/>
      <c r="ED1951" s="4"/>
      <c r="EE1951" s="4"/>
      <c r="EF1951" s="4"/>
      <c r="EG1951" s="4"/>
      <c r="EH1951" s="4"/>
      <c r="EI1951" s="4"/>
      <c r="EJ1951" s="4"/>
      <c r="EK1951" s="4"/>
      <c r="EL1951" s="4"/>
      <c r="EM1951" s="4"/>
      <c r="EN1951" s="4"/>
      <c r="EO1951" s="4"/>
      <c r="EP1951" s="4"/>
      <c r="EQ1951" s="4"/>
      <c r="ER1951" s="4"/>
      <c r="ES1951" s="4"/>
      <c r="ET1951" s="4"/>
      <c r="EU1951" s="4"/>
      <c r="EV1951" s="4"/>
      <c r="EW1951" s="4"/>
      <c r="EX1951" s="4"/>
      <c r="EY1951" s="4"/>
      <c r="EZ1951" s="4"/>
      <c r="FA1951" s="4"/>
      <c r="FB1951" s="4"/>
      <c r="FC1951" s="4"/>
      <c r="FD1951" s="4"/>
      <c r="FE1951" s="4"/>
      <c r="FF1951" s="4"/>
      <c r="FG1951" s="4"/>
      <c r="FH1951" s="4"/>
      <c r="FI1951" s="4"/>
      <c r="FJ1951" s="4"/>
      <c r="FK1951" s="4"/>
      <c r="FL1951" s="4"/>
      <c r="FM1951" s="4"/>
      <c r="FN1951" s="4"/>
      <c r="FO1951" s="4"/>
      <c r="FP1951" s="4"/>
      <c r="FQ1951" s="4"/>
      <c r="FR1951" s="4"/>
      <c r="FS1951" s="4"/>
      <c r="FT1951" s="4"/>
      <c r="FU1951" s="4"/>
      <c r="FV1951" s="4"/>
      <c r="FW1951" s="4"/>
      <c r="FX1951" s="4"/>
      <c r="FY1951" s="4"/>
      <c r="FZ1951" s="4"/>
      <c r="GA1951" s="4"/>
      <c r="GB1951" s="4"/>
      <c r="GC1951" s="4"/>
      <c r="GD1951" s="4"/>
      <c r="GE1951" s="4"/>
      <c r="GF1951" s="4"/>
      <c r="GG1951" s="4"/>
      <c r="GH1951" s="4"/>
      <c r="GI1951" s="4"/>
      <c r="GJ1951" s="4"/>
      <c r="GK1951" s="4"/>
      <c r="GL1951" s="4"/>
      <c r="GM1951" s="4"/>
      <c r="GN1951" s="4"/>
      <c r="GO1951" s="4"/>
      <c r="GP1951" s="4"/>
      <c r="GQ1951" s="4"/>
      <c r="GR1951" s="4"/>
      <c r="GS1951" s="4"/>
      <c r="GT1951" s="4"/>
      <c r="GU1951" s="4"/>
      <c r="GV1951" s="4"/>
      <c r="GW1951" s="4"/>
      <c r="GX1951" s="4"/>
      <c r="GY1951" s="4"/>
      <c r="GZ1951" s="4"/>
      <c r="HA1951" s="4"/>
      <c r="HB1951" s="4"/>
      <c r="HC1951" s="4"/>
      <c r="HD1951" s="4"/>
      <c r="HE1951" s="4"/>
      <c r="HF1951" s="4"/>
      <c r="HG1951" s="4"/>
      <c r="HH1951" s="4"/>
      <c r="HI1951" s="4"/>
      <c r="HJ1951" s="4"/>
      <c r="HK1951" s="4"/>
      <c r="HL1951" s="4"/>
      <c r="HM1951" s="4"/>
      <c r="HN1951" s="4"/>
      <c r="HO1951" s="4"/>
      <c r="HP1951" s="4"/>
      <c r="HQ1951" s="4"/>
      <c r="HR1951" s="4"/>
      <c r="HS1951" s="4"/>
      <c r="HT1951" s="4"/>
      <c r="HU1951" s="4"/>
      <c r="HV1951" s="4"/>
      <c r="HW1951" s="4"/>
      <c r="HX1951" s="4"/>
      <c r="HY1951" s="4"/>
      <c r="HZ1951" s="4"/>
      <c r="IA1951" s="4"/>
      <c r="IB1951" s="4"/>
      <c r="IC1951" s="4"/>
      <c r="ID1951" s="4"/>
      <c r="IE1951" s="4"/>
      <c r="IF1951" s="4"/>
    </row>
    <row r="1952" spans="26:240" x14ac:dyDescent="0.2">
      <c r="Z1952" s="4"/>
      <c r="AA1952" s="4"/>
      <c r="AB1952" s="4"/>
      <c r="AC1952" s="4"/>
      <c r="AD1952" s="4"/>
      <c r="AE1952" s="4"/>
      <c r="AF1952" s="4"/>
      <c r="AG1952" s="4"/>
      <c r="AH1952" s="4"/>
      <c r="AI1952" s="4"/>
      <c r="AJ1952" s="4"/>
      <c r="AK1952" s="4"/>
      <c r="AL1952" s="4"/>
      <c r="AM1952" s="4"/>
      <c r="AN1952" s="4"/>
      <c r="AO1952" s="4"/>
      <c r="AP1952" s="4"/>
      <c r="AQ1952" s="4"/>
      <c r="AR1952" s="4"/>
      <c r="AS1952" s="4"/>
      <c r="AT1952" s="4"/>
      <c r="AU1952" s="4"/>
      <c r="AV1952" s="4"/>
      <c r="AW1952" s="4"/>
      <c r="AX1952" s="4"/>
      <c r="AY1952" s="4"/>
      <c r="AZ1952" s="4"/>
      <c r="BA1952" s="4"/>
      <c r="BB1952" s="4"/>
      <c r="BC1952" s="4"/>
      <c r="BD1952" s="4"/>
      <c r="BE1952" s="4"/>
      <c r="BF1952" s="4"/>
      <c r="BG1952" s="4"/>
      <c r="BH1952" s="4"/>
      <c r="BI1952" s="4"/>
      <c r="BJ1952" s="4"/>
      <c r="BK1952" s="4"/>
      <c r="BL1952" s="4"/>
      <c r="BM1952" s="4"/>
      <c r="BN1952" s="4"/>
      <c r="BO1952" s="4"/>
      <c r="BP1952" s="4"/>
      <c r="BQ1952" s="4"/>
      <c r="BR1952" s="4"/>
      <c r="BS1952" s="4"/>
      <c r="BT1952" s="4"/>
      <c r="BU1952" s="4"/>
      <c r="BV1952" s="4"/>
      <c r="BW1952" s="4"/>
      <c r="BX1952" s="4"/>
      <c r="BY1952" s="4"/>
      <c r="BZ1952" s="4"/>
      <c r="CA1952" s="4"/>
      <c r="CB1952" s="4"/>
      <c r="CC1952" s="4"/>
      <c r="CD1952" s="4"/>
      <c r="CE1952" s="4"/>
      <c r="CF1952" s="4"/>
      <c r="CG1952" s="4"/>
      <c r="CH1952" s="4"/>
      <c r="CI1952" s="4"/>
      <c r="CJ1952" s="4"/>
      <c r="CK1952" s="4"/>
      <c r="CL1952" s="4"/>
      <c r="CM1952" s="4"/>
      <c r="CN1952" s="4"/>
      <c r="CO1952" s="4"/>
      <c r="CP1952" s="4"/>
      <c r="CQ1952" s="4"/>
      <c r="CR1952" s="4"/>
      <c r="CS1952" s="4"/>
      <c r="CT1952" s="4"/>
      <c r="CU1952" s="4"/>
      <c r="CV1952" s="4"/>
      <c r="CW1952" s="4"/>
      <c r="CX1952" s="4"/>
      <c r="CY1952" s="4"/>
      <c r="CZ1952" s="4"/>
      <c r="DA1952" s="4"/>
      <c r="DB1952" s="4"/>
      <c r="DC1952" s="4"/>
      <c r="DD1952" s="4"/>
      <c r="DE1952" s="4"/>
      <c r="DF1952" s="4"/>
      <c r="DG1952" s="4"/>
      <c r="DH1952" s="4"/>
      <c r="DI1952" s="4"/>
      <c r="DJ1952" s="4"/>
      <c r="DK1952" s="4"/>
      <c r="DL1952" s="4"/>
      <c r="DM1952" s="4"/>
      <c r="DN1952" s="4"/>
      <c r="DO1952" s="4"/>
      <c r="DP1952" s="4"/>
      <c r="DQ1952" s="4"/>
      <c r="DR1952" s="4"/>
      <c r="DS1952" s="4"/>
      <c r="DT1952" s="4"/>
      <c r="DU1952" s="4"/>
      <c r="DV1952" s="4"/>
      <c r="DW1952" s="4"/>
      <c r="DX1952" s="4"/>
      <c r="DY1952" s="4"/>
      <c r="DZ1952" s="4"/>
      <c r="EA1952" s="4"/>
      <c r="EB1952" s="4"/>
      <c r="EC1952" s="4"/>
      <c r="ED1952" s="4"/>
      <c r="EE1952" s="4"/>
      <c r="EF1952" s="4"/>
      <c r="EG1952" s="4"/>
      <c r="EH1952" s="4"/>
      <c r="EI1952" s="4"/>
      <c r="EJ1952" s="4"/>
      <c r="EK1952" s="4"/>
      <c r="EL1952" s="4"/>
      <c r="EM1952" s="4"/>
      <c r="EN1952" s="4"/>
      <c r="EO1952" s="4"/>
      <c r="EP1952" s="4"/>
      <c r="EQ1952" s="4"/>
      <c r="ER1952" s="4"/>
      <c r="ES1952" s="4"/>
      <c r="ET1952" s="4"/>
      <c r="EU1952" s="4"/>
      <c r="EV1952" s="4"/>
      <c r="EW1952" s="4"/>
      <c r="EX1952" s="4"/>
      <c r="EY1952" s="4"/>
      <c r="EZ1952" s="4"/>
      <c r="FA1952" s="4"/>
      <c r="FB1952" s="4"/>
      <c r="FC1952" s="4"/>
      <c r="FD1952" s="4"/>
      <c r="FE1952" s="4"/>
      <c r="FF1952" s="4"/>
      <c r="FG1952" s="4"/>
      <c r="FH1952" s="4"/>
      <c r="FI1952" s="4"/>
      <c r="FJ1952" s="4"/>
      <c r="FK1952" s="4"/>
      <c r="FL1952" s="4"/>
      <c r="FM1952" s="4"/>
      <c r="FN1952" s="4"/>
      <c r="FO1952" s="4"/>
      <c r="FP1952" s="4"/>
      <c r="FQ1952" s="4"/>
      <c r="FR1952" s="4"/>
      <c r="FS1952" s="4"/>
      <c r="FT1952" s="4"/>
      <c r="FU1952" s="4"/>
      <c r="FV1952" s="4"/>
      <c r="FW1952" s="4"/>
      <c r="FX1952" s="4"/>
      <c r="FY1952" s="4"/>
      <c r="FZ1952" s="4"/>
      <c r="GA1952" s="4"/>
      <c r="GB1952" s="4"/>
      <c r="GC1952" s="4"/>
      <c r="GD1952" s="4"/>
      <c r="GE1952" s="4"/>
      <c r="GF1952" s="4"/>
      <c r="GG1952" s="4"/>
      <c r="GH1952" s="4"/>
      <c r="GI1952" s="4"/>
      <c r="GJ1952" s="4"/>
      <c r="GK1952" s="4"/>
      <c r="GL1952" s="4"/>
      <c r="GM1952" s="4"/>
      <c r="GN1952" s="4"/>
      <c r="GO1952" s="4"/>
      <c r="GP1952" s="4"/>
      <c r="GQ1952" s="4"/>
      <c r="GR1952" s="4"/>
      <c r="GS1952" s="4"/>
      <c r="GT1952" s="4"/>
      <c r="GU1952" s="4"/>
      <c r="GV1952" s="4"/>
      <c r="GW1952" s="4"/>
      <c r="GX1952" s="4"/>
      <c r="GY1952" s="4"/>
      <c r="GZ1952" s="4"/>
      <c r="HA1952" s="4"/>
      <c r="HB1952" s="4"/>
      <c r="HC1952" s="4"/>
      <c r="HD1952" s="4"/>
      <c r="HE1952" s="4"/>
      <c r="HF1952" s="4"/>
      <c r="HG1952" s="4"/>
      <c r="HH1952" s="4"/>
      <c r="HI1952" s="4"/>
      <c r="HJ1952" s="4"/>
      <c r="HK1952" s="4"/>
      <c r="HL1952" s="4"/>
      <c r="HM1952" s="4"/>
      <c r="HN1952" s="4"/>
      <c r="HO1952" s="4"/>
      <c r="HP1952" s="4"/>
      <c r="HQ1952" s="4"/>
      <c r="HR1952" s="4"/>
      <c r="HS1952" s="4"/>
      <c r="HT1952" s="4"/>
      <c r="HU1952" s="4"/>
      <c r="HV1952" s="4"/>
      <c r="HW1952" s="4"/>
      <c r="HX1952" s="4"/>
      <c r="HY1952" s="4"/>
      <c r="HZ1952" s="4"/>
      <c r="IA1952" s="4"/>
      <c r="IB1952" s="4"/>
      <c r="IC1952" s="4"/>
      <c r="ID1952" s="4"/>
      <c r="IE1952" s="4"/>
      <c r="IF1952" s="4"/>
    </row>
    <row r="1953" spans="26:240" x14ac:dyDescent="0.2">
      <c r="Z1953" s="4"/>
      <c r="AA1953" s="4"/>
      <c r="AB1953" s="4"/>
      <c r="AC1953" s="4"/>
      <c r="AD1953" s="4"/>
      <c r="AE1953" s="4"/>
      <c r="AF1953" s="4"/>
      <c r="AG1953" s="4"/>
      <c r="AH1953" s="4"/>
      <c r="AI1953" s="4"/>
      <c r="AJ1953" s="4"/>
      <c r="AK1953" s="4"/>
      <c r="AL1953" s="4"/>
      <c r="AM1953" s="4"/>
      <c r="AN1953" s="4"/>
      <c r="AO1953" s="4"/>
      <c r="AP1953" s="4"/>
      <c r="AQ1953" s="4"/>
      <c r="AR1953" s="4"/>
      <c r="AS1953" s="4"/>
      <c r="AT1953" s="4"/>
      <c r="AU1953" s="4"/>
      <c r="AV1953" s="4"/>
      <c r="AW1953" s="4"/>
      <c r="AX1953" s="4"/>
      <c r="AY1953" s="4"/>
      <c r="AZ1953" s="4"/>
      <c r="BA1953" s="4"/>
      <c r="BB1953" s="4"/>
      <c r="BC1953" s="4"/>
      <c r="BD1953" s="4"/>
      <c r="BE1953" s="4"/>
      <c r="BF1953" s="4"/>
      <c r="BG1953" s="4"/>
      <c r="BH1953" s="4"/>
      <c r="BI1953" s="4"/>
      <c r="BJ1953" s="4"/>
      <c r="BK1953" s="4"/>
      <c r="BL1953" s="4"/>
      <c r="BM1953" s="4"/>
      <c r="BN1953" s="4"/>
      <c r="BO1953" s="4"/>
      <c r="BP1953" s="4"/>
      <c r="BQ1953" s="4"/>
      <c r="BR1953" s="4"/>
      <c r="BS1953" s="4"/>
      <c r="BT1953" s="4"/>
      <c r="BU1953" s="4"/>
      <c r="BV1953" s="4"/>
      <c r="BW1953" s="4"/>
      <c r="BX1953" s="4"/>
      <c r="BY1953" s="4"/>
      <c r="BZ1953" s="4"/>
      <c r="CA1953" s="4"/>
      <c r="CB1953" s="4"/>
      <c r="CC1953" s="4"/>
      <c r="CD1953" s="4"/>
      <c r="CE1953" s="4"/>
      <c r="CF1953" s="4"/>
      <c r="CG1953" s="4"/>
      <c r="CH1953" s="4"/>
      <c r="CI1953" s="4"/>
      <c r="CJ1953" s="4"/>
      <c r="CK1953" s="4"/>
      <c r="CL1953" s="4"/>
      <c r="CM1953" s="4"/>
      <c r="CN1953" s="4"/>
      <c r="CO1953" s="4"/>
      <c r="CP1953" s="4"/>
      <c r="CQ1953" s="4"/>
      <c r="CR1953" s="4"/>
      <c r="CS1953" s="4"/>
      <c r="CT1953" s="4"/>
      <c r="CU1953" s="4"/>
      <c r="CV1953" s="4"/>
      <c r="CW1953" s="4"/>
      <c r="CX1953" s="4"/>
      <c r="CY1953" s="4"/>
      <c r="CZ1953" s="4"/>
      <c r="DA1953" s="4"/>
      <c r="DB1953" s="4"/>
      <c r="DC1953" s="4"/>
      <c r="DD1953" s="4"/>
      <c r="DE1953" s="4"/>
      <c r="DF1953" s="4"/>
      <c r="DG1953" s="4"/>
      <c r="DH1953" s="4"/>
      <c r="DI1953" s="4"/>
      <c r="DJ1953" s="4"/>
      <c r="DK1953" s="4"/>
      <c r="DL1953" s="4"/>
      <c r="DM1953" s="4"/>
      <c r="DN1953" s="4"/>
      <c r="DO1953" s="4"/>
      <c r="DP1953" s="4"/>
      <c r="DQ1953" s="4"/>
      <c r="DR1953" s="4"/>
      <c r="DS1953" s="4"/>
      <c r="DT1953" s="4"/>
      <c r="DU1953" s="4"/>
      <c r="DV1953" s="4"/>
      <c r="DW1953" s="4"/>
      <c r="DX1953" s="4"/>
      <c r="DY1953" s="4"/>
      <c r="DZ1953" s="4"/>
      <c r="EA1953" s="4"/>
      <c r="EB1953" s="4"/>
      <c r="EC1953" s="4"/>
      <c r="ED1953" s="4"/>
      <c r="EE1953" s="4"/>
      <c r="EF1953" s="4"/>
      <c r="EG1953" s="4"/>
      <c r="EH1953" s="4"/>
      <c r="EI1953" s="4"/>
      <c r="EJ1953" s="4"/>
      <c r="EK1953" s="4"/>
      <c r="EL1953" s="4"/>
      <c r="EM1953" s="4"/>
      <c r="EN1953" s="4"/>
      <c r="EO1953" s="4"/>
      <c r="EP1953" s="4"/>
      <c r="EQ1953" s="4"/>
      <c r="ER1953" s="4"/>
      <c r="ES1953" s="4"/>
      <c r="ET1953" s="4"/>
      <c r="EU1953" s="4"/>
      <c r="EV1953" s="4"/>
      <c r="EW1953" s="4"/>
      <c r="EX1953" s="4"/>
      <c r="EY1953" s="4"/>
      <c r="EZ1953" s="4"/>
      <c r="FA1953" s="4"/>
      <c r="FB1953" s="4"/>
      <c r="FC1953" s="4"/>
      <c r="FD1953" s="4"/>
      <c r="FE1953" s="4"/>
      <c r="FF1953" s="4"/>
      <c r="FG1953" s="4"/>
      <c r="FH1953" s="4"/>
      <c r="FI1953" s="4"/>
      <c r="FJ1953" s="4"/>
      <c r="FK1953" s="4"/>
      <c r="FL1953" s="4"/>
      <c r="FM1953" s="4"/>
      <c r="FN1953" s="4"/>
      <c r="FO1953" s="4"/>
      <c r="FP1953" s="4"/>
      <c r="FQ1953" s="4"/>
      <c r="FR1953" s="4"/>
      <c r="FS1953" s="4"/>
      <c r="FT1953" s="4"/>
      <c r="FU1953" s="4"/>
      <c r="FV1953" s="4"/>
      <c r="FW1953" s="4"/>
      <c r="FX1953" s="4"/>
      <c r="FY1953" s="4"/>
      <c r="FZ1953" s="4"/>
      <c r="GA1953" s="4"/>
      <c r="GB1953" s="4"/>
      <c r="GC1953" s="4"/>
      <c r="GD1953" s="4"/>
      <c r="GE1953" s="4"/>
      <c r="GF1953" s="4"/>
      <c r="GG1953" s="4"/>
      <c r="GH1953" s="4"/>
      <c r="GI1953" s="4"/>
      <c r="GJ1953" s="4"/>
      <c r="GK1953" s="4"/>
      <c r="GL1953" s="4"/>
      <c r="GM1953" s="4"/>
      <c r="GN1953" s="4"/>
      <c r="GO1953" s="4"/>
      <c r="GP1953" s="4"/>
      <c r="GQ1953" s="4"/>
      <c r="GR1953" s="4"/>
      <c r="GS1953" s="4"/>
      <c r="GT1953" s="4"/>
      <c r="GU1953" s="4"/>
      <c r="GV1953" s="4"/>
      <c r="GW1953" s="4"/>
      <c r="GX1953" s="4"/>
      <c r="GY1953" s="4"/>
      <c r="GZ1953" s="4"/>
      <c r="HA1953" s="4"/>
      <c r="HB1953" s="4"/>
      <c r="HC1953" s="4"/>
      <c r="HD1953" s="4"/>
      <c r="HE1953" s="4"/>
      <c r="HF1953" s="4"/>
      <c r="HG1953" s="4"/>
      <c r="HH1953" s="4"/>
      <c r="HI1953" s="4"/>
      <c r="HJ1953" s="4"/>
      <c r="HK1953" s="4"/>
      <c r="HL1953" s="4"/>
      <c r="HM1953" s="4"/>
      <c r="HN1953" s="4"/>
      <c r="HO1953" s="4"/>
      <c r="HP1953" s="4"/>
      <c r="HQ1953" s="4"/>
      <c r="HR1953" s="4"/>
      <c r="HS1953" s="4"/>
      <c r="HT1953" s="4"/>
      <c r="HU1953" s="4"/>
      <c r="HV1953" s="4"/>
      <c r="HW1953" s="4"/>
      <c r="HX1953" s="4"/>
      <c r="HY1953" s="4"/>
      <c r="HZ1953" s="4"/>
      <c r="IA1953" s="4"/>
      <c r="IB1953" s="4"/>
      <c r="IC1953" s="4"/>
      <c r="ID1953" s="4"/>
      <c r="IE1953" s="4"/>
      <c r="IF1953" s="4"/>
    </row>
    <row r="1954" spans="26:240" x14ac:dyDescent="0.2">
      <c r="Z1954" s="4"/>
      <c r="AA1954" s="4"/>
      <c r="AB1954" s="4"/>
      <c r="AC1954" s="4"/>
      <c r="AD1954" s="4"/>
      <c r="AE1954" s="4"/>
      <c r="AF1954" s="4"/>
      <c r="AG1954" s="4"/>
      <c r="AH1954" s="4"/>
      <c r="AI1954" s="4"/>
      <c r="AJ1954" s="4"/>
      <c r="AK1954" s="4"/>
      <c r="AL1954" s="4"/>
      <c r="AM1954" s="4"/>
      <c r="AN1954" s="4"/>
      <c r="AO1954" s="4"/>
      <c r="AP1954" s="4"/>
      <c r="AQ1954" s="4"/>
      <c r="AR1954" s="4"/>
      <c r="AS1954" s="4"/>
      <c r="AT1954" s="4"/>
      <c r="AU1954" s="4"/>
      <c r="AV1954" s="4"/>
      <c r="AW1954" s="4"/>
      <c r="AX1954" s="4"/>
      <c r="AY1954" s="4"/>
      <c r="AZ1954" s="4"/>
      <c r="BA1954" s="4"/>
      <c r="BB1954" s="4"/>
      <c r="BC1954" s="4"/>
      <c r="BD1954" s="4"/>
      <c r="BE1954" s="4"/>
      <c r="BF1954" s="4"/>
      <c r="BG1954" s="4"/>
      <c r="BH1954" s="4"/>
      <c r="BI1954" s="4"/>
      <c r="BJ1954" s="4"/>
      <c r="BK1954" s="4"/>
      <c r="BL1954" s="4"/>
      <c r="BM1954" s="4"/>
      <c r="BN1954" s="4"/>
      <c r="BO1954" s="4"/>
      <c r="BP1954" s="4"/>
      <c r="BQ1954" s="4"/>
      <c r="BR1954" s="4"/>
      <c r="BS1954" s="4"/>
      <c r="BT1954" s="4"/>
      <c r="BU1954" s="4"/>
      <c r="BV1954" s="4"/>
      <c r="BW1954" s="4"/>
      <c r="BX1954" s="4"/>
      <c r="BY1954" s="4"/>
      <c r="BZ1954" s="4"/>
      <c r="CA1954" s="4"/>
      <c r="CB1954" s="4"/>
      <c r="CC1954" s="4"/>
      <c r="CD1954" s="4"/>
      <c r="CE1954" s="4"/>
      <c r="CF1954" s="4"/>
      <c r="CG1954" s="4"/>
      <c r="CH1954" s="4"/>
      <c r="CI1954" s="4"/>
      <c r="CJ1954" s="4"/>
      <c r="CK1954" s="4"/>
      <c r="CL1954" s="4"/>
      <c r="CM1954" s="4"/>
      <c r="CN1954" s="4"/>
      <c r="CO1954" s="4"/>
      <c r="CP1954" s="4"/>
      <c r="CQ1954" s="4"/>
      <c r="CR1954" s="4"/>
      <c r="CS1954" s="4"/>
      <c r="CT1954" s="4"/>
      <c r="CU1954" s="4"/>
      <c r="CV1954" s="4"/>
      <c r="CW1954" s="4"/>
      <c r="CX1954" s="4"/>
      <c r="CY1954" s="4"/>
      <c r="CZ1954" s="4"/>
      <c r="DA1954" s="4"/>
      <c r="DB1954" s="4"/>
      <c r="DC1954" s="4"/>
      <c r="DD1954" s="4"/>
      <c r="DE1954" s="4"/>
      <c r="DF1954" s="4"/>
      <c r="DG1954" s="4"/>
      <c r="DH1954" s="4"/>
      <c r="DI1954" s="4"/>
      <c r="DJ1954" s="4"/>
      <c r="DK1954" s="4"/>
      <c r="DL1954" s="4"/>
      <c r="DM1954" s="4"/>
      <c r="DN1954" s="4"/>
      <c r="DO1954" s="4"/>
      <c r="DP1954" s="4"/>
      <c r="DQ1954" s="4"/>
      <c r="DR1954" s="4"/>
      <c r="DS1954" s="4"/>
      <c r="DT1954" s="4"/>
      <c r="DU1954" s="4"/>
      <c r="DV1954" s="4"/>
      <c r="DW1954" s="4"/>
      <c r="DX1954" s="4"/>
      <c r="DY1954" s="4"/>
      <c r="DZ1954" s="4"/>
      <c r="EA1954" s="4"/>
      <c r="EB1954" s="4"/>
      <c r="EC1954" s="4"/>
      <c r="ED1954" s="4"/>
      <c r="EE1954" s="4"/>
      <c r="EF1954" s="4"/>
      <c r="EG1954" s="4"/>
      <c r="EH1954" s="4"/>
      <c r="EI1954" s="4"/>
      <c r="EJ1954" s="4"/>
      <c r="EK1954" s="4"/>
      <c r="EL1954" s="4"/>
      <c r="EM1954" s="4"/>
      <c r="EN1954" s="4"/>
      <c r="EO1954" s="4"/>
      <c r="EP1954" s="4"/>
      <c r="EQ1954" s="4"/>
      <c r="ER1954" s="4"/>
      <c r="ES1954" s="4"/>
      <c r="ET1954" s="4"/>
      <c r="EU1954" s="4"/>
      <c r="EV1954" s="4"/>
      <c r="EW1954" s="4"/>
      <c r="EX1954" s="4"/>
      <c r="EY1954" s="4"/>
      <c r="EZ1954" s="4"/>
      <c r="FA1954" s="4"/>
      <c r="FB1954" s="4"/>
      <c r="FC1954" s="4"/>
      <c r="FD1954" s="4"/>
      <c r="FE1954" s="4"/>
      <c r="FF1954" s="4"/>
      <c r="FG1954" s="4"/>
      <c r="FH1954" s="4"/>
      <c r="FI1954" s="4"/>
      <c r="FJ1954" s="4"/>
      <c r="FK1954" s="4"/>
      <c r="FL1954" s="4"/>
      <c r="FM1954" s="4"/>
      <c r="FN1954" s="4"/>
      <c r="FO1954" s="4"/>
      <c r="FP1954" s="4"/>
      <c r="FQ1954" s="4"/>
      <c r="FR1954" s="4"/>
      <c r="FS1954" s="4"/>
      <c r="FT1954" s="4"/>
      <c r="FU1954" s="4"/>
      <c r="FV1954" s="4"/>
      <c r="FW1954" s="4"/>
      <c r="FX1954" s="4"/>
      <c r="FY1954" s="4"/>
      <c r="FZ1954" s="4"/>
      <c r="GA1954" s="4"/>
      <c r="GB1954" s="4"/>
      <c r="GC1954" s="4"/>
      <c r="GD1954" s="4"/>
      <c r="GE1954" s="4"/>
      <c r="GF1954" s="4"/>
      <c r="GG1954" s="4"/>
      <c r="GH1954" s="4"/>
      <c r="GI1954" s="4"/>
      <c r="GJ1954" s="4"/>
      <c r="GK1954" s="4"/>
      <c r="GL1954" s="4"/>
      <c r="GM1954" s="4"/>
      <c r="GN1954" s="4"/>
      <c r="GO1954" s="4"/>
      <c r="GP1954" s="4"/>
      <c r="GQ1954" s="4"/>
      <c r="GR1954" s="4"/>
      <c r="GS1954" s="4"/>
      <c r="GT1954" s="4"/>
      <c r="GU1954" s="4"/>
      <c r="GV1954" s="4"/>
      <c r="GW1954" s="4"/>
      <c r="GX1954" s="4"/>
      <c r="GY1954" s="4"/>
      <c r="GZ1954" s="4"/>
      <c r="HA1954" s="4"/>
      <c r="HB1954" s="4"/>
      <c r="HC1954" s="4"/>
      <c r="HD1954" s="4"/>
      <c r="HE1954" s="4"/>
      <c r="HF1954" s="4"/>
      <c r="HG1954" s="4"/>
      <c r="HH1954" s="4"/>
      <c r="HI1954" s="4"/>
      <c r="HJ1954" s="4"/>
      <c r="HK1954" s="4"/>
      <c r="HL1954" s="4"/>
      <c r="HM1954" s="4"/>
      <c r="HN1954" s="4"/>
      <c r="HO1954" s="4"/>
      <c r="HP1954" s="4"/>
      <c r="HQ1954" s="4"/>
      <c r="HR1954" s="4"/>
      <c r="HS1954" s="4"/>
      <c r="HT1954" s="4"/>
      <c r="HU1954" s="4"/>
      <c r="HV1954" s="4"/>
      <c r="HW1954" s="4"/>
      <c r="HX1954" s="4"/>
      <c r="HY1954" s="4"/>
      <c r="HZ1954" s="4"/>
      <c r="IA1954" s="4"/>
      <c r="IB1954" s="4"/>
      <c r="IC1954" s="4"/>
      <c r="ID1954" s="4"/>
      <c r="IE1954" s="4"/>
      <c r="IF1954" s="4"/>
    </row>
  </sheetData>
  <sheetProtection algorithmName="SHA-512" hashValue="3jrdud2hIP6axgw5DWUXpnE4EVYYegSJcJQpUO0XtzemNoV7FSiLA7Tu4t33PcwMn3c+vWwxpvsSH4v3WeM0MQ==" saltValue="8EWBFUSd1drV2n18olUPGg==" spinCount="100000" sheet="1" objects="1" scenarios="1"/>
  <mergeCells count="65">
    <mergeCell ref="B8:I8"/>
    <mergeCell ref="B9:I9"/>
    <mergeCell ref="B10:I10"/>
    <mergeCell ref="B13:I13"/>
    <mergeCell ref="B1:C7"/>
    <mergeCell ref="E1:J1"/>
    <mergeCell ref="E2:J2"/>
    <mergeCell ref="E3:J3"/>
    <mergeCell ref="D4:I4"/>
    <mergeCell ref="E5:J5"/>
    <mergeCell ref="E6:J6"/>
    <mergeCell ref="E7:I7"/>
    <mergeCell ref="B16:I16"/>
    <mergeCell ref="A11:J11"/>
    <mergeCell ref="B24:C24"/>
    <mergeCell ref="D24:E24"/>
    <mergeCell ref="H24:I24"/>
    <mergeCell ref="B17:I17"/>
    <mergeCell ref="B18:I18"/>
    <mergeCell ref="B19:J19"/>
    <mergeCell ref="B20:C20"/>
    <mergeCell ref="D20:E20"/>
    <mergeCell ref="H20:I20"/>
    <mergeCell ref="B21:J21"/>
    <mergeCell ref="B22:C22"/>
    <mergeCell ref="D22:E22"/>
    <mergeCell ref="H22:I22"/>
    <mergeCell ref="B15:I15"/>
    <mergeCell ref="B23:J23"/>
    <mergeCell ref="B32:C32"/>
    <mergeCell ref="B25:J25"/>
    <mergeCell ref="B26:C26"/>
    <mergeCell ref="F26:G26"/>
    <mergeCell ref="A27:J27"/>
    <mergeCell ref="B28:C28"/>
    <mergeCell ref="D28:E28"/>
    <mergeCell ref="H28:I28"/>
    <mergeCell ref="A29:J29"/>
    <mergeCell ref="B30:C30"/>
    <mergeCell ref="D30:E30"/>
    <mergeCell ref="H30:I30"/>
    <mergeCell ref="A31:J31"/>
    <mergeCell ref="D32:E32"/>
    <mergeCell ref="C39:G39"/>
    <mergeCell ref="C40:G40"/>
    <mergeCell ref="C41:G41"/>
    <mergeCell ref="C42:G42"/>
    <mergeCell ref="G33:H33"/>
    <mergeCell ref="C34:G34"/>
    <mergeCell ref="C35:G35"/>
    <mergeCell ref="C36:G36"/>
    <mergeCell ref="C37:G37"/>
    <mergeCell ref="C38:G38"/>
    <mergeCell ref="L53:M53"/>
    <mergeCell ref="A54:J54"/>
    <mergeCell ref="C43:G43"/>
    <mergeCell ref="C44:G44"/>
    <mergeCell ref="C45:G45"/>
    <mergeCell ref="C46:G46"/>
    <mergeCell ref="C47:G47"/>
    <mergeCell ref="A48:J48"/>
    <mergeCell ref="B49:G49"/>
    <mergeCell ref="A50:J50"/>
    <mergeCell ref="A53:J53"/>
    <mergeCell ref="G51:G52"/>
  </mergeCells>
  <dataValidations count="4">
    <dataValidation type="whole" allowBlank="1" showInputMessage="1" showErrorMessage="1" sqref="WVQ983062 JB26:JC26 SX26:SY26 ACT26:ACU26 AMP26:AMQ26 AWL26:AWM26 BGH26:BGI26 BQD26:BQE26 BZZ26:CAA26 CJV26:CJW26 CTR26:CTS26 DDN26:DDO26 DNJ26:DNK26 DXF26:DXG26 EHB26:EHC26 EQX26:EQY26 FAT26:FAU26 FKP26:FKQ26 FUL26:FUM26 GEH26:GEI26 GOD26:GOE26 GXZ26:GYA26 HHV26:HHW26 HRR26:HRS26 IBN26:IBO26 ILJ26:ILK26 IVF26:IVG26 JFB26:JFC26 JOX26:JOY26 JYT26:JYU26 KIP26:KIQ26 KSL26:KSM26 LCH26:LCI26 LMD26:LME26 LVZ26:LWA26 MFV26:MFW26 MPR26:MPS26 MZN26:MZO26 NJJ26:NJK26 NTF26:NTG26 ODB26:ODC26 OMX26:OMY26 OWT26:OWU26 PGP26:PGQ26 PQL26:PQM26 QAH26:QAI26 QKD26:QKE26 QTZ26:QUA26 RDV26:RDW26 RNR26:RNS26 RXN26:RXO26 SHJ26:SHK26 SRF26:SRG26 TBB26:TBC26 TKX26:TKY26 TUT26:TUU26 UEP26:UEQ26 UOL26:UOM26 UYH26:UYI26 VID26:VIE26 VRZ26:VSA26 WBV26:WBW26 WLR26:WLS26 WVN26:WVO26 F65558:G65558 JB65558:JC65558 SX65558:SY65558 ACT65558:ACU65558 AMP65558:AMQ65558 AWL65558:AWM65558 BGH65558:BGI65558 BQD65558:BQE65558 BZZ65558:CAA65558 CJV65558:CJW65558 CTR65558:CTS65558 DDN65558:DDO65558 DNJ65558:DNK65558 DXF65558:DXG65558 EHB65558:EHC65558 EQX65558:EQY65558 FAT65558:FAU65558 FKP65558:FKQ65558 FUL65558:FUM65558 GEH65558:GEI65558 GOD65558:GOE65558 GXZ65558:GYA65558 HHV65558:HHW65558 HRR65558:HRS65558 IBN65558:IBO65558 ILJ65558:ILK65558 IVF65558:IVG65558 JFB65558:JFC65558 JOX65558:JOY65558 JYT65558:JYU65558 KIP65558:KIQ65558 KSL65558:KSM65558 LCH65558:LCI65558 LMD65558:LME65558 LVZ65558:LWA65558 MFV65558:MFW65558 MPR65558:MPS65558 MZN65558:MZO65558 NJJ65558:NJK65558 NTF65558:NTG65558 ODB65558:ODC65558 OMX65558:OMY65558 OWT65558:OWU65558 PGP65558:PGQ65558 PQL65558:PQM65558 QAH65558:QAI65558 QKD65558:QKE65558 QTZ65558:QUA65558 RDV65558:RDW65558 RNR65558:RNS65558 RXN65558:RXO65558 SHJ65558:SHK65558 SRF65558:SRG65558 TBB65558:TBC65558 TKX65558:TKY65558 TUT65558:TUU65558 UEP65558:UEQ65558 UOL65558:UOM65558 UYH65558:UYI65558 VID65558:VIE65558 VRZ65558:VSA65558 WBV65558:WBW65558 WLR65558:WLS65558 WVN65558:WVO65558 F131094:G131094 JB131094:JC131094 SX131094:SY131094 ACT131094:ACU131094 AMP131094:AMQ131094 AWL131094:AWM131094 BGH131094:BGI131094 BQD131094:BQE131094 BZZ131094:CAA131094 CJV131094:CJW131094 CTR131094:CTS131094 DDN131094:DDO131094 DNJ131094:DNK131094 DXF131094:DXG131094 EHB131094:EHC131094 EQX131094:EQY131094 FAT131094:FAU131094 FKP131094:FKQ131094 FUL131094:FUM131094 GEH131094:GEI131094 GOD131094:GOE131094 GXZ131094:GYA131094 HHV131094:HHW131094 HRR131094:HRS131094 IBN131094:IBO131094 ILJ131094:ILK131094 IVF131094:IVG131094 JFB131094:JFC131094 JOX131094:JOY131094 JYT131094:JYU131094 KIP131094:KIQ131094 KSL131094:KSM131094 LCH131094:LCI131094 LMD131094:LME131094 LVZ131094:LWA131094 MFV131094:MFW131094 MPR131094:MPS131094 MZN131094:MZO131094 NJJ131094:NJK131094 NTF131094:NTG131094 ODB131094:ODC131094 OMX131094:OMY131094 OWT131094:OWU131094 PGP131094:PGQ131094 PQL131094:PQM131094 QAH131094:QAI131094 QKD131094:QKE131094 QTZ131094:QUA131094 RDV131094:RDW131094 RNR131094:RNS131094 RXN131094:RXO131094 SHJ131094:SHK131094 SRF131094:SRG131094 TBB131094:TBC131094 TKX131094:TKY131094 TUT131094:TUU131094 UEP131094:UEQ131094 UOL131094:UOM131094 UYH131094:UYI131094 VID131094:VIE131094 VRZ131094:VSA131094 WBV131094:WBW131094 WLR131094:WLS131094 WVN131094:WVO131094 F196630:G196630 JB196630:JC196630 SX196630:SY196630 ACT196630:ACU196630 AMP196630:AMQ196630 AWL196630:AWM196630 BGH196630:BGI196630 BQD196630:BQE196630 BZZ196630:CAA196630 CJV196630:CJW196630 CTR196630:CTS196630 DDN196630:DDO196630 DNJ196630:DNK196630 DXF196630:DXG196630 EHB196630:EHC196630 EQX196630:EQY196630 FAT196630:FAU196630 FKP196630:FKQ196630 FUL196630:FUM196630 GEH196630:GEI196630 GOD196630:GOE196630 GXZ196630:GYA196630 HHV196630:HHW196630 HRR196630:HRS196630 IBN196630:IBO196630 ILJ196630:ILK196630 IVF196630:IVG196630 JFB196630:JFC196630 JOX196630:JOY196630 JYT196630:JYU196630 KIP196630:KIQ196630 KSL196630:KSM196630 LCH196630:LCI196630 LMD196630:LME196630 LVZ196630:LWA196630 MFV196630:MFW196630 MPR196630:MPS196630 MZN196630:MZO196630 NJJ196630:NJK196630 NTF196630:NTG196630 ODB196630:ODC196630 OMX196630:OMY196630 OWT196630:OWU196630 PGP196630:PGQ196630 PQL196630:PQM196630 QAH196630:QAI196630 QKD196630:QKE196630 QTZ196630:QUA196630 RDV196630:RDW196630 RNR196630:RNS196630 RXN196630:RXO196630 SHJ196630:SHK196630 SRF196630:SRG196630 TBB196630:TBC196630 TKX196630:TKY196630 TUT196630:TUU196630 UEP196630:UEQ196630 UOL196630:UOM196630 UYH196630:UYI196630 VID196630:VIE196630 VRZ196630:VSA196630 WBV196630:WBW196630 WLR196630:WLS196630 WVN196630:WVO196630 F262166:G262166 JB262166:JC262166 SX262166:SY262166 ACT262166:ACU262166 AMP262166:AMQ262166 AWL262166:AWM262166 BGH262166:BGI262166 BQD262166:BQE262166 BZZ262166:CAA262166 CJV262166:CJW262166 CTR262166:CTS262166 DDN262166:DDO262166 DNJ262166:DNK262166 DXF262166:DXG262166 EHB262166:EHC262166 EQX262166:EQY262166 FAT262166:FAU262166 FKP262166:FKQ262166 FUL262166:FUM262166 GEH262166:GEI262166 GOD262166:GOE262166 GXZ262166:GYA262166 HHV262166:HHW262166 HRR262166:HRS262166 IBN262166:IBO262166 ILJ262166:ILK262166 IVF262166:IVG262166 JFB262166:JFC262166 JOX262166:JOY262166 JYT262166:JYU262166 KIP262166:KIQ262166 KSL262166:KSM262166 LCH262166:LCI262166 LMD262166:LME262166 LVZ262166:LWA262166 MFV262166:MFW262166 MPR262166:MPS262166 MZN262166:MZO262166 NJJ262166:NJK262166 NTF262166:NTG262166 ODB262166:ODC262166 OMX262166:OMY262166 OWT262166:OWU262166 PGP262166:PGQ262166 PQL262166:PQM262166 QAH262166:QAI262166 QKD262166:QKE262166 QTZ262166:QUA262166 RDV262166:RDW262166 RNR262166:RNS262166 RXN262166:RXO262166 SHJ262166:SHK262166 SRF262166:SRG262166 TBB262166:TBC262166 TKX262166:TKY262166 TUT262166:TUU262166 UEP262166:UEQ262166 UOL262166:UOM262166 UYH262166:UYI262166 VID262166:VIE262166 VRZ262166:VSA262166 WBV262166:WBW262166 WLR262166:WLS262166 WVN262166:WVO262166 F327702:G327702 JB327702:JC327702 SX327702:SY327702 ACT327702:ACU327702 AMP327702:AMQ327702 AWL327702:AWM327702 BGH327702:BGI327702 BQD327702:BQE327702 BZZ327702:CAA327702 CJV327702:CJW327702 CTR327702:CTS327702 DDN327702:DDO327702 DNJ327702:DNK327702 DXF327702:DXG327702 EHB327702:EHC327702 EQX327702:EQY327702 FAT327702:FAU327702 FKP327702:FKQ327702 FUL327702:FUM327702 GEH327702:GEI327702 GOD327702:GOE327702 GXZ327702:GYA327702 HHV327702:HHW327702 HRR327702:HRS327702 IBN327702:IBO327702 ILJ327702:ILK327702 IVF327702:IVG327702 JFB327702:JFC327702 JOX327702:JOY327702 JYT327702:JYU327702 KIP327702:KIQ327702 KSL327702:KSM327702 LCH327702:LCI327702 LMD327702:LME327702 LVZ327702:LWA327702 MFV327702:MFW327702 MPR327702:MPS327702 MZN327702:MZO327702 NJJ327702:NJK327702 NTF327702:NTG327702 ODB327702:ODC327702 OMX327702:OMY327702 OWT327702:OWU327702 PGP327702:PGQ327702 PQL327702:PQM327702 QAH327702:QAI327702 QKD327702:QKE327702 QTZ327702:QUA327702 RDV327702:RDW327702 RNR327702:RNS327702 RXN327702:RXO327702 SHJ327702:SHK327702 SRF327702:SRG327702 TBB327702:TBC327702 TKX327702:TKY327702 TUT327702:TUU327702 UEP327702:UEQ327702 UOL327702:UOM327702 UYH327702:UYI327702 VID327702:VIE327702 VRZ327702:VSA327702 WBV327702:WBW327702 WLR327702:WLS327702 WVN327702:WVO327702 F393238:G393238 JB393238:JC393238 SX393238:SY393238 ACT393238:ACU393238 AMP393238:AMQ393238 AWL393238:AWM393238 BGH393238:BGI393238 BQD393238:BQE393238 BZZ393238:CAA393238 CJV393238:CJW393238 CTR393238:CTS393238 DDN393238:DDO393238 DNJ393238:DNK393238 DXF393238:DXG393238 EHB393238:EHC393238 EQX393238:EQY393238 FAT393238:FAU393238 FKP393238:FKQ393238 FUL393238:FUM393238 GEH393238:GEI393238 GOD393238:GOE393238 GXZ393238:GYA393238 HHV393238:HHW393238 HRR393238:HRS393238 IBN393238:IBO393238 ILJ393238:ILK393238 IVF393238:IVG393238 JFB393238:JFC393238 JOX393238:JOY393238 JYT393238:JYU393238 KIP393238:KIQ393238 KSL393238:KSM393238 LCH393238:LCI393238 LMD393238:LME393238 LVZ393238:LWA393238 MFV393238:MFW393238 MPR393238:MPS393238 MZN393238:MZO393238 NJJ393238:NJK393238 NTF393238:NTG393238 ODB393238:ODC393238 OMX393238:OMY393238 OWT393238:OWU393238 PGP393238:PGQ393238 PQL393238:PQM393238 QAH393238:QAI393238 QKD393238:QKE393238 QTZ393238:QUA393238 RDV393238:RDW393238 RNR393238:RNS393238 RXN393238:RXO393238 SHJ393238:SHK393238 SRF393238:SRG393238 TBB393238:TBC393238 TKX393238:TKY393238 TUT393238:TUU393238 UEP393238:UEQ393238 UOL393238:UOM393238 UYH393238:UYI393238 VID393238:VIE393238 VRZ393238:VSA393238 WBV393238:WBW393238 WLR393238:WLS393238 WVN393238:WVO393238 F458774:G458774 JB458774:JC458774 SX458774:SY458774 ACT458774:ACU458774 AMP458774:AMQ458774 AWL458774:AWM458774 BGH458774:BGI458774 BQD458774:BQE458774 BZZ458774:CAA458774 CJV458774:CJW458774 CTR458774:CTS458774 DDN458774:DDO458774 DNJ458774:DNK458774 DXF458774:DXG458774 EHB458774:EHC458774 EQX458774:EQY458774 FAT458774:FAU458774 FKP458774:FKQ458774 FUL458774:FUM458774 GEH458774:GEI458774 GOD458774:GOE458774 GXZ458774:GYA458774 HHV458774:HHW458774 HRR458774:HRS458774 IBN458774:IBO458774 ILJ458774:ILK458774 IVF458774:IVG458774 JFB458774:JFC458774 JOX458774:JOY458774 JYT458774:JYU458774 KIP458774:KIQ458774 KSL458774:KSM458774 LCH458774:LCI458774 LMD458774:LME458774 LVZ458774:LWA458774 MFV458774:MFW458774 MPR458774:MPS458774 MZN458774:MZO458774 NJJ458774:NJK458774 NTF458774:NTG458774 ODB458774:ODC458774 OMX458774:OMY458774 OWT458774:OWU458774 PGP458774:PGQ458774 PQL458774:PQM458774 QAH458774:QAI458774 QKD458774:QKE458774 QTZ458774:QUA458774 RDV458774:RDW458774 RNR458774:RNS458774 RXN458774:RXO458774 SHJ458774:SHK458774 SRF458774:SRG458774 TBB458774:TBC458774 TKX458774:TKY458774 TUT458774:TUU458774 UEP458774:UEQ458774 UOL458774:UOM458774 UYH458774:UYI458774 VID458774:VIE458774 VRZ458774:VSA458774 WBV458774:WBW458774 WLR458774:WLS458774 WVN458774:WVO458774 F524310:G524310 JB524310:JC524310 SX524310:SY524310 ACT524310:ACU524310 AMP524310:AMQ524310 AWL524310:AWM524310 BGH524310:BGI524310 BQD524310:BQE524310 BZZ524310:CAA524310 CJV524310:CJW524310 CTR524310:CTS524310 DDN524310:DDO524310 DNJ524310:DNK524310 DXF524310:DXG524310 EHB524310:EHC524310 EQX524310:EQY524310 FAT524310:FAU524310 FKP524310:FKQ524310 FUL524310:FUM524310 GEH524310:GEI524310 GOD524310:GOE524310 GXZ524310:GYA524310 HHV524310:HHW524310 HRR524310:HRS524310 IBN524310:IBO524310 ILJ524310:ILK524310 IVF524310:IVG524310 JFB524310:JFC524310 JOX524310:JOY524310 JYT524310:JYU524310 KIP524310:KIQ524310 KSL524310:KSM524310 LCH524310:LCI524310 LMD524310:LME524310 LVZ524310:LWA524310 MFV524310:MFW524310 MPR524310:MPS524310 MZN524310:MZO524310 NJJ524310:NJK524310 NTF524310:NTG524310 ODB524310:ODC524310 OMX524310:OMY524310 OWT524310:OWU524310 PGP524310:PGQ524310 PQL524310:PQM524310 QAH524310:QAI524310 QKD524310:QKE524310 QTZ524310:QUA524310 RDV524310:RDW524310 RNR524310:RNS524310 RXN524310:RXO524310 SHJ524310:SHK524310 SRF524310:SRG524310 TBB524310:TBC524310 TKX524310:TKY524310 TUT524310:TUU524310 UEP524310:UEQ524310 UOL524310:UOM524310 UYH524310:UYI524310 VID524310:VIE524310 VRZ524310:VSA524310 WBV524310:WBW524310 WLR524310:WLS524310 WVN524310:WVO524310 F589846:G589846 JB589846:JC589846 SX589846:SY589846 ACT589846:ACU589846 AMP589846:AMQ589846 AWL589846:AWM589846 BGH589846:BGI589846 BQD589846:BQE589846 BZZ589846:CAA589846 CJV589846:CJW589846 CTR589846:CTS589846 DDN589846:DDO589846 DNJ589846:DNK589846 DXF589846:DXG589846 EHB589846:EHC589846 EQX589846:EQY589846 FAT589846:FAU589846 FKP589846:FKQ589846 FUL589846:FUM589846 GEH589846:GEI589846 GOD589846:GOE589846 GXZ589846:GYA589846 HHV589846:HHW589846 HRR589846:HRS589846 IBN589846:IBO589846 ILJ589846:ILK589846 IVF589846:IVG589846 JFB589846:JFC589846 JOX589846:JOY589846 JYT589846:JYU589846 KIP589846:KIQ589846 KSL589846:KSM589846 LCH589846:LCI589846 LMD589846:LME589846 LVZ589846:LWA589846 MFV589846:MFW589846 MPR589846:MPS589846 MZN589846:MZO589846 NJJ589846:NJK589846 NTF589846:NTG589846 ODB589846:ODC589846 OMX589846:OMY589846 OWT589846:OWU589846 PGP589846:PGQ589846 PQL589846:PQM589846 QAH589846:QAI589846 QKD589846:QKE589846 QTZ589846:QUA589846 RDV589846:RDW589846 RNR589846:RNS589846 RXN589846:RXO589846 SHJ589846:SHK589846 SRF589846:SRG589846 TBB589846:TBC589846 TKX589846:TKY589846 TUT589846:TUU589846 UEP589846:UEQ589846 UOL589846:UOM589846 UYH589846:UYI589846 VID589846:VIE589846 VRZ589846:VSA589846 WBV589846:WBW589846 WLR589846:WLS589846 WVN589846:WVO589846 F655382:G655382 JB655382:JC655382 SX655382:SY655382 ACT655382:ACU655382 AMP655382:AMQ655382 AWL655382:AWM655382 BGH655382:BGI655382 BQD655382:BQE655382 BZZ655382:CAA655382 CJV655382:CJW655382 CTR655382:CTS655382 DDN655382:DDO655382 DNJ655382:DNK655382 DXF655382:DXG655382 EHB655382:EHC655382 EQX655382:EQY655382 FAT655382:FAU655382 FKP655382:FKQ655382 FUL655382:FUM655382 GEH655382:GEI655382 GOD655382:GOE655382 GXZ655382:GYA655382 HHV655382:HHW655382 HRR655382:HRS655382 IBN655382:IBO655382 ILJ655382:ILK655382 IVF655382:IVG655382 JFB655382:JFC655382 JOX655382:JOY655382 JYT655382:JYU655382 KIP655382:KIQ655382 KSL655382:KSM655382 LCH655382:LCI655382 LMD655382:LME655382 LVZ655382:LWA655382 MFV655382:MFW655382 MPR655382:MPS655382 MZN655382:MZO655382 NJJ655382:NJK655382 NTF655382:NTG655382 ODB655382:ODC655382 OMX655382:OMY655382 OWT655382:OWU655382 PGP655382:PGQ655382 PQL655382:PQM655382 QAH655382:QAI655382 QKD655382:QKE655382 QTZ655382:QUA655382 RDV655382:RDW655382 RNR655382:RNS655382 RXN655382:RXO655382 SHJ655382:SHK655382 SRF655382:SRG655382 TBB655382:TBC655382 TKX655382:TKY655382 TUT655382:TUU655382 UEP655382:UEQ655382 UOL655382:UOM655382 UYH655382:UYI655382 VID655382:VIE655382 VRZ655382:VSA655382 WBV655382:WBW655382 WLR655382:WLS655382 WVN655382:WVO655382 F720918:G720918 JB720918:JC720918 SX720918:SY720918 ACT720918:ACU720918 AMP720918:AMQ720918 AWL720918:AWM720918 BGH720918:BGI720918 BQD720918:BQE720918 BZZ720918:CAA720918 CJV720918:CJW720918 CTR720918:CTS720918 DDN720918:DDO720918 DNJ720918:DNK720918 DXF720918:DXG720918 EHB720918:EHC720918 EQX720918:EQY720918 FAT720918:FAU720918 FKP720918:FKQ720918 FUL720918:FUM720918 GEH720918:GEI720918 GOD720918:GOE720918 GXZ720918:GYA720918 HHV720918:HHW720918 HRR720918:HRS720918 IBN720918:IBO720918 ILJ720918:ILK720918 IVF720918:IVG720918 JFB720918:JFC720918 JOX720918:JOY720918 JYT720918:JYU720918 KIP720918:KIQ720918 KSL720918:KSM720918 LCH720918:LCI720918 LMD720918:LME720918 LVZ720918:LWA720918 MFV720918:MFW720918 MPR720918:MPS720918 MZN720918:MZO720918 NJJ720918:NJK720918 NTF720918:NTG720918 ODB720918:ODC720918 OMX720918:OMY720918 OWT720918:OWU720918 PGP720918:PGQ720918 PQL720918:PQM720918 QAH720918:QAI720918 QKD720918:QKE720918 QTZ720918:QUA720918 RDV720918:RDW720918 RNR720918:RNS720918 RXN720918:RXO720918 SHJ720918:SHK720918 SRF720918:SRG720918 TBB720918:TBC720918 TKX720918:TKY720918 TUT720918:TUU720918 UEP720918:UEQ720918 UOL720918:UOM720918 UYH720918:UYI720918 VID720918:VIE720918 VRZ720918:VSA720918 WBV720918:WBW720918 WLR720918:WLS720918 WVN720918:WVO720918 F786454:G786454 JB786454:JC786454 SX786454:SY786454 ACT786454:ACU786454 AMP786454:AMQ786454 AWL786454:AWM786454 BGH786454:BGI786454 BQD786454:BQE786454 BZZ786454:CAA786454 CJV786454:CJW786454 CTR786454:CTS786454 DDN786454:DDO786454 DNJ786454:DNK786454 DXF786454:DXG786454 EHB786454:EHC786454 EQX786454:EQY786454 FAT786454:FAU786454 FKP786454:FKQ786454 FUL786454:FUM786454 GEH786454:GEI786454 GOD786454:GOE786454 GXZ786454:GYA786454 HHV786454:HHW786454 HRR786454:HRS786454 IBN786454:IBO786454 ILJ786454:ILK786454 IVF786454:IVG786454 JFB786454:JFC786454 JOX786454:JOY786454 JYT786454:JYU786454 KIP786454:KIQ786454 KSL786454:KSM786454 LCH786454:LCI786454 LMD786454:LME786454 LVZ786454:LWA786454 MFV786454:MFW786454 MPR786454:MPS786454 MZN786454:MZO786454 NJJ786454:NJK786454 NTF786454:NTG786454 ODB786454:ODC786454 OMX786454:OMY786454 OWT786454:OWU786454 PGP786454:PGQ786454 PQL786454:PQM786454 QAH786454:QAI786454 QKD786454:QKE786454 QTZ786454:QUA786454 RDV786454:RDW786454 RNR786454:RNS786454 RXN786454:RXO786454 SHJ786454:SHK786454 SRF786454:SRG786454 TBB786454:TBC786454 TKX786454:TKY786454 TUT786454:TUU786454 UEP786454:UEQ786454 UOL786454:UOM786454 UYH786454:UYI786454 VID786454:VIE786454 VRZ786454:VSA786454 WBV786454:WBW786454 WLR786454:WLS786454 WVN786454:WVO786454 F851990:G851990 JB851990:JC851990 SX851990:SY851990 ACT851990:ACU851990 AMP851990:AMQ851990 AWL851990:AWM851990 BGH851990:BGI851990 BQD851990:BQE851990 BZZ851990:CAA851990 CJV851990:CJW851990 CTR851990:CTS851990 DDN851990:DDO851990 DNJ851990:DNK851990 DXF851990:DXG851990 EHB851990:EHC851990 EQX851990:EQY851990 FAT851990:FAU851990 FKP851990:FKQ851990 FUL851990:FUM851990 GEH851990:GEI851990 GOD851990:GOE851990 GXZ851990:GYA851990 HHV851990:HHW851990 HRR851990:HRS851990 IBN851990:IBO851990 ILJ851990:ILK851990 IVF851990:IVG851990 JFB851990:JFC851990 JOX851990:JOY851990 JYT851990:JYU851990 KIP851990:KIQ851990 KSL851990:KSM851990 LCH851990:LCI851990 LMD851990:LME851990 LVZ851990:LWA851990 MFV851990:MFW851990 MPR851990:MPS851990 MZN851990:MZO851990 NJJ851990:NJK851990 NTF851990:NTG851990 ODB851990:ODC851990 OMX851990:OMY851990 OWT851990:OWU851990 PGP851990:PGQ851990 PQL851990:PQM851990 QAH851990:QAI851990 QKD851990:QKE851990 QTZ851990:QUA851990 RDV851990:RDW851990 RNR851990:RNS851990 RXN851990:RXO851990 SHJ851990:SHK851990 SRF851990:SRG851990 TBB851990:TBC851990 TKX851990:TKY851990 TUT851990:TUU851990 UEP851990:UEQ851990 UOL851990:UOM851990 UYH851990:UYI851990 VID851990:VIE851990 VRZ851990:VSA851990 WBV851990:WBW851990 WLR851990:WLS851990 WVN851990:WVO851990 F917526:G917526 JB917526:JC917526 SX917526:SY917526 ACT917526:ACU917526 AMP917526:AMQ917526 AWL917526:AWM917526 BGH917526:BGI917526 BQD917526:BQE917526 BZZ917526:CAA917526 CJV917526:CJW917526 CTR917526:CTS917526 DDN917526:DDO917526 DNJ917526:DNK917526 DXF917526:DXG917526 EHB917526:EHC917526 EQX917526:EQY917526 FAT917526:FAU917526 FKP917526:FKQ917526 FUL917526:FUM917526 GEH917526:GEI917526 GOD917526:GOE917526 GXZ917526:GYA917526 HHV917526:HHW917526 HRR917526:HRS917526 IBN917526:IBO917526 ILJ917526:ILK917526 IVF917526:IVG917526 JFB917526:JFC917526 JOX917526:JOY917526 JYT917526:JYU917526 KIP917526:KIQ917526 KSL917526:KSM917526 LCH917526:LCI917526 LMD917526:LME917526 LVZ917526:LWA917526 MFV917526:MFW917526 MPR917526:MPS917526 MZN917526:MZO917526 NJJ917526:NJK917526 NTF917526:NTG917526 ODB917526:ODC917526 OMX917526:OMY917526 OWT917526:OWU917526 PGP917526:PGQ917526 PQL917526:PQM917526 QAH917526:QAI917526 QKD917526:QKE917526 QTZ917526:QUA917526 RDV917526:RDW917526 RNR917526:RNS917526 RXN917526:RXO917526 SHJ917526:SHK917526 SRF917526:SRG917526 TBB917526:TBC917526 TKX917526:TKY917526 TUT917526:TUU917526 UEP917526:UEQ917526 UOL917526:UOM917526 UYH917526:UYI917526 VID917526:VIE917526 VRZ917526:VSA917526 WBV917526:WBW917526 WLR917526:WLS917526 WVN917526:WVO917526 F983062:G983062 JB983062:JC983062 SX983062:SY983062 ACT983062:ACU983062 AMP983062:AMQ983062 AWL983062:AWM983062 BGH983062:BGI983062 BQD983062:BQE983062 BZZ983062:CAA983062 CJV983062:CJW983062 CTR983062:CTS983062 DDN983062:DDO983062 DNJ983062:DNK983062 DXF983062:DXG983062 EHB983062:EHC983062 EQX983062:EQY983062 FAT983062:FAU983062 FKP983062:FKQ983062 FUL983062:FUM983062 GEH983062:GEI983062 GOD983062:GOE983062 GXZ983062:GYA983062 HHV983062:HHW983062 HRR983062:HRS983062 IBN983062:IBO983062 ILJ983062:ILK983062 IVF983062:IVG983062 JFB983062:JFC983062 JOX983062:JOY983062 JYT983062:JYU983062 KIP983062:KIQ983062 KSL983062:KSM983062 LCH983062:LCI983062 LMD983062:LME983062 LVZ983062:LWA983062 MFV983062:MFW983062 MPR983062:MPS983062 MZN983062:MZO983062 NJJ983062:NJK983062 NTF983062:NTG983062 ODB983062:ODC983062 OMX983062:OMY983062 OWT983062:OWU983062 PGP983062:PGQ983062 PQL983062:PQM983062 QAH983062:QAI983062 QKD983062:QKE983062 QTZ983062:QUA983062 RDV983062:RDW983062 RNR983062:RNS983062 RXN983062:RXO983062 SHJ983062:SHK983062 SRF983062:SRG983062 TBB983062:TBC983062 TKX983062:TKY983062 TUT983062:TUU983062 UEP983062:UEQ983062 UOL983062:UOM983062 UYH983062:UYI983062 VID983062:VIE983062 VRZ983062:VSA983062 WBV983062:WBW983062 WLR983062:WLS983062 WVN983062:WVO983062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xr:uid="{AC1580C4-A874-45E9-BEA8-953F4108B968}">
      <formula1>1</formula1>
      <formula2>250000</formula2>
    </dataValidation>
    <dataValidation type="list" allowBlank="1" showInputMessage="1" showErrorMessage="1" sqref="A1 WVI983040 WLM983040 WBQ983040 VRU983040 VHY983040 UYC983040 UOG983040 UEK983040 TUO983040 TKS983040 TAW983040 SRA983040 SHE983040 RXI983040 RNM983040 RDQ983040 QTU983040 QJY983040 QAC983040 PQG983040 PGK983040 OWO983040 OMS983040 OCW983040 NTA983040 NJE983040 MZI983040 MPM983040 MFQ983040 LVU983040 LLY983040 LCC983040 KSG983040 KIK983040 JYO983040 JOS983040 JEW983040 IVA983040 ILE983040 IBI983040 HRM983040 HHQ983040 GXU983040 GNY983040 GEC983040 FUG983040 FKK983040 FAO983040 EQS983040 EGW983040 DXA983040 DNE983040 DDI983040 CTM983040 CJQ983040 BZU983040 BPY983040 BGC983040 AWG983040 AMK983040 ACO983040 SS983040 IW983040 A983040 WVI917504 WLM917504 WBQ917504 VRU917504 VHY917504 UYC917504 UOG917504 UEK917504 TUO917504 TKS917504 TAW917504 SRA917504 SHE917504 RXI917504 RNM917504 RDQ917504 QTU917504 QJY917504 QAC917504 PQG917504 PGK917504 OWO917504 OMS917504 OCW917504 NTA917504 NJE917504 MZI917504 MPM917504 MFQ917504 LVU917504 LLY917504 LCC917504 KSG917504 KIK917504 JYO917504 JOS917504 JEW917504 IVA917504 ILE917504 IBI917504 HRM917504 HHQ917504 GXU917504 GNY917504 GEC917504 FUG917504 FKK917504 FAO917504 EQS917504 EGW917504 DXA917504 DNE917504 DDI917504 CTM917504 CJQ917504 BZU917504 BPY917504 BGC917504 AWG917504 AMK917504 ACO917504 SS917504 IW917504 A917504 WVI851968 WLM851968 WBQ851968 VRU851968 VHY851968 UYC851968 UOG851968 UEK851968 TUO851968 TKS851968 TAW851968 SRA851968 SHE851968 RXI851968 RNM851968 RDQ851968 QTU851968 QJY851968 QAC851968 PQG851968 PGK851968 OWO851968 OMS851968 OCW851968 NTA851968 NJE851968 MZI851968 MPM851968 MFQ851968 LVU851968 LLY851968 LCC851968 KSG851968 KIK851968 JYO851968 JOS851968 JEW851968 IVA851968 ILE851968 IBI851968 HRM851968 HHQ851968 GXU851968 GNY851968 GEC851968 FUG851968 FKK851968 FAO851968 EQS851968 EGW851968 DXA851968 DNE851968 DDI851968 CTM851968 CJQ851968 BZU851968 BPY851968 BGC851968 AWG851968 AMK851968 ACO851968 SS851968 IW851968 A851968 WVI786432 WLM786432 WBQ786432 VRU786432 VHY786432 UYC786432 UOG786432 UEK786432 TUO786432 TKS786432 TAW786432 SRA786432 SHE786432 RXI786432 RNM786432 RDQ786432 QTU786432 QJY786432 QAC786432 PQG786432 PGK786432 OWO786432 OMS786432 OCW786432 NTA786432 NJE786432 MZI786432 MPM786432 MFQ786432 LVU786432 LLY786432 LCC786432 KSG786432 KIK786432 JYO786432 JOS786432 JEW786432 IVA786432 ILE786432 IBI786432 HRM786432 HHQ786432 GXU786432 GNY786432 GEC786432 FUG786432 FKK786432 FAO786432 EQS786432 EGW786432 DXA786432 DNE786432 DDI786432 CTM786432 CJQ786432 BZU786432 BPY786432 BGC786432 AWG786432 AMK786432 ACO786432 SS786432 IW786432 A786432 WVI720896 WLM720896 WBQ720896 VRU720896 VHY720896 UYC720896 UOG720896 UEK720896 TUO720896 TKS720896 TAW720896 SRA720896 SHE720896 RXI720896 RNM720896 RDQ720896 QTU720896 QJY720896 QAC720896 PQG720896 PGK720896 OWO720896 OMS720896 OCW720896 NTA720896 NJE720896 MZI720896 MPM720896 MFQ720896 LVU720896 LLY720896 LCC720896 KSG720896 KIK720896 JYO720896 JOS720896 JEW720896 IVA720896 ILE720896 IBI720896 HRM720896 HHQ720896 GXU720896 GNY720896 GEC720896 FUG720896 FKK720896 FAO720896 EQS720896 EGW720896 DXA720896 DNE720896 DDI720896 CTM720896 CJQ720896 BZU720896 BPY720896 BGC720896 AWG720896 AMK720896 ACO720896 SS720896 IW720896 A720896 WVI655360 WLM655360 WBQ655360 VRU655360 VHY655360 UYC655360 UOG655360 UEK655360 TUO655360 TKS655360 TAW655360 SRA655360 SHE655360 RXI655360 RNM655360 RDQ655360 QTU655360 QJY655360 QAC655360 PQG655360 PGK655360 OWO655360 OMS655360 OCW655360 NTA655360 NJE655360 MZI655360 MPM655360 MFQ655360 LVU655360 LLY655360 LCC655360 KSG655360 KIK655360 JYO655360 JOS655360 JEW655360 IVA655360 ILE655360 IBI655360 HRM655360 HHQ655360 GXU655360 GNY655360 GEC655360 FUG655360 FKK655360 FAO655360 EQS655360 EGW655360 DXA655360 DNE655360 DDI655360 CTM655360 CJQ655360 BZU655360 BPY655360 BGC655360 AWG655360 AMK655360 ACO655360 SS655360 IW655360 A655360 WVI589824 WLM589824 WBQ589824 VRU589824 VHY589824 UYC589824 UOG589824 UEK589824 TUO589824 TKS589824 TAW589824 SRA589824 SHE589824 RXI589824 RNM589824 RDQ589824 QTU589824 QJY589824 QAC589824 PQG589824 PGK589824 OWO589824 OMS589824 OCW589824 NTA589824 NJE589824 MZI589824 MPM589824 MFQ589824 LVU589824 LLY589824 LCC589824 KSG589824 KIK589824 JYO589824 JOS589824 JEW589824 IVA589824 ILE589824 IBI589824 HRM589824 HHQ589824 GXU589824 GNY589824 GEC589824 FUG589824 FKK589824 FAO589824 EQS589824 EGW589824 DXA589824 DNE589824 DDI589824 CTM589824 CJQ589824 BZU589824 BPY589824 BGC589824 AWG589824 AMK589824 ACO589824 SS589824 IW589824 A589824 WVI524288 WLM524288 WBQ524288 VRU524288 VHY524288 UYC524288 UOG524288 UEK524288 TUO524288 TKS524288 TAW524288 SRA524288 SHE524288 RXI524288 RNM524288 RDQ524288 QTU524288 QJY524288 QAC524288 PQG524288 PGK524288 OWO524288 OMS524288 OCW524288 NTA524288 NJE524288 MZI524288 MPM524288 MFQ524288 LVU524288 LLY524288 LCC524288 KSG524288 KIK524288 JYO524288 JOS524288 JEW524288 IVA524288 ILE524288 IBI524288 HRM524288 HHQ524288 GXU524288 GNY524288 GEC524288 FUG524288 FKK524288 FAO524288 EQS524288 EGW524288 DXA524288 DNE524288 DDI524288 CTM524288 CJQ524288 BZU524288 BPY524288 BGC524288 AWG524288 AMK524288 ACO524288 SS524288 IW524288 A524288 WVI458752 WLM458752 WBQ458752 VRU458752 VHY458752 UYC458752 UOG458752 UEK458752 TUO458752 TKS458752 TAW458752 SRA458752 SHE458752 RXI458752 RNM458752 RDQ458752 QTU458752 QJY458752 QAC458752 PQG458752 PGK458752 OWO458752 OMS458752 OCW458752 NTA458752 NJE458752 MZI458752 MPM458752 MFQ458752 LVU458752 LLY458752 LCC458752 KSG458752 KIK458752 JYO458752 JOS458752 JEW458752 IVA458752 ILE458752 IBI458752 HRM458752 HHQ458752 GXU458752 GNY458752 GEC458752 FUG458752 FKK458752 FAO458752 EQS458752 EGW458752 DXA458752 DNE458752 DDI458752 CTM458752 CJQ458752 BZU458752 BPY458752 BGC458752 AWG458752 AMK458752 ACO458752 SS458752 IW458752 A458752 WVI393216 WLM393216 WBQ393216 VRU393216 VHY393216 UYC393216 UOG393216 UEK393216 TUO393216 TKS393216 TAW393216 SRA393216 SHE393216 RXI393216 RNM393216 RDQ393216 QTU393216 QJY393216 QAC393216 PQG393216 PGK393216 OWO393216 OMS393216 OCW393216 NTA393216 NJE393216 MZI393216 MPM393216 MFQ393216 LVU393216 LLY393216 LCC393216 KSG393216 KIK393216 JYO393216 JOS393216 JEW393216 IVA393216 ILE393216 IBI393216 HRM393216 HHQ393216 GXU393216 GNY393216 GEC393216 FUG393216 FKK393216 FAO393216 EQS393216 EGW393216 DXA393216 DNE393216 DDI393216 CTM393216 CJQ393216 BZU393216 BPY393216 BGC393216 AWG393216 AMK393216 ACO393216 SS393216 IW393216 A393216 WVI327680 WLM327680 WBQ327680 VRU327680 VHY327680 UYC327680 UOG327680 UEK327680 TUO327680 TKS327680 TAW327680 SRA327680 SHE327680 RXI327680 RNM327680 RDQ327680 QTU327680 QJY327680 QAC327680 PQG327680 PGK327680 OWO327680 OMS327680 OCW327680 NTA327680 NJE327680 MZI327680 MPM327680 MFQ327680 LVU327680 LLY327680 LCC327680 KSG327680 KIK327680 JYO327680 JOS327680 JEW327680 IVA327680 ILE327680 IBI327680 HRM327680 HHQ327680 GXU327680 GNY327680 GEC327680 FUG327680 FKK327680 FAO327680 EQS327680 EGW327680 DXA327680 DNE327680 DDI327680 CTM327680 CJQ327680 BZU327680 BPY327680 BGC327680 AWG327680 AMK327680 ACO327680 SS327680 IW327680 A327680 WVI262144 WLM262144 WBQ262144 VRU262144 VHY262144 UYC262144 UOG262144 UEK262144 TUO262144 TKS262144 TAW262144 SRA262144 SHE262144 RXI262144 RNM262144 RDQ262144 QTU262144 QJY262144 QAC262144 PQG262144 PGK262144 OWO262144 OMS262144 OCW262144 NTA262144 NJE262144 MZI262144 MPM262144 MFQ262144 LVU262144 LLY262144 LCC262144 KSG262144 KIK262144 JYO262144 JOS262144 JEW262144 IVA262144 ILE262144 IBI262144 HRM262144 HHQ262144 GXU262144 GNY262144 GEC262144 FUG262144 FKK262144 FAO262144 EQS262144 EGW262144 DXA262144 DNE262144 DDI262144 CTM262144 CJQ262144 BZU262144 BPY262144 BGC262144 AWG262144 AMK262144 ACO262144 SS262144 IW262144 A262144 WVI196608 WLM196608 WBQ196608 VRU196608 VHY196608 UYC196608 UOG196608 UEK196608 TUO196608 TKS196608 TAW196608 SRA196608 SHE196608 RXI196608 RNM196608 RDQ196608 QTU196608 QJY196608 QAC196608 PQG196608 PGK196608 OWO196608 OMS196608 OCW196608 NTA196608 NJE196608 MZI196608 MPM196608 MFQ196608 LVU196608 LLY196608 LCC196608 KSG196608 KIK196608 JYO196608 JOS196608 JEW196608 IVA196608 ILE196608 IBI196608 HRM196608 HHQ196608 GXU196608 GNY196608 GEC196608 FUG196608 FKK196608 FAO196608 EQS196608 EGW196608 DXA196608 DNE196608 DDI196608 CTM196608 CJQ196608 BZU196608 BPY196608 BGC196608 AWG196608 AMK196608 ACO196608 SS196608 IW196608 A196608 WVI131072 WLM131072 WBQ131072 VRU131072 VHY131072 UYC131072 UOG131072 UEK131072 TUO131072 TKS131072 TAW131072 SRA131072 SHE131072 RXI131072 RNM131072 RDQ131072 QTU131072 QJY131072 QAC131072 PQG131072 PGK131072 OWO131072 OMS131072 OCW131072 NTA131072 NJE131072 MZI131072 MPM131072 MFQ131072 LVU131072 LLY131072 LCC131072 KSG131072 KIK131072 JYO131072 JOS131072 JEW131072 IVA131072 ILE131072 IBI131072 HRM131072 HHQ131072 GXU131072 GNY131072 GEC131072 FUG131072 FKK131072 FAO131072 EQS131072 EGW131072 DXA131072 DNE131072 DDI131072 CTM131072 CJQ131072 BZU131072 BPY131072 BGC131072 AWG131072 AMK131072 ACO131072 SS131072 IW131072 A131072 WVI65536 WLM65536 WBQ65536 VRU65536 VHY65536 UYC65536 UOG65536 UEK65536 TUO65536 TKS65536 TAW65536 SRA65536 SHE65536 RXI65536 RNM65536 RDQ65536 QTU65536 QJY65536 QAC65536 PQG65536 PGK65536 OWO65536 OMS65536 OCW65536 NTA65536 NJE65536 MZI65536 MPM65536 MFQ65536 LVU65536 LLY65536 LCC65536 KSG65536 KIK65536 JYO65536 JOS65536 JEW65536 IVA65536 ILE65536 IBI65536 HRM65536 HHQ65536 GXU65536 GNY65536 GEC65536 FUG65536 FKK65536 FAO65536 EQS65536 EGW65536 DXA65536 DNE65536 DDI65536 CTM65536 CJQ65536 BZU65536 BPY65536 BGC65536 AWG65536 AMK65536 ACO65536 SS65536 IW65536 A65536 WVI1 WLM1 WBQ1 VRU1 VHY1 UYC1 UOG1 UEK1 TUO1 TKS1 TAW1 SRA1 SHE1 RXI1 RNM1 RDQ1 QTU1 QJY1 QAC1 PQG1 PGK1 OWO1 OMS1 OCW1 NTA1 NJE1 MZI1 MPM1 MFQ1 LVU1 LLY1 LCC1 KSG1 KIK1 JYO1 JOS1 JEW1 IVA1 ILE1 IBI1 HRM1 HHQ1 GXU1 GNY1 GEC1 FUG1 FKK1 FAO1 EQS1 EGW1 DXA1 DNE1 DDI1 CTM1 CJQ1 BZU1 BPY1 BGC1 AWG1 AMK1 ACO1 SS1 IW1" xr:uid="{D3917F25-648F-4970-A0C4-C8CDC39174AD}">
      <formula1>$B$201:$B$202</formula1>
    </dataValidation>
    <dataValidation type="list" allowBlank="1" showInputMessage="1" showErrorMessage="1" sqref="D32:E32" xr:uid="{0F9F9E81-3BE2-B244-BF33-E5664EF03BF5}">
      <formula1>"State, Chapter"</formula1>
    </dataValidation>
    <dataValidation type="whole" allowBlank="1" showInputMessage="1" showErrorMessage="1" sqref="F26:G26" xr:uid="{49E9CBFE-DAE9-5047-A38D-ECDE5194A67E}">
      <formula1>0</formula1>
      <formula2>250000</formula2>
    </dataValidation>
  </dataValidations>
  <pageMargins left="0.7" right="0.7" top="0.75" bottom="0.75" header="0.3" footer="0.3"/>
  <pageSetup scale="88" orientation="portrait" r:id="rId1"/>
  <headerFooter>
    <oddFooter>&amp;L&amp;1#&amp;"Calibri"&amp;10&amp;K000000Internal</oddFooter>
  </headerFooter>
  <colBreaks count="1" manualBreakCount="1">
    <brk id="10"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16303-5DC2-4A94-BC64-4CDA569CA2D8}">
  <dimension ref="A1:AL812"/>
  <sheetViews>
    <sheetView zoomScaleNormal="100" workbookViewId="0">
      <pane ySplit="2" topLeftCell="A3" activePane="bottomLeft" state="frozen"/>
      <selection activeCell="N7" sqref="N7"/>
      <selection pane="bottomLeft" activeCell="E18" sqref="E18"/>
    </sheetView>
  </sheetViews>
  <sheetFormatPr defaultColWidth="8.85546875" defaultRowHeight="15" x14ac:dyDescent="0.25"/>
  <cols>
    <col min="1" max="2" width="4.7109375" customWidth="1"/>
    <col min="3" max="3" width="10.140625" customWidth="1"/>
    <col min="4" max="4" width="36.7109375" customWidth="1"/>
    <col min="5" max="5" width="31.42578125" customWidth="1"/>
    <col min="6" max="6" width="21" customWidth="1"/>
    <col min="7" max="7" width="4.7109375" customWidth="1"/>
    <col min="9" max="9" width="4.7109375" customWidth="1"/>
  </cols>
  <sheetData>
    <row r="1" spans="1:38" s="7" customFormat="1" ht="12.75" x14ac:dyDescent="0.2">
      <c r="A1" s="400" t="s">
        <v>38</v>
      </c>
      <c r="B1" s="400"/>
      <c r="C1" s="400"/>
      <c r="D1" s="47"/>
      <c r="E1" s="47"/>
      <c r="F1" s="47"/>
      <c r="G1" s="48" t="s">
        <v>35</v>
      </c>
      <c r="H1" s="49">
        <f>H755</f>
        <v>0</v>
      </c>
      <c r="I1" s="26"/>
      <c r="J1" s="3"/>
      <c r="K1" s="3"/>
      <c r="L1" s="3"/>
      <c r="M1" s="3"/>
      <c r="N1" s="3"/>
      <c r="O1" s="3"/>
      <c r="P1" s="3"/>
      <c r="Q1" s="3"/>
      <c r="R1" s="3"/>
      <c r="S1" s="13">
        <f>'1 - Media Publicity'!$S$1</f>
        <v>2022</v>
      </c>
      <c r="T1" s="14">
        <f>'1 - Media Publicity'!$T$1</f>
        <v>44562</v>
      </c>
      <c r="U1" s="14">
        <f>'1 - Media Publicity'!$U$1</f>
        <v>44926</v>
      </c>
      <c r="V1" s="3"/>
      <c r="W1" s="3"/>
    </row>
    <row r="2" spans="1:38" s="7" customFormat="1" ht="12.75" x14ac:dyDescent="0.2">
      <c r="A2" s="66">
        <v>8</v>
      </c>
      <c r="B2" s="392" t="s">
        <v>359</v>
      </c>
      <c r="C2" s="392"/>
      <c r="D2" s="392"/>
      <c r="E2" s="392"/>
      <c r="F2" s="389"/>
      <c r="G2" s="26"/>
      <c r="H2" s="26"/>
      <c r="I2" s="26"/>
      <c r="J2" s="3"/>
      <c r="K2" s="3"/>
      <c r="L2" s="3"/>
      <c r="M2" s="3"/>
      <c r="N2" s="3"/>
      <c r="O2" s="3"/>
      <c r="P2" s="3"/>
      <c r="Q2" s="3"/>
      <c r="R2" s="3"/>
      <c r="S2" s="3"/>
      <c r="T2" s="3"/>
      <c r="U2" s="3"/>
      <c r="V2" s="3"/>
      <c r="W2" s="3"/>
    </row>
    <row r="3" spans="1:38" s="64" customFormat="1" ht="54" customHeight="1" x14ac:dyDescent="0.2">
      <c r="A3" s="66"/>
      <c r="B3" s="390" t="s">
        <v>532</v>
      </c>
      <c r="C3" s="390"/>
      <c r="D3" s="390"/>
      <c r="E3" s="390"/>
      <c r="F3" s="390"/>
      <c r="G3" s="390"/>
      <c r="H3" s="390"/>
      <c r="I3" s="26"/>
      <c r="J3" s="3"/>
      <c r="K3" s="3"/>
      <c r="L3" s="3"/>
      <c r="M3" s="3"/>
      <c r="N3" s="3"/>
      <c r="O3" s="3"/>
      <c r="P3" s="3"/>
      <c r="Q3" s="3"/>
      <c r="R3" s="3"/>
      <c r="S3" s="3"/>
      <c r="T3" s="3"/>
      <c r="U3" s="62"/>
      <c r="V3" s="62"/>
      <c r="W3" s="62"/>
      <c r="X3" s="7"/>
      <c r="Y3" s="7"/>
      <c r="Z3" s="7"/>
      <c r="AA3" s="7"/>
      <c r="AB3" s="7"/>
      <c r="AC3" s="7"/>
      <c r="AD3" s="7"/>
      <c r="AE3" s="7"/>
      <c r="AF3" s="7"/>
      <c r="AG3" s="7"/>
      <c r="AH3" s="7"/>
      <c r="AI3" s="7"/>
      <c r="AJ3" s="7"/>
      <c r="AK3" s="7"/>
      <c r="AL3" s="7"/>
    </row>
    <row r="4" spans="1:38" s="7" customFormat="1" ht="25.5" x14ac:dyDescent="0.2">
      <c r="A4" s="26"/>
      <c r="B4" s="104"/>
      <c r="C4" s="66" t="s">
        <v>47</v>
      </c>
      <c r="D4" s="66" t="s">
        <v>101</v>
      </c>
      <c r="E4" s="78" t="s">
        <v>345</v>
      </c>
      <c r="F4" s="225" t="str">
        <f>M5&amp;" / "&amp;M6</f>
        <v>Continental Uniform / Militia</v>
      </c>
      <c r="G4" s="78"/>
      <c r="H4" s="66" t="s">
        <v>49</v>
      </c>
      <c r="I4" s="26"/>
      <c r="J4" s="3"/>
      <c r="K4" s="3"/>
      <c r="L4" s="3"/>
      <c r="M4" s="3"/>
      <c r="N4" s="3"/>
      <c r="O4" s="3"/>
      <c r="P4" s="3"/>
      <c r="Q4" s="3"/>
      <c r="R4" s="3"/>
      <c r="S4" s="3"/>
      <c r="T4" s="3"/>
      <c r="U4" s="3"/>
      <c r="V4" s="3"/>
      <c r="W4" s="3"/>
    </row>
    <row r="5" spans="1:38" s="7" customFormat="1" ht="12.75" x14ac:dyDescent="0.2">
      <c r="A5" s="87"/>
      <c r="B5" s="56">
        <v>1</v>
      </c>
      <c r="C5" s="59"/>
      <c r="D5" s="59"/>
      <c r="E5" s="59"/>
      <c r="F5" s="236"/>
      <c r="G5" s="78"/>
      <c r="H5" s="60">
        <f>IF(C5=0,0,IF(D5=0,0,IF(E5=0,0,IF(F5=0,0,10))))</f>
        <v>0</v>
      </c>
      <c r="I5" s="26"/>
      <c r="J5" s="3"/>
      <c r="K5" s="3"/>
      <c r="L5" s="3"/>
      <c r="M5" s="13" t="s">
        <v>460</v>
      </c>
      <c r="N5" s="3"/>
      <c r="O5" s="3"/>
      <c r="P5" s="3"/>
      <c r="Q5" s="3"/>
      <c r="R5" s="3"/>
      <c r="S5" s="3"/>
      <c r="T5" s="3"/>
      <c r="U5" s="3"/>
      <c r="V5" s="3"/>
      <c r="W5" s="3"/>
    </row>
    <row r="6" spans="1:38" s="7" customFormat="1" ht="12.75" x14ac:dyDescent="0.2">
      <c r="A6" s="87"/>
      <c r="B6" s="56">
        <v>2</v>
      </c>
      <c r="C6" s="59"/>
      <c r="D6" s="59"/>
      <c r="E6" s="59"/>
      <c r="F6" s="72"/>
      <c r="G6" s="78"/>
      <c r="H6" s="60">
        <f t="shared" ref="H6:H10" si="0">IF(C6=0,0,IF(D6=0,0,IF(E6=0,0,IF(F6=0,0,10))))</f>
        <v>0</v>
      </c>
      <c r="I6" s="26"/>
      <c r="J6" s="3"/>
      <c r="K6" s="3"/>
      <c r="L6" s="3"/>
      <c r="M6" s="13" t="s">
        <v>443</v>
      </c>
      <c r="N6" s="3"/>
      <c r="O6" s="3"/>
      <c r="P6" s="3"/>
      <c r="Q6" s="3"/>
      <c r="R6" s="3"/>
      <c r="S6" s="3"/>
      <c r="T6" s="3"/>
      <c r="U6" s="3"/>
      <c r="V6" s="3"/>
      <c r="W6" s="3"/>
    </row>
    <row r="7" spans="1:38" s="7" customFormat="1" ht="12.75" x14ac:dyDescent="0.2">
      <c r="A7" s="87"/>
      <c r="B7" s="56">
        <v>3</v>
      </c>
      <c r="C7" s="59"/>
      <c r="D7" s="59"/>
      <c r="E7" s="59"/>
      <c r="F7" s="72"/>
      <c r="G7" s="78"/>
      <c r="H7" s="60">
        <f t="shared" si="0"/>
        <v>0</v>
      </c>
      <c r="I7" s="26"/>
      <c r="J7" s="3"/>
      <c r="K7" s="3"/>
      <c r="L7" s="3"/>
      <c r="M7" s="3"/>
      <c r="N7" s="3"/>
      <c r="O7" s="3"/>
      <c r="P7" s="3"/>
      <c r="Q7" s="3"/>
      <c r="R7" s="3"/>
      <c r="S7" s="3"/>
      <c r="T7" s="3"/>
      <c r="U7" s="3"/>
      <c r="V7" s="3"/>
      <c r="W7" s="3"/>
    </row>
    <row r="8" spans="1:38" s="7" customFormat="1" ht="12.75" x14ac:dyDescent="0.2">
      <c r="A8" s="87"/>
      <c r="B8" s="56">
        <v>4</v>
      </c>
      <c r="C8" s="59"/>
      <c r="D8" s="59"/>
      <c r="E8" s="59"/>
      <c r="F8" s="236"/>
      <c r="G8" s="78"/>
      <c r="H8" s="60">
        <f t="shared" si="0"/>
        <v>0</v>
      </c>
      <c r="I8" s="26"/>
      <c r="J8" s="3"/>
      <c r="K8" s="3"/>
      <c r="L8" s="3"/>
      <c r="M8" s="3"/>
      <c r="N8" s="3"/>
      <c r="O8" s="3"/>
      <c r="P8" s="3"/>
      <c r="Q8" s="3"/>
      <c r="R8" s="3"/>
      <c r="S8" s="3"/>
      <c r="T8" s="3"/>
      <c r="U8" s="3"/>
      <c r="V8" s="3"/>
      <c r="W8" s="3"/>
    </row>
    <row r="9" spans="1:38" s="7" customFormat="1" ht="12.75" x14ac:dyDescent="0.2">
      <c r="A9" s="87"/>
      <c r="B9" s="56">
        <v>5</v>
      </c>
      <c r="C9" s="59"/>
      <c r="D9" s="59"/>
      <c r="E9" s="59"/>
      <c r="F9" s="72"/>
      <c r="G9" s="78"/>
      <c r="H9" s="60">
        <f t="shared" si="0"/>
        <v>0</v>
      </c>
      <c r="I9" s="26"/>
      <c r="J9" s="3"/>
      <c r="K9" s="3"/>
      <c r="L9" s="3"/>
      <c r="M9" s="3"/>
      <c r="N9" s="3"/>
      <c r="O9" s="3"/>
      <c r="P9" s="3"/>
      <c r="Q9" s="3"/>
      <c r="R9" s="3"/>
      <c r="S9" s="3"/>
      <c r="T9" s="3"/>
      <c r="U9" s="3"/>
      <c r="V9" s="3"/>
      <c r="W9" s="3"/>
    </row>
    <row r="10" spans="1:38" s="7" customFormat="1" ht="12.75" x14ac:dyDescent="0.2">
      <c r="A10" s="87"/>
      <c r="B10" s="56">
        <v>6</v>
      </c>
      <c r="C10" s="59"/>
      <c r="D10" s="59"/>
      <c r="E10" s="59"/>
      <c r="F10" s="72"/>
      <c r="G10" s="197"/>
      <c r="H10" s="60">
        <f t="shared" si="0"/>
        <v>0</v>
      </c>
      <c r="I10" s="26"/>
      <c r="J10" s="3"/>
      <c r="K10" s="3"/>
      <c r="L10" s="3"/>
      <c r="M10" s="3"/>
      <c r="N10" s="3"/>
      <c r="O10" s="3"/>
      <c r="P10" s="3"/>
      <c r="Q10" s="3"/>
      <c r="R10" s="3"/>
      <c r="S10" s="3"/>
      <c r="T10" s="3"/>
      <c r="U10" s="3"/>
      <c r="V10" s="3"/>
      <c r="W10" s="3"/>
    </row>
    <row r="11" spans="1:38" s="7" customFormat="1" ht="12.75" x14ac:dyDescent="0.2">
      <c r="A11" s="87"/>
      <c r="B11" s="56">
        <v>7</v>
      </c>
      <c r="C11" s="59"/>
      <c r="D11" s="59"/>
      <c r="E11" s="59"/>
      <c r="F11" s="236"/>
      <c r="G11" s="197"/>
      <c r="H11" s="60">
        <f t="shared" ref="H11:H23" si="1">IF(C11=0,0,IF(D11=0,0,IF(E11=0,0,IF(F11=0,0,10))))</f>
        <v>0</v>
      </c>
      <c r="I11" s="26"/>
      <c r="J11" s="3"/>
      <c r="K11" s="3"/>
      <c r="L11" s="3"/>
      <c r="M11" s="3"/>
      <c r="N11" s="3"/>
      <c r="O11" s="3"/>
      <c r="P11" s="3"/>
      <c r="Q11" s="3"/>
      <c r="R11" s="3"/>
      <c r="S11" s="3"/>
      <c r="T11" s="3"/>
      <c r="U11" s="3"/>
      <c r="V11" s="3"/>
      <c r="W11" s="3"/>
    </row>
    <row r="12" spans="1:38" s="7" customFormat="1" ht="12.75" x14ac:dyDescent="0.2">
      <c r="A12" s="87"/>
      <c r="B12" s="56">
        <v>8</v>
      </c>
      <c r="C12" s="59"/>
      <c r="D12" s="59"/>
      <c r="E12" s="59"/>
      <c r="F12" s="72"/>
      <c r="G12" s="197"/>
      <c r="H12" s="60">
        <f t="shared" si="1"/>
        <v>0</v>
      </c>
      <c r="I12" s="26"/>
      <c r="J12" s="3"/>
      <c r="K12" s="3"/>
      <c r="L12" s="3"/>
      <c r="M12" s="3"/>
      <c r="N12" s="3"/>
      <c r="O12" s="3"/>
      <c r="P12" s="3"/>
      <c r="Q12" s="3"/>
      <c r="R12" s="3"/>
      <c r="S12" s="3"/>
      <c r="T12" s="3"/>
      <c r="U12" s="3"/>
      <c r="V12" s="3"/>
      <c r="W12" s="3"/>
    </row>
    <row r="13" spans="1:38" s="7" customFormat="1" ht="12.75" x14ac:dyDescent="0.2">
      <c r="A13" s="87"/>
      <c r="B13" s="56">
        <v>9</v>
      </c>
      <c r="C13" s="59"/>
      <c r="D13" s="59"/>
      <c r="E13" s="59"/>
      <c r="F13" s="72"/>
      <c r="G13" s="197"/>
      <c r="H13" s="60">
        <f t="shared" si="1"/>
        <v>0</v>
      </c>
      <c r="I13" s="26"/>
      <c r="J13" s="3"/>
      <c r="K13" s="3"/>
      <c r="L13" s="3"/>
      <c r="M13" s="3"/>
      <c r="N13" s="3"/>
      <c r="O13" s="3"/>
      <c r="P13" s="3"/>
      <c r="Q13" s="3"/>
      <c r="R13" s="3"/>
      <c r="S13" s="3"/>
      <c r="T13" s="3"/>
      <c r="U13" s="3"/>
      <c r="V13" s="3"/>
      <c r="W13" s="3"/>
    </row>
    <row r="14" spans="1:38" s="7" customFormat="1" ht="12.75" x14ac:dyDescent="0.2">
      <c r="A14" s="87"/>
      <c r="B14" s="56">
        <v>10</v>
      </c>
      <c r="C14" s="59"/>
      <c r="D14" s="59"/>
      <c r="E14" s="59"/>
      <c r="F14" s="236"/>
      <c r="G14" s="197"/>
      <c r="H14" s="60">
        <f t="shared" si="1"/>
        <v>0</v>
      </c>
      <c r="I14" s="26"/>
      <c r="J14" s="3"/>
      <c r="K14" s="3"/>
      <c r="L14" s="3"/>
      <c r="M14" s="3"/>
      <c r="N14" s="3"/>
      <c r="O14" s="3"/>
      <c r="P14" s="3"/>
      <c r="Q14" s="3"/>
      <c r="R14" s="3"/>
      <c r="S14" s="3"/>
      <c r="T14" s="3"/>
      <c r="U14" s="3"/>
      <c r="V14" s="3"/>
      <c r="W14" s="3"/>
    </row>
    <row r="15" spans="1:38" s="7" customFormat="1" ht="12.75" x14ac:dyDescent="0.2">
      <c r="A15" s="87"/>
      <c r="B15" s="56">
        <v>11</v>
      </c>
      <c r="C15" s="59"/>
      <c r="D15" s="59"/>
      <c r="E15" s="59"/>
      <c r="F15" s="72"/>
      <c r="G15" s="197"/>
      <c r="H15" s="60">
        <f t="shared" si="1"/>
        <v>0</v>
      </c>
      <c r="I15" s="26"/>
      <c r="J15" s="3"/>
      <c r="K15" s="3"/>
      <c r="L15" s="3"/>
      <c r="M15" s="3"/>
      <c r="N15" s="3"/>
      <c r="O15" s="3"/>
      <c r="P15" s="3"/>
      <c r="Q15" s="3"/>
      <c r="R15" s="3"/>
      <c r="S15" s="3"/>
      <c r="T15" s="3"/>
      <c r="U15" s="3"/>
      <c r="V15" s="3"/>
      <c r="W15" s="3"/>
    </row>
    <row r="16" spans="1:38" s="7" customFormat="1" ht="12.75" x14ac:dyDescent="0.2">
      <c r="A16" s="87"/>
      <c r="B16" s="56">
        <v>12</v>
      </c>
      <c r="C16" s="59"/>
      <c r="D16" s="59"/>
      <c r="E16" s="59"/>
      <c r="F16" s="72"/>
      <c r="G16" s="197"/>
      <c r="H16" s="60">
        <f t="shared" si="1"/>
        <v>0</v>
      </c>
      <c r="I16" s="26"/>
      <c r="J16" s="3"/>
      <c r="K16" s="3"/>
      <c r="L16" s="3"/>
      <c r="M16" s="3"/>
      <c r="N16" s="3"/>
      <c r="O16" s="3"/>
      <c r="P16" s="3"/>
      <c r="Q16" s="3"/>
      <c r="R16" s="3"/>
      <c r="S16" s="3"/>
      <c r="T16" s="3"/>
      <c r="U16" s="3"/>
      <c r="V16" s="3"/>
      <c r="W16" s="3"/>
    </row>
    <row r="17" spans="1:23" s="7" customFormat="1" ht="12.75" x14ac:dyDescent="0.2">
      <c r="A17" s="87"/>
      <c r="B17" s="56">
        <v>13</v>
      </c>
      <c r="C17" s="59"/>
      <c r="D17" s="59"/>
      <c r="E17" s="59"/>
      <c r="F17" s="236"/>
      <c r="G17" s="197"/>
      <c r="H17" s="60">
        <f t="shared" si="1"/>
        <v>0</v>
      </c>
      <c r="I17" s="26"/>
      <c r="J17" s="3"/>
      <c r="K17" s="3"/>
      <c r="L17" s="3"/>
      <c r="M17" s="3"/>
      <c r="N17" s="3"/>
      <c r="O17" s="3"/>
      <c r="P17" s="3"/>
      <c r="Q17" s="3"/>
      <c r="R17" s="3"/>
      <c r="S17" s="3"/>
      <c r="T17" s="3"/>
      <c r="U17" s="3"/>
      <c r="V17" s="3"/>
      <c r="W17" s="3"/>
    </row>
    <row r="18" spans="1:23" s="7" customFormat="1" ht="12.75" x14ac:dyDescent="0.2">
      <c r="A18" s="87"/>
      <c r="B18" s="56">
        <v>14</v>
      </c>
      <c r="C18" s="59"/>
      <c r="D18" s="59"/>
      <c r="E18" s="59"/>
      <c r="F18" s="72"/>
      <c r="G18" s="197"/>
      <c r="H18" s="60">
        <f t="shared" si="1"/>
        <v>0</v>
      </c>
      <c r="I18" s="26"/>
      <c r="J18" s="3"/>
      <c r="K18" s="3"/>
      <c r="L18" s="3"/>
      <c r="M18" s="3"/>
      <c r="N18" s="3"/>
      <c r="O18" s="3"/>
      <c r="P18" s="3"/>
      <c r="Q18" s="3"/>
      <c r="R18" s="3"/>
      <c r="S18" s="3"/>
      <c r="T18" s="3"/>
      <c r="U18" s="3"/>
      <c r="V18" s="3"/>
      <c r="W18" s="3"/>
    </row>
    <row r="19" spans="1:23" s="7" customFormat="1" ht="12.75" x14ac:dyDescent="0.2">
      <c r="A19" s="87"/>
      <c r="B19" s="56">
        <v>15</v>
      </c>
      <c r="C19" s="59"/>
      <c r="D19" s="59"/>
      <c r="E19" s="59"/>
      <c r="F19" s="72"/>
      <c r="G19" s="197"/>
      <c r="H19" s="60">
        <f t="shared" si="1"/>
        <v>0</v>
      </c>
      <c r="I19" s="26"/>
      <c r="J19" s="3"/>
      <c r="K19" s="3"/>
      <c r="L19" s="3"/>
      <c r="M19" s="3"/>
      <c r="N19" s="3"/>
      <c r="O19" s="3"/>
      <c r="P19" s="3"/>
      <c r="Q19" s="3"/>
      <c r="R19" s="3"/>
      <c r="S19" s="3"/>
      <c r="T19" s="3"/>
      <c r="U19" s="3"/>
      <c r="V19" s="3"/>
      <c r="W19" s="3"/>
    </row>
    <row r="20" spans="1:23" s="7" customFormat="1" ht="12.75" x14ac:dyDescent="0.2">
      <c r="A20" s="87"/>
      <c r="B20" s="56">
        <v>16</v>
      </c>
      <c r="C20" s="59"/>
      <c r="D20" s="59"/>
      <c r="E20" s="59"/>
      <c r="F20" s="236"/>
      <c r="G20" s="197"/>
      <c r="H20" s="60">
        <f t="shared" si="1"/>
        <v>0</v>
      </c>
      <c r="I20" s="26"/>
      <c r="J20" s="3"/>
      <c r="K20" s="3"/>
      <c r="L20" s="3"/>
      <c r="M20" s="3"/>
      <c r="N20" s="3"/>
      <c r="O20" s="3"/>
      <c r="P20" s="3"/>
      <c r="Q20" s="3"/>
      <c r="R20" s="3"/>
      <c r="S20" s="3"/>
      <c r="T20" s="3"/>
      <c r="U20" s="3"/>
      <c r="V20" s="3"/>
      <c r="W20" s="3"/>
    </row>
    <row r="21" spans="1:23" s="7" customFormat="1" ht="12.75" x14ac:dyDescent="0.2">
      <c r="A21" s="87"/>
      <c r="B21" s="56">
        <v>17</v>
      </c>
      <c r="C21" s="59"/>
      <c r="D21" s="59"/>
      <c r="E21" s="59"/>
      <c r="F21" s="72"/>
      <c r="G21" s="197"/>
      <c r="H21" s="60">
        <f t="shared" si="1"/>
        <v>0</v>
      </c>
      <c r="I21" s="26"/>
      <c r="J21" s="3"/>
      <c r="K21" s="3"/>
      <c r="L21" s="3"/>
      <c r="M21" s="3"/>
      <c r="N21" s="3"/>
      <c r="O21" s="3"/>
      <c r="P21" s="3"/>
      <c r="Q21" s="3"/>
      <c r="R21" s="3"/>
      <c r="S21" s="3"/>
      <c r="T21" s="3"/>
      <c r="U21" s="3"/>
      <c r="V21" s="3"/>
      <c r="W21" s="3"/>
    </row>
    <row r="22" spans="1:23" s="7" customFormat="1" ht="12.75" x14ac:dyDescent="0.2">
      <c r="A22" s="87"/>
      <c r="B22" s="56">
        <v>18</v>
      </c>
      <c r="C22" s="59"/>
      <c r="D22" s="59"/>
      <c r="E22" s="59"/>
      <c r="F22" s="72"/>
      <c r="G22" s="197"/>
      <c r="H22" s="60">
        <f t="shared" si="1"/>
        <v>0</v>
      </c>
      <c r="I22" s="26"/>
      <c r="J22" s="3"/>
      <c r="K22" s="3"/>
      <c r="L22" s="3"/>
      <c r="M22" s="3"/>
      <c r="N22" s="3"/>
      <c r="O22" s="3"/>
      <c r="P22" s="3"/>
      <c r="Q22" s="3"/>
      <c r="R22" s="3"/>
      <c r="S22" s="3"/>
      <c r="T22" s="3"/>
      <c r="U22" s="3"/>
      <c r="V22" s="3"/>
      <c r="W22" s="3"/>
    </row>
    <row r="23" spans="1:23" s="7" customFormat="1" ht="12.75" x14ac:dyDescent="0.2">
      <c r="A23" s="87"/>
      <c r="B23" s="56">
        <v>19</v>
      </c>
      <c r="C23" s="59"/>
      <c r="D23" s="59"/>
      <c r="E23" s="59"/>
      <c r="F23" s="236"/>
      <c r="G23" s="197"/>
      <c r="H23" s="60">
        <f t="shared" si="1"/>
        <v>0</v>
      </c>
      <c r="I23" s="26"/>
      <c r="J23" s="3"/>
      <c r="K23" s="3"/>
      <c r="L23" s="3"/>
      <c r="M23" s="3"/>
      <c r="N23" s="3"/>
      <c r="O23" s="3"/>
      <c r="P23" s="3"/>
      <c r="Q23" s="3"/>
      <c r="R23" s="3"/>
      <c r="S23" s="3"/>
      <c r="T23" s="3"/>
      <c r="U23" s="3"/>
      <c r="V23" s="3"/>
      <c r="W23" s="3"/>
    </row>
    <row r="24" spans="1:23" s="7" customFormat="1" ht="12.75" x14ac:dyDescent="0.2">
      <c r="A24" s="87"/>
      <c r="B24" s="56">
        <v>20</v>
      </c>
      <c r="C24" s="59"/>
      <c r="D24" s="59"/>
      <c r="E24" s="59"/>
      <c r="F24" s="72"/>
      <c r="G24" s="197"/>
      <c r="H24" s="60">
        <f t="shared" ref="H24:H87" si="2">IF(C24=0,0,IF(D24=0,0,IF(E24=0,0,IF(F24=0,0,10))))</f>
        <v>0</v>
      </c>
      <c r="I24" s="26"/>
      <c r="J24" s="3"/>
      <c r="K24" s="3"/>
      <c r="L24" s="3"/>
      <c r="M24" s="3"/>
      <c r="N24" s="3"/>
      <c r="O24" s="3"/>
      <c r="P24" s="3"/>
      <c r="Q24" s="3"/>
      <c r="R24" s="3"/>
      <c r="S24" s="3"/>
      <c r="T24" s="3"/>
      <c r="U24" s="3"/>
      <c r="V24" s="3"/>
      <c r="W24" s="3"/>
    </row>
    <row r="25" spans="1:23" s="7" customFormat="1" ht="12.75" x14ac:dyDescent="0.2">
      <c r="A25" s="87"/>
      <c r="B25" s="56">
        <v>21</v>
      </c>
      <c r="C25" s="59"/>
      <c r="D25" s="59"/>
      <c r="E25" s="59"/>
      <c r="F25" s="72"/>
      <c r="G25" s="197"/>
      <c r="H25" s="60">
        <f t="shared" si="2"/>
        <v>0</v>
      </c>
      <c r="I25" s="26"/>
      <c r="J25" s="3"/>
      <c r="K25" s="3"/>
      <c r="L25" s="3"/>
      <c r="M25" s="3"/>
      <c r="N25" s="3"/>
      <c r="O25" s="3"/>
      <c r="P25" s="3"/>
      <c r="Q25" s="3"/>
      <c r="R25" s="3"/>
      <c r="S25" s="3"/>
      <c r="T25" s="3"/>
      <c r="U25" s="3"/>
      <c r="V25" s="3"/>
      <c r="W25" s="3"/>
    </row>
    <row r="26" spans="1:23" s="7" customFormat="1" ht="12.75" x14ac:dyDescent="0.2">
      <c r="A26" s="87"/>
      <c r="B26" s="56">
        <v>22</v>
      </c>
      <c r="C26" s="59"/>
      <c r="D26" s="59"/>
      <c r="E26" s="59"/>
      <c r="F26" s="236"/>
      <c r="G26" s="197"/>
      <c r="H26" s="60">
        <f t="shared" si="2"/>
        <v>0</v>
      </c>
      <c r="I26" s="26"/>
      <c r="J26" s="3"/>
      <c r="K26" s="3"/>
      <c r="L26" s="3"/>
      <c r="M26" s="3"/>
      <c r="N26" s="3"/>
      <c r="O26" s="3"/>
      <c r="P26" s="3"/>
      <c r="Q26" s="3"/>
      <c r="R26" s="3"/>
      <c r="S26" s="3"/>
      <c r="T26" s="3"/>
      <c r="U26" s="3"/>
      <c r="V26" s="3"/>
      <c r="W26" s="3"/>
    </row>
    <row r="27" spans="1:23" s="7" customFormat="1" ht="12.75" x14ac:dyDescent="0.2">
      <c r="A27" s="87"/>
      <c r="B27" s="56">
        <v>23</v>
      </c>
      <c r="C27" s="59"/>
      <c r="D27" s="59"/>
      <c r="E27" s="59"/>
      <c r="F27" s="72"/>
      <c r="G27" s="197"/>
      <c r="H27" s="60">
        <f t="shared" si="2"/>
        <v>0</v>
      </c>
      <c r="I27" s="26"/>
      <c r="J27" s="3"/>
      <c r="K27" s="3"/>
      <c r="L27" s="3"/>
      <c r="M27" s="3"/>
      <c r="N27" s="3"/>
      <c r="O27" s="3"/>
      <c r="P27" s="3"/>
      <c r="Q27" s="3"/>
      <c r="R27" s="3"/>
      <c r="S27" s="3"/>
      <c r="T27" s="3"/>
      <c r="U27" s="3"/>
      <c r="V27" s="3"/>
      <c r="W27" s="3"/>
    </row>
    <row r="28" spans="1:23" s="7" customFormat="1" ht="12.75" x14ac:dyDescent="0.2">
      <c r="A28" s="87"/>
      <c r="B28" s="56">
        <v>24</v>
      </c>
      <c r="C28" s="59"/>
      <c r="D28" s="59"/>
      <c r="E28" s="59"/>
      <c r="F28" s="72"/>
      <c r="G28" s="197"/>
      <c r="H28" s="60">
        <f t="shared" si="2"/>
        <v>0</v>
      </c>
      <c r="I28" s="26"/>
      <c r="J28" s="3"/>
      <c r="K28" s="3"/>
      <c r="L28" s="3"/>
      <c r="M28" s="3"/>
      <c r="N28" s="3"/>
      <c r="O28" s="3"/>
      <c r="P28" s="3"/>
      <c r="Q28" s="3"/>
      <c r="R28" s="3"/>
      <c r="S28" s="3"/>
      <c r="T28" s="3"/>
      <c r="U28" s="3"/>
      <c r="V28" s="3"/>
      <c r="W28" s="3"/>
    </row>
    <row r="29" spans="1:23" s="7" customFormat="1" ht="12.75" x14ac:dyDescent="0.2">
      <c r="A29" s="87"/>
      <c r="B29" s="56">
        <v>25</v>
      </c>
      <c r="C29" s="59"/>
      <c r="D29" s="59"/>
      <c r="E29" s="59"/>
      <c r="F29" s="72"/>
      <c r="G29" s="197"/>
      <c r="H29" s="60">
        <f t="shared" si="2"/>
        <v>0</v>
      </c>
      <c r="I29" s="26"/>
      <c r="J29" s="3"/>
      <c r="K29" s="3"/>
      <c r="L29" s="3"/>
      <c r="M29" s="3"/>
      <c r="N29" s="3"/>
      <c r="O29" s="3"/>
      <c r="P29" s="3"/>
      <c r="Q29" s="3"/>
      <c r="R29" s="3"/>
      <c r="S29" s="3"/>
      <c r="T29" s="3"/>
      <c r="U29" s="3"/>
      <c r="V29" s="3"/>
      <c r="W29" s="3"/>
    </row>
    <row r="30" spans="1:23" s="7" customFormat="1" ht="12.75" x14ac:dyDescent="0.2">
      <c r="A30" s="87"/>
      <c r="B30" s="56">
        <v>26</v>
      </c>
      <c r="C30" s="59"/>
      <c r="D30" s="59"/>
      <c r="E30" s="59"/>
      <c r="F30" s="72"/>
      <c r="G30" s="197"/>
      <c r="H30" s="60">
        <f t="shared" si="2"/>
        <v>0</v>
      </c>
      <c r="I30" s="26"/>
      <c r="J30" s="3"/>
      <c r="K30" s="3"/>
      <c r="L30" s="3"/>
      <c r="M30" s="3"/>
      <c r="N30" s="3"/>
      <c r="O30" s="3"/>
      <c r="P30" s="3"/>
      <c r="Q30" s="3"/>
      <c r="R30" s="3"/>
      <c r="S30" s="3"/>
      <c r="T30" s="3"/>
      <c r="U30" s="3"/>
      <c r="V30" s="3"/>
      <c r="W30" s="3"/>
    </row>
    <row r="31" spans="1:23" s="7" customFormat="1" ht="12.75" x14ac:dyDescent="0.2">
      <c r="A31" s="87"/>
      <c r="B31" s="56">
        <v>27</v>
      </c>
      <c r="C31" s="59"/>
      <c r="D31" s="59"/>
      <c r="E31" s="59"/>
      <c r="F31" s="72"/>
      <c r="G31" s="197"/>
      <c r="H31" s="60">
        <f t="shared" si="2"/>
        <v>0</v>
      </c>
      <c r="I31" s="26"/>
      <c r="J31" s="3"/>
      <c r="K31" s="3"/>
      <c r="L31" s="3"/>
      <c r="M31" s="3"/>
      <c r="N31" s="3"/>
      <c r="O31" s="3"/>
      <c r="P31" s="3"/>
      <c r="Q31" s="3"/>
      <c r="R31" s="3"/>
      <c r="S31" s="3"/>
      <c r="T31" s="3"/>
      <c r="U31" s="3"/>
      <c r="V31" s="3"/>
      <c r="W31" s="3"/>
    </row>
    <row r="32" spans="1:23" s="7" customFormat="1" ht="12.75" x14ac:dyDescent="0.2">
      <c r="A32" s="87"/>
      <c r="B32" s="56">
        <v>28</v>
      </c>
      <c r="C32" s="59"/>
      <c r="D32" s="59"/>
      <c r="E32" s="59"/>
      <c r="F32" s="72"/>
      <c r="G32" s="197"/>
      <c r="H32" s="60">
        <f t="shared" si="2"/>
        <v>0</v>
      </c>
      <c r="I32" s="26"/>
      <c r="J32" s="3"/>
      <c r="K32" s="3"/>
      <c r="L32" s="3"/>
      <c r="M32" s="3"/>
      <c r="N32" s="3"/>
      <c r="O32" s="3"/>
      <c r="P32" s="3"/>
      <c r="Q32" s="3"/>
      <c r="R32" s="3"/>
      <c r="S32" s="3"/>
      <c r="T32" s="3"/>
      <c r="U32" s="3"/>
      <c r="V32" s="3"/>
      <c r="W32" s="3"/>
    </row>
    <row r="33" spans="1:23" s="7" customFormat="1" ht="12.75" x14ac:dyDescent="0.2">
      <c r="A33" s="87"/>
      <c r="B33" s="56">
        <v>29</v>
      </c>
      <c r="C33" s="59"/>
      <c r="D33" s="59"/>
      <c r="E33" s="59"/>
      <c r="F33" s="72"/>
      <c r="G33" s="197"/>
      <c r="H33" s="60">
        <f t="shared" si="2"/>
        <v>0</v>
      </c>
      <c r="I33" s="26"/>
      <c r="J33" s="3"/>
      <c r="K33" s="3"/>
      <c r="L33" s="3"/>
      <c r="M33" s="3"/>
      <c r="N33" s="3"/>
      <c r="O33" s="3"/>
      <c r="P33" s="3"/>
      <c r="Q33" s="3"/>
      <c r="R33" s="3"/>
      <c r="S33" s="3"/>
      <c r="T33" s="3"/>
      <c r="U33" s="3"/>
      <c r="V33" s="3"/>
      <c r="W33" s="3"/>
    </row>
    <row r="34" spans="1:23" s="7" customFormat="1" ht="12.75" x14ac:dyDescent="0.2">
      <c r="A34" s="87"/>
      <c r="B34" s="56">
        <v>30</v>
      </c>
      <c r="C34" s="59"/>
      <c r="D34" s="59"/>
      <c r="E34" s="59"/>
      <c r="F34" s="72"/>
      <c r="G34" s="197"/>
      <c r="H34" s="60">
        <f t="shared" si="2"/>
        <v>0</v>
      </c>
      <c r="I34" s="26"/>
      <c r="J34" s="3"/>
      <c r="K34" s="3"/>
      <c r="L34" s="3"/>
      <c r="M34" s="3"/>
      <c r="N34" s="3"/>
      <c r="O34" s="3"/>
      <c r="P34" s="3"/>
      <c r="Q34" s="3"/>
      <c r="R34" s="3"/>
      <c r="S34" s="3"/>
      <c r="T34" s="3"/>
      <c r="U34" s="3"/>
      <c r="V34" s="3"/>
      <c r="W34" s="3"/>
    </row>
    <row r="35" spans="1:23" s="7" customFormat="1" ht="12.75" x14ac:dyDescent="0.2">
      <c r="A35" s="87"/>
      <c r="B35" s="56">
        <v>31</v>
      </c>
      <c r="C35" s="59"/>
      <c r="D35" s="59"/>
      <c r="E35" s="59"/>
      <c r="F35" s="72"/>
      <c r="G35" s="197"/>
      <c r="H35" s="60">
        <f t="shared" si="2"/>
        <v>0</v>
      </c>
      <c r="I35" s="26"/>
      <c r="J35" s="3"/>
      <c r="K35" s="3"/>
      <c r="L35" s="3"/>
      <c r="M35" s="3"/>
      <c r="N35" s="3"/>
      <c r="O35" s="3"/>
      <c r="P35" s="3"/>
      <c r="Q35" s="3"/>
      <c r="R35" s="3"/>
      <c r="S35" s="3"/>
      <c r="T35" s="3"/>
      <c r="U35" s="3"/>
      <c r="V35" s="3"/>
      <c r="W35" s="3"/>
    </row>
    <row r="36" spans="1:23" s="7" customFormat="1" ht="12.75" x14ac:dyDescent="0.2">
      <c r="A36" s="87"/>
      <c r="B36" s="56">
        <v>32</v>
      </c>
      <c r="C36" s="59"/>
      <c r="D36" s="59"/>
      <c r="E36" s="59"/>
      <c r="F36" s="72"/>
      <c r="G36" s="197"/>
      <c r="H36" s="60">
        <f t="shared" si="2"/>
        <v>0</v>
      </c>
      <c r="I36" s="26"/>
      <c r="J36" s="3"/>
      <c r="K36" s="3"/>
      <c r="L36" s="3"/>
      <c r="M36" s="3"/>
      <c r="N36" s="3"/>
      <c r="O36" s="3"/>
      <c r="P36" s="3"/>
      <c r="Q36" s="3"/>
      <c r="R36" s="3"/>
      <c r="S36" s="3"/>
      <c r="T36" s="3"/>
      <c r="U36" s="3"/>
      <c r="V36" s="3"/>
      <c r="W36" s="3"/>
    </row>
    <row r="37" spans="1:23" s="7" customFormat="1" ht="12.75" x14ac:dyDescent="0.2">
      <c r="A37" s="87"/>
      <c r="B37" s="56">
        <v>33</v>
      </c>
      <c r="C37" s="59"/>
      <c r="D37" s="59"/>
      <c r="E37" s="59"/>
      <c r="F37" s="72"/>
      <c r="G37" s="197"/>
      <c r="H37" s="60">
        <f t="shared" si="2"/>
        <v>0</v>
      </c>
      <c r="I37" s="26"/>
      <c r="J37" s="3"/>
      <c r="K37" s="3"/>
      <c r="L37" s="3"/>
      <c r="M37" s="3"/>
      <c r="N37" s="3"/>
      <c r="O37" s="3"/>
      <c r="P37" s="3"/>
      <c r="Q37" s="3"/>
      <c r="R37" s="3"/>
      <c r="S37" s="3"/>
      <c r="T37" s="3"/>
      <c r="U37" s="3"/>
      <c r="V37" s="3"/>
      <c r="W37" s="3"/>
    </row>
    <row r="38" spans="1:23" s="7" customFormat="1" ht="12.75" x14ac:dyDescent="0.2">
      <c r="A38" s="87"/>
      <c r="B38" s="56">
        <v>34</v>
      </c>
      <c r="C38" s="59"/>
      <c r="D38" s="59"/>
      <c r="E38" s="59"/>
      <c r="F38" s="72"/>
      <c r="G38" s="197"/>
      <c r="H38" s="60">
        <f t="shared" si="2"/>
        <v>0</v>
      </c>
      <c r="I38" s="26"/>
      <c r="J38" s="3"/>
      <c r="K38" s="3"/>
      <c r="L38" s="3"/>
      <c r="M38" s="3"/>
      <c r="N38" s="3"/>
      <c r="O38" s="3"/>
      <c r="P38" s="3"/>
      <c r="Q38" s="3"/>
      <c r="R38" s="3"/>
      <c r="S38" s="3"/>
      <c r="T38" s="3"/>
      <c r="U38" s="3"/>
      <c r="V38" s="3"/>
      <c r="W38" s="3"/>
    </row>
    <row r="39" spans="1:23" s="7" customFormat="1" ht="12.75" x14ac:dyDescent="0.2">
      <c r="A39" s="87"/>
      <c r="B39" s="56">
        <v>35</v>
      </c>
      <c r="C39" s="59"/>
      <c r="D39" s="59"/>
      <c r="E39" s="59"/>
      <c r="F39" s="72"/>
      <c r="G39" s="197"/>
      <c r="H39" s="60">
        <f t="shared" si="2"/>
        <v>0</v>
      </c>
      <c r="I39" s="26"/>
      <c r="J39" s="3"/>
      <c r="K39" s="3"/>
      <c r="L39" s="3"/>
      <c r="M39" s="3"/>
      <c r="N39" s="3"/>
      <c r="O39" s="3"/>
      <c r="P39" s="3"/>
      <c r="Q39" s="3"/>
      <c r="R39" s="3"/>
      <c r="S39" s="3"/>
      <c r="T39" s="3"/>
      <c r="U39" s="3"/>
      <c r="V39" s="3"/>
      <c r="W39" s="3"/>
    </row>
    <row r="40" spans="1:23" s="7" customFormat="1" ht="12.75" x14ac:dyDescent="0.2">
      <c r="A40" s="87"/>
      <c r="B40" s="56">
        <v>36</v>
      </c>
      <c r="C40" s="59"/>
      <c r="D40" s="59"/>
      <c r="E40" s="59"/>
      <c r="F40" s="72"/>
      <c r="G40" s="197"/>
      <c r="H40" s="60">
        <f t="shared" si="2"/>
        <v>0</v>
      </c>
      <c r="I40" s="26"/>
      <c r="J40" s="3"/>
      <c r="K40" s="3"/>
      <c r="L40" s="3"/>
      <c r="M40" s="3"/>
      <c r="N40" s="3"/>
      <c r="O40" s="3"/>
      <c r="P40" s="3"/>
      <c r="Q40" s="3"/>
      <c r="R40" s="3"/>
      <c r="S40" s="3"/>
      <c r="T40" s="3"/>
      <c r="U40" s="3"/>
      <c r="V40" s="3"/>
      <c r="W40" s="3"/>
    </row>
    <row r="41" spans="1:23" s="7" customFormat="1" ht="12.75" x14ac:dyDescent="0.2">
      <c r="A41" s="87"/>
      <c r="B41" s="56">
        <v>37</v>
      </c>
      <c r="C41" s="59"/>
      <c r="D41" s="59"/>
      <c r="E41" s="59"/>
      <c r="F41" s="72"/>
      <c r="G41" s="197"/>
      <c r="H41" s="60">
        <f t="shared" si="2"/>
        <v>0</v>
      </c>
      <c r="I41" s="26"/>
      <c r="J41" s="3"/>
      <c r="K41" s="3"/>
      <c r="L41" s="3"/>
      <c r="M41" s="3"/>
      <c r="N41" s="3"/>
      <c r="O41" s="3"/>
      <c r="P41" s="3"/>
      <c r="Q41" s="3"/>
      <c r="R41" s="3"/>
      <c r="S41" s="3"/>
      <c r="T41" s="3"/>
      <c r="U41" s="3"/>
      <c r="V41" s="3"/>
      <c r="W41" s="3"/>
    </row>
    <row r="42" spans="1:23" s="7" customFormat="1" ht="12.75" x14ac:dyDescent="0.2">
      <c r="A42" s="87"/>
      <c r="B42" s="56">
        <v>38</v>
      </c>
      <c r="C42" s="59"/>
      <c r="D42" s="59"/>
      <c r="E42" s="59"/>
      <c r="F42" s="72"/>
      <c r="G42" s="197"/>
      <c r="H42" s="60">
        <f t="shared" si="2"/>
        <v>0</v>
      </c>
      <c r="I42" s="26"/>
      <c r="J42" s="3"/>
      <c r="K42" s="3"/>
      <c r="L42" s="3"/>
      <c r="M42" s="3"/>
      <c r="N42" s="3"/>
      <c r="O42" s="3"/>
      <c r="P42" s="3"/>
      <c r="Q42" s="3"/>
      <c r="R42" s="3"/>
      <c r="S42" s="3"/>
      <c r="T42" s="3"/>
      <c r="U42" s="3"/>
      <c r="V42" s="3"/>
      <c r="W42" s="3"/>
    </row>
    <row r="43" spans="1:23" s="7" customFormat="1" ht="12.75" x14ac:dyDescent="0.2">
      <c r="A43" s="87"/>
      <c r="B43" s="56">
        <v>39</v>
      </c>
      <c r="C43" s="59"/>
      <c r="D43" s="59"/>
      <c r="E43" s="59"/>
      <c r="F43" s="72"/>
      <c r="G43" s="197"/>
      <c r="H43" s="60">
        <f t="shared" si="2"/>
        <v>0</v>
      </c>
      <c r="I43" s="26"/>
      <c r="J43" s="3"/>
      <c r="K43" s="3"/>
      <c r="L43" s="3"/>
      <c r="M43" s="3"/>
      <c r="N43" s="3"/>
      <c r="O43" s="3"/>
      <c r="P43" s="3"/>
      <c r="Q43" s="3"/>
      <c r="R43" s="3"/>
      <c r="S43" s="3"/>
      <c r="T43" s="3"/>
      <c r="U43" s="3"/>
      <c r="V43" s="3"/>
      <c r="W43" s="3"/>
    </row>
    <row r="44" spans="1:23" s="7" customFormat="1" ht="12.75" x14ac:dyDescent="0.2">
      <c r="A44" s="87"/>
      <c r="B44" s="56">
        <v>40</v>
      </c>
      <c r="C44" s="59"/>
      <c r="D44" s="59"/>
      <c r="E44" s="59"/>
      <c r="F44" s="72"/>
      <c r="G44" s="197"/>
      <c r="H44" s="60">
        <f t="shared" si="2"/>
        <v>0</v>
      </c>
      <c r="I44" s="26"/>
      <c r="J44" s="3"/>
      <c r="K44" s="3"/>
      <c r="L44" s="3"/>
      <c r="M44" s="3"/>
      <c r="N44" s="3"/>
      <c r="O44" s="3"/>
      <c r="P44" s="3"/>
      <c r="Q44" s="3"/>
      <c r="R44" s="3"/>
      <c r="S44" s="3"/>
      <c r="T44" s="3"/>
      <c r="U44" s="3"/>
      <c r="V44" s="3"/>
      <c r="W44" s="3"/>
    </row>
    <row r="45" spans="1:23" s="7" customFormat="1" ht="12.75" x14ac:dyDescent="0.2">
      <c r="A45" s="87"/>
      <c r="B45" s="56">
        <v>41</v>
      </c>
      <c r="C45" s="59"/>
      <c r="D45" s="59"/>
      <c r="E45" s="59"/>
      <c r="F45" s="72"/>
      <c r="G45" s="197"/>
      <c r="H45" s="60">
        <f t="shared" si="2"/>
        <v>0</v>
      </c>
      <c r="I45" s="26"/>
      <c r="J45" s="3"/>
      <c r="K45" s="3"/>
      <c r="L45" s="3"/>
      <c r="M45" s="3"/>
      <c r="N45" s="3"/>
      <c r="O45" s="3"/>
      <c r="P45" s="3"/>
      <c r="Q45" s="3"/>
      <c r="R45" s="3"/>
      <c r="S45" s="3"/>
      <c r="T45" s="3"/>
      <c r="U45" s="3"/>
      <c r="V45" s="3"/>
      <c r="W45" s="3"/>
    </row>
    <row r="46" spans="1:23" s="7" customFormat="1" ht="12.75" x14ac:dyDescent="0.2">
      <c r="A46" s="87"/>
      <c r="B46" s="56">
        <v>42</v>
      </c>
      <c r="C46" s="59"/>
      <c r="D46" s="59"/>
      <c r="E46" s="59"/>
      <c r="F46" s="72"/>
      <c r="G46" s="197"/>
      <c r="H46" s="60">
        <f t="shared" si="2"/>
        <v>0</v>
      </c>
      <c r="I46" s="26"/>
      <c r="J46" s="3"/>
      <c r="K46" s="3"/>
      <c r="L46" s="3"/>
      <c r="M46" s="3"/>
      <c r="N46" s="3"/>
      <c r="O46" s="3"/>
      <c r="P46" s="3"/>
      <c r="Q46" s="3"/>
      <c r="R46" s="3"/>
      <c r="S46" s="3"/>
      <c r="T46" s="3"/>
      <c r="U46" s="3"/>
      <c r="V46" s="3"/>
      <c r="W46" s="3"/>
    </row>
    <row r="47" spans="1:23" s="7" customFormat="1" ht="12.75" x14ac:dyDescent="0.2">
      <c r="A47" s="87"/>
      <c r="B47" s="56">
        <v>43</v>
      </c>
      <c r="C47" s="59"/>
      <c r="D47" s="59"/>
      <c r="E47" s="59"/>
      <c r="F47" s="72"/>
      <c r="G47" s="197"/>
      <c r="H47" s="60">
        <f t="shared" si="2"/>
        <v>0</v>
      </c>
      <c r="I47" s="26"/>
      <c r="J47" s="3"/>
      <c r="K47" s="3"/>
      <c r="L47" s="3"/>
      <c r="M47" s="3"/>
      <c r="N47" s="3"/>
      <c r="O47" s="3"/>
      <c r="P47" s="3"/>
      <c r="Q47" s="3"/>
      <c r="R47" s="3"/>
      <c r="S47" s="3"/>
      <c r="T47" s="3"/>
      <c r="U47" s="3"/>
      <c r="V47" s="3"/>
      <c r="W47" s="3"/>
    </row>
    <row r="48" spans="1:23" s="7" customFormat="1" ht="12.75" x14ac:dyDescent="0.2">
      <c r="A48" s="87"/>
      <c r="B48" s="56">
        <v>44</v>
      </c>
      <c r="C48" s="59"/>
      <c r="D48" s="59"/>
      <c r="E48" s="59"/>
      <c r="F48" s="72"/>
      <c r="G48" s="197"/>
      <c r="H48" s="60">
        <f t="shared" si="2"/>
        <v>0</v>
      </c>
      <c r="I48" s="26"/>
      <c r="J48" s="3"/>
      <c r="K48" s="3"/>
      <c r="L48" s="3"/>
      <c r="M48" s="3"/>
      <c r="N48" s="3"/>
      <c r="O48" s="3"/>
      <c r="P48" s="3"/>
      <c r="Q48" s="3"/>
      <c r="R48" s="3"/>
      <c r="S48" s="3"/>
      <c r="T48" s="3"/>
      <c r="U48" s="3"/>
      <c r="V48" s="3"/>
      <c r="W48" s="3"/>
    </row>
    <row r="49" spans="1:23" s="7" customFormat="1" ht="12.75" x14ac:dyDescent="0.2">
      <c r="A49" s="87"/>
      <c r="B49" s="56">
        <v>45</v>
      </c>
      <c r="C49" s="59"/>
      <c r="D49" s="59"/>
      <c r="E49" s="59"/>
      <c r="F49" s="72"/>
      <c r="G49" s="197"/>
      <c r="H49" s="60">
        <f t="shared" si="2"/>
        <v>0</v>
      </c>
      <c r="I49" s="26"/>
      <c r="J49" s="3"/>
      <c r="K49" s="3"/>
      <c r="L49" s="3"/>
      <c r="M49" s="3"/>
      <c r="N49" s="3"/>
      <c r="O49" s="3"/>
      <c r="P49" s="3"/>
      <c r="Q49" s="3"/>
      <c r="R49" s="3"/>
      <c r="S49" s="3"/>
      <c r="T49" s="3"/>
      <c r="U49" s="3"/>
      <c r="V49" s="3"/>
      <c r="W49" s="3"/>
    </row>
    <row r="50" spans="1:23" s="7" customFormat="1" ht="12.75" x14ac:dyDescent="0.2">
      <c r="A50" s="87"/>
      <c r="B50" s="56">
        <v>46</v>
      </c>
      <c r="C50" s="59"/>
      <c r="D50" s="59"/>
      <c r="E50" s="59"/>
      <c r="F50" s="72"/>
      <c r="G50" s="197"/>
      <c r="H50" s="60">
        <f t="shared" si="2"/>
        <v>0</v>
      </c>
      <c r="I50" s="26"/>
      <c r="J50" s="3"/>
      <c r="K50" s="3"/>
      <c r="L50" s="3"/>
      <c r="M50" s="3"/>
      <c r="N50" s="3"/>
      <c r="O50" s="3"/>
      <c r="P50" s="3"/>
      <c r="Q50" s="3"/>
      <c r="R50" s="3"/>
      <c r="S50" s="3"/>
      <c r="T50" s="3"/>
      <c r="U50" s="3"/>
      <c r="V50" s="3"/>
      <c r="W50" s="3"/>
    </row>
    <row r="51" spans="1:23" s="7" customFormat="1" ht="12.75" x14ac:dyDescent="0.2">
      <c r="A51" s="87"/>
      <c r="B51" s="56">
        <v>47</v>
      </c>
      <c r="C51" s="59"/>
      <c r="D51" s="59"/>
      <c r="E51" s="59"/>
      <c r="F51" s="72"/>
      <c r="G51" s="197"/>
      <c r="H51" s="60">
        <f t="shared" si="2"/>
        <v>0</v>
      </c>
      <c r="I51" s="26"/>
      <c r="J51" s="3"/>
      <c r="K51" s="3"/>
      <c r="L51" s="3"/>
      <c r="M51" s="3"/>
      <c r="N51" s="3"/>
      <c r="O51" s="3"/>
      <c r="P51" s="3"/>
      <c r="Q51" s="3"/>
      <c r="R51" s="3"/>
      <c r="S51" s="3"/>
      <c r="T51" s="3"/>
      <c r="U51" s="3"/>
      <c r="V51" s="3"/>
      <c r="W51" s="3"/>
    </row>
    <row r="52" spans="1:23" s="7" customFormat="1" ht="12.75" x14ac:dyDescent="0.2">
      <c r="A52" s="87"/>
      <c r="B52" s="56">
        <v>48</v>
      </c>
      <c r="C52" s="59"/>
      <c r="D52" s="59"/>
      <c r="E52" s="59"/>
      <c r="F52" s="72"/>
      <c r="G52" s="197"/>
      <c r="H52" s="60">
        <f t="shared" si="2"/>
        <v>0</v>
      </c>
      <c r="I52" s="26"/>
      <c r="J52" s="3"/>
      <c r="K52" s="3"/>
      <c r="L52" s="3"/>
      <c r="M52" s="3"/>
      <c r="N52" s="3"/>
      <c r="O52" s="3"/>
      <c r="P52" s="3"/>
      <c r="Q52" s="3"/>
      <c r="R52" s="3"/>
      <c r="S52" s="3"/>
      <c r="T52" s="3"/>
      <c r="U52" s="3"/>
      <c r="V52" s="3"/>
      <c r="W52" s="3"/>
    </row>
    <row r="53" spans="1:23" s="7" customFormat="1" ht="12.75" x14ac:dyDescent="0.2">
      <c r="A53" s="87"/>
      <c r="B53" s="56">
        <v>49</v>
      </c>
      <c r="C53" s="59"/>
      <c r="D53" s="59"/>
      <c r="E53" s="59"/>
      <c r="F53" s="72"/>
      <c r="G53" s="197"/>
      <c r="H53" s="60">
        <f t="shared" si="2"/>
        <v>0</v>
      </c>
      <c r="I53" s="26"/>
      <c r="J53" s="3"/>
      <c r="K53" s="3"/>
      <c r="L53" s="3"/>
      <c r="M53" s="3"/>
      <c r="N53" s="3"/>
      <c r="O53" s="3"/>
      <c r="P53" s="3"/>
      <c r="Q53" s="3"/>
      <c r="R53" s="3"/>
      <c r="S53" s="3"/>
      <c r="T53" s="3"/>
      <c r="U53" s="3"/>
      <c r="V53" s="3"/>
      <c r="W53" s="3"/>
    </row>
    <row r="54" spans="1:23" s="7" customFormat="1" ht="12.75" x14ac:dyDescent="0.2">
      <c r="A54" s="87"/>
      <c r="B54" s="56">
        <v>50</v>
      </c>
      <c r="C54" s="59"/>
      <c r="D54" s="59"/>
      <c r="E54" s="59"/>
      <c r="F54" s="72"/>
      <c r="G54" s="197"/>
      <c r="H54" s="60">
        <f t="shared" si="2"/>
        <v>0</v>
      </c>
      <c r="I54" s="26"/>
      <c r="J54" s="3"/>
      <c r="K54" s="3"/>
      <c r="L54" s="3"/>
      <c r="M54" s="3"/>
      <c r="N54" s="3"/>
      <c r="O54" s="3"/>
      <c r="P54" s="3"/>
      <c r="Q54" s="3"/>
      <c r="R54" s="3"/>
      <c r="S54" s="3"/>
      <c r="T54" s="3"/>
      <c r="U54" s="3"/>
      <c r="V54" s="3"/>
      <c r="W54" s="3"/>
    </row>
    <row r="55" spans="1:23" s="7" customFormat="1" ht="12.75" x14ac:dyDescent="0.2">
      <c r="A55" s="87"/>
      <c r="B55" s="56">
        <v>51</v>
      </c>
      <c r="C55" s="59"/>
      <c r="D55" s="59"/>
      <c r="E55" s="59"/>
      <c r="F55" s="72"/>
      <c r="G55" s="197"/>
      <c r="H55" s="60">
        <f t="shared" si="2"/>
        <v>0</v>
      </c>
      <c r="I55" s="26"/>
      <c r="J55" s="3"/>
      <c r="K55" s="3"/>
      <c r="L55" s="3"/>
      <c r="M55" s="3"/>
      <c r="N55" s="3"/>
      <c r="O55" s="3"/>
      <c r="P55" s="3"/>
      <c r="Q55" s="3"/>
      <c r="R55" s="3"/>
      <c r="S55" s="3"/>
      <c r="T55" s="3"/>
      <c r="U55" s="3"/>
      <c r="V55" s="3"/>
      <c r="W55" s="3"/>
    </row>
    <row r="56" spans="1:23" s="7" customFormat="1" ht="12.75" x14ac:dyDescent="0.2">
      <c r="A56" s="87"/>
      <c r="B56" s="56">
        <v>52</v>
      </c>
      <c r="C56" s="59"/>
      <c r="D56" s="59"/>
      <c r="E56" s="59"/>
      <c r="F56" s="72"/>
      <c r="G56" s="197"/>
      <c r="H56" s="60">
        <f t="shared" si="2"/>
        <v>0</v>
      </c>
      <c r="I56" s="26"/>
      <c r="J56" s="3"/>
      <c r="K56" s="3"/>
      <c r="L56" s="3"/>
      <c r="M56" s="3"/>
      <c r="N56" s="3"/>
      <c r="O56" s="3"/>
      <c r="P56" s="3"/>
      <c r="Q56" s="3"/>
      <c r="R56" s="3"/>
      <c r="S56" s="3"/>
      <c r="T56" s="3"/>
      <c r="U56" s="3"/>
      <c r="V56" s="3"/>
      <c r="W56" s="3"/>
    </row>
    <row r="57" spans="1:23" s="7" customFormat="1" ht="12.75" x14ac:dyDescent="0.2">
      <c r="A57" s="87"/>
      <c r="B57" s="56">
        <v>53</v>
      </c>
      <c r="C57" s="59"/>
      <c r="D57" s="59"/>
      <c r="E57" s="59"/>
      <c r="F57" s="72"/>
      <c r="G57" s="197"/>
      <c r="H57" s="60">
        <f t="shared" si="2"/>
        <v>0</v>
      </c>
      <c r="I57" s="26"/>
      <c r="J57" s="3"/>
      <c r="K57" s="3"/>
      <c r="L57" s="3"/>
      <c r="M57" s="3"/>
      <c r="N57" s="3"/>
      <c r="O57" s="3"/>
      <c r="P57" s="3"/>
      <c r="Q57" s="3"/>
      <c r="R57" s="3"/>
      <c r="S57" s="3"/>
      <c r="T57" s="3"/>
      <c r="U57" s="3"/>
      <c r="V57" s="3"/>
      <c r="W57" s="3"/>
    </row>
    <row r="58" spans="1:23" s="7" customFormat="1" ht="12.75" x14ac:dyDescent="0.2">
      <c r="A58" s="87"/>
      <c r="B58" s="56">
        <v>54</v>
      </c>
      <c r="C58" s="59"/>
      <c r="D58" s="59"/>
      <c r="E58" s="59"/>
      <c r="F58" s="72"/>
      <c r="G58" s="197"/>
      <c r="H58" s="60">
        <f t="shared" si="2"/>
        <v>0</v>
      </c>
      <c r="I58" s="26"/>
      <c r="J58" s="3"/>
      <c r="K58" s="3"/>
      <c r="L58" s="3"/>
      <c r="M58" s="3"/>
      <c r="N58" s="3"/>
      <c r="O58" s="3"/>
      <c r="P58" s="3"/>
      <c r="Q58" s="3"/>
      <c r="R58" s="3"/>
      <c r="S58" s="3"/>
      <c r="T58" s="3"/>
      <c r="U58" s="3"/>
      <c r="V58" s="3"/>
      <c r="W58" s="3"/>
    </row>
    <row r="59" spans="1:23" s="7" customFormat="1" ht="12.75" x14ac:dyDescent="0.2">
      <c r="A59" s="87"/>
      <c r="B59" s="56">
        <v>55</v>
      </c>
      <c r="C59" s="59"/>
      <c r="D59" s="59"/>
      <c r="E59" s="59"/>
      <c r="F59" s="72"/>
      <c r="G59" s="197"/>
      <c r="H59" s="60">
        <f t="shared" si="2"/>
        <v>0</v>
      </c>
      <c r="I59" s="26"/>
      <c r="J59" s="3"/>
      <c r="K59" s="3"/>
      <c r="L59" s="3"/>
      <c r="M59" s="3"/>
      <c r="N59" s="3"/>
      <c r="O59" s="3"/>
      <c r="P59" s="3"/>
      <c r="Q59" s="3"/>
      <c r="R59" s="3"/>
      <c r="S59" s="3"/>
      <c r="T59" s="3"/>
      <c r="U59" s="3"/>
      <c r="V59" s="3"/>
      <c r="W59" s="3"/>
    </row>
    <row r="60" spans="1:23" s="7" customFormat="1" ht="12.75" x14ac:dyDescent="0.2">
      <c r="A60" s="87"/>
      <c r="B60" s="56">
        <v>56</v>
      </c>
      <c r="C60" s="59"/>
      <c r="D60" s="59"/>
      <c r="E60" s="59"/>
      <c r="F60" s="72"/>
      <c r="G60" s="197"/>
      <c r="H60" s="60">
        <f t="shared" si="2"/>
        <v>0</v>
      </c>
      <c r="I60" s="26"/>
      <c r="J60" s="3"/>
      <c r="K60" s="3"/>
      <c r="L60" s="3"/>
      <c r="M60" s="3"/>
      <c r="N60" s="3"/>
      <c r="O60" s="3"/>
      <c r="P60" s="3"/>
      <c r="Q60" s="3"/>
      <c r="R60" s="3"/>
      <c r="S60" s="3"/>
      <c r="T60" s="3"/>
      <c r="U60" s="3"/>
      <c r="V60" s="3"/>
      <c r="W60" s="3"/>
    </row>
    <row r="61" spans="1:23" s="7" customFormat="1" ht="12.75" x14ac:dyDescent="0.2">
      <c r="A61" s="87"/>
      <c r="B61" s="56">
        <v>57</v>
      </c>
      <c r="C61" s="59"/>
      <c r="D61" s="59"/>
      <c r="E61" s="59"/>
      <c r="F61" s="72"/>
      <c r="G61" s="197"/>
      <c r="H61" s="60">
        <f t="shared" si="2"/>
        <v>0</v>
      </c>
      <c r="I61" s="26"/>
      <c r="J61" s="3"/>
      <c r="K61" s="3"/>
      <c r="L61" s="3"/>
      <c r="M61" s="3"/>
      <c r="N61" s="3"/>
      <c r="O61" s="3"/>
      <c r="P61" s="3"/>
      <c r="Q61" s="3"/>
      <c r="R61" s="3"/>
      <c r="S61" s="3"/>
      <c r="T61" s="3"/>
      <c r="U61" s="3"/>
      <c r="V61" s="3"/>
      <c r="W61" s="3"/>
    </row>
    <row r="62" spans="1:23" s="7" customFormat="1" ht="12.75" x14ac:dyDescent="0.2">
      <c r="A62" s="87"/>
      <c r="B62" s="56">
        <v>58</v>
      </c>
      <c r="C62" s="59"/>
      <c r="D62" s="59"/>
      <c r="E62" s="59"/>
      <c r="F62" s="72"/>
      <c r="G62" s="197"/>
      <c r="H62" s="60">
        <f t="shared" si="2"/>
        <v>0</v>
      </c>
      <c r="I62" s="26"/>
      <c r="J62" s="3"/>
      <c r="K62" s="3"/>
      <c r="L62" s="3"/>
      <c r="M62" s="3"/>
      <c r="N62" s="3"/>
      <c r="O62" s="3"/>
      <c r="P62" s="3"/>
      <c r="Q62" s="3"/>
      <c r="R62" s="3"/>
      <c r="S62" s="3"/>
      <c r="T62" s="3"/>
      <c r="U62" s="3"/>
      <c r="V62" s="3"/>
      <c r="W62" s="3"/>
    </row>
    <row r="63" spans="1:23" s="7" customFormat="1" ht="12.75" x14ac:dyDescent="0.2">
      <c r="A63" s="87"/>
      <c r="B63" s="56">
        <v>59</v>
      </c>
      <c r="C63" s="59"/>
      <c r="D63" s="59"/>
      <c r="E63" s="59"/>
      <c r="F63" s="72"/>
      <c r="G63" s="197"/>
      <c r="H63" s="60">
        <f t="shared" si="2"/>
        <v>0</v>
      </c>
      <c r="I63" s="26"/>
      <c r="J63" s="3"/>
      <c r="K63" s="3"/>
      <c r="L63" s="3"/>
      <c r="M63" s="3"/>
      <c r="N63" s="3"/>
      <c r="O63" s="3"/>
      <c r="P63" s="3"/>
      <c r="Q63" s="3"/>
      <c r="R63" s="3"/>
      <c r="S63" s="3"/>
      <c r="T63" s="3"/>
      <c r="U63" s="3"/>
      <c r="V63" s="3"/>
      <c r="W63" s="3"/>
    </row>
    <row r="64" spans="1:23" s="7" customFormat="1" ht="12.75" x14ac:dyDescent="0.2">
      <c r="A64" s="87"/>
      <c r="B64" s="56">
        <v>60</v>
      </c>
      <c r="C64" s="59"/>
      <c r="D64" s="59"/>
      <c r="E64" s="59"/>
      <c r="F64" s="72"/>
      <c r="G64" s="197"/>
      <c r="H64" s="60">
        <f t="shared" si="2"/>
        <v>0</v>
      </c>
      <c r="I64" s="26"/>
      <c r="J64" s="3"/>
      <c r="K64" s="3"/>
      <c r="L64" s="3"/>
      <c r="M64" s="3"/>
      <c r="N64" s="3"/>
      <c r="O64" s="3"/>
      <c r="P64" s="3"/>
      <c r="Q64" s="3"/>
      <c r="R64" s="3"/>
      <c r="S64" s="3"/>
      <c r="T64" s="3"/>
      <c r="U64" s="3"/>
      <c r="V64" s="3"/>
      <c r="W64" s="3"/>
    </row>
    <row r="65" spans="1:23" s="7" customFormat="1" ht="12.75" x14ac:dyDescent="0.2">
      <c r="A65" s="87"/>
      <c r="B65" s="56">
        <v>61</v>
      </c>
      <c r="C65" s="59"/>
      <c r="D65" s="59"/>
      <c r="E65" s="59"/>
      <c r="F65" s="72"/>
      <c r="G65" s="197"/>
      <c r="H65" s="60">
        <f t="shared" si="2"/>
        <v>0</v>
      </c>
      <c r="I65" s="26"/>
      <c r="J65" s="3"/>
      <c r="K65" s="3"/>
      <c r="L65" s="3"/>
      <c r="M65" s="3"/>
      <c r="N65" s="3"/>
      <c r="O65" s="3"/>
      <c r="P65" s="3"/>
      <c r="Q65" s="3"/>
      <c r="R65" s="3"/>
      <c r="S65" s="3"/>
      <c r="T65" s="3"/>
      <c r="U65" s="3"/>
      <c r="V65" s="3"/>
      <c r="W65" s="3"/>
    </row>
    <row r="66" spans="1:23" s="7" customFormat="1" ht="12.75" x14ac:dyDescent="0.2">
      <c r="A66" s="87"/>
      <c r="B66" s="56">
        <v>62</v>
      </c>
      <c r="C66" s="59"/>
      <c r="D66" s="59"/>
      <c r="E66" s="59"/>
      <c r="F66" s="72"/>
      <c r="G66" s="197"/>
      <c r="H66" s="60">
        <f t="shared" si="2"/>
        <v>0</v>
      </c>
      <c r="I66" s="26"/>
      <c r="J66" s="3"/>
      <c r="K66" s="3"/>
      <c r="L66" s="3"/>
      <c r="M66" s="3"/>
      <c r="N66" s="3"/>
      <c r="O66" s="3"/>
      <c r="P66" s="3"/>
      <c r="Q66" s="3"/>
      <c r="R66" s="3"/>
      <c r="S66" s="3"/>
      <c r="T66" s="3"/>
      <c r="U66" s="3"/>
      <c r="V66" s="3"/>
      <c r="W66" s="3"/>
    </row>
    <row r="67" spans="1:23" s="7" customFormat="1" ht="12.75" x14ac:dyDescent="0.2">
      <c r="A67" s="87"/>
      <c r="B67" s="56">
        <v>63</v>
      </c>
      <c r="C67" s="59"/>
      <c r="D67" s="59"/>
      <c r="E67" s="59"/>
      <c r="F67" s="72"/>
      <c r="G67" s="197"/>
      <c r="H67" s="60">
        <f t="shared" si="2"/>
        <v>0</v>
      </c>
      <c r="I67" s="26"/>
      <c r="J67" s="3"/>
      <c r="K67" s="3"/>
      <c r="L67" s="3"/>
      <c r="M67" s="3"/>
      <c r="N67" s="3"/>
      <c r="O67" s="3"/>
      <c r="P67" s="3"/>
      <c r="Q67" s="3"/>
      <c r="R67" s="3"/>
      <c r="S67" s="3"/>
      <c r="T67" s="3"/>
      <c r="U67" s="3"/>
      <c r="V67" s="3"/>
      <c r="W67" s="3"/>
    </row>
    <row r="68" spans="1:23" s="7" customFormat="1" ht="12.75" x14ac:dyDescent="0.2">
      <c r="A68" s="87"/>
      <c r="B68" s="56">
        <v>64</v>
      </c>
      <c r="C68" s="59"/>
      <c r="D68" s="59"/>
      <c r="E68" s="59"/>
      <c r="F68" s="72"/>
      <c r="G68" s="197"/>
      <c r="H68" s="60">
        <f t="shared" si="2"/>
        <v>0</v>
      </c>
      <c r="I68" s="26"/>
      <c r="J68" s="3"/>
      <c r="K68" s="3"/>
      <c r="L68" s="3"/>
      <c r="M68" s="3"/>
      <c r="N68" s="3"/>
      <c r="O68" s="3"/>
      <c r="P68" s="3"/>
      <c r="Q68" s="3"/>
      <c r="R68" s="3"/>
      <c r="S68" s="3"/>
      <c r="T68" s="3"/>
      <c r="U68" s="3"/>
      <c r="V68" s="3"/>
      <c r="W68" s="3"/>
    </row>
    <row r="69" spans="1:23" s="7" customFormat="1" ht="12.75" x14ac:dyDescent="0.2">
      <c r="A69" s="87"/>
      <c r="B69" s="56">
        <v>65</v>
      </c>
      <c r="C69" s="59"/>
      <c r="D69" s="59"/>
      <c r="E69" s="59"/>
      <c r="F69" s="72"/>
      <c r="G69" s="197"/>
      <c r="H69" s="60">
        <f t="shared" si="2"/>
        <v>0</v>
      </c>
      <c r="I69" s="26"/>
      <c r="J69" s="3"/>
      <c r="K69" s="3"/>
      <c r="L69" s="3"/>
      <c r="M69" s="3"/>
      <c r="N69" s="3"/>
      <c r="O69" s="3"/>
      <c r="P69" s="3"/>
      <c r="Q69" s="3"/>
      <c r="R69" s="3"/>
      <c r="S69" s="3"/>
      <c r="T69" s="3"/>
      <c r="U69" s="3"/>
      <c r="V69" s="3"/>
      <c r="W69" s="3"/>
    </row>
    <row r="70" spans="1:23" s="7" customFormat="1" ht="12.75" x14ac:dyDescent="0.2">
      <c r="A70" s="87"/>
      <c r="B70" s="56">
        <v>66</v>
      </c>
      <c r="C70" s="59"/>
      <c r="D70" s="59"/>
      <c r="E70" s="59"/>
      <c r="F70" s="72"/>
      <c r="G70" s="197"/>
      <c r="H70" s="60">
        <f t="shared" si="2"/>
        <v>0</v>
      </c>
      <c r="I70" s="26"/>
      <c r="J70" s="3"/>
      <c r="K70" s="3"/>
      <c r="L70" s="3"/>
      <c r="M70" s="3"/>
      <c r="N70" s="3"/>
      <c r="O70" s="3"/>
      <c r="P70" s="3"/>
      <c r="Q70" s="3"/>
      <c r="R70" s="3"/>
      <c r="S70" s="3"/>
      <c r="T70" s="3"/>
      <c r="U70" s="3"/>
      <c r="V70" s="3"/>
      <c r="W70" s="3"/>
    </row>
    <row r="71" spans="1:23" s="7" customFormat="1" ht="12.75" x14ac:dyDescent="0.2">
      <c r="A71" s="87"/>
      <c r="B71" s="56">
        <v>67</v>
      </c>
      <c r="C71" s="59"/>
      <c r="D71" s="59"/>
      <c r="E71" s="59"/>
      <c r="F71" s="72"/>
      <c r="G71" s="197"/>
      <c r="H71" s="60">
        <f t="shared" si="2"/>
        <v>0</v>
      </c>
      <c r="I71" s="26"/>
      <c r="J71" s="3"/>
      <c r="K71" s="3"/>
      <c r="L71" s="3"/>
      <c r="M71" s="3"/>
      <c r="N71" s="3"/>
      <c r="O71" s="3"/>
      <c r="P71" s="3"/>
      <c r="Q71" s="3"/>
      <c r="R71" s="3"/>
      <c r="S71" s="3"/>
      <c r="T71" s="3"/>
      <c r="U71" s="3"/>
      <c r="V71" s="3"/>
      <c r="W71" s="3"/>
    </row>
    <row r="72" spans="1:23" s="7" customFormat="1" ht="12.75" x14ac:dyDescent="0.2">
      <c r="A72" s="87"/>
      <c r="B72" s="56">
        <v>68</v>
      </c>
      <c r="C72" s="59"/>
      <c r="D72" s="59"/>
      <c r="E72" s="59"/>
      <c r="F72" s="72"/>
      <c r="G72" s="197"/>
      <c r="H72" s="60">
        <f t="shared" si="2"/>
        <v>0</v>
      </c>
      <c r="I72" s="26"/>
      <c r="J72" s="3"/>
      <c r="K72" s="3"/>
      <c r="L72" s="3"/>
      <c r="M72" s="3"/>
      <c r="N72" s="3"/>
      <c r="O72" s="3"/>
      <c r="P72" s="3"/>
      <c r="Q72" s="3"/>
      <c r="R72" s="3"/>
      <c r="S72" s="3"/>
      <c r="T72" s="3"/>
      <c r="U72" s="3"/>
      <c r="V72" s="3"/>
      <c r="W72" s="3"/>
    </row>
    <row r="73" spans="1:23" s="7" customFormat="1" ht="12.75" x14ac:dyDescent="0.2">
      <c r="A73" s="87"/>
      <c r="B73" s="56">
        <v>69</v>
      </c>
      <c r="C73" s="59"/>
      <c r="D73" s="59"/>
      <c r="E73" s="59"/>
      <c r="F73" s="72"/>
      <c r="G73" s="197"/>
      <c r="H73" s="60">
        <f t="shared" si="2"/>
        <v>0</v>
      </c>
      <c r="I73" s="26"/>
      <c r="J73" s="3"/>
      <c r="K73" s="3"/>
      <c r="L73" s="3"/>
      <c r="M73" s="3"/>
      <c r="N73" s="3"/>
      <c r="O73" s="3"/>
      <c r="P73" s="3"/>
      <c r="Q73" s="3"/>
      <c r="R73" s="3"/>
      <c r="S73" s="3"/>
      <c r="T73" s="3"/>
      <c r="U73" s="3"/>
      <c r="V73" s="3"/>
      <c r="W73" s="3"/>
    </row>
    <row r="74" spans="1:23" s="7" customFormat="1" ht="12.75" x14ac:dyDescent="0.2">
      <c r="A74" s="87"/>
      <c r="B74" s="56">
        <v>70</v>
      </c>
      <c r="C74" s="59"/>
      <c r="D74" s="59"/>
      <c r="E74" s="59"/>
      <c r="F74" s="72"/>
      <c r="G74" s="197"/>
      <c r="H74" s="60">
        <f t="shared" si="2"/>
        <v>0</v>
      </c>
      <c r="I74" s="26"/>
      <c r="J74" s="3"/>
      <c r="K74" s="3"/>
      <c r="L74" s="3"/>
      <c r="M74" s="3"/>
      <c r="N74" s="3"/>
      <c r="O74" s="3"/>
      <c r="P74" s="3"/>
      <c r="Q74" s="3"/>
      <c r="R74" s="3"/>
      <c r="S74" s="3"/>
      <c r="T74" s="3"/>
      <c r="U74" s="3"/>
      <c r="V74" s="3"/>
      <c r="W74" s="3"/>
    </row>
    <row r="75" spans="1:23" s="7" customFormat="1" ht="12.75" x14ac:dyDescent="0.2">
      <c r="A75" s="87"/>
      <c r="B75" s="56">
        <v>71</v>
      </c>
      <c r="C75" s="59"/>
      <c r="D75" s="59"/>
      <c r="E75" s="59"/>
      <c r="F75" s="72"/>
      <c r="G75" s="197"/>
      <c r="H75" s="60">
        <f t="shared" si="2"/>
        <v>0</v>
      </c>
      <c r="I75" s="26"/>
      <c r="J75" s="3"/>
      <c r="K75" s="3"/>
      <c r="L75" s="3"/>
      <c r="M75" s="3"/>
      <c r="N75" s="3"/>
      <c r="O75" s="3"/>
      <c r="P75" s="3"/>
      <c r="Q75" s="3"/>
      <c r="R75" s="3"/>
      <c r="S75" s="3"/>
      <c r="T75" s="3"/>
      <c r="U75" s="3"/>
      <c r="V75" s="3"/>
      <c r="W75" s="3"/>
    </row>
    <row r="76" spans="1:23" s="7" customFormat="1" ht="12.75" x14ac:dyDescent="0.2">
      <c r="A76" s="87"/>
      <c r="B76" s="56">
        <v>72</v>
      </c>
      <c r="C76" s="59"/>
      <c r="D76" s="59"/>
      <c r="E76" s="59"/>
      <c r="F76" s="72"/>
      <c r="G76" s="197"/>
      <c r="H76" s="60">
        <f t="shared" si="2"/>
        <v>0</v>
      </c>
      <c r="I76" s="26"/>
      <c r="J76" s="3"/>
      <c r="K76" s="3"/>
      <c r="L76" s="3"/>
      <c r="M76" s="3"/>
      <c r="N76" s="3"/>
      <c r="O76" s="3"/>
      <c r="P76" s="3"/>
      <c r="Q76" s="3"/>
      <c r="R76" s="3"/>
      <c r="S76" s="3"/>
      <c r="T76" s="3"/>
      <c r="U76" s="3"/>
      <c r="V76" s="3"/>
      <c r="W76" s="3"/>
    </row>
    <row r="77" spans="1:23" s="7" customFormat="1" ht="12.75" x14ac:dyDescent="0.2">
      <c r="A77" s="87"/>
      <c r="B77" s="56">
        <v>73</v>
      </c>
      <c r="C77" s="59"/>
      <c r="D77" s="59"/>
      <c r="E77" s="59"/>
      <c r="F77" s="72"/>
      <c r="G77" s="197"/>
      <c r="H77" s="60">
        <f t="shared" si="2"/>
        <v>0</v>
      </c>
      <c r="I77" s="26"/>
      <c r="J77" s="3"/>
      <c r="K77" s="3"/>
      <c r="L77" s="3"/>
      <c r="M77" s="3"/>
      <c r="N77" s="3"/>
      <c r="O77" s="3"/>
      <c r="P77" s="3"/>
      <c r="Q77" s="3"/>
      <c r="R77" s="3"/>
      <c r="S77" s="3"/>
      <c r="T77" s="3"/>
      <c r="U77" s="3"/>
      <c r="V77" s="3"/>
      <c r="W77" s="3"/>
    </row>
    <row r="78" spans="1:23" s="7" customFormat="1" ht="12.75" x14ac:dyDescent="0.2">
      <c r="A78" s="87"/>
      <c r="B78" s="56">
        <v>74</v>
      </c>
      <c r="C78" s="59"/>
      <c r="D78" s="59"/>
      <c r="E78" s="59"/>
      <c r="F78" s="72"/>
      <c r="G78" s="197"/>
      <c r="H78" s="60">
        <f t="shared" si="2"/>
        <v>0</v>
      </c>
      <c r="I78" s="26"/>
      <c r="J78" s="3"/>
      <c r="K78" s="3"/>
      <c r="L78" s="3"/>
      <c r="M78" s="3"/>
      <c r="N78" s="3"/>
      <c r="O78" s="3"/>
      <c r="P78" s="3"/>
      <c r="Q78" s="3"/>
      <c r="R78" s="3"/>
      <c r="S78" s="3"/>
      <c r="T78" s="3"/>
      <c r="U78" s="3"/>
      <c r="V78" s="3"/>
      <c r="W78" s="3"/>
    </row>
    <row r="79" spans="1:23" s="7" customFormat="1" ht="12.75" x14ac:dyDescent="0.2">
      <c r="A79" s="87"/>
      <c r="B79" s="56">
        <v>75</v>
      </c>
      <c r="C79" s="59"/>
      <c r="D79" s="59"/>
      <c r="E79" s="59"/>
      <c r="F79" s="72"/>
      <c r="G79" s="197"/>
      <c r="H79" s="60">
        <f t="shared" si="2"/>
        <v>0</v>
      </c>
      <c r="I79" s="26"/>
      <c r="J79" s="3"/>
      <c r="K79" s="3"/>
      <c r="L79" s="3"/>
      <c r="M79" s="3"/>
      <c r="N79" s="3"/>
      <c r="O79" s="3"/>
      <c r="P79" s="3"/>
      <c r="Q79" s="3"/>
      <c r="R79" s="3"/>
      <c r="S79" s="3"/>
      <c r="T79" s="3"/>
      <c r="U79" s="3"/>
      <c r="V79" s="3"/>
      <c r="W79" s="3"/>
    </row>
    <row r="80" spans="1:23" s="7" customFormat="1" ht="12.75" x14ac:dyDescent="0.2">
      <c r="A80" s="87"/>
      <c r="B80" s="56">
        <v>76</v>
      </c>
      <c r="C80" s="59"/>
      <c r="D80" s="59"/>
      <c r="E80" s="59"/>
      <c r="F80" s="72"/>
      <c r="G80" s="197"/>
      <c r="H80" s="60">
        <f t="shared" si="2"/>
        <v>0</v>
      </c>
      <c r="I80" s="26"/>
      <c r="J80" s="3"/>
      <c r="K80" s="3"/>
      <c r="L80" s="3"/>
      <c r="M80" s="3"/>
      <c r="N80" s="3"/>
      <c r="O80" s="3"/>
      <c r="P80" s="3"/>
      <c r="Q80" s="3"/>
      <c r="R80" s="3"/>
      <c r="S80" s="3"/>
      <c r="T80" s="3"/>
      <c r="U80" s="3"/>
      <c r="V80" s="3"/>
      <c r="W80" s="3"/>
    </row>
    <row r="81" spans="1:23" s="7" customFormat="1" ht="12.75" x14ac:dyDescent="0.2">
      <c r="A81" s="87"/>
      <c r="B81" s="56">
        <v>77</v>
      </c>
      <c r="C81" s="59"/>
      <c r="D81" s="59"/>
      <c r="E81" s="59"/>
      <c r="F81" s="72"/>
      <c r="G81" s="197"/>
      <c r="H81" s="60">
        <f t="shared" si="2"/>
        <v>0</v>
      </c>
      <c r="I81" s="26"/>
      <c r="J81" s="3"/>
      <c r="K81" s="3"/>
      <c r="L81" s="3"/>
      <c r="M81" s="3"/>
      <c r="N81" s="3"/>
      <c r="O81" s="3"/>
      <c r="P81" s="3"/>
      <c r="Q81" s="3"/>
      <c r="R81" s="3"/>
      <c r="S81" s="3"/>
      <c r="T81" s="3"/>
      <c r="U81" s="3"/>
      <c r="V81" s="3"/>
      <c r="W81" s="3"/>
    </row>
    <row r="82" spans="1:23" s="7" customFormat="1" ht="12.75" x14ac:dyDescent="0.2">
      <c r="A82" s="87"/>
      <c r="B82" s="56">
        <v>78</v>
      </c>
      <c r="C82" s="59"/>
      <c r="D82" s="59"/>
      <c r="E82" s="59"/>
      <c r="F82" s="72"/>
      <c r="G82" s="197"/>
      <c r="H82" s="60">
        <f t="shared" si="2"/>
        <v>0</v>
      </c>
      <c r="I82" s="26"/>
      <c r="J82" s="3"/>
      <c r="K82" s="3"/>
      <c r="L82" s="3"/>
      <c r="M82" s="3"/>
      <c r="N82" s="3"/>
      <c r="O82" s="3"/>
      <c r="P82" s="3"/>
      <c r="Q82" s="3"/>
      <c r="R82" s="3"/>
      <c r="S82" s="3"/>
      <c r="T82" s="3"/>
      <c r="U82" s="3"/>
      <c r="V82" s="3"/>
      <c r="W82" s="3"/>
    </row>
    <row r="83" spans="1:23" s="7" customFormat="1" ht="12.75" x14ac:dyDescent="0.2">
      <c r="A83" s="87"/>
      <c r="B83" s="56">
        <v>79</v>
      </c>
      <c r="C83" s="59"/>
      <c r="D83" s="59"/>
      <c r="E83" s="59"/>
      <c r="F83" s="72"/>
      <c r="G83" s="197"/>
      <c r="H83" s="60">
        <f t="shared" si="2"/>
        <v>0</v>
      </c>
      <c r="I83" s="26"/>
      <c r="J83" s="3"/>
      <c r="K83" s="3"/>
      <c r="L83" s="3"/>
      <c r="M83" s="3"/>
      <c r="N83" s="3"/>
      <c r="O83" s="3"/>
      <c r="P83" s="3"/>
      <c r="Q83" s="3"/>
      <c r="R83" s="3"/>
      <c r="S83" s="3"/>
      <c r="T83" s="3"/>
      <c r="U83" s="3"/>
      <c r="V83" s="3"/>
      <c r="W83" s="3"/>
    </row>
    <row r="84" spans="1:23" s="7" customFormat="1" ht="12.75" x14ac:dyDescent="0.2">
      <c r="A84" s="87"/>
      <c r="B84" s="56">
        <v>80</v>
      </c>
      <c r="C84" s="59"/>
      <c r="D84" s="59"/>
      <c r="E84" s="59"/>
      <c r="F84" s="72"/>
      <c r="G84" s="197"/>
      <c r="H84" s="60">
        <f t="shared" si="2"/>
        <v>0</v>
      </c>
      <c r="I84" s="26"/>
      <c r="J84" s="3"/>
      <c r="K84" s="3"/>
      <c r="L84" s="3"/>
      <c r="M84" s="3"/>
      <c r="N84" s="3"/>
      <c r="O84" s="3"/>
      <c r="P84" s="3"/>
      <c r="Q84" s="3"/>
      <c r="R84" s="3"/>
      <c r="S84" s="3"/>
      <c r="T84" s="3"/>
      <c r="U84" s="3"/>
      <c r="V84" s="3"/>
      <c r="W84" s="3"/>
    </row>
    <row r="85" spans="1:23" s="7" customFormat="1" ht="12.75" x14ac:dyDescent="0.2">
      <c r="A85" s="87"/>
      <c r="B85" s="56">
        <v>81</v>
      </c>
      <c r="C85" s="59"/>
      <c r="D85" s="59"/>
      <c r="E85" s="59"/>
      <c r="F85" s="72"/>
      <c r="G85" s="197"/>
      <c r="H85" s="60">
        <f t="shared" si="2"/>
        <v>0</v>
      </c>
      <c r="I85" s="26"/>
      <c r="J85" s="3"/>
      <c r="K85" s="3"/>
      <c r="L85" s="3"/>
      <c r="M85" s="3"/>
      <c r="N85" s="3"/>
      <c r="O85" s="3"/>
      <c r="P85" s="3"/>
      <c r="Q85" s="3"/>
      <c r="R85" s="3"/>
      <c r="S85" s="3"/>
      <c r="T85" s="3"/>
      <c r="U85" s="3"/>
      <c r="V85" s="3"/>
      <c r="W85" s="3"/>
    </row>
    <row r="86" spans="1:23" s="7" customFormat="1" ht="12.75" x14ac:dyDescent="0.2">
      <c r="A86" s="87"/>
      <c r="B86" s="56">
        <v>82</v>
      </c>
      <c r="C86" s="59"/>
      <c r="D86" s="59"/>
      <c r="E86" s="59"/>
      <c r="F86" s="72"/>
      <c r="G86" s="197"/>
      <c r="H86" s="60">
        <f t="shared" si="2"/>
        <v>0</v>
      </c>
      <c r="I86" s="26"/>
      <c r="J86" s="3"/>
      <c r="K86" s="3"/>
      <c r="L86" s="3"/>
      <c r="M86" s="3"/>
      <c r="N86" s="3"/>
      <c r="O86" s="3"/>
      <c r="P86" s="3"/>
      <c r="Q86" s="3"/>
      <c r="R86" s="3"/>
      <c r="S86" s="3"/>
      <c r="T86" s="3"/>
      <c r="U86" s="3"/>
      <c r="V86" s="3"/>
      <c r="W86" s="3"/>
    </row>
    <row r="87" spans="1:23" s="7" customFormat="1" ht="12.75" x14ac:dyDescent="0.2">
      <c r="A87" s="87"/>
      <c r="B87" s="56">
        <v>83</v>
      </c>
      <c r="C87" s="59"/>
      <c r="D87" s="59"/>
      <c r="E87" s="59"/>
      <c r="F87" s="72"/>
      <c r="G87" s="197"/>
      <c r="H87" s="60">
        <f t="shared" si="2"/>
        <v>0</v>
      </c>
      <c r="I87" s="26"/>
      <c r="J87" s="3"/>
      <c r="K87" s="3"/>
      <c r="L87" s="3"/>
      <c r="M87" s="3"/>
      <c r="N87" s="3"/>
      <c r="O87" s="3"/>
      <c r="P87" s="3"/>
      <c r="Q87" s="3"/>
      <c r="R87" s="3"/>
      <c r="S87" s="3"/>
      <c r="T87" s="3"/>
      <c r="U87" s="3"/>
      <c r="V87" s="3"/>
      <c r="W87" s="3"/>
    </row>
    <row r="88" spans="1:23" s="7" customFormat="1" ht="12.75" x14ac:dyDescent="0.2">
      <c r="A88" s="87"/>
      <c r="B88" s="56">
        <v>84</v>
      </c>
      <c r="C88" s="59"/>
      <c r="D88" s="59"/>
      <c r="E88" s="59"/>
      <c r="F88" s="72"/>
      <c r="G88" s="197"/>
      <c r="H88" s="60">
        <f t="shared" ref="H88:H103" si="3">IF(C88=0,0,IF(D88=0,0,IF(E88=0,0,IF(F88=0,0,10))))</f>
        <v>0</v>
      </c>
      <c r="I88" s="26"/>
      <c r="J88" s="3"/>
      <c r="K88" s="3"/>
      <c r="L88" s="3"/>
      <c r="M88" s="3"/>
      <c r="N88" s="3"/>
      <c r="O88" s="3"/>
      <c r="P88" s="3"/>
      <c r="Q88" s="3"/>
      <c r="R88" s="3"/>
      <c r="S88" s="3"/>
      <c r="T88" s="3"/>
      <c r="U88" s="3"/>
      <c r="V88" s="3"/>
      <c r="W88" s="3"/>
    </row>
    <row r="89" spans="1:23" s="7" customFormat="1" ht="12.75" x14ac:dyDescent="0.2">
      <c r="A89" s="87"/>
      <c r="B89" s="56">
        <v>85</v>
      </c>
      <c r="C89" s="59"/>
      <c r="D89" s="59"/>
      <c r="E89" s="59"/>
      <c r="F89" s="72"/>
      <c r="G89" s="197"/>
      <c r="H89" s="60">
        <f t="shared" si="3"/>
        <v>0</v>
      </c>
      <c r="I89" s="26"/>
      <c r="J89" s="3"/>
      <c r="K89" s="3"/>
      <c r="L89" s="3"/>
      <c r="M89" s="3"/>
      <c r="N89" s="3"/>
      <c r="O89" s="3"/>
      <c r="P89" s="3"/>
      <c r="Q89" s="3"/>
      <c r="R89" s="3"/>
      <c r="S89" s="3"/>
      <c r="T89" s="3"/>
      <c r="U89" s="3"/>
      <c r="V89" s="3"/>
      <c r="W89" s="3"/>
    </row>
    <row r="90" spans="1:23" s="7" customFormat="1" ht="12.75" x14ac:dyDescent="0.2">
      <c r="A90" s="87"/>
      <c r="B90" s="56">
        <v>86</v>
      </c>
      <c r="C90" s="59"/>
      <c r="D90" s="59"/>
      <c r="E90" s="59"/>
      <c r="F90" s="72"/>
      <c r="G90" s="197"/>
      <c r="H90" s="60">
        <f t="shared" si="3"/>
        <v>0</v>
      </c>
      <c r="I90" s="26"/>
      <c r="J90" s="3"/>
      <c r="K90" s="3"/>
      <c r="L90" s="3"/>
      <c r="M90" s="3"/>
      <c r="N90" s="3"/>
      <c r="O90" s="3"/>
      <c r="P90" s="3"/>
      <c r="Q90" s="3"/>
      <c r="R90" s="3"/>
      <c r="S90" s="3"/>
      <c r="T90" s="3"/>
      <c r="U90" s="3"/>
      <c r="V90" s="3"/>
      <c r="W90" s="3"/>
    </row>
    <row r="91" spans="1:23" s="7" customFormat="1" ht="12.75" x14ac:dyDescent="0.2">
      <c r="A91" s="87"/>
      <c r="B91" s="56">
        <v>87</v>
      </c>
      <c r="C91" s="59"/>
      <c r="D91" s="59"/>
      <c r="E91" s="59"/>
      <c r="F91" s="72"/>
      <c r="G91" s="197"/>
      <c r="H91" s="60">
        <f t="shared" si="3"/>
        <v>0</v>
      </c>
      <c r="I91" s="26"/>
      <c r="J91" s="3"/>
      <c r="K91" s="3"/>
      <c r="L91" s="3"/>
      <c r="M91" s="3"/>
      <c r="N91" s="3"/>
      <c r="O91" s="3"/>
      <c r="P91" s="3"/>
      <c r="Q91" s="3"/>
      <c r="R91" s="3"/>
      <c r="S91" s="3"/>
      <c r="T91" s="3"/>
      <c r="U91" s="3"/>
      <c r="V91" s="3"/>
      <c r="W91" s="3"/>
    </row>
    <row r="92" spans="1:23" s="7" customFormat="1" ht="12.75" x14ac:dyDescent="0.2">
      <c r="A92" s="87"/>
      <c r="B92" s="56">
        <v>88</v>
      </c>
      <c r="C92" s="59"/>
      <c r="D92" s="59"/>
      <c r="E92" s="59"/>
      <c r="F92" s="72"/>
      <c r="G92" s="197"/>
      <c r="H92" s="60">
        <f t="shared" si="3"/>
        <v>0</v>
      </c>
      <c r="I92" s="26"/>
      <c r="J92" s="3"/>
      <c r="K92" s="3"/>
      <c r="L92" s="3"/>
      <c r="M92" s="3"/>
      <c r="N92" s="3"/>
      <c r="O92" s="3"/>
      <c r="P92" s="3"/>
      <c r="Q92" s="3"/>
      <c r="R92" s="3"/>
      <c r="S92" s="3"/>
      <c r="T92" s="3"/>
      <c r="U92" s="3"/>
      <c r="V92" s="3"/>
      <c r="W92" s="3"/>
    </row>
    <row r="93" spans="1:23" s="7" customFormat="1" ht="12.75" x14ac:dyDescent="0.2">
      <c r="A93" s="87"/>
      <c r="B93" s="56">
        <v>89</v>
      </c>
      <c r="C93" s="59"/>
      <c r="D93" s="59"/>
      <c r="E93" s="59"/>
      <c r="F93" s="72"/>
      <c r="G93" s="197"/>
      <c r="H93" s="60">
        <f t="shared" si="3"/>
        <v>0</v>
      </c>
      <c r="I93" s="26"/>
      <c r="J93" s="3"/>
      <c r="K93" s="3"/>
      <c r="L93" s="3"/>
      <c r="M93" s="3"/>
      <c r="N93" s="3"/>
      <c r="O93" s="3"/>
      <c r="P93" s="3"/>
      <c r="Q93" s="3"/>
      <c r="R93" s="3"/>
      <c r="S93" s="3"/>
      <c r="T93" s="3"/>
      <c r="U93" s="3"/>
      <c r="V93" s="3"/>
      <c r="W93" s="3"/>
    </row>
    <row r="94" spans="1:23" s="7" customFormat="1" ht="12.75" x14ac:dyDescent="0.2">
      <c r="A94" s="87"/>
      <c r="B94" s="56">
        <v>90</v>
      </c>
      <c r="C94" s="59"/>
      <c r="D94" s="59"/>
      <c r="E94" s="59"/>
      <c r="F94" s="72"/>
      <c r="G94" s="197"/>
      <c r="H94" s="60">
        <f t="shared" si="3"/>
        <v>0</v>
      </c>
      <c r="I94" s="26"/>
      <c r="J94" s="3"/>
      <c r="K94" s="3"/>
      <c r="L94" s="3"/>
      <c r="M94" s="3"/>
      <c r="N94" s="3"/>
      <c r="O94" s="3"/>
      <c r="P94" s="3"/>
      <c r="Q94" s="3"/>
      <c r="R94" s="3"/>
      <c r="S94" s="3"/>
      <c r="T94" s="3"/>
      <c r="U94" s="3"/>
      <c r="V94" s="3"/>
      <c r="W94" s="3"/>
    </row>
    <row r="95" spans="1:23" s="7" customFormat="1" ht="12.75" x14ac:dyDescent="0.2">
      <c r="A95" s="87"/>
      <c r="B95" s="56">
        <v>91</v>
      </c>
      <c r="C95" s="59"/>
      <c r="D95" s="59"/>
      <c r="E95" s="59"/>
      <c r="F95" s="72"/>
      <c r="G95" s="197"/>
      <c r="H95" s="60">
        <f t="shared" si="3"/>
        <v>0</v>
      </c>
      <c r="I95" s="26"/>
      <c r="J95" s="3"/>
      <c r="K95" s="3"/>
      <c r="L95" s="3"/>
      <c r="M95" s="3"/>
      <c r="N95" s="3"/>
      <c r="O95" s="3"/>
      <c r="P95" s="3"/>
      <c r="Q95" s="3"/>
      <c r="R95" s="3"/>
      <c r="S95" s="3"/>
      <c r="T95" s="3"/>
      <c r="U95" s="3"/>
      <c r="V95" s="3"/>
      <c r="W95" s="3"/>
    </row>
    <row r="96" spans="1:23" s="7" customFormat="1" ht="12.75" x14ac:dyDescent="0.2">
      <c r="A96" s="87"/>
      <c r="B96" s="56">
        <v>92</v>
      </c>
      <c r="C96" s="59"/>
      <c r="D96" s="59"/>
      <c r="E96" s="59"/>
      <c r="F96" s="72"/>
      <c r="G96" s="197"/>
      <c r="H96" s="60">
        <f t="shared" si="3"/>
        <v>0</v>
      </c>
      <c r="I96" s="26"/>
      <c r="J96" s="3"/>
      <c r="K96" s="3"/>
      <c r="L96" s="3"/>
      <c r="M96" s="3"/>
      <c r="N96" s="3"/>
      <c r="O96" s="3"/>
      <c r="P96" s="3"/>
      <c r="Q96" s="3"/>
      <c r="R96" s="3"/>
      <c r="S96" s="3"/>
      <c r="T96" s="3"/>
      <c r="U96" s="3"/>
      <c r="V96" s="3"/>
      <c r="W96" s="3"/>
    </row>
    <row r="97" spans="1:23" s="7" customFormat="1" ht="12.75" x14ac:dyDescent="0.2">
      <c r="A97" s="87"/>
      <c r="B97" s="56">
        <v>93</v>
      </c>
      <c r="C97" s="59"/>
      <c r="D97" s="59"/>
      <c r="E97" s="59"/>
      <c r="F97" s="72"/>
      <c r="G97" s="197"/>
      <c r="H97" s="60">
        <f t="shared" si="3"/>
        <v>0</v>
      </c>
      <c r="I97" s="26"/>
      <c r="J97" s="3"/>
      <c r="K97" s="3"/>
      <c r="L97" s="3"/>
      <c r="M97" s="3"/>
      <c r="N97" s="3"/>
      <c r="O97" s="3"/>
      <c r="P97" s="3"/>
      <c r="Q97" s="3"/>
      <c r="R97" s="3"/>
      <c r="S97" s="3"/>
      <c r="T97" s="3"/>
      <c r="U97" s="3"/>
      <c r="V97" s="3"/>
      <c r="W97" s="3"/>
    </row>
    <row r="98" spans="1:23" s="7" customFormat="1" ht="12.75" x14ac:dyDescent="0.2">
      <c r="A98" s="87"/>
      <c r="B98" s="56">
        <v>94</v>
      </c>
      <c r="C98" s="59"/>
      <c r="D98" s="59"/>
      <c r="E98" s="59"/>
      <c r="F98" s="72"/>
      <c r="G98" s="197"/>
      <c r="H98" s="60">
        <f t="shared" si="3"/>
        <v>0</v>
      </c>
      <c r="I98" s="26"/>
      <c r="J98" s="3"/>
      <c r="K98" s="3"/>
      <c r="L98" s="3"/>
      <c r="M98" s="3"/>
      <c r="N98" s="3"/>
      <c r="O98" s="3"/>
      <c r="P98" s="3"/>
      <c r="Q98" s="3"/>
      <c r="R98" s="3"/>
      <c r="S98" s="3"/>
      <c r="T98" s="3"/>
      <c r="U98" s="3"/>
      <c r="V98" s="3"/>
      <c r="W98" s="3"/>
    </row>
    <row r="99" spans="1:23" s="7" customFormat="1" ht="12.75" x14ac:dyDescent="0.2">
      <c r="A99" s="87"/>
      <c r="B99" s="56">
        <v>95</v>
      </c>
      <c r="C99" s="59"/>
      <c r="D99" s="59"/>
      <c r="E99" s="59"/>
      <c r="F99" s="72"/>
      <c r="G99" s="197"/>
      <c r="H99" s="60">
        <f t="shared" si="3"/>
        <v>0</v>
      </c>
      <c r="I99" s="26"/>
      <c r="J99" s="3"/>
      <c r="K99" s="3"/>
      <c r="L99" s="3"/>
      <c r="M99" s="3"/>
      <c r="N99" s="3"/>
      <c r="O99" s="3"/>
      <c r="P99" s="3"/>
      <c r="Q99" s="3"/>
      <c r="R99" s="3"/>
      <c r="S99" s="3"/>
      <c r="T99" s="3"/>
      <c r="U99" s="3"/>
      <c r="V99" s="3"/>
      <c r="W99" s="3"/>
    </row>
    <row r="100" spans="1:23" s="7" customFormat="1" ht="12.75" x14ac:dyDescent="0.2">
      <c r="A100" s="87"/>
      <c r="B100" s="56">
        <v>96</v>
      </c>
      <c r="C100" s="59"/>
      <c r="D100" s="59"/>
      <c r="E100" s="59"/>
      <c r="F100" s="72"/>
      <c r="G100" s="197"/>
      <c r="H100" s="60">
        <f t="shared" si="3"/>
        <v>0</v>
      </c>
      <c r="I100" s="26"/>
      <c r="J100" s="3"/>
      <c r="K100" s="3"/>
      <c r="L100" s="3"/>
      <c r="M100" s="3"/>
      <c r="N100" s="3"/>
      <c r="O100" s="3"/>
      <c r="P100" s="3"/>
      <c r="Q100" s="3"/>
      <c r="R100" s="3"/>
      <c r="S100" s="3"/>
      <c r="T100" s="3"/>
      <c r="U100" s="3"/>
      <c r="V100" s="3"/>
      <c r="W100" s="3"/>
    </row>
    <row r="101" spans="1:23" s="7" customFormat="1" ht="12.75" x14ac:dyDescent="0.2">
      <c r="A101" s="87"/>
      <c r="B101" s="56">
        <v>97</v>
      </c>
      <c r="C101" s="59"/>
      <c r="D101" s="59"/>
      <c r="E101" s="59"/>
      <c r="F101" s="72"/>
      <c r="G101" s="197"/>
      <c r="H101" s="60">
        <f t="shared" si="3"/>
        <v>0</v>
      </c>
      <c r="I101" s="26"/>
      <c r="J101" s="3"/>
      <c r="K101" s="3"/>
      <c r="L101" s="3"/>
      <c r="M101" s="3"/>
      <c r="N101" s="3"/>
      <c r="O101" s="3"/>
      <c r="P101" s="3"/>
      <c r="Q101" s="3"/>
      <c r="R101" s="3"/>
      <c r="S101" s="3"/>
      <c r="T101" s="3"/>
      <c r="U101" s="3"/>
      <c r="V101" s="3"/>
      <c r="W101" s="3"/>
    </row>
    <row r="102" spans="1:23" s="7" customFormat="1" ht="12.75" x14ac:dyDescent="0.2">
      <c r="A102" s="87"/>
      <c r="B102" s="56">
        <v>98</v>
      </c>
      <c r="C102" s="59"/>
      <c r="D102" s="59"/>
      <c r="E102" s="59"/>
      <c r="F102" s="72"/>
      <c r="G102" s="197"/>
      <c r="H102" s="60">
        <f t="shared" si="3"/>
        <v>0</v>
      </c>
      <c r="I102" s="26"/>
      <c r="J102" s="3"/>
      <c r="K102" s="3"/>
      <c r="L102" s="3"/>
      <c r="M102" s="3"/>
      <c r="N102" s="3"/>
      <c r="O102" s="3"/>
      <c r="P102" s="3"/>
      <c r="Q102" s="3"/>
      <c r="R102" s="3"/>
      <c r="S102" s="3"/>
      <c r="T102" s="3"/>
      <c r="U102" s="3"/>
      <c r="V102" s="3"/>
      <c r="W102" s="3"/>
    </row>
    <row r="103" spans="1:23" s="7" customFormat="1" ht="12.75" x14ac:dyDescent="0.2">
      <c r="A103" s="87"/>
      <c r="B103" s="56">
        <v>99</v>
      </c>
      <c r="C103" s="59"/>
      <c r="D103" s="59"/>
      <c r="E103" s="59"/>
      <c r="F103" s="72"/>
      <c r="G103" s="197"/>
      <c r="H103" s="60">
        <f t="shared" si="3"/>
        <v>0</v>
      </c>
      <c r="I103" s="26"/>
      <c r="J103" s="3"/>
      <c r="K103" s="3"/>
      <c r="L103" s="3"/>
      <c r="M103" s="3"/>
      <c r="N103" s="3"/>
      <c r="O103" s="3"/>
      <c r="P103" s="3"/>
      <c r="Q103" s="3"/>
      <c r="R103" s="3"/>
      <c r="S103" s="3"/>
      <c r="T103" s="3"/>
      <c r="U103" s="3"/>
      <c r="V103" s="3"/>
      <c r="W103" s="3"/>
    </row>
    <row r="104" spans="1:23" s="7" customFormat="1" ht="12.75" x14ac:dyDescent="0.2">
      <c r="A104" s="226"/>
      <c r="B104" s="56">
        <v>100</v>
      </c>
      <c r="C104" s="59"/>
      <c r="D104" s="59"/>
      <c r="E104" s="59"/>
      <c r="F104" s="72"/>
      <c r="G104" s="225"/>
      <c r="H104" s="60">
        <f t="shared" ref="H104:H167" si="4">IF(C104=0,0,IF(D104=0,0,IF(E104=0,0,IF(F104=0,0,10))))</f>
        <v>0</v>
      </c>
      <c r="I104" s="224"/>
      <c r="J104" s="3"/>
      <c r="K104" s="3"/>
      <c r="L104" s="3"/>
      <c r="M104" s="3"/>
      <c r="N104" s="3"/>
      <c r="O104" s="3"/>
      <c r="P104" s="3"/>
      <c r="Q104" s="3"/>
      <c r="R104" s="3"/>
      <c r="S104" s="3"/>
      <c r="T104" s="3"/>
      <c r="U104" s="3"/>
      <c r="V104" s="3"/>
      <c r="W104" s="3"/>
    </row>
    <row r="105" spans="1:23" s="7" customFormat="1" ht="12.75" x14ac:dyDescent="0.2">
      <c r="A105" s="226"/>
      <c r="B105" s="56">
        <v>101</v>
      </c>
      <c r="C105" s="59"/>
      <c r="D105" s="59"/>
      <c r="E105" s="59"/>
      <c r="F105" s="72"/>
      <c r="G105" s="225"/>
      <c r="H105" s="60">
        <f t="shared" si="4"/>
        <v>0</v>
      </c>
      <c r="I105" s="224"/>
      <c r="J105" s="3"/>
      <c r="K105" s="3"/>
      <c r="L105" s="3"/>
      <c r="M105" s="3"/>
      <c r="N105" s="3"/>
      <c r="O105" s="3"/>
      <c r="P105" s="3"/>
      <c r="Q105" s="3"/>
      <c r="R105" s="3"/>
      <c r="S105" s="3"/>
      <c r="T105" s="3"/>
      <c r="U105" s="3"/>
      <c r="V105" s="3"/>
      <c r="W105" s="3"/>
    </row>
    <row r="106" spans="1:23" s="7" customFormat="1" ht="12.75" x14ac:dyDescent="0.2">
      <c r="A106" s="226"/>
      <c r="B106" s="56">
        <v>102</v>
      </c>
      <c r="C106" s="59"/>
      <c r="D106" s="59"/>
      <c r="E106" s="59"/>
      <c r="F106" s="72"/>
      <c r="G106" s="225"/>
      <c r="H106" s="60">
        <f t="shared" si="4"/>
        <v>0</v>
      </c>
      <c r="I106" s="224"/>
      <c r="J106" s="3"/>
      <c r="K106" s="3"/>
      <c r="L106" s="3"/>
      <c r="M106" s="3"/>
      <c r="N106" s="3"/>
      <c r="O106" s="3"/>
      <c r="P106" s="3"/>
      <c r="Q106" s="3"/>
      <c r="R106" s="3"/>
      <c r="S106" s="3"/>
      <c r="T106" s="3"/>
      <c r="U106" s="3"/>
      <c r="V106" s="3"/>
      <c r="W106" s="3"/>
    </row>
    <row r="107" spans="1:23" s="7" customFormat="1" ht="12.75" x14ac:dyDescent="0.2">
      <c r="A107" s="226"/>
      <c r="B107" s="56">
        <v>103</v>
      </c>
      <c r="C107" s="59"/>
      <c r="D107" s="59"/>
      <c r="E107" s="59"/>
      <c r="F107" s="72"/>
      <c r="G107" s="225"/>
      <c r="H107" s="60">
        <f t="shared" si="4"/>
        <v>0</v>
      </c>
      <c r="I107" s="224"/>
      <c r="J107" s="3"/>
      <c r="K107" s="3"/>
      <c r="L107" s="3"/>
      <c r="M107" s="3"/>
      <c r="N107" s="3"/>
      <c r="O107" s="3"/>
      <c r="P107" s="3"/>
      <c r="Q107" s="3"/>
      <c r="R107" s="3"/>
      <c r="S107" s="3"/>
      <c r="T107" s="3"/>
      <c r="U107" s="3"/>
      <c r="V107" s="3"/>
      <c r="W107" s="3"/>
    </row>
    <row r="108" spans="1:23" s="7" customFormat="1" ht="12.75" x14ac:dyDescent="0.2">
      <c r="A108" s="226"/>
      <c r="B108" s="56">
        <v>104</v>
      </c>
      <c r="C108" s="59"/>
      <c r="D108" s="59"/>
      <c r="E108" s="59"/>
      <c r="F108" s="72"/>
      <c r="G108" s="225"/>
      <c r="H108" s="60">
        <f t="shared" si="4"/>
        <v>0</v>
      </c>
      <c r="I108" s="224"/>
      <c r="J108" s="3"/>
      <c r="K108" s="3"/>
      <c r="L108" s="3"/>
      <c r="M108" s="3"/>
      <c r="N108" s="3"/>
      <c r="O108" s="3"/>
      <c r="P108" s="3"/>
      <c r="Q108" s="3"/>
      <c r="R108" s="3"/>
      <c r="S108" s="3"/>
      <c r="T108" s="3"/>
      <c r="U108" s="3"/>
      <c r="V108" s="3"/>
      <c r="W108" s="3"/>
    </row>
    <row r="109" spans="1:23" s="7" customFormat="1" ht="12.75" x14ac:dyDescent="0.2">
      <c r="A109" s="226"/>
      <c r="B109" s="56">
        <v>105</v>
      </c>
      <c r="C109" s="59"/>
      <c r="D109" s="59"/>
      <c r="E109" s="59"/>
      <c r="F109" s="72"/>
      <c r="G109" s="225"/>
      <c r="H109" s="60">
        <f t="shared" si="4"/>
        <v>0</v>
      </c>
      <c r="I109" s="224"/>
      <c r="J109" s="3"/>
      <c r="K109" s="3"/>
      <c r="L109" s="3"/>
      <c r="M109" s="3"/>
      <c r="N109" s="3"/>
      <c r="O109" s="3"/>
      <c r="P109" s="3"/>
      <c r="Q109" s="3"/>
      <c r="R109" s="3"/>
      <c r="S109" s="3"/>
      <c r="T109" s="3"/>
      <c r="U109" s="3"/>
      <c r="V109" s="3"/>
      <c r="W109" s="3"/>
    </row>
    <row r="110" spans="1:23" s="7" customFormat="1" ht="12.75" x14ac:dyDescent="0.2">
      <c r="A110" s="226"/>
      <c r="B110" s="56">
        <v>106</v>
      </c>
      <c r="C110" s="59"/>
      <c r="D110" s="59"/>
      <c r="E110" s="59"/>
      <c r="F110" s="72"/>
      <c r="G110" s="225"/>
      <c r="H110" s="60">
        <f t="shared" si="4"/>
        <v>0</v>
      </c>
      <c r="I110" s="224"/>
      <c r="J110" s="3"/>
      <c r="K110" s="3"/>
      <c r="L110" s="3"/>
      <c r="M110" s="3"/>
      <c r="N110" s="3"/>
      <c r="O110" s="3"/>
      <c r="P110" s="3"/>
      <c r="Q110" s="3"/>
      <c r="R110" s="3"/>
      <c r="S110" s="3"/>
      <c r="T110" s="3"/>
      <c r="U110" s="3"/>
      <c r="V110" s="3"/>
      <c r="W110" s="3"/>
    </row>
    <row r="111" spans="1:23" s="7" customFormat="1" ht="12.75" x14ac:dyDescent="0.2">
      <c r="A111" s="226"/>
      <c r="B111" s="56">
        <v>107</v>
      </c>
      <c r="C111" s="59"/>
      <c r="D111" s="59"/>
      <c r="E111" s="59"/>
      <c r="F111" s="72"/>
      <c r="G111" s="225"/>
      <c r="H111" s="60">
        <f t="shared" si="4"/>
        <v>0</v>
      </c>
      <c r="I111" s="224"/>
      <c r="J111" s="3"/>
      <c r="K111" s="3"/>
      <c r="L111" s="3"/>
      <c r="M111" s="3"/>
      <c r="N111" s="3"/>
      <c r="O111" s="3"/>
      <c r="P111" s="3"/>
      <c r="Q111" s="3"/>
      <c r="R111" s="3"/>
      <c r="S111" s="3"/>
      <c r="T111" s="3"/>
      <c r="U111" s="3"/>
      <c r="V111" s="3"/>
      <c r="W111" s="3"/>
    </row>
    <row r="112" spans="1:23" s="7" customFormat="1" ht="12.75" x14ac:dyDescent="0.2">
      <c r="A112" s="226"/>
      <c r="B112" s="56">
        <v>108</v>
      </c>
      <c r="C112" s="59"/>
      <c r="D112" s="59"/>
      <c r="E112" s="59"/>
      <c r="F112" s="72"/>
      <c r="G112" s="225"/>
      <c r="H112" s="60">
        <f t="shared" si="4"/>
        <v>0</v>
      </c>
      <c r="I112" s="224"/>
      <c r="J112" s="3"/>
      <c r="K112" s="3"/>
      <c r="L112" s="3"/>
      <c r="M112" s="3"/>
      <c r="N112" s="3"/>
      <c r="O112" s="3"/>
      <c r="P112" s="3"/>
      <c r="Q112" s="3"/>
      <c r="R112" s="3"/>
      <c r="S112" s="3"/>
      <c r="T112" s="3"/>
      <c r="U112" s="3"/>
      <c r="V112" s="3"/>
      <c r="W112" s="3"/>
    </row>
    <row r="113" spans="1:23" s="7" customFormat="1" ht="12.75" x14ac:dyDescent="0.2">
      <c r="A113" s="226"/>
      <c r="B113" s="56">
        <v>109</v>
      </c>
      <c r="C113" s="59"/>
      <c r="D113" s="59"/>
      <c r="E113" s="59"/>
      <c r="F113" s="72"/>
      <c r="G113" s="225"/>
      <c r="H113" s="60">
        <f t="shared" si="4"/>
        <v>0</v>
      </c>
      <c r="I113" s="224"/>
      <c r="J113" s="3"/>
      <c r="K113" s="3"/>
      <c r="L113" s="3"/>
      <c r="M113" s="3"/>
      <c r="N113" s="3"/>
      <c r="O113" s="3"/>
      <c r="P113" s="3"/>
      <c r="Q113" s="3"/>
      <c r="R113" s="3"/>
      <c r="S113" s="3"/>
      <c r="T113" s="3"/>
      <c r="U113" s="3"/>
      <c r="V113" s="3"/>
      <c r="W113" s="3"/>
    </row>
    <row r="114" spans="1:23" s="7" customFormat="1" ht="12.75" x14ac:dyDescent="0.2">
      <c r="A114" s="226"/>
      <c r="B114" s="56">
        <v>110</v>
      </c>
      <c r="C114" s="59"/>
      <c r="D114" s="59"/>
      <c r="E114" s="59"/>
      <c r="F114" s="72"/>
      <c r="G114" s="225"/>
      <c r="H114" s="60">
        <f t="shared" si="4"/>
        <v>0</v>
      </c>
      <c r="I114" s="224"/>
      <c r="J114" s="3"/>
      <c r="K114" s="3"/>
      <c r="L114" s="3"/>
      <c r="M114" s="3"/>
      <c r="N114" s="3"/>
      <c r="O114" s="3"/>
      <c r="P114" s="3"/>
      <c r="Q114" s="3"/>
      <c r="R114" s="3"/>
      <c r="S114" s="3"/>
      <c r="T114" s="3"/>
      <c r="U114" s="3"/>
      <c r="V114" s="3"/>
      <c r="W114" s="3"/>
    </row>
    <row r="115" spans="1:23" s="7" customFormat="1" ht="12.75" x14ac:dyDescent="0.2">
      <c r="A115" s="226"/>
      <c r="B115" s="56">
        <v>111</v>
      </c>
      <c r="C115" s="59"/>
      <c r="D115" s="59"/>
      <c r="E115" s="59"/>
      <c r="F115" s="72"/>
      <c r="G115" s="225"/>
      <c r="H115" s="60">
        <f t="shared" si="4"/>
        <v>0</v>
      </c>
      <c r="I115" s="224"/>
      <c r="J115" s="3"/>
      <c r="K115" s="3"/>
      <c r="L115" s="3"/>
      <c r="M115" s="3"/>
      <c r="N115" s="3"/>
      <c r="O115" s="3"/>
      <c r="P115" s="3"/>
      <c r="Q115" s="3"/>
      <c r="R115" s="3"/>
      <c r="S115" s="3"/>
      <c r="T115" s="3"/>
      <c r="U115" s="3"/>
      <c r="V115" s="3"/>
      <c r="W115" s="3"/>
    </row>
    <row r="116" spans="1:23" s="7" customFormat="1" ht="12.75" x14ac:dyDescent="0.2">
      <c r="A116" s="226"/>
      <c r="B116" s="56">
        <v>112</v>
      </c>
      <c r="C116" s="59"/>
      <c r="D116" s="59"/>
      <c r="E116" s="59"/>
      <c r="F116" s="72"/>
      <c r="G116" s="225"/>
      <c r="H116" s="60">
        <f t="shared" si="4"/>
        <v>0</v>
      </c>
      <c r="I116" s="224"/>
      <c r="J116" s="3"/>
      <c r="K116" s="3"/>
      <c r="L116" s="3"/>
      <c r="M116" s="3"/>
      <c r="N116" s="3"/>
      <c r="O116" s="3"/>
      <c r="P116" s="3"/>
      <c r="Q116" s="3"/>
      <c r="R116" s="3"/>
      <c r="S116" s="3"/>
      <c r="T116" s="3"/>
      <c r="U116" s="3"/>
      <c r="V116" s="3"/>
      <c r="W116" s="3"/>
    </row>
    <row r="117" spans="1:23" s="7" customFormat="1" ht="12.75" x14ac:dyDescent="0.2">
      <c r="A117" s="226"/>
      <c r="B117" s="56">
        <v>113</v>
      </c>
      <c r="C117" s="59"/>
      <c r="D117" s="59"/>
      <c r="E117" s="59"/>
      <c r="F117" s="72"/>
      <c r="G117" s="225"/>
      <c r="H117" s="60">
        <f t="shared" si="4"/>
        <v>0</v>
      </c>
      <c r="I117" s="224"/>
      <c r="J117" s="3"/>
      <c r="K117" s="3"/>
      <c r="L117" s="3"/>
      <c r="M117" s="3"/>
      <c r="N117" s="3"/>
      <c r="O117" s="3"/>
      <c r="P117" s="3"/>
      <c r="Q117" s="3"/>
      <c r="R117" s="3"/>
      <c r="S117" s="3"/>
      <c r="T117" s="3"/>
      <c r="U117" s="3"/>
      <c r="V117" s="3"/>
      <c r="W117" s="3"/>
    </row>
    <row r="118" spans="1:23" s="7" customFormat="1" ht="12.75" x14ac:dyDescent="0.2">
      <c r="A118" s="226"/>
      <c r="B118" s="56">
        <v>114</v>
      </c>
      <c r="C118" s="59"/>
      <c r="D118" s="59"/>
      <c r="E118" s="59"/>
      <c r="F118" s="72"/>
      <c r="G118" s="225"/>
      <c r="H118" s="60">
        <f t="shared" si="4"/>
        <v>0</v>
      </c>
      <c r="I118" s="224"/>
      <c r="J118" s="3"/>
      <c r="K118" s="3"/>
      <c r="L118" s="3"/>
      <c r="M118" s="3"/>
      <c r="N118" s="3"/>
      <c r="O118" s="3"/>
      <c r="P118" s="3"/>
      <c r="Q118" s="3"/>
      <c r="R118" s="3"/>
      <c r="S118" s="3"/>
      <c r="T118" s="3"/>
      <c r="U118" s="3"/>
      <c r="V118" s="3"/>
      <c r="W118" s="3"/>
    </row>
    <row r="119" spans="1:23" s="7" customFormat="1" ht="12.75" x14ac:dyDescent="0.2">
      <c r="A119" s="226"/>
      <c r="B119" s="56">
        <v>115</v>
      </c>
      <c r="C119" s="59"/>
      <c r="D119" s="59"/>
      <c r="E119" s="59"/>
      <c r="F119" s="72"/>
      <c r="G119" s="225"/>
      <c r="H119" s="60">
        <f t="shared" si="4"/>
        <v>0</v>
      </c>
      <c r="I119" s="224"/>
      <c r="J119" s="3"/>
      <c r="K119" s="3"/>
      <c r="L119" s="3"/>
      <c r="M119" s="3"/>
      <c r="N119" s="3"/>
      <c r="O119" s="3"/>
      <c r="P119" s="3"/>
      <c r="Q119" s="3"/>
      <c r="R119" s="3"/>
      <c r="S119" s="3"/>
      <c r="T119" s="3"/>
      <c r="U119" s="3"/>
      <c r="V119" s="3"/>
      <c r="W119" s="3"/>
    </row>
    <row r="120" spans="1:23" s="7" customFormat="1" ht="12.75" x14ac:dyDescent="0.2">
      <c r="A120" s="226"/>
      <c r="B120" s="56">
        <v>116</v>
      </c>
      <c r="C120" s="59"/>
      <c r="D120" s="59"/>
      <c r="E120" s="59"/>
      <c r="F120" s="72"/>
      <c r="G120" s="225"/>
      <c r="H120" s="60">
        <f t="shared" si="4"/>
        <v>0</v>
      </c>
      <c r="I120" s="224"/>
      <c r="J120" s="3"/>
      <c r="K120" s="3"/>
      <c r="L120" s="3"/>
      <c r="M120" s="3"/>
      <c r="N120" s="3"/>
      <c r="O120" s="3"/>
      <c r="P120" s="3"/>
      <c r="Q120" s="3"/>
      <c r="R120" s="3"/>
      <c r="S120" s="3"/>
      <c r="T120" s="3"/>
      <c r="U120" s="3"/>
      <c r="V120" s="3"/>
      <c r="W120" s="3"/>
    </row>
    <row r="121" spans="1:23" s="7" customFormat="1" ht="12.75" x14ac:dyDescent="0.2">
      <c r="A121" s="226"/>
      <c r="B121" s="56">
        <v>117</v>
      </c>
      <c r="C121" s="59"/>
      <c r="D121" s="59"/>
      <c r="E121" s="59"/>
      <c r="F121" s="72"/>
      <c r="G121" s="225"/>
      <c r="H121" s="60">
        <f t="shared" si="4"/>
        <v>0</v>
      </c>
      <c r="I121" s="224"/>
      <c r="J121" s="3"/>
      <c r="K121" s="3"/>
      <c r="L121" s="3"/>
      <c r="M121" s="3"/>
      <c r="N121" s="3"/>
      <c r="O121" s="3"/>
      <c r="P121" s="3"/>
      <c r="Q121" s="3"/>
      <c r="R121" s="3"/>
      <c r="S121" s="3"/>
      <c r="T121" s="3"/>
      <c r="U121" s="3"/>
      <c r="V121" s="3"/>
      <c r="W121" s="3"/>
    </row>
    <row r="122" spans="1:23" s="7" customFormat="1" ht="12.75" x14ac:dyDescent="0.2">
      <c r="A122" s="226"/>
      <c r="B122" s="56">
        <v>118</v>
      </c>
      <c r="C122" s="59"/>
      <c r="D122" s="59"/>
      <c r="E122" s="59"/>
      <c r="F122" s="72"/>
      <c r="G122" s="225"/>
      <c r="H122" s="60">
        <f t="shared" si="4"/>
        <v>0</v>
      </c>
      <c r="I122" s="224"/>
      <c r="J122" s="3"/>
      <c r="K122" s="3"/>
      <c r="L122" s="3"/>
      <c r="M122" s="3"/>
      <c r="N122" s="3"/>
      <c r="O122" s="3"/>
      <c r="P122" s="3"/>
      <c r="Q122" s="3"/>
      <c r="R122" s="3"/>
      <c r="S122" s="3"/>
      <c r="T122" s="3"/>
      <c r="U122" s="3"/>
      <c r="V122" s="3"/>
      <c r="W122" s="3"/>
    </row>
    <row r="123" spans="1:23" s="7" customFormat="1" ht="12.75" x14ac:dyDescent="0.2">
      <c r="A123" s="226"/>
      <c r="B123" s="56">
        <v>119</v>
      </c>
      <c r="C123" s="59"/>
      <c r="D123" s="59"/>
      <c r="E123" s="59"/>
      <c r="F123" s="72"/>
      <c r="G123" s="225"/>
      <c r="H123" s="60">
        <f t="shared" si="4"/>
        <v>0</v>
      </c>
      <c r="I123" s="224"/>
      <c r="J123" s="3"/>
      <c r="K123" s="3"/>
      <c r="L123" s="3"/>
      <c r="M123" s="3"/>
      <c r="N123" s="3"/>
      <c r="O123" s="3"/>
      <c r="P123" s="3"/>
      <c r="Q123" s="3"/>
      <c r="R123" s="3"/>
      <c r="S123" s="3"/>
      <c r="T123" s="3"/>
      <c r="U123" s="3"/>
      <c r="V123" s="3"/>
      <c r="W123" s="3"/>
    </row>
    <row r="124" spans="1:23" s="7" customFormat="1" ht="12.75" x14ac:dyDescent="0.2">
      <c r="A124" s="226"/>
      <c r="B124" s="56">
        <v>120</v>
      </c>
      <c r="C124" s="59"/>
      <c r="D124" s="59"/>
      <c r="E124" s="59"/>
      <c r="F124" s="72"/>
      <c r="G124" s="225"/>
      <c r="H124" s="60">
        <f t="shared" si="4"/>
        <v>0</v>
      </c>
      <c r="I124" s="224"/>
      <c r="J124" s="3"/>
      <c r="K124" s="3"/>
      <c r="L124" s="3"/>
      <c r="M124" s="3"/>
      <c r="N124" s="3"/>
      <c r="O124" s="3"/>
      <c r="P124" s="3"/>
      <c r="Q124" s="3"/>
      <c r="R124" s="3"/>
      <c r="S124" s="3"/>
      <c r="T124" s="3"/>
      <c r="U124" s="3"/>
      <c r="V124" s="3"/>
      <c r="W124" s="3"/>
    </row>
    <row r="125" spans="1:23" s="7" customFormat="1" ht="12.75" x14ac:dyDescent="0.2">
      <c r="A125" s="226"/>
      <c r="B125" s="56">
        <v>121</v>
      </c>
      <c r="C125" s="59"/>
      <c r="D125" s="59"/>
      <c r="E125" s="59"/>
      <c r="F125" s="72"/>
      <c r="G125" s="225"/>
      <c r="H125" s="60">
        <f t="shared" si="4"/>
        <v>0</v>
      </c>
      <c r="I125" s="224"/>
      <c r="J125" s="3"/>
      <c r="K125" s="3"/>
      <c r="L125" s="3"/>
      <c r="M125" s="3"/>
      <c r="N125" s="3"/>
      <c r="O125" s="3"/>
      <c r="P125" s="3"/>
      <c r="Q125" s="3"/>
      <c r="R125" s="3"/>
      <c r="S125" s="3"/>
      <c r="T125" s="3"/>
      <c r="U125" s="3"/>
      <c r="V125" s="3"/>
      <c r="W125" s="3"/>
    </row>
    <row r="126" spans="1:23" s="7" customFormat="1" ht="12.75" x14ac:dyDescent="0.2">
      <c r="A126" s="226"/>
      <c r="B126" s="56">
        <v>122</v>
      </c>
      <c r="C126" s="59"/>
      <c r="D126" s="59"/>
      <c r="E126" s="59"/>
      <c r="F126" s="72"/>
      <c r="G126" s="225"/>
      <c r="H126" s="60">
        <f t="shared" si="4"/>
        <v>0</v>
      </c>
      <c r="I126" s="224"/>
      <c r="J126" s="3"/>
      <c r="K126" s="3"/>
      <c r="L126" s="3"/>
      <c r="M126" s="3"/>
      <c r="N126" s="3"/>
      <c r="O126" s="3"/>
      <c r="P126" s="3"/>
      <c r="Q126" s="3"/>
      <c r="R126" s="3"/>
      <c r="S126" s="3"/>
      <c r="T126" s="3"/>
      <c r="U126" s="3"/>
      <c r="V126" s="3"/>
      <c r="W126" s="3"/>
    </row>
    <row r="127" spans="1:23" s="7" customFormat="1" ht="12.75" x14ac:dyDescent="0.2">
      <c r="A127" s="226"/>
      <c r="B127" s="56">
        <v>123</v>
      </c>
      <c r="C127" s="59"/>
      <c r="D127" s="59"/>
      <c r="E127" s="59"/>
      <c r="F127" s="72"/>
      <c r="G127" s="225"/>
      <c r="H127" s="60">
        <f t="shared" si="4"/>
        <v>0</v>
      </c>
      <c r="I127" s="224"/>
      <c r="J127" s="3"/>
      <c r="K127" s="3"/>
      <c r="L127" s="3"/>
      <c r="M127" s="3"/>
      <c r="N127" s="3"/>
      <c r="O127" s="3"/>
      <c r="P127" s="3"/>
      <c r="Q127" s="3"/>
      <c r="R127" s="3"/>
      <c r="S127" s="3"/>
      <c r="T127" s="3"/>
      <c r="U127" s="3"/>
      <c r="V127" s="3"/>
      <c r="W127" s="3"/>
    </row>
    <row r="128" spans="1:23" s="7" customFormat="1" ht="12.75" x14ac:dyDescent="0.2">
      <c r="A128" s="226"/>
      <c r="B128" s="56">
        <v>124</v>
      </c>
      <c r="C128" s="59"/>
      <c r="D128" s="59"/>
      <c r="E128" s="59"/>
      <c r="F128" s="72"/>
      <c r="G128" s="225"/>
      <c r="H128" s="60">
        <f t="shared" si="4"/>
        <v>0</v>
      </c>
      <c r="I128" s="224"/>
      <c r="J128" s="3"/>
      <c r="K128" s="3"/>
      <c r="L128" s="3"/>
      <c r="M128" s="3"/>
      <c r="N128" s="3"/>
      <c r="O128" s="3"/>
      <c r="P128" s="3"/>
      <c r="Q128" s="3"/>
      <c r="R128" s="3"/>
      <c r="S128" s="3"/>
      <c r="T128" s="3"/>
      <c r="U128" s="3"/>
      <c r="V128" s="3"/>
      <c r="W128" s="3"/>
    </row>
    <row r="129" spans="1:23" s="7" customFormat="1" ht="12.75" x14ac:dyDescent="0.2">
      <c r="A129" s="226"/>
      <c r="B129" s="56">
        <v>125</v>
      </c>
      <c r="C129" s="59"/>
      <c r="D129" s="59"/>
      <c r="E129" s="59"/>
      <c r="F129" s="72"/>
      <c r="G129" s="225"/>
      <c r="H129" s="60">
        <f t="shared" si="4"/>
        <v>0</v>
      </c>
      <c r="I129" s="224"/>
      <c r="J129" s="3"/>
      <c r="K129" s="3"/>
      <c r="L129" s="3"/>
      <c r="M129" s="3"/>
      <c r="N129" s="3"/>
      <c r="O129" s="3"/>
      <c r="P129" s="3"/>
      <c r="Q129" s="3"/>
      <c r="R129" s="3"/>
      <c r="S129" s="3"/>
      <c r="T129" s="3"/>
      <c r="U129" s="3"/>
      <c r="V129" s="3"/>
      <c r="W129" s="3"/>
    </row>
    <row r="130" spans="1:23" s="7" customFormat="1" ht="12.75" x14ac:dyDescent="0.2">
      <c r="A130" s="226"/>
      <c r="B130" s="56">
        <v>126</v>
      </c>
      <c r="C130" s="59"/>
      <c r="D130" s="59"/>
      <c r="E130" s="59"/>
      <c r="F130" s="72"/>
      <c r="G130" s="225"/>
      <c r="H130" s="60">
        <f t="shared" si="4"/>
        <v>0</v>
      </c>
      <c r="I130" s="224"/>
      <c r="J130" s="3"/>
      <c r="K130" s="3"/>
      <c r="L130" s="3"/>
      <c r="M130" s="3"/>
      <c r="N130" s="3"/>
      <c r="O130" s="3"/>
      <c r="P130" s="3"/>
      <c r="Q130" s="3"/>
      <c r="R130" s="3"/>
      <c r="S130" s="3"/>
      <c r="T130" s="3"/>
      <c r="U130" s="3"/>
      <c r="V130" s="3"/>
      <c r="W130" s="3"/>
    </row>
    <row r="131" spans="1:23" s="7" customFormat="1" ht="12.75" x14ac:dyDescent="0.2">
      <c r="A131" s="226"/>
      <c r="B131" s="56">
        <v>127</v>
      </c>
      <c r="C131" s="59"/>
      <c r="D131" s="59"/>
      <c r="E131" s="59"/>
      <c r="F131" s="72"/>
      <c r="G131" s="225"/>
      <c r="H131" s="60">
        <f t="shared" si="4"/>
        <v>0</v>
      </c>
      <c r="I131" s="224"/>
      <c r="J131" s="3"/>
      <c r="K131" s="3"/>
      <c r="L131" s="3"/>
      <c r="M131" s="3"/>
      <c r="N131" s="3"/>
      <c r="O131" s="3"/>
      <c r="P131" s="3"/>
      <c r="Q131" s="3"/>
      <c r="R131" s="3"/>
      <c r="S131" s="3"/>
      <c r="T131" s="3"/>
      <c r="U131" s="3"/>
      <c r="V131" s="3"/>
      <c r="W131" s="3"/>
    </row>
    <row r="132" spans="1:23" s="7" customFormat="1" ht="12.75" x14ac:dyDescent="0.2">
      <c r="A132" s="226"/>
      <c r="B132" s="56">
        <v>128</v>
      </c>
      <c r="C132" s="59"/>
      <c r="D132" s="59"/>
      <c r="E132" s="59"/>
      <c r="F132" s="72"/>
      <c r="G132" s="225"/>
      <c r="H132" s="60">
        <f t="shared" si="4"/>
        <v>0</v>
      </c>
      <c r="I132" s="224"/>
      <c r="J132" s="3"/>
      <c r="K132" s="3"/>
      <c r="L132" s="3"/>
      <c r="M132" s="3"/>
      <c r="N132" s="3"/>
      <c r="O132" s="3"/>
      <c r="P132" s="3"/>
      <c r="Q132" s="3"/>
      <c r="R132" s="3"/>
      <c r="S132" s="3"/>
      <c r="T132" s="3"/>
      <c r="U132" s="3"/>
      <c r="V132" s="3"/>
      <c r="W132" s="3"/>
    </row>
    <row r="133" spans="1:23" s="7" customFormat="1" ht="12.75" x14ac:dyDescent="0.2">
      <c r="A133" s="226"/>
      <c r="B133" s="56">
        <v>129</v>
      </c>
      <c r="C133" s="59"/>
      <c r="D133" s="59"/>
      <c r="E133" s="59"/>
      <c r="F133" s="72"/>
      <c r="G133" s="225"/>
      <c r="H133" s="60">
        <f t="shared" si="4"/>
        <v>0</v>
      </c>
      <c r="I133" s="224"/>
      <c r="J133" s="3"/>
      <c r="K133" s="3"/>
      <c r="L133" s="3"/>
      <c r="M133" s="3"/>
      <c r="N133" s="3"/>
      <c r="O133" s="3"/>
      <c r="P133" s="3"/>
      <c r="Q133" s="3"/>
      <c r="R133" s="3"/>
      <c r="S133" s="3"/>
      <c r="T133" s="3"/>
      <c r="U133" s="3"/>
      <c r="V133" s="3"/>
      <c r="W133" s="3"/>
    </row>
    <row r="134" spans="1:23" s="7" customFormat="1" ht="12.75" x14ac:dyDescent="0.2">
      <c r="A134" s="226"/>
      <c r="B134" s="56">
        <v>130</v>
      </c>
      <c r="C134" s="59"/>
      <c r="D134" s="59"/>
      <c r="E134" s="59"/>
      <c r="F134" s="72"/>
      <c r="G134" s="225"/>
      <c r="H134" s="60">
        <f t="shared" si="4"/>
        <v>0</v>
      </c>
      <c r="I134" s="224"/>
      <c r="J134" s="3"/>
      <c r="K134" s="3"/>
      <c r="L134" s="3"/>
      <c r="M134" s="3"/>
      <c r="N134" s="3"/>
      <c r="O134" s="3"/>
      <c r="P134" s="3"/>
      <c r="Q134" s="3"/>
      <c r="R134" s="3"/>
      <c r="S134" s="3"/>
      <c r="T134" s="3"/>
      <c r="U134" s="3"/>
      <c r="V134" s="3"/>
      <c r="W134" s="3"/>
    </row>
    <row r="135" spans="1:23" s="7" customFormat="1" ht="12.75" x14ac:dyDescent="0.2">
      <c r="A135" s="226"/>
      <c r="B135" s="56">
        <v>131</v>
      </c>
      <c r="C135" s="59"/>
      <c r="D135" s="59"/>
      <c r="E135" s="59"/>
      <c r="F135" s="72"/>
      <c r="G135" s="225"/>
      <c r="H135" s="60">
        <f t="shared" si="4"/>
        <v>0</v>
      </c>
      <c r="I135" s="224"/>
      <c r="J135" s="3"/>
      <c r="K135" s="3"/>
      <c r="L135" s="3"/>
      <c r="M135" s="3"/>
      <c r="N135" s="3"/>
      <c r="O135" s="3"/>
      <c r="P135" s="3"/>
      <c r="Q135" s="3"/>
      <c r="R135" s="3"/>
      <c r="S135" s="3"/>
      <c r="T135" s="3"/>
      <c r="U135" s="3"/>
      <c r="V135" s="3"/>
      <c r="W135" s="3"/>
    </row>
    <row r="136" spans="1:23" s="7" customFormat="1" ht="12.75" x14ac:dyDescent="0.2">
      <c r="A136" s="226"/>
      <c r="B136" s="56">
        <v>132</v>
      </c>
      <c r="C136" s="59"/>
      <c r="D136" s="59"/>
      <c r="E136" s="59"/>
      <c r="F136" s="72"/>
      <c r="G136" s="225"/>
      <c r="H136" s="60">
        <f t="shared" si="4"/>
        <v>0</v>
      </c>
      <c r="I136" s="224"/>
      <c r="J136" s="3"/>
      <c r="K136" s="3"/>
      <c r="L136" s="3"/>
      <c r="M136" s="3"/>
      <c r="N136" s="3"/>
      <c r="O136" s="3"/>
      <c r="P136" s="3"/>
      <c r="Q136" s="3"/>
      <c r="R136" s="3"/>
      <c r="S136" s="3"/>
      <c r="T136" s="3"/>
      <c r="U136" s="3"/>
      <c r="V136" s="3"/>
      <c r="W136" s="3"/>
    </row>
    <row r="137" spans="1:23" s="7" customFormat="1" ht="12.75" x14ac:dyDescent="0.2">
      <c r="A137" s="226"/>
      <c r="B137" s="56">
        <v>133</v>
      </c>
      <c r="C137" s="59"/>
      <c r="D137" s="59"/>
      <c r="E137" s="59"/>
      <c r="F137" s="72"/>
      <c r="G137" s="225"/>
      <c r="H137" s="60">
        <f t="shared" si="4"/>
        <v>0</v>
      </c>
      <c r="I137" s="224"/>
      <c r="J137" s="3"/>
      <c r="K137" s="3"/>
      <c r="L137" s="3"/>
      <c r="M137" s="3"/>
      <c r="N137" s="3"/>
      <c r="O137" s="3"/>
      <c r="P137" s="3"/>
      <c r="Q137" s="3"/>
      <c r="R137" s="3"/>
      <c r="S137" s="3"/>
      <c r="T137" s="3"/>
      <c r="U137" s="3"/>
      <c r="V137" s="3"/>
      <c r="W137" s="3"/>
    </row>
    <row r="138" spans="1:23" s="7" customFormat="1" ht="12.75" x14ac:dyDescent="0.2">
      <c r="A138" s="226"/>
      <c r="B138" s="56">
        <v>134</v>
      </c>
      <c r="C138" s="59"/>
      <c r="D138" s="59"/>
      <c r="E138" s="59"/>
      <c r="F138" s="72"/>
      <c r="G138" s="225"/>
      <c r="H138" s="60">
        <f t="shared" si="4"/>
        <v>0</v>
      </c>
      <c r="I138" s="224"/>
      <c r="J138" s="3"/>
      <c r="K138" s="3"/>
      <c r="L138" s="3"/>
      <c r="M138" s="3"/>
      <c r="N138" s="3"/>
      <c r="O138" s="3"/>
      <c r="P138" s="3"/>
      <c r="Q138" s="3"/>
      <c r="R138" s="3"/>
      <c r="S138" s="3"/>
      <c r="T138" s="3"/>
      <c r="U138" s="3"/>
      <c r="V138" s="3"/>
      <c r="W138" s="3"/>
    </row>
    <row r="139" spans="1:23" s="7" customFormat="1" ht="12.75" x14ac:dyDescent="0.2">
      <c r="A139" s="226"/>
      <c r="B139" s="56">
        <v>135</v>
      </c>
      <c r="C139" s="59"/>
      <c r="D139" s="59"/>
      <c r="E139" s="59"/>
      <c r="F139" s="72"/>
      <c r="G139" s="225"/>
      <c r="H139" s="60">
        <f t="shared" si="4"/>
        <v>0</v>
      </c>
      <c r="I139" s="224"/>
      <c r="J139" s="3"/>
      <c r="K139" s="3"/>
      <c r="L139" s="3"/>
      <c r="M139" s="3"/>
      <c r="N139" s="3"/>
      <c r="O139" s="3"/>
      <c r="P139" s="3"/>
      <c r="Q139" s="3"/>
      <c r="R139" s="3"/>
      <c r="S139" s="3"/>
      <c r="T139" s="3"/>
      <c r="U139" s="3"/>
      <c r="V139" s="3"/>
      <c r="W139" s="3"/>
    </row>
    <row r="140" spans="1:23" s="7" customFormat="1" ht="12.75" x14ac:dyDescent="0.2">
      <c r="A140" s="226"/>
      <c r="B140" s="56">
        <v>136</v>
      </c>
      <c r="C140" s="59"/>
      <c r="D140" s="59"/>
      <c r="E140" s="59"/>
      <c r="F140" s="72"/>
      <c r="G140" s="225"/>
      <c r="H140" s="60">
        <f t="shared" si="4"/>
        <v>0</v>
      </c>
      <c r="I140" s="224"/>
      <c r="J140" s="3"/>
      <c r="K140" s="3"/>
      <c r="L140" s="3"/>
      <c r="M140" s="3"/>
      <c r="N140" s="3"/>
      <c r="O140" s="3"/>
      <c r="P140" s="3"/>
      <c r="Q140" s="3"/>
      <c r="R140" s="3"/>
      <c r="S140" s="3"/>
      <c r="T140" s="3"/>
      <c r="U140" s="3"/>
      <c r="V140" s="3"/>
      <c r="W140" s="3"/>
    </row>
    <row r="141" spans="1:23" s="7" customFormat="1" ht="12.75" x14ac:dyDescent="0.2">
      <c r="A141" s="226"/>
      <c r="B141" s="56">
        <v>137</v>
      </c>
      <c r="C141" s="59"/>
      <c r="D141" s="59"/>
      <c r="E141" s="59"/>
      <c r="F141" s="72"/>
      <c r="G141" s="225"/>
      <c r="H141" s="60">
        <f t="shared" si="4"/>
        <v>0</v>
      </c>
      <c r="I141" s="224"/>
      <c r="J141" s="3"/>
      <c r="K141" s="3"/>
      <c r="L141" s="3"/>
      <c r="M141" s="3"/>
      <c r="N141" s="3"/>
      <c r="O141" s="3"/>
      <c r="P141" s="3"/>
      <c r="Q141" s="3"/>
      <c r="R141" s="3"/>
      <c r="S141" s="3"/>
      <c r="T141" s="3"/>
      <c r="U141" s="3"/>
      <c r="V141" s="3"/>
      <c r="W141" s="3"/>
    </row>
    <row r="142" spans="1:23" s="7" customFormat="1" ht="12.75" x14ac:dyDescent="0.2">
      <c r="A142" s="226"/>
      <c r="B142" s="56">
        <v>138</v>
      </c>
      <c r="C142" s="59"/>
      <c r="D142" s="59"/>
      <c r="E142" s="59"/>
      <c r="F142" s="72"/>
      <c r="G142" s="225"/>
      <c r="H142" s="60">
        <f t="shared" si="4"/>
        <v>0</v>
      </c>
      <c r="I142" s="224"/>
      <c r="J142" s="3"/>
      <c r="K142" s="3"/>
      <c r="L142" s="3"/>
      <c r="M142" s="3"/>
      <c r="N142" s="3"/>
      <c r="O142" s="3"/>
      <c r="P142" s="3"/>
      <c r="Q142" s="3"/>
      <c r="R142" s="3"/>
      <c r="S142" s="3"/>
      <c r="T142" s="3"/>
      <c r="U142" s="3"/>
      <c r="V142" s="3"/>
      <c r="W142" s="3"/>
    </row>
    <row r="143" spans="1:23" s="7" customFormat="1" ht="12.75" x14ac:dyDescent="0.2">
      <c r="A143" s="226"/>
      <c r="B143" s="56">
        <v>139</v>
      </c>
      <c r="C143" s="59"/>
      <c r="D143" s="59"/>
      <c r="E143" s="59"/>
      <c r="F143" s="72"/>
      <c r="G143" s="225"/>
      <c r="H143" s="60">
        <f t="shared" si="4"/>
        <v>0</v>
      </c>
      <c r="I143" s="224"/>
      <c r="J143" s="3"/>
      <c r="K143" s="3"/>
      <c r="L143" s="3"/>
      <c r="M143" s="3"/>
      <c r="N143" s="3"/>
      <c r="O143" s="3"/>
      <c r="P143" s="3"/>
      <c r="Q143" s="3"/>
      <c r="R143" s="3"/>
      <c r="S143" s="3"/>
      <c r="T143" s="3"/>
      <c r="U143" s="3"/>
      <c r="V143" s="3"/>
      <c r="W143" s="3"/>
    </row>
    <row r="144" spans="1:23" s="7" customFormat="1" ht="12.75" x14ac:dyDescent="0.2">
      <c r="A144" s="226"/>
      <c r="B144" s="56">
        <v>140</v>
      </c>
      <c r="C144" s="59"/>
      <c r="D144" s="59"/>
      <c r="E144" s="59"/>
      <c r="F144" s="72"/>
      <c r="G144" s="225"/>
      <c r="H144" s="60">
        <f t="shared" si="4"/>
        <v>0</v>
      </c>
      <c r="I144" s="224"/>
      <c r="J144" s="3"/>
      <c r="K144" s="3"/>
      <c r="L144" s="3"/>
      <c r="M144" s="3"/>
      <c r="N144" s="3"/>
      <c r="O144" s="3"/>
      <c r="P144" s="3"/>
      <c r="Q144" s="3"/>
      <c r="R144" s="3"/>
      <c r="S144" s="3"/>
      <c r="T144" s="3"/>
      <c r="U144" s="3"/>
      <c r="V144" s="3"/>
      <c r="W144" s="3"/>
    </row>
    <row r="145" spans="1:23" s="7" customFormat="1" ht="12.75" x14ac:dyDescent="0.2">
      <c r="A145" s="226"/>
      <c r="B145" s="56">
        <v>141</v>
      </c>
      <c r="C145" s="59"/>
      <c r="D145" s="59"/>
      <c r="E145" s="59"/>
      <c r="F145" s="72"/>
      <c r="G145" s="225"/>
      <c r="H145" s="60">
        <f t="shared" si="4"/>
        <v>0</v>
      </c>
      <c r="I145" s="224"/>
      <c r="J145" s="3"/>
      <c r="K145" s="3"/>
      <c r="L145" s="3"/>
      <c r="M145" s="3"/>
      <c r="N145" s="3"/>
      <c r="O145" s="3"/>
      <c r="P145" s="3"/>
      <c r="Q145" s="3"/>
      <c r="R145" s="3"/>
      <c r="S145" s="3"/>
      <c r="T145" s="3"/>
      <c r="U145" s="3"/>
      <c r="V145" s="3"/>
      <c r="W145" s="3"/>
    </row>
    <row r="146" spans="1:23" s="7" customFormat="1" ht="12.75" x14ac:dyDescent="0.2">
      <c r="A146" s="226"/>
      <c r="B146" s="56">
        <v>142</v>
      </c>
      <c r="C146" s="59"/>
      <c r="D146" s="59"/>
      <c r="E146" s="59"/>
      <c r="F146" s="72"/>
      <c r="G146" s="225"/>
      <c r="H146" s="60">
        <f t="shared" si="4"/>
        <v>0</v>
      </c>
      <c r="I146" s="224"/>
      <c r="J146" s="3"/>
      <c r="K146" s="3"/>
      <c r="L146" s="3"/>
      <c r="M146" s="3"/>
      <c r="N146" s="3"/>
      <c r="O146" s="3"/>
      <c r="P146" s="3"/>
      <c r="Q146" s="3"/>
      <c r="R146" s="3"/>
      <c r="S146" s="3"/>
      <c r="T146" s="3"/>
      <c r="U146" s="3"/>
      <c r="V146" s="3"/>
      <c r="W146" s="3"/>
    </row>
    <row r="147" spans="1:23" s="7" customFormat="1" ht="12.75" x14ac:dyDescent="0.2">
      <c r="A147" s="226"/>
      <c r="B147" s="56">
        <v>143</v>
      </c>
      <c r="C147" s="59"/>
      <c r="D147" s="59"/>
      <c r="E147" s="59"/>
      <c r="F147" s="72"/>
      <c r="G147" s="225"/>
      <c r="H147" s="60">
        <f t="shared" si="4"/>
        <v>0</v>
      </c>
      <c r="I147" s="224"/>
      <c r="J147" s="3"/>
      <c r="K147" s="3"/>
      <c r="L147" s="3"/>
      <c r="M147" s="3"/>
      <c r="N147" s="3"/>
      <c r="O147" s="3"/>
      <c r="P147" s="3"/>
      <c r="Q147" s="3"/>
      <c r="R147" s="3"/>
      <c r="S147" s="3"/>
      <c r="T147" s="3"/>
      <c r="U147" s="3"/>
      <c r="V147" s="3"/>
      <c r="W147" s="3"/>
    </row>
    <row r="148" spans="1:23" s="7" customFormat="1" ht="12.75" x14ac:dyDescent="0.2">
      <c r="A148" s="226"/>
      <c r="B148" s="56">
        <v>144</v>
      </c>
      <c r="C148" s="59"/>
      <c r="D148" s="59"/>
      <c r="E148" s="59"/>
      <c r="F148" s="72"/>
      <c r="G148" s="225"/>
      <c r="H148" s="60">
        <f t="shared" si="4"/>
        <v>0</v>
      </c>
      <c r="I148" s="224"/>
      <c r="J148" s="3"/>
      <c r="K148" s="3"/>
      <c r="L148" s="3"/>
      <c r="M148" s="3"/>
      <c r="N148" s="3"/>
      <c r="O148" s="3"/>
      <c r="P148" s="3"/>
      <c r="Q148" s="3"/>
      <c r="R148" s="3"/>
      <c r="S148" s="3"/>
      <c r="T148" s="3"/>
      <c r="U148" s="3"/>
      <c r="V148" s="3"/>
      <c r="W148" s="3"/>
    </row>
    <row r="149" spans="1:23" s="7" customFormat="1" ht="12.75" x14ac:dyDescent="0.2">
      <c r="A149" s="226"/>
      <c r="B149" s="56">
        <v>145</v>
      </c>
      <c r="C149" s="59"/>
      <c r="D149" s="59"/>
      <c r="E149" s="59"/>
      <c r="F149" s="72"/>
      <c r="G149" s="225"/>
      <c r="H149" s="60">
        <f t="shared" si="4"/>
        <v>0</v>
      </c>
      <c r="I149" s="224"/>
      <c r="J149" s="3"/>
      <c r="K149" s="3"/>
      <c r="L149" s="3"/>
      <c r="M149" s="3"/>
      <c r="N149" s="3"/>
      <c r="O149" s="3"/>
      <c r="P149" s="3"/>
      <c r="Q149" s="3"/>
      <c r="R149" s="3"/>
      <c r="S149" s="3"/>
      <c r="T149" s="3"/>
      <c r="U149" s="3"/>
      <c r="V149" s="3"/>
      <c r="W149" s="3"/>
    </row>
    <row r="150" spans="1:23" s="7" customFormat="1" ht="12.75" x14ac:dyDescent="0.2">
      <c r="A150" s="226"/>
      <c r="B150" s="56">
        <v>146</v>
      </c>
      <c r="C150" s="59"/>
      <c r="D150" s="59"/>
      <c r="E150" s="59"/>
      <c r="F150" s="72"/>
      <c r="G150" s="225"/>
      <c r="H150" s="60">
        <f t="shared" si="4"/>
        <v>0</v>
      </c>
      <c r="I150" s="224"/>
      <c r="J150" s="3"/>
      <c r="K150" s="3"/>
      <c r="L150" s="3"/>
      <c r="M150" s="3"/>
      <c r="N150" s="3"/>
      <c r="O150" s="3"/>
      <c r="P150" s="3"/>
      <c r="Q150" s="3"/>
      <c r="R150" s="3"/>
      <c r="S150" s="3"/>
      <c r="T150" s="3"/>
      <c r="U150" s="3"/>
      <c r="V150" s="3"/>
      <c r="W150" s="3"/>
    </row>
    <row r="151" spans="1:23" s="7" customFormat="1" ht="12.75" x14ac:dyDescent="0.2">
      <c r="A151" s="226"/>
      <c r="B151" s="56">
        <v>147</v>
      </c>
      <c r="C151" s="59"/>
      <c r="D151" s="59"/>
      <c r="E151" s="59"/>
      <c r="F151" s="72"/>
      <c r="G151" s="225"/>
      <c r="H151" s="60">
        <f t="shared" si="4"/>
        <v>0</v>
      </c>
      <c r="I151" s="224"/>
      <c r="J151" s="3"/>
      <c r="K151" s="3"/>
      <c r="L151" s="3"/>
      <c r="M151" s="3"/>
      <c r="N151" s="3"/>
      <c r="O151" s="3"/>
      <c r="P151" s="3"/>
      <c r="Q151" s="3"/>
      <c r="R151" s="3"/>
      <c r="S151" s="3"/>
      <c r="T151" s="3"/>
      <c r="U151" s="3"/>
      <c r="V151" s="3"/>
      <c r="W151" s="3"/>
    </row>
    <row r="152" spans="1:23" s="7" customFormat="1" ht="12.75" x14ac:dyDescent="0.2">
      <c r="A152" s="226"/>
      <c r="B152" s="56">
        <v>148</v>
      </c>
      <c r="C152" s="59"/>
      <c r="D152" s="59"/>
      <c r="E152" s="59"/>
      <c r="F152" s="72"/>
      <c r="G152" s="225"/>
      <c r="H152" s="60">
        <f t="shared" si="4"/>
        <v>0</v>
      </c>
      <c r="I152" s="224"/>
      <c r="J152" s="3"/>
      <c r="K152" s="3"/>
      <c r="L152" s="3"/>
      <c r="M152" s="3"/>
      <c r="N152" s="3"/>
      <c r="O152" s="3"/>
      <c r="P152" s="3"/>
      <c r="Q152" s="3"/>
      <c r="R152" s="3"/>
      <c r="S152" s="3"/>
      <c r="T152" s="3"/>
      <c r="U152" s="3"/>
      <c r="V152" s="3"/>
      <c r="W152" s="3"/>
    </row>
    <row r="153" spans="1:23" s="7" customFormat="1" ht="12.75" x14ac:dyDescent="0.2">
      <c r="A153" s="226"/>
      <c r="B153" s="56">
        <v>149</v>
      </c>
      <c r="C153" s="59"/>
      <c r="D153" s="59"/>
      <c r="E153" s="59"/>
      <c r="F153" s="72"/>
      <c r="G153" s="225"/>
      <c r="H153" s="60">
        <f t="shared" si="4"/>
        <v>0</v>
      </c>
      <c r="I153" s="224"/>
      <c r="J153" s="3"/>
      <c r="K153" s="3"/>
      <c r="L153" s="3"/>
      <c r="M153" s="3"/>
      <c r="N153" s="3"/>
      <c r="O153" s="3"/>
      <c r="P153" s="3"/>
      <c r="Q153" s="3"/>
      <c r="R153" s="3"/>
      <c r="S153" s="3"/>
      <c r="T153" s="3"/>
      <c r="U153" s="3"/>
      <c r="V153" s="3"/>
      <c r="W153" s="3"/>
    </row>
    <row r="154" spans="1:23" s="7" customFormat="1" ht="12.75" x14ac:dyDescent="0.2">
      <c r="A154" s="226"/>
      <c r="B154" s="56">
        <v>150</v>
      </c>
      <c r="C154" s="59"/>
      <c r="D154" s="59"/>
      <c r="E154" s="59"/>
      <c r="F154" s="72"/>
      <c r="G154" s="225"/>
      <c r="H154" s="60">
        <f t="shared" si="4"/>
        <v>0</v>
      </c>
      <c r="I154" s="224"/>
      <c r="J154" s="3"/>
      <c r="K154" s="3"/>
      <c r="L154" s="3"/>
      <c r="M154" s="3"/>
      <c r="N154" s="3"/>
      <c r="O154" s="3"/>
      <c r="P154" s="3"/>
      <c r="Q154" s="3"/>
      <c r="R154" s="3"/>
      <c r="S154" s="3"/>
      <c r="T154" s="3"/>
      <c r="U154" s="3"/>
      <c r="V154" s="3"/>
      <c r="W154" s="3"/>
    </row>
    <row r="155" spans="1:23" s="7" customFormat="1" ht="12.75" x14ac:dyDescent="0.2">
      <c r="A155" s="226"/>
      <c r="B155" s="56">
        <v>151</v>
      </c>
      <c r="C155" s="59"/>
      <c r="D155" s="59"/>
      <c r="E155" s="59"/>
      <c r="F155" s="72"/>
      <c r="G155" s="225"/>
      <c r="H155" s="60">
        <f t="shared" si="4"/>
        <v>0</v>
      </c>
      <c r="I155" s="224"/>
      <c r="J155" s="3"/>
      <c r="K155" s="3"/>
      <c r="L155" s="3"/>
      <c r="M155" s="3"/>
      <c r="N155" s="3"/>
      <c r="O155" s="3"/>
      <c r="P155" s="3"/>
      <c r="Q155" s="3"/>
      <c r="R155" s="3"/>
      <c r="S155" s="3"/>
      <c r="T155" s="3"/>
      <c r="U155" s="3"/>
      <c r="V155" s="3"/>
      <c r="W155" s="3"/>
    </row>
    <row r="156" spans="1:23" s="7" customFormat="1" ht="12.75" x14ac:dyDescent="0.2">
      <c r="A156" s="226"/>
      <c r="B156" s="56">
        <v>152</v>
      </c>
      <c r="C156" s="59"/>
      <c r="D156" s="59"/>
      <c r="E156" s="59"/>
      <c r="F156" s="72"/>
      <c r="G156" s="225"/>
      <c r="H156" s="60">
        <f t="shared" si="4"/>
        <v>0</v>
      </c>
      <c r="I156" s="224"/>
      <c r="J156" s="3"/>
      <c r="K156" s="3"/>
      <c r="L156" s="3"/>
      <c r="M156" s="3"/>
      <c r="N156" s="3"/>
      <c r="O156" s="3"/>
      <c r="P156" s="3"/>
      <c r="Q156" s="3"/>
      <c r="R156" s="3"/>
      <c r="S156" s="3"/>
      <c r="T156" s="3"/>
      <c r="U156" s="3"/>
      <c r="V156" s="3"/>
      <c r="W156" s="3"/>
    </row>
    <row r="157" spans="1:23" s="7" customFormat="1" ht="12.75" x14ac:dyDescent="0.2">
      <c r="A157" s="226"/>
      <c r="B157" s="56">
        <v>153</v>
      </c>
      <c r="C157" s="59"/>
      <c r="D157" s="59"/>
      <c r="E157" s="59"/>
      <c r="F157" s="72"/>
      <c r="G157" s="225"/>
      <c r="H157" s="60">
        <f t="shared" si="4"/>
        <v>0</v>
      </c>
      <c r="I157" s="224"/>
      <c r="J157" s="3"/>
      <c r="K157" s="3"/>
      <c r="L157" s="3"/>
      <c r="M157" s="3"/>
      <c r="N157" s="3"/>
      <c r="O157" s="3"/>
      <c r="P157" s="3"/>
      <c r="Q157" s="3"/>
      <c r="R157" s="3"/>
      <c r="S157" s="3"/>
      <c r="T157" s="3"/>
      <c r="U157" s="3"/>
      <c r="V157" s="3"/>
      <c r="W157" s="3"/>
    </row>
    <row r="158" spans="1:23" s="7" customFormat="1" ht="12.75" x14ac:dyDescent="0.2">
      <c r="A158" s="226"/>
      <c r="B158" s="56">
        <v>154</v>
      </c>
      <c r="C158" s="59"/>
      <c r="D158" s="59"/>
      <c r="E158" s="59"/>
      <c r="F158" s="72"/>
      <c r="G158" s="225"/>
      <c r="H158" s="60">
        <f t="shared" si="4"/>
        <v>0</v>
      </c>
      <c r="I158" s="224"/>
      <c r="J158" s="3"/>
      <c r="K158" s="3"/>
      <c r="L158" s="3"/>
      <c r="M158" s="3"/>
      <c r="N158" s="3"/>
      <c r="O158" s="3"/>
      <c r="P158" s="3"/>
      <c r="Q158" s="3"/>
      <c r="R158" s="3"/>
      <c r="S158" s="3"/>
      <c r="T158" s="3"/>
      <c r="U158" s="3"/>
      <c r="V158" s="3"/>
      <c r="W158" s="3"/>
    </row>
    <row r="159" spans="1:23" s="7" customFormat="1" ht="12.75" x14ac:dyDescent="0.2">
      <c r="A159" s="226"/>
      <c r="B159" s="56">
        <v>155</v>
      </c>
      <c r="C159" s="59"/>
      <c r="D159" s="59"/>
      <c r="E159" s="59"/>
      <c r="F159" s="72"/>
      <c r="G159" s="225"/>
      <c r="H159" s="60">
        <f t="shared" si="4"/>
        <v>0</v>
      </c>
      <c r="I159" s="224"/>
      <c r="J159" s="3"/>
      <c r="K159" s="3"/>
      <c r="L159" s="3"/>
      <c r="M159" s="3"/>
      <c r="N159" s="3"/>
      <c r="O159" s="3"/>
      <c r="P159" s="3"/>
      <c r="Q159" s="3"/>
      <c r="R159" s="3"/>
      <c r="S159" s="3"/>
      <c r="T159" s="3"/>
      <c r="U159" s="3"/>
      <c r="V159" s="3"/>
      <c r="W159" s="3"/>
    </row>
    <row r="160" spans="1:23" s="7" customFormat="1" ht="12.75" x14ac:dyDescent="0.2">
      <c r="A160" s="226"/>
      <c r="B160" s="56">
        <v>156</v>
      </c>
      <c r="C160" s="59"/>
      <c r="D160" s="59"/>
      <c r="E160" s="59"/>
      <c r="F160" s="72"/>
      <c r="G160" s="225"/>
      <c r="H160" s="60">
        <f t="shared" si="4"/>
        <v>0</v>
      </c>
      <c r="I160" s="224"/>
      <c r="J160" s="3"/>
      <c r="K160" s="3"/>
      <c r="L160" s="3"/>
      <c r="M160" s="3"/>
      <c r="N160" s="3"/>
      <c r="O160" s="3"/>
      <c r="P160" s="3"/>
      <c r="Q160" s="3"/>
      <c r="R160" s="3"/>
      <c r="S160" s="3"/>
      <c r="T160" s="3"/>
      <c r="U160" s="3"/>
      <c r="V160" s="3"/>
      <c r="W160" s="3"/>
    </row>
    <row r="161" spans="1:23" s="7" customFormat="1" ht="12.75" x14ac:dyDescent="0.2">
      <c r="A161" s="226"/>
      <c r="B161" s="56">
        <v>157</v>
      </c>
      <c r="C161" s="59"/>
      <c r="D161" s="59"/>
      <c r="E161" s="59"/>
      <c r="F161" s="72"/>
      <c r="G161" s="225"/>
      <c r="H161" s="60">
        <f t="shared" si="4"/>
        <v>0</v>
      </c>
      <c r="I161" s="224"/>
      <c r="J161" s="3"/>
      <c r="K161" s="3"/>
      <c r="L161" s="3"/>
      <c r="M161" s="3"/>
      <c r="N161" s="3"/>
      <c r="O161" s="3"/>
      <c r="P161" s="3"/>
      <c r="Q161" s="3"/>
      <c r="R161" s="3"/>
      <c r="S161" s="3"/>
      <c r="T161" s="3"/>
      <c r="U161" s="3"/>
      <c r="V161" s="3"/>
      <c r="W161" s="3"/>
    </row>
    <row r="162" spans="1:23" s="7" customFormat="1" ht="12.75" x14ac:dyDescent="0.2">
      <c r="A162" s="226"/>
      <c r="B162" s="56">
        <v>158</v>
      </c>
      <c r="C162" s="59"/>
      <c r="D162" s="59"/>
      <c r="E162" s="59"/>
      <c r="F162" s="72"/>
      <c r="G162" s="225"/>
      <c r="H162" s="60">
        <f t="shared" si="4"/>
        <v>0</v>
      </c>
      <c r="I162" s="224"/>
      <c r="J162" s="3"/>
      <c r="K162" s="3"/>
      <c r="L162" s="3"/>
      <c r="M162" s="3"/>
      <c r="N162" s="3"/>
      <c r="O162" s="3"/>
      <c r="P162" s="3"/>
      <c r="Q162" s="3"/>
      <c r="R162" s="3"/>
      <c r="S162" s="3"/>
      <c r="T162" s="3"/>
      <c r="U162" s="3"/>
      <c r="V162" s="3"/>
      <c r="W162" s="3"/>
    </row>
    <row r="163" spans="1:23" s="7" customFormat="1" ht="12.75" x14ac:dyDescent="0.2">
      <c r="A163" s="226"/>
      <c r="B163" s="56">
        <v>159</v>
      </c>
      <c r="C163" s="59"/>
      <c r="D163" s="59"/>
      <c r="E163" s="59"/>
      <c r="F163" s="72"/>
      <c r="G163" s="225"/>
      <c r="H163" s="60">
        <f t="shared" si="4"/>
        <v>0</v>
      </c>
      <c r="I163" s="224"/>
      <c r="J163" s="3"/>
      <c r="K163" s="3"/>
      <c r="L163" s="3"/>
      <c r="M163" s="3"/>
      <c r="N163" s="3"/>
      <c r="O163" s="3"/>
      <c r="P163" s="3"/>
      <c r="Q163" s="3"/>
      <c r="R163" s="3"/>
      <c r="S163" s="3"/>
      <c r="T163" s="3"/>
      <c r="U163" s="3"/>
      <c r="V163" s="3"/>
      <c r="W163" s="3"/>
    </row>
    <row r="164" spans="1:23" s="7" customFormat="1" ht="12.75" x14ac:dyDescent="0.2">
      <c r="A164" s="226"/>
      <c r="B164" s="56">
        <v>160</v>
      </c>
      <c r="C164" s="59"/>
      <c r="D164" s="59"/>
      <c r="E164" s="59"/>
      <c r="F164" s="72"/>
      <c r="G164" s="225"/>
      <c r="H164" s="60">
        <f t="shared" si="4"/>
        <v>0</v>
      </c>
      <c r="I164" s="224"/>
      <c r="J164" s="3"/>
      <c r="K164" s="3"/>
      <c r="L164" s="3"/>
      <c r="M164" s="3"/>
      <c r="N164" s="3"/>
      <c r="O164" s="3"/>
      <c r="P164" s="3"/>
      <c r="Q164" s="3"/>
      <c r="R164" s="3"/>
      <c r="S164" s="3"/>
      <c r="T164" s="3"/>
      <c r="U164" s="3"/>
      <c r="V164" s="3"/>
      <c r="W164" s="3"/>
    </row>
    <row r="165" spans="1:23" s="7" customFormat="1" ht="12.75" x14ac:dyDescent="0.2">
      <c r="A165" s="226"/>
      <c r="B165" s="56">
        <v>161</v>
      </c>
      <c r="C165" s="59"/>
      <c r="D165" s="59"/>
      <c r="E165" s="59"/>
      <c r="F165" s="72"/>
      <c r="G165" s="225"/>
      <c r="H165" s="60">
        <f t="shared" si="4"/>
        <v>0</v>
      </c>
      <c r="I165" s="224"/>
      <c r="J165" s="3"/>
      <c r="K165" s="3"/>
      <c r="L165" s="3"/>
      <c r="M165" s="3"/>
      <c r="N165" s="3"/>
      <c r="O165" s="3"/>
      <c r="P165" s="3"/>
      <c r="Q165" s="3"/>
      <c r="R165" s="3"/>
      <c r="S165" s="3"/>
      <c r="T165" s="3"/>
      <c r="U165" s="3"/>
      <c r="V165" s="3"/>
      <c r="W165" s="3"/>
    </row>
    <row r="166" spans="1:23" s="7" customFormat="1" ht="12.75" x14ac:dyDescent="0.2">
      <c r="A166" s="226"/>
      <c r="B166" s="56">
        <v>162</v>
      </c>
      <c r="C166" s="59"/>
      <c r="D166" s="59"/>
      <c r="E166" s="59"/>
      <c r="F166" s="72"/>
      <c r="G166" s="225"/>
      <c r="H166" s="60">
        <f t="shared" si="4"/>
        <v>0</v>
      </c>
      <c r="I166" s="224"/>
      <c r="J166" s="3"/>
      <c r="K166" s="3"/>
      <c r="L166" s="3"/>
      <c r="M166" s="3"/>
      <c r="N166" s="3"/>
      <c r="O166" s="3"/>
      <c r="P166" s="3"/>
      <c r="Q166" s="3"/>
      <c r="R166" s="3"/>
      <c r="S166" s="3"/>
      <c r="T166" s="3"/>
      <c r="U166" s="3"/>
      <c r="V166" s="3"/>
      <c r="W166" s="3"/>
    </row>
    <row r="167" spans="1:23" s="7" customFormat="1" ht="12.75" x14ac:dyDescent="0.2">
      <c r="A167" s="226"/>
      <c r="B167" s="56">
        <v>163</v>
      </c>
      <c r="C167" s="59"/>
      <c r="D167" s="59"/>
      <c r="E167" s="59"/>
      <c r="F167" s="72"/>
      <c r="G167" s="225"/>
      <c r="H167" s="60">
        <f t="shared" si="4"/>
        <v>0</v>
      </c>
      <c r="I167" s="224"/>
      <c r="J167" s="3"/>
      <c r="K167" s="3"/>
      <c r="L167" s="3"/>
      <c r="M167" s="3"/>
      <c r="N167" s="3"/>
      <c r="O167" s="3"/>
      <c r="P167" s="3"/>
      <c r="Q167" s="3"/>
      <c r="R167" s="3"/>
      <c r="S167" s="3"/>
      <c r="T167" s="3"/>
      <c r="U167" s="3"/>
      <c r="V167" s="3"/>
      <c r="W167" s="3"/>
    </row>
    <row r="168" spans="1:23" s="7" customFormat="1" ht="12.75" x14ac:dyDescent="0.2">
      <c r="A168" s="226"/>
      <c r="B168" s="56">
        <v>164</v>
      </c>
      <c r="C168" s="59"/>
      <c r="D168" s="59"/>
      <c r="E168" s="59"/>
      <c r="F168" s="72"/>
      <c r="G168" s="225"/>
      <c r="H168" s="60">
        <f t="shared" ref="H168:H231" si="5">IF(C168=0,0,IF(D168=0,0,IF(E168=0,0,IF(F168=0,0,10))))</f>
        <v>0</v>
      </c>
      <c r="I168" s="224"/>
      <c r="J168" s="3"/>
      <c r="K168" s="3"/>
      <c r="L168" s="3"/>
      <c r="M168" s="3"/>
      <c r="N168" s="3"/>
      <c r="O168" s="3"/>
      <c r="P168" s="3"/>
      <c r="Q168" s="3"/>
      <c r="R168" s="3"/>
      <c r="S168" s="3"/>
      <c r="T168" s="3"/>
      <c r="U168" s="3"/>
      <c r="V168" s="3"/>
      <c r="W168" s="3"/>
    </row>
    <row r="169" spans="1:23" s="7" customFormat="1" ht="12.75" x14ac:dyDescent="0.2">
      <c r="A169" s="226"/>
      <c r="B169" s="56">
        <v>165</v>
      </c>
      <c r="C169" s="59"/>
      <c r="D169" s="59"/>
      <c r="E169" s="59"/>
      <c r="F169" s="72"/>
      <c r="G169" s="225"/>
      <c r="H169" s="60">
        <f t="shared" si="5"/>
        <v>0</v>
      </c>
      <c r="I169" s="224"/>
      <c r="J169" s="3"/>
      <c r="K169" s="3"/>
      <c r="L169" s="3"/>
      <c r="M169" s="3"/>
      <c r="N169" s="3"/>
      <c r="O169" s="3"/>
      <c r="P169" s="3"/>
      <c r="Q169" s="3"/>
      <c r="R169" s="3"/>
      <c r="S169" s="3"/>
      <c r="T169" s="3"/>
      <c r="U169" s="3"/>
      <c r="V169" s="3"/>
      <c r="W169" s="3"/>
    </row>
    <row r="170" spans="1:23" s="7" customFormat="1" ht="12.75" x14ac:dyDescent="0.2">
      <c r="A170" s="226"/>
      <c r="B170" s="56">
        <v>166</v>
      </c>
      <c r="C170" s="59"/>
      <c r="D170" s="59"/>
      <c r="E170" s="59"/>
      <c r="F170" s="72"/>
      <c r="G170" s="225"/>
      <c r="H170" s="60">
        <f t="shared" si="5"/>
        <v>0</v>
      </c>
      <c r="I170" s="224"/>
      <c r="J170" s="3"/>
      <c r="K170" s="3"/>
      <c r="L170" s="3"/>
      <c r="M170" s="3"/>
      <c r="N170" s="3"/>
      <c r="O170" s="3"/>
      <c r="P170" s="3"/>
      <c r="Q170" s="3"/>
      <c r="R170" s="3"/>
      <c r="S170" s="3"/>
      <c r="T170" s="3"/>
      <c r="U170" s="3"/>
      <c r="V170" s="3"/>
      <c r="W170" s="3"/>
    </row>
    <row r="171" spans="1:23" s="7" customFormat="1" ht="12.75" x14ac:dyDescent="0.2">
      <c r="A171" s="226"/>
      <c r="B171" s="56">
        <v>167</v>
      </c>
      <c r="C171" s="59"/>
      <c r="D171" s="59"/>
      <c r="E171" s="59"/>
      <c r="F171" s="72"/>
      <c r="G171" s="225"/>
      <c r="H171" s="60">
        <f t="shared" si="5"/>
        <v>0</v>
      </c>
      <c r="I171" s="224"/>
      <c r="J171" s="3"/>
      <c r="K171" s="3"/>
      <c r="L171" s="3"/>
      <c r="M171" s="3"/>
      <c r="N171" s="3"/>
      <c r="O171" s="3"/>
      <c r="P171" s="3"/>
      <c r="Q171" s="3"/>
      <c r="R171" s="3"/>
      <c r="S171" s="3"/>
      <c r="T171" s="3"/>
      <c r="U171" s="3"/>
      <c r="V171" s="3"/>
      <c r="W171" s="3"/>
    </row>
    <row r="172" spans="1:23" s="7" customFormat="1" ht="12.75" x14ac:dyDescent="0.2">
      <c r="A172" s="226"/>
      <c r="B172" s="56">
        <v>168</v>
      </c>
      <c r="C172" s="59"/>
      <c r="D172" s="59"/>
      <c r="E172" s="59"/>
      <c r="F172" s="72"/>
      <c r="G172" s="225"/>
      <c r="H172" s="60">
        <f t="shared" si="5"/>
        <v>0</v>
      </c>
      <c r="I172" s="224"/>
      <c r="J172" s="3"/>
      <c r="K172" s="3"/>
      <c r="L172" s="3"/>
      <c r="M172" s="3"/>
      <c r="N172" s="3"/>
      <c r="O172" s="3"/>
      <c r="P172" s="3"/>
      <c r="Q172" s="3"/>
      <c r="R172" s="3"/>
      <c r="S172" s="3"/>
      <c r="T172" s="3"/>
      <c r="U172" s="3"/>
      <c r="V172" s="3"/>
      <c r="W172" s="3"/>
    </row>
    <row r="173" spans="1:23" s="7" customFormat="1" ht="12.75" x14ac:dyDescent="0.2">
      <c r="A173" s="226"/>
      <c r="B173" s="56">
        <v>169</v>
      </c>
      <c r="C173" s="59"/>
      <c r="D173" s="59"/>
      <c r="E173" s="59"/>
      <c r="F173" s="72"/>
      <c r="G173" s="225"/>
      <c r="H173" s="60">
        <f t="shared" si="5"/>
        <v>0</v>
      </c>
      <c r="I173" s="224"/>
      <c r="J173" s="3"/>
      <c r="K173" s="3"/>
      <c r="L173" s="3"/>
      <c r="M173" s="3"/>
      <c r="N173" s="3"/>
      <c r="O173" s="3"/>
      <c r="P173" s="3"/>
      <c r="Q173" s="3"/>
      <c r="R173" s="3"/>
      <c r="S173" s="3"/>
      <c r="T173" s="3"/>
      <c r="U173" s="3"/>
      <c r="V173" s="3"/>
      <c r="W173" s="3"/>
    </row>
    <row r="174" spans="1:23" s="7" customFormat="1" ht="12.75" x14ac:dyDescent="0.2">
      <c r="A174" s="226"/>
      <c r="B174" s="56">
        <v>170</v>
      </c>
      <c r="C174" s="59"/>
      <c r="D174" s="59"/>
      <c r="E174" s="59"/>
      <c r="F174" s="72"/>
      <c r="G174" s="225"/>
      <c r="H174" s="60">
        <f t="shared" si="5"/>
        <v>0</v>
      </c>
      <c r="I174" s="224"/>
      <c r="J174" s="3"/>
      <c r="K174" s="3"/>
      <c r="L174" s="3"/>
      <c r="M174" s="3"/>
      <c r="N174" s="3"/>
      <c r="O174" s="3"/>
      <c r="P174" s="3"/>
      <c r="Q174" s="3"/>
      <c r="R174" s="3"/>
      <c r="S174" s="3"/>
      <c r="T174" s="3"/>
      <c r="U174" s="3"/>
      <c r="V174" s="3"/>
      <c r="W174" s="3"/>
    </row>
    <row r="175" spans="1:23" s="7" customFormat="1" ht="12.75" x14ac:dyDescent="0.2">
      <c r="A175" s="226"/>
      <c r="B175" s="56">
        <v>171</v>
      </c>
      <c r="C175" s="59"/>
      <c r="D175" s="59"/>
      <c r="E175" s="59"/>
      <c r="F175" s="72"/>
      <c r="G175" s="225"/>
      <c r="H175" s="60">
        <f t="shared" si="5"/>
        <v>0</v>
      </c>
      <c r="I175" s="224"/>
      <c r="J175" s="3"/>
      <c r="K175" s="3"/>
      <c r="L175" s="3"/>
      <c r="M175" s="3"/>
      <c r="N175" s="3"/>
      <c r="O175" s="3"/>
      <c r="P175" s="3"/>
      <c r="Q175" s="3"/>
      <c r="R175" s="3"/>
      <c r="S175" s="3"/>
      <c r="T175" s="3"/>
      <c r="U175" s="3"/>
      <c r="V175" s="3"/>
      <c r="W175" s="3"/>
    </row>
    <row r="176" spans="1:23" s="7" customFormat="1" ht="12.75" x14ac:dyDescent="0.2">
      <c r="A176" s="226"/>
      <c r="B176" s="56">
        <v>172</v>
      </c>
      <c r="C176" s="59"/>
      <c r="D176" s="59"/>
      <c r="E176" s="59"/>
      <c r="F176" s="72"/>
      <c r="G176" s="225"/>
      <c r="H176" s="60">
        <f t="shared" si="5"/>
        <v>0</v>
      </c>
      <c r="I176" s="224"/>
      <c r="J176" s="3"/>
      <c r="K176" s="3"/>
      <c r="L176" s="3"/>
      <c r="M176" s="3"/>
      <c r="N176" s="3"/>
      <c r="O176" s="3"/>
      <c r="P176" s="3"/>
      <c r="Q176" s="3"/>
      <c r="R176" s="3"/>
      <c r="S176" s="3"/>
      <c r="T176" s="3"/>
      <c r="U176" s="3"/>
      <c r="V176" s="3"/>
      <c r="W176" s="3"/>
    </row>
    <row r="177" spans="1:23" s="7" customFormat="1" ht="12.75" x14ac:dyDescent="0.2">
      <c r="A177" s="226"/>
      <c r="B177" s="56">
        <v>173</v>
      </c>
      <c r="C177" s="59"/>
      <c r="D177" s="59"/>
      <c r="E177" s="59"/>
      <c r="F177" s="72"/>
      <c r="G177" s="225"/>
      <c r="H177" s="60">
        <f t="shared" si="5"/>
        <v>0</v>
      </c>
      <c r="I177" s="224"/>
      <c r="J177" s="3"/>
      <c r="K177" s="3"/>
      <c r="L177" s="3"/>
      <c r="M177" s="3"/>
      <c r="N177" s="3"/>
      <c r="O177" s="3"/>
      <c r="P177" s="3"/>
      <c r="Q177" s="3"/>
      <c r="R177" s="3"/>
      <c r="S177" s="3"/>
      <c r="T177" s="3"/>
      <c r="U177" s="3"/>
      <c r="V177" s="3"/>
      <c r="W177" s="3"/>
    </row>
    <row r="178" spans="1:23" s="7" customFormat="1" ht="12.75" x14ac:dyDescent="0.2">
      <c r="A178" s="226"/>
      <c r="B178" s="56">
        <v>174</v>
      </c>
      <c r="C178" s="59"/>
      <c r="D178" s="59"/>
      <c r="E178" s="59"/>
      <c r="F178" s="72"/>
      <c r="G178" s="225"/>
      <c r="H178" s="60">
        <f t="shared" si="5"/>
        <v>0</v>
      </c>
      <c r="I178" s="224"/>
      <c r="J178" s="3"/>
      <c r="K178" s="3"/>
      <c r="L178" s="3"/>
      <c r="M178" s="3"/>
      <c r="N178" s="3"/>
      <c r="O178" s="3"/>
      <c r="P178" s="3"/>
      <c r="Q178" s="3"/>
      <c r="R178" s="3"/>
      <c r="S178" s="3"/>
      <c r="T178" s="3"/>
      <c r="U178" s="3"/>
      <c r="V178" s="3"/>
      <c r="W178" s="3"/>
    </row>
    <row r="179" spans="1:23" s="7" customFormat="1" ht="12.75" x14ac:dyDescent="0.2">
      <c r="A179" s="226"/>
      <c r="B179" s="56">
        <v>175</v>
      </c>
      <c r="C179" s="59"/>
      <c r="D179" s="59"/>
      <c r="E179" s="59"/>
      <c r="F179" s="72"/>
      <c r="G179" s="225"/>
      <c r="H179" s="60">
        <f t="shared" si="5"/>
        <v>0</v>
      </c>
      <c r="I179" s="224"/>
      <c r="J179" s="3"/>
      <c r="K179" s="3"/>
      <c r="L179" s="3"/>
      <c r="M179" s="3"/>
      <c r="N179" s="3"/>
      <c r="O179" s="3"/>
      <c r="P179" s="3"/>
      <c r="Q179" s="3"/>
      <c r="R179" s="3"/>
      <c r="S179" s="3"/>
      <c r="T179" s="3"/>
      <c r="U179" s="3"/>
      <c r="V179" s="3"/>
      <c r="W179" s="3"/>
    </row>
    <row r="180" spans="1:23" s="7" customFormat="1" ht="12.75" x14ac:dyDescent="0.2">
      <c r="A180" s="226"/>
      <c r="B180" s="56">
        <v>176</v>
      </c>
      <c r="C180" s="59"/>
      <c r="D180" s="59"/>
      <c r="E180" s="59"/>
      <c r="F180" s="72"/>
      <c r="G180" s="225"/>
      <c r="H180" s="60">
        <f t="shared" si="5"/>
        <v>0</v>
      </c>
      <c r="I180" s="224"/>
      <c r="J180" s="3"/>
      <c r="K180" s="3"/>
      <c r="L180" s="3"/>
      <c r="M180" s="3"/>
      <c r="N180" s="3"/>
      <c r="O180" s="3"/>
      <c r="P180" s="3"/>
      <c r="Q180" s="3"/>
      <c r="R180" s="3"/>
      <c r="S180" s="3"/>
      <c r="T180" s="3"/>
      <c r="U180" s="3"/>
      <c r="V180" s="3"/>
      <c r="W180" s="3"/>
    </row>
    <row r="181" spans="1:23" s="7" customFormat="1" ht="12.75" x14ac:dyDescent="0.2">
      <c r="A181" s="226"/>
      <c r="B181" s="56">
        <v>177</v>
      </c>
      <c r="C181" s="59"/>
      <c r="D181" s="59"/>
      <c r="E181" s="59"/>
      <c r="F181" s="72"/>
      <c r="G181" s="225"/>
      <c r="H181" s="60">
        <f t="shared" si="5"/>
        <v>0</v>
      </c>
      <c r="I181" s="224"/>
      <c r="J181" s="3"/>
      <c r="K181" s="3"/>
      <c r="L181" s="3"/>
      <c r="M181" s="3"/>
      <c r="N181" s="3"/>
      <c r="O181" s="3"/>
      <c r="P181" s="3"/>
      <c r="Q181" s="3"/>
      <c r="R181" s="3"/>
      <c r="S181" s="3"/>
      <c r="T181" s="3"/>
      <c r="U181" s="3"/>
      <c r="V181" s="3"/>
      <c r="W181" s="3"/>
    </row>
    <row r="182" spans="1:23" s="7" customFormat="1" ht="12.75" x14ac:dyDescent="0.2">
      <c r="A182" s="226"/>
      <c r="B182" s="56">
        <v>178</v>
      </c>
      <c r="C182" s="59"/>
      <c r="D182" s="59"/>
      <c r="E182" s="59"/>
      <c r="F182" s="72"/>
      <c r="G182" s="225"/>
      <c r="H182" s="60">
        <f t="shared" si="5"/>
        <v>0</v>
      </c>
      <c r="I182" s="224"/>
      <c r="J182" s="3"/>
      <c r="K182" s="3"/>
      <c r="L182" s="3"/>
      <c r="M182" s="3"/>
      <c r="N182" s="3"/>
      <c r="O182" s="3"/>
      <c r="P182" s="3"/>
      <c r="Q182" s="3"/>
      <c r="R182" s="3"/>
      <c r="S182" s="3"/>
      <c r="T182" s="3"/>
      <c r="U182" s="3"/>
      <c r="V182" s="3"/>
      <c r="W182" s="3"/>
    </row>
    <row r="183" spans="1:23" s="7" customFormat="1" ht="12.75" x14ac:dyDescent="0.2">
      <c r="A183" s="226"/>
      <c r="B183" s="56">
        <v>179</v>
      </c>
      <c r="C183" s="59"/>
      <c r="D183" s="59"/>
      <c r="E183" s="59"/>
      <c r="F183" s="72"/>
      <c r="G183" s="225"/>
      <c r="H183" s="60">
        <f t="shared" si="5"/>
        <v>0</v>
      </c>
      <c r="I183" s="224"/>
      <c r="J183" s="3"/>
      <c r="K183" s="3"/>
      <c r="L183" s="3"/>
      <c r="M183" s="3"/>
      <c r="N183" s="3"/>
      <c r="O183" s="3"/>
      <c r="P183" s="3"/>
      <c r="Q183" s="3"/>
      <c r="R183" s="3"/>
      <c r="S183" s="3"/>
      <c r="T183" s="3"/>
      <c r="U183" s="3"/>
      <c r="V183" s="3"/>
      <c r="W183" s="3"/>
    </row>
    <row r="184" spans="1:23" s="7" customFormat="1" ht="12.75" x14ac:dyDescent="0.2">
      <c r="A184" s="226"/>
      <c r="B184" s="56">
        <v>180</v>
      </c>
      <c r="C184" s="59"/>
      <c r="D184" s="59"/>
      <c r="E184" s="59"/>
      <c r="F184" s="72"/>
      <c r="G184" s="225"/>
      <c r="H184" s="60">
        <f t="shared" si="5"/>
        <v>0</v>
      </c>
      <c r="I184" s="224"/>
      <c r="J184" s="3"/>
      <c r="K184" s="3"/>
      <c r="L184" s="3"/>
      <c r="M184" s="3"/>
      <c r="N184" s="3"/>
      <c r="O184" s="3"/>
      <c r="P184" s="3"/>
      <c r="Q184" s="3"/>
      <c r="R184" s="3"/>
      <c r="S184" s="3"/>
      <c r="T184" s="3"/>
      <c r="U184" s="3"/>
      <c r="V184" s="3"/>
      <c r="W184" s="3"/>
    </row>
    <row r="185" spans="1:23" s="7" customFormat="1" ht="12.75" x14ac:dyDescent="0.2">
      <c r="A185" s="226"/>
      <c r="B185" s="56">
        <v>181</v>
      </c>
      <c r="C185" s="59"/>
      <c r="D185" s="59"/>
      <c r="E185" s="59"/>
      <c r="F185" s="72"/>
      <c r="G185" s="225"/>
      <c r="H185" s="60">
        <f t="shared" si="5"/>
        <v>0</v>
      </c>
      <c r="I185" s="224"/>
      <c r="J185" s="3"/>
      <c r="K185" s="3"/>
      <c r="L185" s="3"/>
      <c r="M185" s="3"/>
      <c r="N185" s="3"/>
      <c r="O185" s="3"/>
      <c r="P185" s="3"/>
      <c r="Q185" s="3"/>
      <c r="R185" s="3"/>
      <c r="S185" s="3"/>
      <c r="T185" s="3"/>
      <c r="U185" s="3"/>
      <c r="V185" s="3"/>
      <c r="W185" s="3"/>
    </row>
    <row r="186" spans="1:23" s="7" customFormat="1" ht="12.75" x14ac:dyDescent="0.2">
      <c r="A186" s="226"/>
      <c r="B186" s="56">
        <v>182</v>
      </c>
      <c r="C186" s="59"/>
      <c r="D186" s="59"/>
      <c r="E186" s="59"/>
      <c r="F186" s="72"/>
      <c r="G186" s="225"/>
      <c r="H186" s="60">
        <f t="shared" si="5"/>
        <v>0</v>
      </c>
      <c r="I186" s="224"/>
      <c r="J186" s="3"/>
      <c r="K186" s="3"/>
      <c r="L186" s="3"/>
      <c r="M186" s="3"/>
      <c r="N186" s="3"/>
      <c r="O186" s="3"/>
      <c r="P186" s="3"/>
      <c r="Q186" s="3"/>
      <c r="R186" s="3"/>
      <c r="S186" s="3"/>
      <c r="T186" s="3"/>
      <c r="U186" s="3"/>
      <c r="V186" s="3"/>
      <c r="W186" s="3"/>
    </row>
    <row r="187" spans="1:23" s="7" customFormat="1" ht="12.75" x14ac:dyDescent="0.2">
      <c r="A187" s="226"/>
      <c r="B187" s="56">
        <v>183</v>
      </c>
      <c r="C187" s="59"/>
      <c r="D187" s="59"/>
      <c r="E187" s="59"/>
      <c r="F187" s="72"/>
      <c r="G187" s="225"/>
      <c r="H187" s="60">
        <f t="shared" si="5"/>
        <v>0</v>
      </c>
      <c r="I187" s="224"/>
      <c r="J187" s="3"/>
      <c r="K187" s="3"/>
      <c r="L187" s="3"/>
      <c r="M187" s="3"/>
      <c r="N187" s="3"/>
      <c r="O187" s="3"/>
      <c r="P187" s="3"/>
      <c r="Q187" s="3"/>
      <c r="R187" s="3"/>
      <c r="S187" s="3"/>
      <c r="T187" s="3"/>
      <c r="U187" s="3"/>
      <c r="V187" s="3"/>
      <c r="W187" s="3"/>
    </row>
    <row r="188" spans="1:23" s="7" customFormat="1" ht="12.75" x14ac:dyDescent="0.2">
      <c r="A188" s="226"/>
      <c r="B188" s="56">
        <v>184</v>
      </c>
      <c r="C188" s="59"/>
      <c r="D188" s="59"/>
      <c r="E188" s="59"/>
      <c r="F188" s="72"/>
      <c r="G188" s="225"/>
      <c r="H188" s="60">
        <f t="shared" si="5"/>
        <v>0</v>
      </c>
      <c r="I188" s="224"/>
      <c r="J188" s="3"/>
      <c r="K188" s="3"/>
      <c r="L188" s="3"/>
      <c r="M188" s="3"/>
      <c r="N188" s="3"/>
      <c r="O188" s="3"/>
      <c r="P188" s="3"/>
      <c r="Q188" s="3"/>
      <c r="R188" s="3"/>
      <c r="S188" s="3"/>
      <c r="T188" s="3"/>
      <c r="U188" s="3"/>
      <c r="V188" s="3"/>
      <c r="W188" s="3"/>
    </row>
    <row r="189" spans="1:23" s="7" customFormat="1" ht="12.75" x14ac:dyDescent="0.2">
      <c r="A189" s="226"/>
      <c r="B189" s="56">
        <v>185</v>
      </c>
      <c r="C189" s="59"/>
      <c r="D189" s="59"/>
      <c r="E189" s="59"/>
      <c r="F189" s="72"/>
      <c r="G189" s="225"/>
      <c r="H189" s="60">
        <f t="shared" si="5"/>
        <v>0</v>
      </c>
      <c r="I189" s="224"/>
      <c r="J189" s="3"/>
      <c r="K189" s="3"/>
      <c r="L189" s="3"/>
      <c r="M189" s="3"/>
      <c r="N189" s="3"/>
      <c r="O189" s="3"/>
      <c r="P189" s="3"/>
      <c r="Q189" s="3"/>
      <c r="R189" s="3"/>
      <c r="S189" s="3"/>
      <c r="T189" s="3"/>
      <c r="U189" s="3"/>
      <c r="V189" s="3"/>
      <c r="W189" s="3"/>
    </row>
    <row r="190" spans="1:23" s="7" customFormat="1" ht="12.75" x14ac:dyDescent="0.2">
      <c r="A190" s="226"/>
      <c r="B190" s="56">
        <v>186</v>
      </c>
      <c r="C190" s="59"/>
      <c r="D190" s="59"/>
      <c r="E190" s="59"/>
      <c r="F190" s="72"/>
      <c r="G190" s="225"/>
      <c r="H190" s="60">
        <f t="shared" si="5"/>
        <v>0</v>
      </c>
      <c r="I190" s="224"/>
      <c r="J190" s="3"/>
      <c r="K190" s="3"/>
      <c r="L190" s="3"/>
      <c r="M190" s="3"/>
      <c r="N190" s="3"/>
      <c r="O190" s="3"/>
      <c r="P190" s="3"/>
      <c r="Q190" s="3"/>
      <c r="R190" s="3"/>
      <c r="S190" s="3"/>
      <c r="T190" s="3"/>
      <c r="U190" s="3"/>
      <c r="V190" s="3"/>
      <c r="W190" s="3"/>
    </row>
    <row r="191" spans="1:23" s="7" customFormat="1" ht="12.75" x14ac:dyDescent="0.2">
      <c r="A191" s="226"/>
      <c r="B191" s="56">
        <v>187</v>
      </c>
      <c r="C191" s="59"/>
      <c r="D191" s="59"/>
      <c r="E191" s="59"/>
      <c r="F191" s="72"/>
      <c r="G191" s="225"/>
      <c r="H191" s="60">
        <f t="shared" si="5"/>
        <v>0</v>
      </c>
      <c r="I191" s="224"/>
      <c r="J191" s="3"/>
      <c r="K191" s="3"/>
      <c r="L191" s="3"/>
      <c r="M191" s="3"/>
      <c r="N191" s="3"/>
      <c r="O191" s="3"/>
      <c r="P191" s="3"/>
      <c r="Q191" s="3"/>
      <c r="R191" s="3"/>
      <c r="S191" s="3"/>
      <c r="T191" s="3"/>
      <c r="U191" s="3"/>
      <c r="V191" s="3"/>
      <c r="W191" s="3"/>
    </row>
    <row r="192" spans="1:23" s="7" customFormat="1" ht="12.75" x14ac:dyDescent="0.2">
      <c r="A192" s="226"/>
      <c r="B192" s="56">
        <v>188</v>
      </c>
      <c r="C192" s="59"/>
      <c r="D192" s="59"/>
      <c r="E192" s="59"/>
      <c r="F192" s="72"/>
      <c r="G192" s="225"/>
      <c r="H192" s="60">
        <f t="shared" si="5"/>
        <v>0</v>
      </c>
      <c r="I192" s="224"/>
      <c r="J192" s="3"/>
      <c r="K192" s="3"/>
      <c r="L192" s="3"/>
      <c r="M192" s="3"/>
      <c r="N192" s="3"/>
      <c r="O192" s="3"/>
      <c r="P192" s="3"/>
      <c r="Q192" s="3"/>
      <c r="R192" s="3"/>
      <c r="S192" s="3"/>
      <c r="T192" s="3"/>
      <c r="U192" s="3"/>
      <c r="V192" s="3"/>
      <c r="W192" s="3"/>
    </row>
    <row r="193" spans="1:23" s="7" customFormat="1" ht="12.75" x14ac:dyDescent="0.2">
      <c r="A193" s="226"/>
      <c r="B193" s="56">
        <v>189</v>
      </c>
      <c r="C193" s="59"/>
      <c r="D193" s="59"/>
      <c r="E193" s="59"/>
      <c r="F193" s="72"/>
      <c r="G193" s="225"/>
      <c r="H193" s="60">
        <f t="shared" si="5"/>
        <v>0</v>
      </c>
      <c r="I193" s="224"/>
      <c r="J193" s="3"/>
      <c r="K193" s="3"/>
      <c r="L193" s="3"/>
      <c r="M193" s="3"/>
      <c r="N193" s="3"/>
      <c r="O193" s="3"/>
      <c r="P193" s="3"/>
      <c r="Q193" s="3"/>
      <c r="R193" s="3"/>
      <c r="S193" s="3"/>
      <c r="T193" s="3"/>
      <c r="U193" s="3"/>
      <c r="V193" s="3"/>
      <c r="W193" s="3"/>
    </row>
    <row r="194" spans="1:23" s="7" customFormat="1" ht="12.75" x14ac:dyDescent="0.2">
      <c r="A194" s="226"/>
      <c r="B194" s="56">
        <v>190</v>
      </c>
      <c r="C194" s="59"/>
      <c r="D194" s="59"/>
      <c r="E194" s="59"/>
      <c r="F194" s="72"/>
      <c r="G194" s="225"/>
      <c r="H194" s="60">
        <f t="shared" si="5"/>
        <v>0</v>
      </c>
      <c r="I194" s="224"/>
      <c r="J194" s="3"/>
      <c r="K194" s="3"/>
      <c r="L194" s="3"/>
      <c r="M194" s="3"/>
      <c r="N194" s="3"/>
      <c r="O194" s="3"/>
      <c r="P194" s="3"/>
      <c r="Q194" s="3"/>
      <c r="R194" s="3"/>
      <c r="S194" s="3"/>
      <c r="T194" s="3"/>
      <c r="U194" s="3"/>
      <c r="V194" s="3"/>
      <c r="W194" s="3"/>
    </row>
    <row r="195" spans="1:23" s="7" customFormat="1" ht="12.75" x14ac:dyDescent="0.2">
      <c r="A195" s="226"/>
      <c r="B195" s="56">
        <v>191</v>
      </c>
      <c r="C195" s="59"/>
      <c r="D195" s="59"/>
      <c r="E195" s="59"/>
      <c r="F195" s="72"/>
      <c r="G195" s="225"/>
      <c r="H195" s="60">
        <f t="shared" si="5"/>
        <v>0</v>
      </c>
      <c r="I195" s="224"/>
      <c r="J195" s="3"/>
      <c r="K195" s="3"/>
      <c r="L195" s="3"/>
      <c r="M195" s="3"/>
      <c r="N195" s="3"/>
      <c r="O195" s="3"/>
      <c r="P195" s="3"/>
      <c r="Q195" s="3"/>
      <c r="R195" s="3"/>
      <c r="S195" s="3"/>
      <c r="T195" s="3"/>
      <c r="U195" s="3"/>
      <c r="V195" s="3"/>
      <c r="W195" s="3"/>
    </row>
    <row r="196" spans="1:23" s="7" customFormat="1" ht="12.75" x14ac:dyDescent="0.2">
      <c r="A196" s="226"/>
      <c r="B196" s="56">
        <v>192</v>
      </c>
      <c r="C196" s="59"/>
      <c r="D196" s="59"/>
      <c r="E196" s="59"/>
      <c r="F196" s="72"/>
      <c r="G196" s="225"/>
      <c r="H196" s="60">
        <f t="shared" si="5"/>
        <v>0</v>
      </c>
      <c r="I196" s="224"/>
      <c r="J196" s="3"/>
      <c r="K196" s="3"/>
      <c r="L196" s="3"/>
      <c r="M196" s="3"/>
      <c r="N196" s="3"/>
      <c r="O196" s="3"/>
      <c r="P196" s="3"/>
      <c r="Q196" s="3"/>
      <c r="R196" s="3"/>
      <c r="S196" s="3"/>
      <c r="T196" s="3"/>
      <c r="U196" s="3"/>
      <c r="V196" s="3"/>
      <c r="W196" s="3"/>
    </row>
    <row r="197" spans="1:23" s="7" customFormat="1" ht="12.75" x14ac:dyDescent="0.2">
      <c r="A197" s="226"/>
      <c r="B197" s="56">
        <v>193</v>
      </c>
      <c r="C197" s="59"/>
      <c r="D197" s="59"/>
      <c r="E197" s="59"/>
      <c r="F197" s="72"/>
      <c r="G197" s="225"/>
      <c r="H197" s="60">
        <f t="shared" si="5"/>
        <v>0</v>
      </c>
      <c r="I197" s="224"/>
      <c r="J197" s="3"/>
      <c r="K197" s="3"/>
      <c r="L197" s="3"/>
      <c r="M197" s="3"/>
      <c r="N197" s="3"/>
      <c r="O197" s="3"/>
      <c r="P197" s="3"/>
      <c r="Q197" s="3"/>
      <c r="R197" s="3"/>
      <c r="S197" s="3"/>
      <c r="T197" s="3"/>
      <c r="U197" s="3"/>
      <c r="V197" s="3"/>
      <c r="W197" s="3"/>
    </row>
    <row r="198" spans="1:23" s="7" customFormat="1" ht="12.75" x14ac:dyDescent="0.2">
      <c r="A198" s="226"/>
      <c r="B198" s="56">
        <v>194</v>
      </c>
      <c r="C198" s="59"/>
      <c r="D198" s="59"/>
      <c r="E198" s="59"/>
      <c r="F198" s="72"/>
      <c r="G198" s="225"/>
      <c r="H198" s="60">
        <f t="shared" si="5"/>
        <v>0</v>
      </c>
      <c r="I198" s="224"/>
      <c r="J198" s="3"/>
      <c r="K198" s="3"/>
      <c r="L198" s="3"/>
      <c r="M198" s="3"/>
      <c r="N198" s="3"/>
      <c r="O198" s="3"/>
      <c r="P198" s="3"/>
      <c r="Q198" s="3"/>
      <c r="R198" s="3"/>
      <c r="S198" s="3"/>
      <c r="T198" s="3"/>
      <c r="U198" s="3"/>
      <c r="V198" s="3"/>
      <c r="W198" s="3"/>
    </row>
    <row r="199" spans="1:23" s="7" customFormat="1" ht="12.75" x14ac:dyDescent="0.2">
      <c r="A199" s="226"/>
      <c r="B199" s="56">
        <v>195</v>
      </c>
      <c r="C199" s="59"/>
      <c r="D199" s="59"/>
      <c r="E199" s="59"/>
      <c r="F199" s="72"/>
      <c r="G199" s="225"/>
      <c r="H199" s="60">
        <f t="shared" si="5"/>
        <v>0</v>
      </c>
      <c r="I199" s="224"/>
      <c r="J199" s="3"/>
      <c r="K199" s="3"/>
      <c r="L199" s="3"/>
      <c r="M199" s="3"/>
      <c r="N199" s="3"/>
      <c r="O199" s="3"/>
      <c r="P199" s="3"/>
      <c r="Q199" s="3"/>
      <c r="R199" s="3"/>
      <c r="S199" s="3"/>
      <c r="T199" s="3"/>
      <c r="U199" s="3"/>
      <c r="V199" s="3"/>
      <c r="W199" s="3"/>
    </row>
    <row r="200" spans="1:23" s="7" customFormat="1" ht="12.75" x14ac:dyDescent="0.2">
      <c r="A200" s="226"/>
      <c r="B200" s="56">
        <v>196</v>
      </c>
      <c r="C200" s="59"/>
      <c r="D200" s="59"/>
      <c r="E200" s="59"/>
      <c r="F200" s="72"/>
      <c r="G200" s="225"/>
      <c r="H200" s="60">
        <f t="shared" si="5"/>
        <v>0</v>
      </c>
      <c r="I200" s="224"/>
      <c r="J200" s="3"/>
      <c r="K200" s="3"/>
      <c r="L200" s="3"/>
      <c r="M200" s="3"/>
      <c r="N200" s="3"/>
      <c r="O200" s="3"/>
      <c r="P200" s="3"/>
      <c r="Q200" s="3"/>
      <c r="R200" s="3"/>
      <c r="S200" s="3"/>
      <c r="T200" s="3"/>
      <c r="U200" s="3"/>
      <c r="V200" s="3"/>
      <c r="W200" s="3"/>
    </row>
    <row r="201" spans="1:23" s="7" customFormat="1" ht="12.75" x14ac:dyDescent="0.2">
      <c r="A201" s="226"/>
      <c r="B201" s="56">
        <v>197</v>
      </c>
      <c r="C201" s="59"/>
      <c r="D201" s="59"/>
      <c r="E201" s="59"/>
      <c r="F201" s="72"/>
      <c r="G201" s="225"/>
      <c r="H201" s="60">
        <f t="shared" si="5"/>
        <v>0</v>
      </c>
      <c r="I201" s="224"/>
      <c r="J201" s="3"/>
      <c r="K201" s="3"/>
      <c r="L201" s="3"/>
      <c r="M201" s="3"/>
      <c r="N201" s="3"/>
      <c r="O201" s="3"/>
      <c r="P201" s="3"/>
      <c r="Q201" s="3"/>
      <c r="R201" s="3"/>
      <c r="S201" s="3"/>
      <c r="T201" s="3"/>
      <c r="U201" s="3"/>
      <c r="V201" s="3"/>
      <c r="W201" s="3"/>
    </row>
    <row r="202" spans="1:23" s="7" customFormat="1" ht="12.75" x14ac:dyDescent="0.2">
      <c r="A202" s="226"/>
      <c r="B202" s="56">
        <v>198</v>
      </c>
      <c r="C202" s="59"/>
      <c r="D202" s="59"/>
      <c r="E202" s="59"/>
      <c r="F202" s="72"/>
      <c r="G202" s="225"/>
      <c r="H202" s="60">
        <f t="shared" si="5"/>
        <v>0</v>
      </c>
      <c r="I202" s="224"/>
      <c r="J202" s="3"/>
      <c r="K202" s="3"/>
      <c r="L202" s="3"/>
      <c r="M202" s="3"/>
      <c r="N202" s="3"/>
      <c r="O202" s="3"/>
      <c r="P202" s="3"/>
      <c r="Q202" s="3"/>
      <c r="R202" s="3"/>
      <c r="S202" s="3"/>
      <c r="T202" s="3"/>
      <c r="U202" s="3"/>
      <c r="V202" s="3"/>
      <c r="W202" s="3"/>
    </row>
    <row r="203" spans="1:23" s="7" customFormat="1" ht="12.75" x14ac:dyDescent="0.2">
      <c r="A203" s="226"/>
      <c r="B203" s="56">
        <v>199</v>
      </c>
      <c r="C203" s="59"/>
      <c r="D203" s="59"/>
      <c r="E203" s="59"/>
      <c r="F203" s="72"/>
      <c r="G203" s="225"/>
      <c r="H203" s="60">
        <f t="shared" si="5"/>
        <v>0</v>
      </c>
      <c r="I203" s="224"/>
      <c r="J203" s="3"/>
      <c r="K203" s="3"/>
      <c r="L203" s="3"/>
      <c r="M203" s="3"/>
      <c r="N203" s="3"/>
      <c r="O203" s="3"/>
      <c r="P203" s="3"/>
      <c r="Q203" s="3"/>
      <c r="R203" s="3"/>
      <c r="S203" s="3"/>
      <c r="T203" s="3"/>
      <c r="U203" s="3"/>
      <c r="V203" s="3"/>
      <c r="W203" s="3"/>
    </row>
    <row r="204" spans="1:23" s="7" customFormat="1" ht="12.75" x14ac:dyDescent="0.2">
      <c r="A204" s="226"/>
      <c r="B204" s="56">
        <v>200</v>
      </c>
      <c r="C204" s="59"/>
      <c r="D204" s="59"/>
      <c r="E204" s="59"/>
      <c r="F204" s="72"/>
      <c r="G204" s="225"/>
      <c r="H204" s="60">
        <f t="shared" si="5"/>
        <v>0</v>
      </c>
      <c r="I204" s="224"/>
      <c r="J204" s="3"/>
      <c r="K204" s="3"/>
      <c r="L204" s="3"/>
      <c r="M204" s="3"/>
      <c r="N204" s="3"/>
      <c r="O204" s="3"/>
      <c r="P204" s="3"/>
      <c r="Q204" s="3"/>
      <c r="R204" s="3"/>
      <c r="S204" s="3"/>
      <c r="T204" s="3"/>
      <c r="U204" s="3"/>
      <c r="V204" s="3"/>
      <c r="W204" s="3"/>
    </row>
    <row r="205" spans="1:23" s="7" customFormat="1" ht="12.75" x14ac:dyDescent="0.2">
      <c r="A205" s="226"/>
      <c r="B205" s="56">
        <v>201</v>
      </c>
      <c r="C205" s="59"/>
      <c r="D205" s="59"/>
      <c r="E205" s="59"/>
      <c r="F205" s="72"/>
      <c r="G205" s="225"/>
      <c r="H205" s="60">
        <f t="shared" si="5"/>
        <v>0</v>
      </c>
      <c r="I205" s="224"/>
      <c r="J205" s="3"/>
      <c r="K205" s="3"/>
      <c r="L205" s="3"/>
      <c r="M205" s="3"/>
      <c r="N205" s="3"/>
      <c r="O205" s="3"/>
      <c r="P205" s="3"/>
      <c r="Q205" s="3"/>
      <c r="R205" s="3"/>
      <c r="S205" s="3"/>
      <c r="T205" s="3"/>
      <c r="U205" s="3"/>
      <c r="V205" s="3"/>
      <c r="W205" s="3"/>
    </row>
    <row r="206" spans="1:23" s="7" customFormat="1" ht="12.75" x14ac:dyDescent="0.2">
      <c r="A206" s="226"/>
      <c r="B206" s="56">
        <v>202</v>
      </c>
      <c r="C206" s="59"/>
      <c r="D206" s="59"/>
      <c r="E206" s="59"/>
      <c r="F206" s="72"/>
      <c r="G206" s="225"/>
      <c r="H206" s="60">
        <f t="shared" si="5"/>
        <v>0</v>
      </c>
      <c r="I206" s="224"/>
      <c r="J206" s="3"/>
      <c r="K206" s="3"/>
      <c r="L206" s="3"/>
      <c r="M206" s="3"/>
      <c r="N206" s="3"/>
      <c r="O206" s="3"/>
      <c r="P206" s="3"/>
      <c r="Q206" s="3"/>
      <c r="R206" s="3"/>
      <c r="S206" s="3"/>
      <c r="T206" s="3"/>
      <c r="U206" s="3"/>
      <c r="V206" s="3"/>
      <c r="W206" s="3"/>
    </row>
    <row r="207" spans="1:23" s="7" customFormat="1" ht="12.75" x14ac:dyDescent="0.2">
      <c r="A207" s="226"/>
      <c r="B207" s="56">
        <v>203</v>
      </c>
      <c r="C207" s="59"/>
      <c r="D207" s="59"/>
      <c r="E207" s="59"/>
      <c r="F207" s="72"/>
      <c r="G207" s="225"/>
      <c r="H207" s="60">
        <f t="shared" si="5"/>
        <v>0</v>
      </c>
      <c r="I207" s="224"/>
      <c r="J207" s="3"/>
      <c r="K207" s="3"/>
      <c r="L207" s="3"/>
      <c r="M207" s="3"/>
      <c r="N207" s="3"/>
      <c r="O207" s="3"/>
      <c r="P207" s="3"/>
      <c r="Q207" s="3"/>
      <c r="R207" s="3"/>
      <c r="S207" s="3"/>
      <c r="T207" s="3"/>
      <c r="U207" s="3"/>
      <c r="V207" s="3"/>
      <c r="W207" s="3"/>
    </row>
    <row r="208" spans="1:23" s="7" customFormat="1" ht="12.75" x14ac:dyDescent="0.2">
      <c r="A208" s="226"/>
      <c r="B208" s="56">
        <v>204</v>
      </c>
      <c r="C208" s="59"/>
      <c r="D208" s="59"/>
      <c r="E208" s="59"/>
      <c r="F208" s="72"/>
      <c r="G208" s="225"/>
      <c r="H208" s="60">
        <f t="shared" si="5"/>
        <v>0</v>
      </c>
      <c r="I208" s="224"/>
      <c r="J208" s="3"/>
      <c r="K208" s="3"/>
      <c r="L208" s="3"/>
      <c r="M208" s="3"/>
      <c r="N208" s="3"/>
      <c r="O208" s="3"/>
      <c r="P208" s="3"/>
      <c r="Q208" s="3"/>
      <c r="R208" s="3"/>
      <c r="S208" s="3"/>
      <c r="T208" s="3"/>
      <c r="U208" s="3"/>
      <c r="V208" s="3"/>
      <c r="W208" s="3"/>
    </row>
    <row r="209" spans="1:23" s="7" customFormat="1" ht="12.75" x14ac:dyDescent="0.2">
      <c r="A209" s="226"/>
      <c r="B209" s="56">
        <v>205</v>
      </c>
      <c r="C209" s="59"/>
      <c r="D209" s="59"/>
      <c r="E209" s="59"/>
      <c r="F209" s="72"/>
      <c r="G209" s="225"/>
      <c r="H209" s="60">
        <f t="shared" si="5"/>
        <v>0</v>
      </c>
      <c r="I209" s="224"/>
      <c r="J209" s="3"/>
      <c r="K209" s="3"/>
      <c r="L209" s="3"/>
      <c r="M209" s="3"/>
      <c r="N209" s="3"/>
      <c r="O209" s="3"/>
      <c r="P209" s="3"/>
      <c r="Q209" s="3"/>
      <c r="R209" s="3"/>
      <c r="S209" s="3"/>
      <c r="T209" s="3"/>
      <c r="U209" s="3"/>
      <c r="V209" s="3"/>
      <c r="W209" s="3"/>
    </row>
    <row r="210" spans="1:23" s="7" customFormat="1" ht="12.75" x14ac:dyDescent="0.2">
      <c r="A210" s="226"/>
      <c r="B210" s="56">
        <v>206</v>
      </c>
      <c r="C210" s="59"/>
      <c r="D210" s="59"/>
      <c r="E210" s="59"/>
      <c r="F210" s="72"/>
      <c r="G210" s="225"/>
      <c r="H210" s="60">
        <f t="shared" si="5"/>
        <v>0</v>
      </c>
      <c r="I210" s="224"/>
      <c r="J210" s="3"/>
      <c r="K210" s="3"/>
      <c r="L210" s="3"/>
      <c r="M210" s="3"/>
      <c r="N210" s="3"/>
      <c r="O210" s="3"/>
      <c r="P210" s="3"/>
      <c r="Q210" s="3"/>
      <c r="R210" s="3"/>
      <c r="S210" s="3"/>
      <c r="T210" s="3"/>
      <c r="U210" s="3"/>
      <c r="V210" s="3"/>
      <c r="W210" s="3"/>
    </row>
    <row r="211" spans="1:23" s="7" customFormat="1" ht="12.75" x14ac:dyDescent="0.2">
      <c r="A211" s="226"/>
      <c r="B211" s="56">
        <v>207</v>
      </c>
      <c r="C211" s="59"/>
      <c r="D211" s="59"/>
      <c r="E211" s="59"/>
      <c r="F211" s="72"/>
      <c r="G211" s="225"/>
      <c r="H211" s="60">
        <f t="shared" si="5"/>
        <v>0</v>
      </c>
      <c r="I211" s="224"/>
      <c r="J211" s="3"/>
      <c r="K211" s="3"/>
      <c r="L211" s="3"/>
      <c r="M211" s="3"/>
      <c r="N211" s="3"/>
      <c r="O211" s="3"/>
      <c r="P211" s="3"/>
      <c r="Q211" s="3"/>
      <c r="R211" s="3"/>
      <c r="S211" s="3"/>
      <c r="T211" s="3"/>
      <c r="U211" s="3"/>
      <c r="V211" s="3"/>
      <c r="W211" s="3"/>
    </row>
    <row r="212" spans="1:23" s="7" customFormat="1" ht="12.75" x14ac:dyDescent="0.2">
      <c r="A212" s="226"/>
      <c r="B212" s="56">
        <v>208</v>
      </c>
      <c r="C212" s="59"/>
      <c r="D212" s="59"/>
      <c r="E212" s="59"/>
      <c r="F212" s="72"/>
      <c r="G212" s="225"/>
      <c r="H212" s="60">
        <f t="shared" si="5"/>
        <v>0</v>
      </c>
      <c r="I212" s="224"/>
      <c r="J212" s="3"/>
      <c r="K212" s="3"/>
      <c r="L212" s="3"/>
      <c r="M212" s="3"/>
      <c r="N212" s="3"/>
      <c r="O212" s="3"/>
      <c r="P212" s="3"/>
      <c r="Q212" s="3"/>
      <c r="R212" s="3"/>
      <c r="S212" s="3"/>
      <c r="T212" s="3"/>
      <c r="U212" s="3"/>
      <c r="V212" s="3"/>
      <c r="W212" s="3"/>
    </row>
    <row r="213" spans="1:23" s="7" customFormat="1" ht="12.75" x14ac:dyDescent="0.2">
      <c r="A213" s="226"/>
      <c r="B213" s="56">
        <v>209</v>
      </c>
      <c r="C213" s="59"/>
      <c r="D213" s="59"/>
      <c r="E213" s="59"/>
      <c r="F213" s="72"/>
      <c r="G213" s="225"/>
      <c r="H213" s="60">
        <f t="shared" si="5"/>
        <v>0</v>
      </c>
      <c r="I213" s="224"/>
      <c r="J213" s="3"/>
      <c r="K213" s="3"/>
      <c r="L213" s="3"/>
      <c r="M213" s="3"/>
      <c r="N213" s="3"/>
      <c r="O213" s="3"/>
      <c r="P213" s="3"/>
      <c r="Q213" s="3"/>
      <c r="R213" s="3"/>
      <c r="S213" s="3"/>
      <c r="T213" s="3"/>
      <c r="U213" s="3"/>
      <c r="V213" s="3"/>
      <c r="W213" s="3"/>
    </row>
    <row r="214" spans="1:23" s="7" customFormat="1" ht="12.75" x14ac:dyDescent="0.2">
      <c r="A214" s="226"/>
      <c r="B214" s="56">
        <v>210</v>
      </c>
      <c r="C214" s="59"/>
      <c r="D214" s="59"/>
      <c r="E214" s="59"/>
      <c r="F214" s="72"/>
      <c r="G214" s="225"/>
      <c r="H214" s="60">
        <f t="shared" si="5"/>
        <v>0</v>
      </c>
      <c r="I214" s="224"/>
      <c r="J214" s="3"/>
      <c r="K214" s="3"/>
      <c r="L214" s="3"/>
      <c r="M214" s="3"/>
      <c r="N214" s="3"/>
      <c r="O214" s="3"/>
      <c r="P214" s="3"/>
      <c r="Q214" s="3"/>
      <c r="R214" s="3"/>
      <c r="S214" s="3"/>
      <c r="T214" s="3"/>
      <c r="U214" s="3"/>
      <c r="V214" s="3"/>
      <c r="W214" s="3"/>
    </row>
    <row r="215" spans="1:23" s="7" customFormat="1" ht="12.75" x14ac:dyDescent="0.2">
      <c r="A215" s="226"/>
      <c r="B215" s="56">
        <v>211</v>
      </c>
      <c r="C215" s="59"/>
      <c r="D215" s="59"/>
      <c r="E215" s="59"/>
      <c r="F215" s="72"/>
      <c r="G215" s="225"/>
      <c r="H215" s="60">
        <f t="shared" si="5"/>
        <v>0</v>
      </c>
      <c r="I215" s="224"/>
      <c r="J215" s="3"/>
      <c r="K215" s="3"/>
      <c r="L215" s="3"/>
      <c r="M215" s="3"/>
      <c r="N215" s="3"/>
      <c r="O215" s="3"/>
      <c r="P215" s="3"/>
      <c r="Q215" s="3"/>
      <c r="R215" s="3"/>
      <c r="S215" s="3"/>
      <c r="T215" s="3"/>
      <c r="U215" s="3"/>
      <c r="V215" s="3"/>
      <c r="W215" s="3"/>
    </row>
    <row r="216" spans="1:23" s="7" customFormat="1" ht="12.75" x14ac:dyDescent="0.2">
      <c r="A216" s="226"/>
      <c r="B216" s="56">
        <v>212</v>
      </c>
      <c r="C216" s="59"/>
      <c r="D216" s="59"/>
      <c r="E216" s="59"/>
      <c r="F216" s="72"/>
      <c r="G216" s="225"/>
      <c r="H216" s="60">
        <f t="shared" si="5"/>
        <v>0</v>
      </c>
      <c r="I216" s="224"/>
      <c r="J216" s="3"/>
      <c r="K216" s="3"/>
      <c r="L216" s="3"/>
      <c r="M216" s="3"/>
      <c r="N216" s="3"/>
      <c r="O216" s="3"/>
      <c r="P216" s="3"/>
      <c r="Q216" s="3"/>
      <c r="R216" s="3"/>
      <c r="S216" s="3"/>
      <c r="T216" s="3"/>
      <c r="U216" s="3"/>
      <c r="V216" s="3"/>
      <c r="W216" s="3"/>
    </row>
    <row r="217" spans="1:23" s="7" customFormat="1" ht="12.75" x14ac:dyDescent="0.2">
      <c r="A217" s="226"/>
      <c r="B217" s="56">
        <v>213</v>
      </c>
      <c r="C217" s="59"/>
      <c r="D217" s="59"/>
      <c r="E217" s="59"/>
      <c r="F217" s="72"/>
      <c r="G217" s="225"/>
      <c r="H217" s="60">
        <f t="shared" si="5"/>
        <v>0</v>
      </c>
      <c r="I217" s="224"/>
      <c r="J217" s="3"/>
      <c r="K217" s="3"/>
      <c r="L217" s="3"/>
      <c r="M217" s="3"/>
      <c r="N217" s="3"/>
      <c r="O217" s="3"/>
      <c r="P217" s="3"/>
      <c r="Q217" s="3"/>
      <c r="R217" s="3"/>
      <c r="S217" s="3"/>
      <c r="T217" s="3"/>
      <c r="U217" s="3"/>
      <c r="V217" s="3"/>
      <c r="W217" s="3"/>
    </row>
    <row r="218" spans="1:23" s="7" customFormat="1" ht="12.75" x14ac:dyDescent="0.2">
      <c r="A218" s="226"/>
      <c r="B218" s="56">
        <v>214</v>
      </c>
      <c r="C218" s="59"/>
      <c r="D218" s="59"/>
      <c r="E218" s="59"/>
      <c r="F218" s="72"/>
      <c r="G218" s="225"/>
      <c r="H218" s="60">
        <f t="shared" si="5"/>
        <v>0</v>
      </c>
      <c r="I218" s="224"/>
      <c r="J218" s="3"/>
      <c r="K218" s="3"/>
      <c r="L218" s="3"/>
      <c r="M218" s="3"/>
      <c r="N218" s="3"/>
      <c r="O218" s="3"/>
      <c r="P218" s="3"/>
      <c r="Q218" s="3"/>
      <c r="R218" s="3"/>
      <c r="S218" s="3"/>
      <c r="T218" s="3"/>
      <c r="U218" s="3"/>
      <c r="V218" s="3"/>
      <c r="W218" s="3"/>
    </row>
    <row r="219" spans="1:23" s="7" customFormat="1" ht="12.75" x14ac:dyDescent="0.2">
      <c r="A219" s="226"/>
      <c r="B219" s="56">
        <v>215</v>
      </c>
      <c r="C219" s="59"/>
      <c r="D219" s="59"/>
      <c r="E219" s="59"/>
      <c r="F219" s="72"/>
      <c r="G219" s="225"/>
      <c r="H219" s="60">
        <f t="shared" si="5"/>
        <v>0</v>
      </c>
      <c r="I219" s="224"/>
      <c r="J219" s="3"/>
      <c r="K219" s="3"/>
      <c r="L219" s="3"/>
      <c r="M219" s="3"/>
      <c r="N219" s="3"/>
      <c r="O219" s="3"/>
      <c r="P219" s="3"/>
      <c r="Q219" s="3"/>
      <c r="R219" s="3"/>
      <c r="S219" s="3"/>
      <c r="T219" s="3"/>
      <c r="U219" s="3"/>
      <c r="V219" s="3"/>
      <c r="W219" s="3"/>
    </row>
    <row r="220" spans="1:23" s="7" customFormat="1" ht="12.75" x14ac:dyDescent="0.2">
      <c r="A220" s="226"/>
      <c r="B220" s="56">
        <v>216</v>
      </c>
      <c r="C220" s="59"/>
      <c r="D220" s="59"/>
      <c r="E220" s="59"/>
      <c r="F220" s="72"/>
      <c r="G220" s="225"/>
      <c r="H220" s="60">
        <f t="shared" si="5"/>
        <v>0</v>
      </c>
      <c r="I220" s="224"/>
      <c r="J220" s="3"/>
      <c r="K220" s="3"/>
      <c r="L220" s="3"/>
      <c r="M220" s="3"/>
      <c r="N220" s="3"/>
      <c r="O220" s="3"/>
      <c r="P220" s="3"/>
      <c r="Q220" s="3"/>
      <c r="R220" s="3"/>
      <c r="S220" s="3"/>
      <c r="T220" s="3"/>
      <c r="U220" s="3"/>
      <c r="V220" s="3"/>
      <c r="W220" s="3"/>
    </row>
    <row r="221" spans="1:23" s="7" customFormat="1" ht="12.75" x14ac:dyDescent="0.2">
      <c r="A221" s="226"/>
      <c r="B221" s="56">
        <v>217</v>
      </c>
      <c r="C221" s="59"/>
      <c r="D221" s="59"/>
      <c r="E221" s="59"/>
      <c r="F221" s="72"/>
      <c r="G221" s="225"/>
      <c r="H221" s="60">
        <f t="shared" si="5"/>
        <v>0</v>
      </c>
      <c r="I221" s="224"/>
      <c r="J221" s="3"/>
      <c r="K221" s="3"/>
      <c r="L221" s="3"/>
      <c r="M221" s="3"/>
      <c r="N221" s="3"/>
      <c r="O221" s="3"/>
      <c r="P221" s="3"/>
      <c r="Q221" s="3"/>
      <c r="R221" s="3"/>
      <c r="S221" s="3"/>
      <c r="T221" s="3"/>
      <c r="U221" s="3"/>
      <c r="V221" s="3"/>
      <c r="W221" s="3"/>
    </row>
    <row r="222" spans="1:23" s="7" customFormat="1" ht="12.75" x14ac:dyDescent="0.2">
      <c r="A222" s="226"/>
      <c r="B222" s="56">
        <v>218</v>
      </c>
      <c r="C222" s="59"/>
      <c r="D222" s="59"/>
      <c r="E222" s="59"/>
      <c r="F222" s="72"/>
      <c r="G222" s="225"/>
      <c r="H222" s="60">
        <f t="shared" si="5"/>
        <v>0</v>
      </c>
      <c r="I222" s="224"/>
      <c r="J222" s="3"/>
      <c r="K222" s="3"/>
      <c r="L222" s="3"/>
      <c r="M222" s="3"/>
      <c r="N222" s="3"/>
      <c r="O222" s="3"/>
      <c r="P222" s="3"/>
      <c r="Q222" s="3"/>
      <c r="R222" s="3"/>
      <c r="S222" s="3"/>
      <c r="T222" s="3"/>
      <c r="U222" s="3"/>
      <c r="V222" s="3"/>
      <c r="W222" s="3"/>
    </row>
    <row r="223" spans="1:23" s="7" customFormat="1" ht="12.75" x14ac:dyDescent="0.2">
      <c r="A223" s="226"/>
      <c r="B223" s="56">
        <v>219</v>
      </c>
      <c r="C223" s="59"/>
      <c r="D223" s="59"/>
      <c r="E223" s="59"/>
      <c r="F223" s="72"/>
      <c r="G223" s="225"/>
      <c r="H223" s="60">
        <f t="shared" si="5"/>
        <v>0</v>
      </c>
      <c r="I223" s="224"/>
      <c r="J223" s="3"/>
      <c r="K223" s="3"/>
      <c r="L223" s="3"/>
      <c r="M223" s="3"/>
      <c r="N223" s="3"/>
      <c r="O223" s="3"/>
      <c r="P223" s="3"/>
      <c r="Q223" s="3"/>
      <c r="R223" s="3"/>
      <c r="S223" s="3"/>
      <c r="T223" s="3"/>
      <c r="U223" s="3"/>
      <c r="V223" s="3"/>
      <c r="W223" s="3"/>
    </row>
    <row r="224" spans="1:23" s="7" customFormat="1" ht="12.75" x14ac:dyDescent="0.2">
      <c r="A224" s="226"/>
      <c r="B224" s="56">
        <v>220</v>
      </c>
      <c r="C224" s="59"/>
      <c r="D224" s="59"/>
      <c r="E224" s="59"/>
      <c r="F224" s="72"/>
      <c r="G224" s="225"/>
      <c r="H224" s="60">
        <f t="shared" si="5"/>
        <v>0</v>
      </c>
      <c r="I224" s="224"/>
      <c r="J224" s="3"/>
      <c r="K224" s="3"/>
      <c r="L224" s="3"/>
      <c r="M224" s="3"/>
      <c r="N224" s="3"/>
      <c r="O224" s="3"/>
      <c r="P224" s="3"/>
      <c r="Q224" s="3"/>
      <c r="R224" s="3"/>
      <c r="S224" s="3"/>
      <c r="T224" s="3"/>
      <c r="U224" s="3"/>
      <c r="V224" s="3"/>
      <c r="W224" s="3"/>
    </row>
    <row r="225" spans="1:23" s="7" customFormat="1" ht="12.75" x14ac:dyDescent="0.2">
      <c r="A225" s="226"/>
      <c r="B225" s="56">
        <v>221</v>
      </c>
      <c r="C225" s="59"/>
      <c r="D225" s="59"/>
      <c r="E225" s="59"/>
      <c r="F225" s="72"/>
      <c r="G225" s="225"/>
      <c r="H225" s="60">
        <f t="shared" si="5"/>
        <v>0</v>
      </c>
      <c r="I225" s="224"/>
      <c r="J225" s="3"/>
      <c r="K225" s="3"/>
      <c r="L225" s="3"/>
      <c r="M225" s="3"/>
      <c r="N225" s="3"/>
      <c r="O225" s="3"/>
      <c r="P225" s="3"/>
      <c r="Q225" s="3"/>
      <c r="R225" s="3"/>
      <c r="S225" s="3"/>
      <c r="T225" s="3"/>
      <c r="U225" s="3"/>
      <c r="V225" s="3"/>
      <c r="W225" s="3"/>
    </row>
    <row r="226" spans="1:23" s="7" customFormat="1" ht="12.75" x14ac:dyDescent="0.2">
      <c r="A226" s="226"/>
      <c r="B226" s="56">
        <v>222</v>
      </c>
      <c r="C226" s="59"/>
      <c r="D226" s="59"/>
      <c r="E226" s="59"/>
      <c r="F226" s="72"/>
      <c r="G226" s="225"/>
      <c r="H226" s="60">
        <f t="shared" si="5"/>
        <v>0</v>
      </c>
      <c r="I226" s="224"/>
      <c r="J226" s="3"/>
      <c r="K226" s="3"/>
      <c r="L226" s="3"/>
      <c r="M226" s="3"/>
      <c r="N226" s="3"/>
      <c r="O226" s="3"/>
      <c r="P226" s="3"/>
      <c r="Q226" s="3"/>
      <c r="R226" s="3"/>
      <c r="S226" s="3"/>
      <c r="T226" s="3"/>
      <c r="U226" s="3"/>
      <c r="V226" s="3"/>
      <c r="W226" s="3"/>
    </row>
    <row r="227" spans="1:23" s="7" customFormat="1" ht="12.75" x14ac:dyDescent="0.2">
      <c r="A227" s="226"/>
      <c r="B227" s="56">
        <v>223</v>
      </c>
      <c r="C227" s="59"/>
      <c r="D227" s="59"/>
      <c r="E227" s="59"/>
      <c r="F227" s="72"/>
      <c r="G227" s="225"/>
      <c r="H227" s="60">
        <f t="shared" si="5"/>
        <v>0</v>
      </c>
      <c r="I227" s="224"/>
      <c r="J227" s="3"/>
      <c r="K227" s="3"/>
      <c r="L227" s="3"/>
      <c r="M227" s="3"/>
      <c r="N227" s="3"/>
      <c r="O227" s="3"/>
      <c r="P227" s="3"/>
      <c r="Q227" s="3"/>
      <c r="R227" s="3"/>
      <c r="S227" s="3"/>
      <c r="T227" s="3"/>
      <c r="U227" s="3"/>
      <c r="V227" s="3"/>
      <c r="W227" s="3"/>
    </row>
    <row r="228" spans="1:23" s="7" customFormat="1" ht="12.75" x14ac:dyDescent="0.2">
      <c r="A228" s="226"/>
      <c r="B228" s="56">
        <v>224</v>
      </c>
      <c r="C228" s="59"/>
      <c r="D228" s="59"/>
      <c r="E228" s="59"/>
      <c r="F228" s="72"/>
      <c r="G228" s="225"/>
      <c r="H228" s="60">
        <f t="shared" si="5"/>
        <v>0</v>
      </c>
      <c r="I228" s="224"/>
      <c r="J228" s="3"/>
      <c r="K228" s="3"/>
      <c r="L228" s="3"/>
      <c r="M228" s="3"/>
      <c r="N228" s="3"/>
      <c r="O228" s="3"/>
      <c r="P228" s="3"/>
      <c r="Q228" s="3"/>
      <c r="R228" s="3"/>
      <c r="S228" s="3"/>
      <c r="T228" s="3"/>
      <c r="U228" s="3"/>
      <c r="V228" s="3"/>
      <c r="W228" s="3"/>
    </row>
    <row r="229" spans="1:23" s="7" customFormat="1" ht="12.75" x14ac:dyDescent="0.2">
      <c r="A229" s="226"/>
      <c r="B229" s="56">
        <v>225</v>
      </c>
      <c r="C229" s="59"/>
      <c r="D229" s="59"/>
      <c r="E229" s="59"/>
      <c r="F229" s="72"/>
      <c r="G229" s="225"/>
      <c r="H229" s="60">
        <f t="shared" si="5"/>
        <v>0</v>
      </c>
      <c r="I229" s="224"/>
      <c r="J229" s="3"/>
      <c r="K229" s="3"/>
      <c r="L229" s="3"/>
      <c r="M229" s="3"/>
      <c r="N229" s="3"/>
      <c r="O229" s="3"/>
      <c r="P229" s="3"/>
      <c r="Q229" s="3"/>
      <c r="R229" s="3"/>
      <c r="S229" s="3"/>
      <c r="T229" s="3"/>
      <c r="U229" s="3"/>
      <c r="V229" s="3"/>
      <c r="W229" s="3"/>
    </row>
    <row r="230" spans="1:23" s="7" customFormat="1" ht="12.75" x14ac:dyDescent="0.2">
      <c r="A230" s="226"/>
      <c r="B230" s="56">
        <v>226</v>
      </c>
      <c r="C230" s="59"/>
      <c r="D230" s="59"/>
      <c r="E230" s="59"/>
      <c r="F230" s="72"/>
      <c r="G230" s="225"/>
      <c r="H230" s="60">
        <f t="shared" si="5"/>
        <v>0</v>
      </c>
      <c r="I230" s="224"/>
      <c r="J230" s="3"/>
      <c r="K230" s="3"/>
      <c r="L230" s="3"/>
      <c r="M230" s="3"/>
      <c r="N230" s="3"/>
      <c r="O230" s="3"/>
      <c r="P230" s="3"/>
      <c r="Q230" s="3"/>
      <c r="R230" s="3"/>
      <c r="S230" s="3"/>
      <c r="T230" s="3"/>
      <c r="U230" s="3"/>
      <c r="V230" s="3"/>
      <c r="W230" s="3"/>
    </row>
    <row r="231" spans="1:23" s="7" customFormat="1" ht="12.75" x14ac:dyDescent="0.2">
      <c r="A231" s="226"/>
      <c r="B231" s="56">
        <v>227</v>
      </c>
      <c r="C231" s="59"/>
      <c r="D231" s="59"/>
      <c r="E231" s="59"/>
      <c r="F231" s="72"/>
      <c r="G231" s="225"/>
      <c r="H231" s="60">
        <f t="shared" si="5"/>
        <v>0</v>
      </c>
      <c r="I231" s="224"/>
      <c r="J231" s="3"/>
      <c r="K231" s="3"/>
      <c r="L231" s="3"/>
      <c r="M231" s="3"/>
      <c r="N231" s="3"/>
      <c r="O231" s="3"/>
      <c r="P231" s="3"/>
      <c r="Q231" s="3"/>
      <c r="R231" s="3"/>
      <c r="S231" s="3"/>
      <c r="T231" s="3"/>
      <c r="U231" s="3"/>
      <c r="V231" s="3"/>
      <c r="W231" s="3"/>
    </row>
    <row r="232" spans="1:23" s="7" customFormat="1" ht="12.75" x14ac:dyDescent="0.2">
      <c r="A232" s="226"/>
      <c r="B232" s="56">
        <v>228</v>
      </c>
      <c r="C232" s="59"/>
      <c r="D232" s="59"/>
      <c r="E232" s="59"/>
      <c r="F232" s="72"/>
      <c r="G232" s="225"/>
      <c r="H232" s="60">
        <f t="shared" ref="H232:H253" si="6">IF(C232=0,0,IF(D232=0,0,IF(E232=0,0,IF(F232=0,0,10))))</f>
        <v>0</v>
      </c>
      <c r="I232" s="224"/>
      <c r="J232" s="3"/>
      <c r="K232" s="3"/>
      <c r="L232" s="3"/>
      <c r="M232" s="3"/>
      <c r="N232" s="3"/>
      <c r="O232" s="3"/>
      <c r="P232" s="3"/>
      <c r="Q232" s="3"/>
      <c r="R232" s="3"/>
      <c r="S232" s="3"/>
      <c r="T232" s="3"/>
      <c r="U232" s="3"/>
      <c r="V232" s="3"/>
      <c r="W232" s="3"/>
    </row>
    <row r="233" spans="1:23" s="7" customFormat="1" ht="12.75" x14ac:dyDescent="0.2">
      <c r="A233" s="226"/>
      <c r="B233" s="56">
        <v>229</v>
      </c>
      <c r="C233" s="59"/>
      <c r="D233" s="59"/>
      <c r="E233" s="59"/>
      <c r="F233" s="72"/>
      <c r="G233" s="225"/>
      <c r="H233" s="60">
        <f t="shared" si="6"/>
        <v>0</v>
      </c>
      <c r="I233" s="224"/>
      <c r="J233" s="3"/>
      <c r="K233" s="3"/>
      <c r="L233" s="3"/>
      <c r="M233" s="3"/>
      <c r="N233" s="3"/>
      <c r="O233" s="3"/>
      <c r="P233" s="3"/>
      <c r="Q233" s="3"/>
      <c r="R233" s="3"/>
      <c r="S233" s="3"/>
      <c r="T233" s="3"/>
      <c r="U233" s="3"/>
      <c r="V233" s="3"/>
      <c r="W233" s="3"/>
    </row>
    <row r="234" spans="1:23" s="7" customFormat="1" ht="12.75" x14ac:dyDescent="0.2">
      <c r="A234" s="226"/>
      <c r="B234" s="56">
        <v>230</v>
      </c>
      <c r="C234" s="59"/>
      <c r="D234" s="59"/>
      <c r="E234" s="59"/>
      <c r="F234" s="72"/>
      <c r="G234" s="225"/>
      <c r="H234" s="60">
        <f t="shared" si="6"/>
        <v>0</v>
      </c>
      <c r="I234" s="224"/>
      <c r="J234" s="3"/>
      <c r="K234" s="3"/>
      <c r="L234" s="3"/>
      <c r="M234" s="3"/>
      <c r="N234" s="3"/>
      <c r="O234" s="3"/>
      <c r="P234" s="3"/>
      <c r="Q234" s="3"/>
      <c r="R234" s="3"/>
      <c r="S234" s="3"/>
      <c r="T234" s="3"/>
      <c r="U234" s="3"/>
      <c r="V234" s="3"/>
      <c r="W234" s="3"/>
    </row>
    <row r="235" spans="1:23" s="7" customFormat="1" ht="12.75" x14ac:dyDescent="0.2">
      <c r="A235" s="226"/>
      <c r="B235" s="56">
        <v>231</v>
      </c>
      <c r="C235" s="59"/>
      <c r="D235" s="59"/>
      <c r="E235" s="59"/>
      <c r="F235" s="72"/>
      <c r="G235" s="225"/>
      <c r="H235" s="60">
        <f t="shared" si="6"/>
        <v>0</v>
      </c>
      <c r="I235" s="224"/>
      <c r="J235" s="3"/>
      <c r="K235" s="3"/>
      <c r="L235" s="3"/>
      <c r="M235" s="3"/>
      <c r="N235" s="3"/>
      <c r="O235" s="3"/>
      <c r="P235" s="3"/>
      <c r="Q235" s="3"/>
      <c r="R235" s="3"/>
      <c r="S235" s="3"/>
      <c r="T235" s="3"/>
      <c r="U235" s="3"/>
      <c r="V235" s="3"/>
      <c r="W235" s="3"/>
    </row>
    <row r="236" spans="1:23" s="7" customFormat="1" ht="12.75" x14ac:dyDescent="0.2">
      <c r="A236" s="226"/>
      <c r="B236" s="56">
        <v>232</v>
      </c>
      <c r="C236" s="59"/>
      <c r="D236" s="59"/>
      <c r="E236" s="59"/>
      <c r="F236" s="72"/>
      <c r="G236" s="225"/>
      <c r="H236" s="60">
        <f t="shared" si="6"/>
        <v>0</v>
      </c>
      <c r="I236" s="224"/>
      <c r="J236" s="3"/>
      <c r="K236" s="3"/>
      <c r="L236" s="3"/>
      <c r="M236" s="3"/>
      <c r="N236" s="3"/>
      <c r="O236" s="3"/>
      <c r="P236" s="3"/>
      <c r="Q236" s="3"/>
      <c r="R236" s="3"/>
      <c r="S236" s="3"/>
      <c r="T236" s="3"/>
      <c r="U236" s="3"/>
      <c r="V236" s="3"/>
      <c r="W236" s="3"/>
    </row>
    <row r="237" spans="1:23" s="7" customFormat="1" ht="12.75" x14ac:dyDescent="0.2">
      <c r="A237" s="226"/>
      <c r="B237" s="56">
        <v>233</v>
      </c>
      <c r="C237" s="59"/>
      <c r="D237" s="59"/>
      <c r="E237" s="59"/>
      <c r="F237" s="72"/>
      <c r="G237" s="225"/>
      <c r="H237" s="60">
        <f t="shared" si="6"/>
        <v>0</v>
      </c>
      <c r="I237" s="224"/>
      <c r="J237" s="3"/>
      <c r="K237" s="3"/>
      <c r="L237" s="3"/>
      <c r="M237" s="3"/>
      <c r="N237" s="3"/>
      <c r="O237" s="3"/>
      <c r="P237" s="3"/>
      <c r="Q237" s="3"/>
      <c r="R237" s="3"/>
      <c r="S237" s="3"/>
      <c r="T237" s="3"/>
      <c r="U237" s="3"/>
      <c r="V237" s="3"/>
      <c r="W237" s="3"/>
    </row>
    <row r="238" spans="1:23" s="7" customFormat="1" ht="12.75" x14ac:dyDescent="0.2">
      <c r="A238" s="226"/>
      <c r="B238" s="56">
        <v>234</v>
      </c>
      <c r="C238" s="59"/>
      <c r="D238" s="59"/>
      <c r="E238" s="59"/>
      <c r="F238" s="72"/>
      <c r="G238" s="225"/>
      <c r="H238" s="60">
        <f t="shared" si="6"/>
        <v>0</v>
      </c>
      <c r="I238" s="224"/>
      <c r="J238" s="3"/>
      <c r="K238" s="3"/>
      <c r="L238" s="3"/>
      <c r="M238" s="3"/>
      <c r="N238" s="3"/>
      <c r="O238" s="3"/>
      <c r="P238" s="3"/>
      <c r="Q238" s="3"/>
      <c r="R238" s="3"/>
      <c r="S238" s="3"/>
      <c r="T238" s="3"/>
      <c r="U238" s="3"/>
      <c r="V238" s="3"/>
      <c r="W238" s="3"/>
    </row>
    <row r="239" spans="1:23" s="7" customFormat="1" ht="12.75" x14ac:dyDescent="0.2">
      <c r="A239" s="226"/>
      <c r="B239" s="56">
        <v>235</v>
      </c>
      <c r="C239" s="59"/>
      <c r="D239" s="59"/>
      <c r="E239" s="59"/>
      <c r="F239" s="72"/>
      <c r="G239" s="225"/>
      <c r="H239" s="60">
        <f t="shared" si="6"/>
        <v>0</v>
      </c>
      <c r="I239" s="224"/>
      <c r="J239" s="3"/>
      <c r="K239" s="3"/>
      <c r="L239" s="3"/>
      <c r="M239" s="3"/>
      <c r="N239" s="3"/>
      <c r="O239" s="3"/>
      <c r="P239" s="3"/>
      <c r="Q239" s="3"/>
      <c r="R239" s="3"/>
      <c r="S239" s="3"/>
      <c r="T239" s="3"/>
      <c r="U239" s="3"/>
      <c r="V239" s="3"/>
      <c r="W239" s="3"/>
    </row>
    <row r="240" spans="1:23" s="7" customFormat="1" ht="12.75" x14ac:dyDescent="0.2">
      <c r="A240" s="226"/>
      <c r="B240" s="56">
        <v>236</v>
      </c>
      <c r="C240" s="59"/>
      <c r="D240" s="59"/>
      <c r="E240" s="59"/>
      <c r="F240" s="72"/>
      <c r="G240" s="225"/>
      <c r="H240" s="60">
        <f t="shared" si="6"/>
        <v>0</v>
      </c>
      <c r="I240" s="224"/>
      <c r="J240" s="3"/>
      <c r="K240" s="3"/>
      <c r="L240" s="3"/>
      <c r="M240" s="3"/>
      <c r="N240" s="3"/>
      <c r="O240" s="3"/>
      <c r="P240" s="3"/>
      <c r="Q240" s="3"/>
      <c r="R240" s="3"/>
      <c r="S240" s="3"/>
      <c r="T240" s="3"/>
      <c r="U240" s="3"/>
      <c r="V240" s="3"/>
      <c r="W240" s="3"/>
    </row>
    <row r="241" spans="1:23" s="7" customFormat="1" ht="12.75" x14ac:dyDescent="0.2">
      <c r="A241" s="226"/>
      <c r="B241" s="56">
        <v>237</v>
      </c>
      <c r="C241" s="59"/>
      <c r="D241" s="59"/>
      <c r="E241" s="59"/>
      <c r="F241" s="72"/>
      <c r="G241" s="225"/>
      <c r="H241" s="60">
        <f t="shared" si="6"/>
        <v>0</v>
      </c>
      <c r="I241" s="224"/>
      <c r="J241" s="3"/>
      <c r="K241" s="3"/>
      <c r="L241" s="3"/>
      <c r="M241" s="3"/>
      <c r="N241" s="3"/>
      <c r="O241" s="3"/>
      <c r="P241" s="3"/>
      <c r="Q241" s="3"/>
      <c r="R241" s="3"/>
      <c r="S241" s="3"/>
      <c r="T241" s="3"/>
      <c r="U241" s="3"/>
      <c r="V241" s="3"/>
      <c r="W241" s="3"/>
    </row>
    <row r="242" spans="1:23" s="7" customFormat="1" ht="12.75" x14ac:dyDescent="0.2">
      <c r="A242" s="226"/>
      <c r="B242" s="56">
        <v>238</v>
      </c>
      <c r="C242" s="59"/>
      <c r="D242" s="59"/>
      <c r="E242" s="59"/>
      <c r="F242" s="72"/>
      <c r="G242" s="225"/>
      <c r="H242" s="60">
        <f t="shared" si="6"/>
        <v>0</v>
      </c>
      <c r="I242" s="224"/>
      <c r="J242" s="3"/>
      <c r="K242" s="3"/>
      <c r="L242" s="3"/>
      <c r="M242" s="3"/>
      <c r="N242" s="3"/>
      <c r="O242" s="3"/>
      <c r="P242" s="3"/>
      <c r="Q242" s="3"/>
      <c r="R242" s="3"/>
      <c r="S242" s="3"/>
      <c r="T242" s="3"/>
      <c r="U242" s="3"/>
      <c r="V242" s="3"/>
      <c r="W242" s="3"/>
    </row>
    <row r="243" spans="1:23" s="7" customFormat="1" ht="12.75" x14ac:dyDescent="0.2">
      <c r="A243" s="226"/>
      <c r="B243" s="56">
        <v>239</v>
      </c>
      <c r="C243" s="59"/>
      <c r="D243" s="59"/>
      <c r="E243" s="59"/>
      <c r="F243" s="72"/>
      <c r="G243" s="225"/>
      <c r="H243" s="60">
        <f t="shared" si="6"/>
        <v>0</v>
      </c>
      <c r="I243" s="224"/>
      <c r="J243" s="3"/>
      <c r="K243" s="3"/>
      <c r="L243" s="3"/>
      <c r="M243" s="3"/>
      <c r="N243" s="3"/>
      <c r="O243" s="3"/>
      <c r="P243" s="3"/>
      <c r="Q243" s="3"/>
      <c r="R243" s="3"/>
      <c r="S243" s="3"/>
      <c r="T243" s="3"/>
      <c r="U243" s="3"/>
      <c r="V243" s="3"/>
      <c r="W243" s="3"/>
    </row>
    <row r="244" spans="1:23" s="7" customFormat="1" ht="12.75" x14ac:dyDescent="0.2">
      <c r="A244" s="226"/>
      <c r="B244" s="56">
        <v>240</v>
      </c>
      <c r="C244" s="59"/>
      <c r="D244" s="59"/>
      <c r="E244" s="59"/>
      <c r="F244" s="72"/>
      <c r="G244" s="225"/>
      <c r="H244" s="60">
        <f t="shared" si="6"/>
        <v>0</v>
      </c>
      <c r="I244" s="224"/>
      <c r="J244" s="3"/>
      <c r="K244" s="3"/>
      <c r="L244" s="3"/>
      <c r="M244" s="3"/>
      <c r="N244" s="3"/>
      <c r="O244" s="3"/>
      <c r="P244" s="3"/>
      <c r="Q244" s="3"/>
      <c r="R244" s="3"/>
      <c r="S244" s="3"/>
      <c r="T244" s="3"/>
      <c r="U244" s="3"/>
      <c r="V244" s="3"/>
      <c r="W244" s="3"/>
    </row>
    <row r="245" spans="1:23" s="7" customFormat="1" ht="12.75" x14ac:dyDescent="0.2">
      <c r="A245" s="226"/>
      <c r="B245" s="56">
        <v>241</v>
      </c>
      <c r="C245" s="59"/>
      <c r="D245" s="59"/>
      <c r="E245" s="59"/>
      <c r="F245" s="72"/>
      <c r="G245" s="225"/>
      <c r="H245" s="60">
        <f t="shared" si="6"/>
        <v>0</v>
      </c>
      <c r="I245" s="224"/>
      <c r="J245" s="3"/>
      <c r="K245" s="3"/>
      <c r="L245" s="3"/>
      <c r="M245" s="3"/>
      <c r="N245" s="3"/>
      <c r="O245" s="3"/>
      <c r="P245" s="3"/>
      <c r="Q245" s="3"/>
      <c r="R245" s="3"/>
      <c r="S245" s="3"/>
      <c r="T245" s="3"/>
      <c r="U245" s="3"/>
      <c r="V245" s="3"/>
      <c r="W245" s="3"/>
    </row>
    <row r="246" spans="1:23" s="7" customFormat="1" ht="12.75" x14ac:dyDescent="0.2">
      <c r="A246" s="226"/>
      <c r="B246" s="56">
        <v>242</v>
      </c>
      <c r="C246" s="59"/>
      <c r="D246" s="59"/>
      <c r="E246" s="59"/>
      <c r="F246" s="72"/>
      <c r="G246" s="225"/>
      <c r="H246" s="60">
        <f t="shared" si="6"/>
        <v>0</v>
      </c>
      <c r="I246" s="224"/>
      <c r="J246" s="3"/>
      <c r="K246" s="3"/>
      <c r="L246" s="3"/>
      <c r="M246" s="3"/>
      <c r="N246" s="3"/>
      <c r="O246" s="3"/>
      <c r="P246" s="3"/>
      <c r="Q246" s="3"/>
      <c r="R246" s="3"/>
      <c r="S246" s="3"/>
      <c r="T246" s="3"/>
      <c r="U246" s="3"/>
      <c r="V246" s="3"/>
      <c r="W246" s="3"/>
    </row>
    <row r="247" spans="1:23" s="7" customFormat="1" ht="12.75" x14ac:dyDescent="0.2">
      <c r="A247" s="226"/>
      <c r="B247" s="56">
        <v>243</v>
      </c>
      <c r="C247" s="59"/>
      <c r="D247" s="59"/>
      <c r="E247" s="59"/>
      <c r="F247" s="72"/>
      <c r="G247" s="225"/>
      <c r="H247" s="60">
        <f t="shared" si="6"/>
        <v>0</v>
      </c>
      <c r="I247" s="224"/>
      <c r="J247" s="3"/>
      <c r="K247" s="3"/>
      <c r="L247" s="3"/>
      <c r="M247" s="3"/>
      <c r="N247" s="3"/>
      <c r="O247" s="3"/>
      <c r="P247" s="3"/>
      <c r="Q247" s="3"/>
      <c r="R247" s="3"/>
      <c r="S247" s="3"/>
      <c r="T247" s="3"/>
      <c r="U247" s="3"/>
      <c r="V247" s="3"/>
      <c r="W247" s="3"/>
    </row>
    <row r="248" spans="1:23" s="7" customFormat="1" ht="12.75" x14ac:dyDescent="0.2">
      <c r="A248" s="226"/>
      <c r="B248" s="56">
        <v>244</v>
      </c>
      <c r="C248" s="59"/>
      <c r="D248" s="59"/>
      <c r="E248" s="59"/>
      <c r="F248" s="72"/>
      <c r="G248" s="225"/>
      <c r="H248" s="60">
        <f t="shared" si="6"/>
        <v>0</v>
      </c>
      <c r="I248" s="224"/>
      <c r="J248" s="3"/>
      <c r="K248" s="3"/>
      <c r="L248" s="3"/>
      <c r="M248" s="3"/>
      <c r="N248" s="3"/>
      <c r="O248" s="3"/>
      <c r="P248" s="3"/>
      <c r="Q248" s="3"/>
      <c r="R248" s="3"/>
      <c r="S248" s="3"/>
      <c r="T248" s="3"/>
      <c r="U248" s="3"/>
      <c r="V248" s="3"/>
      <c r="W248" s="3"/>
    </row>
    <row r="249" spans="1:23" s="7" customFormat="1" ht="12.75" x14ac:dyDescent="0.2">
      <c r="A249" s="226"/>
      <c r="B249" s="56">
        <v>245</v>
      </c>
      <c r="C249" s="59"/>
      <c r="D249" s="59"/>
      <c r="E249" s="59"/>
      <c r="F249" s="72"/>
      <c r="G249" s="225"/>
      <c r="H249" s="60">
        <f t="shared" si="6"/>
        <v>0</v>
      </c>
      <c r="I249" s="224"/>
      <c r="J249" s="3"/>
      <c r="K249" s="3"/>
      <c r="L249" s="3"/>
      <c r="M249" s="3"/>
      <c r="N249" s="3"/>
      <c r="O249" s="3"/>
      <c r="P249" s="3"/>
      <c r="Q249" s="3"/>
      <c r="R249" s="3"/>
      <c r="S249" s="3"/>
      <c r="T249" s="3"/>
      <c r="U249" s="3"/>
      <c r="V249" s="3"/>
      <c r="W249" s="3"/>
    </row>
    <row r="250" spans="1:23" s="7" customFormat="1" ht="12.75" x14ac:dyDescent="0.2">
      <c r="A250" s="226"/>
      <c r="B250" s="56">
        <v>246</v>
      </c>
      <c r="C250" s="59"/>
      <c r="D250" s="59"/>
      <c r="E250" s="59"/>
      <c r="F250" s="72"/>
      <c r="G250" s="225"/>
      <c r="H250" s="60">
        <f t="shared" si="6"/>
        <v>0</v>
      </c>
      <c r="I250" s="224"/>
      <c r="J250" s="3"/>
      <c r="K250" s="3"/>
      <c r="L250" s="3"/>
      <c r="M250" s="3"/>
      <c r="N250" s="3"/>
      <c r="O250" s="3"/>
      <c r="P250" s="3"/>
      <c r="Q250" s="3"/>
      <c r="R250" s="3"/>
      <c r="S250" s="3"/>
      <c r="T250" s="3"/>
      <c r="U250" s="3"/>
      <c r="V250" s="3"/>
      <c r="W250" s="3"/>
    </row>
    <row r="251" spans="1:23" s="7" customFormat="1" ht="12.75" x14ac:dyDescent="0.2">
      <c r="A251" s="226"/>
      <c r="B251" s="56">
        <v>247</v>
      </c>
      <c r="C251" s="59"/>
      <c r="D251" s="59"/>
      <c r="E251" s="59"/>
      <c r="F251" s="72"/>
      <c r="G251" s="225"/>
      <c r="H251" s="60">
        <f t="shared" si="6"/>
        <v>0</v>
      </c>
      <c r="I251" s="224"/>
      <c r="J251" s="3"/>
      <c r="K251" s="3"/>
      <c r="L251" s="3"/>
      <c r="M251" s="3"/>
      <c r="N251" s="3"/>
      <c r="O251" s="3"/>
      <c r="P251" s="3"/>
      <c r="Q251" s="3"/>
      <c r="R251" s="3"/>
      <c r="S251" s="3"/>
      <c r="T251" s="3"/>
      <c r="U251" s="3"/>
      <c r="V251" s="3"/>
      <c r="W251" s="3"/>
    </row>
    <row r="252" spans="1:23" s="7" customFormat="1" ht="12.75" x14ac:dyDescent="0.2">
      <c r="A252" s="226"/>
      <c r="B252" s="56">
        <v>248</v>
      </c>
      <c r="C252" s="59"/>
      <c r="D252" s="59"/>
      <c r="E252" s="59"/>
      <c r="F252" s="72"/>
      <c r="G252" s="225"/>
      <c r="H252" s="60">
        <f t="shared" si="6"/>
        <v>0</v>
      </c>
      <c r="I252" s="224"/>
      <c r="J252" s="3"/>
      <c r="K252" s="3"/>
      <c r="L252" s="3"/>
      <c r="M252" s="3"/>
      <c r="N252" s="3"/>
      <c r="O252" s="3"/>
      <c r="P252" s="3"/>
      <c r="Q252" s="3"/>
      <c r="R252" s="3"/>
      <c r="S252" s="3"/>
      <c r="T252" s="3"/>
      <c r="U252" s="3"/>
      <c r="V252" s="3"/>
      <c r="W252" s="3"/>
    </row>
    <row r="253" spans="1:23" s="7" customFormat="1" ht="12.75" x14ac:dyDescent="0.2">
      <c r="A253" s="226"/>
      <c r="B253" s="56">
        <v>249</v>
      </c>
      <c r="C253" s="59"/>
      <c r="D253" s="59"/>
      <c r="E253" s="59"/>
      <c r="F253" s="72"/>
      <c r="G253" s="225"/>
      <c r="H253" s="60">
        <f t="shared" si="6"/>
        <v>0</v>
      </c>
      <c r="I253" s="224"/>
      <c r="J253" s="3"/>
      <c r="K253" s="3"/>
      <c r="L253" s="3"/>
      <c r="M253" s="3"/>
      <c r="N253" s="3"/>
      <c r="O253" s="3"/>
      <c r="P253" s="3"/>
      <c r="Q253" s="3"/>
      <c r="R253" s="3"/>
      <c r="S253" s="3"/>
      <c r="T253" s="3"/>
      <c r="U253" s="3"/>
      <c r="V253" s="3"/>
      <c r="W253" s="3"/>
    </row>
    <row r="254" spans="1:23" s="7" customFormat="1" ht="12.75" x14ac:dyDescent="0.2">
      <c r="A254" s="243"/>
      <c r="B254" s="56">
        <v>250</v>
      </c>
      <c r="C254" s="59"/>
      <c r="D254" s="59"/>
      <c r="E254" s="59"/>
      <c r="F254" s="72"/>
      <c r="G254" s="241"/>
      <c r="H254" s="60">
        <f t="shared" ref="H254:H303" si="7">IF(C254=0,0,IF(D254=0,0,IF(E254=0,0,IF(F254=0,0,10))))</f>
        <v>0</v>
      </c>
      <c r="I254" s="239"/>
      <c r="J254" s="3"/>
      <c r="K254" s="3"/>
      <c r="L254" s="3"/>
      <c r="M254" s="3"/>
      <c r="N254" s="3"/>
      <c r="O254" s="3"/>
      <c r="P254" s="3"/>
      <c r="Q254" s="3"/>
      <c r="R254" s="3"/>
      <c r="S254" s="3"/>
      <c r="T254" s="3"/>
      <c r="U254" s="3"/>
      <c r="V254" s="3"/>
      <c r="W254" s="3"/>
    </row>
    <row r="255" spans="1:23" s="7" customFormat="1" ht="12.75" x14ac:dyDescent="0.2">
      <c r="A255" s="243"/>
      <c r="B255" s="56">
        <v>251</v>
      </c>
      <c r="C255" s="59"/>
      <c r="D255" s="59"/>
      <c r="E255" s="59"/>
      <c r="F255" s="72"/>
      <c r="G255" s="241"/>
      <c r="H255" s="60">
        <f t="shared" si="7"/>
        <v>0</v>
      </c>
      <c r="I255" s="239"/>
      <c r="J255" s="3"/>
      <c r="K255" s="3"/>
      <c r="L255" s="3"/>
      <c r="M255" s="3"/>
      <c r="N255" s="3"/>
      <c r="O255" s="3"/>
      <c r="P255" s="3"/>
      <c r="Q255" s="3"/>
      <c r="R255" s="3"/>
      <c r="S255" s="3"/>
      <c r="T255" s="3"/>
      <c r="U255" s="3"/>
      <c r="V255" s="3"/>
      <c r="W255" s="3"/>
    </row>
    <row r="256" spans="1:23" s="7" customFormat="1" ht="12.75" x14ac:dyDescent="0.2">
      <c r="A256" s="243"/>
      <c r="B256" s="56">
        <v>252</v>
      </c>
      <c r="C256" s="59"/>
      <c r="D256" s="59"/>
      <c r="E256" s="59"/>
      <c r="F256" s="72"/>
      <c r="G256" s="241"/>
      <c r="H256" s="60">
        <f t="shared" si="7"/>
        <v>0</v>
      </c>
      <c r="I256" s="239"/>
      <c r="J256" s="3"/>
      <c r="K256" s="3"/>
      <c r="L256" s="3"/>
      <c r="M256" s="3"/>
      <c r="N256" s="3"/>
      <c r="O256" s="3"/>
      <c r="P256" s="3"/>
      <c r="Q256" s="3"/>
      <c r="R256" s="3"/>
      <c r="S256" s="3"/>
      <c r="T256" s="3"/>
      <c r="U256" s="3"/>
      <c r="V256" s="3"/>
      <c r="W256" s="3"/>
    </row>
    <row r="257" spans="1:23" s="7" customFormat="1" ht="12.75" x14ac:dyDescent="0.2">
      <c r="A257" s="243"/>
      <c r="B257" s="56">
        <v>253</v>
      </c>
      <c r="C257" s="59"/>
      <c r="D257" s="59"/>
      <c r="E257" s="59"/>
      <c r="F257" s="72"/>
      <c r="G257" s="241"/>
      <c r="H257" s="60">
        <f t="shared" si="7"/>
        <v>0</v>
      </c>
      <c r="I257" s="239"/>
      <c r="J257" s="3"/>
      <c r="K257" s="3"/>
      <c r="L257" s="3"/>
      <c r="M257" s="3"/>
      <c r="N257" s="3"/>
      <c r="O257" s="3"/>
      <c r="P257" s="3"/>
      <c r="Q257" s="3"/>
      <c r="R257" s="3"/>
      <c r="S257" s="3"/>
      <c r="T257" s="3"/>
      <c r="U257" s="3"/>
      <c r="V257" s="3"/>
      <c r="W257" s="3"/>
    </row>
    <row r="258" spans="1:23" s="7" customFormat="1" ht="12.75" x14ac:dyDescent="0.2">
      <c r="A258" s="243"/>
      <c r="B258" s="56">
        <v>254</v>
      </c>
      <c r="C258" s="59"/>
      <c r="D258" s="59"/>
      <c r="E258" s="59"/>
      <c r="F258" s="72"/>
      <c r="G258" s="241"/>
      <c r="H258" s="60">
        <f t="shared" si="7"/>
        <v>0</v>
      </c>
      <c r="I258" s="239"/>
      <c r="J258" s="3"/>
      <c r="K258" s="3"/>
      <c r="L258" s="3"/>
      <c r="M258" s="3"/>
      <c r="N258" s="3"/>
      <c r="O258" s="3"/>
      <c r="P258" s="3"/>
      <c r="Q258" s="3"/>
      <c r="R258" s="3"/>
      <c r="S258" s="3"/>
      <c r="T258" s="3"/>
      <c r="U258" s="3"/>
      <c r="V258" s="3"/>
      <c r="W258" s="3"/>
    </row>
    <row r="259" spans="1:23" s="7" customFormat="1" ht="12.75" x14ac:dyDescent="0.2">
      <c r="A259" s="243"/>
      <c r="B259" s="56">
        <v>255</v>
      </c>
      <c r="C259" s="59"/>
      <c r="D259" s="59"/>
      <c r="E259" s="59"/>
      <c r="F259" s="72"/>
      <c r="G259" s="241"/>
      <c r="H259" s="60">
        <f t="shared" si="7"/>
        <v>0</v>
      </c>
      <c r="I259" s="239"/>
      <c r="J259" s="3"/>
      <c r="K259" s="3"/>
      <c r="L259" s="3"/>
      <c r="M259" s="3"/>
      <c r="N259" s="3"/>
      <c r="O259" s="3"/>
      <c r="P259" s="3"/>
      <c r="Q259" s="3"/>
      <c r="R259" s="3"/>
      <c r="S259" s="3"/>
      <c r="T259" s="3"/>
      <c r="U259" s="3"/>
      <c r="V259" s="3"/>
      <c r="W259" s="3"/>
    </row>
    <row r="260" spans="1:23" s="7" customFormat="1" ht="12.75" x14ac:dyDescent="0.2">
      <c r="A260" s="243"/>
      <c r="B260" s="56">
        <v>256</v>
      </c>
      <c r="C260" s="59"/>
      <c r="D260" s="59"/>
      <c r="E260" s="59"/>
      <c r="F260" s="72"/>
      <c r="G260" s="241"/>
      <c r="H260" s="60">
        <f t="shared" si="7"/>
        <v>0</v>
      </c>
      <c r="I260" s="239"/>
      <c r="J260" s="3"/>
      <c r="K260" s="3"/>
      <c r="L260" s="3"/>
      <c r="M260" s="3"/>
      <c r="N260" s="3"/>
      <c r="O260" s="3"/>
      <c r="P260" s="3"/>
      <c r="Q260" s="3"/>
      <c r="R260" s="3"/>
      <c r="S260" s="3"/>
      <c r="T260" s="3"/>
      <c r="U260" s="3"/>
      <c r="V260" s="3"/>
      <c r="W260" s="3"/>
    </row>
    <row r="261" spans="1:23" s="7" customFormat="1" ht="12.75" x14ac:dyDescent="0.2">
      <c r="A261" s="243"/>
      <c r="B261" s="56">
        <v>257</v>
      </c>
      <c r="C261" s="59"/>
      <c r="D261" s="59"/>
      <c r="E261" s="59"/>
      <c r="F261" s="72"/>
      <c r="G261" s="241"/>
      <c r="H261" s="60">
        <f t="shared" si="7"/>
        <v>0</v>
      </c>
      <c r="I261" s="239"/>
      <c r="J261" s="3"/>
      <c r="K261" s="3"/>
      <c r="L261" s="3"/>
      <c r="M261" s="3"/>
      <c r="N261" s="3"/>
      <c r="O261" s="3"/>
      <c r="P261" s="3"/>
      <c r="Q261" s="3"/>
      <c r="R261" s="3"/>
      <c r="S261" s="3"/>
      <c r="T261" s="3"/>
      <c r="U261" s="3"/>
      <c r="V261" s="3"/>
      <c r="W261" s="3"/>
    </row>
    <row r="262" spans="1:23" s="7" customFormat="1" ht="12.75" x14ac:dyDescent="0.2">
      <c r="A262" s="243"/>
      <c r="B262" s="56">
        <v>258</v>
      </c>
      <c r="C262" s="59"/>
      <c r="D262" s="59"/>
      <c r="E262" s="59"/>
      <c r="F262" s="72"/>
      <c r="G262" s="241"/>
      <c r="H262" s="60">
        <f t="shared" si="7"/>
        <v>0</v>
      </c>
      <c r="I262" s="239"/>
      <c r="J262" s="3"/>
      <c r="K262" s="3"/>
      <c r="L262" s="3"/>
      <c r="M262" s="3"/>
      <c r="N262" s="3"/>
      <c r="O262" s="3"/>
      <c r="P262" s="3"/>
      <c r="Q262" s="3"/>
      <c r="R262" s="3"/>
      <c r="S262" s="3"/>
      <c r="T262" s="3"/>
      <c r="U262" s="3"/>
      <c r="V262" s="3"/>
      <c r="W262" s="3"/>
    </row>
    <row r="263" spans="1:23" s="7" customFormat="1" ht="12.75" x14ac:dyDescent="0.2">
      <c r="A263" s="243"/>
      <c r="B263" s="56">
        <v>259</v>
      </c>
      <c r="C263" s="59"/>
      <c r="D263" s="59"/>
      <c r="E263" s="59"/>
      <c r="F263" s="72"/>
      <c r="G263" s="241"/>
      <c r="H263" s="60">
        <f t="shared" si="7"/>
        <v>0</v>
      </c>
      <c r="I263" s="239"/>
      <c r="J263" s="3"/>
      <c r="K263" s="3"/>
      <c r="L263" s="3"/>
      <c r="M263" s="3"/>
      <c r="N263" s="3"/>
      <c r="O263" s="3"/>
      <c r="P263" s="3"/>
      <c r="Q263" s="3"/>
      <c r="R263" s="3"/>
      <c r="S263" s="3"/>
      <c r="T263" s="3"/>
      <c r="U263" s="3"/>
      <c r="V263" s="3"/>
      <c r="W263" s="3"/>
    </row>
    <row r="264" spans="1:23" s="7" customFormat="1" ht="12.75" x14ac:dyDescent="0.2">
      <c r="A264" s="243"/>
      <c r="B264" s="56">
        <v>260</v>
      </c>
      <c r="C264" s="59"/>
      <c r="D264" s="59"/>
      <c r="E264" s="59"/>
      <c r="F264" s="72"/>
      <c r="G264" s="241"/>
      <c r="H264" s="60">
        <f t="shared" si="7"/>
        <v>0</v>
      </c>
      <c r="I264" s="239"/>
      <c r="J264" s="3"/>
      <c r="K264" s="3"/>
      <c r="L264" s="3"/>
      <c r="M264" s="3"/>
      <c r="N264" s="3"/>
      <c r="O264" s="3"/>
      <c r="P264" s="3"/>
      <c r="Q264" s="3"/>
      <c r="R264" s="3"/>
      <c r="S264" s="3"/>
      <c r="T264" s="3"/>
      <c r="U264" s="3"/>
      <c r="V264" s="3"/>
      <c r="W264" s="3"/>
    </row>
    <row r="265" spans="1:23" s="7" customFormat="1" ht="12.75" x14ac:dyDescent="0.2">
      <c r="A265" s="243"/>
      <c r="B265" s="56">
        <v>261</v>
      </c>
      <c r="C265" s="59"/>
      <c r="D265" s="59"/>
      <c r="E265" s="59"/>
      <c r="F265" s="72"/>
      <c r="G265" s="241"/>
      <c r="H265" s="60">
        <f t="shared" si="7"/>
        <v>0</v>
      </c>
      <c r="I265" s="239"/>
      <c r="J265" s="3"/>
      <c r="K265" s="3"/>
      <c r="L265" s="3"/>
      <c r="M265" s="3"/>
      <c r="N265" s="3"/>
      <c r="O265" s="3"/>
      <c r="P265" s="3"/>
      <c r="Q265" s="3"/>
      <c r="R265" s="3"/>
      <c r="S265" s="3"/>
      <c r="T265" s="3"/>
      <c r="U265" s="3"/>
      <c r="V265" s="3"/>
      <c r="W265" s="3"/>
    </row>
    <row r="266" spans="1:23" s="7" customFormat="1" ht="12.75" x14ac:dyDescent="0.2">
      <c r="A266" s="243"/>
      <c r="B266" s="56">
        <v>262</v>
      </c>
      <c r="C266" s="59"/>
      <c r="D266" s="59"/>
      <c r="E266" s="59"/>
      <c r="F266" s="72"/>
      <c r="G266" s="241"/>
      <c r="H266" s="60">
        <f t="shared" si="7"/>
        <v>0</v>
      </c>
      <c r="I266" s="239"/>
      <c r="J266" s="3"/>
      <c r="K266" s="3"/>
      <c r="L266" s="3"/>
      <c r="M266" s="3"/>
      <c r="N266" s="3"/>
      <c r="O266" s="3"/>
      <c r="P266" s="3"/>
      <c r="Q266" s="3"/>
      <c r="R266" s="3"/>
      <c r="S266" s="3"/>
      <c r="T266" s="3"/>
      <c r="U266" s="3"/>
      <c r="V266" s="3"/>
      <c r="W266" s="3"/>
    </row>
    <row r="267" spans="1:23" s="7" customFormat="1" ht="12.75" x14ac:dyDescent="0.2">
      <c r="A267" s="243"/>
      <c r="B267" s="56">
        <v>263</v>
      </c>
      <c r="C267" s="59"/>
      <c r="D267" s="59"/>
      <c r="E267" s="59"/>
      <c r="F267" s="72"/>
      <c r="G267" s="241"/>
      <c r="H267" s="60">
        <f t="shared" si="7"/>
        <v>0</v>
      </c>
      <c r="I267" s="239"/>
      <c r="J267" s="3"/>
      <c r="K267" s="3"/>
      <c r="L267" s="3"/>
      <c r="M267" s="3"/>
      <c r="N267" s="3"/>
      <c r="O267" s="3"/>
      <c r="P267" s="3"/>
      <c r="Q267" s="3"/>
      <c r="R267" s="3"/>
      <c r="S267" s="3"/>
      <c r="T267" s="3"/>
      <c r="U267" s="3"/>
      <c r="V267" s="3"/>
      <c r="W267" s="3"/>
    </row>
    <row r="268" spans="1:23" s="7" customFormat="1" ht="12.75" x14ac:dyDescent="0.2">
      <c r="A268" s="243"/>
      <c r="B268" s="56">
        <v>264</v>
      </c>
      <c r="C268" s="59"/>
      <c r="D268" s="59"/>
      <c r="E268" s="59"/>
      <c r="F268" s="72"/>
      <c r="G268" s="241"/>
      <c r="H268" s="60">
        <f t="shared" si="7"/>
        <v>0</v>
      </c>
      <c r="I268" s="239"/>
      <c r="J268" s="3"/>
      <c r="K268" s="3"/>
      <c r="L268" s="3"/>
      <c r="M268" s="3"/>
      <c r="N268" s="3"/>
      <c r="O268" s="3"/>
      <c r="P268" s="3"/>
      <c r="Q268" s="3"/>
      <c r="R268" s="3"/>
      <c r="S268" s="3"/>
      <c r="T268" s="3"/>
      <c r="U268" s="3"/>
      <c r="V268" s="3"/>
      <c r="W268" s="3"/>
    </row>
    <row r="269" spans="1:23" s="7" customFormat="1" ht="12.75" x14ac:dyDescent="0.2">
      <c r="A269" s="243"/>
      <c r="B269" s="56">
        <v>265</v>
      </c>
      <c r="C269" s="59"/>
      <c r="D269" s="59"/>
      <c r="E269" s="59"/>
      <c r="F269" s="72"/>
      <c r="G269" s="241"/>
      <c r="H269" s="60">
        <f t="shared" si="7"/>
        <v>0</v>
      </c>
      <c r="I269" s="239"/>
      <c r="J269" s="3"/>
      <c r="K269" s="3"/>
      <c r="L269" s="3"/>
      <c r="M269" s="3"/>
      <c r="N269" s="3"/>
      <c r="O269" s="3"/>
      <c r="P269" s="3"/>
      <c r="Q269" s="3"/>
      <c r="R269" s="3"/>
      <c r="S269" s="3"/>
      <c r="T269" s="3"/>
      <c r="U269" s="3"/>
      <c r="V269" s="3"/>
      <c r="W269" s="3"/>
    </row>
    <row r="270" spans="1:23" s="7" customFormat="1" ht="12.75" x14ac:dyDescent="0.2">
      <c r="A270" s="243"/>
      <c r="B270" s="56">
        <v>266</v>
      </c>
      <c r="C270" s="59"/>
      <c r="D270" s="59"/>
      <c r="E270" s="59"/>
      <c r="F270" s="72"/>
      <c r="G270" s="241"/>
      <c r="H270" s="60">
        <f t="shared" si="7"/>
        <v>0</v>
      </c>
      <c r="I270" s="239"/>
      <c r="J270" s="3"/>
      <c r="K270" s="3"/>
      <c r="L270" s="3"/>
      <c r="M270" s="3"/>
      <c r="N270" s="3"/>
      <c r="O270" s="3"/>
      <c r="P270" s="3"/>
      <c r="Q270" s="3"/>
      <c r="R270" s="3"/>
      <c r="S270" s="3"/>
      <c r="T270" s="3"/>
      <c r="U270" s="3"/>
      <c r="V270" s="3"/>
      <c r="W270" s="3"/>
    </row>
    <row r="271" spans="1:23" s="7" customFormat="1" ht="12.75" x14ac:dyDescent="0.2">
      <c r="A271" s="243"/>
      <c r="B271" s="56">
        <v>267</v>
      </c>
      <c r="C271" s="59"/>
      <c r="D271" s="59"/>
      <c r="E271" s="59"/>
      <c r="F271" s="72"/>
      <c r="G271" s="241"/>
      <c r="H271" s="60">
        <f t="shared" si="7"/>
        <v>0</v>
      </c>
      <c r="I271" s="239"/>
      <c r="J271" s="3"/>
      <c r="K271" s="3"/>
      <c r="L271" s="3"/>
      <c r="M271" s="3"/>
      <c r="N271" s="3"/>
      <c r="O271" s="3"/>
      <c r="P271" s="3"/>
      <c r="Q271" s="3"/>
      <c r="R271" s="3"/>
      <c r="S271" s="3"/>
      <c r="T271" s="3"/>
      <c r="U271" s="3"/>
      <c r="V271" s="3"/>
      <c r="W271" s="3"/>
    </row>
    <row r="272" spans="1:23" s="7" customFormat="1" ht="12.75" x14ac:dyDescent="0.2">
      <c r="A272" s="243"/>
      <c r="B272" s="56">
        <v>268</v>
      </c>
      <c r="C272" s="59"/>
      <c r="D272" s="59"/>
      <c r="E272" s="59"/>
      <c r="F272" s="72"/>
      <c r="G272" s="241"/>
      <c r="H272" s="60">
        <f t="shared" si="7"/>
        <v>0</v>
      </c>
      <c r="I272" s="239"/>
      <c r="J272" s="3"/>
      <c r="K272" s="3"/>
      <c r="L272" s="3"/>
      <c r="M272" s="3"/>
      <c r="N272" s="3"/>
      <c r="O272" s="3"/>
      <c r="P272" s="3"/>
      <c r="Q272" s="3"/>
      <c r="R272" s="3"/>
      <c r="S272" s="3"/>
      <c r="T272" s="3"/>
      <c r="U272" s="3"/>
      <c r="V272" s="3"/>
      <c r="W272" s="3"/>
    </row>
    <row r="273" spans="1:23" s="7" customFormat="1" ht="12.75" x14ac:dyDescent="0.2">
      <c r="A273" s="243"/>
      <c r="B273" s="56">
        <v>269</v>
      </c>
      <c r="C273" s="59"/>
      <c r="D273" s="59"/>
      <c r="E273" s="59"/>
      <c r="F273" s="72"/>
      <c r="G273" s="241"/>
      <c r="H273" s="60">
        <f t="shared" si="7"/>
        <v>0</v>
      </c>
      <c r="I273" s="239"/>
      <c r="J273" s="3"/>
      <c r="K273" s="3"/>
      <c r="L273" s="3"/>
      <c r="M273" s="3"/>
      <c r="N273" s="3"/>
      <c r="O273" s="3"/>
      <c r="P273" s="3"/>
      <c r="Q273" s="3"/>
      <c r="R273" s="3"/>
      <c r="S273" s="3"/>
      <c r="T273" s="3"/>
      <c r="U273" s="3"/>
      <c r="V273" s="3"/>
      <c r="W273" s="3"/>
    </row>
    <row r="274" spans="1:23" s="7" customFormat="1" ht="12.75" x14ac:dyDescent="0.2">
      <c r="A274" s="243"/>
      <c r="B274" s="56">
        <v>270</v>
      </c>
      <c r="C274" s="59"/>
      <c r="D274" s="59"/>
      <c r="E274" s="59"/>
      <c r="F274" s="72"/>
      <c r="G274" s="241"/>
      <c r="H274" s="60">
        <f t="shared" si="7"/>
        <v>0</v>
      </c>
      <c r="I274" s="239"/>
      <c r="J274" s="3"/>
      <c r="K274" s="3"/>
      <c r="L274" s="3"/>
      <c r="M274" s="3"/>
      <c r="N274" s="3"/>
      <c r="O274" s="3"/>
      <c r="P274" s="3"/>
      <c r="Q274" s="3"/>
      <c r="R274" s="3"/>
      <c r="S274" s="3"/>
      <c r="T274" s="3"/>
      <c r="U274" s="3"/>
      <c r="V274" s="3"/>
      <c r="W274" s="3"/>
    </row>
    <row r="275" spans="1:23" s="7" customFormat="1" ht="12.75" x14ac:dyDescent="0.2">
      <c r="A275" s="243"/>
      <c r="B275" s="56">
        <v>271</v>
      </c>
      <c r="C275" s="59"/>
      <c r="D275" s="59"/>
      <c r="E275" s="59"/>
      <c r="F275" s="72"/>
      <c r="G275" s="241"/>
      <c r="H275" s="60">
        <f t="shared" si="7"/>
        <v>0</v>
      </c>
      <c r="I275" s="239"/>
      <c r="J275" s="3"/>
      <c r="K275" s="3"/>
      <c r="L275" s="3"/>
      <c r="M275" s="3"/>
      <c r="N275" s="3"/>
      <c r="O275" s="3"/>
      <c r="P275" s="3"/>
      <c r="Q275" s="3"/>
      <c r="R275" s="3"/>
      <c r="S275" s="3"/>
      <c r="T275" s="3"/>
      <c r="U275" s="3"/>
      <c r="V275" s="3"/>
      <c r="W275" s="3"/>
    </row>
    <row r="276" spans="1:23" s="7" customFormat="1" ht="12.75" x14ac:dyDescent="0.2">
      <c r="A276" s="243"/>
      <c r="B276" s="56">
        <v>272</v>
      </c>
      <c r="C276" s="59"/>
      <c r="D276" s="59"/>
      <c r="E276" s="59"/>
      <c r="F276" s="72"/>
      <c r="G276" s="241"/>
      <c r="H276" s="60">
        <f t="shared" si="7"/>
        <v>0</v>
      </c>
      <c r="I276" s="239"/>
      <c r="J276" s="3"/>
      <c r="K276" s="3"/>
      <c r="L276" s="3"/>
      <c r="M276" s="3"/>
      <c r="N276" s="3"/>
      <c r="O276" s="3"/>
      <c r="P276" s="3"/>
      <c r="Q276" s="3"/>
      <c r="R276" s="3"/>
      <c r="S276" s="3"/>
      <c r="T276" s="3"/>
      <c r="U276" s="3"/>
      <c r="V276" s="3"/>
      <c r="W276" s="3"/>
    </row>
    <row r="277" spans="1:23" s="7" customFormat="1" ht="12.75" x14ac:dyDescent="0.2">
      <c r="A277" s="243"/>
      <c r="B277" s="56">
        <v>273</v>
      </c>
      <c r="C277" s="59"/>
      <c r="D277" s="59"/>
      <c r="E277" s="59"/>
      <c r="F277" s="72"/>
      <c r="G277" s="241"/>
      <c r="H277" s="60">
        <f t="shared" si="7"/>
        <v>0</v>
      </c>
      <c r="I277" s="239"/>
      <c r="J277" s="3"/>
      <c r="K277" s="3"/>
      <c r="L277" s="3"/>
      <c r="M277" s="3"/>
      <c r="N277" s="3"/>
      <c r="O277" s="3"/>
      <c r="P277" s="3"/>
      <c r="Q277" s="3"/>
      <c r="R277" s="3"/>
      <c r="S277" s="3"/>
      <c r="T277" s="3"/>
      <c r="U277" s="3"/>
      <c r="V277" s="3"/>
      <c r="W277" s="3"/>
    </row>
    <row r="278" spans="1:23" s="7" customFormat="1" ht="12.75" x14ac:dyDescent="0.2">
      <c r="A278" s="243"/>
      <c r="B278" s="56">
        <v>274</v>
      </c>
      <c r="C278" s="59"/>
      <c r="D278" s="59"/>
      <c r="E278" s="59"/>
      <c r="F278" s="72"/>
      <c r="G278" s="241"/>
      <c r="H278" s="60">
        <f t="shared" si="7"/>
        <v>0</v>
      </c>
      <c r="I278" s="239"/>
      <c r="J278" s="3"/>
      <c r="K278" s="3"/>
      <c r="L278" s="3"/>
      <c r="M278" s="3"/>
      <c r="N278" s="3"/>
      <c r="O278" s="3"/>
      <c r="P278" s="3"/>
      <c r="Q278" s="3"/>
      <c r="R278" s="3"/>
      <c r="S278" s="3"/>
      <c r="T278" s="3"/>
      <c r="U278" s="3"/>
      <c r="V278" s="3"/>
      <c r="W278" s="3"/>
    </row>
    <row r="279" spans="1:23" s="7" customFormat="1" ht="12.75" x14ac:dyDescent="0.2">
      <c r="A279" s="243"/>
      <c r="B279" s="56">
        <v>275</v>
      </c>
      <c r="C279" s="59"/>
      <c r="D279" s="59"/>
      <c r="E279" s="59"/>
      <c r="F279" s="72"/>
      <c r="G279" s="241"/>
      <c r="H279" s="60">
        <f t="shared" si="7"/>
        <v>0</v>
      </c>
      <c r="I279" s="239"/>
      <c r="J279" s="3"/>
      <c r="K279" s="3"/>
      <c r="L279" s="3"/>
      <c r="M279" s="3"/>
      <c r="N279" s="3"/>
      <c r="O279" s="3"/>
      <c r="P279" s="3"/>
      <c r="Q279" s="3"/>
      <c r="R279" s="3"/>
      <c r="S279" s="3"/>
      <c r="T279" s="3"/>
      <c r="U279" s="3"/>
      <c r="V279" s="3"/>
      <c r="W279" s="3"/>
    </row>
    <row r="280" spans="1:23" s="7" customFormat="1" ht="12.75" x14ac:dyDescent="0.2">
      <c r="A280" s="243"/>
      <c r="B280" s="56">
        <v>276</v>
      </c>
      <c r="C280" s="59"/>
      <c r="D280" s="59"/>
      <c r="E280" s="59"/>
      <c r="F280" s="72"/>
      <c r="G280" s="241"/>
      <c r="H280" s="60">
        <f t="shared" si="7"/>
        <v>0</v>
      </c>
      <c r="I280" s="239"/>
      <c r="J280" s="3"/>
      <c r="K280" s="3"/>
      <c r="L280" s="3"/>
      <c r="M280" s="3"/>
      <c r="N280" s="3"/>
      <c r="O280" s="3"/>
      <c r="P280" s="3"/>
      <c r="Q280" s="3"/>
      <c r="R280" s="3"/>
      <c r="S280" s="3"/>
      <c r="T280" s="3"/>
      <c r="U280" s="3"/>
      <c r="V280" s="3"/>
      <c r="W280" s="3"/>
    </row>
    <row r="281" spans="1:23" s="7" customFormat="1" ht="12.75" x14ac:dyDescent="0.2">
      <c r="A281" s="243"/>
      <c r="B281" s="56">
        <v>277</v>
      </c>
      <c r="C281" s="59"/>
      <c r="D281" s="59"/>
      <c r="E281" s="59"/>
      <c r="F281" s="72"/>
      <c r="G281" s="241"/>
      <c r="H281" s="60">
        <f t="shared" si="7"/>
        <v>0</v>
      </c>
      <c r="I281" s="239"/>
      <c r="J281" s="3"/>
      <c r="K281" s="3"/>
      <c r="L281" s="3"/>
      <c r="M281" s="3"/>
      <c r="N281" s="3"/>
      <c r="O281" s="3"/>
      <c r="P281" s="3"/>
      <c r="Q281" s="3"/>
      <c r="R281" s="3"/>
      <c r="S281" s="3"/>
      <c r="T281" s="3"/>
      <c r="U281" s="3"/>
      <c r="V281" s="3"/>
      <c r="W281" s="3"/>
    </row>
    <row r="282" spans="1:23" s="7" customFormat="1" ht="12.75" x14ac:dyDescent="0.2">
      <c r="A282" s="243"/>
      <c r="B282" s="56">
        <v>278</v>
      </c>
      <c r="C282" s="59"/>
      <c r="D282" s="59"/>
      <c r="E282" s="59"/>
      <c r="F282" s="72"/>
      <c r="G282" s="241"/>
      <c r="H282" s="60">
        <f t="shared" si="7"/>
        <v>0</v>
      </c>
      <c r="I282" s="239"/>
      <c r="J282" s="3"/>
      <c r="K282" s="3"/>
      <c r="L282" s="3"/>
      <c r="M282" s="3"/>
      <c r="N282" s="3"/>
      <c r="O282" s="3"/>
      <c r="P282" s="3"/>
      <c r="Q282" s="3"/>
      <c r="R282" s="3"/>
      <c r="S282" s="3"/>
      <c r="T282" s="3"/>
      <c r="U282" s="3"/>
      <c r="V282" s="3"/>
      <c r="W282" s="3"/>
    </row>
    <row r="283" spans="1:23" s="7" customFormat="1" ht="12.75" x14ac:dyDescent="0.2">
      <c r="A283" s="243"/>
      <c r="B283" s="56">
        <v>279</v>
      </c>
      <c r="C283" s="59"/>
      <c r="D283" s="59"/>
      <c r="E283" s="59"/>
      <c r="F283" s="72"/>
      <c r="G283" s="241"/>
      <c r="H283" s="60">
        <f t="shared" si="7"/>
        <v>0</v>
      </c>
      <c r="I283" s="239"/>
      <c r="J283" s="3"/>
      <c r="K283" s="3"/>
      <c r="L283" s="3"/>
      <c r="M283" s="3"/>
      <c r="N283" s="3"/>
      <c r="O283" s="3"/>
      <c r="P283" s="3"/>
      <c r="Q283" s="3"/>
      <c r="R283" s="3"/>
      <c r="S283" s="3"/>
      <c r="T283" s="3"/>
      <c r="U283" s="3"/>
      <c r="V283" s="3"/>
      <c r="W283" s="3"/>
    </row>
    <row r="284" spans="1:23" s="7" customFormat="1" ht="12.75" x14ac:dyDescent="0.2">
      <c r="A284" s="243"/>
      <c r="B284" s="56">
        <v>280</v>
      </c>
      <c r="C284" s="59"/>
      <c r="D284" s="59"/>
      <c r="E284" s="59"/>
      <c r="F284" s="72"/>
      <c r="G284" s="241"/>
      <c r="H284" s="60">
        <f t="shared" si="7"/>
        <v>0</v>
      </c>
      <c r="I284" s="239"/>
      <c r="J284" s="3"/>
      <c r="K284" s="3"/>
      <c r="L284" s="3"/>
      <c r="M284" s="3"/>
      <c r="N284" s="3"/>
      <c r="O284" s="3"/>
      <c r="P284" s="3"/>
      <c r="Q284" s="3"/>
      <c r="R284" s="3"/>
      <c r="S284" s="3"/>
      <c r="T284" s="3"/>
      <c r="U284" s="3"/>
      <c r="V284" s="3"/>
      <c r="W284" s="3"/>
    </row>
    <row r="285" spans="1:23" s="7" customFormat="1" ht="12.75" x14ac:dyDescent="0.2">
      <c r="A285" s="243"/>
      <c r="B285" s="56">
        <v>281</v>
      </c>
      <c r="C285" s="59"/>
      <c r="D285" s="59"/>
      <c r="E285" s="59"/>
      <c r="F285" s="72"/>
      <c r="G285" s="241"/>
      <c r="H285" s="60">
        <f t="shared" si="7"/>
        <v>0</v>
      </c>
      <c r="I285" s="239"/>
      <c r="J285" s="3"/>
      <c r="K285" s="3"/>
      <c r="L285" s="3"/>
      <c r="M285" s="3"/>
      <c r="N285" s="3"/>
      <c r="O285" s="3"/>
      <c r="P285" s="3"/>
      <c r="Q285" s="3"/>
      <c r="R285" s="3"/>
      <c r="S285" s="3"/>
      <c r="T285" s="3"/>
      <c r="U285" s="3"/>
      <c r="V285" s="3"/>
      <c r="W285" s="3"/>
    </row>
    <row r="286" spans="1:23" s="7" customFormat="1" ht="12.75" x14ac:dyDescent="0.2">
      <c r="A286" s="243"/>
      <c r="B286" s="56">
        <v>282</v>
      </c>
      <c r="C286" s="59"/>
      <c r="D286" s="59"/>
      <c r="E286" s="59"/>
      <c r="F286" s="72"/>
      <c r="G286" s="241"/>
      <c r="H286" s="60">
        <f t="shared" si="7"/>
        <v>0</v>
      </c>
      <c r="I286" s="239"/>
      <c r="J286" s="3"/>
      <c r="K286" s="3"/>
      <c r="L286" s="3"/>
      <c r="M286" s="3"/>
      <c r="N286" s="3"/>
      <c r="O286" s="3"/>
      <c r="P286" s="3"/>
      <c r="Q286" s="3"/>
      <c r="R286" s="3"/>
      <c r="S286" s="3"/>
      <c r="T286" s="3"/>
      <c r="U286" s="3"/>
      <c r="V286" s="3"/>
      <c r="W286" s="3"/>
    </row>
    <row r="287" spans="1:23" s="7" customFormat="1" ht="12.75" x14ac:dyDescent="0.2">
      <c r="A287" s="243"/>
      <c r="B287" s="56">
        <v>283</v>
      </c>
      <c r="C287" s="59"/>
      <c r="D287" s="59"/>
      <c r="E287" s="59"/>
      <c r="F287" s="72"/>
      <c r="G287" s="241"/>
      <c r="H287" s="60">
        <f t="shared" si="7"/>
        <v>0</v>
      </c>
      <c r="I287" s="239"/>
      <c r="J287" s="3"/>
      <c r="K287" s="3"/>
      <c r="L287" s="3"/>
      <c r="M287" s="3"/>
      <c r="N287" s="3"/>
      <c r="O287" s="3"/>
      <c r="P287" s="3"/>
      <c r="Q287" s="3"/>
      <c r="R287" s="3"/>
      <c r="S287" s="3"/>
      <c r="T287" s="3"/>
      <c r="U287" s="3"/>
      <c r="V287" s="3"/>
      <c r="W287" s="3"/>
    </row>
    <row r="288" spans="1:23" s="7" customFormat="1" ht="12.75" x14ac:dyDescent="0.2">
      <c r="A288" s="243"/>
      <c r="B288" s="56">
        <v>284</v>
      </c>
      <c r="C288" s="59"/>
      <c r="D288" s="59"/>
      <c r="E288" s="59"/>
      <c r="F288" s="72"/>
      <c r="G288" s="241"/>
      <c r="H288" s="60">
        <f t="shared" si="7"/>
        <v>0</v>
      </c>
      <c r="I288" s="239"/>
      <c r="J288" s="3"/>
      <c r="K288" s="3"/>
      <c r="L288" s="3"/>
      <c r="M288" s="3"/>
      <c r="N288" s="3"/>
      <c r="O288" s="3"/>
      <c r="P288" s="3"/>
      <c r="Q288" s="3"/>
      <c r="R288" s="3"/>
      <c r="S288" s="3"/>
      <c r="T288" s="3"/>
      <c r="U288" s="3"/>
      <c r="V288" s="3"/>
      <c r="W288" s="3"/>
    </row>
    <row r="289" spans="1:23" s="7" customFormat="1" ht="12.75" x14ac:dyDescent="0.2">
      <c r="A289" s="243"/>
      <c r="B289" s="56">
        <v>285</v>
      </c>
      <c r="C289" s="59"/>
      <c r="D289" s="59"/>
      <c r="E289" s="59"/>
      <c r="F289" s="72"/>
      <c r="G289" s="241"/>
      <c r="H289" s="60">
        <f t="shared" si="7"/>
        <v>0</v>
      </c>
      <c r="I289" s="239"/>
      <c r="J289" s="3"/>
      <c r="K289" s="3"/>
      <c r="L289" s="3"/>
      <c r="M289" s="3"/>
      <c r="N289" s="3"/>
      <c r="O289" s="3"/>
      <c r="P289" s="3"/>
      <c r="Q289" s="3"/>
      <c r="R289" s="3"/>
      <c r="S289" s="3"/>
      <c r="T289" s="3"/>
      <c r="U289" s="3"/>
      <c r="V289" s="3"/>
      <c r="W289" s="3"/>
    </row>
    <row r="290" spans="1:23" s="7" customFormat="1" ht="12.75" x14ac:dyDescent="0.2">
      <c r="A290" s="243"/>
      <c r="B290" s="56">
        <v>286</v>
      </c>
      <c r="C290" s="59"/>
      <c r="D290" s="59"/>
      <c r="E290" s="59"/>
      <c r="F290" s="72"/>
      <c r="G290" s="241"/>
      <c r="H290" s="60">
        <f t="shared" si="7"/>
        <v>0</v>
      </c>
      <c r="I290" s="239"/>
      <c r="J290" s="3"/>
      <c r="K290" s="3"/>
      <c r="L290" s="3"/>
      <c r="M290" s="3"/>
      <c r="N290" s="3"/>
      <c r="O290" s="3"/>
      <c r="P290" s="3"/>
      <c r="Q290" s="3"/>
      <c r="R290" s="3"/>
      <c r="S290" s="3"/>
      <c r="T290" s="3"/>
      <c r="U290" s="3"/>
      <c r="V290" s="3"/>
      <c r="W290" s="3"/>
    </row>
    <row r="291" spans="1:23" s="7" customFormat="1" ht="12.75" x14ac:dyDescent="0.2">
      <c r="A291" s="243"/>
      <c r="B291" s="56">
        <v>287</v>
      </c>
      <c r="C291" s="59"/>
      <c r="D291" s="59"/>
      <c r="E291" s="59"/>
      <c r="F291" s="72"/>
      <c r="G291" s="241"/>
      <c r="H291" s="60">
        <f t="shared" si="7"/>
        <v>0</v>
      </c>
      <c r="I291" s="239"/>
      <c r="J291" s="3"/>
      <c r="K291" s="3"/>
      <c r="L291" s="3"/>
      <c r="M291" s="3"/>
      <c r="N291" s="3"/>
      <c r="O291" s="3"/>
      <c r="P291" s="3"/>
      <c r="Q291" s="3"/>
      <c r="R291" s="3"/>
      <c r="S291" s="3"/>
      <c r="T291" s="3"/>
      <c r="U291" s="3"/>
      <c r="V291" s="3"/>
      <c r="W291" s="3"/>
    </row>
    <row r="292" spans="1:23" s="7" customFormat="1" ht="12.75" x14ac:dyDescent="0.2">
      <c r="A292" s="243"/>
      <c r="B292" s="56">
        <v>288</v>
      </c>
      <c r="C292" s="59"/>
      <c r="D292" s="59"/>
      <c r="E292" s="59"/>
      <c r="F292" s="72"/>
      <c r="G292" s="241"/>
      <c r="H292" s="60">
        <f t="shared" si="7"/>
        <v>0</v>
      </c>
      <c r="I292" s="239"/>
      <c r="J292" s="3"/>
      <c r="K292" s="3"/>
      <c r="L292" s="3"/>
      <c r="M292" s="3"/>
      <c r="N292" s="3"/>
      <c r="O292" s="3"/>
      <c r="P292" s="3"/>
      <c r="Q292" s="3"/>
      <c r="R292" s="3"/>
      <c r="S292" s="3"/>
      <c r="T292" s="3"/>
      <c r="U292" s="3"/>
      <c r="V292" s="3"/>
      <c r="W292" s="3"/>
    </row>
    <row r="293" spans="1:23" s="7" customFormat="1" ht="12.75" x14ac:dyDescent="0.2">
      <c r="A293" s="243"/>
      <c r="B293" s="56">
        <v>289</v>
      </c>
      <c r="C293" s="59"/>
      <c r="D293" s="59"/>
      <c r="E293" s="59"/>
      <c r="F293" s="72"/>
      <c r="G293" s="241"/>
      <c r="H293" s="60">
        <f t="shared" si="7"/>
        <v>0</v>
      </c>
      <c r="I293" s="239"/>
      <c r="J293" s="3"/>
      <c r="K293" s="3"/>
      <c r="L293" s="3"/>
      <c r="M293" s="3"/>
      <c r="N293" s="3"/>
      <c r="O293" s="3"/>
      <c r="P293" s="3"/>
      <c r="Q293" s="3"/>
      <c r="R293" s="3"/>
      <c r="S293" s="3"/>
      <c r="T293" s="3"/>
      <c r="U293" s="3"/>
      <c r="V293" s="3"/>
      <c r="W293" s="3"/>
    </row>
    <row r="294" spans="1:23" s="7" customFormat="1" ht="12.75" x14ac:dyDescent="0.2">
      <c r="A294" s="243"/>
      <c r="B294" s="56">
        <v>290</v>
      </c>
      <c r="C294" s="59"/>
      <c r="D294" s="59"/>
      <c r="E294" s="59"/>
      <c r="F294" s="72"/>
      <c r="G294" s="241"/>
      <c r="H294" s="60">
        <f t="shared" si="7"/>
        <v>0</v>
      </c>
      <c r="I294" s="239"/>
      <c r="J294" s="3"/>
      <c r="K294" s="3"/>
      <c r="L294" s="3"/>
      <c r="M294" s="3"/>
      <c r="N294" s="3"/>
      <c r="O294" s="3"/>
      <c r="P294" s="3"/>
      <c r="Q294" s="3"/>
      <c r="R294" s="3"/>
      <c r="S294" s="3"/>
      <c r="T294" s="3"/>
      <c r="U294" s="3"/>
      <c r="V294" s="3"/>
      <c r="W294" s="3"/>
    </row>
    <row r="295" spans="1:23" s="7" customFormat="1" ht="12.75" x14ac:dyDescent="0.2">
      <c r="A295" s="243"/>
      <c r="B295" s="56">
        <v>291</v>
      </c>
      <c r="C295" s="59"/>
      <c r="D295" s="59"/>
      <c r="E295" s="59"/>
      <c r="F295" s="72"/>
      <c r="G295" s="241"/>
      <c r="H295" s="60">
        <f t="shared" si="7"/>
        <v>0</v>
      </c>
      <c r="I295" s="239"/>
      <c r="J295" s="3"/>
      <c r="K295" s="3"/>
      <c r="L295" s="3"/>
      <c r="M295" s="3"/>
      <c r="N295" s="3"/>
      <c r="O295" s="3"/>
      <c r="P295" s="3"/>
      <c r="Q295" s="3"/>
      <c r="R295" s="3"/>
      <c r="S295" s="3"/>
      <c r="T295" s="3"/>
      <c r="U295" s="3"/>
      <c r="V295" s="3"/>
      <c r="W295" s="3"/>
    </row>
    <row r="296" spans="1:23" s="7" customFormat="1" ht="12.75" x14ac:dyDescent="0.2">
      <c r="A296" s="243"/>
      <c r="B296" s="56">
        <v>292</v>
      </c>
      <c r="C296" s="59"/>
      <c r="D296" s="59"/>
      <c r="E296" s="59"/>
      <c r="F296" s="72"/>
      <c r="G296" s="241"/>
      <c r="H296" s="60">
        <f t="shared" si="7"/>
        <v>0</v>
      </c>
      <c r="I296" s="239"/>
      <c r="J296" s="3"/>
      <c r="K296" s="3"/>
      <c r="L296" s="3"/>
      <c r="M296" s="3"/>
      <c r="N296" s="3"/>
      <c r="O296" s="3"/>
      <c r="P296" s="3"/>
      <c r="Q296" s="3"/>
      <c r="R296" s="3"/>
      <c r="S296" s="3"/>
      <c r="T296" s="3"/>
      <c r="U296" s="3"/>
      <c r="V296" s="3"/>
      <c r="W296" s="3"/>
    </row>
    <row r="297" spans="1:23" s="7" customFormat="1" ht="12.75" x14ac:dyDescent="0.2">
      <c r="A297" s="243"/>
      <c r="B297" s="56">
        <v>293</v>
      </c>
      <c r="C297" s="59"/>
      <c r="D297" s="59"/>
      <c r="E297" s="59"/>
      <c r="F297" s="72"/>
      <c r="G297" s="241"/>
      <c r="H297" s="60">
        <f t="shared" si="7"/>
        <v>0</v>
      </c>
      <c r="I297" s="239"/>
      <c r="J297" s="3"/>
      <c r="K297" s="3"/>
      <c r="L297" s="3"/>
      <c r="M297" s="3"/>
      <c r="N297" s="3"/>
      <c r="O297" s="3"/>
      <c r="P297" s="3"/>
      <c r="Q297" s="3"/>
      <c r="R297" s="3"/>
      <c r="S297" s="3"/>
      <c r="T297" s="3"/>
      <c r="U297" s="3"/>
      <c r="V297" s="3"/>
      <c r="W297" s="3"/>
    </row>
    <row r="298" spans="1:23" s="7" customFormat="1" ht="12.75" x14ac:dyDescent="0.2">
      <c r="A298" s="243"/>
      <c r="B298" s="56">
        <v>294</v>
      </c>
      <c r="C298" s="59"/>
      <c r="D298" s="59"/>
      <c r="E298" s="59"/>
      <c r="F298" s="72"/>
      <c r="G298" s="241"/>
      <c r="H298" s="60">
        <f t="shared" si="7"/>
        <v>0</v>
      </c>
      <c r="I298" s="239"/>
      <c r="J298" s="3"/>
      <c r="K298" s="3"/>
      <c r="L298" s="3"/>
      <c r="M298" s="3"/>
      <c r="N298" s="3"/>
      <c r="O298" s="3"/>
      <c r="P298" s="3"/>
      <c r="Q298" s="3"/>
      <c r="R298" s="3"/>
      <c r="S298" s="3"/>
      <c r="T298" s="3"/>
      <c r="U298" s="3"/>
      <c r="V298" s="3"/>
      <c r="W298" s="3"/>
    </row>
    <row r="299" spans="1:23" s="7" customFormat="1" ht="12.75" x14ac:dyDescent="0.2">
      <c r="A299" s="243"/>
      <c r="B299" s="56">
        <v>295</v>
      </c>
      <c r="C299" s="59"/>
      <c r="D299" s="59"/>
      <c r="E299" s="59"/>
      <c r="F299" s="72"/>
      <c r="G299" s="241"/>
      <c r="H299" s="60">
        <f t="shared" si="7"/>
        <v>0</v>
      </c>
      <c r="I299" s="239"/>
      <c r="J299" s="3"/>
      <c r="K299" s="3"/>
      <c r="L299" s="3"/>
      <c r="M299" s="3"/>
      <c r="N299" s="3"/>
      <c r="O299" s="3"/>
      <c r="P299" s="3"/>
      <c r="Q299" s="3"/>
      <c r="R299" s="3"/>
      <c r="S299" s="3"/>
      <c r="T299" s="3"/>
      <c r="U299" s="3"/>
      <c r="V299" s="3"/>
      <c r="W299" s="3"/>
    </row>
    <row r="300" spans="1:23" s="7" customFormat="1" ht="12.75" x14ac:dyDescent="0.2">
      <c r="A300" s="243"/>
      <c r="B300" s="56">
        <v>296</v>
      </c>
      <c r="C300" s="59"/>
      <c r="D300" s="59"/>
      <c r="E300" s="59"/>
      <c r="F300" s="72"/>
      <c r="G300" s="241"/>
      <c r="H300" s="60">
        <f t="shared" si="7"/>
        <v>0</v>
      </c>
      <c r="I300" s="239"/>
      <c r="J300" s="3"/>
      <c r="K300" s="3"/>
      <c r="L300" s="3"/>
      <c r="M300" s="3"/>
      <c r="N300" s="3"/>
      <c r="O300" s="3"/>
      <c r="P300" s="3"/>
      <c r="Q300" s="3"/>
      <c r="R300" s="3"/>
      <c r="S300" s="3"/>
      <c r="T300" s="3"/>
      <c r="U300" s="3"/>
      <c r="V300" s="3"/>
      <c r="W300" s="3"/>
    </row>
    <row r="301" spans="1:23" s="7" customFormat="1" ht="12.75" x14ac:dyDescent="0.2">
      <c r="A301" s="243"/>
      <c r="B301" s="56">
        <v>297</v>
      </c>
      <c r="C301" s="59"/>
      <c r="D301" s="59"/>
      <c r="E301" s="59"/>
      <c r="F301" s="72"/>
      <c r="G301" s="241"/>
      <c r="H301" s="60">
        <f t="shared" si="7"/>
        <v>0</v>
      </c>
      <c r="I301" s="239"/>
      <c r="J301" s="3"/>
      <c r="K301" s="3"/>
      <c r="L301" s="3"/>
      <c r="M301" s="3"/>
      <c r="N301" s="3"/>
      <c r="O301" s="3"/>
      <c r="P301" s="3"/>
      <c r="Q301" s="3"/>
      <c r="R301" s="3"/>
      <c r="S301" s="3"/>
      <c r="T301" s="3"/>
      <c r="U301" s="3"/>
      <c r="V301" s="3"/>
      <c r="W301" s="3"/>
    </row>
    <row r="302" spans="1:23" s="7" customFormat="1" ht="12.75" x14ac:dyDescent="0.2">
      <c r="A302" s="243"/>
      <c r="B302" s="56">
        <v>298</v>
      </c>
      <c r="C302" s="59"/>
      <c r="D302" s="59"/>
      <c r="E302" s="59"/>
      <c r="F302" s="72"/>
      <c r="G302" s="241"/>
      <c r="H302" s="60">
        <f t="shared" si="7"/>
        <v>0</v>
      </c>
      <c r="I302" s="239"/>
      <c r="J302" s="3"/>
      <c r="K302" s="3"/>
      <c r="L302" s="3"/>
      <c r="M302" s="3"/>
      <c r="N302" s="3"/>
      <c r="O302" s="3"/>
      <c r="P302" s="3"/>
      <c r="Q302" s="3"/>
      <c r="R302" s="3"/>
      <c r="S302" s="3"/>
      <c r="T302" s="3"/>
      <c r="U302" s="3"/>
      <c r="V302" s="3"/>
      <c r="W302" s="3"/>
    </row>
    <row r="303" spans="1:23" s="7" customFormat="1" ht="12.75" x14ac:dyDescent="0.2">
      <c r="A303" s="243"/>
      <c r="B303" s="56">
        <v>299</v>
      </c>
      <c r="C303" s="59"/>
      <c r="D303" s="59"/>
      <c r="E303" s="59"/>
      <c r="F303" s="72"/>
      <c r="G303" s="241"/>
      <c r="H303" s="60">
        <f t="shared" si="7"/>
        <v>0</v>
      </c>
      <c r="I303" s="239"/>
      <c r="J303" s="3"/>
      <c r="K303" s="3"/>
      <c r="L303" s="3"/>
      <c r="M303" s="3"/>
      <c r="N303" s="3"/>
      <c r="O303" s="3"/>
      <c r="P303" s="3"/>
      <c r="Q303" s="3"/>
      <c r="R303" s="3"/>
      <c r="S303" s="3"/>
      <c r="T303" s="3"/>
      <c r="U303" s="3"/>
      <c r="V303" s="3"/>
      <c r="W303" s="3"/>
    </row>
    <row r="304" spans="1:23" s="7" customFormat="1" ht="12.75" x14ac:dyDescent="0.2">
      <c r="A304" s="284"/>
      <c r="B304" s="56">
        <v>300</v>
      </c>
      <c r="C304" s="59"/>
      <c r="D304" s="59"/>
      <c r="E304" s="59"/>
      <c r="F304" s="72"/>
      <c r="G304" s="280"/>
      <c r="H304" s="60">
        <f t="shared" ref="H304:H367" si="8">IF(C304=0,0,IF(D304=0,0,IF(E304=0,0,IF(F304=0,0,10))))</f>
        <v>0</v>
      </c>
      <c r="I304" s="278"/>
      <c r="J304" s="3"/>
      <c r="K304" s="3"/>
      <c r="L304" s="3"/>
      <c r="M304" s="3"/>
      <c r="N304" s="3"/>
      <c r="O304" s="3"/>
      <c r="P304" s="3"/>
      <c r="Q304" s="3"/>
      <c r="R304" s="3"/>
      <c r="S304" s="3"/>
      <c r="T304" s="3"/>
      <c r="U304" s="3"/>
      <c r="V304" s="3"/>
      <c r="W304" s="3"/>
    </row>
    <row r="305" spans="1:23" s="7" customFormat="1" ht="12.75" x14ac:dyDescent="0.2">
      <c r="A305" s="284"/>
      <c r="B305" s="56">
        <v>301</v>
      </c>
      <c r="C305" s="59"/>
      <c r="D305" s="59"/>
      <c r="E305" s="59"/>
      <c r="F305" s="72"/>
      <c r="G305" s="280"/>
      <c r="H305" s="60">
        <f t="shared" si="8"/>
        <v>0</v>
      </c>
      <c r="I305" s="278"/>
      <c r="J305" s="3"/>
      <c r="K305" s="3"/>
      <c r="L305" s="3"/>
      <c r="M305" s="3"/>
      <c r="N305" s="3"/>
      <c r="O305" s="3"/>
      <c r="P305" s="3"/>
      <c r="Q305" s="3"/>
      <c r="R305" s="3"/>
      <c r="S305" s="3"/>
      <c r="T305" s="3"/>
      <c r="U305" s="3"/>
      <c r="V305" s="3"/>
      <c r="W305" s="3"/>
    </row>
    <row r="306" spans="1:23" s="7" customFormat="1" ht="12.75" x14ac:dyDescent="0.2">
      <c r="A306" s="284"/>
      <c r="B306" s="56">
        <v>302</v>
      </c>
      <c r="C306" s="59"/>
      <c r="D306" s="59"/>
      <c r="E306" s="59"/>
      <c r="F306" s="72"/>
      <c r="G306" s="280"/>
      <c r="H306" s="60">
        <f t="shared" si="8"/>
        <v>0</v>
      </c>
      <c r="I306" s="278"/>
      <c r="J306" s="3"/>
      <c r="K306" s="3"/>
      <c r="L306" s="3"/>
      <c r="M306" s="3"/>
      <c r="N306" s="3"/>
      <c r="O306" s="3"/>
      <c r="P306" s="3"/>
      <c r="Q306" s="3"/>
      <c r="R306" s="3"/>
      <c r="S306" s="3"/>
      <c r="T306" s="3"/>
      <c r="U306" s="3"/>
      <c r="V306" s="3"/>
      <c r="W306" s="3"/>
    </row>
    <row r="307" spans="1:23" s="7" customFormat="1" ht="12.75" x14ac:dyDescent="0.2">
      <c r="A307" s="284"/>
      <c r="B307" s="56">
        <v>303</v>
      </c>
      <c r="C307" s="59"/>
      <c r="D307" s="59"/>
      <c r="E307" s="59"/>
      <c r="F307" s="72"/>
      <c r="G307" s="280"/>
      <c r="H307" s="60">
        <f t="shared" si="8"/>
        <v>0</v>
      </c>
      <c r="I307" s="278"/>
      <c r="J307" s="3"/>
      <c r="K307" s="3"/>
      <c r="L307" s="3"/>
      <c r="M307" s="3"/>
      <c r="N307" s="3"/>
      <c r="O307" s="3"/>
      <c r="P307" s="3"/>
      <c r="Q307" s="3"/>
      <c r="R307" s="3"/>
      <c r="S307" s="3"/>
      <c r="T307" s="3"/>
      <c r="U307" s="3"/>
      <c r="V307" s="3"/>
      <c r="W307" s="3"/>
    </row>
    <row r="308" spans="1:23" s="7" customFormat="1" ht="12.75" x14ac:dyDescent="0.2">
      <c r="A308" s="284"/>
      <c r="B308" s="56">
        <v>304</v>
      </c>
      <c r="C308" s="59"/>
      <c r="D308" s="59"/>
      <c r="E308" s="59"/>
      <c r="F308" s="72"/>
      <c r="G308" s="280"/>
      <c r="H308" s="60">
        <f t="shared" si="8"/>
        <v>0</v>
      </c>
      <c r="I308" s="278"/>
      <c r="J308" s="3"/>
      <c r="K308" s="3"/>
      <c r="L308" s="3"/>
      <c r="M308" s="3"/>
      <c r="N308" s="3"/>
      <c r="O308" s="3"/>
      <c r="P308" s="3"/>
      <c r="Q308" s="3"/>
      <c r="R308" s="3"/>
      <c r="S308" s="3"/>
      <c r="T308" s="3"/>
      <c r="U308" s="3"/>
      <c r="V308" s="3"/>
      <c r="W308" s="3"/>
    </row>
    <row r="309" spans="1:23" s="7" customFormat="1" ht="12.75" x14ac:dyDescent="0.2">
      <c r="A309" s="284"/>
      <c r="B309" s="56">
        <v>305</v>
      </c>
      <c r="C309" s="59"/>
      <c r="D309" s="59"/>
      <c r="E309" s="59"/>
      <c r="F309" s="72"/>
      <c r="G309" s="280"/>
      <c r="H309" s="60">
        <f t="shared" si="8"/>
        <v>0</v>
      </c>
      <c r="I309" s="278"/>
      <c r="J309" s="3"/>
      <c r="K309" s="3"/>
      <c r="L309" s="3"/>
      <c r="M309" s="3"/>
      <c r="N309" s="3"/>
      <c r="O309" s="3"/>
      <c r="P309" s="3"/>
      <c r="Q309" s="3"/>
      <c r="R309" s="3"/>
      <c r="S309" s="3"/>
      <c r="T309" s="3"/>
      <c r="U309" s="3"/>
      <c r="V309" s="3"/>
      <c r="W309" s="3"/>
    </row>
    <row r="310" spans="1:23" s="7" customFormat="1" ht="12.75" x14ac:dyDescent="0.2">
      <c r="A310" s="284"/>
      <c r="B310" s="56">
        <v>306</v>
      </c>
      <c r="C310" s="59"/>
      <c r="D310" s="59"/>
      <c r="E310" s="59"/>
      <c r="F310" s="72"/>
      <c r="G310" s="280"/>
      <c r="H310" s="60">
        <f t="shared" si="8"/>
        <v>0</v>
      </c>
      <c r="I310" s="278"/>
      <c r="J310" s="3"/>
      <c r="K310" s="3"/>
      <c r="L310" s="3"/>
      <c r="M310" s="3"/>
      <c r="N310" s="3"/>
      <c r="O310" s="3"/>
      <c r="P310" s="3"/>
      <c r="Q310" s="3"/>
      <c r="R310" s="3"/>
      <c r="S310" s="3"/>
      <c r="T310" s="3"/>
      <c r="U310" s="3"/>
      <c r="V310" s="3"/>
      <c r="W310" s="3"/>
    </row>
    <row r="311" spans="1:23" s="7" customFormat="1" ht="12.75" x14ac:dyDescent="0.2">
      <c r="A311" s="284"/>
      <c r="B311" s="56">
        <v>307</v>
      </c>
      <c r="C311" s="59"/>
      <c r="D311" s="59"/>
      <c r="E311" s="59"/>
      <c r="F311" s="72"/>
      <c r="G311" s="280"/>
      <c r="H311" s="60">
        <f t="shared" si="8"/>
        <v>0</v>
      </c>
      <c r="I311" s="278"/>
      <c r="J311" s="3"/>
      <c r="K311" s="3"/>
      <c r="L311" s="3"/>
      <c r="M311" s="3"/>
      <c r="N311" s="3"/>
      <c r="O311" s="3"/>
      <c r="P311" s="3"/>
      <c r="Q311" s="3"/>
      <c r="R311" s="3"/>
      <c r="S311" s="3"/>
      <c r="T311" s="3"/>
      <c r="U311" s="3"/>
      <c r="V311" s="3"/>
      <c r="W311" s="3"/>
    </row>
    <row r="312" spans="1:23" s="7" customFormat="1" ht="12.75" x14ac:dyDescent="0.2">
      <c r="A312" s="284"/>
      <c r="B312" s="56">
        <v>308</v>
      </c>
      <c r="C312" s="59"/>
      <c r="D312" s="59"/>
      <c r="E312" s="59"/>
      <c r="F312" s="72"/>
      <c r="G312" s="280"/>
      <c r="H312" s="60">
        <f t="shared" si="8"/>
        <v>0</v>
      </c>
      <c r="I312" s="278"/>
      <c r="J312" s="3"/>
      <c r="K312" s="3"/>
      <c r="L312" s="3"/>
      <c r="M312" s="3"/>
      <c r="N312" s="3"/>
      <c r="O312" s="3"/>
      <c r="P312" s="3"/>
      <c r="Q312" s="3"/>
      <c r="R312" s="3"/>
      <c r="S312" s="3"/>
      <c r="T312" s="3"/>
      <c r="U312" s="3"/>
      <c r="V312" s="3"/>
      <c r="W312" s="3"/>
    </row>
    <row r="313" spans="1:23" s="7" customFormat="1" ht="12.75" x14ac:dyDescent="0.2">
      <c r="A313" s="284"/>
      <c r="B313" s="56">
        <v>309</v>
      </c>
      <c r="C313" s="59"/>
      <c r="D313" s="59"/>
      <c r="E313" s="59"/>
      <c r="F313" s="72"/>
      <c r="G313" s="280"/>
      <c r="H313" s="60">
        <f t="shared" si="8"/>
        <v>0</v>
      </c>
      <c r="I313" s="278"/>
      <c r="J313" s="3"/>
      <c r="K313" s="3"/>
      <c r="L313" s="3"/>
      <c r="M313" s="3"/>
      <c r="N313" s="3"/>
      <c r="O313" s="3"/>
      <c r="P313" s="3"/>
      <c r="Q313" s="3"/>
      <c r="R313" s="3"/>
      <c r="S313" s="3"/>
      <c r="T313" s="3"/>
      <c r="U313" s="3"/>
      <c r="V313" s="3"/>
      <c r="W313" s="3"/>
    </row>
    <row r="314" spans="1:23" s="7" customFormat="1" ht="12.75" x14ac:dyDescent="0.2">
      <c r="A314" s="284"/>
      <c r="B314" s="56">
        <v>310</v>
      </c>
      <c r="C314" s="59"/>
      <c r="D314" s="59"/>
      <c r="E314" s="59"/>
      <c r="F314" s="72"/>
      <c r="G314" s="280"/>
      <c r="H314" s="60">
        <f t="shared" si="8"/>
        <v>0</v>
      </c>
      <c r="I314" s="278"/>
      <c r="J314" s="3"/>
      <c r="K314" s="3"/>
      <c r="L314" s="3"/>
      <c r="M314" s="3"/>
      <c r="N314" s="3"/>
      <c r="O314" s="3"/>
      <c r="P314" s="3"/>
      <c r="Q314" s="3"/>
      <c r="R314" s="3"/>
      <c r="S314" s="3"/>
      <c r="T314" s="3"/>
      <c r="U314" s="3"/>
      <c r="V314" s="3"/>
      <c r="W314" s="3"/>
    </row>
    <row r="315" spans="1:23" s="7" customFormat="1" ht="12.75" x14ac:dyDescent="0.2">
      <c r="A315" s="284"/>
      <c r="B315" s="56">
        <v>311</v>
      </c>
      <c r="C315" s="59"/>
      <c r="D315" s="59"/>
      <c r="E315" s="59"/>
      <c r="F315" s="72"/>
      <c r="G315" s="280"/>
      <c r="H315" s="60">
        <f t="shared" si="8"/>
        <v>0</v>
      </c>
      <c r="I315" s="278"/>
      <c r="J315" s="3"/>
      <c r="K315" s="3"/>
      <c r="L315" s="3"/>
      <c r="M315" s="3"/>
      <c r="N315" s="3"/>
      <c r="O315" s="3"/>
      <c r="P315" s="3"/>
      <c r="Q315" s="3"/>
      <c r="R315" s="3"/>
      <c r="S315" s="3"/>
      <c r="T315" s="3"/>
      <c r="U315" s="3"/>
      <c r="V315" s="3"/>
      <c r="W315" s="3"/>
    </row>
    <row r="316" spans="1:23" s="7" customFormat="1" ht="12.75" x14ac:dyDescent="0.2">
      <c r="A316" s="284"/>
      <c r="B316" s="56">
        <v>312</v>
      </c>
      <c r="C316" s="59"/>
      <c r="D316" s="59"/>
      <c r="E316" s="59"/>
      <c r="F316" s="72"/>
      <c r="G316" s="280"/>
      <c r="H316" s="60">
        <f t="shared" si="8"/>
        <v>0</v>
      </c>
      <c r="I316" s="278"/>
      <c r="J316" s="3"/>
      <c r="K316" s="3"/>
      <c r="L316" s="3"/>
      <c r="M316" s="3"/>
      <c r="N316" s="3"/>
      <c r="O316" s="3"/>
      <c r="P316" s="3"/>
      <c r="Q316" s="3"/>
      <c r="R316" s="3"/>
      <c r="S316" s="3"/>
      <c r="T316" s="3"/>
      <c r="U316" s="3"/>
      <c r="V316" s="3"/>
      <c r="W316" s="3"/>
    </row>
    <row r="317" spans="1:23" s="7" customFormat="1" ht="12.75" x14ac:dyDescent="0.2">
      <c r="A317" s="284"/>
      <c r="B317" s="56">
        <v>313</v>
      </c>
      <c r="C317" s="59"/>
      <c r="D317" s="59"/>
      <c r="E317" s="59"/>
      <c r="F317" s="72"/>
      <c r="G317" s="280"/>
      <c r="H317" s="60">
        <f t="shared" si="8"/>
        <v>0</v>
      </c>
      <c r="I317" s="278"/>
      <c r="J317" s="3"/>
      <c r="K317" s="3"/>
      <c r="L317" s="3"/>
      <c r="M317" s="3"/>
      <c r="N317" s="3"/>
      <c r="O317" s="3"/>
      <c r="P317" s="3"/>
      <c r="Q317" s="3"/>
      <c r="R317" s="3"/>
      <c r="S317" s="3"/>
      <c r="T317" s="3"/>
      <c r="U317" s="3"/>
      <c r="V317" s="3"/>
      <c r="W317" s="3"/>
    </row>
    <row r="318" spans="1:23" s="7" customFormat="1" ht="12.75" x14ac:dyDescent="0.2">
      <c r="A318" s="284"/>
      <c r="B318" s="56">
        <v>314</v>
      </c>
      <c r="C318" s="59"/>
      <c r="D318" s="59"/>
      <c r="E318" s="59"/>
      <c r="F318" s="72"/>
      <c r="G318" s="280"/>
      <c r="H318" s="60">
        <f t="shared" si="8"/>
        <v>0</v>
      </c>
      <c r="I318" s="278"/>
      <c r="J318" s="3"/>
      <c r="K318" s="3"/>
      <c r="L318" s="3"/>
      <c r="M318" s="3"/>
      <c r="N318" s="3"/>
      <c r="O318" s="3"/>
      <c r="P318" s="3"/>
      <c r="Q318" s="3"/>
      <c r="R318" s="3"/>
      <c r="S318" s="3"/>
      <c r="T318" s="3"/>
      <c r="U318" s="3"/>
      <c r="V318" s="3"/>
      <c r="W318" s="3"/>
    </row>
    <row r="319" spans="1:23" s="7" customFormat="1" ht="12.75" x14ac:dyDescent="0.2">
      <c r="A319" s="284"/>
      <c r="B319" s="56">
        <v>315</v>
      </c>
      <c r="C319" s="59"/>
      <c r="D319" s="59"/>
      <c r="E319" s="59"/>
      <c r="F319" s="72"/>
      <c r="G319" s="280"/>
      <c r="H319" s="60">
        <f t="shared" si="8"/>
        <v>0</v>
      </c>
      <c r="I319" s="278"/>
      <c r="J319" s="3"/>
      <c r="K319" s="3"/>
      <c r="L319" s="3"/>
      <c r="M319" s="3"/>
      <c r="N319" s="3"/>
      <c r="O319" s="3"/>
      <c r="P319" s="3"/>
      <c r="Q319" s="3"/>
      <c r="R319" s="3"/>
      <c r="S319" s="3"/>
      <c r="T319" s="3"/>
      <c r="U319" s="3"/>
      <c r="V319" s="3"/>
      <c r="W319" s="3"/>
    </row>
    <row r="320" spans="1:23" s="7" customFormat="1" ht="12.75" x14ac:dyDescent="0.2">
      <c r="A320" s="284"/>
      <c r="B320" s="56">
        <v>316</v>
      </c>
      <c r="C320" s="59"/>
      <c r="D320" s="59"/>
      <c r="E320" s="59"/>
      <c r="F320" s="72"/>
      <c r="G320" s="280"/>
      <c r="H320" s="60">
        <f t="shared" si="8"/>
        <v>0</v>
      </c>
      <c r="I320" s="278"/>
      <c r="J320" s="3"/>
      <c r="K320" s="3"/>
      <c r="L320" s="3"/>
      <c r="M320" s="3"/>
      <c r="N320" s="3"/>
      <c r="O320" s="3"/>
      <c r="P320" s="3"/>
      <c r="Q320" s="3"/>
      <c r="R320" s="3"/>
      <c r="S320" s="3"/>
      <c r="T320" s="3"/>
      <c r="U320" s="3"/>
      <c r="V320" s="3"/>
      <c r="W320" s="3"/>
    </row>
    <row r="321" spans="1:23" s="7" customFormat="1" ht="12.75" x14ac:dyDescent="0.2">
      <c r="A321" s="284"/>
      <c r="B321" s="56">
        <v>317</v>
      </c>
      <c r="C321" s="59"/>
      <c r="D321" s="59"/>
      <c r="E321" s="59"/>
      <c r="F321" s="72"/>
      <c r="G321" s="280"/>
      <c r="H321" s="60">
        <f t="shared" si="8"/>
        <v>0</v>
      </c>
      <c r="I321" s="278"/>
      <c r="J321" s="3"/>
      <c r="K321" s="3"/>
      <c r="L321" s="3"/>
      <c r="M321" s="3"/>
      <c r="N321" s="3"/>
      <c r="O321" s="3"/>
      <c r="P321" s="3"/>
      <c r="Q321" s="3"/>
      <c r="R321" s="3"/>
      <c r="S321" s="3"/>
      <c r="T321" s="3"/>
      <c r="U321" s="3"/>
      <c r="V321" s="3"/>
      <c r="W321" s="3"/>
    </row>
    <row r="322" spans="1:23" s="7" customFormat="1" ht="12.75" x14ac:dyDescent="0.2">
      <c r="A322" s="284"/>
      <c r="B322" s="56">
        <v>318</v>
      </c>
      <c r="C322" s="59"/>
      <c r="D322" s="59"/>
      <c r="E322" s="59"/>
      <c r="F322" s="72"/>
      <c r="G322" s="280"/>
      <c r="H322" s="60">
        <f t="shared" si="8"/>
        <v>0</v>
      </c>
      <c r="I322" s="278"/>
      <c r="J322" s="3"/>
      <c r="K322" s="3"/>
      <c r="L322" s="3"/>
      <c r="M322" s="3"/>
      <c r="N322" s="3"/>
      <c r="O322" s="3"/>
      <c r="P322" s="3"/>
      <c r="Q322" s="3"/>
      <c r="R322" s="3"/>
      <c r="S322" s="3"/>
      <c r="T322" s="3"/>
      <c r="U322" s="3"/>
      <c r="V322" s="3"/>
      <c r="W322" s="3"/>
    </row>
    <row r="323" spans="1:23" s="7" customFormat="1" ht="12.75" x14ac:dyDescent="0.2">
      <c r="A323" s="284"/>
      <c r="B323" s="56">
        <v>319</v>
      </c>
      <c r="C323" s="59"/>
      <c r="D323" s="59"/>
      <c r="E323" s="59"/>
      <c r="F323" s="72"/>
      <c r="G323" s="280"/>
      <c r="H323" s="60">
        <f t="shared" si="8"/>
        <v>0</v>
      </c>
      <c r="I323" s="278"/>
      <c r="J323" s="3"/>
      <c r="K323" s="3"/>
      <c r="L323" s="3"/>
      <c r="M323" s="3"/>
      <c r="N323" s="3"/>
      <c r="O323" s="3"/>
      <c r="P323" s="3"/>
      <c r="Q323" s="3"/>
      <c r="R323" s="3"/>
      <c r="S323" s="3"/>
      <c r="T323" s="3"/>
      <c r="U323" s="3"/>
      <c r="V323" s="3"/>
      <c r="W323" s="3"/>
    </row>
    <row r="324" spans="1:23" s="7" customFormat="1" ht="12.75" x14ac:dyDescent="0.2">
      <c r="A324" s="284"/>
      <c r="B324" s="56">
        <v>320</v>
      </c>
      <c r="C324" s="59"/>
      <c r="D324" s="59"/>
      <c r="E324" s="59"/>
      <c r="F324" s="72"/>
      <c r="G324" s="280"/>
      <c r="H324" s="60">
        <f t="shared" si="8"/>
        <v>0</v>
      </c>
      <c r="I324" s="278"/>
      <c r="J324" s="3"/>
      <c r="K324" s="3"/>
      <c r="L324" s="3"/>
      <c r="M324" s="3"/>
      <c r="N324" s="3"/>
      <c r="O324" s="3"/>
      <c r="P324" s="3"/>
      <c r="Q324" s="3"/>
      <c r="R324" s="3"/>
      <c r="S324" s="3"/>
      <c r="T324" s="3"/>
      <c r="U324" s="3"/>
      <c r="V324" s="3"/>
      <c r="W324" s="3"/>
    </row>
    <row r="325" spans="1:23" s="7" customFormat="1" ht="12.75" x14ac:dyDescent="0.2">
      <c r="A325" s="284"/>
      <c r="B325" s="56">
        <v>321</v>
      </c>
      <c r="C325" s="59"/>
      <c r="D325" s="59"/>
      <c r="E325" s="59"/>
      <c r="F325" s="72"/>
      <c r="G325" s="280"/>
      <c r="H325" s="60">
        <f t="shared" si="8"/>
        <v>0</v>
      </c>
      <c r="I325" s="278"/>
      <c r="J325" s="3"/>
      <c r="K325" s="3"/>
      <c r="L325" s="3"/>
      <c r="M325" s="3"/>
      <c r="N325" s="3"/>
      <c r="O325" s="3"/>
      <c r="P325" s="3"/>
      <c r="Q325" s="3"/>
      <c r="R325" s="3"/>
      <c r="S325" s="3"/>
      <c r="T325" s="3"/>
      <c r="U325" s="3"/>
      <c r="V325" s="3"/>
      <c r="W325" s="3"/>
    </row>
    <row r="326" spans="1:23" s="7" customFormat="1" ht="12.75" x14ac:dyDescent="0.2">
      <c r="A326" s="284"/>
      <c r="B326" s="56">
        <v>322</v>
      </c>
      <c r="C326" s="59"/>
      <c r="D326" s="59"/>
      <c r="E326" s="59"/>
      <c r="F326" s="72"/>
      <c r="G326" s="280"/>
      <c r="H326" s="60">
        <f t="shared" si="8"/>
        <v>0</v>
      </c>
      <c r="I326" s="278"/>
      <c r="J326" s="3"/>
      <c r="K326" s="3"/>
      <c r="L326" s="3"/>
      <c r="M326" s="3"/>
      <c r="N326" s="3"/>
      <c r="O326" s="3"/>
      <c r="P326" s="3"/>
      <c r="Q326" s="3"/>
      <c r="R326" s="3"/>
      <c r="S326" s="3"/>
      <c r="T326" s="3"/>
      <c r="U326" s="3"/>
      <c r="V326" s="3"/>
      <c r="W326" s="3"/>
    </row>
    <row r="327" spans="1:23" s="7" customFormat="1" ht="12.75" x14ac:dyDescent="0.2">
      <c r="A327" s="284"/>
      <c r="B327" s="56">
        <v>323</v>
      </c>
      <c r="C327" s="59"/>
      <c r="D327" s="59"/>
      <c r="E327" s="59"/>
      <c r="F327" s="72"/>
      <c r="G327" s="280"/>
      <c r="H327" s="60">
        <f t="shared" si="8"/>
        <v>0</v>
      </c>
      <c r="I327" s="278"/>
      <c r="J327" s="3"/>
      <c r="K327" s="3"/>
      <c r="L327" s="3"/>
      <c r="M327" s="3"/>
      <c r="N327" s="3"/>
      <c r="O327" s="3"/>
      <c r="P327" s="3"/>
      <c r="Q327" s="3"/>
      <c r="R327" s="3"/>
      <c r="S327" s="3"/>
      <c r="T327" s="3"/>
      <c r="U327" s="3"/>
      <c r="V327" s="3"/>
      <c r="W327" s="3"/>
    </row>
    <row r="328" spans="1:23" s="7" customFormat="1" ht="12.75" x14ac:dyDescent="0.2">
      <c r="A328" s="284"/>
      <c r="B328" s="56">
        <v>324</v>
      </c>
      <c r="C328" s="59"/>
      <c r="D328" s="59"/>
      <c r="E328" s="59"/>
      <c r="F328" s="72"/>
      <c r="G328" s="280"/>
      <c r="H328" s="60">
        <f t="shared" si="8"/>
        <v>0</v>
      </c>
      <c r="I328" s="278"/>
      <c r="J328" s="3"/>
      <c r="K328" s="3"/>
      <c r="L328" s="3"/>
      <c r="M328" s="3"/>
      <c r="N328" s="3"/>
      <c r="O328" s="3"/>
      <c r="P328" s="3"/>
      <c r="Q328" s="3"/>
      <c r="R328" s="3"/>
      <c r="S328" s="3"/>
      <c r="T328" s="3"/>
      <c r="U328" s="3"/>
      <c r="V328" s="3"/>
      <c r="W328" s="3"/>
    </row>
    <row r="329" spans="1:23" s="7" customFormat="1" ht="12.75" x14ac:dyDescent="0.2">
      <c r="A329" s="284"/>
      <c r="B329" s="56">
        <v>325</v>
      </c>
      <c r="C329" s="59"/>
      <c r="D329" s="59"/>
      <c r="E329" s="59"/>
      <c r="F329" s="72"/>
      <c r="G329" s="280"/>
      <c r="H329" s="60">
        <f t="shared" si="8"/>
        <v>0</v>
      </c>
      <c r="I329" s="278"/>
      <c r="J329" s="3"/>
      <c r="K329" s="3"/>
      <c r="L329" s="3"/>
      <c r="M329" s="3"/>
      <c r="N329" s="3"/>
      <c r="O329" s="3"/>
      <c r="P329" s="3"/>
      <c r="Q329" s="3"/>
      <c r="R329" s="3"/>
      <c r="S329" s="3"/>
      <c r="T329" s="3"/>
      <c r="U329" s="3"/>
      <c r="V329" s="3"/>
      <c r="W329" s="3"/>
    </row>
    <row r="330" spans="1:23" s="7" customFormat="1" ht="12.75" x14ac:dyDescent="0.2">
      <c r="A330" s="284"/>
      <c r="B330" s="56">
        <v>326</v>
      </c>
      <c r="C330" s="59"/>
      <c r="D330" s="59"/>
      <c r="E330" s="59"/>
      <c r="F330" s="72"/>
      <c r="G330" s="280"/>
      <c r="H330" s="60">
        <f t="shared" si="8"/>
        <v>0</v>
      </c>
      <c r="I330" s="278"/>
      <c r="J330" s="3"/>
      <c r="K330" s="3"/>
      <c r="L330" s="3"/>
      <c r="M330" s="3"/>
      <c r="N330" s="3"/>
      <c r="O330" s="3"/>
      <c r="P330" s="3"/>
      <c r="Q330" s="3"/>
      <c r="R330" s="3"/>
      <c r="S330" s="3"/>
      <c r="T330" s="3"/>
      <c r="U330" s="3"/>
      <c r="V330" s="3"/>
      <c r="W330" s="3"/>
    </row>
    <row r="331" spans="1:23" s="7" customFormat="1" ht="12.75" x14ac:dyDescent="0.2">
      <c r="A331" s="284"/>
      <c r="B331" s="56">
        <v>327</v>
      </c>
      <c r="C331" s="59"/>
      <c r="D331" s="59"/>
      <c r="E331" s="59"/>
      <c r="F331" s="72"/>
      <c r="G331" s="280"/>
      <c r="H331" s="60">
        <f t="shared" si="8"/>
        <v>0</v>
      </c>
      <c r="I331" s="278"/>
      <c r="J331" s="3"/>
      <c r="K331" s="3"/>
      <c r="L331" s="3"/>
      <c r="M331" s="3"/>
      <c r="N331" s="3"/>
      <c r="O331" s="3"/>
      <c r="P331" s="3"/>
      <c r="Q331" s="3"/>
      <c r="R331" s="3"/>
      <c r="S331" s="3"/>
      <c r="T331" s="3"/>
      <c r="U331" s="3"/>
      <c r="V331" s="3"/>
      <c r="W331" s="3"/>
    </row>
    <row r="332" spans="1:23" s="7" customFormat="1" ht="12.75" x14ac:dyDescent="0.2">
      <c r="A332" s="284"/>
      <c r="B332" s="56">
        <v>328</v>
      </c>
      <c r="C332" s="59"/>
      <c r="D332" s="59"/>
      <c r="E332" s="59"/>
      <c r="F332" s="72"/>
      <c r="G332" s="280"/>
      <c r="H332" s="60">
        <f t="shared" si="8"/>
        <v>0</v>
      </c>
      <c r="I332" s="278"/>
      <c r="J332" s="3"/>
      <c r="K332" s="3"/>
      <c r="L332" s="3"/>
      <c r="M332" s="3"/>
      <c r="N332" s="3"/>
      <c r="O332" s="3"/>
      <c r="P332" s="3"/>
      <c r="Q332" s="3"/>
      <c r="R332" s="3"/>
      <c r="S332" s="3"/>
      <c r="T332" s="3"/>
      <c r="U332" s="3"/>
      <c r="V332" s="3"/>
      <c r="W332" s="3"/>
    </row>
    <row r="333" spans="1:23" s="7" customFormat="1" ht="12.75" x14ac:dyDescent="0.2">
      <c r="A333" s="284"/>
      <c r="B333" s="56">
        <v>329</v>
      </c>
      <c r="C333" s="59"/>
      <c r="D333" s="59"/>
      <c r="E333" s="59"/>
      <c r="F333" s="72"/>
      <c r="G333" s="280"/>
      <c r="H333" s="60">
        <f t="shared" si="8"/>
        <v>0</v>
      </c>
      <c r="I333" s="278"/>
      <c r="J333" s="3"/>
      <c r="K333" s="3"/>
      <c r="L333" s="3"/>
      <c r="M333" s="3"/>
      <c r="N333" s="3"/>
      <c r="O333" s="3"/>
      <c r="P333" s="3"/>
      <c r="Q333" s="3"/>
      <c r="R333" s="3"/>
      <c r="S333" s="3"/>
      <c r="T333" s="3"/>
      <c r="U333" s="3"/>
      <c r="V333" s="3"/>
      <c r="W333" s="3"/>
    </row>
    <row r="334" spans="1:23" s="7" customFormat="1" ht="12.75" x14ac:dyDescent="0.2">
      <c r="A334" s="284"/>
      <c r="B334" s="56">
        <v>330</v>
      </c>
      <c r="C334" s="59"/>
      <c r="D334" s="59"/>
      <c r="E334" s="59"/>
      <c r="F334" s="72"/>
      <c r="G334" s="280"/>
      <c r="H334" s="60">
        <f t="shared" si="8"/>
        <v>0</v>
      </c>
      <c r="I334" s="278"/>
      <c r="J334" s="3"/>
      <c r="K334" s="3"/>
      <c r="L334" s="3"/>
      <c r="M334" s="3"/>
      <c r="N334" s="3"/>
      <c r="O334" s="3"/>
      <c r="P334" s="3"/>
      <c r="Q334" s="3"/>
      <c r="R334" s="3"/>
      <c r="S334" s="3"/>
      <c r="T334" s="3"/>
      <c r="U334" s="3"/>
      <c r="V334" s="3"/>
      <c r="W334" s="3"/>
    </row>
    <row r="335" spans="1:23" s="7" customFormat="1" ht="12.75" x14ac:dyDescent="0.2">
      <c r="A335" s="284"/>
      <c r="B335" s="56">
        <v>331</v>
      </c>
      <c r="C335" s="59"/>
      <c r="D335" s="59"/>
      <c r="E335" s="59"/>
      <c r="F335" s="72"/>
      <c r="G335" s="280"/>
      <c r="H335" s="60">
        <f t="shared" si="8"/>
        <v>0</v>
      </c>
      <c r="I335" s="278"/>
      <c r="J335" s="3"/>
      <c r="K335" s="3"/>
      <c r="L335" s="3"/>
      <c r="M335" s="3"/>
      <c r="N335" s="3"/>
      <c r="O335" s="3"/>
      <c r="P335" s="3"/>
      <c r="Q335" s="3"/>
      <c r="R335" s="3"/>
      <c r="S335" s="3"/>
      <c r="T335" s="3"/>
      <c r="U335" s="3"/>
      <c r="V335" s="3"/>
      <c r="W335" s="3"/>
    </row>
    <row r="336" spans="1:23" s="7" customFormat="1" ht="12.75" x14ac:dyDescent="0.2">
      <c r="A336" s="284"/>
      <c r="B336" s="56">
        <v>332</v>
      </c>
      <c r="C336" s="59"/>
      <c r="D336" s="59"/>
      <c r="E336" s="59"/>
      <c r="F336" s="72"/>
      <c r="G336" s="280"/>
      <c r="H336" s="60">
        <f t="shared" si="8"/>
        <v>0</v>
      </c>
      <c r="I336" s="278"/>
      <c r="J336" s="3"/>
      <c r="K336" s="3"/>
      <c r="L336" s="3"/>
      <c r="M336" s="3"/>
      <c r="N336" s="3"/>
      <c r="O336" s="3"/>
      <c r="P336" s="3"/>
      <c r="Q336" s="3"/>
      <c r="R336" s="3"/>
      <c r="S336" s="3"/>
      <c r="T336" s="3"/>
      <c r="U336" s="3"/>
      <c r="V336" s="3"/>
      <c r="W336" s="3"/>
    </row>
    <row r="337" spans="1:23" s="7" customFormat="1" ht="12.75" x14ac:dyDescent="0.2">
      <c r="A337" s="284"/>
      <c r="B337" s="56">
        <v>333</v>
      </c>
      <c r="C337" s="59"/>
      <c r="D337" s="59"/>
      <c r="E337" s="59"/>
      <c r="F337" s="72"/>
      <c r="G337" s="280"/>
      <c r="H337" s="60">
        <f t="shared" si="8"/>
        <v>0</v>
      </c>
      <c r="I337" s="278"/>
      <c r="J337" s="3"/>
      <c r="K337" s="3"/>
      <c r="L337" s="3"/>
      <c r="M337" s="3"/>
      <c r="N337" s="3"/>
      <c r="O337" s="3"/>
      <c r="P337" s="3"/>
      <c r="Q337" s="3"/>
      <c r="R337" s="3"/>
      <c r="S337" s="3"/>
      <c r="T337" s="3"/>
      <c r="U337" s="3"/>
      <c r="V337" s="3"/>
      <c r="W337" s="3"/>
    </row>
    <row r="338" spans="1:23" s="7" customFormat="1" ht="12.75" x14ac:dyDescent="0.2">
      <c r="A338" s="284"/>
      <c r="B338" s="56">
        <v>334</v>
      </c>
      <c r="C338" s="59"/>
      <c r="D338" s="59"/>
      <c r="E338" s="59"/>
      <c r="F338" s="72"/>
      <c r="G338" s="280"/>
      <c r="H338" s="60">
        <f t="shared" si="8"/>
        <v>0</v>
      </c>
      <c r="I338" s="278"/>
      <c r="J338" s="3"/>
      <c r="K338" s="3"/>
      <c r="L338" s="3"/>
      <c r="M338" s="3"/>
      <c r="N338" s="3"/>
      <c r="O338" s="3"/>
      <c r="P338" s="3"/>
      <c r="Q338" s="3"/>
      <c r="R338" s="3"/>
      <c r="S338" s="3"/>
      <c r="T338" s="3"/>
      <c r="U338" s="3"/>
      <c r="V338" s="3"/>
      <c r="W338" s="3"/>
    </row>
    <row r="339" spans="1:23" s="7" customFormat="1" ht="12.75" x14ac:dyDescent="0.2">
      <c r="A339" s="284"/>
      <c r="B339" s="56">
        <v>335</v>
      </c>
      <c r="C339" s="59"/>
      <c r="D339" s="59"/>
      <c r="E339" s="59"/>
      <c r="F339" s="72"/>
      <c r="G339" s="280"/>
      <c r="H339" s="60">
        <f t="shared" si="8"/>
        <v>0</v>
      </c>
      <c r="I339" s="278"/>
      <c r="J339" s="3"/>
      <c r="K339" s="3"/>
      <c r="L339" s="3"/>
      <c r="M339" s="3"/>
      <c r="N339" s="3"/>
      <c r="O339" s="3"/>
      <c r="P339" s="3"/>
      <c r="Q339" s="3"/>
      <c r="R339" s="3"/>
      <c r="S339" s="3"/>
      <c r="T339" s="3"/>
      <c r="U339" s="3"/>
      <c r="V339" s="3"/>
      <c r="W339" s="3"/>
    </row>
    <row r="340" spans="1:23" s="7" customFormat="1" ht="12.75" x14ac:dyDescent="0.2">
      <c r="A340" s="284"/>
      <c r="B340" s="56">
        <v>336</v>
      </c>
      <c r="C340" s="59"/>
      <c r="D340" s="59"/>
      <c r="E340" s="59"/>
      <c r="F340" s="72"/>
      <c r="G340" s="280"/>
      <c r="H340" s="60">
        <f t="shared" si="8"/>
        <v>0</v>
      </c>
      <c r="I340" s="278"/>
      <c r="J340" s="3"/>
      <c r="K340" s="3"/>
      <c r="L340" s="3"/>
      <c r="M340" s="3"/>
      <c r="N340" s="3"/>
      <c r="O340" s="3"/>
      <c r="P340" s="3"/>
      <c r="Q340" s="3"/>
      <c r="R340" s="3"/>
      <c r="S340" s="3"/>
      <c r="T340" s="3"/>
      <c r="U340" s="3"/>
      <c r="V340" s="3"/>
      <c r="W340" s="3"/>
    </row>
    <row r="341" spans="1:23" s="7" customFormat="1" ht="12.75" x14ac:dyDescent="0.2">
      <c r="A341" s="284"/>
      <c r="B341" s="56">
        <v>337</v>
      </c>
      <c r="C341" s="59"/>
      <c r="D341" s="59"/>
      <c r="E341" s="59"/>
      <c r="F341" s="72"/>
      <c r="G341" s="280"/>
      <c r="H341" s="60">
        <f t="shared" si="8"/>
        <v>0</v>
      </c>
      <c r="I341" s="278"/>
      <c r="J341" s="3"/>
      <c r="K341" s="3"/>
      <c r="L341" s="3"/>
      <c r="M341" s="3"/>
      <c r="N341" s="3"/>
      <c r="O341" s="3"/>
      <c r="P341" s="3"/>
      <c r="Q341" s="3"/>
      <c r="R341" s="3"/>
      <c r="S341" s="3"/>
      <c r="T341" s="3"/>
      <c r="U341" s="3"/>
      <c r="V341" s="3"/>
      <c r="W341" s="3"/>
    </row>
    <row r="342" spans="1:23" s="7" customFormat="1" ht="12.75" x14ac:dyDescent="0.2">
      <c r="A342" s="284"/>
      <c r="B342" s="56">
        <v>338</v>
      </c>
      <c r="C342" s="59"/>
      <c r="D342" s="59"/>
      <c r="E342" s="59"/>
      <c r="F342" s="72"/>
      <c r="G342" s="280"/>
      <c r="H342" s="60">
        <f t="shared" si="8"/>
        <v>0</v>
      </c>
      <c r="I342" s="278"/>
      <c r="J342" s="3"/>
      <c r="K342" s="3"/>
      <c r="L342" s="3"/>
      <c r="M342" s="3"/>
      <c r="N342" s="3"/>
      <c r="O342" s="3"/>
      <c r="P342" s="3"/>
      <c r="Q342" s="3"/>
      <c r="R342" s="3"/>
      <c r="S342" s="3"/>
      <c r="T342" s="3"/>
      <c r="U342" s="3"/>
      <c r="V342" s="3"/>
      <c r="W342" s="3"/>
    </row>
    <row r="343" spans="1:23" s="7" customFormat="1" ht="12.75" x14ac:dyDescent="0.2">
      <c r="A343" s="284"/>
      <c r="B343" s="56">
        <v>339</v>
      </c>
      <c r="C343" s="59"/>
      <c r="D343" s="59"/>
      <c r="E343" s="59"/>
      <c r="F343" s="72"/>
      <c r="G343" s="280"/>
      <c r="H343" s="60">
        <f t="shared" si="8"/>
        <v>0</v>
      </c>
      <c r="I343" s="278"/>
      <c r="J343" s="3"/>
      <c r="K343" s="3"/>
      <c r="L343" s="3"/>
      <c r="M343" s="3"/>
      <c r="N343" s="3"/>
      <c r="O343" s="3"/>
      <c r="P343" s="3"/>
      <c r="Q343" s="3"/>
      <c r="R343" s="3"/>
      <c r="S343" s="3"/>
      <c r="T343" s="3"/>
      <c r="U343" s="3"/>
      <c r="V343" s="3"/>
      <c r="W343" s="3"/>
    </row>
    <row r="344" spans="1:23" s="7" customFormat="1" ht="12.75" x14ac:dyDescent="0.2">
      <c r="A344" s="284"/>
      <c r="B344" s="56">
        <v>340</v>
      </c>
      <c r="C344" s="59"/>
      <c r="D344" s="59"/>
      <c r="E344" s="59"/>
      <c r="F344" s="72"/>
      <c r="G344" s="280"/>
      <c r="H344" s="60">
        <f t="shared" si="8"/>
        <v>0</v>
      </c>
      <c r="I344" s="278"/>
      <c r="J344" s="3"/>
      <c r="K344" s="3"/>
      <c r="L344" s="3"/>
      <c r="M344" s="3"/>
      <c r="N344" s="3"/>
      <c r="O344" s="3"/>
      <c r="P344" s="3"/>
      <c r="Q344" s="3"/>
      <c r="R344" s="3"/>
      <c r="S344" s="3"/>
      <c r="T344" s="3"/>
      <c r="U344" s="3"/>
      <c r="V344" s="3"/>
      <c r="W344" s="3"/>
    </row>
    <row r="345" spans="1:23" s="7" customFormat="1" ht="12.75" x14ac:dyDescent="0.2">
      <c r="A345" s="284"/>
      <c r="B345" s="56">
        <v>341</v>
      </c>
      <c r="C345" s="59"/>
      <c r="D345" s="59"/>
      <c r="E345" s="59"/>
      <c r="F345" s="72"/>
      <c r="G345" s="280"/>
      <c r="H345" s="60">
        <f t="shared" si="8"/>
        <v>0</v>
      </c>
      <c r="I345" s="278"/>
      <c r="J345" s="3"/>
      <c r="K345" s="3"/>
      <c r="L345" s="3"/>
      <c r="M345" s="3"/>
      <c r="N345" s="3"/>
      <c r="O345" s="3"/>
      <c r="P345" s="3"/>
      <c r="Q345" s="3"/>
      <c r="R345" s="3"/>
      <c r="S345" s="3"/>
      <c r="T345" s="3"/>
      <c r="U345" s="3"/>
      <c r="V345" s="3"/>
      <c r="W345" s="3"/>
    </row>
    <row r="346" spans="1:23" s="7" customFormat="1" ht="12.75" x14ac:dyDescent="0.2">
      <c r="A346" s="284"/>
      <c r="B346" s="56">
        <v>342</v>
      </c>
      <c r="C346" s="59"/>
      <c r="D346" s="59"/>
      <c r="E346" s="59"/>
      <c r="F346" s="72"/>
      <c r="G346" s="280"/>
      <c r="H346" s="60">
        <f t="shared" si="8"/>
        <v>0</v>
      </c>
      <c r="I346" s="278"/>
      <c r="J346" s="3"/>
      <c r="K346" s="3"/>
      <c r="L346" s="3"/>
      <c r="M346" s="3"/>
      <c r="N346" s="3"/>
      <c r="O346" s="3"/>
      <c r="P346" s="3"/>
      <c r="Q346" s="3"/>
      <c r="R346" s="3"/>
      <c r="S346" s="3"/>
      <c r="T346" s="3"/>
      <c r="U346" s="3"/>
      <c r="V346" s="3"/>
      <c r="W346" s="3"/>
    </row>
    <row r="347" spans="1:23" s="7" customFormat="1" ht="12.75" x14ac:dyDescent="0.2">
      <c r="A347" s="284"/>
      <c r="B347" s="56">
        <v>343</v>
      </c>
      <c r="C347" s="59"/>
      <c r="D347" s="59"/>
      <c r="E347" s="59"/>
      <c r="F347" s="72"/>
      <c r="G347" s="280"/>
      <c r="H347" s="60">
        <f t="shared" si="8"/>
        <v>0</v>
      </c>
      <c r="I347" s="278"/>
      <c r="J347" s="3"/>
      <c r="K347" s="3"/>
      <c r="L347" s="3"/>
      <c r="M347" s="3"/>
      <c r="N347" s="3"/>
      <c r="O347" s="3"/>
      <c r="P347" s="3"/>
      <c r="Q347" s="3"/>
      <c r="R347" s="3"/>
      <c r="S347" s="3"/>
      <c r="T347" s="3"/>
      <c r="U347" s="3"/>
      <c r="V347" s="3"/>
      <c r="W347" s="3"/>
    </row>
    <row r="348" spans="1:23" s="7" customFormat="1" ht="12.75" x14ac:dyDescent="0.2">
      <c r="A348" s="284"/>
      <c r="B348" s="56">
        <v>344</v>
      </c>
      <c r="C348" s="59"/>
      <c r="D348" s="59"/>
      <c r="E348" s="59"/>
      <c r="F348" s="72"/>
      <c r="G348" s="280"/>
      <c r="H348" s="60">
        <f t="shared" si="8"/>
        <v>0</v>
      </c>
      <c r="I348" s="278"/>
      <c r="J348" s="3"/>
      <c r="K348" s="3"/>
      <c r="L348" s="3"/>
      <c r="M348" s="3"/>
      <c r="N348" s="3"/>
      <c r="O348" s="3"/>
      <c r="P348" s="3"/>
      <c r="Q348" s="3"/>
      <c r="R348" s="3"/>
      <c r="S348" s="3"/>
      <c r="T348" s="3"/>
      <c r="U348" s="3"/>
      <c r="V348" s="3"/>
      <c r="W348" s="3"/>
    </row>
    <row r="349" spans="1:23" s="7" customFormat="1" ht="12.75" x14ac:dyDescent="0.2">
      <c r="A349" s="284"/>
      <c r="B349" s="56">
        <v>345</v>
      </c>
      <c r="C349" s="59"/>
      <c r="D349" s="59"/>
      <c r="E349" s="59"/>
      <c r="F349" s="72"/>
      <c r="G349" s="280"/>
      <c r="H349" s="60">
        <f t="shared" si="8"/>
        <v>0</v>
      </c>
      <c r="I349" s="278"/>
      <c r="J349" s="3"/>
      <c r="K349" s="3"/>
      <c r="L349" s="3"/>
      <c r="M349" s="3"/>
      <c r="N349" s="3"/>
      <c r="O349" s="3"/>
      <c r="P349" s="3"/>
      <c r="Q349" s="3"/>
      <c r="R349" s="3"/>
      <c r="S349" s="3"/>
      <c r="T349" s="3"/>
      <c r="U349" s="3"/>
      <c r="V349" s="3"/>
      <c r="W349" s="3"/>
    </row>
    <row r="350" spans="1:23" s="7" customFormat="1" ht="12.75" x14ac:dyDescent="0.2">
      <c r="A350" s="284"/>
      <c r="B350" s="56">
        <v>346</v>
      </c>
      <c r="C350" s="59"/>
      <c r="D350" s="59"/>
      <c r="E350" s="59"/>
      <c r="F350" s="72"/>
      <c r="G350" s="280"/>
      <c r="H350" s="60">
        <f t="shared" si="8"/>
        <v>0</v>
      </c>
      <c r="I350" s="278"/>
      <c r="J350" s="3"/>
      <c r="K350" s="3"/>
      <c r="L350" s="3"/>
      <c r="M350" s="3"/>
      <c r="N350" s="3"/>
      <c r="O350" s="3"/>
      <c r="P350" s="3"/>
      <c r="Q350" s="3"/>
      <c r="R350" s="3"/>
      <c r="S350" s="3"/>
      <c r="T350" s="3"/>
      <c r="U350" s="3"/>
      <c r="V350" s="3"/>
      <c r="W350" s="3"/>
    </row>
    <row r="351" spans="1:23" s="7" customFormat="1" ht="12.75" x14ac:dyDescent="0.2">
      <c r="A351" s="284"/>
      <c r="B351" s="56">
        <v>347</v>
      </c>
      <c r="C351" s="59"/>
      <c r="D351" s="59"/>
      <c r="E351" s="59"/>
      <c r="F351" s="72"/>
      <c r="G351" s="280"/>
      <c r="H351" s="60">
        <f t="shared" si="8"/>
        <v>0</v>
      </c>
      <c r="I351" s="278"/>
      <c r="J351" s="3"/>
      <c r="K351" s="3"/>
      <c r="L351" s="3"/>
      <c r="M351" s="3"/>
      <c r="N351" s="3"/>
      <c r="O351" s="3"/>
      <c r="P351" s="3"/>
      <c r="Q351" s="3"/>
      <c r="R351" s="3"/>
      <c r="S351" s="3"/>
      <c r="T351" s="3"/>
      <c r="U351" s="3"/>
      <c r="V351" s="3"/>
      <c r="W351" s="3"/>
    </row>
    <row r="352" spans="1:23" s="7" customFormat="1" ht="12.75" x14ac:dyDescent="0.2">
      <c r="A352" s="284"/>
      <c r="B352" s="56">
        <v>348</v>
      </c>
      <c r="C352" s="59"/>
      <c r="D352" s="59"/>
      <c r="E352" s="59"/>
      <c r="F352" s="72"/>
      <c r="G352" s="280"/>
      <c r="H352" s="60">
        <f t="shared" si="8"/>
        <v>0</v>
      </c>
      <c r="I352" s="278"/>
      <c r="J352" s="3"/>
      <c r="K352" s="3"/>
      <c r="L352" s="3"/>
      <c r="M352" s="3"/>
      <c r="N352" s="3"/>
      <c r="O352" s="3"/>
      <c r="P352" s="3"/>
      <c r="Q352" s="3"/>
      <c r="R352" s="3"/>
      <c r="S352" s="3"/>
      <c r="T352" s="3"/>
      <c r="U352" s="3"/>
      <c r="V352" s="3"/>
      <c r="W352" s="3"/>
    </row>
    <row r="353" spans="1:23" s="7" customFormat="1" ht="12.75" x14ac:dyDescent="0.2">
      <c r="A353" s="284"/>
      <c r="B353" s="56">
        <v>349</v>
      </c>
      <c r="C353" s="59"/>
      <c r="D353" s="59"/>
      <c r="E353" s="59"/>
      <c r="F353" s="72"/>
      <c r="G353" s="280"/>
      <c r="H353" s="60">
        <f t="shared" si="8"/>
        <v>0</v>
      </c>
      <c r="I353" s="278"/>
      <c r="J353" s="3"/>
      <c r="K353" s="3"/>
      <c r="L353" s="3"/>
      <c r="M353" s="3"/>
      <c r="N353" s="3"/>
      <c r="O353" s="3"/>
      <c r="P353" s="3"/>
      <c r="Q353" s="3"/>
      <c r="R353" s="3"/>
      <c r="S353" s="3"/>
      <c r="T353" s="3"/>
      <c r="U353" s="3"/>
      <c r="V353" s="3"/>
      <c r="W353" s="3"/>
    </row>
    <row r="354" spans="1:23" s="7" customFormat="1" ht="12.75" x14ac:dyDescent="0.2">
      <c r="A354" s="284"/>
      <c r="B354" s="56">
        <v>350</v>
      </c>
      <c r="C354" s="59"/>
      <c r="D354" s="59"/>
      <c r="E354" s="59"/>
      <c r="F354" s="72"/>
      <c r="G354" s="280"/>
      <c r="H354" s="60">
        <f t="shared" si="8"/>
        <v>0</v>
      </c>
      <c r="I354" s="278"/>
      <c r="J354" s="3"/>
      <c r="K354" s="3"/>
      <c r="L354" s="3"/>
      <c r="M354" s="3"/>
      <c r="N354" s="3"/>
      <c r="O354" s="3"/>
      <c r="P354" s="3"/>
      <c r="Q354" s="3"/>
      <c r="R354" s="3"/>
      <c r="S354" s="3"/>
      <c r="T354" s="3"/>
      <c r="U354" s="3"/>
      <c r="V354" s="3"/>
      <c r="W354" s="3"/>
    </row>
    <row r="355" spans="1:23" s="7" customFormat="1" ht="12.75" x14ac:dyDescent="0.2">
      <c r="A355" s="284"/>
      <c r="B355" s="56">
        <v>351</v>
      </c>
      <c r="C355" s="59"/>
      <c r="D355" s="59"/>
      <c r="E355" s="59"/>
      <c r="F355" s="72"/>
      <c r="G355" s="280"/>
      <c r="H355" s="60">
        <f t="shared" si="8"/>
        <v>0</v>
      </c>
      <c r="I355" s="278"/>
      <c r="J355" s="3"/>
      <c r="K355" s="3"/>
      <c r="L355" s="3"/>
      <c r="M355" s="3"/>
      <c r="N355" s="3"/>
      <c r="O355" s="3"/>
      <c r="P355" s="3"/>
      <c r="Q355" s="3"/>
      <c r="R355" s="3"/>
      <c r="S355" s="3"/>
      <c r="T355" s="3"/>
      <c r="U355" s="3"/>
      <c r="V355" s="3"/>
      <c r="W355" s="3"/>
    </row>
    <row r="356" spans="1:23" s="7" customFormat="1" ht="12.75" x14ac:dyDescent="0.2">
      <c r="A356" s="284"/>
      <c r="B356" s="56">
        <v>352</v>
      </c>
      <c r="C356" s="59"/>
      <c r="D356" s="59"/>
      <c r="E356" s="59"/>
      <c r="F356" s="72"/>
      <c r="G356" s="280"/>
      <c r="H356" s="60">
        <f t="shared" si="8"/>
        <v>0</v>
      </c>
      <c r="I356" s="278"/>
      <c r="J356" s="3"/>
      <c r="K356" s="3"/>
      <c r="L356" s="3"/>
      <c r="M356" s="3"/>
      <c r="N356" s="3"/>
      <c r="O356" s="3"/>
      <c r="P356" s="3"/>
      <c r="Q356" s="3"/>
      <c r="R356" s="3"/>
      <c r="S356" s="3"/>
      <c r="T356" s="3"/>
      <c r="U356" s="3"/>
      <c r="V356" s="3"/>
      <c r="W356" s="3"/>
    </row>
    <row r="357" spans="1:23" s="7" customFormat="1" ht="12.75" x14ac:dyDescent="0.2">
      <c r="A357" s="284"/>
      <c r="B357" s="56">
        <v>353</v>
      </c>
      <c r="C357" s="59"/>
      <c r="D357" s="59"/>
      <c r="E357" s="59"/>
      <c r="F357" s="72"/>
      <c r="G357" s="280"/>
      <c r="H357" s="60">
        <f t="shared" si="8"/>
        <v>0</v>
      </c>
      <c r="I357" s="278"/>
      <c r="J357" s="3"/>
      <c r="K357" s="3"/>
      <c r="L357" s="3"/>
      <c r="M357" s="3"/>
      <c r="N357" s="3"/>
      <c r="O357" s="3"/>
      <c r="P357" s="3"/>
      <c r="Q357" s="3"/>
      <c r="R357" s="3"/>
      <c r="S357" s="3"/>
      <c r="T357" s="3"/>
      <c r="U357" s="3"/>
      <c r="V357" s="3"/>
      <c r="W357" s="3"/>
    </row>
    <row r="358" spans="1:23" s="7" customFormat="1" ht="12.75" x14ac:dyDescent="0.2">
      <c r="A358" s="284"/>
      <c r="B358" s="56">
        <v>354</v>
      </c>
      <c r="C358" s="59"/>
      <c r="D358" s="59"/>
      <c r="E358" s="59"/>
      <c r="F358" s="72"/>
      <c r="G358" s="280"/>
      <c r="H358" s="60">
        <f t="shared" si="8"/>
        <v>0</v>
      </c>
      <c r="I358" s="278"/>
      <c r="J358" s="3"/>
      <c r="K358" s="3"/>
      <c r="L358" s="3"/>
      <c r="M358" s="3"/>
      <c r="N358" s="3"/>
      <c r="O358" s="3"/>
      <c r="P358" s="3"/>
      <c r="Q358" s="3"/>
      <c r="R358" s="3"/>
      <c r="S358" s="3"/>
      <c r="T358" s="3"/>
      <c r="U358" s="3"/>
      <c r="V358" s="3"/>
      <c r="W358" s="3"/>
    </row>
    <row r="359" spans="1:23" s="7" customFormat="1" ht="12.75" x14ac:dyDescent="0.2">
      <c r="A359" s="284"/>
      <c r="B359" s="56">
        <v>355</v>
      </c>
      <c r="C359" s="59"/>
      <c r="D359" s="59"/>
      <c r="E359" s="59"/>
      <c r="F359" s="72"/>
      <c r="G359" s="280"/>
      <c r="H359" s="60">
        <f t="shared" si="8"/>
        <v>0</v>
      </c>
      <c r="I359" s="278"/>
      <c r="J359" s="3"/>
      <c r="K359" s="3"/>
      <c r="L359" s="3"/>
      <c r="M359" s="3"/>
      <c r="N359" s="3"/>
      <c r="O359" s="3"/>
      <c r="P359" s="3"/>
      <c r="Q359" s="3"/>
      <c r="R359" s="3"/>
      <c r="S359" s="3"/>
      <c r="T359" s="3"/>
      <c r="U359" s="3"/>
      <c r="V359" s="3"/>
      <c r="W359" s="3"/>
    </row>
    <row r="360" spans="1:23" s="7" customFormat="1" ht="12.75" x14ac:dyDescent="0.2">
      <c r="A360" s="284"/>
      <c r="B360" s="56">
        <v>356</v>
      </c>
      <c r="C360" s="59"/>
      <c r="D360" s="59"/>
      <c r="E360" s="59"/>
      <c r="F360" s="72"/>
      <c r="G360" s="280"/>
      <c r="H360" s="60">
        <f t="shared" si="8"/>
        <v>0</v>
      </c>
      <c r="I360" s="278"/>
      <c r="J360" s="3"/>
      <c r="K360" s="3"/>
      <c r="L360" s="3"/>
      <c r="M360" s="3"/>
      <c r="N360" s="3"/>
      <c r="O360" s="3"/>
      <c r="P360" s="3"/>
      <c r="Q360" s="3"/>
      <c r="R360" s="3"/>
      <c r="S360" s="3"/>
      <c r="T360" s="3"/>
      <c r="U360" s="3"/>
      <c r="V360" s="3"/>
      <c r="W360" s="3"/>
    </row>
    <row r="361" spans="1:23" s="7" customFormat="1" ht="12.75" x14ac:dyDescent="0.2">
      <c r="A361" s="284"/>
      <c r="B361" s="56">
        <v>357</v>
      </c>
      <c r="C361" s="59"/>
      <c r="D361" s="59"/>
      <c r="E361" s="59"/>
      <c r="F361" s="72"/>
      <c r="G361" s="280"/>
      <c r="H361" s="60">
        <f t="shared" si="8"/>
        <v>0</v>
      </c>
      <c r="I361" s="278"/>
      <c r="J361" s="3"/>
      <c r="K361" s="3"/>
      <c r="L361" s="3"/>
      <c r="M361" s="3"/>
      <c r="N361" s="3"/>
      <c r="O361" s="3"/>
      <c r="P361" s="3"/>
      <c r="Q361" s="3"/>
      <c r="R361" s="3"/>
      <c r="S361" s="3"/>
      <c r="T361" s="3"/>
      <c r="U361" s="3"/>
      <c r="V361" s="3"/>
      <c r="W361" s="3"/>
    </row>
    <row r="362" spans="1:23" s="7" customFormat="1" ht="12.75" x14ac:dyDescent="0.2">
      <c r="A362" s="284"/>
      <c r="B362" s="56">
        <v>358</v>
      </c>
      <c r="C362" s="59"/>
      <c r="D362" s="59"/>
      <c r="E362" s="59"/>
      <c r="F362" s="72"/>
      <c r="G362" s="280"/>
      <c r="H362" s="60">
        <f t="shared" si="8"/>
        <v>0</v>
      </c>
      <c r="I362" s="278"/>
      <c r="J362" s="3"/>
      <c r="K362" s="3"/>
      <c r="L362" s="3"/>
      <c r="M362" s="3"/>
      <c r="N362" s="3"/>
      <c r="O362" s="3"/>
      <c r="P362" s="3"/>
      <c r="Q362" s="3"/>
      <c r="R362" s="3"/>
      <c r="S362" s="3"/>
      <c r="T362" s="3"/>
      <c r="U362" s="3"/>
      <c r="V362" s="3"/>
      <c r="W362" s="3"/>
    </row>
    <row r="363" spans="1:23" s="7" customFormat="1" ht="12.75" x14ac:dyDescent="0.2">
      <c r="A363" s="284"/>
      <c r="B363" s="56">
        <v>359</v>
      </c>
      <c r="C363" s="59"/>
      <c r="D363" s="59"/>
      <c r="E363" s="59"/>
      <c r="F363" s="72"/>
      <c r="G363" s="280"/>
      <c r="H363" s="60">
        <f t="shared" si="8"/>
        <v>0</v>
      </c>
      <c r="I363" s="278"/>
      <c r="J363" s="3"/>
      <c r="K363" s="3"/>
      <c r="L363" s="3"/>
      <c r="M363" s="3"/>
      <c r="N363" s="3"/>
      <c r="O363" s="3"/>
      <c r="P363" s="3"/>
      <c r="Q363" s="3"/>
      <c r="R363" s="3"/>
      <c r="S363" s="3"/>
      <c r="T363" s="3"/>
      <c r="U363" s="3"/>
      <c r="V363" s="3"/>
      <c r="W363" s="3"/>
    </row>
    <row r="364" spans="1:23" s="7" customFormat="1" ht="12.75" x14ac:dyDescent="0.2">
      <c r="A364" s="284"/>
      <c r="B364" s="56">
        <v>360</v>
      </c>
      <c r="C364" s="59"/>
      <c r="D364" s="59"/>
      <c r="E364" s="59"/>
      <c r="F364" s="72"/>
      <c r="G364" s="280"/>
      <c r="H364" s="60">
        <f t="shared" si="8"/>
        <v>0</v>
      </c>
      <c r="I364" s="278"/>
      <c r="J364" s="3"/>
      <c r="K364" s="3"/>
      <c r="L364" s="3"/>
      <c r="M364" s="3"/>
      <c r="N364" s="3"/>
      <c r="O364" s="3"/>
      <c r="P364" s="3"/>
      <c r="Q364" s="3"/>
      <c r="R364" s="3"/>
      <c r="S364" s="3"/>
      <c r="T364" s="3"/>
      <c r="U364" s="3"/>
      <c r="V364" s="3"/>
      <c r="W364" s="3"/>
    </row>
    <row r="365" spans="1:23" s="7" customFormat="1" ht="12.75" x14ac:dyDescent="0.2">
      <c r="A365" s="284"/>
      <c r="B365" s="56">
        <v>361</v>
      </c>
      <c r="C365" s="59"/>
      <c r="D365" s="59"/>
      <c r="E365" s="59"/>
      <c r="F365" s="72"/>
      <c r="G365" s="280"/>
      <c r="H365" s="60">
        <f t="shared" si="8"/>
        <v>0</v>
      </c>
      <c r="I365" s="278"/>
      <c r="J365" s="3"/>
      <c r="K365" s="3"/>
      <c r="L365" s="3"/>
      <c r="M365" s="3"/>
      <c r="N365" s="3"/>
      <c r="O365" s="3"/>
      <c r="P365" s="3"/>
      <c r="Q365" s="3"/>
      <c r="R365" s="3"/>
      <c r="S365" s="3"/>
      <c r="T365" s="3"/>
      <c r="U365" s="3"/>
      <c r="V365" s="3"/>
      <c r="W365" s="3"/>
    </row>
    <row r="366" spans="1:23" s="7" customFormat="1" ht="12.75" x14ac:dyDescent="0.2">
      <c r="A366" s="284"/>
      <c r="B366" s="56">
        <v>362</v>
      </c>
      <c r="C366" s="59"/>
      <c r="D366" s="59"/>
      <c r="E366" s="59"/>
      <c r="F366" s="72"/>
      <c r="G366" s="280"/>
      <c r="H366" s="60">
        <f t="shared" si="8"/>
        <v>0</v>
      </c>
      <c r="I366" s="278"/>
      <c r="J366" s="3"/>
      <c r="K366" s="3"/>
      <c r="L366" s="3"/>
      <c r="M366" s="3"/>
      <c r="N366" s="3"/>
      <c r="O366" s="3"/>
      <c r="P366" s="3"/>
      <c r="Q366" s="3"/>
      <c r="R366" s="3"/>
      <c r="S366" s="3"/>
      <c r="T366" s="3"/>
      <c r="U366" s="3"/>
      <c r="V366" s="3"/>
      <c r="W366" s="3"/>
    </row>
    <row r="367" spans="1:23" s="7" customFormat="1" ht="12.75" x14ac:dyDescent="0.2">
      <c r="A367" s="284"/>
      <c r="B367" s="56">
        <v>363</v>
      </c>
      <c r="C367" s="59"/>
      <c r="D367" s="59"/>
      <c r="E367" s="59"/>
      <c r="F367" s="72"/>
      <c r="G367" s="280"/>
      <c r="H367" s="60">
        <f t="shared" si="8"/>
        <v>0</v>
      </c>
      <c r="I367" s="278"/>
      <c r="J367" s="3"/>
      <c r="K367" s="3"/>
      <c r="L367" s="3"/>
      <c r="M367" s="3"/>
      <c r="N367" s="3"/>
      <c r="O367" s="3"/>
      <c r="P367" s="3"/>
      <c r="Q367" s="3"/>
      <c r="R367" s="3"/>
      <c r="S367" s="3"/>
      <c r="T367" s="3"/>
      <c r="U367" s="3"/>
      <c r="V367" s="3"/>
      <c r="W367" s="3"/>
    </row>
    <row r="368" spans="1:23" s="7" customFormat="1" ht="12.75" x14ac:dyDescent="0.2">
      <c r="A368" s="284"/>
      <c r="B368" s="56">
        <v>364</v>
      </c>
      <c r="C368" s="59"/>
      <c r="D368" s="59"/>
      <c r="E368" s="59"/>
      <c r="F368" s="72"/>
      <c r="G368" s="280"/>
      <c r="H368" s="60">
        <f t="shared" ref="H368:H431" si="9">IF(C368=0,0,IF(D368=0,0,IF(E368=0,0,IF(F368=0,0,10))))</f>
        <v>0</v>
      </c>
      <c r="I368" s="278"/>
      <c r="J368" s="3"/>
      <c r="K368" s="3"/>
      <c r="L368" s="3"/>
      <c r="M368" s="3"/>
      <c r="N368" s="3"/>
      <c r="O368" s="3"/>
      <c r="P368" s="3"/>
      <c r="Q368" s="3"/>
      <c r="R368" s="3"/>
      <c r="S368" s="3"/>
      <c r="T368" s="3"/>
      <c r="U368" s="3"/>
      <c r="V368" s="3"/>
      <c r="W368" s="3"/>
    </row>
    <row r="369" spans="1:23" s="7" customFormat="1" ht="12.75" x14ac:dyDescent="0.2">
      <c r="A369" s="284"/>
      <c r="B369" s="56">
        <v>365</v>
      </c>
      <c r="C369" s="59"/>
      <c r="D369" s="59"/>
      <c r="E369" s="59"/>
      <c r="F369" s="72"/>
      <c r="G369" s="280"/>
      <c r="H369" s="60">
        <f t="shared" si="9"/>
        <v>0</v>
      </c>
      <c r="I369" s="278"/>
      <c r="J369" s="3"/>
      <c r="K369" s="3"/>
      <c r="L369" s="3"/>
      <c r="M369" s="3"/>
      <c r="N369" s="3"/>
      <c r="O369" s="3"/>
      <c r="P369" s="3"/>
      <c r="Q369" s="3"/>
      <c r="R369" s="3"/>
      <c r="S369" s="3"/>
      <c r="T369" s="3"/>
      <c r="U369" s="3"/>
      <c r="V369" s="3"/>
      <c r="W369" s="3"/>
    </row>
    <row r="370" spans="1:23" s="7" customFormat="1" ht="12.75" x14ac:dyDescent="0.2">
      <c r="A370" s="284"/>
      <c r="B370" s="56">
        <v>366</v>
      </c>
      <c r="C370" s="59"/>
      <c r="D370" s="59"/>
      <c r="E370" s="59"/>
      <c r="F370" s="72"/>
      <c r="G370" s="280"/>
      <c r="H370" s="60">
        <f t="shared" si="9"/>
        <v>0</v>
      </c>
      <c r="I370" s="278"/>
      <c r="J370" s="3"/>
      <c r="K370" s="3"/>
      <c r="L370" s="3"/>
      <c r="M370" s="3"/>
      <c r="N370" s="3"/>
      <c r="O370" s="3"/>
      <c r="P370" s="3"/>
      <c r="Q370" s="3"/>
      <c r="R370" s="3"/>
      <c r="S370" s="3"/>
      <c r="T370" s="3"/>
      <c r="U370" s="3"/>
      <c r="V370" s="3"/>
      <c r="W370" s="3"/>
    </row>
    <row r="371" spans="1:23" s="7" customFormat="1" ht="12.75" x14ac:dyDescent="0.2">
      <c r="A371" s="284"/>
      <c r="B371" s="56">
        <v>367</v>
      </c>
      <c r="C371" s="59"/>
      <c r="D371" s="59"/>
      <c r="E371" s="59"/>
      <c r="F371" s="72"/>
      <c r="G371" s="280"/>
      <c r="H371" s="60">
        <f t="shared" si="9"/>
        <v>0</v>
      </c>
      <c r="I371" s="278"/>
      <c r="J371" s="3"/>
      <c r="K371" s="3"/>
      <c r="L371" s="3"/>
      <c r="M371" s="3"/>
      <c r="N371" s="3"/>
      <c r="O371" s="3"/>
      <c r="P371" s="3"/>
      <c r="Q371" s="3"/>
      <c r="R371" s="3"/>
      <c r="S371" s="3"/>
      <c r="T371" s="3"/>
      <c r="U371" s="3"/>
      <c r="V371" s="3"/>
      <c r="W371" s="3"/>
    </row>
    <row r="372" spans="1:23" s="7" customFormat="1" ht="12.75" x14ac:dyDescent="0.2">
      <c r="A372" s="284"/>
      <c r="B372" s="56">
        <v>368</v>
      </c>
      <c r="C372" s="59"/>
      <c r="D372" s="59"/>
      <c r="E372" s="59"/>
      <c r="F372" s="72"/>
      <c r="G372" s="280"/>
      <c r="H372" s="60">
        <f t="shared" si="9"/>
        <v>0</v>
      </c>
      <c r="I372" s="278"/>
      <c r="J372" s="3"/>
      <c r="K372" s="3"/>
      <c r="L372" s="3"/>
      <c r="M372" s="3"/>
      <c r="N372" s="3"/>
      <c r="O372" s="3"/>
      <c r="P372" s="3"/>
      <c r="Q372" s="3"/>
      <c r="R372" s="3"/>
      <c r="S372" s="3"/>
      <c r="T372" s="3"/>
      <c r="U372" s="3"/>
      <c r="V372" s="3"/>
      <c r="W372" s="3"/>
    </row>
    <row r="373" spans="1:23" s="7" customFormat="1" ht="12.75" x14ac:dyDescent="0.2">
      <c r="A373" s="284"/>
      <c r="B373" s="56">
        <v>369</v>
      </c>
      <c r="C373" s="59"/>
      <c r="D373" s="59"/>
      <c r="E373" s="59"/>
      <c r="F373" s="72"/>
      <c r="G373" s="280"/>
      <c r="H373" s="60">
        <f t="shared" si="9"/>
        <v>0</v>
      </c>
      <c r="I373" s="278"/>
      <c r="J373" s="3"/>
      <c r="K373" s="3"/>
      <c r="L373" s="3"/>
      <c r="M373" s="3"/>
      <c r="N373" s="3"/>
      <c r="O373" s="3"/>
      <c r="P373" s="3"/>
      <c r="Q373" s="3"/>
      <c r="R373" s="3"/>
      <c r="S373" s="3"/>
      <c r="T373" s="3"/>
      <c r="U373" s="3"/>
      <c r="V373" s="3"/>
      <c r="W373" s="3"/>
    </row>
    <row r="374" spans="1:23" s="7" customFormat="1" ht="12.75" x14ac:dyDescent="0.2">
      <c r="A374" s="284"/>
      <c r="B374" s="56">
        <v>370</v>
      </c>
      <c r="C374" s="59"/>
      <c r="D374" s="59"/>
      <c r="E374" s="59"/>
      <c r="F374" s="72"/>
      <c r="G374" s="280"/>
      <c r="H374" s="60">
        <f t="shared" si="9"/>
        <v>0</v>
      </c>
      <c r="I374" s="278"/>
      <c r="J374" s="3"/>
      <c r="K374" s="3"/>
      <c r="L374" s="3"/>
      <c r="M374" s="3"/>
      <c r="N374" s="3"/>
      <c r="O374" s="3"/>
      <c r="P374" s="3"/>
      <c r="Q374" s="3"/>
      <c r="R374" s="3"/>
      <c r="S374" s="3"/>
      <c r="T374" s="3"/>
      <c r="U374" s="3"/>
      <c r="V374" s="3"/>
      <c r="W374" s="3"/>
    </row>
    <row r="375" spans="1:23" s="7" customFormat="1" ht="12.75" x14ac:dyDescent="0.2">
      <c r="A375" s="284"/>
      <c r="B375" s="56">
        <v>371</v>
      </c>
      <c r="C375" s="59"/>
      <c r="D375" s="59"/>
      <c r="E375" s="59"/>
      <c r="F375" s="72"/>
      <c r="G375" s="280"/>
      <c r="H375" s="60">
        <f t="shared" si="9"/>
        <v>0</v>
      </c>
      <c r="I375" s="278"/>
      <c r="J375" s="3"/>
      <c r="K375" s="3"/>
      <c r="L375" s="3"/>
      <c r="M375" s="3"/>
      <c r="N375" s="3"/>
      <c r="O375" s="3"/>
      <c r="P375" s="3"/>
      <c r="Q375" s="3"/>
      <c r="R375" s="3"/>
      <c r="S375" s="3"/>
      <c r="T375" s="3"/>
      <c r="U375" s="3"/>
      <c r="V375" s="3"/>
      <c r="W375" s="3"/>
    </row>
    <row r="376" spans="1:23" s="7" customFormat="1" ht="12.75" x14ac:dyDescent="0.2">
      <c r="A376" s="284"/>
      <c r="B376" s="56">
        <v>372</v>
      </c>
      <c r="C376" s="59"/>
      <c r="D376" s="59"/>
      <c r="E376" s="59"/>
      <c r="F376" s="72"/>
      <c r="G376" s="280"/>
      <c r="H376" s="60">
        <f t="shared" si="9"/>
        <v>0</v>
      </c>
      <c r="I376" s="278"/>
      <c r="J376" s="3"/>
      <c r="K376" s="3"/>
      <c r="L376" s="3"/>
      <c r="M376" s="3"/>
      <c r="N376" s="3"/>
      <c r="O376" s="3"/>
      <c r="P376" s="3"/>
      <c r="Q376" s="3"/>
      <c r="R376" s="3"/>
      <c r="S376" s="3"/>
      <c r="T376" s="3"/>
      <c r="U376" s="3"/>
      <c r="V376" s="3"/>
      <c r="W376" s="3"/>
    </row>
    <row r="377" spans="1:23" s="7" customFormat="1" ht="12.75" x14ac:dyDescent="0.2">
      <c r="A377" s="284"/>
      <c r="B377" s="56">
        <v>373</v>
      </c>
      <c r="C377" s="59"/>
      <c r="D377" s="59"/>
      <c r="E377" s="59"/>
      <c r="F377" s="72"/>
      <c r="G377" s="280"/>
      <c r="H377" s="60">
        <f t="shared" si="9"/>
        <v>0</v>
      </c>
      <c r="I377" s="278"/>
      <c r="J377" s="3"/>
      <c r="K377" s="3"/>
      <c r="L377" s="3"/>
      <c r="M377" s="3"/>
      <c r="N377" s="3"/>
      <c r="O377" s="3"/>
      <c r="P377" s="3"/>
      <c r="Q377" s="3"/>
      <c r="R377" s="3"/>
      <c r="S377" s="3"/>
      <c r="T377" s="3"/>
      <c r="U377" s="3"/>
      <c r="V377" s="3"/>
      <c r="W377" s="3"/>
    </row>
    <row r="378" spans="1:23" s="7" customFormat="1" ht="12.75" x14ac:dyDescent="0.2">
      <c r="A378" s="284"/>
      <c r="B378" s="56">
        <v>374</v>
      </c>
      <c r="C378" s="59"/>
      <c r="D378" s="59"/>
      <c r="E378" s="59"/>
      <c r="F378" s="72"/>
      <c r="G378" s="280"/>
      <c r="H378" s="60">
        <f t="shared" si="9"/>
        <v>0</v>
      </c>
      <c r="I378" s="278"/>
      <c r="J378" s="3"/>
      <c r="K378" s="3"/>
      <c r="L378" s="3"/>
      <c r="M378" s="3"/>
      <c r="N378" s="3"/>
      <c r="O378" s="3"/>
      <c r="P378" s="3"/>
      <c r="Q378" s="3"/>
      <c r="R378" s="3"/>
      <c r="S378" s="3"/>
      <c r="T378" s="3"/>
      <c r="U378" s="3"/>
      <c r="V378" s="3"/>
      <c r="W378" s="3"/>
    </row>
    <row r="379" spans="1:23" s="7" customFormat="1" ht="12.75" x14ac:dyDescent="0.2">
      <c r="A379" s="284"/>
      <c r="B379" s="56">
        <v>375</v>
      </c>
      <c r="C379" s="59"/>
      <c r="D379" s="59"/>
      <c r="E379" s="59"/>
      <c r="F379" s="72"/>
      <c r="G379" s="280"/>
      <c r="H379" s="60">
        <f t="shared" si="9"/>
        <v>0</v>
      </c>
      <c r="I379" s="278"/>
      <c r="J379" s="3"/>
      <c r="K379" s="3"/>
      <c r="L379" s="3"/>
      <c r="M379" s="3"/>
      <c r="N379" s="3"/>
      <c r="O379" s="3"/>
      <c r="P379" s="3"/>
      <c r="Q379" s="3"/>
      <c r="R379" s="3"/>
      <c r="S379" s="3"/>
      <c r="T379" s="3"/>
      <c r="U379" s="3"/>
      <c r="V379" s="3"/>
      <c r="W379" s="3"/>
    </row>
    <row r="380" spans="1:23" s="7" customFormat="1" ht="12.75" x14ac:dyDescent="0.2">
      <c r="A380" s="284"/>
      <c r="B380" s="56">
        <v>376</v>
      </c>
      <c r="C380" s="59"/>
      <c r="D380" s="59"/>
      <c r="E380" s="59"/>
      <c r="F380" s="72"/>
      <c r="G380" s="280"/>
      <c r="H380" s="60">
        <f t="shared" si="9"/>
        <v>0</v>
      </c>
      <c r="I380" s="278"/>
      <c r="J380" s="3"/>
      <c r="K380" s="3"/>
      <c r="L380" s="3"/>
      <c r="M380" s="3"/>
      <c r="N380" s="3"/>
      <c r="O380" s="3"/>
      <c r="P380" s="3"/>
      <c r="Q380" s="3"/>
      <c r="R380" s="3"/>
      <c r="S380" s="3"/>
      <c r="T380" s="3"/>
      <c r="U380" s="3"/>
      <c r="V380" s="3"/>
      <c r="W380" s="3"/>
    </row>
    <row r="381" spans="1:23" s="7" customFormat="1" ht="12.75" x14ac:dyDescent="0.2">
      <c r="A381" s="284"/>
      <c r="B381" s="56">
        <v>377</v>
      </c>
      <c r="C381" s="59"/>
      <c r="D381" s="59"/>
      <c r="E381" s="59"/>
      <c r="F381" s="72"/>
      <c r="G381" s="280"/>
      <c r="H381" s="60">
        <f t="shared" si="9"/>
        <v>0</v>
      </c>
      <c r="I381" s="278"/>
      <c r="J381" s="3"/>
      <c r="K381" s="3"/>
      <c r="L381" s="3"/>
      <c r="M381" s="3"/>
      <c r="N381" s="3"/>
      <c r="O381" s="3"/>
      <c r="P381" s="3"/>
      <c r="Q381" s="3"/>
      <c r="R381" s="3"/>
      <c r="S381" s="3"/>
      <c r="T381" s="3"/>
      <c r="U381" s="3"/>
      <c r="V381" s="3"/>
      <c r="W381" s="3"/>
    </row>
    <row r="382" spans="1:23" s="7" customFormat="1" ht="12.75" x14ac:dyDescent="0.2">
      <c r="A382" s="284"/>
      <c r="B382" s="56">
        <v>378</v>
      </c>
      <c r="C382" s="59"/>
      <c r="D382" s="59"/>
      <c r="E382" s="59"/>
      <c r="F382" s="72"/>
      <c r="G382" s="280"/>
      <c r="H382" s="60">
        <f t="shared" si="9"/>
        <v>0</v>
      </c>
      <c r="I382" s="278"/>
      <c r="J382" s="3"/>
      <c r="K382" s="3"/>
      <c r="L382" s="3"/>
      <c r="M382" s="3"/>
      <c r="N382" s="3"/>
      <c r="O382" s="3"/>
      <c r="P382" s="3"/>
      <c r="Q382" s="3"/>
      <c r="R382" s="3"/>
      <c r="S382" s="3"/>
      <c r="T382" s="3"/>
      <c r="U382" s="3"/>
      <c r="V382" s="3"/>
      <c r="W382" s="3"/>
    </row>
    <row r="383" spans="1:23" s="7" customFormat="1" ht="12.75" x14ac:dyDescent="0.2">
      <c r="A383" s="284"/>
      <c r="B383" s="56">
        <v>379</v>
      </c>
      <c r="C383" s="59"/>
      <c r="D383" s="59"/>
      <c r="E383" s="59"/>
      <c r="F383" s="72"/>
      <c r="G383" s="280"/>
      <c r="H383" s="60">
        <f t="shared" si="9"/>
        <v>0</v>
      </c>
      <c r="I383" s="278"/>
      <c r="J383" s="3"/>
      <c r="K383" s="3"/>
      <c r="L383" s="3"/>
      <c r="M383" s="3"/>
      <c r="N383" s="3"/>
      <c r="O383" s="3"/>
      <c r="P383" s="3"/>
      <c r="Q383" s="3"/>
      <c r="R383" s="3"/>
      <c r="S383" s="3"/>
      <c r="T383" s="3"/>
      <c r="U383" s="3"/>
      <c r="V383" s="3"/>
      <c r="W383" s="3"/>
    </row>
    <row r="384" spans="1:23" s="7" customFormat="1" ht="12.75" x14ac:dyDescent="0.2">
      <c r="A384" s="284"/>
      <c r="B384" s="56">
        <v>380</v>
      </c>
      <c r="C384" s="59"/>
      <c r="D384" s="59"/>
      <c r="E384" s="59"/>
      <c r="F384" s="72"/>
      <c r="G384" s="280"/>
      <c r="H384" s="60">
        <f t="shared" si="9"/>
        <v>0</v>
      </c>
      <c r="I384" s="278"/>
      <c r="J384" s="3"/>
      <c r="K384" s="3"/>
      <c r="L384" s="3"/>
      <c r="M384" s="3"/>
      <c r="N384" s="3"/>
      <c r="O384" s="3"/>
      <c r="P384" s="3"/>
      <c r="Q384" s="3"/>
      <c r="R384" s="3"/>
      <c r="S384" s="3"/>
      <c r="T384" s="3"/>
      <c r="U384" s="3"/>
      <c r="V384" s="3"/>
      <c r="W384" s="3"/>
    </row>
    <row r="385" spans="1:23" s="7" customFormat="1" ht="12.75" x14ac:dyDescent="0.2">
      <c r="A385" s="284"/>
      <c r="B385" s="56">
        <v>381</v>
      </c>
      <c r="C385" s="59"/>
      <c r="D385" s="59"/>
      <c r="E385" s="59"/>
      <c r="F385" s="72"/>
      <c r="G385" s="280"/>
      <c r="H385" s="60">
        <f t="shared" si="9"/>
        <v>0</v>
      </c>
      <c r="I385" s="278"/>
      <c r="J385" s="3"/>
      <c r="K385" s="3"/>
      <c r="L385" s="3"/>
      <c r="M385" s="3"/>
      <c r="N385" s="3"/>
      <c r="O385" s="3"/>
      <c r="P385" s="3"/>
      <c r="Q385" s="3"/>
      <c r="R385" s="3"/>
      <c r="S385" s="3"/>
      <c r="T385" s="3"/>
      <c r="U385" s="3"/>
      <c r="V385" s="3"/>
      <c r="W385" s="3"/>
    </row>
    <row r="386" spans="1:23" s="7" customFormat="1" ht="12.75" x14ac:dyDescent="0.2">
      <c r="A386" s="284"/>
      <c r="B386" s="56">
        <v>382</v>
      </c>
      <c r="C386" s="59"/>
      <c r="D386" s="59"/>
      <c r="E386" s="59"/>
      <c r="F386" s="72"/>
      <c r="G386" s="280"/>
      <c r="H386" s="60">
        <f t="shared" si="9"/>
        <v>0</v>
      </c>
      <c r="I386" s="278"/>
      <c r="J386" s="3"/>
      <c r="K386" s="3"/>
      <c r="L386" s="3"/>
      <c r="M386" s="3"/>
      <c r="N386" s="3"/>
      <c r="O386" s="3"/>
      <c r="P386" s="3"/>
      <c r="Q386" s="3"/>
      <c r="R386" s="3"/>
      <c r="S386" s="3"/>
      <c r="T386" s="3"/>
      <c r="U386" s="3"/>
      <c r="V386" s="3"/>
      <c r="W386" s="3"/>
    </row>
    <row r="387" spans="1:23" s="7" customFormat="1" ht="12.75" x14ac:dyDescent="0.2">
      <c r="A387" s="284"/>
      <c r="B387" s="56">
        <v>383</v>
      </c>
      <c r="C387" s="59"/>
      <c r="D387" s="59"/>
      <c r="E387" s="59"/>
      <c r="F387" s="72"/>
      <c r="G387" s="280"/>
      <c r="H387" s="60">
        <f t="shared" si="9"/>
        <v>0</v>
      </c>
      <c r="I387" s="278"/>
      <c r="J387" s="3"/>
      <c r="K387" s="3"/>
      <c r="L387" s="3"/>
      <c r="M387" s="3"/>
      <c r="N387" s="3"/>
      <c r="O387" s="3"/>
      <c r="P387" s="3"/>
      <c r="Q387" s="3"/>
      <c r="R387" s="3"/>
      <c r="S387" s="3"/>
      <c r="T387" s="3"/>
      <c r="U387" s="3"/>
      <c r="V387" s="3"/>
      <c r="W387" s="3"/>
    </row>
    <row r="388" spans="1:23" s="7" customFormat="1" ht="12.75" x14ac:dyDescent="0.2">
      <c r="A388" s="284"/>
      <c r="B388" s="56">
        <v>384</v>
      </c>
      <c r="C388" s="59"/>
      <c r="D388" s="59"/>
      <c r="E388" s="59"/>
      <c r="F388" s="72"/>
      <c r="G388" s="280"/>
      <c r="H388" s="60">
        <f t="shared" si="9"/>
        <v>0</v>
      </c>
      <c r="I388" s="278"/>
      <c r="J388" s="3"/>
      <c r="K388" s="3"/>
      <c r="L388" s="3"/>
      <c r="M388" s="3"/>
      <c r="N388" s="3"/>
      <c r="O388" s="3"/>
      <c r="P388" s="3"/>
      <c r="Q388" s="3"/>
      <c r="R388" s="3"/>
      <c r="S388" s="3"/>
      <c r="T388" s="3"/>
      <c r="U388" s="3"/>
      <c r="V388" s="3"/>
      <c r="W388" s="3"/>
    </row>
    <row r="389" spans="1:23" s="7" customFormat="1" ht="12.75" x14ac:dyDescent="0.2">
      <c r="A389" s="284"/>
      <c r="B389" s="56">
        <v>385</v>
      </c>
      <c r="C389" s="59"/>
      <c r="D389" s="59"/>
      <c r="E389" s="59"/>
      <c r="F389" s="72"/>
      <c r="G389" s="280"/>
      <c r="H389" s="60">
        <f t="shared" si="9"/>
        <v>0</v>
      </c>
      <c r="I389" s="278"/>
      <c r="J389" s="3"/>
      <c r="K389" s="3"/>
      <c r="L389" s="3"/>
      <c r="M389" s="3"/>
      <c r="N389" s="3"/>
      <c r="O389" s="3"/>
      <c r="P389" s="3"/>
      <c r="Q389" s="3"/>
      <c r="R389" s="3"/>
      <c r="S389" s="3"/>
      <c r="T389" s="3"/>
      <c r="U389" s="3"/>
      <c r="V389" s="3"/>
      <c r="W389" s="3"/>
    </row>
    <row r="390" spans="1:23" s="7" customFormat="1" ht="12.75" x14ac:dyDescent="0.2">
      <c r="A390" s="284"/>
      <c r="B390" s="56">
        <v>386</v>
      </c>
      <c r="C390" s="59"/>
      <c r="D390" s="59"/>
      <c r="E390" s="59"/>
      <c r="F390" s="72"/>
      <c r="G390" s="280"/>
      <c r="H390" s="60">
        <f t="shared" si="9"/>
        <v>0</v>
      </c>
      <c r="I390" s="278"/>
      <c r="J390" s="3"/>
      <c r="K390" s="3"/>
      <c r="L390" s="3"/>
      <c r="M390" s="3"/>
      <c r="N390" s="3"/>
      <c r="O390" s="3"/>
      <c r="P390" s="3"/>
      <c r="Q390" s="3"/>
      <c r="R390" s="3"/>
      <c r="S390" s="3"/>
      <c r="T390" s="3"/>
      <c r="U390" s="3"/>
      <c r="V390" s="3"/>
      <c r="W390" s="3"/>
    </row>
    <row r="391" spans="1:23" s="7" customFormat="1" ht="12.75" x14ac:dyDescent="0.2">
      <c r="A391" s="284"/>
      <c r="B391" s="56">
        <v>387</v>
      </c>
      <c r="C391" s="59"/>
      <c r="D391" s="59"/>
      <c r="E391" s="59"/>
      <c r="F391" s="72"/>
      <c r="G391" s="280"/>
      <c r="H391" s="60">
        <f t="shared" si="9"/>
        <v>0</v>
      </c>
      <c r="I391" s="278"/>
      <c r="J391" s="3"/>
      <c r="K391" s="3"/>
      <c r="L391" s="3"/>
      <c r="M391" s="3"/>
      <c r="N391" s="3"/>
      <c r="O391" s="3"/>
      <c r="P391" s="3"/>
      <c r="Q391" s="3"/>
      <c r="R391" s="3"/>
      <c r="S391" s="3"/>
      <c r="T391" s="3"/>
      <c r="U391" s="3"/>
      <c r="V391" s="3"/>
      <c r="W391" s="3"/>
    </row>
    <row r="392" spans="1:23" s="7" customFormat="1" ht="12.75" x14ac:dyDescent="0.2">
      <c r="A392" s="284"/>
      <c r="B392" s="56">
        <v>388</v>
      </c>
      <c r="C392" s="59"/>
      <c r="D392" s="59"/>
      <c r="E392" s="59"/>
      <c r="F392" s="72"/>
      <c r="G392" s="280"/>
      <c r="H392" s="60">
        <f t="shared" si="9"/>
        <v>0</v>
      </c>
      <c r="I392" s="278"/>
      <c r="J392" s="3"/>
      <c r="K392" s="3"/>
      <c r="L392" s="3"/>
      <c r="M392" s="3"/>
      <c r="N392" s="3"/>
      <c r="O392" s="3"/>
      <c r="P392" s="3"/>
      <c r="Q392" s="3"/>
      <c r="R392" s="3"/>
      <c r="S392" s="3"/>
      <c r="T392" s="3"/>
      <c r="U392" s="3"/>
      <c r="V392" s="3"/>
      <c r="W392" s="3"/>
    </row>
    <row r="393" spans="1:23" s="7" customFormat="1" ht="12.75" x14ac:dyDescent="0.2">
      <c r="A393" s="284"/>
      <c r="B393" s="56">
        <v>389</v>
      </c>
      <c r="C393" s="59"/>
      <c r="D393" s="59"/>
      <c r="E393" s="59"/>
      <c r="F393" s="72"/>
      <c r="G393" s="280"/>
      <c r="H393" s="60">
        <f t="shared" si="9"/>
        <v>0</v>
      </c>
      <c r="I393" s="278"/>
      <c r="J393" s="3"/>
      <c r="K393" s="3"/>
      <c r="L393" s="3"/>
      <c r="M393" s="3"/>
      <c r="N393" s="3"/>
      <c r="O393" s="3"/>
      <c r="P393" s="3"/>
      <c r="Q393" s="3"/>
      <c r="R393" s="3"/>
      <c r="S393" s="3"/>
      <c r="T393" s="3"/>
      <c r="U393" s="3"/>
      <c r="V393" s="3"/>
      <c r="W393" s="3"/>
    </row>
    <row r="394" spans="1:23" s="7" customFormat="1" ht="12.75" x14ac:dyDescent="0.2">
      <c r="A394" s="284"/>
      <c r="B394" s="56">
        <v>390</v>
      </c>
      <c r="C394" s="59"/>
      <c r="D394" s="59"/>
      <c r="E394" s="59"/>
      <c r="F394" s="72"/>
      <c r="G394" s="280"/>
      <c r="H394" s="60">
        <f t="shared" si="9"/>
        <v>0</v>
      </c>
      <c r="I394" s="278"/>
      <c r="J394" s="3"/>
      <c r="K394" s="3"/>
      <c r="L394" s="3"/>
      <c r="M394" s="3"/>
      <c r="N394" s="3"/>
      <c r="O394" s="3"/>
      <c r="P394" s="3"/>
      <c r="Q394" s="3"/>
      <c r="R394" s="3"/>
      <c r="S394" s="3"/>
      <c r="T394" s="3"/>
      <c r="U394" s="3"/>
      <c r="V394" s="3"/>
      <c r="W394" s="3"/>
    </row>
    <row r="395" spans="1:23" s="7" customFormat="1" ht="12.75" x14ac:dyDescent="0.2">
      <c r="A395" s="284"/>
      <c r="B395" s="56">
        <v>391</v>
      </c>
      <c r="C395" s="59"/>
      <c r="D395" s="59"/>
      <c r="E395" s="59"/>
      <c r="F395" s="72"/>
      <c r="G395" s="280"/>
      <c r="H395" s="60">
        <f t="shared" si="9"/>
        <v>0</v>
      </c>
      <c r="I395" s="278"/>
      <c r="J395" s="3"/>
      <c r="K395" s="3"/>
      <c r="L395" s="3"/>
      <c r="M395" s="3"/>
      <c r="N395" s="3"/>
      <c r="O395" s="3"/>
      <c r="P395" s="3"/>
      <c r="Q395" s="3"/>
      <c r="R395" s="3"/>
      <c r="S395" s="3"/>
      <c r="T395" s="3"/>
      <c r="U395" s="3"/>
      <c r="V395" s="3"/>
      <c r="W395" s="3"/>
    </row>
    <row r="396" spans="1:23" s="7" customFormat="1" ht="12.75" x14ac:dyDescent="0.2">
      <c r="A396" s="284"/>
      <c r="B396" s="56">
        <v>392</v>
      </c>
      <c r="C396" s="59"/>
      <c r="D396" s="59"/>
      <c r="E396" s="59"/>
      <c r="F396" s="72"/>
      <c r="G396" s="280"/>
      <c r="H396" s="60">
        <f t="shared" si="9"/>
        <v>0</v>
      </c>
      <c r="I396" s="278"/>
      <c r="J396" s="3"/>
      <c r="K396" s="3"/>
      <c r="L396" s="3"/>
      <c r="M396" s="3"/>
      <c r="N396" s="3"/>
      <c r="O396" s="3"/>
      <c r="P396" s="3"/>
      <c r="Q396" s="3"/>
      <c r="R396" s="3"/>
      <c r="S396" s="3"/>
      <c r="T396" s="3"/>
      <c r="U396" s="3"/>
      <c r="V396" s="3"/>
      <c r="W396" s="3"/>
    </row>
    <row r="397" spans="1:23" s="7" customFormat="1" ht="12.75" x14ac:dyDescent="0.2">
      <c r="A397" s="284"/>
      <c r="B397" s="56">
        <v>393</v>
      </c>
      <c r="C397" s="59"/>
      <c r="D397" s="59"/>
      <c r="E397" s="59"/>
      <c r="F397" s="72"/>
      <c r="G397" s="280"/>
      <c r="H397" s="60">
        <f t="shared" si="9"/>
        <v>0</v>
      </c>
      <c r="I397" s="278"/>
      <c r="J397" s="3"/>
      <c r="K397" s="3"/>
      <c r="L397" s="3"/>
      <c r="M397" s="3"/>
      <c r="N397" s="3"/>
      <c r="O397" s="3"/>
      <c r="P397" s="3"/>
      <c r="Q397" s="3"/>
      <c r="R397" s="3"/>
      <c r="S397" s="3"/>
      <c r="T397" s="3"/>
      <c r="U397" s="3"/>
      <c r="V397" s="3"/>
      <c r="W397" s="3"/>
    </row>
    <row r="398" spans="1:23" s="7" customFormat="1" ht="12.75" x14ac:dyDescent="0.2">
      <c r="A398" s="284"/>
      <c r="B398" s="56">
        <v>394</v>
      </c>
      <c r="C398" s="59"/>
      <c r="D398" s="59"/>
      <c r="E398" s="59"/>
      <c r="F398" s="72"/>
      <c r="G398" s="280"/>
      <c r="H398" s="60">
        <f t="shared" si="9"/>
        <v>0</v>
      </c>
      <c r="I398" s="278"/>
      <c r="J398" s="3"/>
      <c r="K398" s="3"/>
      <c r="L398" s="3"/>
      <c r="M398" s="3"/>
      <c r="N398" s="3"/>
      <c r="O398" s="3"/>
      <c r="P398" s="3"/>
      <c r="Q398" s="3"/>
      <c r="R398" s="3"/>
      <c r="S398" s="3"/>
      <c r="T398" s="3"/>
      <c r="U398" s="3"/>
      <c r="V398" s="3"/>
      <c r="W398" s="3"/>
    </row>
    <row r="399" spans="1:23" s="7" customFormat="1" ht="12.75" x14ac:dyDescent="0.2">
      <c r="A399" s="284"/>
      <c r="B399" s="56">
        <v>395</v>
      </c>
      <c r="C399" s="59"/>
      <c r="D399" s="59"/>
      <c r="E399" s="59"/>
      <c r="F399" s="72"/>
      <c r="G399" s="280"/>
      <c r="H399" s="60">
        <f t="shared" si="9"/>
        <v>0</v>
      </c>
      <c r="I399" s="278"/>
      <c r="J399" s="3"/>
      <c r="K399" s="3"/>
      <c r="L399" s="3"/>
      <c r="M399" s="3"/>
      <c r="N399" s="3"/>
      <c r="O399" s="3"/>
      <c r="P399" s="3"/>
      <c r="Q399" s="3"/>
      <c r="R399" s="3"/>
      <c r="S399" s="3"/>
      <c r="T399" s="3"/>
      <c r="U399" s="3"/>
      <c r="V399" s="3"/>
      <c r="W399" s="3"/>
    </row>
    <row r="400" spans="1:23" s="7" customFormat="1" ht="12.75" x14ac:dyDescent="0.2">
      <c r="A400" s="284"/>
      <c r="B400" s="56">
        <v>396</v>
      </c>
      <c r="C400" s="59"/>
      <c r="D400" s="59"/>
      <c r="E400" s="59"/>
      <c r="F400" s="72"/>
      <c r="G400" s="280"/>
      <c r="H400" s="60">
        <f t="shared" si="9"/>
        <v>0</v>
      </c>
      <c r="I400" s="278"/>
      <c r="J400" s="3"/>
      <c r="K400" s="3"/>
      <c r="L400" s="3"/>
      <c r="M400" s="3"/>
      <c r="N400" s="3"/>
      <c r="O400" s="3"/>
      <c r="P400" s="3"/>
      <c r="Q400" s="3"/>
      <c r="R400" s="3"/>
      <c r="S400" s="3"/>
      <c r="T400" s="3"/>
      <c r="U400" s="3"/>
      <c r="V400" s="3"/>
      <c r="W400" s="3"/>
    </row>
    <row r="401" spans="1:23" s="7" customFormat="1" ht="12.75" x14ac:dyDescent="0.2">
      <c r="A401" s="284"/>
      <c r="B401" s="56">
        <v>397</v>
      </c>
      <c r="C401" s="59"/>
      <c r="D401" s="59"/>
      <c r="E401" s="59"/>
      <c r="F401" s="72"/>
      <c r="G401" s="280"/>
      <c r="H401" s="60">
        <f t="shared" si="9"/>
        <v>0</v>
      </c>
      <c r="I401" s="278"/>
      <c r="J401" s="3"/>
      <c r="K401" s="3"/>
      <c r="L401" s="3"/>
      <c r="M401" s="3"/>
      <c r="N401" s="3"/>
      <c r="O401" s="3"/>
      <c r="P401" s="3"/>
      <c r="Q401" s="3"/>
      <c r="R401" s="3"/>
      <c r="S401" s="3"/>
      <c r="T401" s="3"/>
      <c r="U401" s="3"/>
      <c r="V401" s="3"/>
      <c r="W401" s="3"/>
    </row>
    <row r="402" spans="1:23" s="7" customFormat="1" ht="12.75" x14ac:dyDescent="0.2">
      <c r="A402" s="284"/>
      <c r="B402" s="56">
        <v>398</v>
      </c>
      <c r="C402" s="59"/>
      <c r="D402" s="59"/>
      <c r="E402" s="59"/>
      <c r="F402" s="72"/>
      <c r="G402" s="280"/>
      <c r="H402" s="60">
        <f t="shared" si="9"/>
        <v>0</v>
      </c>
      <c r="I402" s="278"/>
      <c r="J402" s="3"/>
      <c r="K402" s="3"/>
      <c r="L402" s="3"/>
      <c r="M402" s="3"/>
      <c r="N402" s="3"/>
      <c r="O402" s="3"/>
      <c r="P402" s="3"/>
      <c r="Q402" s="3"/>
      <c r="R402" s="3"/>
      <c r="S402" s="3"/>
      <c r="T402" s="3"/>
      <c r="U402" s="3"/>
      <c r="V402" s="3"/>
      <c r="W402" s="3"/>
    </row>
    <row r="403" spans="1:23" s="7" customFormat="1" ht="12.75" x14ac:dyDescent="0.2">
      <c r="A403" s="284"/>
      <c r="B403" s="56">
        <v>399</v>
      </c>
      <c r="C403" s="59"/>
      <c r="D403" s="59"/>
      <c r="E403" s="59"/>
      <c r="F403" s="72"/>
      <c r="G403" s="280"/>
      <c r="H403" s="60">
        <f t="shared" si="9"/>
        <v>0</v>
      </c>
      <c r="I403" s="278"/>
      <c r="J403" s="3"/>
      <c r="K403" s="3"/>
      <c r="L403" s="3"/>
      <c r="M403" s="3"/>
      <c r="N403" s="3"/>
      <c r="O403" s="3"/>
      <c r="P403" s="3"/>
      <c r="Q403" s="3"/>
      <c r="R403" s="3"/>
      <c r="S403" s="3"/>
      <c r="T403" s="3"/>
      <c r="U403" s="3"/>
      <c r="V403" s="3"/>
      <c r="W403" s="3"/>
    </row>
    <row r="404" spans="1:23" s="7" customFormat="1" ht="12.75" x14ac:dyDescent="0.2">
      <c r="A404" s="284"/>
      <c r="B404" s="56">
        <v>400</v>
      </c>
      <c r="C404" s="59"/>
      <c r="D404" s="59"/>
      <c r="E404" s="59"/>
      <c r="F404" s="72"/>
      <c r="G404" s="280"/>
      <c r="H404" s="60">
        <f t="shared" si="9"/>
        <v>0</v>
      </c>
      <c r="I404" s="278"/>
      <c r="J404" s="3"/>
      <c r="K404" s="3"/>
      <c r="L404" s="3"/>
      <c r="M404" s="3"/>
      <c r="N404" s="3"/>
      <c r="O404" s="3"/>
      <c r="P404" s="3"/>
      <c r="Q404" s="3"/>
      <c r="R404" s="3"/>
      <c r="S404" s="3"/>
      <c r="T404" s="3"/>
      <c r="U404" s="3"/>
      <c r="V404" s="3"/>
      <c r="W404" s="3"/>
    </row>
    <row r="405" spans="1:23" s="7" customFormat="1" ht="12.75" x14ac:dyDescent="0.2">
      <c r="A405" s="284"/>
      <c r="B405" s="56">
        <v>401</v>
      </c>
      <c r="C405" s="59"/>
      <c r="D405" s="59"/>
      <c r="E405" s="59"/>
      <c r="F405" s="72"/>
      <c r="G405" s="280"/>
      <c r="H405" s="60">
        <f t="shared" si="9"/>
        <v>0</v>
      </c>
      <c r="I405" s="278"/>
      <c r="J405" s="3"/>
      <c r="K405" s="3"/>
      <c r="L405" s="3"/>
      <c r="M405" s="3"/>
      <c r="N405" s="3"/>
      <c r="O405" s="3"/>
      <c r="P405" s="3"/>
      <c r="Q405" s="3"/>
      <c r="R405" s="3"/>
      <c r="S405" s="3"/>
      <c r="T405" s="3"/>
      <c r="U405" s="3"/>
      <c r="V405" s="3"/>
      <c r="W405" s="3"/>
    </row>
    <row r="406" spans="1:23" s="7" customFormat="1" ht="12.75" x14ac:dyDescent="0.2">
      <c r="A406" s="284"/>
      <c r="B406" s="56">
        <v>402</v>
      </c>
      <c r="C406" s="59"/>
      <c r="D406" s="59"/>
      <c r="E406" s="59"/>
      <c r="F406" s="72"/>
      <c r="G406" s="280"/>
      <c r="H406" s="60">
        <f t="shared" si="9"/>
        <v>0</v>
      </c>
      <c r="I406" s="278"/>
      <c r="J406" s="3"/>
      <c r="K406" s="3"/>
      <c r="L406" s="3"/>
      <c r="M406" s="3"/>
      <c r="N406" s="3"/>
      <c r="O406" s="3"/>
      <c r="P406" s="3"/>
      <c r="Q406" s="3"/>
      <c r="R406" s="3"/>
      <c r="S406" s="3"/>
      <c r="T406" s="3"/>
      <c r="U406" s="3"/>
      <c r="V406" s="3"/>
      <c r="W406" s="3"/>
    </row>
    <row r="407" spans="1:23" s="7" customFormat="1" ht="12.75" x14ac:dyDescent="0.2">
      <c r="A407" s="284"/>
      <c r="B407" s="56">
        <v>403</v>
      </c>
      <c r="C407" s="59"/>
      <c r="D407" s="59"/>
      <c r="E407" s="59"/>
      <c r="F407" s="72"/>
      <c r="G407" s="280"/>
      <c r="H407" s="60">
        <f t="shared" si="9"/>
        <v>0</v>
      </c>
      <c r="I407" s="278"/>
      <c r="J407" s="3"/>
      <c r="K407" s="3"/>
      <c r="L407" s="3"/>
      <c r="M407" s="3"/>
      <c r="N407" s="3"/>
      <c r="O407" s="3"/>
      <c r="P407" s="3"/>
      <c r="Q407" s="3"/>
      <c r="R407" s="3"/>
      <c r="S407" s="3"/>
      <c r="T407" s="3"/>
      <c r="U407" s="3"/>
      <c r="V407" s="3"/>
      <c r="W407" s="3"/>
    </row>
    <row r="408" spans="1:23" s="7" customFormat="1" ht="12.75" x14ac:dyDescent="0.2">
      <c r="A408" s="284"/>
      <c r="B408" s="56">
        <v>404</v>
      </c>
      <c r="C408" s="59"/>
      <c r="D408" s="59"/>
      <c r="E408" s="59"/>
      <c r="F408" s="72"/>
      <c r="G408" s="280"/>
      <c r="H408" s="60">
        <f t="shared" si="9"/>
        <v>0</v>
      </c>
      <c r="I408" s="278"/>
      <c r="J408" s="3"/>
      <c r="K408" s="3"/>
      <c r="L408" s="3"/>
      <c r="M408" s="3"/>
      <c r="N408" s="3"/>
      <c r="O408" s="3"/>
      <c r="P408" s="3"/>
      <c r="Q408" s="3"/>
      <c r="R408" s="3"/>
      <c r="S408" s="3"/>
      <c r="T408" s="3"/>
      <c r="U408" s="3"/>
      <c r="V408" s="3"/>
      <c r="W408" s="3"/>
    </row>
    <row r="409" spans="1:23" s="7" customFormat="1" ht="12.75" x14ac:dyDescent="0.2">
      <c r="A409" s="284"/>
      <c r="B409" s="56">
        <v>405</v>
      </c>
      <c r="C409" s="59"/>
      <c r="D409" s="59"/>
      <c r="E409" s="59"/>
      <c r="F409" s="72"/>
      <c r="G409" s="280"/>
      <c r="H409" s="60">
        <f t="shared" si="9"/>
        <v>0</v>
      </c>
      <c r="I409" s="278"/>
      <c r="J409" s="3"/>
      <c r="K409" s="3"/>
      <c r="L409" s="3"/>
      <c r="M409" s="3"/>
      <c r="N409" s="3"/>
      <c r="O409" s="3"/>
      <c r="P409" s="3"/>
      <c r="Q409" s="3"/>
      <c r="R409" s="3"/>
      <c r="S409" s="3"/>
      <c r="T409" s="3"/>
      <c r="U409" s="3"/>
      <c r="V409" s="3"/>
      <c r="W409" s="3"/>
    </row>
    <row r="410" spans="1:23" s="7" customFormat="1" ht="12.75" x14ac:dyDescent="0.2">
      <c r="A410" s="284"/>
      <c r="B410" s="56">
        <v>406</v>
      </c>
      <c r="C410" s="59"/>
      <c r="D410" s="59"/>
      <c r="E410" s="59"/>
      <c r="F410" s="72"/>
      <c r="G410" s="280"/>
      <c r="H410" s="60">
        <f t="shared" si="9"/>
        <v>0</v>
      </c>
      <c r="I410" s="278"/>
      <c r="J410" s="3"/>
      <c r="K410" s="3"/>
      <c r="L410" s="3"/>
      <c r="M410" s="3"/>
      <c r="N410" s="3"/>
      <c r="O410" s="3"/>
      <c r="P410" s="3"/>
      <c r="Q410" s="3"/>
      <c r="R410" s="3"/>
      <c r="S410" s="3"/>
      <c r="T410" s="3"/>
      <c r="U410" s="3"/>
      <c r="V410" s="3"/>
      <c r="W410" s="3"/>
    </row>
    <row r="411" spans="1:23" s="7" customFormat="1" ht="12.75" x14ac:dyDescent="0.2">
      <c r="A411" s="284"/>
      <c r="B411" s="56">
        <v>407</v>
      </c>
      <c r="C411" s="59"/>
      <c r="D411" s="59"/>
      <c r="E411" s="59"/>
      <c r="F411" s="72"/>
      <c r="G411" s="280"/>
      <c r="H411" s="60">
        <f t="shared" si="9"/>
        <v>0</v>
      </c>
      <c r="I411" s="278"/>
      <c r="J411" s="3"/>
      <c r="K411" s="3"/>
      <c r="L411" s="3"/>
      <c r="M411" s="3"/>
      <c r="N411" s="3"/>
      <c r="O411" s="3"/>
      <c r="P411" s="3"/>
      <c r="Q411" s="3"/>
      <c r="R411" s="3"/>
      <c r="S411" s="3"/>
      <c r="T411" s="3"/>
      <c r="U411" s="3"/>
      <c r="V411" s="3"/>
      <c r="W411" s="3"/>
    </row>
    <row r="412" spans="1:23" s="7" customFormat="1" ht="12.75" x14ac:dyDescent="0.2">
      <c r="A412" s="284"/>
      <c r="B412" s="56">
        <v>408</v>
      </c>
      <c r="C412" s="59"/>
      <c r="D412" s="59"/>
      <c r="E412" s="59"/>
      <c r="F412" s="72"/>
      <c r="G412" s="280"/>
      <c r="H412" s="60">
        <f t="shared" si="9"/>
        <v>0</v>
      </c>
      <c r="I412" s="278"/>
      <c r="J412" s="3"/>
      <c r="K412" s="3"/>
      <c r="L412" s="3"/>
      <c r="M412" s="3"/>
      <c r="N412" s="3"/>
      <c r="O412" s="3"/>
      <c r="P412" s="3"/>
      <c r="Q412" s="3"/>
      <c r="R412" s="3"/>
      <c r="S412" s="3"/>
      <c r="T412" s="3"/>
      <c r="U412" s="3"/>
      <c r="V412" s="3"/>
      <c r="W412" s="3"/>
    </row>
    <row r="413" spans="1:23" s="7" customFormat="1" ht="12.75" x14ac:dyDescent="0.2">
      <c r="A413" s="284"/>
      <c r="B413" s="56">
        <v>409</v>
      </c>
      <c r="C413" s="59"/>
      <c r="D413" s="59"/>
      <c r="E413" s="59"/>
      <c r="F413" s="72"/>
      <c r="G413" s="280"/>
      <c r="H413" s="60">
        <f t="shared" si="9"/>
        <v>0</v>
      </c>
      <c r="I413" s="278"/>
      <c r="J413" s="3"/>
      <c r="K413" s="3"/>
      <c r="L413" s="3"/>
      <c r="M413" s="3"/>
      <c r="N413" s="3"/>
      <c r="O413" s="3"/>
      <c r="P413" s="3"/>
      <c r="Q413" s="3"/>
      <c r="R413" s="3"/>
      <c r="S413" s="3"/>
      <c r="T413" s="3"/>
      <c r="U413" s="3"/>
      <c r="V413" s="3"/>
      <c r="W413" s="3"/>
    </row>
    <row r="414" spans="1:23" s="7" customFormat="1" ht="12.75" x14ac:dyDescent="0.2">
      <c r="A414" s="284"/>
      <c r="B414" s="56">
        <v>410</v>
      </c>
      <c r="C414" s="59"/>
      <c r="D414" s="59"/>
      <c r="E414" s="59"/>
      <c r="F414" s="72"/>
      <c r="G414" s="280"/>
      <c r="H414" s="60">
        <f t="shared" si="9"/>
        <v>0</v>
      </c>
      <c r="I414" s="278"/>
      <c r="J414" s="3"/>
      <c r="K414" s="3"/>
      <c r="L414" s="3"/>
      <c r="M414" s="3"/>
      <c r="N414" s="3"/>
      <c r="O414" s="3"/>
      <c r="P414" s="3"/>
      <c r="Q414" s="3"/>
      <c r="R414" s="3"/>
      <c r="S414" s="3"/>
      <c r="T414" s="3"/>
      <c r="U414" s="3"/>
      <c r="V414" s="3"/>
      <c r="W414" s="3"/>
    </row>
    <row r="415" spans="1:23" s="7" customFormat="1" ht="12.75" x14ac:dyDescent="0.2">
      <c r="A415" s="284"/>
      <c r="B415" s="56">
        <v>411</v>
      </c>
      <c r="C415" s="59"/>
      <c r="D415" s="59"/>
      <c r="E415" s="59"/>
      <c r="F415" s="72"/>
      <c r="G415" s="280"/>
      <c r="H415" s="60">
        <f t="shared" si="9"/>
        <v>0</v>
      </c>
      <c r="I415" s="278"/>
      <c r="J415" s="3"/>
      <c r="K415" s="3"/>
      <c r="L415" s="3"/>
      <c r="M415" s="3"/>
      <c r="N415" s="3"/>
      <c r="O415" s="3"/>
      <c r="P415" s="3"/>
      <c r="Q415" s="3"/>
      <c r="R415" s="3"/>
      <c r="S415" s="3"/>
      <c r="T415" s="3"/>
      <c r="U415" s="3"/>
      <c r="V415" s="3"/>
      <c r="W415" s="3"/>
    </row>
    <row r="416" spans="1:23" s="7" customFormat="1" ht="12.75" x14ac:dyDescent="0.2">
      <c r="A416" s="284"/>
      <c r="B416" s="56">
        <v>412</v>
      </c>
      <c r="C416" s="59"/>
      <c r="D416" s="59"/>
      <c r="E416" s="59"/>
      <c r="F416" s="72"/>
      <c r="G416" s="280"/>
      <c r="H416" s="60">
        <f t="shared" si="9"/>
        <v>0</v>
      </c>
      <c r="I416" s="278"/>
      <c r="J416" s="3"/>
      <c r="K416" s="3"/>
      <c r="L416" s="3"/>
      <c r="M416" s="3"/>
      <c r="N416" s="3"/>
      <c r="O416" s="3"/>
      <c r="P416" s="3"/>
      <c r="Q416" s="3"/>
      <c r="R416" s="3"/>
      <c r="S416" s="3"/>
      <c r="T416" s="3"/>
      <c r="U416" s="3"/>
      <c r="V416" s="3"/>
      <c r="W416" s="3"/>
    </row>
    <row r="417" spans="1:23" s="7" customFormat="1" ht="12.75" x14ac:dyDescent="0.2">
      <c r="A417" s="284"/>
      <c r="B417" s="56">
        <v>413</v>
      </c>
      <c r="C417" s="59"/>
      <c r="D417" s="59"/>
      <c r="E417" s="59"/>
      <c r="F417" s="72"/>
      <c r="G417" s="280"/>
      <c r="H417" s="60">
        <f t="shared" si="9"/>
        <v>0</v>
      </c>
      <c r="I417" s="278"/>
      <c r="J417" s="3"/>
      <c r="K417" s="3"/>
      <c r="L417" s="3"/>
      <c r="M417" s="3"/>
      <c r="N417" s="3"/>
      <c r="O417" s="3"/>
      <c r="P417" s="3"/>
      <c r="Q417" s="3"/>
      <c r="R417" s="3"/>
      <c r="S417" s="3"/>
      <c r="T417" s="3"/>
      <c r="U417" s="3"/>
      <c r="V417" s="3"/>
      <c r="W417" s="3"/>
    </row>
    <row r="418" spans="1:23" s="7" customFormat="1" ht="12.75" x14ac:dyDescent="0.2">
      <c r="A418" s="284"/>
      <c r="B418" s="56">
        <v>414</v>
      </c>
      <c r="C418" s="59"/>
      <c r="D418" s="59"/>
      <c r="E418" s="59"/>
      <c r="F418" s="72"/>
      <c r="G418" s="280"/>
      <c r="H418" s="60">
        <f t="shared" si="9"/>
        <v>0</v>
      </c>
      <c r="I418" s="278"/>
      <c r="J418" s="3"/>
      <c r="K418" s="3"/>
      <c r="L418" s="3"/>
      <c r="M418" s="3"/>
      <c r="N418" s="3"/>
      <c r="O418" s="3"/>
      <c r="P418" s="3"/>
      <c r="Q418" s="3"/>
      <c r="R418" s="3"/>
      <c r="S418" s="3"/>
      <c r="T418" s="3"/>
      <c r="U418" s="3"/>
      <c r="V418" s="3"/>
      <c r="W418" s="3"/>
    </row>
    <row r="419" spans="1:23" s="7" customFormat="1" ht="12.75" x14ac:dyDescent="0.2">
      <c r="A419" s="284"/>
      <c r="B419" s="56">
        <v>415</v>
      </c>
      <c r="C419" s="59"/>
      <c r="D419" s="59"/>
      <c r="E419" s="59"/>
      <c r="F419" s="72"/>
      <c r="G419" s="280"/>
      <c r="H419" s="60">
        <f t="shared" si="9"/>
        <v>0</v>
      </c>
      <c r="I419" s="278"/>
      <c r="J419" s="3"/>
      <c r="K419" s="3"/>
      <c r="L419" s="3"/>
      <c r="M419" s="3"/>
      <c r="N419" s="3"/>
      <c r="O419" s="3"/>
      <c r="P419" s="3"/>
      <c r="Q419" s="3"/>
      <c r="R419" s="3"/>
      <c r="S419" s="3"/>
      <c r="T419" s="3"/>
      <c r="U419" s="3"/>
      <c r="V419" s="3"/>
      <c r="W419" s="3"/>
    </row>
    <row r="420" spans="1:23" s="7" customFormat="1" ht="12.75" x14ac:dyDescent="0.2">
      <c r="A420" s="284"/>
      <c r="B420" s="56">
        <v>416</v>
      </c>
      <c r="C420" s="59"/>
      <c r="D420" s="59"/>
      <c r="E420" s="59"/>
      <c r="F420" s="72"/>
      <c r="G420" s="280"/>
      <c r="H420" s="60">
        <f t="shared" si="9"/>
        <v>0</v>
      </c>
      <c r="I420" s="278"/>
      <c r="J420" s="3"/>
      <c r="K420" s="3"/>
      <c r="L420" s="3"/>
      <c r="M420" s="3"/>
      <c r="N420" s="3"/>
      <c r="O420" s="3"/>
      <c r="P420" s="3"/>
      <c r="Q420" s="3"/>
      <c r="R420" s="3"/>
      <c r="S420" s="3"/>
      <c r="T420" s="3"/>
      <c r="U420" s="3"/>
      <c r="V420" s="3"/>
      <c r="W420" s="3"/>
    </row>
    <row r="421" spans="1:23" s="7" customFormat="1" ht="12.75" x14ac:dyDescent="0.2">
      <c r="A421" s="284"/>
      <c r="B421" s="56">
        <v>417</v>
      </c>
      <c r="C421" s="59"/>
      <c r="D421" s="59"/>
      <c r="E421" s="59"/>
      <c r="F421" s="72"/>
      <c r="G421" s="280"/>
      <c r="H421" s="60">
        <f t="shared" si="9"/>
        <v>0</v>
      </c>
      <c r="I421" s="278"/>
      <c r="J421" s="3"/>
      <c r="K421" s="3"/>
      <c r="L421" s="3"/>
      <c r="M421" s="3"/>
      <c r="N421" s="3"/>
      <c r="O421" s="3"/>
      <c r="P421" s="3"/>
      <c r="Q421" s="3"/>
      <c r="R421" s="3"/>
      <c r="S421" s="3"/>
      <c r="T421" s="3"/>
      <c r="U421" s="3"/>
      <c r="V421" s="3"/>
      <c r="W421" s="3"/>
    </row>
    <row r="422" spans="1:23" s="7" customFormat="1" ht="12.75" x14ac:dyDescent="0.2">
      <c r="A422" s="284"/>
      <c r="B422" s="56">
        <v>418</v>
      </c>
      <c r="C422" s="59"/>
      <c r="D422" s="59"/>
      <c r="E422" s="59"/>
      <c r="F422" s="72"/>
      <c r="G422" s="280"/>
      <c r="H422" s="60">
        <f t="shared" si="9"/>
        <v>0</v>
      </c>
      <c r="I422" s="278"/>
      <c r="J422" s="3"/>
      <c r="K422" s="3"/>
      <c r="L422" s="3"/>
      <c r="M422" s="3"/>
      <c r="N422" s="3"/>
      <c r="O422" s="3"/>
      <c r="P422" s="3"/>
      <c r="Q422" s="3"/>
      <c r="R422" s="3"/>
      <c r="S422" s="3"/>
      <c r="T422" s="3"/>
      <c r="U422" s="3"/>
      <c r="V422" s="3"/>
      <c r="W422" s="3"/>
    </row>
    <row r="423" spans="1:23" s="7" customFormat="1" ht="12.75" x14ac:dyDescent="0.2">
      <c r="A423" s="284"/>
      <c r="B423" s="56">
        <v>419</v>
      </c>
      <c r="C423" s="59"/>
      <c r="D423" s="59"/>
      <c r="E423" s="59"/>
      <c r="F423" s="72"/>
      <c r="G423" s="280"/>
      <c r="H423" s="60">
        <f t="shared" si="9"/>
        <v>0</v>
      </c>
      <c r="I423" s="278"/>
      <c r="J423" s="3"/>
      <c r="K423" s="3"/>
      <c r="L423" s="3"/>
      <c r="M423" s="3"/>
      <c r="N423" s="3"/>
      <c r="O423" s="3"/>
      <c r="P423" s="3"/>
      <c r="Q423" s="3"/>
      <c r="R423" s="3"/>
      <c r="S423" s="3"/>
      <c r="T423" s="3"/>
      <c r="U423" s="3"/>
      <c r="V423" s="3"/>
      <c r="W423" s="3"/>
    </row>
    <row r="424" spans="1:23" s="7" customFormat="1" ht="12.75" x14ac:dyDescent="0.2">
      <c r="A424" s="284"/>
      <c r="B424" s="56">
        <v>420</v>
      </c>
      <c r="C424" s="59"/>
      <c r="D424" s="59"/>
      <c r="E424" s="59"/>
      <c r="F424" s="72"/>
      <c r="G424" s="280"/>
      <c r="H424" s="60">
        <f t="shared" si="9"/>
        <v>0</v>
      </c>
      <c r="I424" s="278"/>
      <c r="J424" s="3"/>
      <c r="K424" s="3"/>
      <c r="L424" s="3"/>
      <c r="M424" s="3"/>
      <c r="N424" s="3"/>
      <c r="O424" s="3"/>
      <c r="P424" s="3"/>
      <c r="Q424" s="3"/>
      <c r="R424" s="3"/>
      <c r="S424" s="3"/>
      <c r="T424" s="3"/>
      <c r="U424" s="3"/>
      <c r="V424" s="3"/>
      <c r="W424" s="3"/>
    </row>
    <row r="425" spans="1:23" s="7" customFormat="1" ht="12.75" x14ac:dyDescent="0.2">
      <c r="A425" s="284"/>
      <c r="B425" s="56">
        <v>421</v>
      </c>
      <c r="C425" s="59"/>
      <c r="D425" s="59"/>
      <c r="E425" s="59"/>
      <c r="F425" s="72"/>
      <c r="G425" s="280"/>
      <c r="H425" s="60">
        <f t="shared" si="9"/>
        <v>0</v>
      </c>
      <c r="I425" s="278"/>
      <c r="J425" s="3"/>
      <c r="K425" s="3"/>
      <c r="L425" s="3"/>
      <c r="M425" s="3"/>
      <c r="N425" s="3"/>
      <c r="O425" s="3"/>
      <c r="P425" s="3"/>
      <c r="Q425" s="3"/>
      <c r="R425" s="3"/>
      <c r="S425" s="3"/>
      <c r="T425" s="3"/>
      <c r="U425" s="3"/>
      <c r="V425" s="3"/>
      <c r="W425" s="3"/>
    </row>
    <row r="426" spans="1:23" s="7" customFormat="1" ht="12.75" x14ac:dyDescent="0.2">
      <c r="A426" s="284"/>
      <c r="B426" s="56">
        <v>422</v>
      </c>
      <c r="C426" s="59"/>
      <c r="D426" s="59"/>
      <c r="E426" s="59"/>
      <c r="F426" s="72"/>
      <c r="G426" s="280"/>
      <c r="H426" s="60">
        <f t="shared" si="9"/>
        <v>0</v>
      </c>
      <c r="I426" s="278"/>
      <c r="J426" s="3"/>
      <c r="K426" s="3"/>
      <c r="L426" s="3"/>
      <c r="M426" s="3"/>
      <c r="N426" s="3"/>
      <c r="O426" s="3"/>
      <c r="P426" s="3"/>
      <c r="Q426" s="3"/>
      <c r="R426" s="3"/>
      <c r="S426" s="3"/>
      <c r="T426" s="3"/>
      <c r="U426" s="3"/>
      <c r="V426" s="3"/>
      <c r="W426" s="3"/>
    </row>
    <row r="427" spans="1:23" s="7" customFormat="1" ht="12.75" x14ac:dyDescent="0.2">
      <c r="A427" s="284"/>
      <c r="B427" s="56">
        <v>423</v>
      </c>
      <c r="C427" s="59"/>
      <c r="D427" s="59"/>
      <c r="E427" s="59"/>
      <c r="F427" s="72"/>
      <c r="G427" s="280"/>
      <c r="H427" s="60">
        <f t="shared" si="9"/>
        <v>0</v>
      </c>
      <c r="I427" s="278"/>
      <c r="J427" s="3"/>
      <c r="K427" s="3"/>
      <c r="L427" s="3"/>
      <c r="M427" s="3"/>
      <c r="N427" s="3"/>
      <c r="O427" s="3"/>
      <c r="P427" s="3"/>
      <c r="Q427" s="3"/>
      <c r="R427" s="3"/>
      <c r="S427" s="3"/>
      <c r="T427" s="3"/>
      <c r="U427" s="3"/>
      <c r="V427" s="3"/>
      <c r="W427" s="3"/>
    </row>
    <row r="428" spans="1:23" s="7" customFormat="1" ht="12.75" x14ac:dyDescent="0.2">
      <c r="A428" s="284"/>
      <c r="B428" s="56">
        <v>424</v>
      </c>
      <c r="C428" s="59"/>
      <c r="D428" s="59"/>
      <c r="E428" s="59"/>
      <c r="F428" s="72"/>
      <c r="G428" s="280"/>
      <c r="H428" s="60">
        <f t="shared" si="9"/>
        <v>0</v>
      </c>
      <c r="I428" s="278"/>
      <c r="J428" s="3"/>
      <c r="K428" s="3"/>
      <c r="L428" s="3"/>
      <c r="M428" s="3"/>
      <c r="N428" s="3"/>
      <c r="O428" s="3"/>
      <c r="P428" s="3"/>
      <c r="Q428" s="3"/>
      <c r="R428" s="3"/>
      <c r="S428" s="3"/>
      <c r="T428" s="3"/>
      <c r="U428" s="3"/>
      <c r="V428" s="3"/>
      <c r="W428" s="3"/>
    </row>
    <row r="429" spans="1:23" s="7" customFormat="1" ht="12.75" x14ac:dyDescent="0.2">
      <c r="A429" s="284"/>
      <c r="B429" s="56">
        <v>425</v>
      </c>
      <c r="C429" s="59"/>
      <c r="D429" s="59"/>
      <c r="E429" s="59"/>
      <c r="F429" s="72"/>
      <c r="G429" s="280"/>
      <c r="H429" s="60">
        <f t="shared" si="9"/>
        <v>0</v>
      </c>
      <c r="I429" s="278"/>
      <c r="J429" s="3"/>
      <c r="K429" s="3"/>
      <c r="L429" s="3"/>
      <c r="M429" s="3"/>
      <c r="N429" s="3"/>
      <c r="O429" s="3"/>
      <c r="P429" s="3"/>
      <c r="Q429" s="3"/>
      <c r="R429" s="3"/>
      <c r="S429" s="3"/>
      <c r="T429" s="3"/>
      <c r="U429" s="3"/>
      <c r="V429" s="3"/>
      <c r="W429" s="3"/>
    </row>
    <row r="430" spans="1:23" s="7" customFormat="1" ht="12.75" x14ac:dyDescent="0.2">
      <c r="A430" s="284"/>
      <c r="B430" s="56">
        <v>426</v>
      </c>
      <c r="C430" s="59"/>
      <c r="D430" s="59"/>
      <c r="E430" s="59"/>
      <c r="F430" s="72"/>
      <c r="G430" s="280"/>
      <c r="H430" s="60">
        <f t="shared" si="9"/>
        <v>0</v>
      </c>
      <c r="I430" s="278"/>
      <c r="J430" s="3"/>
      <c r="K430" s="3"/>
      <c r="L430" s="3"/>
      <c r="M430" s="3"/>
      <c r="N430" s="3"/>
      <c r="O430" s="3"/>
      <c r="P430" s="3"/>
      <c r="Q430" s="3"/>
      <c r="R430" s="3"/>
      <c r="S430" s="3"/>
      <c r="T430" s="3"/>
      <c r="U430" s="3"/>
      <c r="V430" s="3"/>
      <c r="W430" s="3"/>
    </row>
    <row r="431" spans="1:23" s="7" customFormat="1" ht="12.75" x14ac:dyDescent="0.2">
      <c r="A431" s="284"/>
      <c r="B431" s="56">
        <v>427</v>
      </c>
      <c r="C431" s="59"/>
      <c r="D431" s="59"/>
      <c r="E431" s="59"/>
      <c r="F431" s="72"/>
      <c r="G431" s="280"/>
      <c r="H431" s="60">
        <f t="shared" si="9"/>
        <v>0</v>
      </c>
      <c r="I431" s="278"/>
      <c r="J431" s="3"/>
      <c r="K431" s="3"/>
      <c r="L431" s="3"/>
      <c r="M431" s="3"/>
      <c r="N431" s="3"/>
      <c r="O431" s="3"/>
      <c r="P431" s="3"/>
      <c r="Q431" s="3"/>
      <c r="R431" s="3"/>
      <c r="S431" s="3"/>
      <c r="T431" s="3"/>
      <c r="U431" s="3"/>
      <c r="V431" s="3"/>
      <c r="W431" s="3"/>
    </row>
    <row r="432" spans="1:23" s="7" customFormat="1" ht="12.75" x14ac:dyDescent="0.2">
      <c r="A432" s="284"/>
      <c r="B432" s="56">
        <v>428</v>
      </c>
      <c r="C432" s="59"/>
      <c r="D432" s="59"/>
      <c r="E432" s="59"/>
      <c r="F432" s="72"/>
      <c r="G432" s="280"/>
      <c r="H432" s="60">
        <f t="shared" ref="H432:H495" si="10">IF(C432=0,0,IF(D432=0,0,IF(E432=0,0,IF(F432=0,0,10))))</f>
        <v>0</v>
      </c>
      <c r="I432" s="278"/>
      <c r="J432" s="3"/>
      <c r="K432" s="3"/>
      <c r="L432" s="3"/>
      <c r="M432" s="3"/>
      <c r="N432" s="3"/>
      <c r="O432" s="3"/>
      <c r="P432" s="3"/>
      <c r="Q432" s="3"/>
      <c r="R432" s="3"/>
      <c r="S432" s="3"/>
      <c r="T432" s="3"/>
      <c r="U432" s="3"/>
      <c r="V432" s="3"/>
      <c r="W432" s="3"/>
    </row>
    <row r="433" spans="1:23" s="7" customFormat="1" ht="12.75" x14ac:dyDescent="0.2">
      <c r="A433" s="284"/>
      <c r="B433" s="56">
        <v>429</v>
      </c>
      <c r="C433" s="59"/>
      <c r="D433" s="59"/>
      <c r="E433" s="59"/>
      <c r="F433" s="72"/>
      <c r="G433" s="280"/>
      <c r="H433" s="60">
        <f t="shared" si="10"/>
        <v>0</v>
      </c>
      <c r="I433" s="278"/>
      <c r="J433" s="3"/>
      <c r="K433" s="3"/>
      <c r="L433" s="3"/>
      <c r="M433" s="3"/>
      <c r="N433" s="3"/>
      <c r="O433" s="3"/>
      <c r="P433" s="3"/>
      <c r="Q433" s="3"/>
      <c r="R433" s="3"/>
      <c r="S433" s="3"/>
      <c r="T433" s="3"/>
      <c r="U433" s="3"/>
      <c r="V433" s="3"/>
      <c r="W433" s="3"/>
    </row>
    <row r="434" spans="1:23" s="7" customFormat="1" ht="12.75" x14ac:dyDescent="0.2">
      <c r="A434" s="284"/>
      <c r="B434" s="56">
        <v>430</v>
      </c>
      <c r="C434" s="59"/>
      <c r="D434" s="59"/>
      <c r="E434" s="59"/>
      <c r="F434" s="72"/>
      <c r="G434" s="280"/>
      <c r="H434" s="60">
        <f t="shared" si="10"/>
        <v>0</v>
      </c>
      <c r="I434" s="278"/>
      <c r="J434" s="3"/>
      <c r="K434" s="3"/>
      <c r="L434" s="3"/>
      <c r="M434" s="3"/>
      <c r="N434" s="3"/>
      <c r="O434" s="3"/>
      <c r="P434" s="3"/>
      <c r="Q434" s="3"/>
      <c r="R434" s="3"/>
      <c r="S434" s="3"/>
      <c r="T434" s="3"/>
      <c r="U434" s="3"/>
      <c r="V434" s="3"/>
      <c r="W434" s="3"/>
    </row>
    <row r="435" spans="1:23" s="7" customFormat="1" ht="12.75" x14ac:dyDescent="0.2">
      <c r="A435" s="284"/>
      <c r="B435" s="56">
        <v>431</v>
      </c>
      <c r="C435" s="59"/>
      <c r="D435" s="59"/>
      <c r="E435" s="59"/>
      <c r="F435" s="72"/>
      <c r="G435" s="280"/>
      <c r="H435" s="60">
        <f t="shared" si="10"/>
        <v>0</v>
      </c>
      <c r="I435" s="278"/>
      <c r="J435" s="3"/>
      <c r="K435" s="3"/>
      <c r="L435" s="3"/>
      <c r="M435" s="3"/>
      <c r="N435" s="3"/>
      <c r="O435" s="3"/>
      <c r="P435" s="3"/>
      <c r="Q435" s="3"/>
      <c r="R435" s="3"/>
      <c r="S435" s="3"/>
      <c r="T435" s="3"/>
      <c r="U435" s="3"/>
      <c r="V435" s="3"/>
      <c r="W435" s="3"/>
    </row>
    <row r="436" spans="1:23" s="7" customFormat="1" ht="12.75" x14ac:dyDescent="0.2">
      <c r="A436" s="284"/>
      <c r="B436" s="56">
        <v>432</v>
      </c>
      <c r="C436" s="59"/>
      <c r="D436" s="59"/>
      <c r="E436" s="59"/>
      <c r="F436" s="72"/>
      <c r="G436" s="280"/>
      <c r="H436" s="60">
        <f t="shared" si="10"/>
        <v>0</v>
      </c>
      <c r="I436" s="278"/>
      <c r="J436" s="3"/>
      <c r="K436" s="3"/>
      <c r="L436" s="3"/>
      <c r="M436" s="3"/>
      <c r="N436" s="3"/>
      <c r="O436" s="3"/>
      <c r="P436" s="3"/>
      <c r="Q436" s="3"/>
      <c r="R436" s="3"/>
      <c r="S436" s="3"/>
      <c r="T436" s="3"/>
      <c r="U436" s="3"/>
      <c r="V436" s="3"/>
      <c r="W436" s="3"/>
    </row>
    <row r="437" spans="1:23" s="7" customFormat="1" ht="12.75" x14ac:dyDescent="0.2">
      <c r="A437" s="284"/>
      <c r="B437" s="56">
        <v>433</v>
      </c>
      <c r="C437" s="59"/>
      <c r="D437" s="59"/>
      <c r="E437" s="59"/>
      <c r="F437" s="72"/>
      <c r="G437" s="280"/>
      <c r="H437" s="60">
        <f t="shared" si="10"/>
        <v>0</v>
      </c>
      <c r="I437" s="278"/>
      <c r="J437" s="3"/>
      <c r="K437" s="3"/>
      <c r="L437" s="3"/>
      <c r="M437" s="3"/>
      <c r="N437" s="3"/>
      <c r="O437" s="3"/>
      <c r="P437" s="3"/>
      <c r="Q437" s="3"/>
      <c r="R437" s="3"/>
      <c r="S437" s="3"/>
      <c r="T437" s="3"/>
      <c r="U437" s="3"/>
      <c r="V437" s="3"/>
      <c r="W437" s="3"/>
    </row>
    <row r="438" spans="1:23" s="7" customFormat="1" ht="12.75" x14ac:dyDescent="0.2">
      <c r="A438" s="284"/>
      <c r="B438" s="56">
        <v>434</v>
      </c>
      <c r="C438" s="59"/>
      <c r="D438" s="59"/>
      <c r="E438" s="59"/>
      <c r="F438" s="72"/>
      <c r="G438" s="280"/>
      <c r="H438" s="60">
        <f t="shared" si="10"/>
        <v>0</v>
      </c>
      <c r="I438" s="278"/>
      <c r="J438" s="3"/>
      <c r="K438" s="3"/>
      <c r="L438" s="3"/>
      <c r="M438" s="3"/>
      <c r="N438" s="3"/>
      <c r="O438" s="3"/>
      <c r="P438" s="3"/>
      <c r="Q438" s="3"/>
      <c r="R438" s="3"/>
      <c r="S438" s="3"/>
      <c r="T438" s="3"/>
      <c r="U438" s="3"/>
      <c r="V438" s="3"/>
      <c r="W438" s="3"/>
    </row>
    <row r="439" spans="1:23" s="7" customFormat="1" ht="12.75" x14ac:dyDescent="0.2">
      <c r="A439" s="284"/>
      <c r="B439" s="56">
        <v>435</v>
      </c>
      <c r="C439" s="59"/>
      <c r="D439" s="59"/>
      <c r="E439" s="59"/>
      <c r="F439" s="72"/>
      <c r="G439" s="280"/>
      <c r="H439" s="60">
        <f t="shared" si="10"/>
        <v>0</v>
      </c>
      <c r="I439" s="278"/>
      <c r="J439" s="3"/>
      <c r="K439" s="3"/>
      <c r="L439" s="3"/>
      <c r="M439" s="3"/>
      <c r="N439" s="3"/>
      <c r="O439" s="3"/>
      <c r="P439" s="3"/>
      <c r="Q439" s="3"/>
      <c r="R439" s="3"/>
      <c r="S439" s="3"/>
      <c r="T439" s="3"/>
      <c r="U439" s="3"/>
      <c r="V439" s="3"/>
      <c r="W439" s="3"/>
    </row>
    <row r="440" spans="1:23" s="7" customFormat="1" ht="12.75" x14ac:dyDescent="0.2">
      <c r="A440" s="284"/>
      <c r="B440" s="56">
        <v>436</v>
      </c>
      <c r="C440" s="59"/>
      <c r="D440" s="59"/>
      <c r="E440" s="59"/>
      <c r="F440" s="72"/>
      <c r="G440" s="280"/>
      <c r="H440" s="60">
        <f t="shared" si="10"/>
        <v>0</v>
      </c>
      <c r="I440" s="278"/>
      <c r="J440" s="3"/>
      <c r="K440" s="3"/>
      <c r="L440" s="3"/>
      <c r="M440" s="3"/>
      <c r="N440" s="3"/>
      <c r="O440" s="3"/>
      <c r="P440" s="3"/>
      <c r="Q440" s="3"/>
      <c r="R440" s="3"/>
      <c r="S440" s="3"/>
      <c r="T440" s="3"/>
      <c r="U440" s="3"/>
      <c r="V440" s="3"/>
      <c r="W440" s="3"/>
    </row>
    <row r="441" spans="1:23" s="7" customFormat="1" ht="12.75" x14ac:dyDescent="0.2">
      <c r="A441" s="284"/>
      <c r="B441" s="56">
        <v>437</v>
      </c>
      <c r="C441" s="59"/>
      <c r="D441" s="59"/>
      <c r="E441" s="59"/>
      <c r="F441" s="72"/>
      <c r="G441" s="280"/>
      <c r="H441" s="60">
        <f t="shared" si="10"/>
        <v>0</v>
      </c>
      <c r="I441" s="278"/>
      <c r="J441" s="3"/>
      <c r="K441" s="3"/>
      <c r="L441" s="3"/>
      <c r="M441" s="3"/>
      <c r="N441" s="3"/>
      <c r="O441" s="3"/>
      <c r="P441" s="3"/>
      <c r="Q441" s="3"/>
      <c r="R441" s="3"/>
      <c r="S441" s="3"/>
      <c r="T441" s="3"/>
      <c r="U441" s="3"/>
      <c r="V441" s="3"/>
      <c r="W441" s="3"/>
    </row>
    <row r="442" spans="1:23" s="7" customFormat="1" ht="12.75" x14ac:dyDescent="0.2">
      <c r="A442" s="284"/>
      <c r="B442" s="56">
        <v>438</v>
      </c>
      <c r="C442" s="59"/>
      <c r="D442" s="59"/>
      <c r="E442" s="59"/>
      <c r="F442" s="72"/>
      <c r="G442" s="280"/>
      <c r="H442" s="60">
        <f t="shared" si="10"/>
        <v>0</v>
      </c>
      <c r="I442" s="278"/>
      <c r="J442" s="3"/>
      <c r="K442" s="3"/>
      <c r="L442" s="3"/>
      <c r="M442" s="3"/>
      <c r="N442" s="3"/>
      <c r="O442" s="3"/>
      <c r="P442" s="3"/>
      <c r="Q442" s="3"/>
      <c r="R442" s="3"/>
      <c r="S442" s="3"/>
      <c r="T442" s="3"/>
      <c r="U442" s="3"/>
      <c r="V442" s="3"/>
      <c r="W442" s="3"/>
    </row>
    <row r="443" spans="1:23" s="7" customFormat="1" ht="12.75" x14ac:dyDescent="0.2">
      <c r="A443" s="284"/>
      <c r="B443" s="56">
        <v>439</v>
      </c>
      <c r="C443" s="59"/>
      <c r="D443" s="59"/>
      <c r="E443" s="59"/>
      <c r="F443" s="72"/>
      <c r="G443" s="280"/>
      <c r="H443" s="60">
        <f t="shared" si="10"/>
        <v>0</v>
      </c>
      <c r="I443" s="278"/>
      <c r="J443" s="3"/>
      <c r="K443" s="3"/>
      <c r="L443" s="3"/>
      <c r="M443" s="3"/>
      <c r="N443" s="3"/>
      <c r="O443" s="3"/>
      <c r="P443" s="3"/>
      <c r="Q443" s="3"/>
      <c r="R443" s="3"/>
      <c r="S443" s="3"/>
      <c r="T443" s="3"/>
      <c r="U443" s="3"/>
      <c r="V443" s="3"/>
      <c r="W443" s="3"/>
    </row>
    <row r="444" spans="1:23" s="7" customFormat="1" ht="12.75" x14ac:dyDescent="0.2">
      <c r="A444" s="284"/>
      <c r="B444" s="56">
        <v>440</v>
      </c>
      <c r="C444" s="59"/>
      <c r="D444" s="59"/>
      <c r="E444" s="59"/>
      <c r="F444" s="72"/>
      <c r="G444" s="280"/>
      <c r="H444" s="60">
        <f t="shared" si="10"/>
        <v>0</v>
      </c>
      <c r="I444" s="278"/>
      <c r="J444" s="3"/>
      <c r="K444" s="3"/>
      <c r="L444" s="3"/>
      <c r="M444" s="3"/>
      <c r="N444" s="3"/>
      <c r="O444" s="3"/>
      <c r="P444" s="3"/>
      <c r="Q444" s="3"/>
      <c r="R444" s="3"/>
      <c r="S444" s="3"/>
      <c r="T444" s="3"/>
      <c r="U444" s="3"/>
      <c r="V444" s="3"/>
      <c r="W444" s="3"/>
    </row>
    <row r="445" spans="1:23" s="7" customFormat="1" ht="12.75" x14ac:dyDescent="0.2">
      <c r="A445" s="284"/>
      <c r="B445" s="56">
        <v>441</v>
      </c>
      <c r="C445" s="59"/>
      <c r="D445" s="59"/>
      <c r="E445" s="59"/>
      <c r="F445" s="72"/>
      <c r="G445" s="280"/>
      <c r="H445" s="60">
        <f t="shared" si="10"/>
        <v>0</v>
      </c>
      <c r="I445" s="278"/>
      <c r="J445" s="3"/>
      <c r="K445" s="3"/>
      <c r="L445" s="3"/>
      <c r="M445" s="3"/>
      <c r="N445" s="3"/>
      <c r="O445" s="3"/>
      <c r="P445" s="3"/>
      <c r="Q445" s="3"/>
      <c r="R445" s="3"/>
      <c r="S445" s="3"/>
      <c r="T445" s="3"/>
      <c r="U445" s="3"/>
      <c r="V445" s="3"/>
      <c r="W445" s="3"/>
    </row>
    <row r="446" spans="1:23" s="7" customFormat="1" ht="12.75" x14ac:dyDescent="0.2">
      <c r="A446" s="284"/>
      <c r="B446" s="56">
        <v>442</v>
      </c>
      <c r="C446" s="59"/>
      <c r="D446" s="59"/>
      <c r="E446" s="59"/>
      <c r="F446" s="72"/>
      <c r="G446" s="280"/>
      <c r="H446" s="60">
        <f t="shared" si="10"/>
        <v>0</v>
      </c>
      <c r="I446" s="278"/>
      <c r="J446" s="3"/>
      <c r="K446" s="3"/>
      <c r="L446" s="3"/>
      <c r="M446" s="3"/>
      <c r="N446" s="3"/>
      <c r="O446" s="3"/>
      <c r="P446" s="3"/>
      <c r="Q446" s="3"/>
      <c r="R446" s="3"/>
      <c r="S446" s="3"/>
      <c r="T446" s="3"/>
      <c r="U446" s="3"/>
      <c r="V446" s="3"/>
      <c r="W446" s="3"/>
    </row>
    <row r="447" spans="1:23" s="7" customFormat="1" ht="12.75" x14ac:dyDescent="0.2">
      <c r="A447" s="284"/>
      <c r="B447" s="56">
        <v>443</v>
      </c>
      <c r="C447" s="59"/>
      <c r="D447" s="59"/>
      <c r="E447" s="59"/>
      <c r="F447" s="72"/>
      <c r="G447" s="280"/>
      <c r="H447" s="60">
        <f t="shared" si="10"/>
        <v>0</v>
      </c>
      <c r="I447" s="278"/>
      <c r="J447" s="3"/>
      <c r="K447" s="3"/>
      <c r="L447" s="3"/>
      <c r="M447" s="3"/>
      <c r="N447" s="3"/>
      <c r="O447" s="3"/>
      <c r="P447" s="3"/>
      <c r="Q447" s="3"/>
      <c r="R447" s="3"/>
      <c r="S447" s="3"/>
      <c r="T447" s="3"/>
      <c r="U447" s="3"/>
      <c r="V447" s="3"/>
      <c r="W447" s="3"/>
    </row>
    <row r="448" spans="1:23" s="7" customFormat="1" ht="12.75" x14ac:dyDescent="0.2">
      <c r="A448" s="284"/>
      <c r="B448" s="56">
        <v>444</v>
      </c>
      <c r="C448" s="59"/>
      <c r="D448" s="59"/>
      <c r="E448" s="59"/>
      <c r="F448" s="72"/>
      <c r="G448" s="280"/>
      <c r="H448" s="60">
        <f t="shared" si="10"/>
        <v>0</v>
      </c>
      <c r="I448" s="278"/>
      <c r="J448" s="3"/>
      <c r="K448" s="3"/>
      <c r="L448" s="3"/>
      <c r="M448" s="3"/>
      <c r="N448" s="3"/>
      <c r="O448" s="3"/>
      <c r="P448" s="3"/>
      <c r="Q448" s="3"/>
      <c r="R448" s="3"/>
      <c r="S448" s="3"/>
      <c r="T448" s="3"/>
      <c r="U448" s="3"/>
      <c r="V448" s="3"/>
      <c r="W448" s="3"/>
    </row>
    <row r="449" spans="1:23" s="7" customFormat="1" ht="12.75" x14ac:dyDescent="0.2">
      <c r="A449" s="284"/>
      <c r="B449" s="56">
        <v>445</v>
      </c>
      <c r="C449" s="59"/>
      <c r="D449" s="59"/>
      <c r="E449" s="59"/>
      <c r="F449" s="72"/>
      <c r="G449" s="280"/>
      <c r="H449" s="60">
        <f t="shared" si="10"/>
        <v>0</v>
      </c>
      <c r="I449" s="278"/>
      <c r="J449" s="3"/>
      <c r="K449" s="3"/>
      <c r="L449" s="3"/>
      <c r="M449" s="3"/>
      <c r="N449" s="3"/>
      <c r="O449" s="3"/>
      <c r="P449" s="3"/>
      <c r="Q449" s="3"/>
      <c r="R449" s="3"/>
      <c r="S449" s="3"/>
      <c r="T449" s="3"/>
      <c r="U449" s="3"/>
      <c r="V449" s="3"/>
      <c r="W449" s="3"/>
    </row>
    <row r="450" spans="1:23" s="7" customFormat="1" ht="12.75" x14ac:dyDescent="0.2">
      <c r="A450" s="284"/>
      <c r="B450" s="56">
        <v>446</v>
      </c>
      <c r="C450" s="59"/>
      <c r="D450" s="59"/>
      <c r="E450" s="59"/>
      <c r="F450" s="72"/>
      <c r="G450" s="280"/>
      <c r="H450" s="60">
        <f t="shared" si="10"/>
        <v>0</v>
      </c>
      <c r="I450" s="278"/>
      <c r="J450" s="3"/>
      <c r="K450" s="3"/>
      <c r="L450" s="3"/>
      <c r="M450" s="3"/>
      <c r="N450" s="3"/>
      <c r="O450" s="3"/>
      <c r="P450" s="3"/>
      <c r="Q450" s="3"/>
      <c r="R450" s="3"/>
      <c r="S450" s="3"/>
      <c r="T450" s="3"/>
      <c r="U450" s="3"/>
      <c r="V450" s="3"/>
      <c r="W450" s="3"/>
    </row>
    <row r="451" spans="1:23" s="7" customFormat="1" ht="12.75" x14ac:dyDescent="0.2">
      <c r="A451" s="284"/>
      <c r="B451" s="56">
        <v>447</v>
      </c>
      <c r="C451" s="59"/>
      <c r="D451" s="59"/>
      <c r="E451" s="59"/>
      <c r="F451" s="72"/>
      <c r="G451" s="280"/>
      <c r="H451" s="60">
        <f t="shared" si="10"/>
        <v>0</v>
      </c>
      <c r="I451" s="278"/>
      <c r="J451" s="3"/>
      <c r="K451" s="3"/>
      <c r="L451" s="3"/>
      <c r="M451" s="3"/>
      <c r="N451" s="3"/>
      <c r="O451" s="3"/>
      <c r="P451" s="3"/>
      <c r="Q451" s="3"/>
      <c r="R451" s="3"/>
      <c r="S451" s="3"/>
      <c r="T451" s="3"/>
      <c r="U451" s="3"/>
      <c r="V451" s="3"/>
      <c r="W451" s="3"/>
    </row>
    <row r="452" spans="1:23" s="7" customFormat="1" ht="12.75" x14ac:dyDescent="0.2">
      <c r="A452" s="284"/>
      <c r="B452" s="56">
        <v>448</v>
      </c>
      <c r="C452" s="59"/>
      <c r="D452" s="59"/>
      <c r="E452" s="59"/>
      <c r="F452" s="72"/>
      <c r="G452" s="280"/>
      <c r="H452" s="60">
        <f t="shared" si="10"/>
        <v>0</v>
      </c>
      <c r="I452" s="278"/>
      <c r="J452" s="3"/>
      <c r="K452" s="3"/>
      <c r="L452" s="3"/>
      <c r="M452" s="3"/>
      <c r="N452" s="3"/>
      <c r="O452" s="3"/>
      <c r="P452" s="3"/>
      <c r="Q452" s="3"/>
      <c r="R452" s="3"/>
      <c r="S452" s="3"/>
      <c r="T452" s="3"/>
      <c r="U452" s="3"/>
      <c r="V452" s="3"/>
      <c r="W452" s="3"/>
    </row>
    <row r="453" spans="1:23" s="7" customFormat="1" ht="12.75" x14ac:dyDescent="0.2">
      <c r="A453" s="284"/>
      <c r="B453" s="56">
        <v>449</v>
      </c>
      <c r="C453" s="59"/>
      <c r="D453" s="59"/>
      <c r="E453" s="59"/>
      <c r="F453" s="72"/>
      <c r="G453" s="280"/>
      <c r="H453" s="60">
        <f t="shared" si="10"/>
        <v>0</v>
      </c>
      <c r="I453" s="278"/>
      <c r="J453" s="3"/>
      <c r="K453" s="3"/>
      <c r="L453" s="3"/>
      <c r="M453" s="3"/>
      <c r="N453" s="3"/>
      <c r="O453" s="3"/>
      <c r="P453" s="3"/>
      <c r="Q453" s="3"/>
      <c r="R453" s="3"/>
      <c r="S453" s="3"/>
      <c r="T453" s="3"/>
      <c r="U453" s="3"/>
      <c r="V453" s="3"/>
      <c r="W453" s="3"/>
    </row>
    <row r="454" spans="1:23" s="7" customFormat="1" ht="12.75" x14ac:dyDescent="0.2">
      <c r="A454" s="284"/>
      <c r="B454" s="56">
        <v>450</v>
      </c>
      <c r="C454" s="59"/>
      <c r="D454" s="59"/>
      <c r="E454" s="59"/>
      <c r="F454" s="72"/>
      <c r="G454" s="280"/>
      <c r="H454" s="60">
        <f t="shared" si="10"/>
        <v>0</v>
      </c>
      <c r="I454" s="278"/>
      <c r="J454" s="3"/>
      <c r="K454" s="3"/>
      <c r="L454" s="3"/>
      <c r="M454" s="3"/>
      <c r="N454" s="3"/>
      <c r="O454" s="3"/>
      <c r="P454" s="3"/>
      <c r="Q454" s="3"/>
      <c r="R454" s="3"/>
      <c r="S454" s="3"/>
      <c r="T454" s="3"/>
      <c r="U454" s="3"/>
      <c r="V454" s="3"/>
      <c r="W454" s="3"/>
    </row>
    <row r="455" spans="1:23" s="7" customFormat="1" ht="12.75" x14ac:dyDescent="0.2">
      <c r="A455" s="284"/>
      <c r="B455" s="56">
        <v>451</v>
      </c>
      <c r="C455" s="59"/>
      <c r="D455" s="59"/>
      <c r="E455" s="59"/>
      <c r="F455" s="72"/>
      <c r="G455" s="280"/>
      <c r="H455" s="60">
        <f t="shared" si="10"/>
        <v>0</v>
      </c>
      <c r="I455" s="278"/>
      <c r="J455" s="3"/>
      <c r="K455" s="3"/>
      <c r="L455" s="3"/>
      <c r="M455" s="3"/>
      <c r="N455" s="3"/>
      <c r="O455" s="3"/>
      <c r="P455" s="3"/>
      <c r="Q455" s="3"/>
      <c r="R455" s="3"/>
      <c r="S455" s="3"/>
      <c r="T455" s="3"/>
      <c r="U455" s="3"/>
      <c r="V455" s="3"/>
      <c r="W455" s="3"/>
    </row>
    <row r="456" spans="1:23" s="7" customFormat="1" ht="12.75" x14ac:dyDescent="0.2">
      <c r="A456" s="284"/>
      <c r="B456" s="56">
        <v>452</v>
      </c>
      <c r="C456" s="59"/>
      <c r="D456" s="59"/>
      <c r="E456" s="59"/>
      <c r="F456" s="72"/>
      <c r="G456" s="280"/>
      <c r="H456" s="60">
        <f t="shared" si="10"/>
        <v>0</v>
      </c>
      <c r="I456" s="278"/>
      <c r="J456" s="3"/>
      <c r="K456" s="3"/>
      <c r="L456" s="3"/>
      <c r="M456" s="3"/>
      <c r="N456" s="3"/>
      <c r="O456" s="3"/>
      <c r="P456" s="3"/>
      <c r="Q456" s="3"/>
      <c r="R456" s="3"/>
      <c r="S456" s="3"/>
      <c r="T456" s="3"/>
      <c r="U456" s="3"/>
      <c r="V456" s="3"/>
      <c r="W456" s="3"/>
    </row>
    <row r="457" spans="1:23" s="7" customFormat="1" ht="12.75" x14ac:dyDescent="0.2">
      <c r="A457" s="284"/>
      <c r="B457" s="56">
        <v>453</v>
      </c>
      <c r="C457" s="59"/>
      <c r="D457" s="59"/>
      <c r="E457" s="59"/>
      <c r="F457" s="72"/>
      <c r="G457" s="280"/>
      <c r="H457" s="60">
        <f t="shared" si="10"/>
        <v>0</v>
      </c>
      <c r="I457" s="278"/>
      <c r="J457" s="3"/>
      <c r="K457" s="3"/>
      <c r="L457" s="3"/>
      <c r="M457" s="3"/>
      <c r="N457" s="3"/>
      <c r="O457" s="3"/>
      <c r="P457" s="3"/>
      <c r="Q457" s="3"/>
      <c r="R457" s="3"/>
      <c r="S457" s="3"/>
      <c r="T457" s="3"/>
      <c r="U457" s="3"/>
      <c r="V457" s="3"/>
      <c r="W457" s="3"/>
    </row>
    <row r="458" spans="1:23" s="7" customFormat="1" ht="12.75" x14ac:dyDescent="0.2">
      <c r="A458" s="284"/>
      <c r="B458" s="56">
        <v>454</v>
      </c>
      <c r="C458" s="59"/>
      <c r="D458" s="59"/>
      <c r="E458" s="59"/>
      <c r="F458" s="72"/>
      <c r="G458" s="280"/>
      <c r="H458" s="60">
        <f t="shared" si="10"/>
        <v>0</v>
      </c>
      <c r="I458" s="278"/>
      <c r="J458" s="3"/>
      <c r="K458" s="3"/>
      <c r="L458" s="3"/>
      <c r="M458" s="3"/>
      <c r="N458" s="3"/>
      <c r="O458" s="3"/>
      <c r="P458" s="3"/>
      <c r="Q458" s="3"/>
      <c r="R458" s="3"/>
      <c r="S458" s="3"/>
      <c r="T458" s="3"/>
      <c r="U458" s="3"/>
      <c r="V458" s="3"/>
      <c r="W458" s="3"/>
    </row>
    <row r="459" spans="1:23" s="7" customFormat="1" ht="12.75" x14ac:dyDescent="0.2">
      <c r="A459" s="284"/>
      <c r="B459" s="56">
        <v>455</v>
      </c>
      <c r="C459" s="59"/>
      <c r="D459" s="59"/>
      <c r="E459" s="59"/>
      <c r="F459" s="72"/>
      <c r="G459" s="280"/>
      <c r="H459" s="60">
        <f t="shared" si="10"/>
        <v>0</v>
      </c>
      <c r="I459" s="278"/>
      <c r="J459" s="3"/>
      <c r="K459" s="3"/>
      <c r="L459" s="3"/>
      <c r="M459" s="3"/>
      <c r="N459" s="3"/>
      <c r="O459" s="3"/>
      <c r="P459" s="3"/>
      <c r="Q459" s="3"/>
      <c r="R459" s="3"/>
      <c r="S459" s="3"/>
      <c r="T459" s="3"/>
      <c r="U459" s="3"/>
      <c r="V459" s="3"/>
      <c r="W459" s="3"/>
    </row>
    <row r="460" spans="1:23" s="7" customFormat="1" ht="12.75" x14ac:dyDescent="0.2">
      <c r="A460" s="284"/>
      <c r="B460" s="56">
        <v>456</v>
      </c>
      <c r="C460" s="59"/>
      <c r="D460" s="59"/>
      <c r="E460" s="59"/>
      <c r="F460" s="72"/>
      <c r="G460" s="280"/>
      <c r="H460" s="60">
        <f t="shared" si="10"/>
        <v>0</v>
      </c>
      <c r="I460" s="278"/>
      <c r="J460" s="3"/>
      <c r="K460" s="3"/>
      <c r="L460" s="3"/>
      <c r="M460" s="3"/>
      <c r="N460" s="3"/>
      <c r="O460" s="3"/>
      <c r="P460" s="3"/>
      <c r="Q460" s="3"/>
      <c r="R460" s="3"/>
      <c r="S460" s="3"/>
      <c r="T460" s="3"/>
      <c r="U460" s="3"/>
      <c r="V460" s="3"/>
      <c r="W460" s="3"/>
    </row>
    <row r="461" spans="1:23" s="7" customFormat="1" ht="12.75" x14ac:dyDescent="0.2">
      <c r="A461" s="284"/>
      <c r="B461" s="56">
        <v>457</v>
      </c>
      <c r="C461" s="59"/>
      <c r="D461" s="59"/>
      <c r="E461" s="59"/>
      <c r="F461" s="72"/>
      <c r="G461" s="280"/>
      <c r="H461" s="60">
        <f t="shared" si="10"/>
        <v>0</v>
      </c>
      <c r="I461" s="278"/>
      <c r="J461" s="3"/>
      <c r="K461" s="3"/>
      <c r="L461" s="3"/>
      <c r="M461" s="3"/>
      <c r="N461" s="3"/>
      <c r="O461" s="3"/>
      <c r="P461" s="3"/>
      <c r="Q461" s="3"/>
      <c r="R461" s="3"/>
      <c r="S461" s="3"/>
      <c r="T461" s="3"/>
      <c r="U461" s="3"/>
      <c r="V461" s="3"/>
      <c r="W461" s="3"/>
    </row>
    <row r="462" spans="1:23" s="7" customFormat="1" ht="12.75" x14ac:dyDescent="0.2">
      <c r="A462" s="284"/>
      <c r="B462" s="56">
        <v>458</v>
      </c>
      <c r="C462" s="59"/>
      <c r="D462" s="59"/>
      <c r="E462" s="59"/>
      <c r="F462" s="72"/>
      <c r="G462" s="280"/>
      <c r="H462" s="60">
        <f t="shared" si="10"/>
        <v>0</v>
      </c>
      <c r="I462" s="278"/>
      <c r="J462" s="3"/>
      <c r="K462" s="3"/>
      <c r="L462" s="3"/>
      <c r="M462" s="3"/>
      <c r="N462" s="3"/>
      <c r="O462" s="3"/>
      <c r="P462" s="3"/>
      <c r="Q462" s="3"/>
      <c r="R462" s="3"/>
      <c r="S462" s="3"/>
      <c r="T462" s="3"/>
      <c r="U462" s="3"/>
      <c r="V462" s="3"/>
      <c r="W462" s="3"/>
    </row>
    <row r="463" spans="1:23" s="7" customFormat="1" ht="12.75" x14ac:dyDescent="0.2">
      <c r="A463" s="284"/>
      <c r="B463" s="56">
        <v>459</v>
      </c>
      <c r="C463" s="59"/>
      <c r="D463" s="59"/>
      <c r="E463" s="59"/>
      <c r="F463" s="72"/>
      <c r="G463" s="280"/>
      <c r="H463" s="60">
        <f t="shared" si="10"/>
        <v>0</v>
      </c>
      <c r="I463" s="278"/>
      <c r="J463" s="3"/>
      <c r="K463" s="3"/>
      <c r="L463" s="3"/>
      <c r="M463" s="3"/>
      <c r="N463" s="3"/>
      <c r="O463" s="3"/>
      <c r="P463" s="3"/>
      <c r="Q463" s="3"/>
      <c r="R463" s="3"/>
      <c r="S463" s="3"/>
      <c r="T463" s="3"/>
      <c r="U463" s="3"/>
      <c r="V463" s="3"/>
      <c r="W463" s="3"/>
    </row>
    <row r="464" spans="1:23" s="7" customFormat="1" ht="12.75" x14ac:dyDescent="0.2">
      <c r="A464" s="284"/>
      <c r="B464" s="56">
        <v>460</v>
      </c>
      <c r="C464" s="59"/>
      <c r="D464" s="59"/>
      <c r="E464" s="59"/>
      <c r="F464" s="72"/>
      <c r="G464" s="280"/>
      <c r="H464" s="60">
        <f t="shared" si="10"/>
        <v>0</v>
      </c>
      <c r="I464" s="278"/>
      <c r="J464" s="3"/>
      <c r="K464" s="3"/>
      <c r="L464" s="3"/>
      <c r="M464" s="3"/>
      <c r="N464" s="3"/>
      <c r="O464" s="3"/>
      <c r="P464" s="3"/>
      <c r="Q464" s="3"/>
      <c r="R464" s="3"/>
      <c r="S464" s="3"/>
      <c r="T464" s="3"/>
      <c r="U464" s="3"/>
      <c r="V464" s="3"/>
      <c r="W464" s="3"/>
    </row>
    <row r="465" spans="1:23" s="7" customFormat="1" ht="12.75" x14ac:dyDescent="0.2">
      <c r="A465" s="284"/>
      <c r="B465" s="56">
        <v>461</v>
      </c>
      <c r="C465" s="59"/>
      <c r="D465" s="59"/>
      <c r="E465" s="59"/>
      <c r="F465" s="72"/>
      <c r="G465" s="280"/>
      <c r="H465" s="60">
        <f t="shared" si="10"/>
        <v>0</v>
      </c>
      <c r="I465" s="278"/>
      <c r="J465" s="3"/>
      <c r="K465" s="3"/>
      <c r="L465" s="3"/>
      <c r="M465" s="3"/>
      <c r="N465" s="3"/>
      <c r="O465" s="3"/>
      <c r="P465" s="3"/>
      <c r="Q465" s="3"/>
      <c r="R465" s="3"/>
      <c r="S465" s="3"/>
      <c r="T465" s="3"/>
      <c r="U465" s="3"/>
      <c r="V465" s="3"/>
      <c r="W465" s="3"/>
    </row>
    <row r="466" spans="1:23" s="7" customFormat="1" ht="12.75" x14ac:dyDescent="0.2">
      <c r="A466" s="284"/>
      <c r="B466" s="56">
        <v>462</v>
      </c>
      <c r="C466" s="59"/>
      <c r="D466" s="59"/>
      <c r="E466" s="59"/>
      <c r="F466" s="72"/>
      <c r="G466" s="280"/>
      <c r="H466" s="60">
        <f t="shared" si="10"/>
        <v>0</v>
      </c>
      <c r="I466" s="278"/>
      <c r="J466" s="3"/>
      <c r="K466" s="3"/>
      <c r="L466" s="3"/>
      <c r="M466" s="3"/>
      <c r="N466" s="3"/>
      <c r="O466" s="3"/>
      <c r="P466" s="3"/>
      <c r="Q466" s="3"/>
      <c r="R466" s="3"/>
      <c r="S466" s="3"/>
      <c r="T466" s="3"/>
      <c r="U466" s="3"/>
      <c r="V466" s="3"/>
      <c r="W466" s="3"/>
    </row>
    <row r="467" spans="1:23" s="7" customFormat="1" ht="12.75" x14ac:dyDescent="0.2">
      <c r="A467" s="284"/>
      <c r="B467" s="56">
        <v>463</v>
      </c>
      <c r="C467" s="59"/>
      <c r="D467" s="59"/>
      <c r="E467" s="59"/>
      <c r="F467" s="72"/>
      <c r="G467" s="280"/>
      <c r="H467" s="60">
        <f t="shared" si="10"/>
        <v>0</v>
      </c>
      <c r="I467" s="278"/>
      <c r="J467" s="3"/>
      <c r="K467" s="3"/>
      <c r="L467" s="3"/>
      <c r="M467" s="3"/>
      <c r="N467" s="3"/>
      <c r="O467" s="3"/>
      <c r="P467" s="3"/>
      <c r="Q467" s="3"/>
      <c r="R467" s="3"/>
      <c r="S467" s="3"/>
      <c r="T467" s="3"/>
      <c r="U467" s="3"/>
      <c r="V467" s="3"/>
      <c r="W467" s="3"/>
    </row>
    <row r="468" spans="1:23" s="7" customFormat="1" ht="12.75" x14ac:dyDescent="0.2">
      <c r="A468" s="284"/>
      <c r="B468" s="56">
        <v>464</v>
      </c>
      <c r="C468" s="59"/>
      <c r="D468" s="59"/>
      <c r="E468" s="59"/>
      <c r="F468" s="72"/>
      <c r="G468" s="280"/>
      <c r="H468" s="60">
        <f t="shared" si="10"/>
        <v>0</v>
      </c>
      <c r="I468" s="278"/>
      <c r="J468" s="3"/>
      <c r="K468" s="3"/>
      <c r="L468" s="3"/>
      <c r="M468" s="3"/>
      <c r="N468" s="3"/>
      <c r="O468" s="3"/>
      <c r="P468" s="3"/>
      <c r="Q468" s="3"/>
      <c r="R468" s="3"/>
      <c r="S468" s="3"/>
      <c r="T468" s="3"/>
      <c r="U468" s="3"/>
      <c r="V468" s="3"/>
      <c r="W468" s="3"/>
    </row>
    <row r="469" spans="1:23" s="7" customFormat="1" ht="12.75" x14ac:dyDescent="0.2">
      <c r="A469" s="284"/>
      <c r="B469" s="56">
        <v>465</v>
      </c>
      <c r="C469" s="59"/>
      <c r="D469" s="59"/>
      <c r="E469" s="59"/>
      <c r="F469" s="72"/>
      <c r="G469" s="280"/>
      <c r="H469" s="60">
        <f t="shared" si="10"/>
        <v>0</v>
      </c>
      <c r="I469" s="278"/>
      <c r="J469" s="3"/>
      <c r="K469" s="3"/>
      <c r="L469" s="3"/>
      <c r="M469" s="3"/>
      <c r="N469" s="3"/>
      <c r="O469" s="3"/>
      <c r="P469" s="3"/>
      <c r="Q469" s="3"/>
      <c r="R469" s="3"/>
      <c r="S469" s="3"/>
      <c r="T469" s="3"/>
      <c r="U469" s="3"/>
      <c r="V469" s="3"/>
      <c r="W469" s="3"/>
    </row>
    <row r="470" spans="1:23" s="7" customFormat="1" ht="12.75" x14ac:dyDescent="0.2">
      <c r="A470" s="284"/>
      <c r="B470" s="56">
        <v>466</v>
      </c>
      <c r="C470" s="59"/>
      <c r="D470" s="59"/>
      <c r="E470" s="59"/>
      <c r="F470" s="72"/>
      <c r="G470" s="280"/>
      <c r="H470" s="60">
        <f t="shared" si="10"/>
        <v>0</v>
      </c>
      <c r="I470" s="278"/>
      <c r="J470" s="3"/>
      <c r="K470" s="3"/>
      <c r="L470" s="3"/>
      <c r="M470" s="3"/>
      <c r="N470" s="3"/>
      <c r="O470" s="3"/>
      <c r="P470" s="3"/>
      <c r="Q470" s="3"/>
      <c r="R470" s="3"/>
      <c r="S470" s="3"/>
      <c r="T470" s="3"/>
      <c r="U470" s="3"/>
      <c r="V470" s="3"/>
      <c r="W470" s="3"/>
    </row>
    <row r="471" spans="1:23" s="7" customFormat="1" ht="12.75" x14ac:dyDescent="0.2">
      <c r="A471" s="284"/>
      <c r="B471" s="56">
        <v>467</v>
      </c>
      <c r="C471" s="59"/>
      <c r="D471" s="59"/>
      <c r="E471" s="59"/>
      <c r="F471" s="72"/>
      <c r="G471" s="280"/>
      <c r="H471" s="60">
        <f t="shared" si="10"/>
        <v>0</v>
      </c>
      <c r="I471" s="278"/>
      <c r="J471" s="3"/>
      <c r="K471" s="3"/>
      <c r="L471" s="3"/>
      <c r="M471" s="3"/>
      <c r="N471" s="3"/>
      <c r="O471" s="3"/>
      <c r="P471" s="3"/>
      <c r="Q471" s="3"/>
      <c r="R471" s="3"/>
      <c r="S471" s="3"/>
      <c r="T471" s="3"/>
      <c r="U471" s="3"/>
      <c r="V471" s="3"/>
      <c r="W471" s="3"/>
    </row>
    <row r="472" spans="1:23" s="7" customFormat="1" ht="12.75" x14ac:dyDescent="0.2">
      <c r="A472" s="284"/>
      <c r="B472" s="56">
        <v>468</v>
      </c>
      <c r="C472" s="59"/>
      <c r="D472" s="59"/>
      <c r="E472" s="59"/>
      <c r="F472" s="72"/>
      <c r="G472" s="280"/>
      <c r="H472" s="60">
        <f t="shared" si="10"/>
        <v>0</v>
      </c>
      <c r="I472" s="278"/>
      <c r="J472" s="3"/>
      <c r="K472" s="3"/>
      <c r="L472" s="3"/>
      <c r="M472" s="3"/>
      <c r="N472" s="3"/>
      <c r="O472" s="3"/>
      <c r="P472" s="3"/>
      <c r="Q472" s="3"/>
      <c r="R472" s="3"/>
      <c r="S472" s="3"/>
      <c r="T472" s="3"/>
      <c r="U472" s="3"/>
      <c r="V472" s="3"/>
      <c r="W472" s="3"/>
    </row>
    <row r="473" spans="1:23" s="7" customFormat="1" ht="12.75" x14ac:dyDescent="0.2">
      <c r="A473" s="284"/>
      <c r="B473" s="56">
        <v>469</v>
      </c>
      <c r="C473" s="59"/>
      <c r="D473" s="59"/>
      <c r="E473" s="59"/>
      <c r="F473" s="72"/>
      <c r="G473" s="280"/>
      <c r="H473" s="60">
        <f t="shared" si="10"/>
        <v>0</v>
      </c>
      <c r="I473" s="278"/>
      <c r="J473" s="3"/>
      <c r="K473" s="3"/>
      <c r="L473" s="3"/>
      <c r="M473" s="3"/>
      <c r="N473" s="3"/>
      <c r="O473" s="3"/>
      <c r="P473" s="3"/>
      <c r="Q473" s="3"/>
      <c r="R473" s="3"/>
      <c r="S473" s="3"/>
      <c r="T473" s="3"/>
      <c r="U473" s="3"/>
      <c r="V473" s="3"/>
      <c r="W473" s="3"/>
    </row>
    <row r="474" spans="1:23" s="7" customFormat="1" ht="12.75" x14ac:dyDescent="0.2">
      <c r="A474" s="284"/>
      <c r="B474" s="56">
        <v>470</v>
      </c>
      <c r="C474" s="59"/>
      <c r="D474" s="59"/>
      <c r="E474" s="59"/>
      <c r="F474" s="72"/>
      <c r="G474" s="280"/>
      <c r="H474" s="60">
        <f t="shared" si="10"/>
        <v>0</v>
      </c>
      <c r="I474" s="278"/>
      <c r="J474" s="3"/>
      <c r="K474" s="3"/>
      <c r="L474" s="3"/>
      <c r="M474" s="3"/>
      <c r="N474" s="3"/>
      <c r="O474" s="3"/>
      <c r="P474" s="3"/>
      <c r="Q474" s="3"/>
      <c r="R474" s="3"/>
      <c r="S474" s="3"/>
      <c r="T474" s="3"/>
      <c r="U474" s="3"/>
      <c r="V474" s="3"/>
      <c r="W474" s="3"/>
    </row>
    <row r="475" spans="1:23" s="7" customFormat="1" ht="12.75" x14ac:dyDescent="0.2">
      <c r="A475" s="284"/>
      <c r="B475" s="56">
        <v>471</v>
      </c>
      <c r="C475" s="59"/>
      <c r="D475" s="59"/>
      <c r="E475" s="59"/>
      <c r="F475" s="72"/>
      <c r="G475" s="280"/>
      <c r="H475" s="60">
        <f t="shared" si="10"/>
        <v>0</v>
      </c>
      <c r="I475" s="278"/>
      <c r="J475" s="3"/>
      <c r="K475" s="3"/>
      <c r="L475" s="3"/>
      <c r="M475" s="3"/>
      <c r="N475" s="3"/>
      <c r="O475" s="3"/>
      <c r="P475" s="3"/>
      <c r="Q475" s="3"/>
      <c r="R475" s="3"/>
      <c r="S475" s="3"/>
      <c r="T475" s="3"/>
      <c r="U475" s="3"/>
      <c r="V475" s="3"/>
      <c r="W475" s="3"/>
    </row>
    <row r="476" spans="1:23" s="7" customFormat="1" ht="12.75" x14ac:dyDescent="0.2">
      <c r="A476" s="284"/>
      <c r="B476" s="56">
        <v>472</v>
      </c>
      <c r="C476" s="59"/>
      <c r="D476" s="59"/>
      <c r="E476" s="59"/>
      <c r="F476" s="72"/>
      <c r="G476" s="280"/>
      <c r="H476" s="60">
        <f t="shared" si="10"/>
        <v>0</v>
      </c>
      <c r="I476" s="278"/>
      <c r="J476" s="3"/>
      <c r="K476" s="3"/>
      <c r="L476" s="3"/>
      <c r="M476" s="3"/>
      <c r="N476" s="3"/>
      <c r="O476" s="3"/>
      <c r="P476" s="3"/>
      <c r="Q476" s="3"/>
      <c r="R476" s="3"/>
      <c r="S476" s="3"/>
      <c r="T476" s="3"/>
      <c r="U476" s="3"/>
      <c r="V476" s="3"/>
      <c r="W476" s="3"/>
    </row>
    <row r="477" spans="1:23" s="7" customFormat="1" ht="12.75" x14ac:dyDescent="0.2">
      <c r="A477" s="284"/>
      <c r="B477" s="56">
        <v>473</v>
      </c>
      <c r="C477" s="59"/>
      <c r="D477" s="59"/>
      <c r="E477" s="59"/>
      <c r="F477" s="72"/>
      <c r="G477" s="280"/>
      <c r="H477" s="60">
        <f t="shared" si="10"/>
        <v>0</v>
      </c>
      <c r="I477" s="278"/>
      <c r="J477" s="3"/>
      <c r="K477" s="3"/>
      <c r="L477" s="3"/>
      <c r="M477" s="3"/>
      <c r="N477" s="3"/>
      <c r="O477" s="3"/>
      <c r="P477" s="3"/>
      <c r="Q477" s="3"/>
      <c r="R477" s="3"/>
      <c r="S477" s="3"/>
      <c r="T477" s="3"/>
      <c r="U477" s="3"/>
      <c r="V477" s="3"/>
      <c r="W477" s="3"/>
    </row>
    <row r="478" spans="1:23" s="7" customFormat="1" ht="12.75" x14ac:dyDescent="0.2">
      <c r="A478" s="284"/>
      <c r="B478" s="56">
        <v>474</v>
      </c>
      <c r="C478" s="59"/>
      <c r="D478" s="59"/>
      <c r="E478" s="59"/>
      <c r="F478" s="72"/>
      <c r="G478" s="280"/>
      <c r="H478" s="60">
        <f t="shared" si="10"/>
        <v>0</v>
      </c>
      <c r="I478" s="278"/>
      <c r="J478" s="3"/>
      <c r="K478" s="3"/>
      <c r="L478" s="3"/>
      <c r="M478" s="3"/>
      <c r="N478" s="3"/>
      <c r="O478" s="3"/>
      <c r="P478" s="3"/>
      <c r="Q478" s="3"/>
      <c r="R478" s="3"/>
      <c r="S478" s="3"/>
      <c r="T478" s="3"/>
      <c r="U478" s="3"/>
      <c r="V478" s="3"/>
      <c r="W478" s="3"/>
    </row>
    <row r="479" spans="1:23" s="7" customFormat="1" ht="12.75" x14ac:dyDescent="0.2">
      <c r="A479" s="284"/>
      <c r="B479" s="56">
        <v>475</v>
      </c>
      <c r="C479" s="59"/>
      <c r="D479" s="59"/>
      <c r="E479" s="59"/>
      <c r="F479" s="72"/>
      <c r="G479" s="280"/>
      <c r="H479" s="60">
        <f t="shared" si="10"/>
        <v>0</v>
      </c>
      <c r="I479" s="278"/>
      <c r="J479" s="3"/>
      <c r="K479" s="3"/>
      <c r="L479" s="3"/>
      <c r="M479" s="3"/>
      <c r="N479" s="3"/>
      <c r="O479" s="3"/>
      <c r="P479" s="3"/>
      <c r="Q479" s="3"/>
      <c r="R479" s="3"/>
      <c r="S479" s="3"/>
      <c r="T479" s="3"/>
      <c r="U479" s="3"/>
      <c r="V479" s="3"/>
      <c r="W479" s="3"/>
    </row>
    <row r="480" spans="1:23" s="7" customFormat="1" ht="12.75" x14ac:dyDescent="0.2">
      <c r="A480" s="284"/>
      <c r="B480" s="56">
        <v>476</v>
      </c>
      <c r="C480" s="59"/>
      <c r="D480" s="59"/>
      <c r="E480" s="59"/>
      <c r="F480" s="72"/>
      <c r="G480" s="280"/>
      <c r="H480" s="60">
        <f t="shared" si="10"/>
        <v>0</v>
      </c>
      <c r="I480" s="278"/>
      <c r="J480" s="3"/>
      <c r="K480" s="3"/>
      <c r="L480" s="3"/>
      <c r="M480" s="3"/>
      <c r="N480" s="3"/>
      <c r="O480" s="3"/>
      <c r="P480" s="3"/>
      <c r="Q480" s="3"/>
      <c r="R480" s="3"/>
      <c r="S480" s="3"/>
      <c r="T480" s="3"/>
      <c r="U480" s="3"/>
      <c r="V480" s="3"/>
      <c r="W480" s="3"/>
    </row>
    <row r="481" spans="1:23" s="7" customFormat="1" ht="12.75" x14ac:dyDescent="0.2">
      <c r="A481" s="284"/>
      <c r="B481" s="56">
        <v>477</v>
      </c>
      <c r="C481" s="59"/>
      <c r="D481" s="59"/>
      <c r="E481" s="59"/>
      <c r="F481" s="72"/>
      <c r="G481" s="280"/>
      <c r="H481" s="60">
        <f t="shared" si="10"/>
        <v>0</v>
      </c>
      <c r="I481" s="278"/>
      <c r="J481" s="3"/>
      <c r="K481" s="3"/>
      <c r="L481" s="3"/>
      <c r="M481" s="3"/>
      <c r="N481" s="3"/>
      <c r="O481" s="3"/>
      <c r="P481" s="3"/>
      <c r="Q481" s="3"/>
      <c r="R481" s="3"/>
      <c r="S481" s="3"/>
      <c r="T481" s="3"/>
      <c r="U481" s="3"/>
      <c r="V481" s="3"/>
      <c r="W481" s="3"/>
    </row>
    <row r="482" spans="1:23" s="7" customFormat="1" ht="12.75" x14ac:dyDescent="0.2">
      <c r="A482" s="284"/>
      <c r="B482" s="56">
        <v>478</v>
      </c>
      <c r="C482" s="59"/>
      <c r="D482" s="59"/>
      <c r="E482" s="59"/>
      <c r="F482" s="72"/>
      <c r="G482" s="280"/>
      <c r="H482" s="60">
        <f t="shared" si="10"/>
        <v>0</v>
      </c>
      <c r="I482" s="278"/>
      <c r="J482" s="3"/>
      <c r="K482" s="3"/>
      <c r="L482" s="3"/>
      <c r="M482" s="3"/>
      <c r="N482" s="3"/>
      <c r="O482" s="3"/>
      <c r="P482" s="3"/>
      <c r="Q482" s="3"/>
      <c r="R482" s="3"/>
      <c r="S482" s="3"/>
      <c r="T482" s="3"/>
      <c r="U482" s="3"/>
      <c r="V482" s="3"/>
      <c r="W482" s="3"/>
    </row>
    <row r="483" spans="1:23" s="7" customFormat="1" ht="12.75" x14ac:dyDescent="0.2">
      <c r="A483" s="284"/>
      <c r="B483" s="56">
        <v>479</v>
      </c>
      <c r="C483" s="59"/>
      <c r="D483" s="59"/>
      <c r="E483" s="59"/>
      <c r="F483" s="72"/>
      <c r="G483" s="280"/>
      <c r="H483" s="60">
        <f t="shared" si="10"/>
        <v>0</v>
      </c>
      <c r="I483" s="278"/>
      <c r="J483" s="3"/>
      <c r="K483" s="3"/>
      <c r="L483" s="3"/>
      <c r="M483" s="3"/>
      <c r="N483" s="3"/>
      <c r="O483" s="3"/>
      <c r="P483" s="3"/>
      <c r="Q483" s="3"/>
      <c r="R483" s="3"/>
      <c r="S483" s="3"/>
      <c r="T483" s="3"/>
      <c r="U483" s="3"/>
      <c r="V483" s="3"/>
      <c r="W483" s="3"/>
    </row>
    <row r="484" spans="1:23" s="7" customFormat="1" ht="12.75" x14ac:dyDescent="0.2">
      <c r="A484" s="284"/>
      <c r="B484" s="56">
        <v>480</v>
      </c>
      <c r="C484" s="59"/>
      <c r="D484" s="59"/>
      <c r="E484" s="59"/>
      <c r="F484" s="72"/>
      <c r="G484" s="280"/>
      <c r="H484" s="60">
        <f t="shared" si="10"/>
        <v>0</v>
      </c>
      <c r="I484" s="278"/>
      <c r="J484" s="3"/>
      <c r="K484" s="3"/>
      <c r="L484" s="3"/>
      <c r="M484" s="3"/>
      <c r="N484" s="3"/>
      <c r="O484" s="3"/>
      <c r="P484" s="3"/>
      <c r="Q484" s="3"/>
      <c r="R484" s="3"/>
      <c r="S484" s="3"/>
      <c r="T484" s="3"/>
      <c r="U484" s="3"/>
      <c r="V484" s="3"/>
      <c r="W484" s="3"/>
    </row>
    <row r="485" spans="1:23" s="7" customFormat="1" ht="12.75" x14ac:dyDescent="0.2">
      <c r="A485" s="284"/>
      <c r="B485" s="56">
        <v>481</v>
      </c>
      <c r="C485" s="59"/>
      <c r="D485" s="59"/>
      <c r="E485" s="59"/>
      <c r="F485" s="72"/>
      <c r="G485" s="280"/>
      <c r="H485" s="60">
        <f t="shared" si="10"/>
        <v>0</v>
      </c>
      <c r="I485" s="278"/>
      <c r="J485" s="3"/>
      <c r="K485" s="3"/>
      <c r="L485" s="3"/>
      <c r="M485" s="3"/>
      <c r="N485" s="3"/>
      <c r="O485" s="3"/>
      <c r="P485" s="3"/>
      <c r="Q485" s="3"/>
      <c r="R485" s="3"/>
      <c r="S485" s="3"/>
      <c r="T485" s="3"/>
      <c r="U485" s="3"/>
      <c r="V485" s="3"/>
      <c r="W485" s="3"/>
    </row>
    <row r="486" spans="1:23" s="7" customFormat="1" ht="12.75" x14ac:dyDescent="0.2">
      <c r="A486" s="284"/>
      <c r="B486" s="56">
        <v>482</v>
      </c>
      <c r="C486" s="59"/>
      <c r="D486" s="59"/>
      <c r="E486" s="59"/>
      <c r="F486" s="72"/>
      <c r="G486" s="280"/>
      <c r="H486" s="60">
        <f t="shared" si="10"/>
        <v>0</v>
      </c>
      <c r="I486" s="278"/>
      <c r="J486" s="3"/>
      <c r="K486" s="3"/>
      <c r="L486" s="3"/>
      <c r="M486" s="3"/>
      <c r="N486" s="3"/>
      <c r="O486" s="3"/>
      <c r="P486" s="3"/>
      <c r="Q486" s="3"/>
      <c r="R486" s="3"/>
      <c r="S486" s="3"/>
      <c r="T486" s="3"/>
      <c r="U486" s="3"/>
      <c r="V486" s="3"/>
      <c r="W486" s="3"/>
    </row>
    <row r="487" spans="1:23" s="7" customFormat="1" ht="12.75" x14ac:dyDescent="0.2">
      <c r="A487" s="284"/>
      <c r="B487" s="56">
        <v>483</v>
      </c>
      <c r="C487" s="59"/>
      <c r="D487" s="59"/>
      <c r="E487" s="59"/>
      <c r="F487" s="72"/>
      <c r="G487" s="280"/>
      <c r="H487" s="60">
        <f t="shared" si="10"/>
        <v>0</v>
      </c>
      <c r="I487" s="278"/>
      <c r="J487" s="3"/>
      <c r="K487" s="3"/>
      <c r="L487" s="3"/>
      <c r="M487" s="3"/>
      <c r="N487" s="3"/>
      <c r="O487" s="3"/>
      <c r="P487" s="3"/>
      <c r="Q487" s="3"/>
      <c r="R487" s="3"/>
      <c r="S487" s="3"/>
      <c r="T487" s="3"/>
      <c r="U487" s="3"/>
      <c r="V487" s="3"/>
      <c r="W487" s="3"/>
    </row>
    <row r="488" spans="1:23" s="7" customFormat="1" ht="12.75" x14ac:dyDescent="0.2">
      <c r="A488" s="284"/>
      <c r="B488" s="56">
        <v>484</v>
      </c>
      <c r="C488" s="59"/>
      <c r="D488" s="59"/>
      <c r="E488" s="59"/>
      <c r="F488" s="72"/>
      <c r="G488" s="280"/>
      <c r="H488" s="60">
        <f t="shared" si="10"/>
        <v>0</v>
      </c>
      <c r="I488" s="278"/>
      <c r="J488" s="3"/>
      <c r="K488" s="3"/>
      <c r="L488" s="3"/>
      <c r="M488" s="3"/>
      <c r="N488" s="3"/>
      <c r="O488" s="3"/>
      <c r="P488" s="3"/>
      <c r="Q488" s="3"/>
      <c r="R488" s="3"/>
      <c r="S488" s="3"/>
      <c r="T488" s="3"/>
      <c r="U488" s="3"/>
      <c r="V488" s="3"/>
      <c r="W488" s="3"/>
    </row>
    <row r="489" spans="1:23" s="7" customFormat="1" ht="12.75" x14ac:dyDescent="0.2">
      <c r="A489" s="284"/>
      <c r="B489" s="56">
        <v>485</v>
      </c>
      <c r="C489" s="59"/>
      <c r="D489" s="59"/>
      <c r="E489" s="59"/>
      <c r="F489" s="72"/>
      <c r="G489" s="280"/>
      <c r="H489" s="60">
        <f t="shared" si="10"/>
        <v>0</v>
      </c>
      <c r="I489" s="278"/>
      <c r="J489" s="3"/>
      <c r="K489" s="3"/>
      <c r="L489" s="3"/>
      <c r="M489" s="3"/>
      <c r="N489" s="3"/>
      <c r="O489" s="3"/>
      <c r="P489" s="3"/>
      <c r="Q489" s="3"/>
      <c r="R489" s="3"/>
      <c r="S489" s="3"/>
      <c r="T489" s="3"/>
      <c r="U489" s="3"/>
      <c r="V489" s="3"/>
      <c r="W489" s="3"/>
    </row>
    <row r="490" spans="1:23" s="7" customFormat="1" ht="12.75" x14ac:dyDescent="0.2">
      <c r="A490" s="284"/>
      <c r="B490" s="56">
        <v>486</v>
      </c>
      <c r="C490" s="59"/>
      <c r="D490" s="59"/>
      <c r="E490" s="59"/>
      <c r="F490" s="72"/>
      <c r="G490" s="280"/>
      <c r="H490" s="60">
        <f t="shared" si="10"/>
        <v>0</v>
      </c>
      <c r="I490" s="278"/>
      <c r="J490" s="3"/>
      <c r="K490" s="3"/>
      <c r="L490" s="3"/>
      <c r="M490" s="3"/>
      <c r="N490" s="3"/>
      <c r="O490" s="3"/>
      <c r="P490" s="3"/>
      <c r="Q490" s="3"/>
      <c r="R490" s="3"/>
      <c r="S490" s="3"/>
      <c r="T490" s="3"/>
      <c r="U490" s="3"/>
      <c r="V490" s="3"/>
      <c r="W490" s="3"/>
    </row>
    <row r="491" spans="1:23" s="7" customFormat="1" ht="12.75" x14ac:dyDescent="0.2">
      <c r="A491" s="284"/>
      <c r="B491" s="56">
        <v>487</v>
      </c>
      <c r="C491" s="59"/>
      <c r="D491" s="59"/>
      <c r="E491" s="59"/>
      <c r="F491" s="72"/>
      <c r="G491" s="280"/>
      <c r="H491" s="60">
        <f t="shared" si="10"/>
        <v>0</v>
      </c>
      <c r="I491" s="278"/>
      <c r="J491" s="3"/>
      <c r="K491" s="3"/>
      <c r="L491" s="3"/>
      <c r="M491" s="3"/>
      <c r="N491" s="3"/>
      <c r="O491" s="3"/>
      <c r="P491" s="3"/>
      <c r="Q491" s="3"/>
      <c r="R491" s="3"/>
      <c r="S491" s="3"/>
      <c r="T491" s="3"/>
      <c r="U491" s="3"/>
      <c r="V491" s="3"/>
      <c r="W491" s="3"/>
    </row>
    <row r="492" spans="1:23" s="7" customFormat="1" ht="12.75" x14ac:dyDescent="0.2">
      <c r="A492" s="284"/>
      <c r="B492" s="56">
        <v>488</v>
      </c>
      <c r="C492" s="59"/>
      <c r="D492" s="59"/>
      <c r="E492" s="59"/>
      <c r="F492" s="72"/>
      <c r="G492" s="280"/>
      <c r="H492" s="60">
        <f t="shared" si="10"/>
        <v>0</v>
      </c>
      <c r="I492" s="278"/>
      <c r="J492" s="3"/>
      <c r="K492" s="3"/>
      <c r="L492" s="3"/>
      <c r="M492" s="3"/>
      <c r="N492" s="3"/>
      <c r="O492" s="3"/>
      <c r="P492" s="3"/>
      <c r="Q492" s="3"/>
      <c r="R492" s="3"/>
      <c r="S492" s="3"/>
      <c r="T492" s="3"/>
      <c r="U492" s="3"/>
      <c r="V492" s="3"/>
      <c r="W492" s="3"/>
    </row>
    <row r="493" spans="1:23" s="7" customFormat="1" ht="12.75" x14ac:dyDescent="0.2">
      <c r="A493" s="284"/>
      <c r="B493" s="56">
        <v>489</v>
      </c>
      <c r="C493" s="59"/>
      <c r="D493" s="59"/>
      <c r="E493" s="59"/>
      <c r="F493" s="72"/>
      <c r="G493" s="280"/>
      <c r="H493" s="60">
        <f t="shared" si="10"/>
        <v>0</v>
      </c>
      <c r="I493" s="278"/>
      <c r="J493" s="3"/>
      <c r="K493" s="3"/>
      <c r="L493" s="3"/>
      <c r="M493" s="3"/>
      <c r="N493" s="3"/>
      <c r="O493" s="3"/>
      <c r="P493" s="3"/>
      <c r="Q493" s="3"/>
      <c r="R493" s="3"/>
      <c r="S493" s="3"/>
      <c r="T493" s="3"/>
      <c r="U493" s="3"/>
      <c r="V493" s="3"/>
      <c r="W493" s="3"/>
    </row>
    <row r="494" spans="1:23" s="7" customFormat="1" ht="12.75" x14ac:dyDescent="0.2">
      <c r="A494" s="284"/>
      <c r="B494" s="56">
        <v>490</v>
      </c>
      <c r="C494" s="59"/>
      <c r="D494" s="59"/>
      <c r="E494" s="59"/>
      <c r="F494" s="72"/>
      <c r="G494" s="280"/>
      <c r="H494" s="60">
        <f t="shared" si="10"/>
        <v>0</v>
      </c>
      <c r="I494" s="278"/>
      <c r="J494" s="3"/>
      <c r="K494" s="3"/>
      <c r="L494" s="3"/>
      <c r="M494" s="3"/>
      <c r="N494" s="3"/>
      <c r="O494" s="3"/>
      <c r="P494" s="3"/>
      <c r="Q494" s="3"/>
      <c r="R494" s="3"/>
      <c r="S494" s="3"/>
      <c r="T494" s="3"/>
      <c r="U494" s="3"/>
      <c r="V494" s="3"/>
      <c r="W494" s="3"/>
    </row>
    <row r="495" spans="1:23" s="7" customFormat="1" ht="12.75" x14ac:dyDescent="0.2">
      <c r="A495" s="284"/>
      <c r="B495" s="56">
        <v>491</v>
      </c>
      <c r="C495" s="59"/>
      <c r="D495" s="59"/>
      <c r="E495" s="59"/>
      <c r="F495" s="72"/>
      <c r="G495" s="280"/>
      <c r="H495" s="60">
        <f t="shared" si="10"/>
        <v>0</v>
      </c>
      <c r="I495" s="278"/>
      <c r="J495" s="3"/>
      <c r="K495" s="3"/>
      <c r="L495" s="3"/>
      <c r="M495" s="3"/>
      <c r="N495" s="3"/>
      <c r="O495" s="3"/>
      <c r="P495" s="3"/>
      <c r="Q495" s="3"/>
      <c r="R495" s="3"/>
      <c r="S495" s="3"/>
      <c r="T495" s="3"/>
      <c r="U495" s="3"/>
      <c r="V495" s="3"/>
      <c r="W495" s="3"/>
    </row>
    <row r="496" spans="1:23" s="7" customFormat="1" ht="12.75" x14ac:dyDescent="0.2">
      <c r="A496" s="284"/>
      <c r="B496" s="56">
        <v>492</v>
      </c>
      <c r="C496" s="59"/>
      <c r="D496" s="59"/>
      <c r="E496" s="59"/>
      <c r="F496" s="72"/>
      <c r="G496" s="280"/>
      <c r="H496" s="60">
        <f t="shared" ref="H496:H503" si="11">IF(C496=0,0,IF(D496=0,0,IF(E496=0,0,IF(F496=0,0,10))))</f>
        <v>0</v>
      </c>
      <c r="I496" s="278"/>
      <c r="J496" s="3"/>
      <c r="K496" s="3"/>
      <c r="L496" s="3"/>
      <c r="M496" s="3"/>
      <c r="N496" s="3"/>
      <c r="O496" s="3"/>
      <c r="P496" s="3"/>
      <c r="Q496" s="3"/>
      <c r="R496" s="3"/>
      <c r="S496" s="3"/>
      <c r="T496" s="3"/>
      <c r="U496" s="3"/>
      <c r="V496" s="3"/>
      <c r="W496" s="3"/>
    </row>
    <row r="497" spans="1:23" s="7" customFormat="1" ht="12.75" x14ac:dyDescent="0.2">
      <c r="A497" s="284"/>
      <c r="B497" s="56">
        <v>493</v>
      </c>
      <c r="C497" s="59"/>
      <c r="D497" s="59"/>
      <c r="E497" s="59"/>
      <c r="F497" s="72"/>
      <c r="G497" s="280"/>
      <c r="H497" s="60">
        <f t="shared" si="11"/>
        <v>0</v>
      </c>
      <c r="I497" s="278"/>
      <c r="J497" s="3"/>
      <c r="K497" s="3"/>
      <c r="L497" s="3"/>
      <c r="M497" s="3"/>
      <c r="N497" s="3"/>
      <c r="O497" s="3"/>
      <c r="P497" s="3"/>
      <c r="Q497" s="3"/>
      <c r="R497" s="3"/>
      <c r="S497" s="3"/>
      <c r="T497" s="3"/>
      <c r="U497" s="3"/>
      <c r="V497" s="3"/>
      <c r="W497" s="3"/>
    </row>
    <row r="498" spans="1:23" s="7" customFormat="1" ht="12.75" x14ac:dyDescent="0.2">
      <c r="A498" s="284"/>
      <c r="B498" s="56">
        <v>494</v>
      </c>
      <c r="C498" s="59"/>
      <c r="D498" s="59"/>
      <c r="E498" s="59"/>
      <c r="F498" s="72"/>
      <c r="G498" s="280"/>
      <c r="H498" s="60">
        <f t="shared" si="11"/>
        <v>0</v>
      </c>
      <c r="I498" s="278"/>
      <c r="J498" s="3"/>
      <c r="K498" s="3"/>
      <c r="L498" s="3"/>
      <c r="M498" s="3"/>
      <c r="N498" s="3"/>
      <c r="O498" s="3"/>
      <c r="P498" s="3"/>
      <c r="Q498" s="3"/>
      <c r="R498" s="3"/>
      <c r="S498" s="3"/>
      <c r="T498" s="3"/>
      <c r="U498" s="3"/>
      <c r="V498" s="3"/>
      <c r="W498" s="3"/>
    </row>
    <row r="499" spans="1:23" s="7" customFormat="1" ht="12.75" x14ac:dyDescent="0.2">
      <c r="A499" s="284"/>
      <c r="B499" s="56">
        <v>495</v>
      </c>
      <c r="C499" s="59"/>
      <c r="D499" s="59"/>
      <c r="E499" s="59"/>
      <c r="F499" s="72"/>
      <c r="G499" s="280"/>
      <c r="H499" s="60">
        <f t="shared" si="11"/>
        <v>0</v>
      </c>
      <c r="I499" s="278"/>
      <c r="J499" s="3"/>
      <c r="K499" s="3"/>
      <c r="L499" s="3"/>
      <c r="M499" s="3"/>
      <c r="N499" s="3"/>
      <c r="O499" s="3"/>
      <c r="P499" s="3"/>
      <c r="Q499" s="3"/>
      <c r="R499" s="3"/>
      <c r="S499" s="3"/>
      <c r="T499" s="3"/>
      <c r="U499" s="3"/>
      <c r="V499" s="3"/>
      <c r="W499" s="3"/>
    </row>
    <row r="500" spans="1:23" s="7" customFormat="1" ht="12.75" x14ac:dyDescent="0.2">
      <c r="A500" s="284"/>
      <c r="B500" s="56">
        <v>496</v>
      </c>
      <c r="C500" s="59"/>
      <c r="D500" s="59"/>
      <c r="E500" s="59"/>
      <c r="F500" s="72"/>
      <c r="G500" s="280"/>
      <c r="H500" s="60">
        <f t="shared" si="11"/>
        <v>0</v>
      </c>
      <c r="I500" s="278"/>
      <c r="J500" s="3"/>
      <c r="K500" s="3"/>
      <c r="L500" s="3"/>
      <c r="M500" s="3"/>
      <c r="N500" s="3"/>
      <c r="O500" s="3"/>
      <c r="P500" s="3"/>
      <c r="Q500" s="3"/>
      <c r="R500" s="3"/>
      <c r="S500" s="3"/>
      <c r="T500" s="3"/>
      <c r="U500" s="3"/>
      <c r="V500" s="3"/>
      <c r="W500" s="3"/>
    </row>
    <row r="501" spans="1:23" s="7" customFormat="1" ht="12.75" x14ac:dyDescent="0.2">
      <c r="A501" s="284"/>
      <c r="B501" s="56">
        <v>497</v>
      </c>
      <c r="C501" s="59"/>
      <c r="D501" s="59"/>
      <c r="E501" s="59"/>
      <c r="F501" s="72"/>
      <c r="G501" s="280"/>
      <c r="H501" s="60">
        <f t="shared" si="11"/>
        <v>0</v>
      </c>
      <c r="I501" s="278"/>
      <c r="J501" s="3"/>
      <c r="K501" s="3"/>
      <c r="L501" s="3"/>
      <c r="M501" s="3"/>
      <c r="N501" s="3"/>
      <c r="O501" s="3"/>
      <c r="P501" s="3"/>
      <c r="Q501" s="3"/>
      <c r="R501" s="3"/>
      <c r="S501" s="3"/>
      <c r="T501" s="3"/>
      <c r="U501" s="3"/>
      <c r="V501" s="3"/>
      <c r="W501" s="3"/>
    </row>
    <row r="502" spans="1:23" s="7" customFormat="1" ht="12.75" x14ac:dyDescent="0.2">
      <c r="A502" s="284"/>
      <c r="B502" s="56">
        <v>498</v>
      </c>
      <c r="C502" s="59"/>
      <c r="D502" s="59"/>
      <c r="E502" s="59"/>
      <c r="F502" s="72"/>
      <c r="G502" s="280"/>
      <c r="H502" s="60">
        <f t="shared" si="11"/>
        <v>0</v>
      </c>
      <c r="I502" s="278"/>
      <c r="J502" s="3"/>
      <c r="K502" s="3"/>
      <c r="L502" s="3"/>
      <c r="M502" s="3"/>
      <c r="N502" s="3"/>
      <c r="O502" s="3"/>
      <c r="P502" s="3"/>
      <c r="Q502" s="3"/>
      <c r="R502" s="3"/>
      <c r="S502" s="3"/>
      <c r="T502" s="3"/>
      <c r="U502" s="3"/>
      <c r="V502" s="3"/>
      <c r="W502" s="3"/>
    </row>
    <row r="503" spans="1:23" s="7" customFormat="1" ht="12.75" x14ac:dyDescent="0.2">
      <c r="A503" s="284"/>
      <c r="B503" s="56">
        <v>499</v>
      </c>
      <c r="C503" s="59"/>
      <c r="D503" s="59"/>
      <c r="E503" s="59"/>
      <c r="F503" s="72"/>
      <c r="G503" s="280"/>
      <c r="H503" s="60">
        <f t="shared" si="11"/>
        <v>0</v>
      </c>
      <c r="I503" s="278"/>
      <c r="J503" s="3"/>
      <c r="K503" s="3"/>
      <c r="L503" s="3"/>
      <c r="M503" s="3"/>
      <c r="N503" s="3"/>
      <c r="O503" s="3"/>
      <c r="P503" s="3"/>
      <c r="Q503" s="3"/>
      <c r="R503" s="3"/>
      <c r="S503" s="3"/>
      <c r="T503" s="3"/>
      <c r="U503" s="3"/>
      <c r="V503" s="3"/>
      <c r="W503" s="3"/>
    </row>
    <row r="504" spans="1:23" s="7" customFormat="1" ht="12.75" x14ac:dyDescent="0.2">
      <c r="A504" s="296"/>
      <c r="B504" s="56">
        <v>500</v>
      </c>
      <c r="C504" s="59"/>
      <c r="D504" s="59"/>
      <c r="E504" s="59"/>
      <c r="F504" s="72"/>
      <c r="G504" s="294"/>
      <c r="H504" s="60">
        <f t="shared" ref="H504:H567" si="12">IF(C504=0,0,IF(D504=0,0,IF(E504=0,0,IF(F504=0,0,10))))</f>
        <v>0</v>
      </c>
      <c r="I504" s="293"/>
      <c r="J504" s="3"/>
      <c r="K504" s="3"/>
      <c r="L504" s="3"/>
      <c r="M504" s="3"/>
      <c r="N504" s="3"/>
      <c r="O504" s="3"/>
      <c r="P504" s="3"/>
      <c r="Q504" s="3"/>
      <c r="R504" s="3"/>
      <c r="S504" s="3"/>
      <c r="T504" s="3"/>
      <c r="U504" s="3"/>
      <c r="V504" s="3"/>
      <c r="W504" s="3"/>
    </row>
    <row r="505" spans="1:23" s="7" customFormat="1" ht="12.75" x14ac:dyDescent="0.2">
      <c r="A505" s="296"/>
      <c r="B505" s="56">
        <v>501</v>
      </c>
      <c r="C505" s="59"/>
      <c r="D505" s="59"/>
      <c r="E505" s="59"/>
      <c r="F505" s="72"/>
      <c r="G505" s="294"/>
      <c r="H505" s="60">
        <f t="shared" si="12"/>
        <v>0</v>
      </c>
      <c r="I505" s="293"/>
      <c r="J505" s="3"/>
      <c r="K505" s="3"/>
      <c r="L505" s="3"/>
      <c r="M505" s="3"/>
      <c r="N505" s="3"/>
      <c r="O505" s="3"/>
      <c r="P505" s="3"/>
      <c r="Q505" s="3"/>
      <c r="R505" s="3"/>
      <c r="S505" s="3"/>
      <c r="T505" s="3"/>
      <c r="U505" s="3"/>
      <c r="V505" s="3"/>
      <c r="W505" s="3"/>
    </row>
    <row r="506" spans="1:23" s="7" customFormat="1" ht="12.75" x14ac:dyDescent="0.2">
      <c r="A506" s="296"/>
      <c r="B506" s="56">
        <v>502</v>
      </c>
      <c r="C506" s="59"/>
      <c r="D506" s="59"/>
      <c r="E506" s="59"/>
      <c r="F506" s="72"/>
      <c r="G506" s="294"/>
      <c r="H506" s="60">
        <f t="shared" si="12"/>
        <v>0</v>
      </c>
      <c r="I506" s="293"/>
      <c r="J506" s="3"/>
      <c r="K506" s="3"/>
      <c r="L506" s="3"/>
      <c r="M506" s="3"/>
      <c r="N506" s="3"/>
      <c r="O506" s="3"/>
      <c r="P506" s="3"/>
      <c r="Q506" s="3"/>
      <c r="R506" s="3"/>
      <c r="S506" s="3"/>
      <c r="T506" s="3"/>
      <c r="U506" s="3"/>
      <c r="V506" s="3"/>
      <c r="W506" s="3"/>
    </row>
    <row r="507" spans="1:23" s="7" customFormat="1" ht="12.75" x14ac:dyDescent="0.2">
      <c r="A507" s="296"/>
      <c r="B507" s="56">
        <v>503</v>
      </c>
      <c r="C507" s="59"/>
      <c r="D507" s="59"/>
      <c r="E507" s="59"/>
      <c r="F507" s="72"/>
      <c r="G507" s="294"/>
      <c r="H507" s="60">
        <f t="shared" si="12"/>
        <v>0</v>
      </c>
      <c r="I507" s="293"/>
      <c r="J507" s="3"/>
      <c r="K507" s="3"/>
      <c r="L507" s="3"/>
      <c r="M507" s="3"/>
      <c r="N507" s="3"/>
      <c r="O507" s="3"/>
      <c r="P507" s="3"/>
      <c r="Q507" s="3"/>
      <c r="R507" s="3"/>
      <c r="S507" s="3"/>
      <c r="T507" s="3"/>
      <c r="U507" s="3"/>
      <c r="V507" s="3"/>
      <c r="W507" s="3"/>
    </row>
    <row r="508" spans="1:23" s="7" customFormat="1" ht="12.75" x14ac:dyDescent="0.2">
      <c r="A508" s="296"/>
      <c r="B508" s="56">
        <v>504</v>
      </c>
      <c r="C508" s="59"/>
      <c r="D508" s="59"/>
      <c r="E508" s="59"/>
      <c r="F508" s="72"/>
      <c r="G508" s="294"/>
      <c r="H508" s="60">
        <f t="shared" si="12"/>
        <v>0</v>
      </c>
      <c r="I508" s="293"/>
      <c r="J508" s="3"/>
      <c r="K508" s="3"/>
      <c r="L508" s="3"/>
      <c r="M508" s="3"/>
      <c r="N508" s="3"/>
      <c r="O508" s="3"/>
      <c r="P508" s="3"/>
      <c r="Q508" s="3"/>
      <c r="R508" s="3"/>
      <c r="S508" s="3"/>
      <c r="T508" s="3"/>
      <c r="U508" s="3"/>
      <c r="V508" s="3"/>
      <c r="W508" s="3"/>
    </row>
    <row r="509" spans="1:23" s="7" customFormat="1" ht="12.75" x14ac:dyDescent="0.2">
      <c r="A509" s="296"/>
      <c r="B509" s="56">
        <v>505</v>
      </c>
      <c r="C509" s="59"/>
      <c r="D509" s="59"/>
      <c r="E509" s="59"/>
      <c r="F509" s="72"/>
      <c r="G509" s="294"/>
      <c r="H509" s="60">
        <f t="shared" si="12"/>
        <v>0</v>
      </c>
      <c r="I509" s="293"/>
      <c r="J509" s="3"/>
      <c r="K509" s="3"/>
      <c r="L509" s="3"/>
      <c r="M509" s="3"/>
      <c r="N509" s="3"/>
      <c r="O509" s="3"/>
      <c r="P509" s="3"/>
      <c r="Q509" s="3"/>
      <c r="R509" s="3"/>
      <c r="S509" s="3"/>
      <c r="T509" s="3"/>
      <c r="U509" s="3"/>
      <c r="V509" s="3"/>
      <c r="W509" s="3"/>
    </row>
    <row r="510" spans="1:23" s="7" customFormat="1" ht="12.75" x14ac:dyDescent="0.2">
      <c r="A510" s="296"/>
      <c r="B510" s="56">
        <v>506</v>
      </c>
      <c r="C510" s="59"/>
      <c r="D510" s="59"/>
      <c r="E510" s="59"/>
      <c r="F510" s="72"/>
      <c r="G510" s="294"/>
      <c r="H510" s="60">
        <f t="shared" si="12"/>
        <v>0</v>
      </c>
      <c r="I510" s="293"/>
      <c r="J510" s="3"/>
      <c r="K510" s="3"/>
      <c r="L510" s="3"/>
      <c r="M510" s="3"/>
      <c r="N510" s="3"/>
      <c r="O510" s="3"/>
      <c r="P510" s="3"/>
      <c r="Q510" s="3"/>
      <c r="R510" s="3"/>
      <c r="S510" s="3"/>
      <c r="T510" s="3"/>
      <c r="U510" s="3"/>
      <c r="V510" s="3"/>
      <c r="W510" s="3"/>
    </row>
    <row r="511" spans="1:23" s="7" customFormat="1" ht="12.75" x14ac:dyDescent="0.2">
      <c r="A511" s="296"/>
      <c r="B511" s="56">
        <v>507</v>
      </c>
      <c r="C511" s="59"/>
      <c r="D511" s="59"/>
      <c r="E511" s="59"/>
      <c r="F511" s="72"/>
      <c r="G511" s="294"/>
      <c r="H511" s="60">
        <f t="shared" si="12"/>
        <v>0</v>
      </c>
      <c r="I511" s="293"/>
      <c r="J511" s="3"/>
      <c r="K511" s="3"/>
      <c r="L511" s="3"/>
      <c r="M511" s="3"/>
      <c r="N511" s="3"/>
      <c r="O511" s="3"/>
      <c r="P511" s="3"/>
      <c r="Q511" s="3"/>
      <c r="R511" s="3"/>
      <c r="S511" s="3"/>
      <c r="T511" s="3"/>
      <c r="U511" s="3"/>
      <c r="V511" s="3"/>
      <c r="W511" s="3"/>
    </row>
    <row r="512" spans="1:23" s="7" customFormat="1" ht="12.75" x14ac:dyDescent="0.2">
      <c r="A512" s="296"/>
      <c r="B512" s="56">
        <v>508</v>
      </c>
      <c r="C512" s="59"/>
      <c r="D512" s="59"/>
      <c r="E512" s="59"/>
      <c r="F512" s="72"/>
      <c r="G512" s="294"/>
      <c r="H512" s="60">
        <f t="shared" si="12"/>
        <v>0</v>
      </c>
      <c r="I512" s="293"/>
      <c r="J512" s="3"/>
      <c r="K512" s="3"/>
      <c r="L512" s="3"/>
      <c r="M512" s="3"/>
      <c r="N512" s="3"/>
      <c r="O512" s="3"/>
      <c r="P512" s="3"/>
      <c r="Q512" s="3"/>
      <c r="R512" s="3"/>
      <c r="S512" s="3"/>
      <c r="T512" s="3"/>
      <c r="U512" s="3"/>
      <c r="V512" s="3"/>
      <c r="W512" s="3"/>
    </row>
    <row r="513" spans="1:23" s="7" customFormat="1" ht="12.75" x14ac:dyDescent="0.2">
      <c r="A513" s="296"/>
      <c r="B513" s="56">
        <v>509</v>
      </c>
      <c r="C513" s="59"/>
      <c r="D513" s="59"/>
      <c r="E513" s="59"/>
      <c r="F513" s="72"/>
      <c r="G513" s="294"/>
      <c r="H513" s="60">
        <f t="shared" si="12"/>
        <v>0</v>
      </c>
      <c r="I513" s="293"/>
      <c r="J513" s="3"/>
      <c r="K513" s="3"/>
      <c r="L513" s="3"/>
      <c r="M513" s="3"/>
      <c r="N513" s="3"/>
      <c r="O513" s="3"/>
      <c r="P513" s="3"/>
      <c r="Q513" s="3"/>
      <c r="R513" s="3"/>
      <c r="S513" s="3"/>
      <c r="T513" s="3"/>
      <c r="U513" s="3"/>
      <c r="V513" s="3"/>
      <c r="W513" s="3"/>
    </row>
    <row r="514" spans="1:23" s="7" customFormat="1" ht="12.75" x14ac:dyDescent="0.2">
      <c r="A514" s="296"/>
      <c r="B514" s="56">
        <v>510</v>
      </c>
      <c r="C514" s="59"/>
      <c r="D514" s="59"/>
      <c r="E514" s="59"/>
      <c r="F514" s="72"/>
      <c r="G514" s="294"/>
      <c r="H514" s="60">
        <f t="shared" si="12"/>
        <v>0</v>
      </c>
      <c r="I514" s="293"/>
      <c r="J514" s="3"/>
      <c r="K514" s="3"/>
      <c r="L514" s="3"/>
      <c r="M514" s="3"/>
      <c r="N514" s="3"/>
      <c r="O514" s="3"/>
      <c r="P514" s="3"/>
      <c r="Q514" s="3"/>
      <c r="R514" s="3"/>
      <c r="S514" s="3"/>
      <c r="T514" s="3"/>
      <c r="U514" s="3"/>
      <c r="V514" s="3"/>
      <c r="W514" s="3"/>
    </row>
    <row r="515" spans="1:23" s="7" customFormat="1" ht="12.75" x14ac:dyDescent="0.2">
      <c r="A515" s="296"/>
      <c r="B515" s="56">
        <v>511</v>
      </c>
      <c r="C515" s="59"/>
      <c r="D515" s="59"/>
      <c r="E515" s="59"/>
      <c r="F515" s="72"/>
      <c r="G515" s="294"/>
      <c r="H515" s="60">
        <f t="shared" si="12"/>
        <v>0</v>
      </c>
      <c r="I515" s="293"/>
      <c r="J515" s="3"/>
      <c r="K515" s="3"/>
      <c r="L515" s="3"/>
      <c r="M515" s="3"/>
      <c r="N515" s="3"/>
      <c r="O515" s="3"/>
      <c r="P515" s="3"/>
      <c r="Q515" s="3"/>
      <c r="R515" s="3"/>
      <c r="S515" s="3"/>
      <c r="T515" s="3"/>
      <c r="U515" s="3"/>
      <c r="V515" s="3"/>
      <c r="W515" s="3"/>
    </row>
    <row r="516" spans="1:23" s="7" customFormat="1" ht="12.75" x14ac:dyDescent="0.2">
      <c r="A516" s="296"/>
      <c r="B516" s="56">
        <v>512</v>
      </c>
      <c r="C516" s="59"/>
      <c r="D516" s="59"/>
      <c r="E516" s="59"/>
      <c r="F516" s="72"/>
      <c r="G516" s="294"/>
      <c r="H516" s="60">
        <f t="shared" si="12"/>
        <v>0</v>
      </c>
      <c r="I516" s="293"/>
      <c r="J516" s="3"/>
      <c r="K516" s="3"/>
      <c r="L516" s="3"/>
      <c r="M516" s="3"/>
      <c r="N516" s="3"/>
      <c r="O516" s="3"/>
      <c r="P516" s="3"/>
      <c r="Q516" s="3"/>
      <c r="R516" s="3"/>
      <c r="S516" s="3"/>
      <c r="T516" s="3"/>
      <c r="U516" s="3"/>
      <c r="V516" s="3"/>
      <c r="W516" s="3"/>
    </row>
    <row r="517" spans="1:23" s="7" customFormat="1" ht="12.75" x14ac:dyDescent="0.2">
      <c r="A517" s="296"/>
      <c r="B517" s="56">
        <v>513</v>
      </c>
      <c r="C517" s="59"/>
      <c r="D517" s="59"/>
      <c r="E517" s="59"/>
      <c r="F517" s="72"/>
      <c r="G517" s="294"/>
      <c r="H517" s="60">
        <f t="shared" si="12"/>
        <v>0</v>
      </c>
      <c r="I517" s="293"/>
      <c r="J517" s="3"/>
      <c r="K517" s="3"/>
      <c r="L517" s="3"/>
      <c r="M517" s="3"/>
      <c r="N517" s="3"/>
      <c r="O517" s="3"/>
      <c r="P517" s="3"/>
      <c r="Q517" s="3"/>
      <c r="R517" s="3"/>
      <c r="S517" s="3"/>
      <c r="T517" s="3"/>
      <c r="U517" s="3"/>
      <c r="V517" s="3"/>
      <c r="W517" s="3"/>
    </row>
    <row r="518" spans="1:23" s="7" customFormat="1" ht="12.75" x14ac:dyDescent="0.2">
      <c r="A518" s="296"/>
      <c r="B518" s="56">
        <v>514</v>
      </c>
      <c r="C518" s="59"/>
      <c r="D518" s="59"/>
      <c r="E518" s="59"/>
      <c r="F518" s="72"/>
      <c r="G518" s="294"/>
      <c r="H518" s="60">
        <f t="shared" si="12"/>
        <v>0</v>
      </c>
      <c r="I518" s="293"/>
      <c r="J518" s="3"/>
      <c r="K518" s="3"/>
      <c r="L518" s="3"/>
      <c r="M518" s="3"/>
      <c r="N518" s="3"/>
      <c r="O518" s="3"/>
      <c r="P518" s="3"/>
      <c r="Q518" s="3"/>
      <c r="R518" s="3"/>
      <c r="S518" s="3"/>
      <c r="T518" s="3"/>
      <c r="U518" s="3"/>
      <c r="V518" s="3"/>
      <c r="W518" s="3"/>
    </row>
    <row r="519" spans="1:23" s="7" customFormat="1" ht="12.75" x14ac:dyDescent="0.2">
      <c r="A519" s="296"/>
      <c r="B519" s="56">
        <v>515</v>
      </c>
      <c r="C519" s="59"/>
      <c r="D519" s="59"/>
      <c r="E519" s="59"/>
      <c r="F519" s="72"/>
      <c r="G519" s="294"/>
      <c r="H519" s="60">
        <f t="shared" si="12"/>
        <v>0</v>
      </c>
      <c r="I519" s="293"/>
      <c r="J519" s="3"/>
      <c r="K519" s="3"/>
      <c r="L519" s="3"/>
      <c r="M519" s="3"/>
      <c r="N519" s="3"/>
      <c r="O519" s="3"/>
      <c r="P519" s="3"/>
      <c r="Q519" s="3"/>
      <c r="R519" s="3"/>
      <c r="S519" s="3"/>
      <c r="T519" s="3"/>
      <c r="U519" s="3"/>
      <c r="V519" s="3"/>
      <c r="W519" s="3"/>
    </row>
    <row r="520" spans="1:23" s="7" customFormat="1" ht="12.75" x14ac:dyDescent="0.2">
      <c r="A520" s="296"/>
      <c r="B520" s="56">
        <v>516</v>
      </c>
      <c r="C520" s="59"/>
      <c r="D520" s="59"/>
      <c r="E520" s="59"/>
      <c r="F520" s="72"/>
      <c r="G520" s="294"/>
      <c r="H520" s="60">
        <f t="shared" si="12"/>
        <v>0</v>
      </c>
      <c r="I520" s="293"/>
      <c r="J520" s="3"/>
      <c r="K520" s="3"/>
      <c r="L520" s="3"/>
      <c r="M520" s="3"/>
      <c r="N520" s="3"/>
      <c r="O520" s="3"/>
      <c r="P520" s="3"/>
      <c r="Q520" s="3"/>
      <c r="R520" s="3"/>
      <c r="S520" s="3"/>
      <c r="T520" s="3"/>
      <c r="U520" s="3"/>
      <c r="V520" s="3"/>
      <c r="W520" s="3"/>
    </row>
    <row r="521" spans="1:23" s="7" customFormat="1" ht="12.75" x14ac:dyDescent="0.2">
      <c r="A521" s="296"/>
      <c r="B521" s="56">
        <v>517</v>
      </c>
      <c r="C521" s="59"/>
      <c r="D521" s="59"/>
      <c r="E521" s="59"/>
      <c r="F521" s="72"/>
      <c r="G521" s="294"/>
      <c r="H521" s="60">
        <f t="shared" si="12"/>
        <v>0</v>
      </c>
      <c r="I521" s="293"/>
      <c r="J521" s="3"/>
      <c r="K521" s="3"/>
      <c r="L521" s="3"/>
      <c r="M521" s="3"/>
      <c r="N521" s="3"/>
      <c r="O521" s="3"/>
      <c r="P521" s="3"/>
      <c r="Q521" s="3"/>
      <c r="R521" s="3"/>
      <c r="S521" s="3"/>
      <c r="T521" s="3"/>
      <c r="U521" s="3"/>
      <c r="V521" s="3"/>
      <c r="W521" s="3"/>
    </row>
    <row r="522" spans="1:23" s="7" customFormat="1" ht="12.75" x14ac:dyDescent="0.2">
      <c r="A522" s="296"/>
      <c r="B522" s="56">
        <v>518</v>
      </c>
      <c r="C522" s="59"/>
      <c r="D522" s="59"/>
      <c r="E522" s="59"/>
      <c r="F522" s="72"/>
      <c r="G522" s="294"/>
      <c r="H522" s="60">
        <f t="shared" si="12"/>
        <v>0</v>
      </c>
      <c r="I522" s="293"/>
      <c r="J522" s="3"/>
      <c r="K522" s="3"/>
      <c r="L522" s="3"/>
      <c r="M522" s="3"/>
      <c r="N522" s="3"/>
      <c r="O522" s="3"/>
      <c r="P522" s="3"/>
      <c r="Q522" s="3"/>
      <c r="R522" s="3"/>
      <c r="S522" s="3"/>
      <c r="T522" s="3"/>
      <c r="U522" s="3"/>
      <c r="V522" s="3"/>
      <c r="W522" s="3"/>
    </row>
    <row r="523" spans="1:23" s="7" customFormat="1" ht="12.75" x14ac:dyDescent="0.2">
      <c r="A523" s="296"/>
      <c r="B523" s="56">
        <v>519</v>
      </c>
      <c r="C523" s="59"/>
      <c r="D523" s="59"/>
      <c r="E523" s="59"/>
      <c r="F523" s="72"/>
      <c r="G523" s="294"/>
      <c r="H523" s="60">
        <f t="shared" si="12"/>
        <v>0</v>
      </c>
      <c r="I523" s="293"/>
      <c r="J523" s="3"/>
      <c r="K523" s="3"/>
      <c r="L523" s="3"/>
      <c r="M523" s="3"/>
      <c r="N523" s="3"/>
      <c r="O523" s="3"/>
      <c r="P523" s="3"/>
      <c r="Q523" s="3"/>
      <c r="R523" s="3"/>
      <c r="S523" s="3"/>
      <c r="T523" s="3"/>
      <c r="U523" s="3"/>
      <c r="V523" s="3"/>
      <c r="W523" s="3"/>
    </row>
    <row r="524" spans="1:23" s="7" customFormat="1" ht="12.75" x14ac:dyDescent="0.2">
      <c r="A524" s="296"/>
      <c r="B524" s="56">
        <v>520</v>
      </c>
      <c r="C524" s="59"/>
      <c r="D524" s="59"/>
      <c r="E524" s="59"/>
      <c r="F524" s="72"/>
      <c r="G524" s="294"/>
      <c r="H524" s="60">
        <f t="shared" si="12"/>
        <v>0</v>
      </c>
      <c r="I524" s="293"/>
      <c r="J524" s="3"/>
      <c r="K524" s="3"/>
      <c r="L524" s="3"/>
      <c r="M524" s="3"/>
      <c r="N524" s="3"/>
      <c r="O524" s="3"/>
      <c r="P524" s="3"/>
      <c r="Q524" s="3"/>
      <c r="R524" s="3"/>
      <c r="S524" s="3"/>
      <c r="T524" s="3"/>
      <c r="U524" s="3"/>
      <c r="V524" s="3"/>
      <c r="W524" s="3"/>
    </row>
    <row r="525" spans="1:23" s="7" customFormat="1" ht="12.75" x14ac:dyDescent="0.2">
      <c r="A525" s="296"/>
      <c r="B525" s="56">
        <v>521</v>
      </c>
      <c r="C525" s="59"/>
      <c r="D525" s="59"/>
      <c r="E525" s="59"/>
      <c r="F525" s="72"/>
      <c r="G525" s="294"/>
      <c r="H525" s="60">
        <f t="shared" si="12"/>
        <v>0</v>
      </c>
      <c r="I525" s="293"/>
      <c r="J525" s="3"/>
      <c r="K525" s="3"/>
      <c r="L525" s="3"/>
      <c r="M525" s="3"/>
      <c r="N525" s="3"/>
      <c r="O525" s="3"/>
      <c r="P525" s="3"/>
      <c r="Q525" s="3"/>
      <c r="R525" s="3"/>
      <c r="S525" s="3"/>
      <c r="T525" s="3"/>
      <c r="U525" s="3"/>
      <c r="V525" s="3"/>
      <c r="W525" s="3"/>
    </row>
    <row r="526" spans="1:23" s="7" customFormat="1" ht="12.75" x14ac:dyDescent="0.2">
      <c r="A526" s="296"/>
      <c r="B526" s="56">
        <v>522</v>
      </c>
      <c r="C526" s="59"/>
      <c r="D526" s="59"/>
      <c r="E526" s="59"/>
      <c r="F526" s="72"/>
      <c r="G526" s="294"/>
      <c r="H526" s="60">
        <f t="shared" si="12"/>
        <v>0</v>
      </c>
      <c r="I526" s="293"/>
      <c r="J526" s="3"/>
      <c r="K526" s="3"/>
      <c r="L526" s="3"/>
      <c r="M526" s="3"/>
      <c r="N526" s="3"/>
      <c r="O526" s="3"/>
      <c r="P526" s="3"/>
      <c r="Q526" s="3"/>
      <c r="R526" s="3"/>
      <c r="S526" s="3"/>
      <c r="T526" s="3"/>
      <c r="U526" s="3"/>
      <c r="V526" s="3"/>
      <c r="W526" s="3"/>
    </row>
    <row r="527" spans="1:23" s="7" customFormat="1" ht="12.75" x14ac:dyDescent="0.2">
      <c r="A527" s="296"/>
      <c r="B527" s="56">
        <v>523</v>
      </c>
      <c r="C527" s="59"/>
      <c r="D527" s="59"/>
      <c r="E527" s="59"/>
      <c r="F527" s="72"/>
      <c r="G527" s="294"/>
      <c r="H527" s="60">
        <f t="shared" si="12"/>
        <v>0</v>
      </c>
      <c r="I527" s="293"/>
      <c r="J527" s="3"/>
      <c r="K527" s="3"/>
      <c r="L527" s="3"/>
      <c r="M527" s="3"/>
      <c r="N527" s="3"/>
      <c r="O527" s="3"/>
      <c r="P527" s="3"/>
      <c r="Q527" s="3"/>
      <c r="R527" s="3"/>
      <c r="S527" s="3"/>
      <c r="T527" s="3"/>
      <c r="U527" s="3"/>
      <c r="V527" s="3"/>
      <c r="W527" s="3"/>
    </row>
    <row r="528" spans="1:23" s="7" customFormat="1" ht="12.75" x14ac:dyDescent="0.2">
      <c r="A528" s="296"/>
      <c r="B528" s="56">
        <v>524</v>
      </c>
      <c r="C528" s="59"/>
      <c r="D528" s="59"/>
      <c r="E528" s="59"/>
      <c r="F528" s="72"/>
      <c r="G528" s="294"/>
      <c r="H528" s="60">
        <f t="shared" si="12"/>
        <v>0</v>
      </c>
      <c r="I528" s="293"/>
      <c r="J528" s="3"/>
      <c r="K528" s="3"/>
      <c r="L528" s="3"/>
      <c r="M528" s="3"/>
      <c r="N528" s="3"/>
      <c r="O528" s="3"/>
      <c r="P528" s="3"/>
      <c r="Q528" s="3"/>
      <c r="R528" s="3"/>
      <c r="S528" s="3"/>
      <c r="T528" s="3"/>
      <c r="U528" s="3"/>
      <c r="V528" s="3"/>
      <c r="W528" s="3"/>
    </row>
    <row r="529" spans="1:23" s="7" customFormat="1" ht="12.75" x14ac:dyDescent="0.2">
      <c r="A529" s="296"/>
      <c r="B529" s="56">
        <v>525</v>
      </c>
      <c r="C529" s="59"/>
      <c r="D529" s="59"/>
      <c r="E529" s="59"/>
      <c r="F529" s="72"/>
      <c r="G529" s="294"/>
      <c r="H529" s="60">
        <f t="shared" si="12"/>
        <v>0</v>
      </c>
      <c r="I529" s="293"/>
      <c r="J529" s="3"/>
      <c r="K529" s="3"/>
      <c r="L529" s="3"/>
      <c r="M529" s="3"/>
      <c r="N529" s="3"/>
      <c r="O529" s="3"/>
      <c r="P529" s="3"/>
      <c r="Q529" s="3"/>
      <c r="R529" s="3"/>
      <c r="S529" s="3"/>
      <c r="T529" s="3"/>
      <c r="U529" s="3"/>
      <c r="V529" s="3"/>
      <c r="W529" s="3"/>
    </row>
    <row r="530" spans="1:23" s="7" customFormat="1" ht="12.75" x14ac:dyDescent="0.2">
      <c r="A530" s="296"/>
      <c r="B530" s="56">
        <v>526</v>
      </c>
      <c r="C530" s="59"/>
      <c r="D530" s="59"/>
      <c r="E530" s="59"/>
      <c r="F530" s="72"/>
      <c r="G530" s="294"/>
      <c r="H530" s="60">
        <f t="shared" si="12"/>
        <v>0</v>
      </c>
      <c r="I530" s="293"/>
      <c r="J530" s="3"/>
      <c r="K530" s="3"/>
      <c r="L530" s="3"/>
      <c r="M530" s="3"/>
      <c r="N530" s="3"/>
      <c r="O530" s="3"/>
      <c r="P530" s="3"/>
      <c r="Q530" s="3"/>
      <c r="R530" s="3"/>
      <c r="S530" s="3"/>
      <c r="T530" s="3"/>
      <c r="U530" s="3"/>
      <c r="V530" s="3"/>
      <c r="W530" s="3"/>
    </row>
    <row r="531" spans="1:23" s="7" customFormat="1" ht="12.75" x14ac:dyDescent="0.2">
      <c r="A531" s="296"/>
      <c r="B531" s="56">
        <v>527</v>
      </c>
      <c r="C531" s="59"/>
      <c r="D531" s="59"/>
      <c r="E531" s="59"/>
      <c r="F531" s="72"/>
      <c r="G531" s="294"/>
      <c r="H531" s="60">
        <f t="shared" si="12"/>
        <v>0</v>
      </c>
      <c r="I531" s="293"/>
      <c r="J531" s="3"/>
      <c r="K531" s="3"/>
      <c r="L531" s="3"/>
      <c r="M531" s="3"/>
      <c r="N531" s="3"/>
      <c r="O531" s="3"/>
      <c r="P531" s="3"/>
      <c r="Q531" s="3"/>
      <c r="R531" s="3"/>
      <c r="S531" s="3"/>
      <c r="T531" s="3"/>
      <c r="U531" s="3"/>
      <c r="V531" s="3"/>
      <c r="W531" s="3"/>
    </row>
    <row r="532" spans="1:23" s="7" customFormat="1" ht="12.75" x14ac:dyDescent="0.2">
      <c r="A532" s="296"/>
      <c r="B532" s="56">
        <v>528</v>
      </c>
      <c r="C532" s="59"/>
      <c r="D532" s="59"/>
      <c r="E532" s="59"/>
      <c r="F532" s="72"/>
      <c r="G532" s="294"/>
      <c r="H532" s="60">
        <f t="shared" si="12"/>
        <v>0</v>
      </c>
      <c r="I532" s="293"/>
      <c r="J532" s="3"/>
      <c r="K532" s="3"/>
      <c r="L532" s="3"/>
      <c r="M532" s="3"/>
      <c r="N532" s="3"/>
      <c r="O532" s="3"/>
      <c r="P532" s="3"/>
      <c r="Q532" s="3"/>
      <c r="R532" s="3"/>
      <c r="S532" s="3"/>
      <c r="T532" s="3"/>
      <c r="U532" s="3"/>
      <c r="V532" s="3"/>
      <c r="W532" s="3"/>
    </row>
    <row r="533" spans="1:23" s="7" customFormat="1" ht="12.75" x14ac:dyDescent="0.2">
      <c r="A533" s="296"/>
      <c r="B533" s="56">
        <v>529</v>
      </c>
      <c r="C533" s="59"/>
      <c r="D533" s="59"/>
      <c r="E533" s="59"/>
      <c r="F533" s="72"/>
      <c r="G533" s="294"/>
      <c r="H533" s="60">
        <f t="shared" si="12"/>
        <v>0</v>
      </c>
      <c r="I533" s="293"/>
      <c r="J533" s="3"/>
      <c r="K533" s="3"/>
      <c r="L533" s="3"/>
      <c r="M533" s="3"/>
      <c r="N533" s="3"/>
      <c r="O533" s="3"/>
      <c r="P533" s="3"/>
      <c r="Q533" s="3"/>
      <c r="R533" s="3"/>
      <c r="S533" s="3"/>
      <c r="T533" s="3"/>
      <c r="U533" s="3"/>
      <c r="V533" s="3"/>
      <c r="W533" s="3"/>
    </row>
    <row r="534" spans="1:23" s="7" customFormat="1" ht="12.75" x14ac:dyDescent="0.2">
      <c r="A534" s="296"/>
      <c r="B534" s="56">
        <v>530</v>
      </c>
      <c r="C534" s="59"/>
      <c r="D534" s="59"/>
      <c r="E534" s="59"/>
      <c r="F534" s="72"/>
      <c r="G534" s="294"/>
      <c r="H534" s="60">
        <f t="shared" si="12"/>
        <v>0</v>
      </c>
      <c r="I534" s="293"/>
      <c r="J534" s="3"/>
      <c r="K534" s="3"/>
      <c r="L534" s="3"/>
      <c r="M534" s="3"/>
      <c r="N534" s="3"/>
      <c r="O534" s="3"/>
      <c r="P534" s="3"/>
      <c r="Q534" s="3"/>
      <c r="R534" s="3"/>
      <c r="S534" s="3"/>
      <c r="T534" s="3"/>
      <c r="U534" s="3"/>
      <c r="V534" s="3"/>
      <c r="W534" s="3"/>
    </row>
    <row r="535" spans="1:23" s="7" customFormat="1" ht="12.75" x14ac:dyDescent="0.2">
      <c r="A535" s="296"/>
      <c r="B535" s="56">
        <v>531</v>
      </c>
      <c r="C535" s="59"/>
      <c r="D535" s="59"/>
      <c r="E535" s="59"/>
      <c r="F535" s="72"/>
      <c r="G535" s="294"/>
      <c r="H535" s="60">
        <f t="shared" si="12"/>
        <v>0</v>
      </c>
      <c r="I535" s="293"/>
      <c r="J535" s="3"/>
      <c r="K535" s="3"/>
      <c r="L535" s="3"/>
      <c r="M535" s="3"/>
      <c r="N535" s="3"/>
      <c r="O535" s="3"/>
      <c r="P535" s="3"/>
      <c r="Q535" s="3"/>
      <c r="R535" s="3"/>
      <c r="S535" s="3"/>
      <c r="T535" s="3"/>
      <c r="U535" s="3"/>
      <c r="V535" s="3"/>
      <c r="W535" s="3"/>
    </row>
    <row r="536" spans="1:23" s="7" customFormat="1" ht="12.75" x14ac:dyDescent="0.2">
      <c r="A536" s="296"/>
      <c r="B536" s="56">
        <v>532</v>
      </c>
      <c r="C536" s="59"/>
      <c r="D536" s="59"/>
      <c r="E536" s="59"/>
      <c r="F536" s="72"/>
      <c r="G536" s="294"/>
      <c r="H536" s="60">
        <f t="shared" si="12"/>
        <v>0</v>
      </c>
      <c r="I536" s="293"/>
      <c r="J536" s="3"/>
      <c r="K536" s="3"/>
      <c r="L536" s="3"/>
      <c r="M536" s="3"/>
      <c r="N536" s="3"/>
      <c r="O536" s="3"/>
      <c r="P536" s="3"/>
      <c r="Q536" s="3"/>
      <c r="R536" s="3"/>
      <c r="S536" s="3"/>
      <c r="T536" s="3"/>
      <c r="U536" s="3"/>
      <c r="V536" s="3"/>
      <c r="W536" s="3"/>
    </row>
    <row r="537" spans="1:23" s="7" customFormat="1" ht="12.75" x14ac:dyDescent="0.2">
      <c r="A537" s="296"/>
      <c r="B537" s="56">
        <v>533</v>
      </c>
      <c r="C537" s="59"/>
      <c r="D537" s="59"/>
      <c r="E537" s="59"/>
      <c r="F537" s="72"/>
      <c r="G537" s="294"/>
      <c r="H537" s="60">
        <f t="shared" si="12"/>
        <v>0</v>
      </c>
      <c r="I537" s="293"/>
      <c r="J537" s="3"/>
      <c r="K537" s="3"/>
      <c r="L537" s="3"/>
      <c r="M537" s="3"/>
      <c r="N537" s="3"/>
      <c r="O537" s="3"/>
      <c r="P537" s="3"/>
      <c r="Q537" s="3"/>
      <c r="R537" s="3"/>
      <c r="S537" s="3"/>
      <c r="T537" s="3"/>
      <c r="U537" s="3"/>
      <c r="V537" s="3"/>
      <c r="W537" s="3"/>
    </row>
    <row r="538" spans="1:23" s="7" customFormat="1" ht="12.75" x14ac:dyDescent="0.2">
      <c r="A538" s="296"/>
      <c r="B538" s="56">
        <v>534</v>
      </c>
      <c r="C538" s="59"/>
      <c r="D538" s="59"/>
      <c r="E538" s="59"/>
      <c r="F538" s="72"/>
      <c r="G538" s="294"/>
      <c r="H538" s="60">
        <f t="shared" si="12"/>
        <v>0</v>
      </c>
      <c r="I538" s="293"/>
      <c r="J538" s="3"/>
      <c r="K538" s="3"/>
      <c r="L538" s="3"/>
      <c r="M538" s="3"/>
      <c r="N538" s="3"/>
      <c r="O538" s="3"/>
      <c r="P538" s="3"/>
      <c r="Q538" s="3"/>
      <c r="R538" s="3"/>
      <c r="S538" s="3"/>
      <c r="T538" s="3"/>
      <c r="U538" s="3"/>
      <c r="V538" s="3"/>
      <c r="W538" s="3"/>
    </row>
    <row r="539" spans="1:23" s="7" customFormat="1" ht="12.75" x14ac:dyDescent="0.2">
      <c r="A539" s="296"/>
      <c r="B539" s="56">
        <v>535</v>
      </c>
      <c r="C539" s="59"/>
      <c r="D539" s="59"/>
      <c r="E539" s="59"/>
      <c r="F539" s="72"/>
      <c r="G539" s="294"/>
      <c r="H539" s="60">
        <f t="shared" si="12"/>
        <v>0</v>
      </c>
      <c r="I539" s="293"/>
      <c r="J539" s="3"/>
      <c r="K539" s="3"/>
      <c r="L539" s="3"/>
      <c r="M539" s="3"/>
      <c r="N539" s="3"/>
      <c r="O539" s="3"/>
      <c r="P539" s="3"/>
      <c r="Q539" s="3"/>
      <c r="R539" s="3"/>
      <c r="S539" s="3"/>
      <c r="T539" s="3"/>
      <c r="U539" s="3"/>
      <c r="V539" s="3"/>
      <c r="W539" s="3"/>
    </row>
    <row r="540" spans="1:23" s="7" customFormat="1" ht="12.75" x14ac:dyDescent="0.2">
      <c r="A540" s="296"/>
      <c r="B540" s="56">
        <v>536</v>
      </c>
      <c r="C540" s="59"/>
      <c r="D540" s="59"/>
      <c r="E540" s="59"/>
      <c r="F540" s="72"/>
      <c r="G540" s="294"/>
      <c r="H540" s="60">
        <f t="shared" si="12"/>
        <v>0</v>
      </c>
      <c r="I540" s="293"/>
      <c r="J540" s="3"/>
      <c r="K540" s="3"/>
      <c r="L540" s="3"/>
      <c r="M540" s="3"/>
      <c r="N540" s="3"/>
      <c r="O540" s="3"/>
      <c r="P540" s="3"/>
      <c r="Q540" s="3"/>
      <c r="R540" s="3"/>
      <c r="S540" s="3"/>
      <c r="T540" s="3"/>
      <c r="U540" s="3"/>
      <c r="V540" s="3"/>
      <c r="W540" s="3"/>
    </row>
    <row r="541" spans="1:23" s="7" customFormat="1" ht="12.75" x14ac:dyDescent="0.2">
      <c r="A541" s="296"/>
      <c r="B541" s="56">
        <v>537</v>
      </c>
      <c r="C541" s="59"/>
      <c r="D541" s="59"/>
      <c r="E541" s="59"/>
      <c r="F541" s="72"/>
      <c r="G541" s="294"/>
      <c r="H541" s="60">
        <f t="shared" si="12"/>
        <v>0</v>
      </c>
      <c r="I541" s="293"/>
      <c r="J541" s="3"/>
      <c r="K541" s="3"/>
      <c r="L541" s="3"/>
      <c r="M541" s="3"/>
      <c r="N541" s="3"/>
      <c r="O541" s="3"/>
      <c r="P541" s="3"/>
      <c r="Q541" s="3"/>
      <c r="R541" s="3"/>
      <c r="S541" s="3"/>
      <c r="T541" s="3"/>
      <c r="U541" s="3"/>
      <c r="V541" s="3"/>
      <c r="W541" s="3"/>
    </row>
    <row r="542" spans="1:23" s="7" customFormat="1" ht="12.75" x14ac:dyDescent="0.2">
      <c r="A542" s="296"/>
      <c r="B542" s="56">
        <v>538</v>
      </c>
      <c r="C542" s="59"/>
      <c r="D542" s="59"/>
      <c r="E542" s="59"/>
      <c r="F542" s="72"/>
      <c r="G542" s="294"/>
      <c r="H542" s="60">
        <f t="shared" si="12"/>
        <v>0</v>
      </c>
      <c r="I542" s="293"/>
      <c r="J542" s="3"/>
      <c r="K542" s="3"/>
      <c r="L542" s="3"/>
      <c r="M542" s="3"/>
      <c r="N542" s="3"/>
      <c r="O542" s="3"/>
      <c r="P542" s="3"/>
      <c r="Q542" s="3"/>
      <c r="R542" s="3"/>
      <c r="S542" s="3"/>
      <c r="T542" s="3"/>
      <c r="U542" s="3"/>
      <c r="V542" s="3"/>
      <c r="W542" s="3"/>
    </row>
    <row r="543" spans="1:23" s="7" customFormat="1" ht="12.75" x14ac:dyDescent="0.2">
      <c r="A543" s="296"/>
      <c r="B543" s="56">
        <v>539</v>
      </c>
      <c r="C543" s="59"/>
      <c r="D543" s="59"/>
      <c r="E543" s="59"/>
      <c r="F543" s="72"/>
      <c r="G543" s="294"/>
      <c r="H543" s="60">
        <f t="shared" si="12"/>
        <v>0</v>
      </c>
      <c r="I543" s="293"/>
      <c r="J543" s="3"/>
      <c r="K543" s="3"/>
      <c r="L543" s="3"/>
      <c r="M543" s="3"/>
      <c r="N543" s="3"/>
      <c r="O543" s="3"/>
      <c r="P543" s="3"/>
      <c r="Q543" s="3"/>
      <c r="R543" s="3"/>
      <c r="S543" s="3"/>
      <c r="T543" s="3"/>
      <c r="U543" s="3"/>
      <c r="V543" s="3"/>
      <c r="W543" s="3"/>
    </row>
    <row r="544" spans="1:23" s="7" customFormat="1" ht="12.75" x14ac:dyDescent="0.2">
      <c r="A544" s="296"/>
      <c r="B544" s="56">
        <v>540</v>
      </c>
      <c r="C544" s="59"/>
      <c r="D544" s="59"/>
      <c r="E544" s="59"/>
      <c r="F544" s="72"/>
      <c r="G544" s="294"/>
      <c r="H544" s="60">
        <f t="shared" si="12"/>
        <v>0</v>
      </c>
      <c r="I544" s="293"/>
      <c r="J544" s="3"/>
      <c r="K544" s="3"/>
      <c r="L544" s="3"/>
      <c r="M544" s="3"/>
      <c r="N544" s="3"/>
      <c r="O544" s="3"/>
      <c r="P544" s="3"/>
      <c r="Q544" s="3"/>
      <c r="R544" s="3"/>
      <c r="S544" s="3"/>
      <c r="T544" s="3"/>
      <c r="U544" s="3"/>
      <c r="V544" s="3"/>
      <c r="W544" s="3"/>
    </row>
    <row r="545" spans="1:23" s="7" customFormat="1" ht="12.75" x14ac:dyDescent="0.2">
      <c r="A545" s="296"/>
      <c r="B545" s="56">
        <v>541</v>
      </c>
      <c r="C545" s="59"/>
      <c r="D545" s="59"/>
      <c r="E545" s="59"/>
      <c r="F545" s="72"/>
      <c r="G545" s="294"/>
      <c r="H545" s="60">
        <f t="shared" si="12"/>
        <v>0</v>
      </c>
      <c r="I545" s="293"/>
      <c r="J545" s="3"/>
      <c r="K545" s="3"/>
      <c r="L545" s="3"/>
      <c r="M545" s="3"/>
      <c r="N545" s="3"/>
      <c r="O545" s="3"/>
      <c r="P545" s="3"/>
      <c r="Q545" s="3"/>
      <c r="R545" s="3"/>
      <c r="S545" s="3"/>
      <c r="T545" s="3"/>
      <c r="U545" s="3"/>
      <c r="V545" s="3"/>
      <c r="W545" s="3"/>
    </row>
    <row r="546" spans="1:23" s="7" customFormat="1" ht="12.75" x14ac:dyDescent="0.2">
      <c r="A546" s="296"/>
      <c r="B546" s="56">
        <v>542</v>
      </c>
      <c r="C546" s="59"/>
      <c r="D546" s="59"/>
      <c r="E546" s="59"/>
      <c r="F546" s="72"/>
      <c r="G546" s="294"/>
      <c r="H546" s="60">
        <f t="shared" si="12"/>
        <v>0</v>
      </c>
      <c r="I546" s="293"/>
      <c r="J546" s="3"/>
      <c r="K546" s="3"/>
      <c r="L546" s="3"/>
      <c r="M546" s="3"/>
      <c r="N546" s="3"/>
      <c r="O546" s="3"/>
      <c r="P546" s="3"/>
      <c r="Q546" s="3"/>
      <c r="R546" s="3"/>
      <c r="S546" s="3"/>
      <c r="T546" s="3"/>
      <c r="U546" s="3"/>
      <c r="V546" s="3"/>
      <c r="W546" s="3"/>
    </row>
    <row r="547" spans="1:23" s="7" customFormat="1" ht="12.75" x14ac:dyDescent="0.2">
      <c r="A547" s="296"/>
      <c r="B547" s="56">
        <v>543</v>
      </c>
      <c r="C547" s="59"/>
      <c r="D547" s="59"/>
      <c r="E547" s="59"/>
      <c r="F547" s="72"/>
      <c r="G547" s="294"/>
      <c r="H547" s="60">
        <f t="shared" si="12"/>
        <v>0</v>
      </c>
      <c r="I547" s="293"/>
      <c r="J547" s="3"/>
      <c r="K547" s="3"/>
      <c r="L547" s="3"/>
      <c r="M547" s="3"/>
      <c r="N547" s="3"/>
      <c r="O547" s="3"/>
      <c r="P547" s="3"/>
      <c r="Q547" s="3"/>
      <c r="R547" s="3"/>
      <c r="S547" s="3"/>
      <c r="T547" s="3"/>
      <c r="U547" s="3"/>
      <c r="V547" s="3"/>
      <c r="W547" s="3"/>
    </row>
    <row r="548" spans="1:23" s="7" customFormat="1" ht="12.75" x14ac:dyDescent="0.2">
      <c r="A548" s="296"/>
      <c r="B548" s="56">
        <v>544</v>
      </c>
      <c r="C548" s="59"/>
      <c r="D548" s="59"/>
      <c r="E548" s="59"/>
      <c r="F548" s="72"/>
      <c r="G548" s="294"/>
      <c r="H548" s="60">
        <f t="shared" si="12"/>
        <v>0</v>
      </c>
      <c r="I548" s="293"/>
      <c r="J548" s="3"/>
      <c r="K548" s="3"/>
      <c r="L548" s="3"/>
      <c r="M548" s="3"/>
      <c r="N548" s="3"/>
      <c r="O548" s="3"/>
      <c r="P548" s="3"/>
      <c r="Q548" s="3"/>
      <c r="R548" s="3"/>
      <c r="S548" s="3"/>
      <c r="T548" s="3"/>
      <c r="U548" s="3"/>
      <c r="V548" s="3"/>
      <c r="W548" s="3"/>
    </row>
    <row r="549" spans="1:23" s="7" customFormat="1" ht="12.75" x14ac:dyDescent="0.2">
      <c r="A549" s="296"/>
      <c r="B549" s="56">
        <v>545</v>
      </c>
      <c r="C549" s="59"/>
      <c r="D549" s="59"/>
      <c r="E549" s="59"/>
      <c r="F549" s="72"/>
      <c r="G549" s="294"/>
      <c r="H549" s="60">
        <f t="shared" si="12"/>
        <v>0</v>
      </c>
      <c r="I549" s="293"/>
      <c r="J549" s="3"/>
      <c r="K549" s="3"/>
      <c r="L549" s="3"/>
      <c r="M549" s="3"/>
      <c r="N549" s="3"/>
      <c r="O549" s="3"/>
      <c r="P549" s="3"/>
      <c r="Q549" s="3"/>
      <c r="R549" s="3"/>
      <c r="S549" s="3"/>
      <c r="T549" s="3"/>
      <c r="U549" s="3"/>
      <c r="V549" s="3"/>
      <c r="W549" s="3"/>
    </row>
    <row r="550" spans="1:23" s="7" customFormat="1" ht="12.75" x14ac:dyDescent="0.2">
      <c r="A550" s="296"/>
      <c r="B550" s="56">
        <v>546</v>
      </c>
      <c r="C550" s="59"/>
      <c r="D550" s="59"/>
      <c r="E550" s="59"/>
      <c r="F550" s="72"/>
      <c r="G550" s="294"/>
      <c r="H550" s="60">
        <f t="shared" si="12"/>
        <v>0</v>
      </c>
      <c r="I550" s="293"/>
      <c r="J550" s="3"/>
      <c r="K550" s="3"/>
      <c r="L550" s="3"/>
      <c r="M550" s="3"/>
      <c r="N550" s="3"/>
      <c r="O550" s="3"/>
      <c r="P550" s="3"/>
      <c r="Q550" s="3"/>
      <c r="R550" s="3"/>
      <c r="S550" s="3"/>
      <c r="T550" s="3"/>
      <c r="U550" s="3"/>
      <c r="V550" s="3"/>
      <c r="W550" s="3"/>
    </row>
    <row r="551" spans="1:23" s="7" customFormat="1" ht="12.75" x14ac:dyDescent="0.2">
      <c r="A551" s="296"/>
      <c r="B551" s="56">
        <v>547</v>
      </c>
      <c r="C551" s="59"/>
      <c r="D551" s="59"/>
      <c r="E551" s="59"/>
      <c r="F551" s="72"/>
      <c r="G551" s="294"/>
      <c r="H551" s="60">
        <f t="shared" si="12"/>
        <v>0</v>
      </c>
      <c r="I551" s="293"/>
      <c r="J551" s="3"/>
      <c r="K551" s="3"/>
      <c r="L551" s="3"/>
      <c r="M551" s="3"/>
      <c r="N551" s="3"/>
      <c r="O551" s="3"/>
      <c r="P551" s="3"/>
      <c r="Q551" s="3"/>
      <c r="R551" s="3"/>
      <c r="S551" s="3"/>
      <c r="T551" s="3"/>
      <c r="U551" s="3"/>
      <c r="V551" s="3"/>
      <c r="W551" s="3"/>
    </row>
    <row r="552" spans="1:23" s="7" customFormat="1" ht="12.75" x14ac:dyDescent="0.2">
      <c r="A552" s="296"/>
      <c r="B552" s="56">
        <v>548</v>
      </c>
      <c r="C552" s="59"/>
      <c r="D552" s="59"/>
      <c r="E552" s="59"/>
      <c r="F552" s="72"/>
      <c r="G552" s="294"/>
      <c r="H552" s="60">
        <f t="shared" si="12"/>
        <v>0</v>
      </c>
      <c r="I552" s="293"/>
      <c r="J552" s="3"/>
      <c r="K552" s="3"/>
      <c r="L552" s="3"/>
      <c r="M552" s="3"/>
      <c r="N552" s="3"/>
      <c r="O552" s="3"/>
      <c r="P552" s="3"/>
      <c r="Q552" s="3"/>
      <c r="R552" s="3"/>
      <c r="S552" s="3"/>
      <c r="T552" s="3"/>
      <c r="U552" s="3"/>
      <c r="V552" s="3"/>
      <c r="W552" s="3"/>
    </row>
    <row r="553" spans="1:23" s="7" customFormat="1" ht="12.75" x14ac:dyDescent="0.2">
      <c r="A553" s="296"/>
      <c r="B553" s="56">
        <v>549</v>
      </c>
      <c r="C553" s="59"/>
      <c r="D553" s="59"/>
      <c r="E553" s="59"/>
      <c r="F553" s="72"/>
      <c r="G553" s="294"/>
      <c r="H553" s="60">
        <f t="shared" si="12"/>
        <v>0</v>
      </c>
      <c r="I553" s="293"/>
      <c r="J553" s="3"/>
      <c r="K553" s="3"/>
      <c r="L553" s="3"/>
      <c r="M553" s="3"/>
      <c r="N553" s="3"/>
      <c r="O553" s="3"/>
      <c r="P553" s="3"/>
      <c r="Q553" s="3"/>
      <c r="R553" s="3"/>
      <c r="S553" s="3"/>
      <c r="T553" s="3"/>
      <c r="U553" s="3"/>
      <c r="V553" s="3"/>
      <c r="W553" s="3"/>
    </row>
    <row r="554" spans="1:23" s="7" customFormat="1" ht="12.75" x14ac:dyDescent="0.2">
      <c r="A554" s="296"/>
      <c r="B554" s="56">
        <v>550</v>
      </c>
      <c r="C554" s="59"/>
      <c r="D554" s="59"/>
      <c r="E554" s="59"/>
      <c r="F554" s="72"/>
      <c r="G554" s="294"/>
      <c r="H554" s="60">
        <f t="shared" si="12"/>
        <v>0</v>
      </c>
      <c r="I554" s="293"/>
      <c r="J554" s="3"/>
      <c r="K554" s="3"/>
      <c r="L554" s="3"/>
      <c r="M554" s="3"/>
      <c r="N554" s="3"/>
      <c r="O554" s="3"/>
      <c r="P554" s="3"/>
      <c r="Q554" s="3"/>
      <c r="R554" s="3"/>
      <c r="S554" s="3"/>
      <c r="T554" s="3"/>
      <c r="U554" s="3"/>
      <c r="V554" s="3"/>
      <c r="W554" s="3"/>
    </row>
    <row r="555" spans="1:23" s="7" customFormat="1" ht="12.75" x14ac:dyDescent="0.2">
      <c r="A555" s="296"/>
      <c r="B555" s="56">
        <v>551</v>
      </c>
      <c r="C555" s="59"/>
      <c r="D555" s="59"/>
      <c r="E555" s="59"/>
      <c r="F555" s="72"/>
      <c r="G555" s="294"/>
      <c r="H555" s="60">
        <f t="shared" si="12"/>
        <v>0</v>
      </c>
      <c r="I555" s="293"/>
      <c r="J555" s="3"/>
      <c r="K555" s="3"/>
      <c r="L555" s="3"/>
      <c r="M555" s="3"/>
      <c r="N555" s="3"/>
      <c r="O555" s="3"/>
      <c r="P555" s="3"/>
      <c r="Q555" s="3"/>
      <c r="R555" s="3"/>
      <c r="S555" s="3"/>
      <c r="T555" s="3"/>
      <c r="U555" s="3"/>
      <c r="V555" s="3"/>
      <c r="W555" s="3"/>
    </row>
    <row r="556" spans="1:23" s="7" customFormat="1" ht="12.75" x14ac:dyDescent="0.2">
      <c r="A556" s="296"/>
      <c r="B556" s="56">
        <v>552</v>
      </c>
      <c r="C556" s="59"/>
      <c r="D556" s="59"/>
      <c r="E556" s="59"/>
      <c r="F556" s="72"/>
      <c r="G556" s="294"/>
      <c r="H556" s="60">
        <f t="shared" si="12"/>
        <v>0</v>
      </c>
      <c r="I556" s="293"/>
      <c r="J556" s="3"/>
      <c r="K556" s="3"/>
      <c r="L556" s="3"/>
      <c r="M556" s="3"/>
      <c r="N556" s="3"/>
      <c r="O556" s="3"/>
      <c r="P556" s="3"/>
      <c r="Q556" s="3"/>
      <c r="R556" s="3"/>
      <c r="S556" s="3"/>
      <c r="T556" s="3"/>
      <c r="U556" s="3"/>
      <c r="V556" s="3"/>
      <c r="W556" s="3"/>
    </row>
    <row r="557" spans="1:23" s="7" customFormat="1" ht="12.75" x14ac:dyDescent="0.2">
      <c r="A557" s="296"/>
      <c r="B557" s="56">
        <v>553</v>
      </c>
      <c r="C557" s="59"/>
      <c r="D557" s="59"/>
      <c r="E557" s="59"/>
      <c r="F557" s="72"/>
      <c r="G557" s="294"/>
      <c r="H557" s="60">
        <f t="shared" si="12"/>
        <v>0</v>
      </c>
      <c r="I557" s="293"/>
      <c r="J557" s="3"/>
      <c r="K557" s="3"/>
      <c r="L557" s="3"/>
      <c r="M557" s="3"/>
      <c r="N557" s="3"/>
      <c r="O557" s="3"/>
      <c r="P557" s="3"/>
      <c r="Q557" s="3"/>
      <c r="R557" s="3"/>
      <c r="S557" s="3"/>
      <c r="T557" s="3"/>
      <c r="U557" s="3"/>
      <c r="V557" s="3"/>
      <c r="W557" s="3"/>
    </row>
    <row r="558" spans="1:23" s="7" customFormat="1" ht="12.75" x14ac:dyDescent="0.2">
      <c r="A558" s="296"/>
      <c r="B558" s="56">
        <v>554</v>
      </c>
      <c r="C558" s="59"/>
      <c r="D558" s="59"/>
      <c r="E558" s="59"/>
      <c r="F558" s="72"/>
      <c r="G558" s="294"/>
      <c r="H558" s="60">
        <f t="shared" si="12"/>
        <v>0</v>
      </c>
      <c r="I558" s="293"/>
      <c r="J558" s="3"/>
      <c r="K558" s="3"/>
      <c r="L558" s="3"/>
      <c r="M558" s="3"/>
      <c r="N558" s="3"/>
      <c r="O558" s="3"/>
      <c r="P558" s="3"/>
      <c r="Q558" s="3"/>
      <c r="R558" s="3"/>
      <c r="S558" s="3"/>
      <c r="T558" s="3"/>
      <c r="U558" s="3"/>
      <c r="V558" s="3"/>
      <c r="W558" s="3"/>
    </row>
    <row r="559" spans="1:23" s="7" customFormat="1" ht="12.75" x14ac:dyDescent="0.2">
      <c r="A559" s="296"/>
      <c r="B559" s="56">
        <v>555</v>
      </c>
      <c r="C559" s="59"/>
      <c r="D559" s="59"/>
      <c r="E559" s="59"/>
      <c r="F559" s="72"/>
      <c r="G559" s="294"/>
      <c r="H559" s="60">
        <f t="shared" si="12"/>
        <v>0</v>
      </c>
      <c r="I559" s="293"/>
      <c r="J559" s="3"/>
      <c r="K559" s="3"/>
      <c r="L559" s="3"/>
      <c r="M559" s="3"/>
      <c r="N559" s="3"/>
      <c r="O559" s="3"/>
      <c r="P559" s="3"/>
      <c r="Q559" s="3"/>
      <c r="R559" s="3"/>
      <c r="S559" s="3"/>
      <c r="T559" s="3"/>
      <c r="U559" s="3"/>
      <c r="V559" s="3"/>
      <c r="W559" s="3"/>
    </row>
    <row r="560" spans="1:23" s="7" customFormat="1" ht="12.75" x14ac:dyDescent="0.2">
      <c r="A560" s="296"/>
      <c r="B560" s="56">
        <v>556</v>
      </c>
      <c r="C560" s="59"/>
      <c r="D560" s="59"/>
      <c r="E560" s="59"/>
      <c r="F560" s="72"/>
      <c r="G560" s="294"/>
      <c r="H560" s="60">
        <f t="shared" si="12"/>
        <v>0</v>
      </c>
      <c r="I560" s="293"/>
      <c r="J560" s="3"/>
      <c r="K560" s="3"/>
      <c r="L560" s="3"/>
      <c r="M560" s="3"/>
      <c r="N560" s="3"/>
      <c r="O560" s="3"/>
      <c r="P560" s="3"/>
      <c r="Q560" s="3"/>
      <c r="R560" s="3"/>
      <c r="S560" s="3"/>
      <c r="T560" s="3"/>
      <c r="U560" s="3"/>
      <c r="V560" s="3"/>
      <c r="W560" s="3"/>
    </row>
    <row r="561" spans="1:23" s="7" customFormat="1" ht="12.75" x14ac:dyDescent="0.2">
      <c r="A561" s="296"/>
      <c r="B561" s="56">
        <v>557</v>
      </c>
      <c r="C561" s="59"/>
      <c r="D561" s="59"/>
      <c r="E561" s="59"/>
      <c r="F561" s="72"/>
      <c r="G561" s="294"/>
      <c r="H561" s="60">
        <f t="shared" si="12"/>
        <v>0</v>
      </c>
      <c r="I561" s="293"/>
      <c r="J561" s="3"/>
      <c r="K561" s="3"/>
      <c r="L561" s="3"/>
      <c r="M561" s="3"/>
      <c r="N561" s="3"/>
      <c r="O561" s="3"/>
      <c r="P561" s="3"/>
      <c r="Q561" s="3"/>
      <c r="R561" s="3"/>
      <c r="S561" s="3"/>
      <c r="T561" s="3"/>
      <c r="U561" s="3"/>
      <c r="V561" s="3"/>
      <c r="W561" s="3"/>
    </row>
    <row r="562" spans="1:23" s="7" customFormat="1" ht="12.75" x14ac:dyDescent="0.2">
      <c r="A562" s="296"/>
      <c r="B562" s="56">
        <v>558</v>
      </c>
      <c r="C562" s="59"/>
      <c r="D562" s="59"/>
      <c r="E562" s="59"/>
      <c r="F562" s="72"/>
      <c r="G562" s="294"/>
      <c r="H562" s="60">
        <f t="shared" si="12"/>
        <v>0</v>
      </c>
      <c r="I562" s="293"/>
      <c r="J562" s="3"/>
      <c r="K562" s="3"/>
      <c r="L562" s="3"/>
      <c r="M562" s="3"/>
      <c r="N562" s="3"/>
      <c r="O562" s="3"/>
      <c r="P562" s="3"/>
      <c r="Q562" s="3"/>
      <c r="R562" s="3"/>
      <c r="S562" s="3"/>
      <c r="T562" s="3"/>
      <c r="U562" s="3"/>
      <c r="V562" s="3"/>
      <c r="W562" s="3"/>
    </row>
    <row r="563" spans="1:23" s="7" customFormat="1" ht="12.75" x14ac:dyDescent="0.2">
      <c r="A563" s="296"/>
      <c r="B563" s="56">
        <v>559</v>
      </c>
      <c r="C563" s="59"/>
      <c r="D563" s="59"/>
      <c r="E563" s="59"/>
      <c r="F563" s="72"/>
      <c r="G563" s="294"/>
      <c r="H563" s="60">
        <f t="shared" si="12"/>
        <v>0</v>
      </c>
      <c r="I563" s="293"/>
      <c r="J563" s="3"/>
      <c r="K563" s="3"/>
      <c r="L563" s="3"/>
      <c r="M563" s="3"/>
      <c r="N563" s="3"/>
      <c r="O563" s="3"/>
      <c r="P563" s="3"/>
      <c r="Q563" s="3"/>
      <c r="R563" s="3"/>
      <c r="S563" s="3"/>
      <c r="T563" s="3"/>
      <c r="U563" s="3"/>
      <c r="V563" s="3"/>
      <c r="W563" s="3"/>
    </row>
    <row r="564" spans="1:23" s="7" customFormat="1" ht="12.75" x14ac:dyDescent="0.2">
      <c r="A564" s="296"/>
      <c r="B564" s="56">
        <v>560</v>
      </c>
      <c r="C564" s="59"/>
      <c r="D564" s="59"/>
      <c r="E564" s="59"/>
      <c r="F564" s="72"/>
      <c r="G564" s="294"/>
      <c r="H564" s="60">
        <f t="shared" si="12"/>
        <v>0</v>
      </c>
      <c r="I564" s="293"/>
      <c r="J564" s="3"/>
      <c r="K564" s="3"/>
      <c r="L564" s="3"/>
      <c r="M564" s="3"/>
      <c r="N564" s="3"/>
      <c r="O564" s="3"/>
      <c r="P564" s="3"/>
      <c r="Q564" s="3"/>
      <c r="R564" s="3"/>
      <c r="S564" s="3"/>
      <c r="T564" s="3"/>
      <c r="U564" s="3"/>
      <c r="V564" s="3"/>
      <c r="W564" s="3"/>
    </row>
    <row r="565" spans="1:23" s="7" customFormat="1" ht="12.75" x14ac:dyDescent="0.2">
      <c r="A565" s="296"/>
      <c r="B565" s="56">
        <v>561</v>
      </c>
      <c r="C565" s="59"/>
      <c r="D565" s="59"/>
      <c r="E565" s="59"/>
      <c r="F565" s="72"/>
      <c r="G565" s="294"/>
      <c r="H565" s="60">
        <f t="shared" si="12"/>
        <v>0</v>
      </c>
      <c r="I565" s="293"/>
      <c r="J565" s="3"/>
      <c r="K565" s="3"/>
      <c r="L565" s="3"/>
      <c r="M565" s="3"/>
      <c r="N565" s="3"/>
      <c r="O565" s="3"/>
      <c r="P565" s="3"/>
      <c r="Q565" s="3"/>
      <c r="R565" s="3"/>
      <c r="S565" s="3"/>
      <c r="T565" s="3"/>
      <c r="U565" s="3"/>
      <c r="V565" s="3"/>
      <c r="W565" s="3"/>
    </row>
    <row r="566" spans="1:23" s="7" customFormat="1" ht="12.75" x14ac:dyDescent="0.2">
      <c r="A566" s="296"/>
      <c r="B566" s="56">
        <v>562</v>
      </c>
      <c r="C566" s="59"/>
      <c r="D566" s="59"/>
      <c r="E566" s="59"/>
      <c r="F566" s="72"/>
      <c r="G566" s="294"/>
      <c r="H566" s="60">
        <f t="shared" si="12"/>
        <v>0</v>
      </c>
      <c r="I566" s="293"/>
      <c r="J566" s="3"/>
      <c r="K566" s="3"/>
      <c r="L566" s="3"/>
      <c r="M566" s="3"/>
      <c r="N566" s="3"/>
      <c r="O566" s="3"/>
      <c r="P566" s="3"/>
      <c r="Q566" s="3"/>
      <c r="R566" s="3"/>
      <c r="S566" s="3"/>
      <c r="T566" s="3"/>
      <c r="U566" s="3"/>
      <c r="V566" s="3"/>
      <c r="W566" s="3"/>
    </row>
    <row r="567" spans="1:23" s="7" customFormat="1" ht="12.75" x14ac:dyDescent="0.2">
      <c r="A567" s="296"/>
      <c r="B567" s="56">
        <v>563</v>
      </c>
      <c r="C567" s="59"/>
      <c r="D567" s="59"/>
      <c r="E567" s="59"/>
      <c r="F567" s="72"/>
      <c r="G567" s="294"/>
      <c r="H567" s="60">
        <f t="shared" si="12"/>
        <v>0</v>
      </c>
      <c r="I567" s="293"/>
      <c r="J567" s="3"/>
      <c r="K567" s="3"/>
      <c r="L567" s="3"/>
      <c r="M567" s="3"/>
      <c r="N567" s="3"/>
      <c r="O567" s="3"/>
      <c r="P567" s="3"/>
      <c r="Q567" s="3"/>
      <c r="R567" s="3"/>
      <c r="S567" s="3"/>
      <c r="T567" s="3"/>
      <c r="U567" s="3"/>
      <c r="V567" s="3"/>
      <c r="W567" s="3"/>
    </row>
    <row r="568" spans="1:23" s="7" customFormat="1" ht="12.75" x14ac:dyDescent="0.2">
      <c r="A568" s="296"/>
      <c r="B568" s="56">
        <v>564</v>
      </c>
      <c r="C568" s="59"/>
      <c r="D568" s="59"/>
      <c r="E568" s="59"/>
      <c r="F568" s="72"/>
      <c r="G568" s="294"/>
      <c r="H568" s="60">
        <f t="shared" ref="H568:H631" si="13">IF(C568=0,0,IF(D568=0,0,IF(E568=0,0,IF(F568=0,0,10))))</f>
        <v>0</v>
      </c>
      <c r="I568" s="293"/>
      <c r="J568" s="3"/>
      <c r="K568" s="3"/>
      <c r="L568" s="3"/>
      <c r="M568" s="3"/>
      <c r="N568" s="3"/>
      <c r="O568" s="3"/>
      <c r="P568" s="3"/>
      <c r="Q568" s="3"/>
      <c r="R568" s="3"/>
      <c r="S568" s="3"/>
      <c r="T568" s="3"/>
      <c r="U568" s="3"/>
      <c r="V568" s="3"/>
      <c r="W568" s="3"/>
    </row>
    <row r="569" spans="1:23" s="7" customFormat="1" ht="12.75" x14ac:dyDescent="0.2">
      <c r="A569" s="296"/>
      <c r="B569" s="56">
        <v>565</v>
      </c>
      <c r="C569" s="59"/>
      <c r="D569" s="59"/>
      <c r="E569" s="59"/>
      <c r="F569" s="72"/>
      <c r="G569" s="294"/>
      <c r="H569" s="60">
        <f t="shared" si="13"/>
        <v>0</v>
      </c>
      <c r="I569" s="293"/>
      <c r="J569" s="3"/>
      <c r="K569" s="3"/>
      <c r="L569" s="3"/>
      <c r="M569" s="3"/>
      <c r="N569" s="3"/>
      <c r="O569" s="3"/>
      <c r="P569" s="3"/>
      <c r="Q569" s="3"/>
      <c r="R569" s="3"/>
      <c r="S569" s="3"/>
      <c r="T569" s="3"/>
      <c r="U569" s="3"/>
      <c r="V569" s="3"/>
      <c r="W569" s="3"/>
    </row>
    <row r="570" spans="1:23" s="7" customFormat="1" ht="12.75" x14ac:dyDescent="0.2">
      <c r="A570" s="296"/>
      <c r="B570" s="56">
        <v>566</v>
      </c>
      <c r="C570" s="59"/>
      <c r="D570" s="59"/>
      <c r="E570" s="59"/>
      <c r="F570" s="72"/>
      <c r="G570" s="294"/>
      <c r="H570" s="60">
        <f t="shared" si="13"/>
        <v>0</v>
      </c>
      <c r="I570" s="293"/>
      <c r="J570" s="3"/>
      <c r="K570" s="3"/>
      <c r="L570" s="3"/>
      <c r="M570" s="3"/>
      <c r="N570" s="3"/>
      <c r="O570" s="3"/>
      <c r="P570" s="3"/>
      <c r="Q570" s="3"/>
      <c r="R570" s="3"/>
      <c r="S570" s="3"/>
      <c r="T570" s="3"/>
      <c r="U570" s="3"/>
      <c r="V570" s="3"/>
      <c r="W570" s="3"/>
    </row>
    <row r="571" spans="1:23" s="7" customFormat="1" ht="12.75" x14ac:dyDescent="0.2">
      <c r="A571" s="296"/>
      <c r="B571" s="56">
        <v>567</v>
      </c>
      <c r="C571" s="59"/>
      <c r="D571" s="59"/>
      <c r="E571" s="59"/>
      <c r="F571" s="72"/>
      <c r="G571" s="294"/>
      <c r="H571" s="60">
        <f t="shared" si="13"/>
        <v>0</v>
      </c>
      <c r="I571" s="293"/>
      <c r="J571" s="3"/>
      <c r="K571" s="3"/>
      <c r="L571" s="3"/>
      <c r="M571" s="3"/>
      <c r="N571" s="3"/>
      <c r="O571" s="3"/>
      <c r="P571" s="3"/>
      <c r="Q571" s="3"/>
      <c r="R571" s="3"/>
      <c r="S571" s="3"/>
      <c r="T571" s="3"/>
      <c r="U571" s="3"/>
      <c r="V571" s="3"/>
      <c r="W571" s="3"/>
    </row>
    <row r="572" spans="1:23" s="7" customFormat="1" ht="12.75" x14ac:dyDescent="0.2">
      <c r="A572" s="296"/>
      <c r="B572" s="56">
        <v>568</v>
      </c>
      <c r="C572" s="59"/>
      <c r="D572" s="59"/>
      <c r="E572" s="59"/>
      <c r="F572" s="72"/>
      <c r="G572" s="294"/>
      <c r="H572" s="60">
        <f t="shared" si="13"/>
        <v>0</v>
      </c>
      <c r="I572" s="293"/>
      <c r="J572" s="3"/>
      <c r="K572" s="3"/>
      <c r="L572" s="3"/>
      <c r="M572" s="3"/>
      <c r="N572" s="3"/>
      <c r="O572" s="3"/>
      <c r="P572" s="3"/>
      <c r="Q572" s="3"/>
      <c r="R572" s="3"/>
      <c r="S572" s="3"/>
      <c r="T572" s="3"/>
      <c r="U572" s="3"/>
      <c r="V572" s="3"/>
      <c r="W572" s="3"/>
    </row>
    <row r="573" spans="1:23" s="7" customFormat="1" ht="12.75" x14ac:dyDescent="0.2">
      <c r="A573" s="296"/>
      <c r="B573" s="56">
        <v>569</v>
      </c>
      <c r="C573" s="59"/>
      <c r="D573" s="59"/>
      <c r="E573" s="59"/>
      <c r="F573" s="72"/>
      <c r="G573" s="294"/>
      <c r="H573" s="60">
        <f t="shared" si="13"/>
        <v>0</v>
      </c>
      <c r="I573" s="293"/>
      <c r="J573" s="3"/>
      <c r="K573" s="3"/>
      <c r="L573" s="3"/>
      <c r="M573" s="3"/>
      <c r="N573" s="3"/>
      <c r="O573" s="3"/>
      <c r="P573" s="3"/>
      <c r="Q573" s="3"/>
      <c r="R573" s="3"/>
      <c r="S573" s="3"/>
      <c r="T573" s="3"/>
      <c r="U573" s="3"/>
      <c r="V573" s="3"/>
      <c r="W573" s="3"/>
    </row>
    <row r="574" spans="1:23" s="7" customFormat="1" ht="12.75" x14ac:dyDescent="0.2">
      <c r="A574" s="296"/>
      <c r="B574" s="56">
        <v>570</v>
      </c>
      <c r="C574" s="59"/>
      <c r="D574" s="59"/>
      <c r="E574" s="59"/>
      <c r="F574" s="72"/>
      <c r="G574" s="294"/>
      <c r="H574" s="60">
        <f t="shared" si="13"/>
        <v>0</v>
      </c>
      <c r="I574" s="293"/>
      <c r="J574" s="3"/>
      <c r="K574" s="3"/>
      <c r="L574" s="3"/>
      <c r="M574" s="3"/>
      <c r="N574" s="3"/>
      <c r="O574" s="3"/>
      <c r="P574" s="3"/>
      <c r="Q574" s="3"/>
      <c r="R574" s="3"/>
      <c r="S574" s="3"/>
      <c r="T574" s="3"/>
      <c r="U574" s="3"/>
      <c r="V574" s="3"/>
      <c r="W574" s="3"/>
    </row>
    <row r="575" spans="1:23" s="7" customFormat="1" ht="12.75" x14ac:dyDescent="0.2">
      <c r="A575" s="296"/>
      <c r="B575" s="56">
        <v>571</v>
      </c>
      <c r="C575" s="59"/>
      <c r="D575" s="59"/>
      <c r="E575" s="59"/>
      <c r="F575" s="72"/>
      <c r="G575" s="294"/>
      <c r="H575" s="60">
        <f t="shared" si="13"/>
        <v>0</v>
      </c>
      <c r="I575" s="293"/>
      <c r="J575" s="3"/>
      <c r="K575" s="3"/>
      <c r="L575" s="3"/>
      <c r="M575" s="3"/>
      <c r="N575" s="3"/>
      <c r="O575" s="3"/>
      <c r="P575" s="3"/>
      <c r="Q575" s="3"/>
      <c r="R575" s="3"/>
      <c r="S575" s="3"/>
      <c r="T575" s="3"/>
      <c r="U575" s="3"/>
      <c r="V575" s="3"/>
      <c r="W575" s="3"/>
    </row>
    <row r="576" spans="1:23" s="7" customFormat="1" ht="12.75" x14ac:dyDescent="0.2">
      <c r="A576" s="296"/>
      <c r="B576" s="56">
        <v>572</v>
      </c>
      <c r="C576" s="59"/>
      <c r="D576" s="59"/>
      <c r="E576" s="59"/>
      <c r="F576" s="72"/>
      <c r="G576" s="294"/>
      <c r="H576" s="60">
        <f t="shared" si="13"/>
        <v>0</v>
      </c>
      <c r="I576" s="293"/>
      <c r="J576" s="3"/>
      <c r="K576" s="3"/>
      <c r="L576" s="3"/>
      <c r="M576" s="3"/>
      <c r="N576" s="3"/>
      <c r="O576" s="3"/>
      <c r="P576" s="3"/>
      <c r="Q576" s="3"/>
      <c r="R576" s="3"/>
      <c r="S576" s="3"/>
      <c r="T576" s="3"/>
      <c r="U576" s="3"/>
      <c r="V576" s="3"/>
      <c r="W576" s="3"/>
    </row>
    <row r="577" spans="1:23" s="7" customFormat="1" ht="12.75" x14ac:dyDescent="0.2">
      <c r="A577" s="296"/>
      <c r="B577" s="56">
        <v>573</v>
      </c>
      <c r="C577" s="59"/>
      <c r="D577" s="59"/>
      <c r="E577" s="59"/>
      <c r="F577" s="72"/>
      <c r="G577" s="294"/>
      <c r="H577" s="60">
        <f t="shared" si="13"/>
        <v>0</v>
      </c>
      <c r="I577" s="293"/>
      <c r="J577" s="3"/>
      <c r="K577" s="3"/>
      <c r="L577" s="3"/>
      <c r="M577" s="3"/>
      <c r="N577" s="3"/>
      <c r="O577" s="3"/>
      <c r="P577" s="3"/>
      <c r="Q577" s="3"/>
      <c r="R577" s="3"/>
      <c r="S577" s="3"/>
      <c r="T577" s="3"/>
      <c r="U577" s="3"/>
      <c r="V577" s="3"/>
      <c r="W577" s="3"/>
    </row>
    <row r="578" spans="1:23" s="7" customFormat="1" ht="12.75" x14ac:dyDescent="0.2">
      <c r="A578" s="296"/>
      <c r="B578" s="56">
        <v>574</v>
      </c>
      <c r="C578" s="59"/>
      <c r="D578" s="59"/>
      <c r="E578" s="59"/>
      <c r="F578" s="72"/>
      <c r="G578" s="294"/>
      <c r="H578" s="60">
        <f t="shared" si="13"/>
        <v>0</v>
      </c>
      <c r="I578" s="293"/>
      <c r="J578" s="3"/>
      <c r="K578" s="3"/>
      <c r="L578" s="3"/>
      <c r="M578" s="3"/>
      <c r="N578" s="3"/>
      <c r="O578" s="3"/>
      <c r="P578" s="3"/>
      <c r="Q578" s="3"/>
      <c r="R578" s="3"/>
      <c r="S578" s="3"/>
      <c r="T578" s="3"/>
      <c r="U578" s="3"/>
      <c r="V578" s="3"/>
      <c r="W578" s="3"/>
    </row>
    <row r="579" spans="1:23" s="7" customFormat="1" ht="12.75" x14ac:dyDescent="0.2">
      <c r="A579" s="296"/>
      <c r="B579" s="56">
        <v>575</v>
      </c>
      <c r="C579" s="59"/>
      <c r="D579" s="59"/>
      <c r="E579" s="59"/>
      <c r="F579" s="72"/>
      <c r="G579" s="294"/>
      <c r="H579" s="60">
        <f t="shared" si="13"/>
        <v>0</v>
      </c>
      <c r="I579" s="293"/>
      <c r="J579" s="3"/>
      <c r="K579" s="3"/>
      <c r="L579" s="3"/>
      <c r="M579" s="3"/>
      <c r="N579" s="3"/>
      <c r="O579" s="3"/>
      <c r="P579" s="3"/>
      <c r="Q579" s="3"/>
      <c r="R579" s="3"/>
      <c r="S579" s="3"/>
      <c r="T579" s="3"/>
      <c r="U579" s="3"/>
      <c r="V579" s="3"/>
      <c r="W579" s="3"/>
    </row>
    <row r="580" spans="1:23" s="7" customFormat="1" ht="12.75" x14ac:dyDescent="0.2">
      <c r="A580" s="296"/>
      <c r="B580" s="56">
        <v>576</v>
      </c>
      <c r="C580" s="59"/>
      <c r="D580" s="59"/>
      <c r="E580" s="59"/>
      <c r="F580" s="72"/>
      <c r="G580" s="294"/>
      <c r="H580" s="60">
        <f t="shared" si="13"/>
        <v>0</v>
      </c>
      <c r="I580" s="293"/>
      <c r="J580" s="3"/>
      <c r="K580" s="3"/>
      <c r="L580" s="3"/>
      <c r="M580" s="3"/>
      <c r="N580" s="3"/>
      <c r="O580" s="3"/>
      <c r="P580" s="3"/>
      <c r="Q580" s="3"/>
      <c r="R580" s="3"/>
      <c r="S580" s="3"/>
      <c r="T580" s="3"/>
      <c r="U580" s="3"/>
      <c r="V580" s="3"/>
      <c r="W580" s="3"/>
    </row>
    <row r="581" spans="1:23" s="7" customFormat="1" ht="12.75" x14ac:dyDescent="0.2">
      <c r="A581" s="296"/>
      <c r="B581" s="56">
        <v>577</v>
      </c>
      <c r="C581" s="59"/>
      <c r="D581" s="59"/>
      <c r="E581" s="59"/>
      <c r="F581" s="72"/>
      <c r="G581" s="294"/>
      <c r="H581" s="60">
        <f t="shared" si="13"/>
        <v>0</v>
      </c>
      <c r="I581" s="293"/>
      <c r="J581" s="3"/>
      <c r="K581" s="3"/>
      <c r="L581" s="3"/>
      <c r="M581" s="3"/>
      <c r="N581" s="3"/>
      <c r="O581" s="3"/>
      <c r="P581" s="3"/>
      <c r="Q581" s="3"/>
      <c r="R581" s="3"/>
      <c r="S581" s="3"/>
      <c r="T581" s="3"/>
      <c r="U581" s="3"/>
      <c r="V581" s="3"/>
      <c r="W581" s="3"/>
    </row>
    <row r="582" spans="1:23" s="7" customFormat="1" ht="12.75" x14ac:dyDescent="0.2">
      <c r="A582" s="296"/>
      <c r="B582" s="56">
        <v>578</v>
      </c>
      <c r="C582" s="59"/>
      <c r="D582" s="59"/>
      <c r="E582" s="59"/>
      <c r="F582" s="72"/>
      <c r="G582" s="294"/>
      <c r="H582" s="60">
        <f t="shared" si="13"/>
        <v>0</v>
      </c>
      <c r="I582" s="293"/>
      <c r="J582" s="3"/>
      <c r="K582" s="3"/>
      <c r="L582" s="3"/>
      <c r="M582" s="3"/>
      <c r="N582" s="3"/>
      <c r="O582" s="3"/>
      <c r="P582" s="3"/>
      <c r="Q582" s="3"/>
      <c r="R582" s="3"/>
      <c r="S582" s="3"/>
      <c r="T582" s="3"/>
      <c r="U582" s="3"/>
      <c r="V582" s="3"/>
      <c r="W582" s="3"/>
    </row>
    <row r="583" spans="1:23" s="7" customFormat="1" ht="12.75" x14ac:dyDescent="0.2">
      <c r="A583" s="296"/>
      <c r="B583" s="56">
        <v>579</v>
      </c>
      <c r="C583" s="59"/>
      <c r="D583" s="59"/>
      <c r="E583" s="59"/>
      <c r="F583" s="72"/>
      <c r="G583" s="294"/>
      <c r="H583" s="60">
        <f t="shared" si="13"/>
        <v>0</v>
      </c>
      <c r="I583" s="293"/>
      <c r="J583" s="3"/>
      <c r="K583" s="3"/>
      <c r="L583" s="3"/>
      <c r="M583" s="3"/>
      <c r="N583" s="3"/>
      <c r="O583" s="3"/>
      <c r="P583" s="3"/>
      <c r="Q583" s="3"/>
      <c r="R583" s="3"/>
      <c r="S583" s="3"/>
      <c r="T583" s="3"/>
      <c r="U583" s="3"/>
      <c r="V583" s="3"/>
      <c r="W583" s="3"/>
    </row>
    <row r="584" spans="1:23" s="7" customFormat="1" ht="12.75" x14ac:dyDescent="0.2">
      <c r="A584" s="296"/>
      <c r="B584" s="56">
        <v>580</v>
      </c>
      <c r="C584" s="59"/>
      <c r="D584" s="59"/>
      <c r="E584" s="59"/>
      <c r="F584" s="72"/>
      <c r="G584" s="294"/>
      <c r="H584" s="60">
        <f t="shared" si="13"/>
        <v>0</v>
      </c>
      <c r="I584" s="293"/>
      <c r="J584" s="3"/>
      <c r="K584" s="3"/>
      <c r="L584" s="3"/>
      <c r="M584" s="3"/>
      <c r="N584" s="3"/>
      <c r="O584" s="3"/>
      <c r="P584" s="3"/>
      <c r="Q584" s="3"/>
      <c r="R584" s="3"/>
      <c r="S584" s="3"/>
      <c r="T584" s="3"/>
      <c r="U584" s="3"/>
      <c r="V584" s="3"/>
      <c r="W584" s="3"/>
    </row>
    <row r="585" spans="1:23" s="7" customFormat="1" ht="12.75" x14ac:dyDescent="0.2">
      <c r="A585" s="296"/>
      <c r="B585" s="56">
        <v>581</v>
      </c>
      <c r="C585" s="59"/>
      <c r="D585" s="59"/>
      <c r="E585" s="59"/>
      <c r="F585" s="72"/>
      <c r="G585" s="294"/>
      <c r="H585" s="60">
        <f t="shared" si="13"/>
        <v>0</v>
      </c>
      <c r="I585" s="293"/>
      <c r="J585" s="3"/>
      <c r="K585" s="3"/>
      <c r="L585" s="3"/>
      <c r="M585" s="3"/>
      <c r="N585" s="3"/>
      <c r="O585" s="3"/>
      <c r="P585" s="3"/>
      <c r="Q585" s="3"/>
      <c r="R585" s="3"/>
      <c r="S585" s="3"/>
      <c r="T585" s="3"/>
      <c r="U585" s="3"/>
      <c r="V585" s="3"/>
      <c r="W585" s="3"/>
    </row>
    <row r="586" spans="1:23" s="7" customFormat="1" ht="12.75" x14ac:dyDescent="0.2">
      <c r="A586" s="296"/>
      <c r="B586" s="56">
        <v>582</v>
      </c>
      <c r="C586" s="59"/>
      <c r="D586" s="59"/>
      <c r="E586" s="59"/>
      <c r="F586" s="72"/>
      <c r="G586" s="294"/>
      <c r="H586" s="60">
        <f t="shared" si="13"/>
        <v>0</v>
      </c>
      <c r="I586" s="293"/>
      <c r="J586" s="3"/>
      <c r="K586" s="3"/>
      <c r="L586" s="3"/>
      <c r="M586" s="3"/>
      <c r="N586" s="3"/>
      <c r="O586" s="3"/>
      <c r="P586" s="3"/>
      <c r="Q586" s="3"/>
      <c r="R586" s="3"/>
      <c r="S586" s="3"/>
      <c r="T586" s="3"/>
      <c r="U586" s="3"/>
      <c r="V586" s="3"/>
      <c r="W586" s="3"/>
    </row>
    <row r="587" spans="1:23" s="7" customFormat="1" ht="12.75" x14ac:dyDescent="0.2">
      <c r="A587" s="296"/>
      <c r="B587" s="56">
        <v>583</v>
      </c>
      <c r="C587" s="59"/>
      <c r="D587" s="59"/>
      <c r="E587" s="59"/>
      <c r="F587" s="72"/>
      <c r="G587" s="294"/>
      <c r="H587" s="60">
        <f t="shared" si="13"/>
        <v>0</v>
      </c>
      <c r="I587" s="293"/>
      <c r="J587" s="3"/>
      <c r="K587" s="3"/>
      <c r="L587" s="3"/>
      <c r="M587" s="3"/>
      <c r="N587" s="3"/>
      <c r="O587" s="3"/>
      <c r="P587" s="3"/>
      <c r="Q587" s="3"/>
      <c r="R587" s="3"/>
      <c r="S587" s="3"/>
      <c r="T587" s="3"/>
      <c r="U587" s="3"/>
      <c r="V587" s="3"/>
      <c r="W587" s="3"/>
    </row>
    <row r="588" spans="1:23" s="7" customFormat="1" ht="12.75" x14ac:dyDescent="0.2">
      <c r="A588" s="296"/>
      <c r="B588" s="56">
        <v>584</v>
      </c>
      <c r="C588" s="59"/>
      <c r="D588" s="59"/>
      <c r="E588" s="59"/>
      <c r="F588" s="72"/>
      <c r="G588" s="294"/>
      <c r="H588" s="60">
        <f t="shared" si="13"/>
        <v>0</v>
      </c>
      <c r="I588" s="293"/>
      <c r="J588" s="3"/>
      <c r="K588" s="3"/>
      <c r="L588" s="3"/>
      <c r="M588" s="3"/>
      <c r="N588" s="3"/>
      <c r="O588" s="3"/>
      <c r="P588" s="3"/>
      <c r="Q588" s="3"/>
      <c r="R588" s="3"/>
      <c r="S588" s="3"/>
      <c r="T588" s="3"/>
      <c r="U588" s="3"/>
      <c r="V588" s="3"/>
      <c r="W588" s="3"/>
    </row>
    <row r="589" spans="1:23" s="7" customFormat="1" ht="12.75" x14ac:dyDescent="0.2">
      <c r="A589" s="296"/>
      <c r="B589" s="56">
        <v>585</v>
      </c>
      <c r="C589" s="59"/>
      <c r="D589" s="59"/>
      <c r="E589" s="59"/>
      <c r="F589" s="72"/>
      <c r="G589" s="294"/>
      <c r="H589" s="60">
        <f t="shared" si="13"/>
        <v>0</v>
      </c>
      <c r="I589" s="293"/>
      <c r="J589" s="3"/>
      <c r="K589" s="3"/>
      <c r="L589" s="3"/>
      <c r="M589" s="3"/>
      <c r="N589" s="3"/>
      <c r="O589" s="3"/>
      <c r="P589" s="3"/>
      <c r="Q589" s="3"/>
      <c r="R589" s="3"/>
      <c r="S589" s="3"/>
      <c r="T589" s="3"/>
      <c r="U589" s="3"/>
      <c r="V589" s="3"/>
      <c r="W589" s="3"/>
    </row>
    <row r="590" spans="1:23" s="7" customFormat="1" ht="12.75" x14ac:dyDescent="0.2">
      <c r="A590" s="296"/>
      <c r="B590" s="56">
        <v>586</v>
      </c>
      <c r="C590" s="59"/>
      <c r="D590" s="59"/>
      <c r="E590" s="59"/>
      <c r="F590" s="72"/>
      <c r="G590" s="294"/>
      <c r="H590" s="60">
        <f t="shared" si="13"/>
        <v>0</v>
      </c>
      <c r="I590" s="293"/>
      <c r="J590" s="3"/>
      <c r="K590" s="3"/>
      <c r="L590" s="3"/>
      <c r="M590" s="3"/>
      <c r="N590" s="3"/>
      <c r="O590" s="3"/>
      <c r="P590" s="3"/>
      <c r="Q590" s="3"/>
      <c r="R590" s="3"/>
      <c r="S590" s="3"/>
      <c r="T590" s="3"/>
      <c r="U590" s="3"/>
      <c r="V590" s="3"/>
      <c r="W590" s="3"/>
    </row>
    <row r="591" spans="1:23" s="7" customFormat="1" ht="12.75" x14ac:dyDescent="0.2">
      <c r="A591" s="296"/>
      <c r="B591" s="56">
        <v>587</v>
      </c>
      <c r="C591" s="59"/>
      <c r="D591" s="59"/>
      <c r="E591" s="59"/>
      <c r="F591" s="72"/>
      <c r="G591" s="294"/>
      <c r="H591" s="60">
        <f t="shared" si="13"/>
        <v>0</v>
      </c>
      <c r="I591" s="293"/>
      <c r="J591" s="3"/>
      <c r="K591" s="3"/>
      <c r="L591" s="3"/>
      <c r="M591" s="3"/>
      <c r="N591" s="3"/>
      <c r="O591" s="3"/>
      <c r="P591" s="3"/>
      <c r="Q591" s="3"/>
      <c r="R591" s="3"/>
      <c r="S591" s="3"/>
      <c r="T591" s="3"/>
      <c r="U591" s="3"/>
      <c r="V591" s="3"/>
      <c r="W591" s="3"/>
    </row>
    <row r="592" spans="1:23" s="7" customFormat="1" ht="12.75" x14ac:dyDescent="0.2">
      <c r="A592" s="296"/>
      <c r="B592" s="56">
        <v>588</v>
      </c>
      <c r="C592" s="59"/>
      <c r="D592" s="59"/>
      <c r="E592" s="59"/>
      <c r="F592" s="72"/>
      <c r="G592" s="294"/>
      <c r="H592" s="60">
        <f t="shared" si="13"/>
        <v>0</v>
      </c>
      <c r="I592" s="293"/>
      <c r="J592" s="3"/>
      <c r="K592" s="3"/>
      <c r="L592" s="3"/>
      <c r="M592" s="3"/>
      <c r="N592" s="3"/>
      <c r="O592" s="3"/>
      <c r="P592" s="3"/>
      <c r="Q592" s="3"/>
      <c r="R592" s="3"/>
      <c r="S592" s="3"/>
      <c r="T592" s="3"/>
      <c r="U592" s="3"/>
      <c r="V592" s="3"/>
      <c r="W592" s="3"/>
    </row>
    <row r="593" spans="1:23" s="7" customFormat="1" ht="12.75" x14ac:dyDescent="0.2">
      <c r="A593" s="296"/>
      <c r="B593" s="56">
        <v>589</v>
      </c>
      <c r="C593" s="59"/>
      <c r="D593" s="59"/>
      <c r="E593" s="59"/>
      <c r="F593" s="72"/>
      <c r="G593" s="294"/>
      <c r="H593" s="60">
        <f t="shared" si="13"/>
        <v>0</v>
      </c>
      <c r="I593" s="293"/>
      <c r="J593" s="3"/>
      <c r="K593" s="3"/>
      <c r="L593" s="3"/>
      <c r="M593" s="3"/>
      <c r="N593" s="3"/>
      <c r="O593" s="3"/>
      <c r="P593" s="3"/>
      <c r="Q593" s="3"/>
      <c r="R593" s="3"/>
      <c r="S593" s="3"/>
      <c r="T593" s="3"/>
      <c r="U593" s="3"/>
      <c r="V593" s="3"/>
      <c r="W593" s="3"/>
    </row>
    <row r="594" spans="1:23" s="7" customFormat="1" ht="12.75" x14ac:dyDescent="0.2">
      <c r="A594" s="296"/>
      <c r="B594" s="56">
        <v>590</v>
      </c>
      <c r="C594" s="59"/>
      <c r="D594" s="59"/>
      <c r="E594" s="59"/>
      <c r="F594" s="72"/>
      <c r="G594" s="294"/>
      <c r="H594" s="60">
        <f t="shared" si="13"/>
        <v>0</v>
      </c>
      <c r="I594" s="293"/>
      <c r="J594" s="3"/>
      <c r="K594" s="3"/>
      <c r="L594" s="3"/>
      <c r="M594" s="3"/>
      <c r="N594" s="3"/>
      <c r="O594" s="3"/>
      <c r="P594" s="3"/>
      <c r="Q594" s="3"/>
      <c r="R594" s="3"/>
      <c r="S594" s="3"/>
      <c r="T594" s="3"/>
      <c r="U594" s="3"/>
      <c r="V594" s="3"/>
      <c r="W594" s="3"/>
    </row>
    <row r="595" spans="1:23" s="7" customFormat="1" ht="12.75" x14ac:dyDescent="0.2">
      <c r="A595" s="296"/>
      <c r="B595" s="56">
        <v>591</v>
      </c>
      <c r="C595" s="59"/>
      <c r="D595" s="59"/>
      <c r="E595" s="59"/>
      <c r="F595" s="72"/>
      <c r="G595" s="294"/>
      <c r="H595" s="60">
        <f t="shared" si="13"/>
        <v>0</v>
      </c>
      <c r="I595" s="293"/>
      <c r="J595" s="3"/>
      <c r="K595" s="3"/>
      <c r="L595" s="3"/>
      <c r="M595" s="3"/>
      <c r="N595" s="3"/>
      <c r="O595" s="3"/>
      <c r="P595" s="3"/>
      <c r="Q595" s="3"/>
      <c r="R595" s="3"/>
      <c r="S595" s="3"/>
      <c r="T595" s="3"/>
      <c r="U595" s="3"/>
      <c r="V595" s="3"/>
      <c r="W595" s="3"/>
    </row>
    <row r="596" spans="1:23" s="7" customFormat="1" ht="12.75" x14ac:dyDescent="0.2">
      <c r="A596" s="296"/>
      <c r="B596" s="56">
        <v>592</v>
      </c>
      <c r="C596" s="59"/>
      <c r="D596" s="59"/>
      <c r="E596" s="59"/>
      <c r="F596" s="72"/>
      <c r="G596" s="294"/>
      <c r="H596" s="60">
        <f t="shared" si="13"/>
        <v>0</v>
      </c>
      <c r="I596" s="293"/>
      <c r="J596" s="3"/>
      <c r="K596" s="3"/>
      <c r="L596" s="3"/>
      <c r="M596" s="3"/>
      <c r="N596" s="3"/>
      <c r="O596" s="3"/>
      <c r="P596" s="3"/>
      <c r="Q596" s="3"/>
      <c r="R596" s="3"/>
      <c r="S596" s="3"/>
      <c r="T596" s="3"/>
      <c r="U596" s="3"/>
      <c r="V596" s="3"/>
      <c r="W596" s="3"/>
    </row>
    <row r="597" spans="1:23" s="7" customFormat="1" ht="12.75" x14ac:dyDescent="0.2">
      <c r="A597" s="296"/>
      <c r="B597" s="56">
        <v>593</v>
      </c>
      <c r="C597" s="59"/>
      <c r="D597" s="59"/>
      <c r="E597" s="59"/>
      <c r="F597" s="72"/>
      <c r="G597" s="294"/>
      <c r="H597" s="60">
        <f t="shared" si="13"/>
        <v>0</v>
      </c>
      <c r="I597" s="293"/>
      <c r="J597" s="3"/>
      <c r="K597" s="3"/>
      <c r="L597" s="3"/>
      <c r="M597" s="3"/>
      <c r="N597" s="3"/>
      <c r="O597" s="3"/>
      <c r="P597" s="3"/>
      <c r="Q597" s="3"/>
      <c r="R597" s="3"/>
      <c r="S597" s="3"/>
      <c r="T597" s="3"/>
      <c r="U597" s="3"/>
      <c r="V597" s="3"/>
      <c r="W597" s="3"/>
    </row>
    <row r="598" spans="1:23" s="7" customFormat="1" ht="12.75" x14ac:dyDescent="0.2">
      <c r="A598" s="296"/>
      <c r="B598" s="56">
        <v>594</v>
      </c>
      <c r="C598" s="59"/>
      <c r="D598" s="59"/>
      <c r="E598" s="59"/>
      <c r="F598" s="72"/>
      <c r="G598" s="294"/>
      <c r="H598" s="60">
        <f t="shared" si="13"/>
        <v>0</v>
      </c>
      <c r="I598" s="293"/>
      <c r="J598" s="3"/>
      <c r="K598" s="3"/>
      <c r="L598" s="3"/>
      <c r="M598" s="3"/>
      <c r="N598" s="3"/>
      <c r="O598" s="3"/>
      <c r="P598" s="3"/>
      <c r="Q598" s="3"/>
      <c r="R598" s="3"/>
      <c r="S598" s="3"/>
      <c r="T598" s="3"/>
      <c r="U598" s="3"/>
      <c r="V598" s="3"/>
      <c r="W598" s="3"/>
    </row>
    <row r="599" spans="1:23" s="7" customFormat="1" ht="12.75" x14ac:dyDescent="0.2">
      <c r="A599" s="296"/>
      <c r="B599" s="56">
        <v>595</v>
      </c>
      <c r="C599" s="59"/>
      <c r="D599" s="59"/>
      <c r="E599" s="59"/>
      <c r="F599" s="72"/>
      <c r="G599" s="294"/>
      <c r="H599" s="60">
        <f t="shared" si="13"/>
        <v>0</v>
      </c>
      <c r="I599" s="293"/>
      <c r="J599" s="3"/>
      <c r="K599" s="3"/>
      <c r="L599" s="3"/>
      <c r="M599" s="3"/>
      <c r="N599" s="3"/>
      <c r="O599" s="3"/>
      <c r="P599" s="3"/>
      <c r="Q599" s="3"/>
      <c r="R599" s="3"/>
      <c r="S599" s="3"/>
      <c r="T599" s="3"/>
      <c r="U599" s="3"/>
      <c r="V599" s="3"/>
      <c r="W599" s="3"/>
    </row>
    <row r="600" spans="1:23" s="7" customFormat="1" ht="12.75" x14ac:dyDescent="0.2">
      <c r="A600" s="296"/>
      <c r="B600" s="56">
        <v>596</v>
      </c>
      <c r="C600" s="59"/>
      <c r="D600" s="59"/>
      <c r="E600" s="59"/>
      <c r="F600" s="72"/>
      <c r="G600" s="294"/>
      <c r="H600" s="60">
        <f t="shared" si="13"/>
        <v>0</v>
      </c>
      <c r="I600" s="293"/>
      <c r="J600" s="3"/>
      <c r="K600" s="3"/>
      <c r="L600" s="3"/>
      <c r="M600" s="3"/>
      <c r="N600" s="3"/>
      <c r="O600" s="3"/>
      <c r="P600" s="3"/>
      <c r="Q600" s="3"/>
      <c r="R600" s="3"/>
      <c r="S600" s="3"/>
      <c r="T600" s="3"/>
      <c r="U600" s="3"/>
      <c r="V600" s="3"/>
      <c r="W600" s="3"/>
    </row>
    <row r="601" spans="1:23" s="7" customFormat="1" ht="12.75" x14ac:dyDescent="0.2">
      <c r="A601" s="296"/>
      <c r="B601" s="56">
        <v>597</v>
      </c>
      <c r="C601" s="59"/>
      <c r="D601" s="59"/>
      <c r="E601" s="59"/>
      <c r="F601" s="72"/>
      <c r="G601" s="294"/>
      <c r="H601" s="60">
        <f t="shared" si="13"/>
        <v>0</v>
      </c>
      <c r="I601" s="293"/>
      <c r="J601" s="3"/>
      <c r="K601" s="3"/>
      <c r="L601" s="3"/>
      <c r="M601" s="3"/>
      <c r="N601" s="3"/>
      <c r="O601" s="3"/>
      <c r="P601" s="3"/>
      <c r="Q601" s="3"/>
      <c r="R601" s="3"/>
      <c r="S601" s="3"/>
      <c r="T601" s="3"/>
      <c r="U601" s="3"/>
      <c r="V601" s="3"/>
      <c r="W601" s="3"/>
    </row>
    <row r="602" spans="1:23" s="7" customFormat="1" ht="12.75" x14ac:dyDescent="0.2">
      <c r="A602" s="296"/>
      <c r="B602" s="56">
        <v>598</v>
      </c>
      <c r="C602" s="59"/>
      <c r="D602" s="59"/>
      <c r="E602" s="59"/>
      <c r="F602" s="72"/>
      <c r="G602" s="294"/>
      <c r="H602" s="60">
        <f t="shared" si="13"/>
        <v>0</v>
      </c>
      <c r="I602" s="293"/>
      <c r="J602" s="3"/>
      <c r="K602" s="3"/>
      <c r="L602" s="3"/>
      <c r="M602" s="3"/>
      <c r="N602" s="3"/>
      <c r="O602" s="3"/>
      <c r="P602" s="3"/>
      <c r="Q602" s="3"/>
      <c r="R602" s="3"/>
      <c r="S602" s="3"/>
      <c r="T602" s="3"/>
      <c r="U602" s="3"/>
      <c r="V602" s="3"/>
      <c r="W602" s="3"/>
    </row>
    <row r="603" spans="1:23" s="7" customFormat="1" ht="12.75" x14ac:dyDescent="0.2">
      <c r="A603" s="296"/>
      <c r="B603" s="56">
        <v>599</v>
      </c>
      <c r="C603" s="59"/>
      <c r="D603" s="59"/>
      <c r="E603" s="59"/>
      <c r="F603" s="72"/>
      <c r="G603" s="294"/>
      <c r="H603" s="60">
        <f t="shared" si="13"/>
        <v>0</v>
      </c>
      <c r="I603" s="293"/>
      <c r="J603" s="3"/>
      <c r="K603" s="3"/>
      <c r="L603" s="3"/>
      <c r="M603" s="3"/>
      <c r="N603" s="3"/>
      <c r="O603" s="3"/>
      <c r="P603" s="3"/>
      <c r="Q603" s="3"/>
      <c r="R603" s="3"/>
      <c r="S603" s="3"/>
      <c r="T603" s="3"/>
      <c r="U603" s="3"/>
      <c r="V603" s="3"/>
      <c r="W603" s="3"/>
    </row>
    <row r="604" spans="1:23" s="7" customFormat="1" ht="12.75" x14ac:dyDescent="0.2">
      <c r="A604" s="296"/>
      <c r="B604" s="56">
        <v>600</v>
      </c>
      <c r="C604" s="59"/>
      <c r="D604" s="59"/>
      <c r="E604" s="59"/>
      <c r="F604" s="72"/>
      <c r="G604" s="294"/>
      <c r="H604" s="60">
        <f t="shared" si="13"/>
        <v>0</v>
      </c>
      <c r="I604" s="293"/>
      <c r="J604" s="3"/>
      <c r="K604" s="3"/>
      <c r="L604" s="3"/>
      <c r="M604" s="3"/>
      <c r="N604" s="3"/>
      <c r="O604" s="3"/>
      <c r="P604" s="3"/>
      <c r="Q604" s="3"/>
      <c r="R604" s="3"/>
      <c r="S604" s="3"/>
      <c r="T604" s="3"/>
      <c r="U604" s="3"/>
      <c r="V604" s="3"/>
      <c r="W604" s="3"/>
    </row>
    <row r="605" spans="1:23" s="7" customFormat="1" ht="12.75" x14ac:dyDescent="0.2">
      <c r="A605" s="296"/>
      <c r="B605" s="56">
        <v>601</v>
      </c>
      <c r="C605" s="59"/>
      <c r="D605" s="59"/>
      <c r="E605" s="59"/>
      <c r="F605" s="72"/>
      <c r="G605" s="294"/>
      <c r="H605" s="60">
        <f t="shared" si="13"/>
        <v>0</v>
      </c>
      <c r="I605" s="293"/>
      <c r="J605" s="3"/>
      <c r="K605" s="3"/>
      <c r="L605" s="3"/>
      <c r="M605" s="3"/>
      <c r="N605" s="3"/>
      <c r="O605" s="3"/>
      <c r="P605" s="3"/>
      <c r="Q605" s="3"/>
      <c r="R605" s="3"/>
      <c r="S605" s="3"/>
      <c r="T605" s="3"/>
      <c r="U605" s="3"/>
      <c r="V605" s="3"/>
      <c r="W605" s="3"/>
    </row>
    <row r="606" spans="1:23" s="7" customFormat="1" ht="12.75" x14ac:dyDescent="0.2">
      <c r="A606" s="296"/>
      <c r="B606" s="56">
        <v>602</v>
      </c>
      <c r="C606" s="59"/>
      <c r="D606" s="59"/>
      <c r="E606" s="59"/>
      <c r="F606" s="72"/>
      <c r="G606" s="294"/>
      <c r="H606" s="60">
        <f t="shared" si="13"/>
        <v>0</v>
      </c>
      <c r="I606" s="293"/>
      <c r="J606" s="3"/>
      <c r="K606" s="3"/>
      <c r="L606" s="3"/>
      <c r="M606" s="3"/>
      <c r="N606" s="3"/>
      <c r="O606" s="3"/>
      <c r="P606" s="3"/>
      <c r="Q606" s="3"/>
      <c r="R606" s="3"/>
      <c r="S606" s="3"/>
      <c r="T606" s="3"/>
      <c r="U606" s="3"/>
      <c r="V606" s="3"/>
      <c r="W606" s="3"/>
    </row>
    <row r="607" spans="1:23" s="7" customFormat="1" ht="12.75" x14ac:dyDescent="0.2">
      <c r="A607" s="296"/>
      <c r="B607" s="56">
        <v>603</v>
      </c>
      <c r="C607" s="59"/>
      <c r="D607" s="59"/>
      <c r="E607" s="59"/>
      <c r="F607" s="72"/>
      <c r="G607" s="294"/>
      <c r="H607" s="60">
        <f t="shared" si="13"/>
        <v>0</v>
      </c>
      <c r="I607" s="293"/>
      <c r="J607" s="3"/>
      <c r="K607" s="3"/>
      <c r="L607" s="3"/>
      <c r="M607" s="3"/>
      <c r="N607" s="3"/>
      <c r="O607" s="3"/>
      <c r="P607" s="3"/>
      <c r="Q607" s="3"/>
      <c r="R607" s="3"/>
      <c r="S607" s="3"/>
      <c r="T607" s="3"/>
      <c r="U607" s="3"/>
      <c r="V607" s="3"/>
      <c r="W607" s="3"/>
    </row>
    <row r="608" spans="1:23" s="7" customFormat="1" ht="12.75" x14ac:dyDescent="0.2">
      <c r="A608" s="296"/>
      <c r="B608" s="56">
        <v>604</v>
      </c>
      <c r="C608" s="59"/>
      <c r="D608" s="59"/>
      <c r="E608" s="59"/>
      <c r="F608" s="72"/>
      <c r="G608" s="294"/>
      <c r="H608" s="60">
        <f t="shared" si="13"/>
        <v>0</v>
      </c>
      <c r="I608" s="293"/>
      <c r="J608" s="3"/>
      <c r="K608" s="3"/>
      <c r="L608" s="3"/>
      <c r="M608" s="3"/>
      <c r="N608" s="3"/>
      <c r="O608" s="3"/>
      <c r="P608" s="3"/>
      <c r="Q608" s="3"/>
      <c r="R608" s="3"/>
      <c r="S608" s="3"/>
      <c r="T608" s="3"/>
      <c r="U608" s="3"/>
      <c r="V608" s="3"/>
      <c r="W608" s="3"/>
    </row>
    <row r="609" spans="1:23" s="7" customFormat="1" ht="12.75" x14ac:dyDescent="0.2">
      <c r="A609" s="296"/>
      <c r="B609" s="56">
        <v>605</v>
      </c>
      <c r="C609" s="59"/>
      <c r="D609" s="59"/>
      <c r="E609" s="59"/>
      <c r="F609" s="72"/>
      <c r="G609" s="294"/>
      <c r="H609" s="60">
        <f t="shared" si="13"/>
        <v>0</v>
      </c>
      <c r="I609" s="293"/>
      <c r="J609" s="3"/>
      <c r="K609" s="3"/>
      <c r="L609" s="3"/>
      <c r="M609" s="3"/>
      <c r="N609" s="3"/>
      <c r="O609" s="3"/>
      <c r="P609" s="3"/>
      <c r="Q609" s="3"/>
      <c r="R609" s="3"/>
      <c r="S609" s="3"/>
      <c r="T609" s="3"/>
      <c r="U609" s="3"/>
      <c r="V609" s="3"/>
      <c r="W609" s="3"/>
    </row>
    <row r="610" spans="1:23" s="7" customFormat="1" ht="12.75" x14ac:dyDescent="0.2">
      <c r="A610" s="296"/>
      <c r="B610" s="56">
        <v>606</v>
      </c>
      <c r="C610" s="59"/>
      <c r="D610" s="59"/>
      <c r="E610" s="59"/>
      <c r="F610" s="72"/>
      <c r="G610" s="294"/>
      <c r="H610" s="60">
        <f t="shared" si="13"/>
        <v>0</v>
      </c>
      <c r="I610" s="293"/>
      <c r="J610" s="3"/>
      <c r="K610" s="3"/>
      <c r="L610" s="3"/>
      <c r="M610" s="3"/>
      <c r="N610" s="3"/>
      <c r="O610" s="3"/>
      <c r="P610" s="3"/>
      <c r="Q610" s="3"/>
      <c r="R610" s="3"/>
      <c r="S610" s="3"/>
      <c r="T610" s="3"/>
      <c r="U610" s="3"/>
      <c r="V610" s="3"/>
      <c r="W610" s="3"/>
    </row>
    <row r="611" spans="1:23" s="7" customFormat="1" ht="12.75" x14ac:dyDescent="0.2">
      <c r="A611" s="296"/>
      <c r="B611" s="56">
        <v>607</v>
      </c>
      <c r="C611" s="59"/>
      <c r="D611" s="59"/>
      <c r="E611" s="59"/>
      <c r="F611" s="72"/>
      <c r="G611" s="294"/>
      <c r="H611" s="60">
        <f t="shared" si="13"/>
        <v>0</v>
      </c>
      <c r="I611" s="293"/>
      <c r="J611" s="3"/>
      <c r="K611" s="3"/>
      <c r="L611" s="3"/>
      <c r="M611" s="3"/>
      <c r="N611" s="3"/>
      <c r="O611" s="3"/>
      <c r="P611" s="3"/>
      <c r="Q611" s="3"/>
      <c r="R611" s="3"/>
      <c r="S611" s="3"/>
      <c r="T611" s="3"/>
      <c r="U611" s="3"/>
      <c r="V611" s="3"/>
      <c r="W611" s="3"/>
    </row>
    <row r="612" spans="1:23" s="7" customFormat="1" ht="12.75" x14ac:dyDescent="0.2">
      <c r="A612" s="296"/>
      <c r="B612" s="56">
        <v>608</v>
      </c>
      <c r="C612" s="59"/>
      <c r="D612" s="59"/>
      <c r="E612" s="59"/>
      <c r="F612" s="72"/>
      <c r="G612" s="294"/>
      <c r="H612" s="60">
        <f t="shared" si="13"/>
        <v>0</v>
      </c>
      <c r="I612" s="293"/>
      <c r="J612" s="3"/>
      <c r="K612" s="3"/>
      <c r="L612" s="3"/>
      <c r="M612" s="3"/>
      <c r="N612" s="3"/>
      <c r="O612" s="3"/>
      <c r="P612" s="3"/>
      <c r="Q612" s="3"/>
      <c r="R612" s="3"/>
      <c r="S612" s="3"/>
      <c r="T612" s="3"/>
      <c r="U612" s="3"/>
      <c r="V612" s="3"/>
      <c r="W612" s="3"/>
    </row>
    <row r="613" spans="1:23" s="7" customFormat="1" ht="12.75" x14ac:dyDescent="0.2">
      <c r="A613" s="296"/>
      <c r="B613" s="56">
        <v>609</v>
      </c>
      <c r="C613" s="59"/>
      <c r="D613" s="59"/>
      <c r="E613" s="59"/>
      <c r="F613" s="72"/>
      <c r="G613" s="294"/>
      <c r="H613" s="60">
        <f t="shared" si="13"/>
        <v>0</v>
      </c>
      <c r="I613" s="293"/>
      <c r="J613" s="3"/>
      <c r="K613" s="3"/>
      <c r="L613" s="3"/>
      <c r="M613" s="3"/>
      <c r="N613" s="3"/>
      <c r="O613" s="3"/>
      <c r="P613" s="3"/>
      <c r="Q613" s="3"/>
      <c r="R613" s="3"/>
      <c r="S613" s="3"/>
      <c r="T613" s="3"/>
      <c r="U613" s="3"/>
      <c r="V613" s="3"/>
      <c r="W613" s="3"/>
    </row>
    <row r="614" spans="1:23" s="7" customFormat="1" ht="12.75" x14ac:dyDescent="0.2">
      <c r="A614" s="296"/>
      <c r="B614" s="56">
        <v>610</v>
      </c>
      <c r="C614" s="59"/>
      <c r="D614" s="59"/>
      <c r="E614" s="59"/>
      <c r="F614" s="72"/>
      <c r="G614" s="294"/>
      <c r="H614" s="60">
        <f t="shared" si="13"/>
        <v>0</v>
      </c>
      <c r="I614" s="293"/>
      <c r="J614" s="3"/>
      <c r="K614" s="3"/>
      <c r="L614" s="3"/>
      <c r="M614" s="3"/>
      <c r="N614" s="3"/>
      <c r="O614" s="3"/>
      <c r="P614" s="3"/>
      <c r="Q614" s="3"/>
      <c r="R614" s="3"/>
      <c r="S614" s="3"/>
      <c r="T614" s="3"/>
      <c r="U614" s="3"/>
      <c r="V614" s="3"/>
      <c r="W614" s="3"/>
    </row>
    <row r="615" spans="1:23" s="7" customFormat="1" ht="12.75" x14ac:dyDescent="0.2">
      <c r="A615" s="296"/>
      <c r="B615" s="56">
        <v>611</v>
      </c>
      <c r="C615" s="59"/>
      <c r="D615" s="59"/>
      <c r="E615" s="59"/>
      <c r="F615" s="72"/>
      <c r="G615" s="294"/>
      <c r="H615" s="60">
        <f t="shared" si="13"/>
        <v>0</v>
      </c>
      <c r="I615" s="293"/>
      <c r="J615" s="3"/>
      <c r="K615" s="3"/>
      <c r="L615" s="3"/>
      <c r="M615" s="3"/>
      <c r="N615" s="3"/>
      <c r="O615" s="3"/>
      <c r="P615" s="3"/>
      <c r="Q615" s="3"/>
      <c r="R615" s="3"/>
      <c r="S615" s="3"/>
      <c r="T615" s="3"/>
      <c r="U615" s="3"/>
      <c r="V615" s="3"/>
      <c r="W615" s="3"/>
    </row>
    <row r="616" spans="1:23" s="7" customFormat="1" ht="12.75" x14ac:dyDescent="0.2">
      <c r="A616" s="296"/>
      <c r="B616" s="56">
        <v>612</v>
      </c>
      <c r="C616" s="59"/>
      <c r="D616" s="59"/>
      <c r="E616" s="59"/>
      <c r="F616" s="72"/>
      <c r="G616" s="294"/>
      <c r="H616" s="60">
        <f t="shared" si="13"/>
        <v>0</v>
      </c>
      <c r="I616" s="293"/>
      <c r="J616" s="3"/>
      <c r="K616" s="3"/>
      <c r="L616" s="3"/>
      <c r="M616" s="3"/>
      <c r="N616" s="3"/>
      <c r="O616" s="3"/>
      <c r="P616" s="3"/>
      <c r="Q616" s="3"/>
      <c r="R616" s="3"/>
      <c r="S616" s="3"/>
      <c r="T616" s="3"/>
      <c r="U616" s="3"/>
      <c r="V616" s="3"/>
      <c r="W616" s="3"/>
    </row>
    <row r="617" spans="1:23" s="7" customFormat="1" ht="12.75" x14ac:dyDescent="0.2">
      <c r="A617" s="296"/>
      <c r="B617" s="56">
        <v>613</v>
      </c>
      <c r="C617" s="59"/>
      <c r="D617" s="59"/>
      <c r="E617" s="59"/>
      <c r="F617" s="72"/>
      <c r="G617" s="294"/>
      <c r="H617" s="60">
        <f t="shared" si="13"/>
        <v>0</v>
      </c>
      <c r="I617" s="293"/>
      <c r="J617" s="3"/>
      <c r="K617" s="3"/>
      <c r="L617" s="3"/>
      <c r="M617" s="3"/>
      <c r="N617" s="3"/>
      <c r="O617" s="3"/>
      <c r="P617" s="3"/>
      <c r="Q617" s="3"/>
      <c r="R617" s="3"/>
      <c r="S617" s="3"/>
      <c r="T617" s="3"/>
      <c r="U617" s="3"/>
      <c r="V617" s="3"/>
      <c r="W617" s="3"/>
    </row>
    <row r="618" spans="1:23" s="7" customFormat="1" ht="12.75" x14ac:dyDescent="0.2">
      <c r="A618" s="296"/>
      <c r="B618" s="56">
        <v>614</v>
      </c>
      <c r="C618" s="59"/>
      <c r="D618" s="59"/>
      <c r="E618" s="59"/>
      <c r="F618" s="72"/>
      <c r="G618" s="294"/>
      <c r="H618" s="60">
        <f t="shared" si="13"/>
        <v>0</v>
      </c>
      <c r="I618" s="293"/>
      <c r="J618" s="3"/>
      <c r="K618" s="3"/>
      <c r="L618" s="3"/>
      <c r="M618" s="3"/>
      <c r="N618" s="3"/>
      <c r="O618" s="3"/>
      <c r="P618" s="3"/>
      <c r="Q618" s="3"/>
      <c r="R618" s="3"/>
      <c r="S618" s="3"/>
      <c r="T618" s="3"/>
      <c r="U618" s="3"/>
      <c r="V618" s="3"/>
      <c r="W618" s="3"/>
    </row>
    <row r="619" spans="1:23" s="7" customFormat="1" ht="12.75" x14ac:dyDescent="0.2">
      <c r="A619" s="296"/>
      <c r="B619" s="56">
        <v>615</v>
      </c>
      <c r="C619" s="59"/>
      <c r="D619" s="59"/>
      <c r="E619" s="59"/>
      <c r="F619" s="72"/>
      <c r="G619" s="294"/>
      <c r="H619" s="60">
        <f t="shared" si="13"/>
        <v>0</v>
      </c>
      <c r="I619" s="293"/>
      <c r="J619" s="3"/>
      <c r="K619" s="3"/>
      <c r="L619" s="3"/>
      <c r="M619" s="3"/>
      <c r="N619" s="3"/>
      <c r="O619" s="3"/>
      <c r="P619" s="3"/>
      <c r="Q619" s="3"/>
      <c r="R619" s="3"/>
      <c r="S619" s="3"/>
      <c r="T619" s="3"/>
      <c r="U619" s="3"/>
      <c r="V619" s="3"/>
      <c r="W619" s="3"/>
    </row>
    <row r="620" spans="1:23" s="7" customFormat="1" ht="12.75" x14ac:dyDescent="0.2">
      <c r="A620" s="296"/>
      <c r="B620" s="56">
        <v>616</v>
      </c>
      <c r="C620" s="59"/>
      <c r="D620" s="59"/>
      <c r="E620" s="59"/>
      <c r="F620" s="72"/>
      <c r="G620" s="294"/>
      <c r="H620" s="60">
        <f t="shared" si="13"/>
        <v>0</v>
      </c>
      <c r="I620" s="293"/>
      <c r="J620" s="3"/>
      <c r="K620" s="3"/>
      <c r="L620" s="3"/>
      <c r="M620" s="3"/>
      <c r="N620" s="3"/>
      <c r="O620" s="3"/>
      <c r="P620" s="3"/>
      <c r="Q620" s="3"/>
      <c r="R620" s="3"/>
      <c r="S620" s="3"/>
      <c r="T620" s="3"/>
      <c r="U620" s="3"/>
      <c r="V620" s="3"/>
      <c r="W620" s="3"/>
    </row>
    <row r="621" spans="1:23" s="7" customFormat="1" ht="12.75" x14ac:dyDescent="0.2">
      <c r="A621" s="296"/>
      <c r="B621" s="56">
        <v>617</v>
      </c>
      <c r="C621" s="59"/>
      <c r="D621" s="59"/>
      <c r="E621" s="59"/>
      <c r="F621" s="72"/>
      <c r="G621" s="294"/>
      <c r="H621" s="60">
        <f t="shared" si="13"/>
        <v>0</v>
      </c>
      <c r="I621" s="293"/>
      <c r="J621" s="3"/>
      <c r="K621" s="3"/>
      <c r="L621" s="3"/>
      <c r="M621" s="3"/>
      <c r="N621" s="3"/>
      <c r="O621" s="3"/>
      <c r="P621" s="3"/>
      <c r="Q621" s="3"/>
      <c r="R621" s="3"/>
      <c r="S621" s="3"/>
      <c r="T621" s="3"/>
      <c r="U621" s="3"/>
      <c r="V621" s="3"/>
      <c r="W621" s="3"/>
    </row>
    <row r="622" spans="1:23" s="7" customFormat="1" ht="12.75" x14ac:dyDescent="0.2">
      <c r="A622" s="296"/>
      <c r="B622" s="56">
        <v>618</v>
      </c>
      <c r="C622" s="59"/>
      <c r="D622" s="59"/>
      <c r="E622" s="59"/>
      <c r="F622" s="72"/>
      <c r="G622" s="294"/>
      <c r="H622" s="60">
        <f t="shared" si="13"/>
        <v>0</v>
      </c>
      <c r="I622" s="293"/>
      <c r="J622" s="3"/>
      <c r="K622" s="3"/>
      <c r="L622" s="3"/>
      <c r="M622" s="3"/>
      <c r="N622" s="3"/>
      <c r="O622" s="3"/>
      <c r="P622" s="3"/>
      <c r="Q622" s="3"/>
      <c r="R622" s="3"/>
      <c r="S622" s="3"/>
      <c r="T622" s="3"/>
      <c r="U622" s="3"/>
      <c r="V622" s="3"/>
      <c r="W622" s="3"/>
    </row>
    <row r="623" spans="1:23" s="7" customFormat="1" ht="12.75" x14ac:dyDescent="0.2">
      <c r="A623" s="296"/>
      <c r="B623" s="56">
        <v>619</v>
      </c>
      <c r="C623" s="59"/>
      <c r="D623" s="59"/>
      <c r="E623" s="59"/>
      <c r="F623" s="72"/>
      <c r="G623" s="294"/>
      <c r="H623" s="60">
        <f t="shared" si="13"/>
        <v>0</v>
      </c>
      <c r="I623" s="293"/>
      <c r="J623" s="3"/>
      <c r="K623" s="3"/>
      <c r="L623" s="3"/>
      <c r="M623" s="3"/>
      <c r="N623" s="3"/>
      <c r="O623" s="3"/>
      <c r="P623" s="3"/>
      <c r="Q623" s="3"/>
      <c r="R623" s="3"/>
      <c r="S623" s="3"/>
      <c r="T623" s="3"/>
      <c r="U623" s="3"/>
      <c r="V623" s="3"/>
      <c r="W623" s="3"/>
    </row>
    <row r="624" spans="1:23" s="7" customFormat="1" ht="12.75" x14ac:dyDescent="0.2">
      <c r="A624" s="296"/>
      <c r="B624" s="56">
        <v>620</v>
      </c>
      <c r="C624" s="59"/>
      <c r="D624" s="59"/>
      <c r="E624" s="59"/>
      <c r="F624" s="72"/>
      <c r="G624" s="294"/>
      <c r="H624" s="60">
        <f t="shared" si="13"/>
        <v>0</v>
      </c>
      <c r="I624" s="293"/>
      <c r="J624" s="3"/>
      <c r="K624" s="3"/>
      <c r="L624" s="3"/>
      <c r="M624" s="3"/>
      <c r="N624" s="3"/>
      <c r="O624" s="3"/>
      <c r="P624" s="3"/>
      <c r="Q624" s="3"/>
      <c r="R624" s="3"/>
      <c r="S624" s="3"/>
      <c r="T624" s="3"/>
      <c r="U624" s="3"/>
      <c r="V624" s="3"/>
      <c r="W624" s="3"/>
    </row>
    <row r="625" spans="1:23" s="7" customFormat="1" ht="12.75" x14ac:dyDescent="0.2">
      <c r="A625" s="296"/>
      <c r="B625" s="56">
        <v>621</v>
      </c>
      <c r="C625" s="59"/>
      <c r="D625" s="59"/>
      <c r="E625" s="59"/>
      <c r="F625" s="72"/>
      <c r="G625" s="294"/>
      <c r="H625" s="60">
        <f t="shared" si="13"/>
        <v>0</v>
      </c>
      <c r="I625" s="293"/>
      <c r="J625" s="3"/>
      <c r="K625" s="3"/>
      <c r="L625" s="3"/>
      <c r="M625" s="3"/>
      <c r="N625" s="3"/>
      <c r="O625" s="3"/>
      <c r="P625" s="3"/>
      <c r="Q625" s="3"/>
      <c r="R625" s="3"/>
      <c r="S625" s="3"/>
      <c r="T625" s="3"/>
      <c r="U625" s="3"/>
      <c r="V625" s="3"/>
      <c r="W625" s="3"/>
    </row>
    <row r="626" spans="1:23" s="7" customFormat="1" ht="12.75" x14ac:dyDescent="0.2">
      <c r="A626" s="296"/>
      <c r="B626" s="56">
        <v>622</v>
      </c>
      <c r="C626" s="59"/>
      <c r="D626" s="59"/>
      <c r="E626" s="59"/>
      <c r="F626" s="72"/>
      <c r="G626" s="294"/>
      <c r="H626" s="60">
        <f t="shared" si="13"/>
        <v>0</v>
      </c>
      <c r="I626" s="293"/>
      <c r="J626" s="3"/>
      <c r="K626" s="3"/>
      <c r="L626" s="3"/>
      <c r="M626" s="3"/>
      <c r="N626" s="3"/>
      <c r="O626" s="3"/>
      <c r="P626" s="3"/>
      <c r="Q626" s="3"/>
      <c r="R626" s="3"/>
      <c r="S626" s="3"/>
      <c r="T626" s="3"/>
      <c r="U626" s="3"/>
      <c r="V626" s="3"/>
      <c r="W626" s="3"/>
    </row>
    <row r="627" spans="1:23" s="7" customFormat="1" ht="12.75" x14ac:dyDescent="0.2">
      <c r="A627" s="296"/>
      <c r="B627" s="56">
        <v>623</v>
      </c>
      <c r="C627" s="59"/>
      <c r="D627" s="59"/>
      <c r="E627" s="59"/>
      <c r="F627" s="72"/>
      <c r="G627" s="294"/>
      <c r="H627" s="60">
        <f t="shared" si="13"/>
        <v>0</v>
      </c>
      <c r="I627" s="293"/>
      <c r="J627" s="3"/>
      <c r="K627" s="3"/>
      <c r="L627" s="3"/>
      <c r="M627" s="3"/>
      <c r="N627" s="3"/>
      <c r="O627" s="3"/>
      <c r="P627" s="3"/>
      <c r="Q627" s="3"/>
      <c r="R627" s="3"/>
      <c r="S627" s="3"/>
      <c r="T627" s="3"/>
      <c r="U627" s="3"/>
      <c r="V627" s="3"/>
      <c r="W627" s="3"/>
    </row>
    <row r="628" spans="1:23" s="7" customFormat="1" ht="12.75" x14ac:dyDescent="0.2">
      <c r="A628" s="296"/>
      <c r="B628" s="56">
        <v>624</v>
      </c>
      <c r="C628" s="59"/>
      <c r="D628" s="59"/>
      <c r="E628" s="59"/>
      <c r="F628" s="72"/>
      <c r="G628" s="294"/>
      <c r="H628" s="60">
        <f t="shared" si="13"/>
        <v>0</v>
      </c>
      <c r="I628" s="293"/>
      <c r="J628" s="3"/>
      <c r="K628" s="3"/>
      <c r="L628" s="3"/>
      <c r="M628" s="3"/>
      <c r="N628" s="3"/>
      <c r="O628" s="3"/>
      <c r="P628" s="3"/>
      <c r="Q628" s="3"/>
      <c r="R628" s="3"/>
      <c r="S628" s="3"/>
      <c r="T628" s="3"/>
      <c r="U628" s="3"/>
      <c r="V628" s="3"/>
      <c r="W628" s="3"/>
    </row>
    <row r="629" spans="1:23" s="7" customFormat="1" ht="12.75" x14ac:dyDescent="0.2">
      <c r="A629" s="296"/>
      <c r="B629" s="56">
        <v>625</v>
      </c>
      <c r="C629" s="59"/>
      <c r="D629" s="59"/>
      <c r="E629" s="59"/>
      <c r="F629" s="72"/>
      <c r="G629" s="294"/>
      <c r="H629" s="60">
        <f t="shared" si="13"/>
        <v>0</v>
      </c>
      <c r="I629" s="293"/>
      <c r="J629" s="3"/>
      <c r="K629" s="3"/>
      <c r="L629" s="3"/>
      <c r="M629" s="3"/>
      <c r="N629" s="3"/>
      <c r="O629" s="3"/>
      <c r="P629" s="3"/>
      <c r="Q629" s="3"/>
      <c r="R629" s="3"/>
      <c r="S629" s="3"/>
      <c r="T629" s="3"/>
      <c r="U629" s="3"/>
      <c r="V629" s="3"/>
      <c r="W629" s="3"/>
    </row>
    <row r="630" spans="1:23" s="7" customFormat="1" ht="12.75" x14ac:dyDescent="0.2">
      <c r="A630" s="296"/>
      <c r="B630" s="56">
        <v>626</v>
      </c>
      <c r="C630" s="59"/>
      <c r="D630" s="59"/>
      <c r="E630" s="59"/>
      <c r="F630" s="72"/>
      <c r="G630" s="294"/>
      <c r="H630" s="60">
        <f t="shared" si="13"/>
        <v>0</v>
      </c>
      <c r="I630" s="293"/>
      <c r="J630" s="3"/>
      <c r="K630" s="3"/>
      <c r="L630" s="3"/>
      <c r="M630" s="3"/>
      <c r="N630" s="3"/>
      <c r="O630" s="3"/>
      <c r="P630" s="3"/>
      <c r="Q630" s="3"/>
      <c r="R630" s="3"/>
      <c r="S630" s="3"/>
      <c r="T630" s="3"/>
      <c r="U630" s="3"/>
      <c r="V630" s="3"/>
      <c r="W630" s="3"/>
    </row>
    <row r="631" spans="1:23" s="7" customFormat="1" ht="12.75" x14ac:dyDescent="0.2">
      <c r="A631" s="296"/>
      <c r="B631" s="56">
        <v>627</v>
      </c>
      <c r="C631" s="59"/>
      <c r="D631" s="59"/>
      <c r="E631" s="59"/>
      <c r="F631" s="72"/>
      <c r="G631" s="294"/>
      <c r="H631" s="60">
        <f t="shared" si="13"/>
        <v>0</v>
      </c>
      <c r="I631" s="293"/>
      <c r="J631" s="3"/>
      <c r="K631" s="3"/>
      <c r="L631" s="3"/>
      <c r="M631" s="3"/>
      <c r="N631" s="3"/>
      <c r="O631" s="3"/>
      <c r="P631" s="3"/>
      <c r="Q631" s="3"/>
      <c r="R631" s="3"/>
      <c r="S631" s="3"/>
      <c r="T631" s="3"/>
      <c r="U631" s="3"/>
      <c r="V631" s="3"/>
      <c r="W631" s="3"/>
    </row>
    <row r="632" spans="1:23" s="7" customFormat="1" ht="12.75" x14ac:dyDescent="0.2">
      <c r="A632" s="296"/>
      <c r="B632" s="56">
        <v>628</v>
      </c>
      <c r="C632" s="59"/>
      <c r="D632" s="59"/>
      <c r="E632" s="59"/>
      <c r="F632" s="72"/>
      <c r="G632" s="294"/>
      <c r="H632" s="60">
        <f t="shared" ref="H632:H695" si="14">IF(C632=0,0,IF(D632=0,0,IF(E632=0,0,IF(F632=0,0,10))))</f>
        <v>0</v>
      </c>
      <c r="I632" s="293"/>
      <c r="J632" s="3"/>
      <c r="K632" s="3"/>
      <c r="L632" s="3"/>
      <c r="M632" s="3"/>
      <c r="N632" s="3"/>
      <c r="O632" s="3"/>
      <c r="P632" s="3"/>
      <c r="Q632" s="3"/>
      <c r="R632" s="3"/>
      <c r="S632" s="3"/>
      <c r="T632" s="3"/>
      <c r="U632" s="3"/>
      <c r="V632" s="3"/>
      <c r="W632" s="3"/>
    </row>
    <row r="633" spans="1:23" s="7" customFormat="1" ht="12.75" x14ac:dyDescent="0.2">
      <c r="A633" s="296"/>
      <c r="B633" s="56">
        <v>629</v>
      </c>
      <c r="C633" s="59"/>
      <c r="D633" s="59"/>
      <c r="E633" s="59"/>
      <c r="F633" s="72"/>
      <c r="G633" s="294"/>
      <c r="H633" s="60">
        <f t="shared" si="14"/>
        <v>0</v>
      </c>
      <c r="I633" s="293"/>
      <c r="J633" s="3"/>
      <c r="K633" s="3"/>
      <c r="L633" s="3"/>
      <c r="M633" s="3"/>
      <c r="N633" s="3"/>
      <c r="O633" s="3"/>
      <c r="P633" s="3"/>
      <c r="Q633" s="3"/>
      <c r="R633" s="3"/>
      <c r="S633" s="3"/>
      <c r="T633" s="3"/>
      <c r="U633" s="3"/>
      <c r="V633" s="3"/>
      <c r="W633" s="3"/>
    </row>
    <row r="634" spans="1:23" s="7" customFormat="1" ht="12.75" x14ac:dyDescent="0.2">
      <c r="A634" s="296"/>
      <c r="B634" s="56">
        <v>630</v>
      </c>
      <c r="C634" s="59"/>
      <c r="D634" s="59"/>
      <c r="E634" s="59"/>
      <c r="F634" s="72"/>
      <c r="G634" s="294"/>
      <c r="H634" s="60">
        <f t="shared" si="14"/>
        <v>0</v>
      </c>
      <c r="I634" s="293"/>
      <c r="J634" s="3"/>
      <c r="K634" s="3"/>
      <c r="L634" s="3"/>
      <c r="M634" s="3"/>
      <c r="N634" s="3"/>
      <c r="O634" s="3"/>
      <c r="P634" s="3"/>
      <c r="Q634" s="3"/>
      <c r="R634" s="3"/>
      <c r="S634" s="3"/>
      <c r="T634" s="3"/>
      <c r="U634" s="3"/>
      <c r="V634" s="3"/>
      <c r="W634" s="3"/>
    </row>
    <row r="635" spans="1:23" s="7" customFormat="1" ht="12.75" x14ac:dyDescent="0.2">
      <c r="A635" s="296"/>
      <c r="B635" s="56">
        <v>631</v>
      </c>
      <c r="C635" s="59"/>
      <c r="D635" s="59"/>
      <c r="E635" s="59"/>
      <c r="F635" s="72"/>
      <c r="G635" s="294"/>
      <c r="H635" s="60">
        <f t="shared" si="14"/>
        <v>0</v>
      </c>
      <c r="I635" s="293"/>
      <c r="J635" s="3"/>
      <c r="K635" s="3"/>
      <c r="L635" s="3"/>
      <c r="M635" s="3"/>
      <c r="N635" s="3"/>
      <c r="O635" s="3"/>
      <c r="P635" s="3"/>
      <c r="Q635" s="3"/>
      <c r="R635" s="3"/>
      <c r="S635" s="3"/>
      <c r="T635" s="3"/>
      <c r="U635" s="3"/>
      <c r="V635" s="3"/>
      <c r="W635" s="3"/>
    </row>
    <row r="636" spans="1:23" s="7" customFormat="1" ht="12.75" x14ac:dyDescent="0.2">
      <c r="A636" s="296"/>
      <c r="B636" s="56">
        <v>632</v>
      </c>
      <c r="C636" s="59"/>
      <c r="D636" s="59"/>
      <c r="E636" s="59"/>
      <c r="F636" s="72"/>
      <c r="G636" s="294"/>
      <c r="H636" s="60">
        <f t="shared" si="14"/>
        <v>0</v>
      </c>
      <c r="I636" s="293"/>
      <c r="J636" s="3"/>
      <c r="K636" s="3"/>
      <c r="L636" s="3"/>
      <c r="M636" s="3"/>
      <c r="N636" s="3"/>
      <c r="O636" s="3"/>
      <c r="P636" s="3"/>
      <c r="Q636" s="3"/>
      <c r="R636" s="3"/>
      <c r="S636" s="3"/>
      <c r="T636" s="3"/>
      <c r="U636" s="3"/>
      <c r="V636" s="3"/>
      <c r="W636" s="3"/>
    </row>
    <row r="637" spans="1:23" s="7" customFormat="1" ht="12.75" x14ac:dyDescent="0.2">
      <c r="A637" s="296"/>
      <c r="B637" s="56">
        <v>633</v>
      </c>
      <c r="C637" s="59"/>
      <c r="D637" s="59"/>
      <c r="E637" s="59"/>
      <c r="F637" s="72"/>
      <c r="G637" s="294"/>
      <c r="H637" s="60">
        <f t="shared" si="14"/>
        <v>0</v>
      </c>
      <c r="I637" s="293"/>
      <c r="J637" s="3"/>
      <c r="K637" s="3"/>
      <c r="L637" s="3"/>
      <c r="M637" s="3"/>
      <c r="N637" s="3"/>
      <c r="O637" s="3"/>
      <c r="P637" s="3"/>
      <c r="Q637" s="3"/>
      <c r="R637" s="3"/>
      <c r="S637" s="3"/>
      <c r="T637" s="3"/>
      <c r="U637" s="3"/>
      <c r="V637" s="3"/>
      <c r="W637" s="3"/>
    </row>
    <row r="638" spans="1:23" s="7" customFormat="1" ht="12.75" x14ac:dyDescent="0.2">
      <c r="A638" s="296"/>
      <c r="B638" s="56">
        <v>634</v>
      </c>
      <c r="C638" s="59"/>
      <c r="D638" s="59"/>
      <c r="E638" s="59"/>
      <c r="F638" s="72"/>
      <c r="G638" s="294"/>
      <c r="H638" s="60">
        <f t="shared" si="14"/>
        <v>0</v>
      </c>
      <c r="I638" s="293"/>
      <c r="J638" s="3"/>
      <c r="K638" s="3"/>
      <c r="L638" s="3"/>
      <c r="M638" s="3"/>
      <c r="N638" s="3"/>
      <c r="O638" s="3"/>
      <c r="P638" s="3"/>
      <c r="Q638" s="3"/>
      <c r="R638" s="3"/>
      <c r="S638" s="3"/>
      <c r="T638" s="3"/>
      <c r="U638" s="3"/>
      <c r="V638" s="3"/>
      <c r="W638" s="3"/>
    </row>
    <row r="639" spans="1:23" s="7" customFormat="1" ht="12.75" x14ac:dyDescent="0.2">
      <c r="A639" s="296"/>
      <c r="B639" s="56">
        <v>635</v>
      </c>
      <c r="C639" s="59"/>
      <c r="D639" s="59"/>
      <c r="E639" s="59"/>
      <c r="F639" s="72"/>
      <c r="G639" s="294"/>
      <c r="H639" s="60">
        <f t="shared" si="14"/>
        <v>0</v>
      </c>
      <c r="I639" s="293"/>
      <c r="J639" s="3"/>
      <c r="K639" s="3"/>
      <c r="L639" s="3"/>
      <c r="M639" s="3"/>
      <c r="N639" s="3"/>
      <c r="O639" s="3"/>
      <c r="P639" s="3"/>
      <c r="Q639" s="3"/>
      <c r="R639" s="3"/>
      <c r="S639" s="3"/>
      <c r="T639" s="3"/>
      <c r="U639" s="3"/>
      <c r="V639" s="3"/>
      <c r="W639" s="3"/>
    </row>
    <row r="640" spans="1:23" s="7" customFormat="1" ht="12.75" x14ac:dyDescent="0.2">
      <c r="A640" s="296"/>
      <c r="B640" s="56">
        <v>636</v>
      </c>
      <c r="C640" s="59"/>
      <c r="D640" s="59"/>
      <c r="E640" s="59"/>
      <c r="F640" s="72"/>
      <c r="G640" s="294"/>
      <c r="H640" s="60">
        <f t="shared" si="14"/>
        <v>0</v>
      </c>
      <c r="I640" s="293"/>
      <c r="J640" s="3"/>
      <c r="K640" s="3"/>
      <c r="L640" s="3"/>
      <c r="M640" s="3"/>
      <c r="N640" s="3"/>
      <c r="O640" s="3"/>
      <c r="P640" s="3"/>
      <c r="Q640" s="3"/>
      <c r="R640" s="3"/>
      <c r="S640" s="3"/>
      <c r="T640" s="3"/>
      <c r="U640" s="3"/>
      <c r="V640" s="3"/>
      <c r="W640" s="3"/>
    </row>
    <row r="641" spans="1:23" s="7" customFormat="1" ht="12.75" x14ac:dyDescent="0.2">
      <c r="A641" s="296"/>
      <c r="B641" s="56">
        <v>637</v>
      </c>
      <c r="C641" s="59"/>
      <c r="D641" s="59"/>
      <c r="E641" s="59"/>
      <c r="F641" s="72"/>
      <c r="G641" s="294"/>
      <c r="H641" s="60">
        <f t="shared" si="14"/>
        <v>0</v>
      </c>
      <c r="I641" s="293"/>
      <c r="J641" s="3"/>
      <c r="K641" s="3"/>
      <c r="L641" s="3"/>
      <c r="M641" s="3"/>
      <c r="N641" s="3"/>
      <c r="O641" s="3"/>
      <c r="P641" s="3"/>
      <c r="Q641" s="3"/>
      <c r="R641" s="3"/>
      <c r="S641" s="3"/>
      <c r="T641" s="3"/>
      <c r="U641" s="3"/>
      <c r="V641" s="3"/>
      <c r="W641" s="3"/>
    </row>
    <row r="642" spans="1:23" s="7" customFormat="1" ht="12.75" x14ac:dyDescent="0.2">
      <c r="A642" s="296"/>
      <c r="B642" s="56">
        <v>638</v>
      </c>
      <c r="C642" s="59"/>
      <c r="D642" s="59"/>
      <c r="E642" s="59"/>
      <c r="F642" s="72"/>
      <c r="G642" s="294"/>
      <c r="H642" s="60">
        <f t="shared" si="14"/>
        <v>0</v>
      </c>
      <c r="I642" s="293"/>
      <c r="J642" s="3"/>
      <c r="K642" s="3"/>
      <c r="L642" s="3"/>
      <c r="M642" s="3"/>
      <c r="N642" s="3"/>
      <c r="O642" s="3"/>
      <c r="P642" s="3"/>
      <c r="Q642" s="3"/>
      <c r="R642" s="3"/>
      <c r="S642" s="3"/>
      <c r="T642" s="3"/>
      <c r="U642" s="3"/>
      <c r="V642" s="3"/>
      <c r="W642" s="3"/>
    </row>
    <row r="643" spans="1:23" s="7" customFormat="1" ht="12.75" x14ac:dyDescent="0.2">
      <c r="A643" s="296"/>
      <c r="B643" s="56">
        <v>639</v>
      </c>
      <c r="C643" s="59"/>
      <c r="D643" s="59"/>
      <c r="E643" s="59"/>
      <c r="F643" s="72"/>
      <c r="G643" s="294"/>
      <c r="H643" s="60">
        <f t="shared" si="14"/>
        <v>0</v>
      </c>
      <c r="I643" s="293"/>
      <c r="J643" s="3"/>
      <c r="K643" s="3"/>
      <c r="L643" s="3"/>
      <c r="M643" s="3"/>
      <c r="N643" s="3"/>
      <c r="O643" s="3"/>
      <c r="P643" s="3"/>
      <c r="Q643" s="3"/>
      <c r="R643" s="3"/>
      <c r="S643" s="3"/>
      <c r="T643" s="3"/>
      <c r="U643" s="3"/>
      <c r="V643" s="3"/>
      <c r="W643" s="3"/>
    </row>
    <row r="644" spans="1:23" s="7" customFormat="1" ht="12.75" x14ac:dyDescent="0.2">
      <c r="A644" s="296"/>
      <c r="B644" s="56">
        <v>640</v>
      </c>
      <c r="C644" s="59"/>
      <c r="D644" s="59"/>
      <c r="E644" s="59"/>
      <c r="F644" s="72"/>
      <c r="G644" s="294"/>
      <c r="H644" s="60">
        <f t="shared" si="14"/>
        <v>0</v>
      </c>
      <c r="I644" s="293"/>
      <c r="J644" s="3"/>
      <c r="K644" s="3"/>
      <c r="L644" s="3"/>
      <c r="M644" s="3"/>
      <c r="N644" s="3"/>
      <c r="O644" s="3"/>
      <c r="P644" s="3"/>
      <c r="Q644" s="3"/>
      <c r="R644" s="3"/>
      <c r="S644" s="3"/>
      <c r="T644" s="3"/>
      <c r="U644" s="3"/>
      <c r="V644" s="3"/>
      <c r="W644" s="3"/>
    </row>
    <row r="645" spans="1:23" s="7" customFormat="1" ht="12.75" x14ac:dyDescent="0.2">
      <c r="A645" s="296"/>
      <c r="B645" s="56">
        <v>641</v>
      </c>
      <c r="C645" s="59"/>
      <c r="D645" s="59"/>
      <c r="E645" s="59"/>
      <c r="F645" s="72"/>
      <c r="G645" s="294"/>
      <c r="H645" s="60">
        <f t="shared" si="14"/>
        <v>0</v>
      </c>
      <c r="I645" s="293"/>
      <c r="J645" s="3"/>
      <c r="K645" s="3"/>
      <c r="L645" s="3"/>
      <c r="M645" s="3"/>
      <c r="N645" s="3"/>
      <c r="O645" s="3"/>
      <c r="P645" s="3"/>
      <c r="Q645" s="3"/>
      <c r="R645" s="3"/>
      <c r="S645" s="3"/>
      <c r="T645" s="3"/>
      <c r="U645" s="3"/>
      <c r="V645" s="3"/>
      <c r="W645" s="3"/>
    </row>
    <row r="646" spans="1:23" s="7" customFormat="1" ht="12.75" x14ac:dyDescent="0.2">
      <c r="A646" s="296"/>
      <c r="B646" s="56">
        <v>642</v>
      </c>
      <c r="C646" s="59"/>
      <c r="D646" s="59"/>
      <c r="E646" s="59"/>
      <c r="F646" s="72"/>
      <c r="G646" s="294"/>
      <c r="H646" s="60">
        <f t="shared" si="14"/>
        <v>0</v>
      </c>
      <c r="I646" s="293"/>
      <c r="J646" s="3"/>
      <c r="K646" s="3"/>
      <c r="L646" s="3"/>
      <c r="M646" s="3"/>
      <c r="N646" s="3"/>
      <c r="O646" s="3"/>
      <c r="P646" s="3"/>
      <c r="Q646" s="3"/>
      <c r="R646" s="3"/>
      <c r="S646" s="3"/>
      <c r="T646" s="3"/>
      <c r="U646" s="3"/>
      <c r="V646" s="3"/>
      <c r="W646" s="3"/>
    </row>
    <row r="647" spans="1:23" s="7" customFormat="1" ht="12.75" x14ac:dyDescent="0.2">
      <c r="A647" s="296"/>
      <c r="B647" s="56">
        <v>643</v>
      </c>
      <c r="C647" s="59"/>
      <c r="D647" s="59"/>
      <c r="E647" s="59"/>
      <c r="F647" s="72"/>
      <c r="G647" s="294"/>
      <c r="H647" s="60">
        <f t="shared" si="14"/>
        <v>0</v>
      </c>
      <c r="I647" s="293"/>
      <c r="J647" s="3"/>
      <c r="K647" s="3"/>
      <c r="L647" s="3"/>
      <c r="M647" s="3"/>
      <c r="N647" s="3"/>
      <c r="O647" s="3"/>
      <c r="P647" s="3"/>
      <c r="Q647" s="3"/>
      <c r="R647" s="3"/>
      <c r="S647" s="3"/>
      <c r="T647" s="3"/>
      <c r="U647" s="3"/>
      <c r="V647" s="3"/>
      <c r="W647" s="3"/>
    </row>
    <row r="648" spans="1:23" s="7" customFormat="1" ht="12.75" x14ac:dyDescent="0.2">
      <c r="A648" s="296"/>
      <c r="B648" s="56">
        <v>644</v>
      </c>
      <c r="C648" s="59"/>
      <c r="D648" s="59"/>
      <c r="E648" s="59"/>
      <c r="F648" s="72"/>
      <c r="G648" s="294"/>
      <c r="H648" s="60">
        <f t="shared" si="14"/>
        <v>0</v>
      </c>
      <c r="I648" s="293"/>
      <c r="J648" s="3"/>
      <c r="K648" s="3"/>
      <c r="L648" s="3"/>
      <c r="M648" s="3"/>
      <c r="N648" s="3"/>
      <c r="O648" s="3"/>
      <c r="P648" s="3"/>
      <c r="Q648" s="3"/>
      <c r="R648" s="3"/>
      <c r="S648" s="3"/>
      <c r="T648" s="3"/>
      <c r="U648" s="3"/>
      <c r="V648" s="3"/>
      <c r="W648" s="3"/>
    </row>
    <row r="649" spans="1:23" s="7" customFormat="1" ht="12.75" x14ac:dyDescent="0.2">
      <c r="A649" s="296"/>
      <c r="B649" s="56">
        <v>645</v>
      </c>
      <c r="C649" s="59"/>
      <c r="D649" s="59"/>
      <c r="E649" s="59"/>
      <c r="F649" s="72"/>
      <c r="G649" s="294"/>
      <c r="H649" s="60">
        <f t="shared" si="14"/>
        <v>0</v>
      </c>
      <c r="I649" s="293"/>
      <c r="J649" s="3"/>
      <c r="K649" s="3"/>
      <c r="L649" s="3"/>
      <c r="M649" s="3"/>
      <c r="N649" s="3"/>
      <c r="O649" s="3"/>
      <c r="P649" s="3"/>
      <c r="Q649" s="3"/>
      <c r="R649" s="3"/>
      <c r="S649" s="3"/>
      <c r="T649" s="3"/>
      <c r="U649" s="3"/>
      <c r="V649" s="3"/>
      <c r="W649" s="3"/>
    </row>
    <row r="650" spans="1:23" s="7" customFormat="1" ht="12.75" x14ac:dyDescent="0.2">
      <c r="A650" s="296"/>
      <c r="B650" s="56">
        <v>646</v>
      </c>
      <c r="C650" s="59"/>
      <c r="D650" s="59"/>
      <c r="E650" s="59"/>
      <c r="F650" s="72"/>
      <c r="G650" s="294"/>
      <c r="H650" s="60">
        <f t="shared" si="14"/>
        <v>0</v>
      </c>
      <c r="I650" s="293"/>
      <c r="J650" s="3"/>
      <c r="K650" s="3"/>
      <c r="L650" s="3"/>
      <c r="M650" s="3"/>
      <c r="N650" s="3"/>
      <c r="O650" s="3"/>
      <c r="P650" s="3"/>
      <c r="Q650" s="3"/>
      <c r="R650" s="3"/>
      <c r="S650" s="3"/>
      <c r="T650" s="3"/>
      <c r="U650" s="3"/>
      <c r="V650" s="3"/>
      <c r="W650" s="3"/>
    </row>
    <row r="651" spans="1:23" s="7" customFormat="1" ht="12.75" x14ac:dyDescent="0.2">
      <c r="A651" s="296"/>
      <c r="B651" s="56">
        <v>647</v>
      </c>
      <c r="C651" s="59"/>
      <c r="D651" s="59"/>
      <c r="E651" s="59"/>
      <c r="F651" s="72"/>
      <c r="G651" s="294"/>
      <c r="H651" s="60">
        <f t="shared" si="14"/>
        <v>0</v>
      </c>
      <c r="I651" s="293"/>
      <c r="J651" s="3"/>
      <c r="K651" s="3"/>
      <c r="L651" s="3"/>
      <c r="M651" s="3"/>
      <c r="N651" s="3"/>
      <c r="O651" s="3"/>
      <c r="P651" s="3"/>
      <c r="Q651" s="3"/>
      <c r="R651" s="3"/>
      <c r="S651" s="3"/>
      <c r="T651" s="3"/>
      <c r="U651" s="3"/>
      <c r="V651" s="3"/>
      <c r="W651" s="3"/>
    </row>
    <row r="652" spans="1:23" s="7" customFormat="1" ht="12.75" x14ac:dyDescent="0.2">
      <c r="A652" s="296"/>
      <c r="B652" s="56">
        <v>648</v>
      </c>
      <c r="C652" s="59"/>
      <c r="D652" s="59"/>
      <c r="E652" s="59"/>
      <c r="F652" s="72"/>
      <c r="G652" s="294"/>
      <c r="H652" s="60">
        <f t="shared" si="14"/>
        <v>0</v>
      </c>
      <c r="I652" s="293"/>
      <c r="J652" s="3"/>
      <c r="K652" s="3"/>
      <c r="L652" s="3"/>
      <c r="M652" s="3"/>
      <c r="N652" s="3"/>
      <c r="O652" s="3"/>
      <c r="P652" s="3"/>
      <c r="Q652" s="3"/>
      <c r="R652" s="3"/>
      <c r="S652" s="3"/>
      <c r="T652" s="3"/>
      <c r="U652" s="3"/>
      <c r="V652" s="3"/>
      <c r="W652" s="3"/>
    </row>
    <row r="653" spans="1:23" s="7" customFormat="1" ht="12.75" x14ac:dyDescent="0.2">
      <c r="A653" s="296"/>
      <c r="B653" s="56">
        <v>649</v>
      </c>
      <c r="C653" s="59"/>
      <c r="D653" s="59"/>
      <c r="E653" s="59"/>
      <c r="F653" s="72"/>
      <c r="G653" s="294"/>
      <c r="H653" s="60">
        <f t="shared" si="14"/>
        <v>0</v>
      </c>
      <c r="I653" s="293"/>
      <c r="J653" s="3"/>
      <c r="K653" s="3"/>
      <c r="L653" s="3"/>
      <c r="M653" s="3"/>
      <c r="N653" s="3"/>
      <c r="O653" s="3"/>
      <c r="P653" s="3"/>
      <c r="Q653" s="3"/>
      <c r="R653" s="3"/>
      <c r="S653" s="3"/>
      <c r="T653" s="3"/>
      <c r="U653" s="3"/>
      <c r="V653" s="3"/>
      <c r="W653" s="3"/>
    </row>
    <row r="654" spans="1:23" s="7" customFormat="1" ht="12.75" x14ac:dyDescent="0.2">
      <c r="A654" s="296"/>
      <c r="B654" s="56">
        <v>650</v>
      </c>
      <c r="C654" s="59"/>
      <c r="D654" s="59"/>
      <c r="E654" s="59"/>
      <c r="F654" s="72"/>
      <c r="G654" s="294"/>
      <c r="H654" s="60">
        <f t="shared" si="14"/>
        <v>0</v>
      </c>
      <c r="I654" s="293"/>
      <c r="J654" s="3"/>
      <c r="K654" s="3"/>
      <c r="L654" s="3"/>
      <c r="M654" s="3"/>
      <c r="N654" s="3"/>
      <c r="O654" s="3"/>
      <c r="P654" s="3"/>
      <c r="Q654" s="3"/>
      <c r="R654" s="3"/>
      <c r="S654" s="3"/>
      <c r="T654" s="3"/>
      <c r="U654" s="3"/>
      <c r="V654" s="3"/>
      <c r="W654" s="3"/>
    </row>
    <row r="655" spans="1:23" s="7" customFormat="1" ht="12.75" x14ac:dyDescent="0.2">
      <c r="A655" s="296"/>
      <c r="B655" s="56">
        <v>651</v>
      </c>
      <c r="C655" s="59"/>
      <c r="D655" s="59"/>
      <c r="E655" s="59"/>
      <c r="F655" s="72"/>
      <c r="G655" s="294"/>
      <c r="H655" s="60">
        <f t="shared" si="14"/>
        <v>0</v>
      </c>
      <c r="I655" s="293"/>
      <c r="J655" s="3"/>
      <c r="K655" s="3"/>
      <c r="L655" s="3"/>
      <c r="M655" s="3"/>
      <c r="N655" s="3"/>
      <c r="O655" s="3"/>
      <c r="P655" s="3"/>
      <c r="Q655" s="3"/>
      <c r="R655" s="3"/>
      <c r="S655" s="3"/>
      <c r="T655" s="3"/>
      <c r="U655" s="3"/>
      <c r="V655" s="3"/>
      <c r="W655" s="3"/>
    </row>
    <row r="656" spans="1:23" s="7" customFormat="1" ht="12.75" x14ac:dyDescent="0.2">
      <c r="A656" s="296"/>
      <c r="B656" s="56">
        <v>652</v>
      </c>
      <c r="C656" s="59"/>
      <c r="D656" s="59"/>
      <c r="E656" s="59"/>
      <c r="F656" s="72"/>
      <c r="G656" s="294"/>
      <c r="H656" s="60">
        <f t="shared" si="14"/>
        <v>0</v>
      </c>
      <c r="I656" s="293"/>
      <c r="J656" s="3"/>
      <c r="K656" s="3"/>
      <c r="L656" s="3"/>
      <c r="M656" s="3"/>
      <c r="N656" s="3"/>
      <c r="O656" s="3"/>
      <c r="P656" s="3"/>
      <c r="Q656" s="3"/>
      <c r="R656" s="3"/>
      <c r="S656" s="3"/>
      <c r="T656" s="3"/>
      <c r="U656" s="3"/>
      <c r="V656" s="3"/>
      <c r="W656" s="3"/>
    </row>
    <row r="657" spans="1:23" s="7" customFormat="1" ht="12.75" x14ac:dyDescent="0.2">
      <c r="A657" s="296"/>
      <c r="B657" s="56">
        <v>653</v>
      </c>
      <c r="C657" s="59"/>
      <c r="D657" s="59"/>
      <c r="E657" s="59"/>
      <c r="F657" s="72"/>
      <c r="G657" s="294"/>
      <c r="H657" s="60">
        <f t="shared" si="14"/>
        <v>0</v>
      </c>
      <c r="I657" s="293"/>
      <c r="J657" s="3"/>
      <c r="K657" s="3"/>
      <c r="L657" s="3"/>
      <c r="M657" s="3"/>
      <c r="N657" s="3"/>
      <c r="O657" s="3"/>
      <c r="P657" s="3"/>
      <c r="Q657" s="3"/>
      <c r="R657" s="3"/>
      <c r="S657" s="3"/>
      <c r="T657" s="3"/>
      <c r="U657" s="3"/>
      <c r="V657" s="3"/>
      <c r="W657" s="3"/>
    </row>
    <row r="658" spans="1:23" s="7" customFormat="1" ht="12.75" x14ac:dyDescent="0.2">
      <c r="A658" s="296"/>
      <c r="B658" s="56">
        <v>654</v>
      </c>
      <c r="C658" s="59"/>
      <c r="D658" s="59"/>
      <c r="E658" s="59"/>
      <c r="F658" s="72"/>
      <c r="G658" s="294"/>
      <c r="H658" s="60">
        <f t="shared" si="14"/>
        <v>0</v>
      </c>
      <c r="I658" s="293"/>
      <c r="J658" s="3"/>
      <c r="K658" s="3"/>
      <c r="L658" s="3"/>
      <c r="M658" s="3"/>
      <c r="N658" s="3"/>
      <c r="O658" s="3"/>
      <c r="P658" s="3"/>
      <c r="Q658" s="3"/>
      <c r="R658" s="3"/>
      <c r="S658" s="3"/>
      <c r="T658" s="3"/>
      <c r="U658" s="3"/>
      <c r="V658" s="3"/>
      <c r="W658" s="3"/>
    </row>
    <row r="659" spans="1:23" s="7" customFormat="1" ht="12.75" x14ac:dyDescent="0.2">
      <c r="A659" s="296"/>
      <c r="B659" s="56">
        <v>655</v>
      </c>
      <c r="C659" s="59"/>
      <c r="D659" s="59"/>
      <c r="E659" s="59"/>
      <c r="F659" s="72"/>
      <c r="G659" s="294"/>
      <c r="H659" s="60">
        <f t="shared" si="14"/>
        <v>0</v>
      </c>
      <c r="I659" s="293"/>
      <c r="J659" s="3"/>
      <c r="K659" s="3"/>
      <c r="L659" s="3"/>
      <c r="M659" s="3"/>
      <c r="N659" s="3"/>
      <c r="O659" s="3"/>
      <c r="P659" s="3"/>
      <c r="Q659" s="3"/>
      <c r="R659" s="3"/>
      <c r="S659" s="3"/>
      <c r="T659" s="3"/>
      <c r="U659" s="3"/>
      <c r="V659" s="3"/>
      <c r="W659" s="3"/>
    </row>
    <row r="660" spans="1:23" s="7" customFormat="1" ht="12.75" x14ac:dyDescent="0.2">
      <c r="A660" s="296"/>
      <c r="B660" s="56">
        <v>656</v>
      </c>
      <c r="C660" s="59"/>
      <c r="D660" s="59"/>
      <c r="E660" s="59"/>
      <c r="F660" s="72"/>
      <c r="G660" s="294"/>
      <c r="H660" s="60">
        <f t="shared" si="14"/>
        <v>0</v>
      </c>
      <c r="I660" s="293"/>
      <c r="J660" s="3"/>
      <c r="K660" s="3"/>
      <c r="L660" s="3"/>
      <c r="M660" s="3"/>
      <c r="N660" s="3"/>
      <c r="O660" s="3"/>
      <c r="P660" s="3"/>
      <c r="Q660" s="3"/>
      <c r="R660" s="3"/>
      <c r="S660" s="3"/>
      <c r="T660" s="3"/>
      <c r="U660" s="3"/>
      <c r="V660" s="3"/>
      <c r="W660" s="3"/>
    </row>
    <row r="661" spans="1:23" s="7" customFormat="1" ht="12.75" x14ac:dyDescent="0.2">
      <c r="A661" s="296"/>
      <c r="B661" s="56">
        <v>657</v>
      </c>
      <c r="C661" s="59"/>
      <c r="D661" s="59"/>
      <c r="E661" s="59"/>
      <c r="F661" s="72"/>
      <c r="G661" s="294"/>
      <c r="H661" s="60">
        <f t="shared" si="14"/>
        <v>0</v>
      </c>
      <c r="I661" s="293"/>
      <c r="J661" s="3"/>
      <c r="K661" s="3"/>
      <c r="L661" s="3"/>
      <c r="M661" s="3"/>
      <c r="N661" s="3"/>
      <c r="O661" s="3"/>
      <c r="P661" s="3"/>
      <c r="Q661" s="3"/>
      <c r="R661" s="3"/>
      <c r="S661" s="3"/>
      <c r="T661" s="3"/>
      <c r="U661" s="3"/>
      <c r="V661" s="3"/>
      <c r="W661" s="3"/>
    </row>
    <row r="662" spans="1:23" s="7" customFormat="1" ht="12.75" x14ac:dyDescent="0.2">
      <c r="A662" s="296"/>
      <c r="B662" s="56">
        <v>658</v>
      </c>
      <c r="C662" s="59"/>
      <c r="D662" s="59"/>
      <c r="E662" s="59"/>
      <c r="F662" s="72"/>
      <c r="G662" s="294"/>
      <c r="H662" s="60">
        <f t="shared" si="14"/>
        <v>0</v>
      </c>
      <c r="I662" s="293"/>
      <c r="J662" s="3"/>
      <c r="K662" s="3"/>
      <c r="L662" s="3"/>
      <c r="M662" s="3"/>
      <c r="N662" s="3"/>
      <c r="O662" s="3"/>
      <c r="P662" s="3"/>
      <c r="Q662" s="3"/>
      <c r="R662" s="3"/>
      <c r="S662" s="3"/>
      <c r="T662" s="3"/>
      <c r="U662" s="3"/>
      <c r="V662" s="3"/>
      <c r="W662" s="3"/>
    </row>
    <row r="663" spans="1:23" s="7" customFormat="1" ht="12.75" x14ac:dyDescent="0.2">
      <c r="A663" s="296"/>
      <c r="B663" s="56">
        <v>659</v>
      </c>
      <c r="C663" s="59"/>
      <c r="D663" s="59"/>
      <c r="E663" s="59"/>
      <c r="F663" s="72"/>
      <c r="G663" s="294"/>
      <c r="H663" s="60">
        <f t="shared" si="14"/>
        <v>0</v>
      </c>
      <c r="I663" s="293"/>
      <c r="J663" s="3"/>
      <c r="K663" s="3"/>
      <c r="L663" s="3"/>
      <c r="M663" s="3"/>
      <c r="N663" s="3"/>
      <c r="O663" s="3"/>
      <c r="P663" s="3"/>
      <c r="Q663" s="3"/>
      <c r="R663" s="3"/>
      <c r="S663" s="3"/>
      <c r="T663" s="3"/>
      <c r="U663" s="3"/>
      <c r="V663" s="3"/>
      <c r="W663" s="3"/>
    </row>
    <row r="664" spans="1:23" s="7" customFormat="1" ht="12.75" x14ac:dyDescent="0.2">
      <c r="A664" s="296"/>
      <c r="B664" s="56">
        <v>660</v>
      </c>
      <c r="C664" s="59"/>
      <c r="D664" s="59"/>
      <c r="E664" s="59"/>
      <c r="F664" s="72"/>
      <c r="G664" s="294"/>
      <c r="H664" s="60">
        <f t="shared" si="14"/>
        <v>0</v>
      </c>
      <c r="I664" s="293"/>
      <c r="J664" s="3"/>
      <c r="K664" s="3"/>
      <c r="L664" s="3"/>
      <c r="M664" s="3"/>
      <c r="N664" s="3"/>
      <c r="O664" s="3"/>
      <c r="P664" s="3"/>
      <c r="Q664" s="3"/>
      <c r="R664" s="3"/>
      <c r="S664" s="3"/>
      <c r="T664" s="3"/>
      <c r="U664" s="3"/>
      <c r="V664" s="3"/>
      <c r="W664" s="3"/>
    </row>
    <row r="665" spans="1:23" s="7" customFormat="1" ht="12.75" x14ac:dyDescent="0.2">
      <c r="A665" s="296"/>
      <c r="B665" s="56">
        <v>661</v>
      </c>
      <c r="C665" s="59"/>
      <c r="D665" s="59"/>
      <c r="E665" s="59"/>
      <c r="F665" s="72"/>
      <c r="G665" s="294"/>
      <c r="H665" s="60">
        <f t="shared" si="14"/>
        <v>0</v>
      </c>
      <c r="I665" s="293"/>
      <c r="J665" s="3"/>
      <c r="K665" s="3"/>
      <c r="L665" s="3"/>
      <c r="M665" s="3"/>
      <c r="N665" s="3"/>
      <c r="O665" s="3"/>
      <c r="P665" s="3"/>
      <c r="Q665" s="3"/>
      <c r="R665" s="3"/>
      <c r="S665" s="3"/>
      <c r="T665" s="3"/>
      <c r="U665" s="3"/>
      <c r="V665" s="3"/>
      <c r="W665" s="3"/>
    </row>
    <row r="666" spans="1:23" s="7" customFormat="1" ht="12.75" x14ac:dyDescent="0.2">
      <c r="A666" s="296"/>
      <c r="B666" s="56">
        <v>662</v>
      </c>
      <c r="C666" s="59"/>
      <c r="D666" s="59"/>
      <c r="E666" s="59"/>
      <c r="F666" s="72"/>
      <c r="G666" s="294"/>
      <c r="H666" s="60">
        <f t="shared" si="14"/>
        <v>0</v>
      </c>
      <c r="I666" s="293"/>
      <c r="J666" s="3"/>
      <c r="K666" s="3"/>
      <c r="L666" s="3"/>
      <c r="M666" s="3"/>
      <c r="N666" s="3"/>
      <c r="O666" s="3"/>
      <c r="P666" s="3"/>
      <c r="Q666" s="3"/>
      <c r="R666" s="3"/>
      <c r="S666" s="3"/>
      <c r="T666" s="3"/>
      <c r="U666" s="3"/>
      <c r="V666" s="3"/>
      <c r="W666" s="3"/>
    </row>
    <row r="667" spans="1:23" s="7" customFormat="1" ht="12.75" x14ac:dyDescent="0.2">
      <c r="A667" s="296"/>
      <c r="B667" s="56">
        <v>663</v>
      </c>
      <c r="C667" s="59"/>
      <c r="D667" s="59"/>
      <c r="E667" s="59"/>
      <c r="F667" s="72"/>
      <c r="G667" s="294"/>
      <c r="H667" s="60">
        <f t="shared" si="14"/>
        <v>0</v>
      </c>
      <c r="I667" s="293"/>
      <c r="J667" s="3"/>
      <c r="K667" s="3"/>
      <c r="L667" s="3"/>
      <c r="M667" s="3"/>
      <c r="N667" s="3"/>
      <c r="O667" s="3"/>
      <c r="P667" s="3"/>
      <c r="Q667" s="3"/>
      <c r="R667" s="3"/>
      <c r="S667" s="3"/>
      <c r="T667" s="3"/>
      <c r="U667" s="3"/>
      <c r="V667" s="3"/>
      <c r="W667" s="3"/>
    </row>
    <row r="668" spans="1:23" s="7" customFormat="1" ht="12.75" x14ac:dyDescent="0.2">
      <c r="A668" s="296"/>
      <c r="B668" s="56">
        <v>664</v>
      </c>
      <c r="C668" s="59"/>
      <c r="D668" s="59"/>
      <c r="E668" s="59"/>
      <c r="F668" s="72"/>
      <c r="G668" s="294"/>
      <c r="H668" s="60">
        <f t="shared" si="14"/>
        <v>0</v>
      </c>
      <c r="I668" s="293"/>
      <c r="J668" s="3"/>
      <c r="K668" s="3"/>
      <c r="L668" s="3"/>
      <c r="M668" s="3"/>
      <c r="N668" s="3"/>
      <c r="O668" s="3"/>
      <c r="P668" s="3"/>
      <c r="Q668" s="3"/>
      <c r="R668" s="3"/>
      <c r="S668" s="3"/>
      <c r="T668" s="3"/>
      <c r="U668" s="3"/>
      <c r="V668" s="3"/>
      <c r="W668" s="3"/>
    </row>
    <row r="669" spans="1:23" s="7" customFormat="1" ht="12.75" x14ac:dyDescent="0.2">
      <c r="A669" s="296"/>
      <c r="B669" s="56">
        <v>665</v>
      </c>
      <c r="C669" s="59"/>
      <c r="D669" s="59"/>
      <c r="E669" s="59"/>
      <c r="F669" s="72"/>
      <c r="G669" s="294"/>
      <c r="H669" s="60">
        <f t="shared" si="14"/>
        <v>0</v>
      </c>
      <c r="I669" s="293"/>
      <c r="J669" s="3"/>
      <c r="K669" s="3"/>
      <c r="L669" s="3"/>
      <c r="M669" s="3"/>
      <c r="N669" s="3"/>
      <c r="O669" s="3"/>
      <c r="P669" s="3"/>
      <c r="Q669" s="3"/>
      <c r="R669" s="3"/>
      <c r="S669" s="3"/>
      <c r="T669" s="3"/>
      <c r="U669" s="3"/>
      <c r="V669" s="3"/>
      <c r="W669" s="3"/>
    </row>
    <row r="670" spans="1:23" s="7" customFormat="1" ht="12.75" x14ac:dyDescent="0.2">
      <c r="A670" s="296"/>
      <c r="B670" s="56">
        <v>666</v>
      </c>
      <c r="C670" s="59"/>
      <c r="D670" s="59"/>
      <c r="E670" s="59"/>
      <c r="F670" s="72"/>
      <c r="G670" s="294"/>
      <c r="H670" s="60">
        <f t="shared" si="14"/>
        <v>0</v>
      </c>
      <c r="I670" s="293"/>
      <c r="J670" s="3"/>
      <c r="K670" s="3"/>
      <c r="L670" s="3"/>
      <c r="M670" s="3"/>
      <c r="N670" s="3"/>
      <c r="O670" s="3"/>
      <c r="P670" s="3"/>
      <c r="Q670" s="3"/>
      <c r="R670" s="3"/>
      <c r="S670" s="3"/>
      <c r="T670" s="3"/>
      <c r="U670" s="3"/>
      <c r="V670" s="3"/>
      <c r="W670" s="3"/>
    </row>
    <row r="671" spans="1:23" s="7" customFormat="1" ht="12.75" x14ac:dyDescent="0.2">
      <c r="A671" s="296"/>
      <c r="B671" s="56">
        <v>667</v>
      </c>
      <c r="C671" s="59"/>
      <c r="D671" s="59"/>
      <c r="E671" s="59"/>
      <c r="F671" s="72"/>
      <c r="G671" s="294"/>
      <c r="H671" s="60">
        <f t="shared" si="14"/>
        <v>0</v>
      </c>
      <c r="I671" s="293"/>
      <c r="J671" s="3"/>
      <c r="K671" s="3"/>
      <c r="L671" s="3"/>
      <c r="M671" s="3"/>
      <c r="N671" s="3"/>
      <c r="O671" s="3"/>
      <c r="P671" s="3"/>
      <c r="Q671" s="3"/>
      <c r="R671" s="3"/>
      <c r="S671" s="3"/>
      <c r="T671" s="3"/>
      <c r="U671" s="3"/>
      <c r="V671" s="3"/>
      <c r="W671" s="3"/>
    </row>
    <row r="672" spans="1:23" s="7" customFormat="1" ht="12.75" x14ac:dyDescent="0.2">
      <c r="A672" s="296"/>
      <c r="B672" s="56">
        <v>668</v>
      </c>
      <c r="C672" s="59"/>
      <c r="D672" s="59"/>
      <c r="E672" s="59"/>
      <c r="F672" s="72"/>
      <c r="G672" s="294"/>
      <c r="H672" s="60">
        <f t="shared" si="14"/>
        <v>0</v>
      </c>
      <c r="I672" s="293"/>
      <c r="J672" s="3"/>
      <c r="K672" s="3"/>
      <c r="L672" s="3"/>
      <c r="M672" s="3"/>
      <c r="N672" s="3"/>
      <c r="O672" s="3"/>
      <c r="P672" s="3"/>
      <c r="Q672" s="3"/>
      <c r="R672" s="3"/>
      <c r="S672" s="3"/>
      <c r="T672" s="3"/>
      <c r="U672" s="3"/>
      <c r="V672" s="3"/>
      <c r="W672" s="3"/>
    </row>
    <row r="673" spans="1:23" s="7" customFormat="1" ht="12.75" x14ac:dyDescent="0.2">
      <c r="A673" s="296"/>
      <c r="B673" s="56">
        <v>669</v>
      </c>
      <c r="C673" s="59"/>
      <c r="D673" s="59"/>
      <c r="E673" s="59"/>
      <c r="F673" s="72"/>
      <c r="G673" s="294"/>
      <c r="H673" s="60">
        <f t="shared" si="14"/>
        <v>0</v>
      </c>
      <c r="I673" s="293"/>
      <c r="J673" s="3"/>
      <c r="K673" s="3"/>
      <c r="L673" s="3"/>
      <c r="M673" s="3"/>
      <c r="N673" s="3"/>
      <c r="O673" s="3"/>
      <c r="P673" s="3"/>
      <c r="Q673" s="3"/>
      <c r="R673" s="3"/>
      <c r="S673" s="3"/>
      <c r="T673" s="3"/>
      <c r="U673" s="3"/>
      <c r="V673" s="3"/>
      <c r="W673" s="3"/>
    </row>
    <row r="674" spans="1:23" s="7" customFormat="1" ht="12.75" x14ac:dyDescent="0.2">
      <c r="A674" s="296"/>
      <c r="B674" s="56">
        <v>670</v>
      </c>
      <c r="C674" s="59"/>
      <c r="D674" s="59"/>
      <c r="E674" s="59"/>
      <c r="F674" s="72"/>
      <c r="G674" s="294"/>
      <c r="H674" s="60">
        <f t="shared" si="14"/>
        <v>0</v>
      </c>
      <c r="I674" s="293"/>
      <c r="J674" s="3"/>
      <c r="K674" s="3"/>
      <c r="L674" s="3"/>
      <c r="M674" s="3"/>
      <c r="N674" s="3"/>
      <c r="O674" s="3"/>
      <c r="P674" s="3"/>
      <c r="Q674" s="3"/>
      <c r="R674" s="3"/>
      <c r="S674" s="3"/>
      <c r="T674" s="3"/>
      <c r="U674" s="3"/>
      <c r="V674" s="3"/>
      <c r="W674" s="3"/>
    </row>
    <row r="675" spans="1:23" s="7" customFormat="1" ht="12.75" x14ac:dyDescent="0.2">
      <c r="A675" s="296"/>
      <c r="B675" s="56">
        <v>671</v>
      </c>
      <c r="C675" s="59"/>
      <c r="D675" s="59"/>
      <c r="E675" s="59"/>
      <c r="F675" s="72"/>
      <c r="G675" s="294"/>
      <c r="H675" s="60">
        <f t="shared" si="14"/>
        <v>0</v>
      </c>
      <c r="I675" s="293"/>
      <c r="J675" s="3"/>
      <c r="K675" s="3"/>
      <c r="L675" s="3"/>
      <c r="M675" s="3"/>
      <c r="N675" s="3"/>
      <c r="O675" s="3"/>
      <c r="P675" s="3"/>
      <c r="Q675" s="3"/>
      <c r="R675" s="3"/>
      <c r="S675" s="3"/>
      <c r="T675" s="3"/>
      <c r="U675" s="3"/>
      <c r="V675" s="3"/>
      <c r="W675" s="3"/>
    </row>
    <row r="676" spans="1:23" s="7" customFormat="1" ht="12.75" x14ac:dyDescent="0.2">
      <c r="A676" s="296"/>
      <c r="B676" s="56">
        <v>672</v>
      </c>
      <c r="C676" s="59"/>
      <c r="D676" s="59"/>
      <c r="E676" s="59"/>
      <c r="F676" s="72"/>
      <c r="G676" s="294"/>
      <c r="H676" s="60">
        <f t="shared" si="14"/>
        <v>0</v>
      </c>
      <c r="I676" s="293"/>
      <c r="J676" s="3"/>
      <c r="K676" s="3"/>
      <c r="L676" s="3"/>
      <c r="M676" s="3"/>
      <c r="N676" s="3"/>
      <c r="O676" s="3"/>
      <c r="P676" s="3"/>
      <c r="Q676" s="3"/>
      <c r="R676" s="3"/>
      <c r="S676" s="3"/>
      <c r="T676" s="3"/>
      <c r="U676" s="3"/>
      <c r="V676" s="3"/>
      <c r="W676" s="3"/>
    </row>
    <row r="677" spans="1:23" s="7" customFormat="1" ht="12.75" x14ac:dyDescent="0.2">
      <c r="A677" s="296"/>
      <c r="B677" s="56">
        <v>673</v>
      </c>
      <c r="C677" s="59"/>
      <c r="D677" s="59"/>
      <c r="E677" s="59"/>
      <c r="F677" s="72"/>
      <c r="G677" s="294"/>
      <c r="H677" s="60">
        <f t="shared" si="14"/>
        <v>0</v>
      </c>
      <c r="I677" s="293"/>
      <c r="J677" s="3"/>
      <c r="K677" s="3"/>
      <c r="L677" s="3"/>
      <c r="M677" s="3"/>
      <c r="N677" s="3"/>
      <c r="O677" s="3"/>
      <c r="P677" s="3"/>
      <c r="Q677" s="3"/>
      <c r="R677" s="3"/>
      <c r="S677" s="3"/>
      <c r="T677" s="3"/>
      <c r="U677" s="3"/>
      <c r="V677" s="3"/>
      <c r="W677" s="3"/>
    </row>
    <row r="678" spans="1:23" s="7" customFormat="1" ht="12.75" x14ac:dyDescent="0.2">
      <c r="A678" s="296"/>
      <c r="B678" s="56">
        <v>674</v>
      </c>
      <c r="C678" s="59"/>
      <c r="D678" s="59"/>
      <c r="E678" s="59"/>
      <c r="F678" s="72"/>
      <c r="G678" s="294"/>
      <c r="H678" s="60">
        <f t="shared" si="14"/>
        <v>0</v>
      </c>
      <c r="I678" s="293"/>
      <c r="J678" s="3"/>
      <c r="K678" s="3"/>
      <c r="L678" s="3"/>
      <c r="M678" s="3"/>
      <c r="N678" s="3"/>
      <c r="O678" s="3"/>
      <c r="P678" s="3"/>
      <c r="Q678" s="3"/>
      <c r="R678" s="3"/>
      <c r="S678" s="3"/>
      <c r="T678" s="3"/>
      <c r="U678" s="3"/>
      <c r="V678" s="3"/>
      <c r="W678" s="3"/>
    </row>
    <row r="679" spans="1:23" s="7" customFormat="1" ht="12.75" x14ac:dyDescent="0.2">
      <c r="A679" s="296"/>
      <c r="B679" s="56">
        <v>675</v>
      </c>
      <c r="C679" s="59"/>
      <c r="D679" s="59"/>
      <c r="E679" s="59"/>
      <c r="F679" s="72"/>
      <c r="G679" s="294"/>
      <c r="H679" s="60">
        <f t="shared" si="14"/>
        <v>0</v>
      </c>
      <c r="I679" s="293"/>
      <c r="J679" s="3"/>
      <c r="K679" s="3"/>
      <c r="L679" s="3"/>
      <c r="M679" s="3"/>
      <c r="N679" s="3"/>
      <c r="O679" s="3"/>
      <c r="P679" s="3"/>
      <c r="Q679" s="3"/>
      <c r="R679" s="3"/>
      <c r="S679" s="3"/>
      <c r="T679" s="3"/>
      <c r="U679" s="3"/>
      <c r="V679" s="3"/>
      <c r="W679" s="3"/>
    </row>
    <row r="680" spans="1:23" s="7" customFormat="1" ht="12.75" x14ac:dyDescent="0.2">
      <c r="A680" s="296"/>
      <c r="B680" s="56">
        <v>676</v>
      </c>
      <c r="C680" s="59"/>
      <c r="D680" s="59"/>
      <c r="E680" s="59"/>
      <c r="F680" s="72"/>
      <c r="G680" s="294"/>
      <c r="H680" s="60">
        <f t="shared" si="14"/>
        <v>0</v>
      </c>
      <c r="I680" s="293"/>
      <c r="J680" s="3"/>
      <c r="K680" s="3"/>
      <c r="L680" s="3"/>
      <c r="M680" s="3"/>
      <c r="N680" s="3"/>
      <c r="O680" s="3"/>
      <c r="P680" s="3"/>
      <c r="Q680" s="3"/>
      <c r="R680" s="3"/>
      <c r="S680" s="3"/>
      <c r="T680" s="3"/>
      <c r="U680" s="3"/>
      <c r="V680" s="3"/>
      <c r="W680" s="3"/>
    </row>
    <row r="681" spans="1:23" s="7" customFormat="1" ht="12.75" x14ac:dyDescent="0.2">
      <c r="A681" s="296"/>
      <c r="B681" s="56">
        <v>677</v>
      </c>
      <c r="C681" s="59"/>
      <c r="D681" s="59"/>
      <c r="E681" s="59"/>
      <c r="F681" s="72"/>
      <c r="G681" s="294"/>
      <c r="H681" s="60">
        <f t="shared" si="14"/>
        <v>0</v>
      </c>
      <c r="I681" s="293"/>
      <c r="J681" s="3"/>
      <c r="K681" s="3"/>
      <c r="L681" s="3"/>
      <c r="M681" s="3"/>
      <c r="N681" s="3"/>
      <c r="O681" s="3"/>
      <c r="P681" s="3"/>
      <c r="Q681" s="3"/>
      <c r="R681" s="3"/>
      <c r="S681" s="3"/>
      <c r="T681" s="3"/>
      <c r="U681" s="3"/>
      <c r="V681" s="3"/>
      <c r="W681" s="3"/>
    </row>
    <row r="682" spans="1:23" s="7" customFormat="1" ht="12.75" x14ac:dyDescent="0.2">
      <c r="A682" s="296"/>
      <c r="B682" s="56">
        <v>678</v>
      </c>
      <c r="C682" s="59"/>
      <c r="D682" s="59"/>
      <c r="E682" s="59"/>
      <c r="F682" s="72"/>
      <c r="G682" s="294"/>
      <c r="H682" s="60">
        <f t="shared" si="14"/>
        <v>0</v>
      </c>
      <c r="I682" s="293"/>
      <c r="J682" s="3"/>
      <c r="K682" s="3"/>
      <c r="L682" s="3"/>
      <c r="M682" s="3"/>
      <c r="N682" s="3"/>
      <c r="O682" s="3"/>
      <c r="P682" s="3"/>
      <c r="Q682" s="3"/>
      <c r="R682" s="3"/>
      <c r="S682" s="3"/>
      <c r="T682" s="3"/>
      <c r="U682" s="3"/>
      <c r="V682" s="3"/>
      <c r="W682" s="3"/>
    </row>
    <row r="683" spans="1:23" s="7" customFormat="1" ht="12.75" x14ac:dyDescent="0.2">
      <c r="A683" s="296"/>
      <c r="B683" s="56">
        <v>679</v>
      </c>
      <c r="C683" s="59"/>
      <c r="D683" s="59"/>
      <c r="E683" s="59"/>
      <c r="F683" s="72"/>
      <c r="G683" s="294"/>
      <c r="H683" s="60">
        <f t="shared" si="14"/>
        <v>0</v>
      </c>
      <c r="I683" s="293"/>
      <c r="J683" s="3"/>
      <c r="K683" s="3"/>
      <c r="L683" s="3"/>
      <c r="M683" s="3"/>
      <c r="N683" s="3"/>
      <c r="O683" s="3"/>
      <c r="P683" s="3"/>
      <c r="Q683" s="3"/>
      <c r="R683" s="3"/>
      <c r="S683" s="3"/>
      <c r="T683" s="3"/>
      <c r="U683" s="3"/>
      <c r="V683" s="3"/>
      <c r="W683" s="3"/>
    </row>
    <row r="684" spans="1:23" s="7" customFormat="1" ht="12.75" x14ac:dyDescent="0.2">
      <c r="A684" s="296"/>
      <c r="B684" s="56">
        <v>680</v>
      </c>
      <c r="C684" s="59"/>
      <c r="D684" s="59"/>
      <c r="E684" s="59"/>
      <c r="F684" s="72"/>
      <c r="G684" s="294"/>
      <c r="H684" s="60">
        <f t="shared" si="14"/>
        <v>0</v>
      </c>
      <c r="I684" s="293"/>
      <c r="J684" s="3"/>
      <c r="K684" s="3"/>
      <c r="L684" s="3"/>
      <c r="M684" s="3"/>
      <c r="N684" s="3"/>
      <c r="O684" s="3"/>
      <c r="P684" s="3"/>
      <c r="Q684" s="3"/>
      <c r="R684" s="3"/>
      <c r="S684" s="3"/>
      <c r="T684" s="3"/>
      <c r="U684" s="3"/>
      <c r="V684" s="3"/>
      <c r="W684" s="3"/>
    </row>
    <row r="685" spans="1:23" s="7" customFormat="1" ht="12.75" x14ac:dyDescent="0.2">
      <c r="A685" s="296"/>
      <c r="B685" s="56">
        <v>681</v>
      </c>
      <c r="C685" s="59"/>
      <c r="D685" s="59"/>
      <c r="E685" s="59"/>
      <c r="F685" s="72"/>
      <c r="G685" s="294"/>
      <c r="H685" s="60">
        <f t="shared" si="14"/>
        <v>0</v>
      </c>
      <c r="I685" s="293"/>
      <c r="J685" s="3"/>
      <c r="K685" s="3"/>
      <c r="L685" s="3"/>
      <c r="M685" s="3"/>
      <c r="N685" s="3"/>
      <c r="O685" s="3"/>
      <c r="P685" s="3"/>
      <c r="Q685" s="3"/>
      <c r="R685" s="3"/>
      <c r="S685" s="3"/>
      <c r="T685" s="3"/>
      <c r="U685" s="3"/>
      <c r="V685" s="3"/>
      <c r="W685" s="3"/>
    </row>
    <row r="686" spans="1:23" s="7" customFormat="1" ht="12.75" x14ac:dyDescent="0.2">
      <c r="A686" s="296"/>
      <c r="B686" s="56">
        <v>682</v>
      </c>
      <c r="C686" s="59"/>
      <c r="D686" s="59"/>
      <c r="E686" s="59"/>
      <c r="F686" s="72"/>
      <c r="G686" s="294"/>
      <c r="H686" s="60">
        <f t="shared" si="14"/>
        <v>0</v>
      </c>
      <c r="I686" s="293"/>
      <c r="J686" s="3"/>
      <c r="K686" s="3"/>
      <c r="L686" s="3"/>
      <c r="M686" s="3"/>
      <c r="N686" s="3"/>
      <c r="O686" s="3"/>
      <c r="P686" s="3"/>
      <c r="Q686" s="3"/>
      <c r="R686" s="3"/>
      <c r="S686" s="3"/>
      <c r="T686" s="3"/>
      <c r="U686" s="3"/>
      <c r="V686" s="3"/>
      <c r="W686" s="3"/>
    </row>
    <row r="687" spans="1:23" s="7" customFormat="1" ht="12.75" x14ac:dyDescent="0.2">
      <c r="A687" s="296"/>
      <c r="B687" s="56">
        <v>683</v>
      </c>
      <c r="C687" s="59"/>
      <c r="D687" s="59"/>
      <c r="E687" s="59"/>
      <c r="F687" s="72"/>
      <c r="G687" s="294"/>
      <c r="H687" s="60">
        <f t="shared" si="14"/>
        <v>0</v>
      </c>
      <c r="I687" s="293"/>
      <c r="J687" s="3"/>
      <c r="K687" s="3"/>
      <c r="L687" s="3"/>
      <c r="M687" s="3"/>
      <c r="N687" s="3"/>
      <c r="O687" s="3"/>
      <c r="P687" s="3"/>
      <c r="Q687" s="3"/>
      <c r="R687" s="3"/>
      <c r="S687" s="3"/>
      <c r="T687" s="3"/>
      <c r="U687" s="3"/>
      <c r="V687" s="3"/>
      <c r="W687" s="3"/>
    </row>
    <row r="688" spans="1:23" s="7" customFormat="1" ht="12.75" x14ac:dyDescent="0.2">
      <c r="A688" s="296"/>
      <c r="B688" s="56">
        <v>684</v>
      </c>
      <c r="C688" s="59"/>
      <c r="D688" s="59"/>
      <c r="E688" s="59"/>
      <c r="F688" s="72"/>
      <c r="G688" s="294"/>
      <c r="H688" s="60">
        <f t="shared" si="14"/>
        <v>0</v>
      </c>
      <c r="I688" s="293"/>
      <c r="J688" s="3"/>
      <c r="K688" s="3"/>
      <c r="L688" s="3"/>
      <c r="M688" s="3"/>
      <c r="N688" s="3"/>
      <c r="O688" s="3"/>
      <c r="P688" s="3"/>
      <c r="Q688" s="3"/>
      <c r="R688" s="3"/>
      <c r="S688" s="3"/>
      <c r="T688" s="3"/>
      <c r="U688" s="3"/>
      <c r="V688" s="3"/>
      <c r="W688" s="3"/>
    </row>
    <row r="689" spans="1:23" s="7" customFormat="1" ht="12.75" x14ac:dyDescent="0.2">
      <c r="A689" s="296"/>
      <c r="B689" s="56">
        <v>685</v>
      </c>
      <c r="C689" s="59"/>
      <c r="D689" s="59"/>
      <c r="E689" s="59"/>
      <c r="F689" s="72"/>
      <c r="G689" s="294"/>
      <c r="H689" s="60">
        <f t="shared" si="14"/>
        <v>0</v>
      </c>
      <c r="I689" s="293"/>
      <c r="J689" s="3"/>
      <c r="K689" s="3"/>
      <c r="L689" s="3"/>
      <c r="M689" s="3"/>
      <c r="N689" s="3"/>
      <c r="O689" s="3"/>
      <c r="P689" s="3"/>
      <c r="Q689" s="3"/>
      <c r="R689" s="3"/>
      <c r="S689" s="3"/>
      <c r="T689" s="3"/>
      <c r="U689" s="3"/>
      <c r="V689" s="3"/>
      <c r="W689" s="3"/>
    </row>
    <row r="690" spans="1:23" s="7" customFormat="1" ht="12.75" x14ac:dyDescent="0.2">
      <c r="A690" s="296"/>
      <c r="B690" s="56">
        <v>686</v>
      </c>
      <c r="C690" s="59"/>
      <c r="D690" s="59"/>
      <c r="E690" s="59"/>
      <c r="F690" s="72"/>
      <c r="G690" s="294"/>
      <c r="H690" s="60">
        <f t="shared" si="14"/>
        <v>0</v>
      </c>
      <c r="I690" s="293"/>
      <c r="J690" s="3"/>
      <c r="K690" s="3"/>
      <c r="L690" s="3"/>
      <c r="M690" s="3"/>
      <c r="N690" s="3"/>
      <c r="O690" s="3"/>
      <c r="P690" s="3"/>
      <c r="Q690" s="3"/>
      <c r="R690" s="3"/>
      <c r="S690" s="3"/>
      <c r="T690" s="3"/>
      <c r="U690" s="3"/>
      <c r="V690" s="3"/>
      <c r="W690" s="3"/>
    </row>
    <row r="691" spans="1:23" s="7" customFormat="1" ht="12.75" x14ac:dyDescent="0.2">
      <c r="A691" s="296"/>
      <c r="B691" s="56">
        <v>687</v>
      </c>
      <c r="C691" s="59"/>
      <c r="D691" s="59"/>
      <c r="E691" s="59"/>
      <c r="F691" s="72"/>
      <c r="G691" s="294"/>
      <c r="H691" s="60">
        <f t="shared" si="14"/>
        <v>0</v>
      </c>
      <c r="I691" s="293"/>
      <c r="J691" s="3"/>
      <c r="K691" s="3"/>
      <c r="L691" s="3"/>
      <c r="M691" s="3"/>
      <c r="N691" s="3"/>
      <c r="O691" s="3"/>
      <c r="P691" s="3"/>
      <c r="Q691" s="3"/>
      <c r="R691" s="3"/>
      <c r="S691" s="3"/>
      <c r="T691" s="3"/>
      <c r="U691" s="3"/>
      <c r="V691" s="3"/>
      <c r="W691" s="3"/>
    </row>
    <row r="692" spans="1:23" s="7" customFormat="1" ht="12.75" x14ac:dyDescent="0.2">
      <c r="A692" s="296"/>
      <c r="B692" s="56">
        <v>688</v>
      </c>
      <c r="C692" s="59"/>
      <c r="D692" s="59"/>
      <c r="E692" s="59"/>
      <c r="F692" s="72"/>
      <c r="G692" s="294"/>
      <c r="H692" s="60">
        <f t="shared" si="14"/>
        <v>0</v>
      </c>
      <c r="I692" s="293"/>
      <c r="J692" s="3"/>
      <c r="K692" s="3"/>
      <c r="L692" s="3"/>
      <c r="M692" s="3"/>
      <c r="N692" s="3"/>
      <c r="O692" s="3"/>
      <c r="P692" s="3"/>
      <c r="Q692" s="3"/>
      <c r="R692" s="3"/>
      <c r="S692" s="3"/>
      <c r="T692" s="3"/>
      <c r="U692" s="3"/>
      <c r="V692" s="3"/>
      <c r="W692" s="3"/>
    </row>
    <row r="693" spans="1:23" s="7" customFormat="1" ht="12.75" x14ac:dyDescent="0.2">
      <c r="A693" s="296"/>
      <c r="B693" s="56">
        <v>689</v>
      </c>
      <c r="C693" s="59"/>
      <c r="D693" s="59"/>
      <c r="E693" s="59"/>
      <c r="F693" s="72"/>
      <c r="G693" s="294"/>
      <c r="H693" s="60">
        <f t="shared" si="14"/>
        <v>0</v>
      </c>
      <c r="I693" s="293"/>
      <c r="J693" s="3"/>
      <c r="K693" s="3"/>
      <c r="L693" s="3"/>
      <c r="M693" s="3"/>
      <c r="N693" s="3"/>
      <c r="O693" s="3"/>
      <c r="P693" s="3"/>
      <c r="Q693" s="3"/>
      <c r="R693" s="3"/>
      <c r="S693" s="3"/>
      <c r="T693" s="3"/>
      <c r="U693" s="3"/>
      <c r="V693" s="3"/>
      <c r="W693" s="3"/>
    </row>
    <row r="694" spans="1:23" s="7" customFormat="1" ht="12.75" x14ac:dyDescent="0.2">
      <c r="A694" s="296"/>
      <c r="B694" s="56">
        <v>690</v>
      </c>
      <c r="C694" s="59"/>
      <c r="D694" s="59"/>
      <c r="E694" s="59"/>
      <c r="F694" s="72"/>
      <c r="G694" s="294"/>
      <c r="H694" s="60">
        <f t="shared" si="14"/>
        <v>0</v>
      </c>
      <c r="I694" s="293"/>
      <c r="J694" s="3"/>
      <c r="K694" s="3"/>
      <c r="L694" s="3"/>
      <c r="M694" s="3"/>
      <c r="N694" s="3"/>
      <c r="O694" s="3"/>
      <c r="P694" s="3"/>
      <c r="Q694" s="3"/>
      <c r="R694" s="3"/>
      <c r="S694" s="3"/>
      <c r="T694" s="3"/>
      <c r="U694" s="3"/>
      <c r="V694" s="3"/>
      <c r="W694" s="3"/>
    </row>
    <row r="695" spans="1:23" s="7" customFormat="1" ht="12.75" x14ac:dyDescent="0.2">
      <c r="A695" s="296"/>
      <c r="B695" s="56">
        <v>691</v>
      </c>
      <c r="C695" s="59"/>
      <c r="D695" s="59"/>
      <c r="E695" s="59"/>
      <c r="F695" s="72"/>
      <c r="G695" s="294"/>
      <c r="H695" s="60">
        <f t="shared" si="14"/>
        <v>0</v>
      </c>
      <c r="I695" s="293"/>
      <c r="J695" s="3"/>
      <c r="K695" s="3"/>
      <c r="L695" s="3"/>
      <c r="M695" s="3"/>
      <c r="N695" s="3"/>
      <c r="O695" s="3"/>
      <c r="P695" s="3"/>
      <c r="Q695" s="3"/>
      <c r="R695" s="3"/>
      <c r="S695" s="3"/>
      <c r="T695" s="3"/>
      <c r="U695" s="3"/>
      <c r="V695" s="3"/>
      <c r="W695" s="3"/>
    </row>
    <row r="696" spans="1:23" s="7" customFormat="1" ht="12.75" x14ac:dyDescent="0.2">
      <c r="A696" s="296"/>
      <c r="B696" s="56">
        <v>692</v>
      </c>
      <c r="C696" s="59"/>
      <c r="D696" s="59"/>
      <c r="E696" s="59"/>
      <c r="F696" s="72"/>
      <c r="G696" s="294"/>
      <c r="H696" s="60">
        <f t="shared" ref="H696:H712" si="15">IF(C696=0,0,IF(D696=0,0,IF(E696=0,0,IF(F696=0,0,10))))</f>
        <v>0</v>
      </c>
      <c r="I696" s="293"/>
      <c r="J696" s="3"/>
      <c r="K696" s="3"/>
      <c r="L696" s="3"/>
      <c r="M696" s="3"/>
      <c r="N696" s="3"/>
      <c r="O696" s="3"/>
      <c r="P696" s="3"/>
      <c r="Q696" s="3"/>
      <c r="R696" s="3"/>
      <c r="S696" s="3"/>
      <c r="T696" s="3"/>
      <c r="U696" s="3"/>
      <c r="V696" s="3"/>
      <c r="W696" s="3"/>
    </row>
    <row r="697" spans="1:23" s="7" customFormat="1" ht="12.75" x14ac:dyDescent="0.2">
      <c r="A697" s="296"/>
      <c r="B697" s="56">
        <v>693</v>
      </c>
      <c r="C697" s="59"/>
      <c r="D697" s="59"/>
      <c r="E697" s="59"/>
      <c r="F697" s="72"/>
      <c r="G697" s="294"/>
      <c r="H697" s="60">
        <f t="shared" si="15"/>
        <v>0</v>
      </c>
      <c r="I697" s="293"/>
      <c r="J697" s="3"/>
      <c r="K697" s="3"/>
      <c r="L697" s="3"/>
      <c r="M697" s="3"/>
      <c r="N697" s="3"/>
      <c r="O697" s="3"/>
      <c r="P697" s="3"/>
      <c r="Q697" s="3"/>
      <c r="R697" s="3"/>
      <c r="S697" s="3"/>
      <c r="T697" s="3"/>
      <c r="U697" s="3"/>
      <c r="V697" s="3"/>
      <c r="W697" s="3"/>
    </row>
    <row r="698" spans="1:23" s="7" customFormat="1" ht="12.75" x14ac:dyDescent="0.2">
      <c r="A698" s="296"/>
      <c r="B698" s="56">
        <v>694</v>
      </c>
      <c r="C698" s="59"/>
      <c r="D698" s="59"/>
      <c r="E698" s="59"/>
      <c r="F698" s="72"/>
      <c r="G698" s="294"/>
      <c r="H698" s="60">
        <f t="shared" si="15"/>
        <v>0</v>
      </c>
      <c r="I698" s="293"/>
      <c r="J698" s="3"/>
      <c r="K698" s="3"/>
      <c r="L698" s="3"/>
      <c r="M698" s="3"/>
      <c r="N698" s="3"/>
      <c r="O698" s="3"/>
      <c r="P698" s="3"/>
      <c r="Q698" s="3"/>
      <c r="R698" s="3"/>
      <c r="S698" s="3"/>
      <c r="T698" s="3"/>
      <c r="U698" s="3"/>
      <c r="V698" s="3"/>
      <c r="W698" s="3"/>
    </row>
    <row r="699" spans="1:23" s="7" customFormat="1" ht="12.75" x14ac:dyDescent="0.2">
      <c r="A699" s="296"/>
      <c r="B699" s="56">
        <v>695</v>
      </c>
      <c r="C699" s="59"/>
      <c r="D699" s="59"/>
      <c r="E699" s="59"/>
      <c r="F699" s="72"/>
      <c r="G699" s="294"/>
      <c r="H699" s="60">
        <f t="shared" si="15"/>
        <v>0</v>
      </c>
      <c r="I699" s="293"/>
      <c r="J699" s="3"/>
      <c r="K699" s="3"/>
      <c r="L699" s="3"/>
      <c r="M699" s="3"/>
      <c r="N699" s="3"/>
      <c r="O699" s="3"/>
      <c r="P699" s="3"/>
      <c r="Q699" s="3"/>
      <c r="R699" s="3"/>
      <c r="S699" s="3"/>
      <c r="T699" s="3"/>
      <c r="U699" s="3"/>
      <c r="V699" s="3"/>
      <c r="W699" s="3"/>
    </row>
    <row r="700" spans="1:23" s="7" customFormat="1" ht="12.75" x14ac:dyDescent="0.2">
      <c r="A700" s="296"/>
      <c r="B700" s="56">
        <v>696</v>
      </c>
      <c r="C700" s="59"/>
      <c r="D700" s="59"/>
      <c r="E700" s="59"/>
      <c r="F700" s="72"/>
      <c r="G700" s="294"/>
      <c r="H700" s="60">
        <f t="shared" si="15"/>
        <v>0</v>
      </c>
      <c r="I700" s="293"/>
      <c r="J700" s="3"/>
      <c r="K700" s="3"/>
      <c r="L700" s="3"/>
      <c r="M700" s="3"/>
      <c r="N700" s="3"/>
      <c r="O700" s="3"/>
      <c r="P700" s="3"/>
      <c r="Q700" s="3"/>
      <c r="R700" s="3"/>
      <c r="S700" s="3"/>
      <c r="T700" s="3"/>
      <c r="U700" s="3"/>
      <c r="V700" s="3"/>
      <c r="W700" s="3"/>
    </row>
    <row r="701" spans="1:23" s="7" customFormat="1" ht="12.75" x14ac:dyDescent="0.2">
      <c r="A701" s="296"/>
      <c r="B701" s="56">
        <v>697</v>
      </c>
      <c r="C701" s="59"/>
      <c r="D701" s="59"/>
      <c r="E701" s="59"/>
      <c r="F701" s="72"/>
      <c r="G701" s="294"/>
      <c r="H701" s="60">
        <f t="shared" si="15"/>
        <v>0</v>
      </c>
      <c r="I701" s="293"/>
      <c r="J701" s="3"/>
      <c r="K701" s="3"/>
      <c r="L701" s="3"/>
      <c r="M701" s="3"/>
      <c r="N701" s="3"/>
      <c r="O701" s="3"/>
      <c r="P701" s="3"/>
      <c r="Q701" s="3"/>
      <c r="R701" s="3"/>
      <c r="S701" s="3"/>
      <c r="T701" s="3"/>
      <c r="U701" s="3"/>
      <c r="V701" s="3"/>
      <c r="W701" s="3"/>
    </row>
    <row r="702" spans="1:23" s="7" customFormat="1" ht="12.75" x14ac:dyDescent="0.2">
      <c r="A702" s="296"/>
      <c r="B702" s="56">
        <v>698</v>
      </c>
      <c r="C702" s="59"/>
      <c r="D702" s="59"/>
      <c r="E702" s="59"/>
      <c r="F702" s="72"/>
      <c r="G702" s="294"/>
      <c r="H702" s="60">
        <f t="shared" si="15"/>
        <v>0</v>
      </c>
      <c r="I702" s="293"/>
      <c r="J702" s="3"/>
      <c r="K702" s="3"/>
      <c r="L702" s="3"/>
      <c r="M702" s="3"/>
      <c r="N702" s="3"/>
      <c r="O702" s="3"/>
      <c r="P702" s="3"/>
      <c r="Q702" s="3"/>
      <c r="R702" s="3"/>
      <c r="S702" s="3"/>
      <c r="T702" s="3"/>
      <c r="U702" s="3"/>
      <c r="V702" s="3"/>
      <c r="W702" s="3"/>
    </row>
    <row r="703" spans="1:23" s="7" customFormat="1" ht="12.75" x14ac:dyDescent="0.2">
      <c r="A703" s="296"/>
      <c r="B703" s="56">
        <v>699</v>
      </c>
      <c r="C703" s="59"/>
      <c r="D703" s="59"/>
      <c r="E703" s="59"/>
      <c r="F703" s="72"/>
      <c r="G703" s="294"/>
      <c r="H703" s="60">
        <f t="shared" si="15"/>
        <v>0</v>
      </c>
      <c r="I703" s="293"/>
      <c r="J703" s="3"/>
      <c r="K703" s="3"/>
      <c r="L703" s="3"/>
      <c r="M703" s="3"/>
      <c r="N703" s="3"/>
      <c r="O703" s="3"/>
      <c r="P703" s="3"/>
      <c r="Q703" s="3"/>
      <c r="R703" s="3"/>
      <c r="S703" s="3"/>
      <c r="T703" s="3"/>
      <c r="U703" s="3"/>
      <c r="V703" s="3"/>
      <c r="W703" s="3"/>
    </row>
    <row r="704" spans="1:23" s="7" customFormat="1" ht="12.75" x14ac:dyDescent="0.2">
      <c r="A704" s="296"/>
      <c r="B704" s="56">
        <v>700</v>
      </c>
      <c r="C704" s="59"/>
      <c r="D704" s="59"/>
      <c r="E704" s="59"/>
      <c r="F704" s="72"/>
      <c r="G704" s="294"/>
      <c r="H704" s="60">
        <f t="shared" si="15"/>
        <v>0</v>
      </c>
      <c r="I704" s="293"/>
      <c r="J704" s="3"/>
      <c r="K704" s="3"/>
      <c r="L704" s="3"/>
      <c r="M704" s="3"/>
      <c r="N704" s="3"/>
      <c r="O704" s="3"/>
      <c r="P704" s="3"/>
      <c r="Q704" s="3"/>
      <c r="R704" s="3"/>
      <c r="S704" s="3"/>
      <c r="T704" s="3"/>
      <c r="U704" s="3"/>
      <c r="V704" s="3"/>
      <c r="W704" s="3"/>
    </row>
    <row r="705" spans="1:23" s="7" customFormat="1" ht="12.75" x14ac:dyDescent="0.2">
      <c r="A705" s="296"/>
      <c r="B705" s="56">
        <v>701</v>
      </c>
      <c r="C705" s="59"/>
      <c r="D705" s="59"/>
      <c r="E705" s="59"/>
      <c r="F705" s="72"/>
      <c r="G705" s="294"/>
      <c r="H705" s="60">
        <f t="shared" si="15"/>
        <v>0</v>
      </c>
      <c r="I705" s="293"/>
      <c r="J705" s="3"/>
      <c r="K705" s="3"/>
      <c r="L705" s="3"/>
      <c r="M705" s="3"/>
      <c r="N705" s="3"/>
      <c r="O705" s="3"/>
      <c r="P705" s="3"/>
      <c r="Q705" s="3"/>
      <c r="R705" s="3"/>
      <c r="S705" s="3"/>
      <c r="T705" s="3"/>
      <c r="U705" s="3"/>
      <c r="V705" s="3"/>
      <c r="W705" s="3"/>
    </row>
    <row r="706" spans="1:23" s="7" customFormat="1" ht="12.75" x14ac:dyDescent="0.2">
      <c r="A706" s="296"/>
      <c r="B706" s="56">
        <v>702</v>
      </c>
      <c r="C706" s="59"/>
      <c r="D706" s="59"/>
      <c r="E706" s="59"/>
      <c r="F706" s="72"/>
      <c r="G706" s="294"/>
      <c r="H706" s="60">
        <f t="shared" si="15"/>
        <v>0</v>
      </c>
      <c r="I706" s="293"/>
      <c r="J706" s="3"/>
      <c r="K706" s="3"/>
      <c r="L706" s="3"/>
      <c r="M706" s="3"/>
      <c r="N706" s="3"/>
      <c r="O706" s="3"/>
      <c r="P706" s="3"/>
      <c r="Q706" s="3"/>
      <c r="R706" s="3"/>
      <c r="S706" s="3"/>
      <c r="T706" s="3"/>
      <c r="U706" s="3"/>
      <c r="V706" s="3"/>
      <c r="W706" s="3"/>
    </row>
    <row r="707" spans="1:23" s="7" customFormat="1" ht="12.75" x14ac:dyDescent="0.2">
      <c r="A707" s="296"/>
      <c r="B707" s="56">
        <v>703</v>
      </c>
      <c r="C707" s="59"/>
      <c r="D707" s="59"/>
      <c r="E707" s="59"/>
      <c r="F707" s="72"/>
      <c r="G707" s="294"/>
      <c r="H707" s="60">
        <f t="shared" si="15"/>
        <v>0</v>
      </c>
      <c r="I707" s="293"/>
      <c r="J707" s="3"/>
      <c r="K707" s="3"/>
      <c r="L707" s="3"/>
      <c r="M707" s="3"/>
      <c r="N707" s="3"/>
      <c r="O707" s="3"/>
      <c r="P707" s="3"/>
      <c r="Q707" s="3"/>
      <c r="R707" s="3"/>
      <c r="S707" s="3"/>
      <c r="T707" s="3"/>
      <c r="U707" s="3"/>
      <c r="V707" s="3"/>
      <c r="W707" s="3"/>
    </row>
    <row r="708" spans="1:23" s="7" customFormat="1" ht="12.75" x14ac:dyDescent="0.2">
      <c r="A708" s="296"/>
      <c r="B708" s="56">
        <v>704</v>
      </c>
      <c r="C708" s="59"/>
      <c r="D708" s="59"/>
      <c r="E708" s="59"/>
      <c r="F708" s="72"/>
      <c r="G708" s="294"/>
      <c r="H708" s="60">
        <f t="shared" si="15"/>
        <v>0</v>
      </c>
      <c r="I708" s="293"/>
      <c r="J708" s="3"/>
      <c r="K708" s="3"/>
      <c r="L708" s="3"/>
      <c r="M708" s="3"/>
      <c r="N708" s="3"/>
      <c r="O708" s="3"/>
      <c r="P708" s="3"/>
      <c r="Q708" s="3"/>
      <c r="R708" s="3"/>
      <c r="S708" s="3"/>
      <c r="T708" s="3"/>
      <c r="U708" s="3"/>
      <c r="V708" s="3"/>
      <c r="W708" s="3"/>
    </row>
    <row r="709" spans="1:23" s="7" customFormat="1" ht="12.75" x14ac:dyDescent="0.2">
      <c r="A709" s="296"/>
      <c r="B709" s="56">
        <v>705</v>
      </c>
      <c r="C709" s="59"/>
      <c r="D709" s="59"/>
      <c r="E709" s="59"/>
      <c r="F709" s="72"/>
      <c r="G709" s="294"/>
      <c r="H709" s="60">
        <f t="shared" si="15"/>
        <v>0</v>
      </c>
      <c r="I709" s="293"/>
      <c r="J709" s="3"/>
      <c r="K709" s="3"/>
      <c r="L709" s="3"/>
      <c r="M709" s="3"/>
      <c r="N709" s="3"/>
      <c r="O709" s="3"/>
      <c r="P709" s="3"/>
      <c r="Q709" s="3"/>
      <c r="R709" s="3"/>
      <c r="S709" s="3"/>
      <c r="T709" s="3"/>
      <c r="U709" s="3"/>
      <c r="V709" s="3"/>
      <c r="W709" s="3"/>
    </row>
    <row r="710" spans="1:23" s="7" customFormat="1" ht="12.75" x14ac:dyDescent="0.2">
      <c r="A710" s="296"/>
      <c r="B710" s="56">
        <v>706</v>
      </c>
      <c r="C710" s="59"/>
      <c r="D710" s="59"/>
      <c r="E710" s="59"/>
      <c r="F710" s="72"/>
      <c r="G710" s="294"/>
      <c r="H710" s="60">
        <f t="shared" si="15"/>
        <v>0</v>
      </c>
      <c r="I710" s="293"/>
      <c r="J710" s="3"/>
      <c r="K710" s="3"/>
      <c r="L710" s="3"/>
      <c r="M710" s="3"/>
      <c r="N710" s="3"/>
      <c r="O710" s="3"/>
      <c r="P710" s="3"/>
      <c r="Q710" s="3"/>
      <c r="R710" s="3"/>
      <c r="S710" s="3"/>
      <c r="T710" s="3"/>
      <c r="U710" s="3"/>
      <c r="V710" s="3"/>
      <c r="W710" s="3"/>
    </row>
    <row r="711" spans="1:23" s="7" customFormat="1" ht="12.75" x14ac:dyDescent="0.2">
      <c r="A711" s="296"/>
      <c r="B711" s="56">
        <v>707</v>
      </c>
      <c r="C711" s="59"/>
      <c r="D711" s="59"/>
      <c r="E711" s="59"/>
      <c r="F711" s="72"/>
      <c r="G711" s="294"/>
      <c r="H711" s="60">
        <f t="shared" si="15"/>
        <v>0</v>
      </c>
      <c r="I711" s="293"/>
      <c r="J711" s="3"/>
      <c r="K711" s="3"/>
      <c r="L711" s="3"/>
      <c r="M711" s="3"/>
      <c r="N711" s="3"/>
      <c r="O711" s="3"/>
      <c r="P711" s="3"/>
      <c r="Q711" s="3"/>
      <c r="R711" s="3"/>
      <c r="S711" s="3"/>
      <c r="T711" s="3"/>
      <c r="U711" s="3"/>
      <c r="V711" s="3"/>
      <c r="W711" s="3"/>
    </row>
    <row r="712" spans="1:23" s="7" customFormat="1" ht="12.75" x14ac:dyDescent="0.2">
      <c r="A712" s="296"/>
      <c r="B712" s="56">
        <v>708</v>
      </c>
      <c r="C712" s="59"/>
      <c r="D712" s="59"/>
      <c r="E712" s="59"/>
      <c r="F712" s="72"/>
      <c r="G712" s="294"/>
      <c r="H712" s="60">
        <f t="shared" si="15"/>
        <v>0</v>
      </c>
      <c r="I712" s="293"/>
      <c r="J712" s="3"/>
      <c r="K712" s="3"/>
      <c r="L712" s="3"/>
      <c r="M712" s="3"/>
      <c r="N712" s="3"/>
      <c r="O712" s="3"/>
      <c r="P712" s="3"/>
      <c r="Q712" s="3"/>
      <c r="R712" s="3"/>
      <c r="S712" s="3"/>
      <c r="T712" s="3"/>
      <c r="U712" s="3"/>
      <c r="V712" s="3"/>
      <c r="W712" s="3"/>
    </row>
    <row r="713" spans="1:23" s="7" customFormat="1" ht="12.75" x14ac:dyDescent="0.2">
      <c r="A713" s="296"/>
      <c r="B713" s="56">
        <v>709</v>
      </c>
      <c r="C713" s="59"/>
      <c r="D713" s="59"/>
      <c r="E713" s="59"/>
      <c r="F713" s="72"/>
      <c r="G713" s="294"/>
      <c r="H713" s="60">
        <f t="shared" ref="H713:H754" si="16">IF(C713=0,0,IF(D713=0,0,IF(E713=0,0,IF(F713=0,0,10))))</f>
        <v>0</v>
      </c>
      <c r="I713" s="293"/>
      <c r="J713" s="3"/>
      <c r="K713" s="3"/>
      <c r="L713" s="3"/>
      <c r="M713" s="3"/>
      <c r="N713" s="3"/>
      <c r="O713" s="3"/>
      <c r="P713" s="3"/>
      <c r="Q713" s="3"/>
      <c r="R713" s="3"/>
      <c r="S713" s="3"/>
      <c r="T713" s="3"/>
      <c r="U713" s="3"/>
      <c r="V713" s="3"/>
      <c r="W713" s="3"/>
    </row>
    <row r="714" spans="1:23" s="7" customFormat="1" ht="12.75" x14ac:dyDescent="0.2">
      <c r="A714" s="296"/>
      <c r="B714" s="56">
        <v>710</v>
      </c>
      <c r="C714" s="59"/>
      <c r="D714" s="59"/>
      <c r="E714" s="59"/>
      <c r="F714" s="72"/>
      <c r="G714" s="294"/>
      <c r="H714" s="60">
        <f t="shared" si="16"/>
        <v>0</v>
      </c>
      <c r="I714" s="293"/>
      <c r="J714" s="3"/>
      <c r="K714" s="3"/>
      <c r="L714" s="3"/>
      <c r="M714" s="3"/>
      <c r="N714" s="3"/>
      <c r="O714" s="3"/>
      <c r="P714" s="3"/>
      <c r="Q714" s="3"/>
      <c r="R714" s="3"/>
      <c r="S714" s="3"/>
      <c r="T714" s="3"/>
      <c r="U714" s="3"/>
      <c r="V714" s="3"/>
      <c r="W714" s="3"/>
    </row>
    <row r="715" spans="1:23" s="7" customFormat="1" ht="12.75" x14ac:dyDescent="0.2">
      <c r="A715" s="296"/>
      <c r="B715" s="56">
        <v>711</v>
      </c>
      <c r="C715" s="59"/>
      <c r="D715" s="59"/>
      <c r="E715" s="59"/>
      <c r="F715" s="72"/>
      <c r="G715" s="294"/>
      <c r="H715" s="60">
        <f t="shared" si="16"/>
        <v>0</v>
      </c>
      <c r="I715" s="293"/>
      <c r="J715" s="3"/>
      <c r="K715" s="3"/>
      <c r="L715" s="3"/>
      <c r="M715" s="3"/>
      <c r="N715" s="3"/>
      <c r="O715" s="3"/>
      <c r="P715" s="3"/>
      <c r="Q715" s="3"/>
      <c r="R715" s="3"/>
      <c r="S715" s="3"/>
      <c r="T715" s="3"/>
      <c r="U715" s="3"/>
      <c r="V715" s="3"/>
      <c r="W715" s="3"/>
    </row>
    <row r="716" spans="1:23" s="7" customFormat="1" ht="12.75" x14ac:dyDescent="0.2">
      <c r="A716" s="296"/>
      <c r="B716" s="56">
        <v>712</v>
      </c>
      <c r="C716" s="59"/>
      <c r="D716" s="59"/>
      <c r="E716" s="59"/>
      <c r="F716" s="72"/>
      <c r="G716" s="294"/>
      <c r="H716" s="60">
        <f t="shared" si="16"/>
        <v>0</v>
      </c>
      <c r="I716" s="293"/>
      <c r="J716" s="3"/>
      <c r="K716" s="3"/>
      <c r="L716" s="3"/>
      <c r="M716" s="3"/>
      <c r="N716" s="3"/>
      <c r="O716" s="3"/>
      <c r="P716" s="3"/>
      <c r="Q716" s="3"/>
      <c r="R716" s="3"/>
      <c r="S716" s="3"/>
      <c r="T716" s="3"/>
      <c r="U716" s="3"/>
      <c r="V716" s="3"/>
      <c r="W716" s="3"/>
    </row>
    <row r="717" spans="1:23" s="7" customFormat="1" ht="12.75" x14ac:dyDescent="0.2">
      <c r="A717" s="296"/>
      <c r="B717" s="56">
        <v>713</v>
      </c>
      <c r="C717" s="59"/>
      <c r="D717" s="59"/>
      <c r="E717" s="59"/>
      <c r="F717" s="72"/>
      <c r="G717" s="294"/>
      <c r="H717" s="60">
        <f t="shared" si="16"/>
        <v>0</v>
      </c>
      <c r="I717" s="293"/>
      <c r="J717" s="3"/>
      <c r="K717" s="3"/>
      <c r="L717" s="3"/>
      <c r="M717" s="3"/>
      <c r="N717" s="3"/>
      <c r="O717" s="3"/>
      <c r="P717" s="3"/>
      <c r="Q717" s="3"/>
      <c r="R717" s="3"/>
      <c r="S717" s="3"/>
      <c r="T717" s="3"/>
      <c r="U717" s="3"/>
      <c r="V717" s="3"/>
      <c r="W717" s="3"/>
    </row>
    <row r="718" spans="1:23" s="7" customFormat="1" ht="12.75" x14ac:dyDescent="0.2">
      <c r="A718" s="296"/>
      <c r="B718" s="56">
        <v>714</v>
      </c>
      <c r="C718" s="59"/>
      <c r="D718" s="59"/>
      <c r="E718" s="59"/>
      <c r="F718" s="72"/>
      <c r="G718" s="294"/>
      <c r="H718" s="60">
        <f t="shared" si="16"/>
        <v>0</v>
      </c>
      <c r="I718" s="293"/>
      <c r="J718" s="3"/>
      <c r="K718" s="3"/>
      <c r="L718" s="3"/>
      <c r="M718" s="3"/>
      <c r="N718" s="3"/>
      <c r="O718" s="3"/>
      <c r="P718" s="3"/>
      <c r="Q718" s="3"/>
      <c r="R718" s="3"/>
      <c r="S718" s="3"/>
      <c r="T718" s="3"/>
      <c r="U718" s="3"/>
      <c r="V718" s="3"/>
      <c r="W718" s="3"/>
    </row>
    <row r="719" spans="1:23" s="7" customFormat="1" ht="12.75" x14ac:dyDescent="0.2">
      <c r="A719" s="296"/>
      <c r="B719" s="56">
        <v>715</v>
      </c>
      <c r="C719" s="59"/>
      <c r="D719" s="59"/>
      <c r="E719" s="59"/>
      <c r="F719" s="72"/>
      <c r="G719" s="294"/>
      <c r="H719" s="60">
        <f t="shared" si="16"/>
        <v>0</v>
      </c>
      <c r="I719" s="293"/>
      <c r="J719" s="3"/>
      <c r="K719" s="3"/>
      <c r="L719" s="3"/>
      <c r="M719" s="3"/>
      <c r="N719" s="3"/>
      <c r="O719" s="3"/>
      <c r="P719" s="3"/>
      <c r="Q719" s="3"/>
      <c r="R719" s="3"/>
      <c r="S719" s="3"/>
      <c r="T719" s="3"/>
      <c r="U719" s="3"/>
      <c r="V719" s="3"/>
      <c r="W719" s="3"/>
    </row>
    <row r="720" spans="1:23" s="7" customFormat="1" ht="12.75" x14ac:dyDescent="0.2">
      <c r="A720" s="296"/>
      <c r="B720" s="56">
        <v>716</v>
      </c>
      <c r="C720" s="59"/>
      <c r="D720" s="59"/>
      <c r="E720" s="59"/>
      <c r="F720" s="72"/>
      <c r="G720" s="294"/>
      <c r="H720" s="60">
        <f t="shared" si="16"/>
        <v>0</v>
      </c>
      <c r="I720" s="293"/>
      <c r="J720" s="3"/>
      <c r="K720" s="3"/>
      <c r="L720" s="3"/>
      <c r="M720" s="3"/>
      <c r="N720" s="3"/>
      <c r="O720" s="3"/>
      <c r="P720" s="3"/>
      <c r="Q720" s="3"/>
      <c r="R720" s="3"/>
      <c r="S720" s="3"/>
      <c r="T720" s="3"/>
      <c r="U720" s="3"/>
      <c r="V720" s="3"/>
      <c r="W720" s="3"/>
    </row>
    <row r="721" spans="1:23" s="7" customFormat="1" ht="12.75" x14ac:dyDescent="0.2">
      <c r="A721" s="296"/>
      <c r="B721" s="56">
        <v>717</v>
      </c>
      <c r="C721" s="59"/>
      <c r="D721" s="59"/>
      <c r="E721" s="59"/>
      <c r="F721" s="72"/>
      <c r="G721" s="294"/>
      <c r="H721" s="60">
        <f t="shared" si="16"/>
        <v>0</v>
      </c>
      <c r="I721" s="293"/>
      <c r="J721" s="3"/>
      <c r="K721" s="3"/>
      <c r="L721" s="3"/>
      <c r="M721" s="3"/>
      <c r="N721" s="3"/>
      <c r="O721" s="3"/>
      <c r="P721" s="3"/>
      <c r="Q721" s="3"/>
      <c r="R721" s="3"/>
      <c r="S721" s="3"/>
      <c r="T721" s="3"/>
      <c r="U721" s="3"/>
      <c r="V721" s="3"/>
      <c r="W721" s="3"/>
    </row>
    <row r="722" spans="1:23" s="7" customFormat="1" ht="12.75" x14ac:dyDescent="0.2">
      <c r="A722" s="296"/>
      <c r="B722" s="56">
        <v>718</v>
      </c>
      <c r="C722" s="59"/>
      <c r="D722" s="59"/>
      <c r="E722" s="59"/>
      <c r="F722" s="72"/>
      <c r="G722" s="294"/>
      <c r="H722" s="60">
        <f t="shared" si="16"/>
        <v>0</v>
      </c>
      <c r="I722" s="293"/>
      <c r="J722" s="3"/>
      <c r="K722" s="3"/>
      <c r="L722" s="3"/>
      <c r="M722" s="3"/>
      <c r="N722" s="3"/>
      <c r="O722" s="3"/>
      <c r="P722" s="3"/>
      <c r="Q722" s="3"/>
      <c r="R722" s="3"/>
      <c r="S722" s="3"/>
      <c r="T722" s="3"/>
      <c r="U722" s="3"/>
      <c r="V722" s="3"/>
      <c r="W722" s="3"/>
    </row>
    <row r="723" spans="1:23" s="7" customFormat="1" ht="12.75" x14ac:dyDescent="0.2">
      <c r="A723" s="296"/>
      <c r="B723" s="56">
        <v>719</v>
      </c>
      <c r="C723" s="59"/>
      <c r="D723" s="59"/>
      <c r="E723" s="59"/>
      <c r="F723" s="72"/>
      <c r="G723" s="294"/>
      <c r="H723" s="60">
        <f t="shared" si="16"/>
        <v>0</v>
      </c>
      <c r="I723" s="293"/>
      <c r="J723" s="3"/>
      <c r="K723" s="3"/>
      <c r="L723" s="3"/>
      <c r="M723" s="3"/>
      <c r="N723" s="3"/>
      <c r="O723" s="3"/>
      <c r="P723" s="3"/>
      <c r="Q723" s="3"/>
      <c r="R723" s="3"/>
      <c r="S723" s="3"/>
      <c r="T723" s="3"/>
      <c r="U723" s="3"/>
      <c r="V723" s="3"/>
      <c r="W723" s="3"/>
    </row>
    <row r="724" spans="1:23" s="7" customFormat="1" ht="12.75" x14ac:dyDescent="0.2">
      <c r="A724" s="296"/>
      <c r="B724" s="56">
        <v>720</v>
      </c>
      <c r="C724" s="59"/>
      <c r="D724" s="59"/>
      <c r="E724" s="59"/>
      <c r="F724" s="72"/>
      <c r="G724" s="294"/>
      <c r="H724" s="60">
        <f t="shared" si="16"/>
        <v>0</v>
      </c>
      <c r="I724" s="293"/>
      <c r="J724" s="3"/>
      <c r="K724" s="3"/>
      <c r="L724" s="3"/>
      <c r="M724" s="3"/>
      <c r="N724" s="3"/>
      <c r="O724" s="3"/>
      <c r="P724" s="3"/>
      <c r="Q724" s="3"/>
      <c r="R724" s="3"/>
      <c r="S724" s="3"/>
      <c r="T724" s="3"/>
      <c r="U724" s="3"/>
      <c r="V724" s="3"/>
      <c r="W724" s="3"/>
    </row>
    <row r="725" spans="1:23" s="7" customFormat="1" ht="12.75" x14ac:dyDescent="0.2">
      <c r="A725" s="296"/>
      <c r="B725" s="56">
        <v>721</v>
      </c>
      <c r="C725" s="59"/>
      <c r="D725" s="59"/>
      <c r="E725" s="59"/>
      <c r="F725" s="72"/>
      <c r="G725" s="294"/>
      <c r="H725" s="60">
        <f t="shared" si="16"/>
        <v>0</v>
      </c>
      <c r="I725" s="293"/>
      <c r="J725" s="3"/>
      <c r="K725" s="3"/>
      <c r="L725" s="3"/>
      <c r="M725" s="3"/>
      <c r="N725" s="3"/>
      <c r="O725" s="3"/>
      <c r="P725" s="3"/>
      <c r="Q725" s="3"/>
      <c r="R725" s="3"/>
      <c r="S725" s="3"/>
      <c r="T725" s="3"/>
      <c r="U725" s="3"/>
      <c r="V725" s="3"/>
      <c r="W725" s="3"/>
    </row>
    <row r="726" spans="1:23" s="7" customFormat="1" ht="12.75" x14ac:dyDescent="0.2">
      <c r="A726" s="296"/>
      <c r="B726" s="56">
        <v>722</v>
      </c>
      <c r="C726" s="59"/>
      <c r="D726" s="59"/>
      <c r="E726" s="59"/>
      <c r="F726" s="72"/>
      <c r="G726" s="294"/>
      <c r="H726" s="60">
        <f t="shared" si="16"/>
        <v>0</v>
      </c>
      <c r="I726" s="293"/>
      <c r="J726" s="3"/>
      <c r="K726" s="3"/>
      <c r="L726" s="3"/>
      <c r="M726" s="3"/>
      <c r="N726" s="3"/>
      <c r="O726" s="3"/>
      <c r="P726" s="3"/>
      <c r="Q726" s="3"/>
      <c r="R726" s="3"/>
      <c r="S726" s="3"/>
      <c r="T726" s="3"/>
      <c r="U726" s="3"/>
      <c r="V726" s="3"/>
      <c r="W726" s="3"/>
    </row>
    <row r="727" spans="1:23" s="7" customFormat="1" ht="12.75" x14ac:dyDescent="0.2">
      <c r="A727" s="296"/>
      <c r="B727" s="56">
        <v>723</v>
      </c>
      <c r="C727" s="59"/>
      <c r="D727" s="59"/>
      <c r="E727" s="59"/>
      <c r="F727" s="72"/>
      <c r="G727" s="294"/>
      <c r="H727" s="60">
        <f t="shared" si="16"/>
        <v>0</v>
      </c>
      <c r="I727" s="293"/>
      <c r="J727" s="3"/>
      <c r="K727" s="3"/>
      <c r="L727" s="3"/>
      <c r="M727" s="3"/>
      <c r="N727" s="3"/>
      <c r="O727" s="3"/>
      <c r="P727" s="3"/>
      <c r="Q727" s="3"/>
      <c r="R727" s="3"/>
      <c r="S727" s="3"/>
      <c r="T727" s="3"/>
      <c r="U727" s="3"/>
      <c r="V727" s="3"/>
      <c r="W727" s="3"/>
    </row>
    <row r="728" spans="1:23" s="7" customFormat="1" ht="12.75" x14ac:dyDescent="0.2">
      <c r="A728" s="296"/>
      <c r="B728" s="56">
        <v>724</v>
      </c>
      <c r="C728" s="59"/>
      <c r="D728" s="59"/>
      <c r="E728" s="59"/>
      <c r="F728" s="72"/>
      <c r="G728" s="294"/>
      <c r="H728" s="60">
        <f t="shared" si="16"/>
        <v>0</v>
      </c>
      <c r="I728" s="293"/>
      <c r="J728" s="3"/>
      <c r="K728" s="3"/>
      <c r="L728" s="3"/>
      <c r="M728" s="3"/>
      <c r="N728" s="3"/>
      <c r="O728" s="3"/>
      <c r="P728" s="3"/>
      <c r="Q728" s="3"/>
      <c r="R728" s="3"/>
      <c r="S728" s="3"/>
      <c r="T728" s="3"/>
      <c r="U728" s="3"/>
      <c r="V728" s="3"/>
      <c r="W728" s="3"/>
    </row>
    <row r="729" spans="1:23" s="7" customFormat="1" ht="12.75" x14ac:dyDescent="0.2">
      <c r="A729" s="296"/>
      <c r="B729" s="56">
        <v>725</v>
      </c>
      <c r="C729" s="59"/>
      <c r="D729" s="59"/>
      <c r="E729" s="59"/>
      <c r="F729" s="72"/>
      <c r="G729" s="294"/>
      <c r="H729" s="60">
        <f t="shared" si="16"/>
        <v>0</v>
      </c>
      <c r="I729" s="293"/>
      <c r="J729" s="3"/>
      <c r="K729" s="3"/>
      <c r="L729" s="3"/>
      <c r="M729" s="3"/>
      <c r="N729" s="3"/>
      <c r="O729" s="3"/>
      <c r="P729" s="3"/>
      <c r="Q729" s="3"/>
      <c r="R729" s="3"/>
      <c r="S729" s="3"/>
      <c r="T729" s="3"/>
      <c r="U729" s="3"/>
      <c r="V729" s="3"/>
      <c r="W729" s="3"/>
    </row>
    <row r="730" spans="1:23" s="7" customFormat="1" ht="12.75" x14ac:dyDescent="0.2">
      <c r="A730" s="296"/>
      <c r="B730" s="56">
        <v>726</v>
      </c>
      <c r="C730" s="59"/>
      <c r="D730" s="59"/>
      <c r="E730" s="59"/>
      <c r="F730" s="72"/>
      <c r="G730" s="294"/>
      <c r="H730" s="60">
        <f t="shared" si="16"/>
        <v>0</v>
      </c>
      <c r="I730" s="293"/>
      <c r="J730" s="3"/>
      <c r="K730" s="3"/>
      <c r="L730" s="3"/>
      <c r="M730" s="3"/>
      <c r="N730" s="3"/>
      <c r="O730" s="3"/>
      <c r="P730" s="3"/>
      <c r="Q730" s="3"/>
      <c r="R730" s="3"/>
      <c r="S730" s="3"/>
      <c r="T730" s="3"/>
      <c r="U730" s="3"/>
      <c r="V730" s="3"/>
      <c r="W730" s="3"/>
    </row>
    <row r="731" spans="1:23" s="7" customFormat="1" ht="12.75" x14ac:dyDescent="0.2">
      <c r="A731" s="296"/>
      <c r="B731" s="56">
        <v>727</v>
      </c>
      <c r="C731" s="59"/>
      <c r="D731" s="59"/>
      <c r="E731" s="59"/>
      <c r="F731" s="72"/>
      <c r="G731" s="294"/>
      <c r="H731" s="60">
        <f t="shared" si="16"/>
        <v>0</v>
      </c>
      <c r="I731" s="293"/>
      <c r="J731" s="3"/>
      <c r="K731" s="3"/>
      <c r="L731" s="3"/>
      <c r="M731" s="3"/>
      <c r="N731" s="3"/>
      <c r="O731" s="3"/>
      <c r="P731" s="3"/>
      <c r="Q731" s="3"/>
      <c r="R731" s="3"/>
      <c r="S731" s="3"/>
      <c r="T731" s="3"/>
      <c r="U731" s="3"/>
      <c r="V731" s="3"/>
      <c r="W731" s="3"/>
    </row>
    <row r="732" spans="1:23" s="7" customFormat="1" ht="12.75" x14ac:dyDescent="0.2">
      <c r="A732" s="296"/>
      <c r="B732" s="56">
        <v>728</v>
      </c>
      <c r="C732" s="59"/>
      <c r="D732" s="59"/>
      <c r="E732" s="59"/>
      <c r="F732" s="72"/>
      <c r="G732" s="294"/>
      <c r="H732" s="60">
        <f t="shared" si="16"/>
        <v>0</v>
      </c>
      <c r="I732" s="293"/>
      <c r="J732" s="3"/>
      <c r="K732" s="3"/>
      <c r="L732" s="3"/>
      <c r="M732" s="3"/>
      <c r="N732" s="3"/>
      <c r="O732" s="3"/>
      <c r="P732" s="3"/>
      <c r="Q732" s="3"/>
      <c r="R732" s="3"/>
      <c r="S732" s="3"/>
      <c r="T732" s="3"/>
      <c r="U732" s="3"/>
      <c r="V732" s="3"/>
      <c r="W732" s="3"/>
    </row>
    <row r="733" spans="1:23" s="7" customFormat="1" ht="12.75" x14ac:dyDescent="0.2">
      <c r="A733" s="296"/>
      <c r="B733" s="56">
        <v>729</v>
      </c>
      <c r="C733" s="59"/>
      <c r="D733" s="59"/>
      <c r="E733" s="59"/>
      <c r="F733" s="72"/>
      <c r="G733" s="294"/>
      <c r="H733" s="60">
        <f t="shared" si="16"/>
        <v>0</v>
      </c>
      <c r="I733" s="293"/>
      <c r="J733" s="3"/>
      <c r="K733" s="3"/>
      <c r="L733" s="3"/>
      <c r="M733" s="3"/>
      <c r="N733" s="3"/>
      <c r="O733" s="3"/>
      <c r="P733" s="3"/>
      <c r="Q733" s="3"/>
      <c r="R733" s="3"/>
      <c r="S733" s="3"/>
      <c r="T733" s="3"/>
      <c r="U733" s="3"/>
      <c r="V733" s="3"/>
      <c r="W733" s="3"/>
    </row>
    <row r="734" spans="1:23" s="7" customFormat="1" ht="12.75" x14ac:dyDescent="0.2">
      <c r="A734" s="296"/>
      <c r="B734" s="56">
        <v>730</v>
      </c>
      <c r="C734" s="59"/>
      <c r="D734" s="59"/>
      <c r="E734" s="59"/>
      <c r="F734" s="72"/>
      <c r="G734" s="294"/>
      <c r="H734" s="60">
        <f t="shared" si="16"/>
        <v>0</v>
      </c>
      <c r="I734" s="293"/>
      <c r="J734" s="3"/>
      <c r="K734" s="3"/>
      <c r="L734" s="3"/>
      <c r="M734" s="3"/>
      <c r="N734" s="3"/>
      <c r="O734" s="3"/>
      <c r="P734" s="3"/>
      <c r="Q734" s="3"/>
      <c r="R734" s="3"/>
      <c r="S734" s="3"/>
      <c r="T734" s="3"/>
      <c r="U734" s="3"/>
      <c r="V734" s="3"/>
      <c r="W734" s="3"/>
    </row>
    <row r="735" spans="1:23" s="7" customFormat="1" ht="12.75" x14ac:dyDescent="0.2">
      <c r="A735" s="296"/>
      <c r="B735" s="56">
        <v>731</v>
      </c>
      <c r="C735" s="59"/>
      <c r="D735" s="59"/>
      <c r="E735" s="59"/>
      <c r="F735" s="72"/>
      <c r="G735" s="294"/>
      <c r="H735" s="60">
        <f t="shared" si="16"/>
        <v>0</v>
      </c>
      <c r="I735" s="293"/>
      <c r="J735" s="3"/>
      <c r="K735" s="3"/>
      <c r="L735" s="3"/>
      <c r="M735" s="3"/>
      <c r="N735" s="3"/>
      <c r="O735" s="3"/>
      <c r="P735" s="3"/>
      <c r="Q735" s="3"/>
      <c r="R735" s="3"/>
      <c r="S735" s="3"/>
      <c r="T735" s="3"/>
      <c r="U735" s="3"/>
      <c r="V735" s="3"/>
      <c r="W735" s="3"/>
    </row>
    <row r="736" spans="1:23" s="7" customFormat="1" ht="12.75" x14ac:dyDescent="0.2">
      <c r="A736" s="296"/>
      <c r="B736" s="56">
        <v>732</v>
      </c>
      <c r="C736" s="59"/>
      <c r="D736" s="59"/>
      <c r="E736" s="59"/>
      <c r="F736" s="72"/>
      <c r="G736" s="294"/>
      <c r="H736" s="60">
        <f t="shared" si="16"/>
        <v>0</v>
      </c>
      <c r="I736" s="293"/>
      <c r="J736" s="3"/>
      <c r="K736" s="3"/>
      <c r="L736" s="3"/>
      <c r="M736" s="3"/>
      <c r="N736" s="3"/>
      <c r="O736" s="3"/>
      <c r="P736" s="3"/>
      <c r="Q736" s="3"/>
      <c r="R736" s="3"/>
      <c r="S736" s="3"/>
      <c r="T736" s="3"/>
      <c r="U736" s="3"/>
      <c r="V736" s="3"/>
      <c r="W736" s="3"/>
    </row>
    <row r="737" spans="1:23" s="7" customFormat="1" ht="12.75" x14ac:dyDescent="0.2">
      <c r="A737" s="296"/>
      <c r="B737" s="56">
        <v>733</v>
      </c>
      <c r="C737" s="59"/>
      <c r="D737" s="59"/>
      <c r="E737" s="59"/>
      <c r="F737" s="72"/>
      <c r="G737" s="294"/>
      <c r="H737" s="60">
        <f t="shared" si="16"/>
        <v>0</v>
      </c>
      <c r="I737" s="293"/>
      <c r="J737" s="3"/>
      <c r="K737" s="3"/>
      <c r="L737" s="3"/>
      <c r="M737" s="3"/>
      <c r="N737" s="3"/>
      <c r="O737" s="3"/>
      <c r="P737" s="3"/>
      <c r="Q737" s="3"/>
      <c r="R737" s="3"/>
      <c r="S737" s="3"/>
      <c r="T737" s="3"/>
      <c r="U737" s="3"/>
      <c r="V737" s="3"/>
      <c r="W737" s="3"/>
    </row>
    <row r="738" spans="1:23" s="7" customFormat="1" ht="12.75" x14ac:dyDescent="0.2">
      <c r="A738" s="296"/>
      <c r="B738" s="56">
        <v>734</v>
      </c>
      <c r="C738" s="59"/>
      <c r="D738" s="59"/>
      <c r="E738" s="59"/>
      <c r="F738" s="72"/>
      <c r="G738" s="294"/>
      <c r="H738" s="60">
        <f t="shared" si="16"/>
        <v>0</v>
      </c>
      <c r="I738" s="293"/>
      <c r="J738" s="3"/>
      <c r="K738" s="3"/>
      <c r="L738" s="3"/>
      <c r="M738" s="3"/>
      <c r="N738" s="3"/>
      <c r="O738" s="3"/>
      <c r="P738" s="3"/>
      <c r="Q738" s="3"/>
      <c r="R738" s="3"/>
      <c r="S738" s="3"/>
      <c r="T738" s="3"/>
      <c r="U738" s="3"/>
      <c r="V738" s="3"/>
      <c r="W738" s="3"/>
    </row>
    <row r="739" spans="1:23" s="7" customFormat="1" ht="12.75" x14ac:dyDescent="0.2">
      <c r="A739" s="296"/>
      <c r="B739" s="56">
        <v>735</v>
      </c>
      <c r="C739" s="59"/>
      <c r="D739" s="59"/>
      <c r="E739" s="59"/>
      <c r="F739" s="72"/>
      <c r="G739" s="294"/>
      <c r="H739" s="60">
        <f t="shared" si="16"/>
        <v>0</v>
      </c>
      <c r="I739" s="293"/>
      <c r="J739" s="3"/>
      <c r="K739" s="3"/>
      <c r="L739" s="3"/>
      <c r="M739" s="3"/>
      <c r="N739" s="3"/>
      <c r="O739" s="3"/>
      <c r="P739" s="3"/>
      <c r="Q739" s="3"/>
      <c r="R739" s="3"/>
      <c r="S739" s="3"/>
      <c r="T739" s="3"/>
      <c r="U739" s="3"/>
      <c r="V739" s="3"/>
      <c r="W739" s="3"/>
    </row>
    <row r="740" spans="1:23" s="7" customFormat="1" ht="12.75" x14ac:dyDescent="0.2">
      <c r="A740" s="296"/>
      <c r="B740" s="56">
        <v>736</v>
      </c>
      <c r="C740" s="59"/>
      <c r="D740" s="59"/>
      <c r="E740" s="59"/>
      <c r="F740" s="72"/>
      <c r="G740" s="294"/>
      <c r="H740" s="60">
        <f t="shared" si="16"/>
        <v>0</v>
      </c>
      <c r="I740" s="293"/>
      <c r="J740" s="3"/>
      <c r="K740" s="3"/>
      <c r="L740" s="3"/>
      <c r="M740" s="3"/>
      <c r="N740" s="3"/>
      <c r="O740" s="3"/>
      <c r="P740" s="3"/>
      <c r="Q740" s="3"/>
      <c r="R740" s="3"/>
      <c r="S740" s="3"/>
      <c r="T740" s="3"/>
      <c r="U740" s="3"/>
      <c r="V740" s="3"/>
      <c r="W740" s="3"/>
    </row>
    <row r="741" spans="1:23" s="7" customFormat="1" ht="12.75" x14ac:dyDescent="0.2">
      <c r="A741" s="296"/>
      <c r="B741" s="56">
        <v>737</v>
      </c>
      <c r="C741" s="59"/>
      <c r="D741" s="59"/>
      <c r="E741" s="59"/>
      <c r="F741" s="72"/>
      <c r="G741" s="294"/>
      <c r="H741" s="60">
        <f t="shared" si="16"/>
        <v>0</v>
      </c>
      <c r="I741" s="293"/>
      <c r="J741" s="3"/>
      <c r="K741" s="3"/>
      <c r="L741" s="3"/>
      <c r="M741" s="3"/>
      <c r="N741" s="3"/>
      <c r="O741" s="3"/>
      <c r="P741" s="3"/>
      <c r="Q741" s="3"/>
      <c r="R741" s="3"/>
      <c r="S741" s="3"/>
      <c r="T741" s="3"/>
      <c r="U741" s="3"/>
      <c r="V741" s="3"/>
      <c r="W741" s="3"/>
    </row>
    <row r="742" spans="1:23" s="7" customFormat="1" ht="12.75" x14ac:dyDescent="0.2">
      <c r="A742" s="296"/>
      <c r="B742" s="56">
        <v>738</v>
      </c>
      <c r="C742" s="59"/>
      <c r="D742" s="59"/>
      <c r="E742" s="59"/>
      <c r="F742" s="72"/>
      <c r="G742" s="294"/>
      <c r="H742" s="60">
        <f t="shared" si="16"/>
        <v>0</v>
      </c>
      <c r="I742" s="293"/>
      <c r="J742" s="3"/>
      <c r="K742" s="3"/>
      <c r="L742" s="3"/>
      <c r="M742" s="3"/>
      <c r="N742" s="3"/>
      <c r="O742" s="3"/>
      <c r="P742" s="3"/>
      <c r="Q742" s="3"/>
      <c r="R742" s="3"/>
      <c r="S742" s="3"/>
      <c r="T742" s="3"/>
      <c r="U742" s="3"/>
      <c r="V742" s="3"/>
      <c r="W742" s="3"/>
    </row>
    <row r="743" spans="1:23" s="7" customFormat="1" ht="12.75" x14ac:dyDescent="0.2">
      <c r="A743" s="296"/>
      <c r="B743" s="56">
        <v>739</v>
      </c>
      <c r="C743" s="59"/>
      <c r="D743" s="59"/>
      <c r="E743" s="59"/>
      <c r="F743" s="72"/>
      <c r="G743" s="294"/>
      <c r="H743" s="60">
        <f t="shared" si="16"/>
        <v>0</v>
      </c>
      <c r="I743" s="293"/>
      <c r="J743" s="3"/>
      <c r="K743" s="3"/>
      <c r="L743" s="3"/>
      <c r="M743" s="3"/>
      <c r="N743" s="3"/>
      <c r="O743" s="3"/>
      <c r="P743" s="3"/>
      <c r="Q743" s="3"/>
      <c r="R743" s="3"/>
      <c r="S743" s="3"/>
      <c r="T743" s="3"/>
      <c r="U743" s="3"/>
      <c r="V743" s="3"/>
      <c r="W743" s="3"/>
    </row>
    <row r="744" spans="1:23" s="7" customFormat="1" ht="12.75" x14ac:dyDescent="0.2">
      <c r="A744" s="296"/>
      <c r="B744" s="56">
        <v>740</v>
      </c>
      <c r="C744" s="59"/>
      <c r="D744" s="59"/>
      <c r="E744" s="59"/>
      <c r="F744" s="72"/>
      <c r="G744" s="294"/>
      <c r="H744" s="60">
        <f t="shared" si="16"/>
        <v>0</v>
      </c>
      <c r="I744" s="293"/>
      <c r="J744" s="3"/>
      <c r="K744" s="3"/>
      <c r="L744" s="3"/>
      <c r="M744" s="3"/>
      <c r="N744" s="3"/>
      <c r="O744" s="3"/>
      <c r="P744" s="3"/>
      <c r="Q744" s="3"/>
      <c r="R744" s="3"/>
      <c r="S744" s="3"/>
      <c r="T744" s="3"/>
      <c r="U744" s="3"/>
      <c r="V744" s="3"/>
      <c r="W744" s="3"/>
    </row>
    <row r="745" spans="1:23" s="7" customFormat="1" ht="12.75" x14ac:dyDescent="0.2">
      <c r="A745" s="296"/>
      <c r="B745" s="56">
        <v>741</v>
      </c>
      <c r="C745" s="59"/>
      <c r="D745" s="59"/>
      <c r="E745" s="59"/>
      <c r="F745" s="72"/>
      <c r="G745" s="294"/>
      <c r="H745" s="60">
        <f t="shared" si="16"/>
        <v>0</v>
      </c>
      <c r="I745" s="293"/>
      <c r="J745" s="3"/>
      <c r="K745" s="3"/>
      <c r="L745" s="3"/>
      <c r="M745" s="3"/>
      <c r="N745" s="3"/>
      <c r="O745" s="3"/>
      <c r="P745" s="3"/>
      <c r="Q745" s="3"/>
      <c r="R745" s="3"/>
      <c r="S745" s="3"/>
      <c r="T745" s="3"/>
      <c r="U745" s="3"/>
      <c r="V745" s="3"/>
      <c r="W745" s="3"/>
    </row>
    <row r="746" spans="1:23" s="7" customFormat="1" ht="12.75" x14ac:dyDescent="0.2">
      <c r="A746" s="296"/>
      <c r="B746" s="56">
        <v>742</v>
      </c>
      <c r="C746" s="59"/>
      <c r="D746" s="59"/>
      <c r="E746" s="59"/>
      <c r="F746" s="72"/>
      <c r="G746" s="294"/>
      <c r="H746" s="60">
        <f t="shared" si="16"/>
        <v>0</v>
      </c>
      <c r="I746" s="293"/>
      <c r="J746" s="3"/>
      <c r="K746" s="3"/>
      <c r="L746" s="3"/>
      <c r="M746" s="3"/>
      <c r="N746" s="3"/>
      <c r="O746" s="3"/>
      <c r="P746" s="3"/>
      <c r="Q746" s="3"/>
      <c r="R746" s="3"/>
      <c r="S746" s="3"/>
      <c r="T746" s="3"/>
      <c r="U746" s="3"/>
      <c r="V746" s="3"/>
      <c r="W746" s="3"/>
    </row>
    <row r="747" spans="1:23" s="7" customFormat="1" ht="12.75" x14ac:dyDescent="0.2">
      <c r="A747" s="296"/>
      <c r="B747" s="56">
        <v>743</v>
      </c>
      <c r="C747" s="59"/>
      <c r="D747" s="59"/>
      <c r="E747" s="59"/>
      <c r="F747" s="72"/>
      <c r="G747" s="294"/>
      <c r="H747" s="60">
        <f t="shared" si="16"/>
        <v>0</v>
      </c>
      <c r="I747" s="293"/>
      <c r="J747" s="3"/>
      <c r="K747" s="3"/>
      <c r="L747" s="3"/>
      <c r="M747" s="3"/>
      <c r="N747" s="3"/>
      <c r="O747" s="3"/>
      <c r="P747" s="3"/>
      <c r="Q747" s="3"/>
      <c r="R747" s="3"/>
      <c r="S747" s="3"/>
      <c r="T747" s="3"/>
      <c r="U747" s="3"/>
      <c r="V747" s="3"/>
      <c r="W747" s="3"/>
    </row>
    <row r="748" spans="1:23" s="7" customFormat="1" ht="12.75" x14ac:dyDescent="0.2">
      <c r="A748" s="296"/>
      <c r="B748" s="56">
        <v>744</v>
      </c>
      <c r="C748" s="59"/>
      <c r="D748" s="59"/>
      <c r="E748" s="59"/>
      <c r="F748" s="72"/>
      <c r="G748" s="294"/>
      <c r="H748" s="60">
        <f t="shared" si="16"/>
        <v>0</v>
      </c>
      <c r="I748" s="293"/>
      <c r="J748" s="3"/>
      <c r="K748" s="3"/>
      <c r="L748" s="3"/>
      <c r="M748" s="3"/>
      <c r="N748" s="3"/>
      <c r="O748" s="3"/>
      <c r="P748" s="3"/>
      <c r="Q748" s="3"/>
      <c r="R748" s="3"/>
      <c r="S748" s="3"/>
      <c r="T748" s="3"/>
      <c r="U748" s="3"/>
      <c r="V748" s="3"/>
      <c r="W748" s="3"/>
    </row>
    <row r="749" spans="1:23" s="7" customFormat="1" ht="12.75" x14ac:dyDescent="0.2">
      <c r="A749" s="296"/>
      <c r="B749" s="56">
        <v>745</v>
      </c>
      <c r="C749" s="59"/>
      <c r="D749" s="59"/>
      <c r="E749" s="59"/>
      <c r="F749" s="72"/>
      <c r="G749" s="294"/>
      <c r="H749" s="60">
        <f t="shared" si="16"/>
        <v>0</v>
      </c>
      <c r="I749" s="293"/>
      <c r="J749" s="3"/>
      <c r="K749" s="3"/>
      <c r="L749" s="3"/>
      <c r="M749" s="3"/>
      <c r="N749" s="3"/>
      <c r="O749" s="3"/>
      <c r="P749" s="3"/>
      <c r="Q749" s="3"/>
      <c r="R749" s="3"/>
      <c r="S749" s="3"/>
      <c r="T749" s="3"/>
      <c r="U749" s="3"/>
      <c r="V749" s="3"/>
      <c r="W749" s="3"/>
    </row>
    <row r="750" spans="1:23" s="7" customFormat="1" ht="12.75" x14ac:dyDescent="0.2">
      <c r="A750" s="296"/>
      <c r="B750" s="56">
        <v>746</v>
      </c>
      <c r="C750" s="59"/>
      <c r="D750" s="59"/>
      <c r="E750" s="59"/>
      <c r="F750" s="72"/>
      <c r="G750" s="294"/>
      <c r="H750" s="60">
        <f t="shared" si="16"/>
        <v>0</v>
      </c>
      <c r="I750" s="293"/>
      <c r="J750" s="3"/>
      <c r="K750" s="3"/>
      <c r="L750" s="3"/>
      <c r="M750" s="3"/>
      <c r="N750" s="3"/>
      <c r="O750" s="3"/>
      <c r="P750" s="3"/>
      <c r="Q750" s="3"/>
      <c r="R750" s="3"/>
      <c r="S750" s="3"/>
      <c r="T750" s="3"/>
      <c r="U750" s="3"/>
      <c r="V750" s="3"/>
      <c r="W750" s="3"/>
    </row>
    <row r="751" spans="1:23" s="7" customFormat="1" ht="12.75" x14ac:dyDescent="0.2">
      <c r="A751" s="296"/>
      <c r="B751" s="56">
        <v>747</v>
      </c>
      <c r="C751" s="59"/>
      <c r="D751" s="59"/>
      <c r="E751" s="59"/>
      <c r="F751" s="72"/>
      <c r="G751" s="294"/>
      <c r="H751" s="60">
        <f t="shared" si="16"/>
        <v>0</v>
      </c>
      <c r="I751" s="293"/>
      <c r="J751" s="3"/>
      <c r="K751" s="3"/>
      <c r="L751" s="3"/>
      <c r="M751" s="3"/>
      <c r="N751" s="3"/>
      <c r="O751" s="3"/>
      <c r="P751" s="3"/>
      <c r="Q751" s="3"/>
      <c r="R751" s="3"/>
      <c r="S751" s="3"/>
      <c r="T751" s="3"/>
      <c r="U751" s="3"/>
      <c r="V751" s="3"/>
      <c r="W751" s="3"/>
    </row>
    <row r="752" spans="1:23" s="7" customFormat="1" ht="12.75" x14ac:dyDescent="0.2">
      <c r="A752" s="296"/>
      <c r="B752" s="56">
        <v>748</v>
      </c>
      <c r="C752" s="59"/>
      <c r="D752" s="59"/>
      <c r="E752" s="59"/>
      <c r="F752" s="72"/>
      <c r="G752" s="294"/>
      <c r="H752" s="60">
        <f t="shared" si="16"/>
        <v>0</v>
      </c>
      <c r="I752" s="293"/>
      <c r="J752" s="3"/>
      <c r="K752" s="3"/>
      <c r="L752" s="3"/>
      <c r="M752" s="3"/>
      <c r="N752" s="3"/>
      <c r="O752" s="3"/>
      <c r="P752" s="3"/>
      <c r="Q752" s="3"/>
      <c r="R752" s="3"/>
      <c r="S752" s="3"/>
      <c r="T752" s="3"/>
      <c r="U752" s="3"/>
      <c r="V752" s="3"/>
      <c r="W752" s="3"/>
    </row>
    <row r="753" spans="1:23" s="7" customFormat="1" ht="12.75" x14ac:dyDescent="0.2">
      <c r="A753" s="296"/>
      <c r="B753" s="56">
        <v>749</v>
      </c>
      <c r="C753" s="59"/>
      <c r="D753" s="59"/>
      <c r="E753" s="59"/>
      <c r="F753" s="72"/>
      <c r="G753" s="294"/>
      <c r="H753" s="60">
        <f t="shared" si="16"/>
        <v>0</v>
      </c>
      <c r="I753" s="293"/>
      <c r="J753" s="3"/>
      <c r="K753" s="3"/>
      <c r="L753" s="3"/>
      <c r="M753" s="3"/>
      <c r="N753" s="3"/>
      <c r="O753" s="3"/>
      <c r="P753" s="3"/>
      <c r="Q753" s="3"/>
      <c r="R753" s="3"/>
      <c r="S753" s="3"/>
      <c r="T753" s="3"/>
      <c r="U753" s="3"/>
      <c r="V753" s="3"/>
      <c r="W753" s="3"/>
    </row>
    <row r="754" spans="1:23" s="7" customFormat="1" ht="13.5" thickBot="1" x14ac:dyDescent="0.25">
      <c r="A754" s="26"/>
      <c r="B754" s="56">
        <v>750</v>
      </c>
      <c r="C754" s="59"/>
      <c r="D754" s="59"/>
      <c r="E754" s="59"/>
      <c r="F754" s="72"/>
      <c r="G754" s="294"/>
      <c r="H754" s="60">
        <f t="shared" si="16"/>
        <v>0</v>
      </c>
      <c r="I754" s="26"/>
      <c r="J754" s="3"/>
      <c r="K754" s="3"/>
      <c r="L754" s="3"/>
      <c r="M754" s="3"/>
      <c r="N754" s="3"/>
      <c r="O754" s="3"/>
      <c r="P754" s="3"/>
      <c r="Q754" s="3"/>
      <c r="R754" s="3"/>
      <c r="S754" s="3"/>
      <c r="T754" s="3"/>
      <c r="U754" s="3"/>
      <c r="V754" s="3"/>
      <c r="W754" s="3"/>
    </row>
    <row r="755" spans="1:23" s="7" customFormat="1" ht="13.5" thickBot="1" x14ac:dyDescent="0.25">
      <c r="A755" s="1"/>
      <c r="B755" s="28"/>
      <c r="C755" s="28"/>
      <c r="D755" s="28"/>
      <c r="E755" s="28"/>
      <c r="F755" s="74"/>
      <c r="G755" s="26"/>
      <c r="H755" s="70">
        <f>SUM(H5:H754)</f>
        <v>0</v>
      </c>
      <c r="I755" s="26"/>
      <c r="J755" s="3"/>
      <c r="K755" s="3"/>
      <c r="L755" s="3"/>
      <c r="M755" s="3"/>
      <c r="N755" s="3"/>
      <c r="O755" s="3"/>
      <c r="P755" s="3"/>
      <c r="Q755" s="3"/>
      <c r="R755" s="3"/>
      <c r="S755" s="3"/>
      <c r="T755" s="3"/>
      <c r="U755" s="3"/>
      <c r="V755" s="3"/>
      <c r="W755" s="3"/>
    </row>
    <row r="756" spans="1:23" s="7" customFormat="1" ht="12.75" x14ac:dyDescent="0.2">
      <c r="A756" s="1"/>
      <c r="B756" s="28"/>
      <c r="C756" s="28"/>
      <c r="D756" s="28"/>
      <c r="E756" s="28"/>
      <c r="F756" s="74"/>
      <c r="G756" s="75"/>
      <c r="H756" s="26"/>
      <c r="I756" s="83"/>
      <c r="J756" s="3"/>
      <c r="K756" s="3"/>
      <c r="L756" s="3"/>
      <c r="M756" s="3"/>
      <c r="N756" s="3"/>
      <c r="O756" s="3"/>
      <c r="P756" s="3"/>
      <c r="Q756" s="3"/>
      <c r="R756" s="3"/>
      <c r="S756" s="3"/>
      <c r="T756" s="3"/>
      <c r="U756" s="3"/>
      <c r="V756" s="3"/>
      <c r="W756" s="3"/>
    </row>
    <row r="757" spans="1:23" x14ac:dyDescent="0.25">
      <c r="A757" s="3"/>
      <c r="B757" s="3"/>
      <c r="C757" s="3"/>
      <c r="D757" s="3"/>
      <c r="E757" s="3"/>
      <c r="F757" s="3"/>
      <c r="G757" s="3"/>
      <c r="H757" s="3"/>
      <c r="I757" s="3"/>
      <c r="J757" s="3"/>
      <c r="K757" s="3"/>
      <c r="L757" s="3"/>
      <c r="M757" s="3"/>
      <c r="N757" s="3"/>
      <c r="O757" s="3"/>
      <c r="P757" s="3"/>
      <c r="Q757" s="3"/>
      <c r="R757" s="3"/>
      <c r="S757" s="3"/>
      <c r="T757" s="3"/>
      <c r="U757" s="3"/>
      <c r="V757" s="3"/>
      <c r="W757" s="3"/>
    </row>
    <row r="758" spans="1:23" x14ac:dyDescent="0.25">
      <c r="A758" s="3"/>
      <c r="B758" s="3"/>
      <c r="C758" s="3"/>
      <c r="D758" s="3"/>
      <c r="E758" s="3"/>
      <c r="F758" s="3"/>
      <c r="G758" s="3"/>
      <c r="H758" s="3"/>
      <c r="I758" s="3"/>
      <c r="J758" s="3"/>
      <c r="K758" s="3"/>
      <c r="L758" s="3"/>
      <c r="M758" s="3"/>
      <c r="N758" s="3"/>
      <c r="O758" s="3"/>
      <c r="P758" s="3"/>
      <c r="Q758" s="3"/>
      <c r="R758" s="3"/>
      <c r="S758" s="3"/>
      <c r="T758" s="3"/>
      <c r="U758" s="3"/>
      <c r="V758" s="3"/>
      <c r="W758" s="3"/>
    </row>
    <row r="759" spans="1:23" x14ac:dyDescent="0.25">
      <c r="A759" s="3"/>
      <c r="B759" s="3"/>
      <c r="C759" s="3"/>
      <c r="D759" s="3"/>
      <c r="E759" s="3"/>
      <c r="F759" s="3"/>
      <c r="G759" s="3"/>
      <c r="H759" s="3"/>
      <c r="I759" s="3"/>
      <c r="J759" s="3"/>
      <c r="K759" s="3"/>
      <c r="L759" s="3"/>
      <c r="M759" s="3"/>
      <c r="N759" s="3"/>
      <c r="O759" s="3"/>
      <c r="P759" s="3"/>
      <c r="Q759" s="3"/>
      <c r="R759" s="3"/>
      <c r="S759" s="3"/>
      <c r="T759" s="3"/>
      <c r="U759" s="3"/>
      <c r="V759" s="3"/>
      <c r="W759" s="3"/>
    </row>
    <row r="760" spans="1:23" x14ac:dyDescent="0.25">
      <c r="A760" s="3"/>
      <c r="B760" s="3"/>
      <c r="C760" s="3"/>
      <c r="D760" s="3"/>
      <c r="E760" s="3"/>
      <c r="F760" s="3"/>
      <c r="G760" s="3"/>
      <c r="H760" s="3"/>
      <c r="I760" s="3"/>
      <c r="J760" s="3"/>
      <c r="K760" s="3"/>
      <c r="L760" s="3"/>
      <c r="M760" s="3"/>
      <c r="N760" s="3"/>
      <c r="O760" s="3"/>
      <c r="P760" s="3"/>
      <c r="Q760" s="3"/>
      <c r="R760" s="3"/>
      <c r="S760" s="3"/>
      <c r="T760" s="3"/>
      <c r="U760" s="3"/>
      <c r="V760" s="3"/>
      <c r="W760" s="3"/>
    </row>
    <row r="761" spans="1:23" x14ac:dyDescent="0.25">
      <c r="A761" s="3"/>
      <c r="B761" s="3"/>
      <c r="C761" s="3"/>
      <c r="D761" s="3"/>
      <c r="E761" s="3"/>
      <c r="F761" s="3"/>
      <c r="G761" s="3"/>
      <c r="H761" s="3"/>
      <c r="I761" s="3"/>
      <c r="J761" s="3"/>
      <c r="K761" s="3"/>
      <c r="L761" s="3"/>
      <c r="M761" s="3"/>
      <c r="N761" s="3"/>
      <c r="O761" s="3"/>
      <c r="P761" s="3"/>
      <c r="Q761" s="3"/>
      <c r="R761" s="3"/>
      <c r="S761" s="3"/>
      <c r="T761" s="3"/>
      <c r="U761" s="3"/>
      <c r="V761" s="3"/>
      <c r="W761" s="3"/>
    </row>
    <row r="762" spans="1:23" x14ac:dyDescent="0.25">
      <c r="A762" s="3"/>
      <c r="B762" s="3"/>
      <c r="C762" s="3"/>
      <c r="D762" s="3"/>
      <c r="E762" s="3"/>
      <c r="F762" s="3"/>
      <c r="G762" s="3"/>
      <c r="H762" s="3"/>
      <c r="I762" s="3"/>
      <c r="J762" s="3"/>
      <c r="K762" s="3"/>
      <c r="L762" s="3"/>
      <c r="M762" s="3"/>
      <c r="N762" s="3"/>
      <c r="O762" s="3"/>
      <c r="P762" s="3"/>
      <c r="Q762" s="3"/>
      <c r="R762" s="3"/>
      <c r="S762" s="3"/>
      <c r="T762" s="3"/>
      <c r="U762" s="3"/>
      <c r="V762" s="3"/>
      <c r="W762" s="3"/>
    </row>
    <row r="763" spans="1:23" x14ac:dyDescent="0.25">
      <c r="A763" s="3"/>
      <c r="B763" s="3"/>
      <c r="C763" s="3"/>
      <c r="D763" s="3"/>
      <c r="E763" s="3"/>
      <c r="F763" s="3"/>
      <c r="G763" s="3"/>
      <c r="H763" s="3"/>
      <c r="I763" s="3"/>
      <c r="J763" s="3"/>
      <c r="K763" s="3"/>
      <c r="L763" s="3"/>
      <c r="M763" s="3"/>
      <c r="N763" s="3"/>
      <c r="O763" s="3"/>
      <c r="P763" s="3"/>
      <c r="Q763" s="3"/>
      <c r="R763" s="3"/>
      <c r="S763" s="3"/>
      <c r="T763" s="3"/>
      <c r="U763" s="3"/>
      <c r="V763" s="3"/>
      <c r="W763" s="3"/>
    </row>
    <row r="764" spans="1:23" x14ac:dyDescent="0.25">
      <c r="A764" s="3"/>
      <c r="B764" s="3"/>
      <c r="C764" s="3"/>
      <c r="D764" s="3"/>
      <c r="E764" s="3"/>
      <c r="F764" s="3"/>
      <c r="G764" s="3"/>
      <c r="H764" s="3"/>
      <c r="I764" s="3"/>
      <c r="J764" s="3"/>
      <c r="K764" s="3"/>
      <c r="L764" s="3"/>
      <c r="M764" s="3"/>
      <c r="N764" s="3"/>
      <c r="O764" s="3"/>
      <c r="P764" s="3"/>
      <c r="Q764" s="3"/>
      <c r="R764" s="3"/>
      <c r="S764" s="3"/>
      <c r="T764" s="3"/>
      <c r="U764" s="3"/>
      <c r="V764" s="3"/>
      <c r="W764" s="3"/>
    </row>
    <row r="765" spans="1:23" x14ac:dyDescent="0.25">
      <c r="A765" s="3"/>
      <c r="B765" s="3"/>
      <c r="C765" s="3"/>
      <c r="D765" s="3"/>
      <c r="E765" s="3"/>
      <c r="F765" s="3"/>
      <c r="G765" s="3"/>
      <c r="H765" s="3"/>
      <c r="I765" s="3"/>
      <c r="J765" s="3"/>
      <c r="K765" s="3"/>
      <c r="L765" s="3"/>
      <c r="M765" s="3"/>
      <c r="N765" s="3"/>
      <c r="O765" s="3"/>
      <c r="P765" s="3"/>
      <c r="Q765" s="3"/>
      <c r="R765" s="3"/>
      <c r="S765" s="3"/>
      <c r="T765" s="3"/>
      <c r="U765" s="3"/>
      <c r="V765" s="3"/>
      <c r="W765" s="3"/>
    </row>
    <row r="766" spans="1:23" x14ac:dyDescent="0.25">
      <c r="A766" s="3"/>
      <c r="B766" s="3"/>
      <c r="C766" s="3"/>
      <c r="D766" s="3"/>
      <c r="E766" s="3"/>
      <c r="F766" s="3"/>
      <c r="G766" s="3"/>
      <c r="H766" s="3"/>
      <c r="I766" s="3"/>
      <c r="J766" s="3"/>
      <c r="K766" s="3"/>
      <c r="L766" s="3"/>
      <c r="M766" s="3"/>
      <c r="N766" s="3"/>
      <c r="O766" s="3"/>
      <c r="P766" s="3"/>
      <c r="Q766" s="3"/>
      <c r="R766" s="3"/>
      <c r="S766" s="3"/>
      <c r="T766" s="3"/>
      <c r="U766" s="3"/>
      <c r="V766" s="3"/>
      <c r="W766" s="3"/>
    </row>
    <row r="767" spans="1:23" x14ac:dyDescent="0.25">
      <c r="A767" s="3"/>
      <c r="B767" s="3"/>
      <c r="C767" s="3"/>
      <c r="D767" s="3"/>
      <c r="E767" s="3"/>
      <c r="F767" s="3"/>
      <c r="G767" s="3"/>
      <c r="H767" s="3"/>
      <c r="I767" s="3"/>
      <c r="J767" s="3"/>
      <c r="K767" s="3"/>
      <c r="L767" s="3"/>
      <c r="M767" s="3"/>
      <c r="N767" s="3"/>
      <c r="O767" s="3"/>
      <c r="P767" s="3"/>
      <c r="Q767" s="3"/>
      <c r="R767" s="3"/>
      <c r="S767" s="3"/>
      <c r="T767" s="3"/>
      <c r="U767" s="3"/>
      <c r="V767" s="3"/>
      <c r="W767" s="3"/>
    </row>
    <row r="768" spans="1:23" x14ac:dyDescent="0.25">
      <c r="A768" s="3"/>
      <c r="B768" s="3"/>
      <c r="C768" s="3"/>
      <c r="D768" s="3"/>
      <c r="E768" s="3"/>
      <c r="F768" s="3"/>
      <c r="G768" s="3"/>
      <c r="H768" s="3"/>
      <c r="I768" s="3"/>
      <c r="J768" s="3"/>
      <c r="K768" s="3"/>
      <c r="L768" s="3"/>
      <c r="M768" s="3"/>
      <c r="N768" s="3"/>
      <c r="O768" s="3"/>
      <c r="P768" s="3"/>
      <c r="Q768" s="3"/>
      <c r="R768" s="3"/>
      <c r="S768" s="3"/>
      <c r="T768" s="3"/>
      <c r="U768" s="3"/>
      <c r="V768" s="3"/>
      <c r="W768" s="3"/>
    </row>
    <row r="769" spans="1:23" x14ac:dyDescent="0.25">
      <c r="A769" s="3"/>
      <c r="B769" s="3"/>
      <c r="C769" s="3"/>
      <c r="D769" s="3"/>
      <c r="E769" s="3"/>
      <c r="F769" s="3"/>
      <c r="G769" s="3"/>
      <c r="H769" s="3"/>
      <c r="I769" s="3"/>
      <c r="J769" s="3"/>
      <c r="K769" s="3"/>
      <c r="L769" s="3"/>
      <c r="M769" s="3"/>
      <c r="N769" s="3"/>
      <c r="O769" s="3"/>
      <c r="P769" s="3"/>
      <c r="Q769" s="3"/>
      <c r="R769" s="3"/>
      <c r="S769" s="3"/>
      <c r="T769" s="3"/>
      <c r="U769" s="3"/>
      <c r="V769" s="3"/>
      <c r="W769" s="3"/>
    </row>
    <row r="770" spans="1:23" x14ac:dyDescent="0.25">
      <c r="A770" s="3"/>
      <c r="B770" s="3"/>
      <c r="C770" s="3"/>
      <c r="D770" s="3"/>
      <c r="E770" s="3"/>
      <c r="F770" s="3"/>
      <c r="G770" s="3"/>
      <c r="H770" s="3"/>
      <c r="I770" s="3"/>
      <c r="J770" s="3"/>
      <c r="K770" s="3"/>
      <c r="L770" s="3"/>
      <c r="M770" s="3"/>
      <c r="N770" s="3"/>
      <c r="O770" s="3"/>
      <c r="P770" s="3"/>
      <c r="Q770" s="3"/>
      <c r="R770" s="3"/>
      <c r="S770" s="3"/>
      <c r="T770" s="3"/>
      <c r="U770" s="3"/>
      <c r="V770" s="3"/>
      <c r="W770" s="3"/>
    </row>
    <row r="771" spans="1:23" x14ac:dyDescent="0.25">
      <c r="A771" s="3"/>
      <c r="B771" s="3"/>
      <c r="C771" s="3"/>
      <c r="D771" s="3"/>
      <c r="E771" s="3"/>
      <c r="F771" s="3"/>
      <c r="G771" s="3"/>
      <c r="H771" s="3"/>
      <c r="I771" s="3"/>
      <c r="J771" s="3"/>
      <c r="K771" s="3"/>
      <c r="L771" s="3"/>
      <c r="M771" s="3"/>
      <c r="N771" s="3"/>
      <c r="O771" s="3"/>
      <c r="P771" s="3"/>
      <c r="Q771" s="3"/>
      <c r="R771" s="3"/>
      <c r="S771" s="3"/>
      <c r="T771" s="3"/>
      <c r="U771" s="3"/>
      <c r="V771" s="3"/>
      <c r="W771" s="3"/>
    </row>
    <row r="772" spans="1:23" x14ac:dyDescent="0.25">
      <c r="A772" s="3"/>
      <c r="B772" s="3"/>
      <c r="C772" s="3"/>
      <c r="D772" s="3"/>
      <c r="E772" s="3"/>
      <c r="F772" s="3"/>
      <c r="G772" s="3"/>
      <c r="H772" s="3"/>
      <c r="I772" s="3"/>
      <c r="J772" s="3"/>
      <c r="K772" s="3"/>
      <c r="L772" s="3"/>
      <c r="M772" s="3"/>
      <c r="N772" s="3"/>
      <c r="O772" s="3"/>
      <c r="P772" s="3"/>
      <c r="Q772" s="3"/>
      <c r="R772" s="3"/>
      <c r="S772" s="3"/>
      <c r="T772" s="3"/>
      <c r="U772" s="3"/>
      <c r="V772" s="3"/>
      <c r="W772" s="3"/>
    </row>
    <row r="773" spans="1:23" x14ac:dyDescent="0.25">
      <c r="A773" s="3"/>
      <c r="B773" s="3"/>
      <c r="C773" s="3"/>
      <c r="D773" s="3"/>
      <c r="E773" s="3"/>
      <c r="F773" s="3"/>
      <c r="G773" s="3"/>
      <c r="H773" s="3"/>
      <c r="I773" s="3"/>
      <c r="J773" s="3"/>
      <c r="K773" s="3"/>
      <c r="L773" s="3"/>
      <c r="M773" s="3"/>
      <c r="N773" s="3"/>
      <c r="O773" s="3"/>
      <c r="P773" s="3"/>
      <c r="Q773" s="3"/>
      <c r="R773" s="3"/>
      <c r="S773" s="3"/>
      <c r="T773" s="3"/>
      <c r="U773" s="3"/>
      <c r="V773" s="3"/>
      <c r="W773" s="3"/>
    </row>
    <row r="774" spans="1:23" x14ac:dyDescent="0.25">
      <c r="A774" s="3"/>
      <c r="B774" s="3"/>
      <c r="C774" s="3"/>
      <c r="D774" s="3"/>
      <c r="E774" s="3"/>
      <c r="F774" s="3"/>
      <c r="G774" s="3"/>
      <c r="H774" s="3"/>
      <c r="I774" s="3"/>
      <c r="J774" s="3"/>
      <c r="K774" s="3"/>
      <c r="L774" s="3"/>
      <c r="M774" s="3"/>
      <c r="N774" s="3"/>
      <c r="O774" s="3"/>
      <c r="P774" s="3"/>
      <c r="Q774" s="3"/>
      <c r="R774" s="3"/>
      <c r="S774" s="3"/>
      <c r="T774" s="3"/>
      <c r="U774" s="3"/>
      <c r="V774" s="3"/>
      <c r="W774" s="3"/>
    </row>
    <row r="775" spans="1:23" x14ac:dyDescent="0.25">
      <c r="A775" s="3"/>
      <c r="B775" s="3"/>
      <c r="C775" s="3"/>
      <c r="D775" s="3"/>
      <c r="E775" s="3"/>
      <c r="F775" s="3"/>
      <c r="G775" s="3"/>
      <c r="H775" s="3"/>
      <c r="I775" s="3"/>
      <c r="J775" s="3"/>
      <c r="K775" s="3"/>
      <c r="L775" s="3"/>
      <c r="M775" s="3"/>
      <c r="N775" s="3"/>
      <c r="O775" s="3"/>
      <c r="P775" s="3"/>
      <c r="Q775" s="3"/>
      <c r="R775" s="3"/>
      <c r="S775" s="3"/>
      <c r="T775" s="3"/>
      <c r="U775" s="3"/>
      <c r="V775" s="3"/>
      <c r="W775" s="3"/>
    </row>
    <row r="776" spans="1:23" x14ac:dyDescent="0.25">
      <c r="A776" s="3"/>
      <c r="B776" s="3"/>
      <c r="C776" s="3"/>
      <c r="D776" s="3"/>
      <c r="E776" s="3"/>
      <c r="F776" s="3"/>
      <c r="G776" s="3"/>
      <c r="H776" s="3"/>
      <c r="I776" s="3"/>
      <c r="J776" s="3"/>
      <c r="K776" s="3"/>
      <c r="L776" s="3"/>
      <c r="M776" s="3"/>
      <c r="N776" s="3"/>
      <c r="O776" s="3"/>
      <c r="P776" s="3"/>
      <c r="Q776" s="3"/>
      <c r="R776" s="3"/>
      <c r="S776" s="3"/>
      <c r="T776" s="3"/>
      <c r="U776" s="3"/>
      <c r="V776" s="3"/>
      <c r="W776" s="3"/>
    </row>
    <row r="777" spans="1:23" x14ac:dyDescent="0.25">
      <c r="A777" s="3"/>
      <c r="B777" s="3"/>
      <c r="C777" s="3"/>
      <c r="D777" s="3"/>
      <c r="E777" s="3"/>
      <c r="F777" s="3"/>
      <c r="G777" s="3"/>
      <c r="H777" s="3"/>
      <c r="I777" s="3"/>
      <c r="J777" s="3"/>
      <c r="K777" s="3"/>
      <c r="L777" s="3"/>
      <c r="M777" s="3"/>
      <c r="N777" s="3"/>
      <c r="O777" s="3"/>
      <c r="P777" s="3"/>
      <c r="Q777" s="3"/>
      <c r="R777" s="3"/>
      <c r="S777" s="3"/>
      <c r="T777" s="3"/>
      <c r="U777" s="3"/>
      <c r="V777" s="3"/>
      <c r="W777" s="3"/>
    </row>
    <row r="778" spans="1:23" x14ac:dyDescent="0.25">
      <c r="A778" s="3"/>
      <c r="B778" s="3"/>
      <c r="C778" s="3"/>
      <c r="D778" s="3"/>
      <c r="E778" s="3"/>
      <c r="F778" s="3"/>
      <c r="G778" s="3"/>
      <c r="H778" s="3"/>
      <c r="I778" s="3"/>
      <c r="J778" s="3"/>
      <c r="K778" s="3"/>
      <c r="L778" s="3"/>
      <c r="M778" s="3"/>
      <c r="N778" s="3"/>
      <c r="O778" s="3"/>
      <c r="P778" s="3"/>
      <c r="Q778" s="3"/>
      <c r="R778" s="3"/>
      <c r="S778" s="3"/>
      <c r="T778" s="3"/>
      <c r="U778" s="3"/>
      <c r="V778" s="3"/>
      <c r="W778" s="3"/>
    </row>
    <row r="779" spans="1:23" x14ac:dyDescent="0.25">
      <c r="A779" s="3"/>
      <c r="B779" s="3"/>
      <c r="C779" s="3"/>
      <c r="D779" s="3"/>
      <c r="E779" s="3"/>
      <c r="F779" s="3"/>
      <c r="G779" s="3"/>
      <c r="H779" s="3"/>
      <c r="I779" s="3"/>
      <c r="J779" s="3"/>
      <c r="K779" s="3"/>
      <c r="L779" s="3"/>
      <c r="M779" s="3"/>
      <c r="N779" s="3"/>
      <c r="O779" s="3"/>
      <c r="P779" s="3"/>
      <c r="Q779" s="3"/>
      <c r="R779" s="3"/>
      <c r="S779" s="3"/>
      <c r="T779" s="3"/>
      <c r="U779" s="3"/>
      <c r="V779" s="3"/>
      <c r="W779" s="3"/>
    </row>
    <row r="780" spans="1:23" x14ac:dyDescent="0.25">
      <c r="A780" s="3"/>
      <c r="B780" s="3"/>
      <c r="C780" s="3"/>
      <c r="D780" s="3"/>
      <c r="E780" s="3"/>
      <c r="F780" s="3"/>
      <c r="G780" s="3"/>
      <c r="H780" s="3"/>
      <c r="I780" s="3"/>
      <c r="J780" s="3"/>
      <c r="K780" s="3"/>
      <c r="L780" s="3"/>
      <c r="M780" s="3"/>
      <c r="N780" s="3"/>
      <c r="O780" s="3"/>
      <c r="P780" s="3"/>
      <c r="Q780" s="3"/>
      <c r="R780" s="3"/>
      <c r="S780" s="3"/>
      <c r="T780" s="3"/>
      <c r="U780" s="3"/>
      <c r="V780" s="3"/>
      <c r="W780" s="3"/>
    </row>
    <row r="781" spans="1:23" x14ac:dyDescent="0.25">
      <c r="A781" s="3"/>
      <c r="B781" s="3"/>
      <c r="C781" s="3"/>
      <c r="D781" s="3"/>
      <c r="E781" s="3"/>
      <c r="F781" s="3"/>
      <c r="G781" s="3"/>
      <c r="H781" s="3"/>
      <c r="I781" s="3"/>
      <c r="J781" s="3"/>
      <c r="K781" s="3"/>
      <c r="L781" s="3"/>
      <c r="M781" s="3"/>
      <c r="N781" s="3"/>
      <c r="O781" s="3"/>
      <c r="P781" s="3"/>
      <c r="Q781" s="3"/>
      <c r="R781" s="3"/>
      <c r="S781" s="3"/>
      <c r="T781" s="3"/>
      <c r="U781" s="3"/>
      <c r="V781" s="3"/>
      <c r="W781" s="3"/>
    </row>
    <row r="782" spans="1:23" x14ac:dyDescent="0.25">
      <c r="A782" s="3"/>
      <c r="B782" s="3"/>
      <c r="C782" s="3"/>
      <c r="D782" s="3"/>
      <c r="E782" s="3"/>
      <c r="F782" s="3"/>
      <c r="G782" s="3"/>
      <c r="H782" s="3"/>
      <c r="I782" s="3"/>
      <c r="J782" s="3"/>
      <c r="K782" s="3"/>
      <c r="L782" s="3"/>
      <c r="M782" s="3"/>
      <c r="N782" s="3"/>
      <c r="O782" s="3"/>
      <c r="P782" s="3"/>
      <c r="Q782" s="3"/>
      <c r="R782" s="3"/>
      <c r="S782" s="3"/>
      <c r="T782" s="3"/>
      <c r="U782" s="3"/>
      <c r="V782" s="3"/>
      <c r="W782" s="3"/>
    </row>
    <row r="783" spans="1:23" x14ac:dyDescent="0.25">
      <c r="A783" s="3"/>
      <c r="B783" s="3"/>
      <c r="C783" s="3"/>
      <c r="D783" s="3"/>
      <c r="E783" s="3"/>
      <c r="F783" s="3"/>
      <c r="G783" s="3"/>
      <c r="H783" s="3"/>
      <c r="I783" s="3"/>
      <c r="J783" s="3"/>
      <c r="K783" s="3"/>
      <c r="L783" s="3"/>
      <c r="M783" s="3"/>
      <c r="N783" s="3"/>
      <c r="O783" s="3"/>
      <c r="P783" s="3"/>
      <c r="Q783" s="3"/>
      <c r="R783" s="3"/>
      <c r="S783" s="3"/>
      <c r="T783" s="3"/>
      <c r="U783" s="3"/>
      <c r="V783" s="3"/>
      <c r="W783" s="3"/>
    </row>
    <row r="784" spans="1:23" x14ac:dyDescent="0.25">
      <c r="A784" s="3"/>
      <c r="B784" s="3"/>
      <c r="C784" s="3"/>
      <c r="D784" s="3"/>
      <c r="E784" s="3"/>
      <c r="F784" s="3"/>
      <c r="G784" s="3"/>
      <c r="H784" s="3"/>
      <c r="I784" s="3"/>
      <c r="J784" s="3"/>
      <c r="K784" s="3"/>
      <c r="L784" s="3"/>
      <c r="M784" s="3"/>
      <c r="N784" s="3"/>
      <c r="O784" s="3"/>
      <c r="P784" s="3"/>
      <c r="Q784" s="3"/>
      <c r="R784" s="3"/>
      <c r="S784" s="3"/>
      <c r="T784" s="3"/>
      <c r="U784" s="3"/>
      <c r="V784" s="3"/>
      <c r="W784" s="3"/>
    </row>
    <row r="785" spans="1:23" x14ac:dyDescent="0.25">
      <c r="A785" s="3"/>
      <c r="B785" s="3"/>
      <c r="C785" s="3"/>
      <c r="D785" s="3"/>
      <c r="E785" s="3"/>
      <c r="F785" s="3"/>
      <c r="G785" s="3"/>
      <c r="H785" s="3"/>
      <c r="I785" s="3"/>
      <c r="J785" s="3"/>
      <c r="K785" s="3"/>
      <c r="L785" s="3"/>
      <c r="M785" s="3"/>
      <c r="N785" s="3"/>
      <c r="O785" s="3"/>
      <c r="P785" s="3"/>
      <c r="Q785" s="3"/>
      <c r="R785" s="3"/>
      <c r="S785" s="3"/>
      <c r="T785" s="3"/>
      <c r="U785" s="3"/>
      <c r="V785" s="3"/>
      <c r="W785" s="3"/>
    </row>
    <row r="786" spans="1:23" x14ac:dyDescent="0.25">
      <c r="A786" s="3"/>
      <c r="B786" s="3"/>
      <c r="C786" s="3"/>
      <c r="D786" s="3"/>
      <c r="E786" s="3"/>
      <c r="F786" s="3"/>
      <c r="G786" s="3"/>
      <c r="H786" s="3"/>
      <c r="I786" s="3"/>
      <c r="J786" s="3"/>
      <c r="K786" s="3"/>
      <c r="L786" s="3"/>
      <c r="M786" s="3"/>
      <c r="N786" s="3"/>
      <c r="O786" s="3"/>
      <c r="P786" s="3"/>
      <c r="Q786" s="3"/>
      <c r="R786" s="3"/>
      <c r="S786" s="3"/>
      <c r="T786" s="3"/>
      <c r="U786" s="3"/>
      <c r="V786" s="3"/>
      <c r="W786" s="3"/>
    </row>
    <row r="787" spans="1:23" x14ac:dyDescent="0.25">
      <c r="A787" s="3"/>
      <c r="B787" s="3"/>
      <c r="C787" s="3"/>
      <c r="D787" s="3"/>
      <c r="E787" s="3"/>
      <c r="F787" s="3"/>
      <c r="G787" s="3"/>
      <c r="H787" s="3"/>
      <c r="I787" s="3"/>
      <c r="J787" s="3"/>
      <c r="K787" s="3"/>
      <c r="L787" s="3"/>
      <c r="M787" s="3"/>
      <c r="N787" s="3"/>
      <c r="O787" s="3"/>
      <c r="P787" s="3"/>
      <c r="Q787" s="3"/>
      <c r="R787" s="3"/>
      <c r="S787" s="3"/>
      <c r="T787" s="3"/>
      <c r="U787" s="3"/>
      <c r="V787" s="3"/>
      <c r="W787" s="3"/>
    </row>
    <row r="788" spans="1:23" x14ac:dyDescent="0.25">
      <c r="A788" s="3"/>
      <c r="B788" s="3"/>
      <c r="C788" s="3"/>
      <c r="D788" s="3"/>
      <c r="E788" s="3"/>
      <c r="F788" s="3"/>
      <c r="G788" s="3"/>
      <c r="H788" s="3"/>
      <c r="I788" s="3"/>
      <c r="J788" s="3"/>
      <c r="K788" s="3"/>
      <c r="L788" s="3"/>
      <c r="M788" s="3"/>
      <c r="N788" s="3"/>
      <c r="O788" s="3"/>
      <c r="P788" s="3"/>
      <c r="Q788" s="3"/>
      <c r="R788" s="3"/>
      <c r="S788" s="3"/>
      <c r="T788" s="3"/>
      <c r="U788" s="3"/>
      <c r="V788" s="3"/>
      <c r="W788" s="3"/>
    </row>
    <row r="789" spans="1:23" x14ac:dyDescent="0.25">
      <c r="A789" s="3"/>
      <c r="B789" s="3"/>
      <c r="C789" s="3"/>
      <c r="D789" s="3"/>
      <c r="E789" s="3"/>
      <c r="F789" s="3"/>
      <c r="G789" s="3"/>
      <c r="H789" s="3"/>
      <c r="I789" s="3"/>
      <c r="J789" s="3"/>
      <c r="K789" s="3"/>
      <c r="L789" s="3"/>
      <c r="M789" s="3"/>
      <c r="N789" s="3"/>
      <c r="O789" s="3"/>
      <c r="P789" s="3"/>
      <c r="Q789" s="3"/>
      <c r="R789" s="3"/>
      <c r="S789" s="3"/>
      <c r="T789" s="3"/>
      <c r="U789" s="3"/>
      <c r="V789" s="3"/>
      <c r="W789" s="3"/>
    </row>
    <row r="790" spans="1:23" x14ac:dyDescent="0.25">
      <c r="A790" s="3"/>
      <c r="B790" s="3"/>
      <c r="C790" s="3"/>
      <c r="D790" s="3"/>
      <c r="E790" s="3"/>
      <c r="F790" s="3"/>
      <c r="G790" s="3"/>
      <c r="H790" s="3"/>
      <c r="I790" s="3"/>
      <c r="J790" s="3"/>
      <c r="K790" s="3"/>
      <c r="L790" s="3"/>
      <c r="M790" s="3"/>
      <c r="N790" s="3"/>
      <c r="O790" s="3"/>
      <c r="P790" s="3"/>
      <c r="Q790" s="3"/>
      <c r="R790" s="3"/>
      <c r="S790" s="3"/>
      <c r="T790" s="3"/>
      <c r="U790" s="3"/>
      <c r="V790" s="3"/>
      <c r="W790" s="3"/>
    </row>
    <row r="791" spans="1:23" x14ac:dyDescent="0.25">
      <c r="A791" s="3"/>
      <c r="B791" s="3"/>
      <c r="C791" s="3"/>
      <c r="D791" s="3"/>
      <c r="E791" s="3"/>
      <c r="F791" s="3"/>
      <c r="G791" s="3"/>
      <c r="H791" s="3"/>
      <c r="I791" s="3"/>
      <c r="J791" s="3"/>
      <c r="K791" s="3"/>
      <c r="L791" s="3"/>
      <c r="M791" s="3"/>
      <c r="N791" s="3"/>
      <c r="O791" s="3"/>
      <c r="P791" s="3"/>
      <c r="Q791" s="3"/>
      <c r="R791" s="3"/>
      <c r="S791" s="3"/>
      <c r="T791" s="3"/>
      <c r="U791" s="3"/>
      <c r="V791" s="3"/>
      <c r="W791" s="3"/>
    </row>
    <row r="792" spans="1:23" x14ac:dyDescent="0.25">
      <c r="A792" s="3"/>
      <c r="B792" s="3"/>
      <c r="C792" s="3"/>
      <c r="D792" s="3"/>
      <c r="E792" s="3"/>
      <c r="F792" s="3"/>
      <c r="G792" s="3"/>
      <c r="H792" s="3"/>
      <c r="I792" s="3"/>
      <c r="J792" s="3"/>
      <c r="K792" s="3"/>
      <c r="L792" s="3"/>
      <c r="M792" s="3"/>
      <c r="N792" s="3"/>
      <c r="O792" s="3"/>
      <c r="P792" s="3"/>
      <c r="Q792" s="3"/>
      <c r="R792" s="3"/>
      <c r="S792" s="3"/>
      <c r="T792" s="3"/>
      <c r="U792" s="3"/>
      <c r="V792" s="3"/>
      <c r="W792" s="3"/>
    </row>
    <row r="793" spans="1:23" x14ac:dyDescent="0.25">
      <c r="A793" s="3"/>
      <c r="B793" s="3"/>
      <c r="C793" s="3"/>
      <c r="D793" s="3"/>
      <c r="E793" s="3"/>
      <c r="F793" s="3"/>
      <c r="G793" s="3"/>
      <c r="H793" s="3"/>
      <c r="I793" s="3"/>
      <c r="J793" s="3"/>
      <c r="K793" s="3"/>
      <c r="L793" s="3"/>
      <c r="M793" s="3"/>
      <c r="N793" s="3"/>
      <c r="O793" s="3"/>
      <c r="P793" s="3"/>
      <c r="Q793" s="3"/>
      <c r="R793" s="3"/>
      <c r="S793" s="3"/>
      <c r="T793" s="3"/>
      <c r="U793" s="3"/>
      <c r="V793" s="3"/>
      <c r="W793" s="3"/>
    </row>
    <row r="794" spans="1:23" x14ac:dyDescent="0.25">
      <c r="A794" s="3"/>
      <c r="B794" s="3"/>
      <c r="C794" s="3"/>
      <c r="D794" s="3"/>
      <c r="E794" s="3"/>
      <c r="F794" s="3"/>
      <c r="G794" s="3"/>
      <c r="H794" s="3"/>
      <c r="I794" s="3"/>
      <c r="J794" s="3"/>
      <c r="K794" s="3"/>
      <c r="L794" s="3"/>
      <c r="M794" s="3"/>
      <c r="N794" s="3"/>
      <c r="O794" s="3"/>
      <c r="P794" s="3"/>
      <c r="Q794" s="3"/>
      <c r="R794" s="3"/>
      <c r="S794" s="3"/>
      <c r="T794" s="3"/>
      <c r="U794" s="3"/>
      <c r="V794" s="3"/>
      <c r="W794" s="3"/>
    </row>
    <row r="795" spans="1:23" x14ac:dyDescent="0.25">
      <c r="A795" s="3"/>
      <c r="B795" s="3"/>
      <c r="C795" s="3"/>
      <c r="D795" s="3"/>
      <c r="E795" s="3"/>
      <c r="F795" s="3"/>
      <c r="G795" s="3"/>
      <c r="H795" s="3"/>
      <c r="I795" s="3"/>
      <c r="J795" s="3"/>
      <c r="K795" s="3"/>
      <c r="L795" s="3"/>
      <c r="M795" s="3"/>
      <c r="N795" s="3"/>
      <c r="O795" s="3"/>
      <c r="P795" s="3"/>
      <c r="Q795" s="3"/>
      <c r="R795" s="3"/>
      <c r="S795" s="3"/>
      <c r="T795" s="3"/>
      <c r="U795" s="3"/>
      <c r="V795" s="3"/>
      <c r="W795" s="3"/>
    </row>
    <row r="796" spans="1:23" x14ac:dyDescent="0.25">
      <c r="A796" s="3"/>
      <c r="B796" s="3"/>
      <c r="C796" s="3"/>
      <c r="D796" s="3"/>
      <c r="E796" s="3"/>
      <c r="F796" s="3"/>
      <c r="G796" s="3"/>
      <c r="H796" s="3"/>
      <c r="I796" s="3"/>
      <c r="J796" s="3"/>
      <c r="K796" s="3"/>
      <c r="L796" s="3"/>
      <c r="M796" s="3"/>
      <c r="N796" s="3"/>
      <c r="O796" s="3"/>
      <c r="P796" s="3"/>
      <c r="Q796" s="3"/>
      <c r="R796" s="3"/>
      <c r="S796" s="3"/>
      <c r="T796" s="3"/>
      <c r="U796" s="3"/>
      <c r="V796" s="3"/>
      <c r="W796" s="3"/>
    </row>
    <row r="797" spans="1:23" x14ac:dyDescent="0.25">
      <c r="A797" s="3"/>
      <c r="B797" s="3"/>
      <c r="C797" s="3"/>
      <c r="D797" s="3"/>
      <c r="E797" s="3"/>
      <c r="F797" s="3"/>
      <c r="G797" s="3"/>
      <c r="H797" s="3"/>
      <c r="I797" s="3"/>
      <c r="J797" s="3"/>
      <c r="K797" s="3"/>
      <c r="L797" s="3"/>
      <c r="M797" s="3"/>
      <c r="N797" s="3"/>
      <c r="O797" s="3"/>
      <c r="P797" s="3"/>
      <c r="Q797" s="3"/>
      <c r="R797" s="3"/>
      <c r="S797" s="3"/>
      <c r="T797" s="3"/>
      <c r="U797" s="3"/>
      <c r="V797" s="3"/>
      <c r="W797" s="3"/>
    </row>
    <row r="798" spans="1:23" x14ac:dyDescent="0.25">
      <c r="A798" s="3"/>
      <c r="B798" s="3"/>
      <c r="C798" s="3"/>
      <c r="D798" s="3"/>
      <c r="E798" s="3"/>
      <c r="F798" s="3"/>
      <c r="G798" s="3"/>
      <c r="H798" s="3"/>
      <c r="I798" s="3"/>
      <c r="J798" s="3"/>
      <c r="K798" s="3"/>
      <c r="L798" s="3"/>
      <c r="M798" s="3"/>
      <c r="N798" s="3"/>
      <c r="O798" s="3"/>
      <c r="P798" s="3"/>
      <c r="Q798" s="3"/>
      <c r="R798" s="3"/>
      <c r="S798" s="3"/>
      <c r="T798" s="3"/>
      <c r="U798" s="3"/>
      <c r="V798" s="3"/>
      <c r="W798" s="3"/>
    </row>
    <row r="799" spans="1:23" x14ac:dyDescent="0.25">
      <c r="A799" s="3"/>
      <c r="B799" s="3"/>
      <c r="C799" s="3"/>
      <c r="D799" s="3"/>
      <c r="E799" s="3"/>
      <c r="F799" s="3"/>
      <c r="G799" s="3"/>
      <c r="H799" s="3"/>
      <c r="I799" s="3"/>
      <c r="J799" s="3"/>
      <c r="K799" s="3"/>
      <c r="L799" s="3"/>
      <c r="M799" s="3"/>
      <c r="N799" s="3"/>
      <c r="O799" s="3"/>
      <c r="P799" s="3"/>
      <c r="Q799" s="3"/>
      <c r="R799" s="3"/>
      <c r="S799" s="3"/>
      <c r="T799" s="3"/>
      <c r="U799" s="3"/>
      <c r="V799" s="3"/>
      <c r="W799" s="3"/>
    </row>
    <row r="800" spans="1:23" x14ac:dyDescent="0.25">
      <c r="A800" s="3"/>
      <c r="B800" s="3"/>
      <c r="C800" s="3"/>
      <c r="D800" s="3"/>
      <c r="E800" s="3"/>
      <c r="F800" s="3"/>
      <c r="G800" s="3"/>
      <c r="H800" s="3"/>
      <c r="I800" s="3"/>
      <c r="J800" s="3"/>
      <c r="K800" s="3"/>
      <c r="L800" s="3"/>
      <c r="M800" s="3"/>
      <c r="N800" s="3"/>
      <c r="O800" s="3"/>
      <c r="P800" s="3"/>
      <c r="Q800" s="3"/>
      <c r="R800" s="3"/>
      <c r="S800" s="3"/>
      <c r="T800" s="3"/>
      <c r="U800" s="3"/>
      <c r="V800" s="3"/>
      <c r="W800" s="3"/>
    </row>
    <row r="801" spans="1:23" x14ac:dyDescent="0.25">
      <c r="A801" s="3"/>
      <c r="B801" s="3"/>
      <c r="C801" s="3"/>
      <c r="D801" s="3"/>
      <c r="E801" s="3"/>
      <c r="F801" s="3"/>
      <c r="G801" s="3"/>
      <c r="H801" s="3"/>
      <c r="I801" s="3"/>
      <c r="J801" s="3"/>
      <c r="K801" s="3"/>
      <c r="L801" s="3"/>
      <c r="M801" s="3"/>
      <c r="N801" s="3"/>
      <c r="O801" s="3"/>
      <c r="P801" s="3"/>
      <c r="Q801" s="3"/>
      <c r="R801" s="3"/>
      <c r="S801" s="3"/>
      <c r="T801" s="3"/>
      <c r="U801" s="3"/>
      <c r="V801" s="3"/>
      <c r="W801" s="3"/>
    </row>
    <row r="802" spans="1:23" x14ac:dyDescent="0.25">
      <c r="A802" s="3"/>
      <c r="B802" s="3"/>
      <c r="C802" s="3"/>
      <c r="D802" s="3"/>
      <c r="E802" s="3"/>
      <c r="F802" s="3"/>
      <c r="G802" s="3"/>
      <c r="H802" s="3"/>
      <c r="I802" s="3"/>
      <c r="J802" s="3"/>
      <c r="K802" s="3"/>
      <c r="L802" s="3"/>
      <c r="M802" s="3"/>
      <c r="N802" s="3"/>
      <c r="O802" s="3"/>
      <c r="P802" s="3"/>
      <c r="Q802" s="3"/>
      <c r="R802" s="3"/>
      <c r="S802" s="3"/>
      <c r="T802" s="3"/>
      <c r="U802" s="3"/>
      <c r="V802" s="3"/>
      <c r="W802" s="3"/>
    </row>
    <row r="803" spans="1:23" x14ac:dyDescent="0.25">
      <c r="A803" s="3"/>
      <c r="B803" s="3"/>
      <c r="C803" s="3"/>
      <c r="D803" s="3"/>
      <c r="E803" s="3"/>
      <c r="F803" s="3"/>
      <c r="G803" s="3"/>
      <c r="H803" s="3"/>
      <c r="I803" s="3"/>
      <c r="J803" s="3"/>
      <c r="K803" s="3"/>
      <c r="L803" s="3"/>
      <c r="M803" s="3"/>
      <c r="N803" s="3"/>
      <c r="O803" s="3"/>
      <c r="P803" s="3"/>
      <c r="Q803" s="3"/>
      <c r="R803" s="3"/>
      <c r="S803" s="3"/>
      <c r="T803" s="3"/>
      <c r="U803" s="3"/>
      <c r="V803" s="3"/>
      <c r="W803" s="3"/>
    </row>
    <row r="804" spans="1:23" x14ac:dyDescent="0.25">
      <c r="A804" s="3"/>
      <c r="B804" s="3"/>
      <c r="C804" s="3"/>
      <c r="D804" s="3"/>
      <c r="E804" s="3"/>
      <c r="F804" s="3"/>
      <c r="G804" s="3"/>
      <c r="H804" s="3"/>
      <c r="I804" s="3"/>
      <c r="J804" s="3"/>
      <c r="K804" s="3"/>
      <c r="L804" s="3"/>
      <c r="M804" s="3"/>
      <c r="N804" s="3"/>
      <c r="O804" s="3"/>
      <c r="P804" s="3"/>
      <c r="Q804" s="3"/>
      <c r="R804" s="3"/>
      <c r="S804" s="3"/>
      <c r="T804" s="3"/>
      <c r="U804" s="3"/>
      <c r="V804" s="3"/>
      <c r="W804" s="3"/>
    </row>
    <row r="805" spans="1:23" x14ac:dyDescent="0.25">
      <c r="A805" s="3"/>
      <c r="B805" s="3"/>
      <c r="C805" s="3"/>
      <c r="D805" s="3"/>
      <c r="E805" s="3"/>
      <c r="F805" s="3"/>
      <c r="G805" s="3"/>
      <c r="H805" s="3"/>
      <c r="I805" s="3"/>
      <c r="J805" s="3"/>
      <c r="K805" s="3"/>
      <c r="L805" s="3"/>
      <c r="M805" s="3"/>
      <c r="N805" s="3"/>
      <c r="O805" s="3"/>
      <c r="P805" s="3"/>
      <c r="Q805" s="3"/>
      <c r="R805" s="3"/>
      <c r="S805" s="3"/>
      <c r="T805" s="3"/>
      <c r="U805" s="3"/>
      <c r="V805" s="3"/>
      <c r="W805" s="3"/>
    </row>
    <row r="806" spans="1:23" x14ac:dyDescent="0.25">
      <c r="A806" s="3"/>
      <c r="B806" s="3"/>
      <c r="C806" s="3"/>
      <c r="D806" s="3"/>
      <c r="E806" s="3"/>
      <c r="F806" s="3"/>
      <c r="G806" s="3"/>
      <c r="H806" s="3"/>
      <c r="I806" s="3"/>
      <c r="J806" s="3"/>
      <c r="K806" s="3"/>
      <c r="L806" s="3"/>
      <c r="M806" s="3"/>
      <c r="N806" s="3"/>
      <c r="O806" s="3"/>
      <c r="P806" s="3"/>
      <c r="Q806" s="3"/>
      <c r="R806" s="3"/>
      <c r="S806" s="3"/>
      <c r="T806" s="3"/>
      <c r="U806" s="3"/>
      <c r="V806" s="3"/>
      <c r="W806" s="3"/>
    </row>
    <row r="807" spans="1:23" x14ac:dyDescent="0.25">
      <c r="A807" s="3"/>
      <c r="B807" s="3"/>
      <c r="C807" s="3"/>
      <c r="D807" s="3"/>
      <c r="E807" s="3"/>
      <c r="F807" s="3"/>
      <c r="G807" s="3"/>
      <c r="H807" s="3"/>
      <c r="I807" s="3"/>
      <c r="J807" s="3"/>
      <c r="K807" s="3"/>
      <c r="L807" s="3"/>
      <c r="M807" s="3"/>
      <c r="N807" s="3"/>
      <c r="O807" s="3"/>
      <c r="P807" s="3"/>
      <c r="Q807" s="3"/>
      <c r="R807" s="3"/>
      <c r="S807" s="3"/>
      <c r="T807" s="3"/>
      <c r="U807" s="3"/>
      <c r="V807" s="3"/>
      <c r="W807" s="3"/>
    </row>
    <row r="808" spans="1:23" x14ac:dyDescent="0.25">
      <c r="A808" s="3"/>
      <c r="B808" s="3"/>
      <c r="C808" s="3"/>
      <c r="D808" s="3"/>
      <c r="E808" s="3"/>
      <c r="F808" s="3"/>
      <c r="G808" s="3"/>
      <c r="H808" s="3"/>
      <c r="I808" s="3"/>
      <c r="J808" s="3"/>
      <c r="K808" s="3"/>
      <c r="L808" s="3"/>
      <c r="M808" s="3"/>
      <c r="N808" s="3"/>
      <c r="O808" s="3"/>
      <c r="P808" s="3"/>
      <c r="Q808" s="3"/>
      <c r="R808" s="3"/>
      <c r="S808" s="3"/>
      <c r="T808" s="3"/>
      <c r="U808" s="3"/>
      <c r="V808" s="3"/>
      <c r="W808" s="3"/>
    </row>
    <row r="809" spans="1:23" x14ac:dyDescent="0.25">
      <c r="A809" s="3"/>
      <c r="B809" s="3"/>
      <c r="C809" s="3"/>
      <c r="D809" s="3"/>
      <c r="E809" s="3"/>
      <c r="F809" s="3"/>
      <c r="G809" s="3"/>
      <c r="H809" s="3"/>
      <c r="I809" s="3"/>
      <c r="J809" s="3"/>
      <c r="K809" s="3"/>
      <c r="L809" s="3"/>
      <c r="M809" s="3"/>
      <c r="N809" s="3"/>
      <c r="O809" s="3"/>
      <c r="P809" s="3"/>
      <c r="Q809" s="3"/>
      <c r="R809" s="3"/>
      <c r="S809" s="3"/>
      <c r="T809" s="3"/>
      <c r="U809" s="3"/>
      <c r="V809" s="3"/>
      <c r="W809" s="3"/>
    </row>
    <row r="810" spans="1:23" x14ac:dyDescent="0.25">
      <c r="A810" s="3"/>
      <c r="B810" s="3"/>
      <c r="C810" s="3"/>
      <c r="D810" s="3"/>
      <c r="E810" s="3"/>
      <c r="F810" s="3"/>
      <c r="G810" s="3"/>
      <c r="H810" s="3"/>
      <c r="I810" s="3"/>
      <c r="J810" s="3"/>
      <c r="K810" s="3"/>
      <c r="L810" s="3"/>
      <c r="M810" s="3"/>
      <c r="N810" s="3"/>
      <c r="O810" s="3"/>
      <c r="P810" s="3"/>
      <c r="Q810" s="3"/>
      <c r="R810" s="3"/>
      <c r="S810" s="3"/>
      <c r="T810" s="3"/>
      <c r="U810" s="3"/>
      <c r="V810" s="3"/>
      <c r="W810" s="3"/>
    </row>
    <row r="811" spans="1:23" x14ac:dyDescent="0.25">
      <c r="A811" s="3"/>
      <c r="B811" s="3"/>
      <c r="C811" s="3"/>
      <c r="D811" s="3"/>
      <c r="E811" s="3"/>
      <c r="F811" s="3"/>
      <c r="G811" s="3"/>
      <c r="H811" s="3"/>
      <c r="I811" s="3"/>
      <c r="J811" s="3"/>
      <c r="K811" s="3"/>
      <c r="L811" s="3"/>
      <c r="M811" s="3"/>
      <c r="N811" s="3"/>
      <c r="O811" s="3"/>
      <c r="P811" s="3"/>
      <c r="Q811" s="3"/>
      <c r="R811" s="3"/>
      <c r="S811" s="3"/>
      <c r="T811" s="3"/>
      <c r="U811" s="3"/>
      <c r="V811" s="3"/>
      <c r="W811" s="3"/>
    </row>
    <row r="812" spans="1:23" x14ac:dyDescent="0.25">
      <c r="A812" s="3"/>
      <c r="B812" s="3"/>
      <c r="C812" s="3"/>
      <c r="D812" s="3"/>
      <c r="E812" s="3"/>
      <c r="F812" s="3"/>
      <c r="G812" s="3"/>
      <c r="H812" s="3"/>
      <c r="I812" s="3"/>
      <c r="J812" s="3"/>
      <c r="K812" s="3"/>
      <c r="L812" s="3"/>
      <c r="M812" s="3"/>
      <c r="N812" s="3"/>
      <c r="O812" s="3"/>
      <c r="P812" s="3"/>
      <c r="Q812" s="3"/>
      <c r="R812" s="3"/>
      <c r="S812" s="3"/>
      <c r="T812" s="3"/>
      <c r="U812" s="3"/>
      <c r="V812" s="3"/>
      <c r="W812" s="3"/>
    </row>
  </sheetData>
  <sheetProtection algorithmName="SHA-512" hashValue="EUtfHOASFGhLi8ado5pX/ya6lDZGRQ28E7q+cJKOct0XidIWaNcXQikCeKFgaMiknSSNu7gI7EpoipP8ORyaDw==" saltValue="EohGlPsUdeowQdn58dDlZA==" spinCount="100000" sheet="1" objects="1" scenarios="1"/>
  <mergeCells count="3">
    <mergeCell ref="B3:H3"/>
    <mergeCell ref="A1:C1"/>
    <mergeCell ref="B2:F2"/>
  </mergeCells>
  <dataValidations count="6">
    <dataValidation type="whole" allowBlank="1" showInputMessage="1" showErrorMessage="1" sqref="WVF5:WVF754 IT5:IT754 SP5:SP754 ACL5:ACL754 AMH5:AMH754 AWD5:AWD754 BFZ5:BFZ754 BPV5:BPV754 BZR5:BZR754 CJN5:CJN754 CTJ5:CTJ754 DDF5:DDF754 DNB5:DNB754 DWX5:DWX754 EGT5:EGT754 EQP5:EQP754 FAL5:FAL754 FKH5:FKH754 FUD5:FUD754 GDZ5:GDZ754 GNV5:GNV754 GXR5:GXR754 HHN5:HHN754 HRJ5:HRJ754 IBF5:IBF754 ILB5:ILB754 IUX5:IUX754 JET5:JET754 JOP5:JOP754 JYL5:JYL754 KIH5:KIH754 KSD5:KSD754 LBZ5:LBZ754 LLV5:LLV754 LVR5:LVR754 MFN5:MFN754 MPJ5:MPJ754 MZF5:MZF754 NJB5:NJB754 NSX5:NSX754 OCT5:OCT754 OMP5:OMP754 OWL5:OWL754 PGH5:PGH754 PQD5:PQD754 PZZ5:PZZ754 QJV5:QJV754 QTR5:QTR754 RDN5:RDN754 RNJ5:RNJ754 RXF5:RXF754 SHB5:SHB754 SQX5:SQX754 TAT5:TAT754 TKP5:TKP754 TUL5:TUL754 UEH5:UEH754 UOD5:UOD754 UXZ5:UXZ754 VHV5:VHV754 VRR5:VRR754 WBN5:WBN754 WLJ5:WLJ754" xr:uid="{EA209C47-2C8D-45E3-82FD-0FE4E4849BD2}">
      <formula1>$S$1</formula1>
      <formula2>$T$1</formula2>
    </dataValidation>
    <dataValidation type="list" allowBlank="1" showInputMessage="1" showErrorMessage="1" sqref="WVH5:WVH754 IV5:IV754 SR5:SR754 ACN5:ACN754 AMJ5:AMJ754 AWF5:AWF754 BGB5:BGB754 BPX5:BPX754 BZT5:BZT754 CJP5:CJP754 CTL5:CTL754 DDH5:DDH754 DND5:DND754 DWZ5:DWZ754 EGV5:EGV754 EQR5:EQR754 FAN5:FAN754 FKJ5:FKJ754 FUF5:FUF754 GEB5:GEB754 GNX5:GNX754 GXT5:GXT754 HHP5:HHP754 HRL5:HRL754 IBH5:IBH754 ILD5:ILD754 IUZ5:IUZ754 JEV5:JEV754 JOR5:JOR754 JYN5:JYN754 KIJ5:KIJ754 KSF5:KSF754 LCB5:LCB754 LLX5:LLX754 LVT5:LVT754 MFP5:MFP754 MPL5:MPL754 MZH5:MZH754 NJD5:NJD754 NSZ5:NSZ754 OCV5:OCV754 OMR5:OMR754 OWN5:OWN754 PGJ5:PGJ754 PQF5:PQF754 QAB5:QAB754 QJX5:QJX754 QTT5:QTT754 RDP5:RDP754 RNL5:RNL754 RXH5:RXH754 SHD5:SHD754 SQZ5:SQZ754 TAV5:TAV754 TKR5:TKR754 TUN5:TUN754 UEJ5:UEJ754 UOF5:UOF754 UYB5:UYB754 VHX5:VHX754 VRT5:VRT754 WBP5:WBP754 WLL5:WLL754" xr:uid="{E1C8CB67-2F7A-4AA2-8109-57D2FE5144CB}">
      <formula1>"Uniform, Clothing"</formula1>
    </dataValidation>
    <dataValidation type="list" allowBlank="1" showInputMessage="1" showErrorMessage="1" sqref="WVG5:WVG14 IU5:IU14 SQ5:SQ14 ACM5:ACM14 AMI5:AMI14 AWE5:AWE14 BGA5:BGA14 BPW5:BPW14 BZS5:BZS14 CJO5:CJO14 CTK5:CTK14 DDG5:DDG14 DNC5:DNC14 DWY5:DWY14 EGU5:EGU14 EQQ5:EQQ14 FAM5:FAM14 FKI5:FKI14 FUE5:FUE14 GEA5:GEA14 GNW5:GNW14 GXS5:GXS14 HHO5:HHO14 HRK5:HRK14 IBG5:IBG14 ILC5:ILC14 IUY5:IUY14 JEU5:JEU14 JOQ5:JOQ14 JYM5:JYM14 KII5:KII14 KSE5:KSE14 LCA5:LCA14 LLW5:LLW14 LVS5:LVS14 MFO5:MFO14 MPK5:MPK14 MZG5:MZG14 NJC5:NJC14 NSY5:NSY14 OCU5:OCU14 OMQ5:OMQ14 OWM5:OWM14 PGI5:PGI14 PQE5:PQE14 QAA5:QAA14 QJW5:QJW14 QTS5:QTS14 RDO5:RDO14 RNK5:RNK14 RXG5:RXG14 SHC5:SHC14 SQY5:SQY14 TAU5:TAU14 TKQ5:TKQ14 TUM5:TUM14 UEI5:UEI14 UOE5:UOE14 UYA5:UYA14 VHW5:VHW14 VRS5:VRS14 WBO5:WBO14 WLK5:WLK14" xr:uid="{E4FF91DE-57FE-4482-963D-A0DB906F34FC}">
      <formula1>"Patriot, Compatriot"</formula1>
    </dataValidation>
    <dataValidation type="whole" allowBlank="1" showInputMessage="1" showErrorMessage="1" sqref="C5:C754" xr:uid="{6CC842B0-B51E-934E-9F73-EB6C901C3819}">
      <formula1>$T$1</formula1>
      <formula2>$U$1</formula2>
    </dataValidation>
    <dataValidation type="list" allowBlank="1" showInputMessage="1" showErrorMessage="1" sqref="F5:F754" xr:uid="{941405FC-82B3-A54F-8C8A-CF403DBB3D47}">
      <formula1>$M$5:$M$6</formula1>
    </dataValidation>
    <dataValidation type="textLength" allowBlank="1" showInputMessage="1" showErrorMessage="1" sqref="D5:E754" xr:uid="{EF867A55-BB83-2047-ABD5-DFD71FEE6752}">
      <formula1>3</formula1>
      <formula2>100</formula2>
    </dataValidation>
  </dataValidations>
  <pageMargins left="0.7" right="0.7" top="0.75" bottom="0.75" header="0.3" footer="0.3"/>
  <pageSetup scale="71" orientation="portrait" r:id="rId1"/>
  <headerFooter>
    <oddFooter>&amp;L&amp;1#&amp;"Calibri"&amp;10&amp;K000000Internal</oddFooter>
  </headerFooter>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834D6-B326-4233-A833-F005648B7A62}">
  <dimension ref="A1:U351"/>
  <sheetViews>
    <sheetView zoomScaleNormal="100" workbookViewId="0">
      <pane ySplit="2" topLeftCell="A3" activePane="bottomLeft" state="frozen"/>
      <selection activeCell="N7" sqref="N7"/>
      <selection pane="bottomLeft" activeCell="C173" sqref="C173"/>
    </sheetView>
  </sheetViews>
  <sheetFormatPr defaultColWidth="11.42578125" defaultRowHeight="12.75" x14ac:dyDescent="0.2"/>
  <cols>
    <col min="1" max="1" width="4.7109375" style="7" customWidth="1"/>
    <col min="2" max="2" width="3.7109375" style="7" customWidth="1"/>
    <col min="3" max="3" width="30.7109375" style="7" customWidth="1"/>
    <col min="4" max="4" width="22.7109375" style="7" customWidth="1"/>
    <col min="5" max="5" width="10.7109375" style="7" customWidth="1"/>
    <col min="6" max="6" width="1.7109375" style="7" customWidth="1"/>
    <col min="7" max="7" width="11.42578125" style="7"/>
    <col min="8" max="8" width="1.7109375" style="7" customWidth="1"/>
    <col min="9" max="256" width="11.42578125" style="7"/>
    <col min="257" max="257" width="4.7109375" style="7" customWidth="1"/>
    <col min="258" max="258" width="3.7109375" style="7" customWidth="1"/>
    <col min="259" max="259" width="30.7109375" style="7" customWidth="1"/>
    <col min="260" max="260" width="22.7109375" style="7" customWidth="1"/>
    <col min="261" max="261" width="10.7109375" style="7" customWidth="1"/>
    <col min="262" max="262" width="1.7109375" style="7" customWidth="1"/>
    <col min="263" max="263" width="11.42578125" style="7"/>
    <col min="264" max="264" width="1.7109375" style="7" customWidth="1"/>
    <col min="265" max="512" width="11.42578125" style="7"/>
    <col min="513" max="513" width="4.7109375" style="7" customWidth="1"/>
    <col min="514" max="514" width="3.7109375" style="7" customWidth="1"/>
    <col min="515" max="515" width="30.7109375" style="7" customWidth="1"/>
    <col min="516" max="516" width="22.7109375" style="7" customWidth="1"/>
    <col min="517" max="517" width="10.7109375" style="7" customWidth="1"/>
    <col min="518" max="518" width="1.7109375" style="7" customWidth="1"/>
    <col min="519" max="519" width="11.42578125" style="7"/>
    <col min="520" max="520" width="1.7109375" style="7" customWidth="1"/>
    <col min="521" max="768" width="11.42578125" style="7"/>
    <col min="769" max="769" width="4.7109375" style="7" customWidth="1"/>
    <col min="770" max="770" width="3.7109375" style="7" customWidth="1"/>
    <col min="771" max="771" width="30.7109375" style="7" customWidth="1"/>
    <col min="772" max="772" width="22.7109375" style="7" customWidth="1"/>
    <col min="773" max="773" width="10.7109375" style="7" customWidth="1"/>
    <col min="774" max="774" width="1.7109375" style="7" customWidth="1"/>
    <col min="775" max="775" width="11.42578125" style="7"/>
    <col min="776" max="776" width="1.7109375" style="7" customWidth="1"/>
    <col min="777" max="1024" width="11.42578125" style="7"/>
    <col min="1025" max="1025" width="4.7109375" style="7" customWidth="1"/>
    <col min="1026" max="1026" width="3.7109375" style="7" customWidth="1"/>
    <col min="1027" max="1027" width="30.7109375" style="7" customWidth="1"/>
    <col min="1028" max="1028" width="22.7109375" style="7" customWidth="1"/>
    <col min="1029" max="1029" width="10.7109375" style="7" customWidth="1"/>
    <col min="1030" max="1030" width="1.7109375" style="7" customWidth="1"/>
    <col min="1031" max="1031" width="11.42578125" style="7"/>
    <col min="1032" max="1032" width="1.7109375" style="7" customWidth="1"/>
    <col min="1033" max="1280" width="11.42578125" style="7"/>
    <col min="1281" max="1281" width="4.7109375" style="7" customWidth="1"/>
    <col min="1282" max="1282" width="3.7109375" style="7" customWidth="1"/>
    <col min="1283" max="1283" width="30.7109375" style="7" customWidth="1"/>
    <col min="1284" max="1284" width="22.7109375" style="7" customWidth="1"/>
    <col min="1285" max="1285" width="10.7109375" style="7" customWidth="1"/>
    <col min="1286" max="1286" width="1.7109375" style="7" customWidth="1"/>
    <col min="1287" max="1287" width="11.42578125" style="7"/>
    <col min="1288" max="1288" width="1.7109375" style="7" customWidth="1"/>
    <col min="1289" max="1536" width="11.42578125" style="7"/>
    <col min="1537" max="1537" width="4.7109375" style="7" customWidth="1"/>
    <col min="1538" max="1538" width="3.7109375" style="7" customWidth="1"/>
    <col min="1539" max="1539" width="30.7109375" style="7" customWidth="1"/>
    <col min="1540" max="1540" width="22.7109375" style="7" customWidth="1"/>
    <col min="1541" max="1541" width="10.7109375" style="7" customWidth="1"/>
    <col min="1542" max="1542" width="1.7109375" style="7" customWidth="1"/>
    <col min="1543" max="1543" width="11.42578125" style="7"/>
    <col min="1544" max="1544" width="1.7109375" style="7" customWidth="1"/>
    <col min="1545" max="1792" width="11.42578125" style="7"/>
    <col min="1793" max="1793" width="4.7109375" style="7" customWidth="1"/>
    <col min="1794" max="1794" width="3.7109375" style="7" customWidth="1"/>
    <col min="1795" max="1795" width="30.7109375" style="7" customWidth="1"/>
    <col min="1796" max="1796" width="22.7109375" style="7" customWidth="1"/>
    <col min="1797" max="1797" width="10.7109375" style="7" customWidth="1"/>
    <col min="1798" max="1798" width="1.7109375" style="7" customWidth="1"/>
    <col min="1799" max="1799" width="11.42578125" style="7"/>
    <col min="1800" max="1800" width="1.7109375" style="7" customWidth="1"/>
    <col min="1801" max="2048" width="11.42578125" style="7"/>
    <col min="2049" max="2049" width="4.7109375" style="7" customWidth="1"/>
    <col min="2050" max="2050" width="3.7109375" style="7" customWidth="1"/>
    <col min="2051" max="2051" width="30.7109375" style="7" customWidth="1"/>
    <col min="2052" max="2052" width="22.7109375" style="7" customWidth="1"/>
    <col min="2053" max="2053" width="10.7109375" style="7" customWidth="1"/>
    <col min="2054" max="2054" width="1.7109375" style="7" customWidth="1"/>
    <col min="2055" max="2055" width="11.42578125" style="7"/>
    <col min="2056" max="2056" width="1.7109375" style="7" customWidth="1"/>
    <col min="2057" max="2304" width="11.42578125" style="7"/>
    <col min="2305" max="2305" width="4.7109375" style="7" customWidth="1"/>
    <col min="2306" max="2306" width="3.7109375" style="7" customWidth="1"/>
    <col min="2307" max="2307" width="30.7109375" style="7" customWidth="1"/>
    <col min="2308" max="2308" width="22.7109375" style="7" customWidth="1"/>
    <col min="2309" max="2309" width="10.7109375" style="7" customWidth="1"/>
    <col min="2310" max="2310" width="1.7109375" style="7" customWidth="1"/>
    <col min="2311" max="2311" width="11.42578125" style="7"/>
    <col min="2312" max="2312" width="1.7109375" style="7" customWidth="1"/>
    <col min="2313" max="2560" width="11.42578125" style="7"/>
    <col min="2561" max="2561" width="4.7109375" style="7" customWidth="1"/>
    <col min="2562" max="2562" width="3.7109375" style="7" customWidth="1"/>
    <col min="2563" max="2563" width="30.7109375" style="7" customWidth="1"/>
    <col min="2564" max="2564" width="22.7109375" style="7" customWidth="1"/>
    <col min="2565" max="2565" width="10.7109375" style="7" customWidth="1"/>
    <col min="2566" max="2566" width="1.7109375" style="7" customWidth="1"/>
    <col min="2567" max="2567" width="11.42578125" style="7"/>
    <col min="2568" max="2568" width="1.7109375" style="7" customWidth="1"/>
    <col min="2569" max="2816" width="11.42578125" style="7"/>
    <col min="2817" max="2817" width="4.7109375" style="7" customWidth="1"/>
    <col min="2818" max="2818" width="3.7109375" style="7" customWidth="1"/>
    <col min="2819" max="2819" width="30.7109375" style="7" customWidth="1"/>
    <col min="2820" max="2820" width="22.7109375" style="7" customWidth="1"/>
    <col min="2821" max="2821" width="10.7109375" style="7" customWidth="1"/>
    <col min="2822" max="2822" width="1.7109375" style="7" customWidth="1"/>
    <col min="2823" max="2823" width="11.42578125" style="7"/>
    <col min="2824" max="2824" width="1.7109375" style="7" customWidth="1"/>
    <col min="2825" max="3072" width="11.42578125" style="7"/>
    <col min="3073" max="3073" width="4.7109375" style="7" customWidth="1"/>
    <col min="3074" max="3074" width="3.7109375" style="7" customWidth="1"/>
    <col min="3075" max="3075" width="30.7109375" style="7" customWidth="1"/>
    <col min="3076" max="3076" width="22.7109375" style="7" customWidth="1"/>
    <col min="3077" max="3077" width="10.7109375" style="7" customWidth="1"/>
    <col min="3078" max="3078" width="1.7109375" style="7" customWidth="1"/>
    <col min="3079" max="3079" width="11.42578125" style="7"/>
    <col min="3080" max="3080" width="1.7109375" style="7" customWidth="1"/>
    <col min="3081" max="3328" width="11.42578125" style="7"/>
    <col min="3329" max="3329" width="4.7109375" style="7" customWidth="1"/>
    <col min="3330" max="3330" width="3.7109375" style="7" customWidth="1"/>
    <col min="3331" max="3331" width="30.7109375" style="7" customWidth="1"/>
    <col min="3332" max="3332" width="22.7109375" style="7" customWidth="1"/>
    <col min="3333" max="3333" width="10.7109375" style="7" customWidth="1"/>
    <col min="3334" max="3334" width="1.7109375" style="7" customWidth="1"/>
    <col min="3335" max="3335" width="11.42578125" style="7"/>
    <col min="3336" max="3336" width="1.7109375" style="7" customWidth="1"/>
    <col min="3337" max="3584" width="11.42578125" style="7"/>
    <col min="3585" max="3585" width="4.7109375" style="7" customWidth="1"/>
    <col min="3586" max="3586" width="3.7109375" style="7" customWidth="1"/>
    <col min="3587" max="3587" width="30.7109375" style="7" customWidth="1"/>
    <col min="3588" max="3588" width="22.7109375" style="7" customWidth="1"/>
    <col min="3589" max="3589" width="10.7109375" style="7" customWidth="1"/>
    <col min="3590" max="3590" width="1.7109375" style="7" customWidth="1"/>
    <col min="3591" max="3591" width="11.42578125" style="7"/>
    <col min="3592" max="3592" width="1.7109375" style="7" customWidth="1"/>
    <col min="3593" max="3840" width="11.42578125" style="7"/>
    <col min="3841" max="3841" width="4.7109375" style="7" customWidth="1"/>
    <col min="3842" max="3842" width="3.7109375" style="7" customWidth="1"/>
    <col min="3843" max="3843" width="30.7109375" style="7" customWidth="1"/>
    <col min="3844" max="3844" width="22.7109375" style="7" customWidth="1"/>
    <col min="3845" max="3845" width="10.7109375" style="7" customWidth="1"/>
    <col min="3846" max="3846" width="1.7109375" style="7" customWidth="1"/>
    <col min="3847" max="3847" width="11.42578125" style="7"/>
    <col min="3848" max="3848" width="1.7109375" style="7" customWidth="1"/>
    <col min="3849" max="4096" width="11.42578125" style="7"/>
    <col min="4097" max="4097" width="4.7109375" style="7" customWidth="1"/>
    <col min="4098" max="4098" width="3.7109375" style="7" customWidth="1"/>
    <col min="4099" max="4099" width="30.7109375" style="7" customWidth="1"/>
    <col min="4100" max="4100" width="22.7109375" style="7" customWidth="1"/>
    <col min="4101" max="4101" width="10.7109375" style="7" customWidth="1"/>
    <col min="4102" max="4102" width="1.7109375" style="7" customWidth="1"/>
    <col min="4103" max="4103" width="11.42578125" style="7"/>
    <col min="4104" max="4104" width="1.7109375" style="7" customWidth="1"/>
    <col min="4105" max="4352" width="11.42578125" style="7"/>
    <col min="4353" max="4353" width="4.7109375" style="7" customWidth="1"/>
    <col min="4354" max="4354" width="3.7109375" style="7" customWidth="1"/>
    <col min="4355" max="4355" width="30.7109375" style="7" customWidth="1"/>
    <col min="4356" max="4356" width="22.7109375" style="7" customWidth="1"/>
    <col min="4357" max="4357" width="10.7109375" style="7" customWidth="1"/>
    <col min="4358" max="4358" width="1.7109375" style="7" customWidth="1"/>
    <col min="4359" max="4359" width="11.42578125" style="7"/>
    <col min="4360" max="4360" width="1.7109375" style="7" customWidth="1"/>
    <col min="4361" max="4608" width="11.42578125" style="7"/>
    <col min="4609" max="4609" width="4.7109375" style="7" customWidth="1"/>
    <col min="4610" max="4610" width="3.7109375" style="7" customWidth="1"/>
    <col min="4611" max="4611" width="30.7109375" style="7" customWidth="1"/>
    <col min="4612" max="4612" width="22.7109375" style="7" customWidth="1"/>
    <col min="4613" max="4613" width="10.7109375" style="7" customWidth="1"/>
    <col min="4614" max="4614" width="1.7109375" style="7" customWidth="1"/>
    <col min="4615" max="4615" width="11.42578125" style="7"/>
    <col min="4616" max="4616" width="1.7109375" style="7" customWidth="1"/>
    <col min="4617" max="4864" width="11.42578125" style="7"/>
    <col min="4865" max="4865" width="4.7109375" style="7" customWidth="1"/>
    <col min="4866" max="4866" width="3.7109375" style="7" customWidth="1"/>
    <col min="4867" max="4867" width="30.7109375" style="7" customWidth="1"/>
    <col min="4868" max="4868" width="22.7109375" style="7" customWidth="1"/>
    <col min="4869" max="4869" width="10.7109375" style="7" customWidth="1"/>
    <col min="4870" max="4870" width="1.7109375" style="7" customWidth="1"/>
    <col min="4871" max="4871" width="11.42578125" style="7"/>
    <col min="4872" max="4872" width="1.7109375" style="7" customWidth="1"/>
    <col min="4873" max="5120" width="11.42578125" style="7"/>
    <col min="5121" max="5121" width="4.7109375" style="7" customWidth="1"/>
    <col min="5122" max="5122" width="3.7109375" style="7" customWidth="1"/>
    <col min="5123" max="5123" width="30.7109375" style="7" customWidth="1"/>
    <col min="5124" max="5124" width="22.7109375" style="7" customWidth="1"/>
    <col min="5125" max="5125" width="10.7109375" style="7" customWidth="1"/>
    <col min="5126" max="5126" width="1.7109375" style="7" customWidth="1"/>
    <col min="5127" max="5127" width="11.42578125" style="7"/>
    <col min="5128" max="5128" width="1.7109375" style="7" customWidth="1"/>
    <col min="5129" max="5376" width="11.42578125" style="7"/>
    <col min="5377" max="5377" width="4.7109375" style="7" customWidth="1"/>
    <col min="5378" max="5378" width="3.7109375" style="7" customWidth="1"/>
    <col min="5379" max="5379" width="30.7109375" style="7" customWidth="1"/>
    <col min="5380" max="5380" width="22.7109375" style="7" customWidth="1"/>
    <col min="5381" max="5381" width="10.7109375" style="7" customWidth="1"/>
    <col min="5382" max="5382" width="1.7109375" style="7" customWidth="1"/>
    <col min="5383" max="5383" width="11.42578125" style="7"/>
    <col min="5384" max="5384" width="1.7109375" style="7" customWidth="1"/>
    <col min="5385" max="5632" width="11.42578125" style="7"/>
    <col min="5633" max="5633" width="4.7109375" style="7" customWidth="1"/>
    <col min="5634" max="5634" width="3.7109375" style="7" customWidth="1"/>
    <col min="5635" max="5635" width="30.7109375" style="7" customWidth="1"/>
    <col min="5636" max="5636" width="22.7109375" style="7" customWidth="1"/>
    <col min="5637" max="5637" width="10.7109375" style="7" customWidth="1"/>
    <col min="5638" max="5638" width="1.7109375" style="7" customWidth="1"/>
    <col min="5639" max="5639" width="11.42578125" style="7"/>
    <col min="5640" max="5640" width="1.7109375" style="7" customWidth="1"/>
    <col min="5641" max="5888" width="11.42578125" style="7"/>
    <col min="5889" max="5889" width="4.7109375" style="7" customWidth="1"/>
    <col min="5890" max="5890" width="3.7109375" style="7" customWidth="1"/>
    <col min="5891" max="5891" width="30.7109375" style="7" customWidth="1"/>
    <col min="5892" max="5892" width="22.7109375" style="7" customWidth="1"/>
    <col min="5893" max="5893" width="10.7109375" style="7" customWidth="1"/>
    <col min="5894" max="5894" width="1.7109375" style="7" customWidth="1"/>
    <col min="5895" max="5895" width="11.42578125" style="7"/>
    <col min="5896" max="5896" width="1.7109375" style="7" customWidth="1"/>
    <col min="5897" max="6144" width="11.42578125" style="7"/>
    <col min="6145" max="6145" width="4.7109375" style="7" customWidth="1"/>
    <col min="6146" max="6146" width="3.7109375" style="7" customWidth="1"/>
    <col min="6147" max="6147" width="30.7109375" style="7" customWidth="1"/>
    <col min="6148" max="6148" width="22.7109375" style="7" customWidth="1"/>
    <col min="6149" max="6149" width="10.7109375" style="7" customWidth="1"/>
    <col min="6150" max="6150" width="1.7109375" style="7" customWidth="1"/>
    <col min="6151" max="6151" width="11.42578125" style="7"/>
    <col min="6152" max="6152" width="1.7109375" style="7" customWidth="1"/>
    <col min="6153" max="6400" width="11.42578125" style="7"/>
    <col min="6401" max="6401" width="4.7109375" style="7" customWidth="1"/>
    <col min="6402" max="6402" width="3.7109375" style="7" customWidth="1"/>
    <col min="6403" max="6403" width="30.7109375" style="7" customWidth="1"/>
    <col min="6404" max="6404" width="22.7109375" style="7" customWidth="1"/>
    <col min="6405" max="6405" width="10.7109375" style="7" customWidth="1"/>
    <col min="6406" max="6406" width="1.7109375" style="7" customWidth="1"/>
    <col min="6407" max="6407" width="11.42578125" style="7"/>
    <col min="6408" max="6408" width="1.7109375" style="7" customWidth="1"/>
    <col min="6409" max="6656" width="11.42578125" style="7"/>
    <col min="6657" max="6657" width="4.7109375" style="7" customWidth="1"/>
    <col min="6658" max="6658" width="3.7109375" style="7" customWidth="1"/>
    <col min="6659" max="6659" width="30.7109375" style="7" customWidth="1"/>
    <col min="6660" max="6660" width="22.7109375" style="7" customWidth="1"/>
    <col min="6661" max="6661" width="10.7109375" style="7" customWidth="1"/>
    <col min="6662" max="6662" width="1.7109375" style="7" customWidth="1"/>
    <col min="6663" max="6663" width="11.42578125" style="7"/>
    <col min="6664" max="6664" width="1.7109375" style="7" customWidth="1"/>
    <col min="6665" max="6912" width="11.42578125" style="7"/>
    <col min="6913" max="6913" width="4.7109375" style="7" customWidth="1"/>
    <col min="6914" max="6914" width="3.7109375" style="7" customWidth="1"/>
    <col min="6915" max="6915" width="30.7109375" style="7" customWidth="1"/>
    <col min="6916" max="6916" width="22.7109375" style="7" customWidth="1"/>
    <col min="6917" max="6917" width="10.7109375" style="7" customWidth="1"/>
    <col min="6918" max="6918" width="1.7109375" style="7" customWidth="1"/>
    <col min="6919" max="6919" width="11.42578125" style="7"/>
    <col min="6920" max="6920" width="1.7109375" style="7" customWidth="1"/>
    <col min="6921" max="7168" width="11.42578125" style="7"/>
    <col min="7169" max="7169" width="4.7109375" style="7" customWidth="1"/>
    <col min="7170" max="7170" width="3.7109375" style="7" customWidth="1"/>
    <col min="7171" max="7171" width="30.7109375" style="7" customWidth="1"/>
    <col min="7172" max="7172" width="22.7109375" style="7" customWidth="1"/>
    <col min="7173" max="7173" width="10.7109375" style="7" customWidth="1"/>
    <col min="7174" max="7174" width="1.7109375" style="7" customWidth="1"/>
    <col min="7175" max="7175" width="11.42578125" style="7"/>
    <col min="7176" max="7176" width="1.7109375" style="7" customWidth="1"/>
    <col min="7177" max="7424" width="11.42578125" style="7"/>
    <col min="7425" max="7425" width="4.7109375" style="7" customWidth="1"/>
    <col min="7426" max="7426" width="3.7109375" style="7" customWidth="1"/>
    <col min="7427" max="7427" width="30.7109375" style="7" customWidth="1"/>
    <col min="7428" max="7428" width="22.7109375" style="7" customWidth="1"/>
    <col min="7429" max="7429" width="10.7109375" style="7" customWidth="1"/>
    <col min="7430" max="7430" width="1.7109375" style="7" customWidth="1"/>
    <col min="7431" max="7431" width="11.42578125" style="7"/>
    <col min="7432" max="7432" width="1.7109375" style="7" customWidth="1"/>
    <col min="7433" max="7680" width="11.42578125" style="7"/>
    <col min="7681" max="7681" width="4.7109375" style="7" customWidth="1"/>
    <col min="7682" max="7682" width="3.7109375" style="7" customWidth="1"/>
    <col min="7683" max="7683" width="30.7109375" style="7" customWidth="1"/>
    <col min="7684" max="7684" width="22.7109375" style="7" customWidth="1"/>
    <col min="7685" max="7685" width="10.7109375" style="7" customWidth="1"/>
    <col min="7686" max="7686" width="1.7109375" style="7" customWidth="1"/>
    <col min="7687" max="7687" width="11.42578125" style="7"/>
    <col min="7688" max="7688" width="1.7109375" style="7" customWidth="1"/>
    <col min="7689" max="7936" width="11.42578125" style="7"/>
    <col min="7937" max="7937" width="4.7109375" style="7" customWidth="1"/>
    <col min="7938" max="7938" width="3.7109375" style="7" customWidth="1"/>
    <col min="7939" max="7939" width="30.7109375" style="7" customWidth="1"/>
    <col min="7940" max="7940" width="22.7109375" style="7" customWidth="1"/>
    <col min="7941" max="7941" width="10.7109375" style="7" customWidth="1"/>
    <col min="7942" max="7942" width="1.7109375" style="7" customWidth="1"/>
    <col min="7943" max="7943" width="11.42578125" style="7"/>
    <col min="7944" max="7944" width="1.7109375" style="7" customWidth="1"/>
    <col min="7945" max="8192" width="11.42578125" style="7"/>
    <col min="8193" max="8193" width="4.7109375" style="7" customWidth="1"/>
    <col min="8194" max="8194" width="3.7109375" style="7" customWidth="1"/>
    <col min="8195" max="8195" width="30.7109375" style="7" customWidth="1"/>
    <col min="8196" max="8196" width="22.7109375" style="7" customWidth="1"/>
    <col min="8197" max="8197" width="10.7109375" style="7" customWidth="1"/>
    <col min="8198" max="8198" width="1.7109375" style="7" customWidth="1"/>
    <col min="8199" max="8199" width="11.42578125" style="7"/>
    <col min="8200" max="8200" width="1.7109375" style="7" customWidth="1"/>
    <col min="8201" max="8448" width="11.42578125" style="7"/>
    <col min="8449" max="8449" width="4.7109375" style="7" customWidth="1"/>
    <col min="8450" max="8450" width="3.7109375" style="7" customWidth="1"/>
    <col min="8451" max="8451" width="30.7109375" style="7" customWidth="1"/>
    <col min="8452" max="8452" width="22.7109375" style="7" customWidth="1"/>
    <col min="8453" max="8453" width="10.7109375" style="7" customWidth="1"/>
    <col min="8454" max="8454" width="1.7109375" style="7" customWidth="1"/>
    <col min="8455" max="8455" width="11.42578125" style="7"/>
    <col min="8456" max="8456" width="1.7109375" style="7" customWidth="1"/>
    <col min="8457" max="8704" width="11.42578125" style="7"/>
    <col min="8705" max="8705" width="4.7109375" style="7" customWidth="1"/>
    <col min="8706" max="8706" width="3.7109375" style="7" customWidth="1"/>
    <col min="8707" max="8707" width="30.7109375" style="7" customWidth="1"/>
    <col min="8708" max="8708" width="22.7109375" style="7" customWidth="1"/>
    <col min="8709" max="8709" width="10.7109375" style="7" customWidth="1"/>
    <col min="8710" max="8710" width="1.7109375" style="7" customWidth="1"/>
    <col min="8711" max="8711" width="11.42578125" style="7"/>
    <col min="8712" max="8712" width="1.7109375" style="7" customWidth="1"/>
    <col min="8713" max="8960" width="11.42578125" style="7"/>
    <col min="8961" max="8961" width="4.7109375" style="7" customWidth="1"/>
    <col min="8962" max="8962" width="3.7109375" style="7" customWidth="1"/>
    <col min="8963" max="8963" width="30.7109375" style="7" customWidth="1"/>
    <col min="8964" max="8964" width="22.7109375" style="7" customWidth="1"/>
    <col min="8965" max="8965" width="10.7109375" style="7" customWidth="1"/>
    <col min="8966" max="8966" width="1.7109375" style="7" customWidth="1"/>
    <col min="8967" max="8967" width="11.42578125" style="7"/>
    <col min="8968" max="8968" width="1.7109375" style="7" customWidth="1"/>
    <col min="8969" max="9216" width="11.42578125" style="7"/>
    <col min="9217" max="9217" width="4.7109375" style="7" customWidth="1"/>
    <col min="9218" max="9218" width="3.7109375" style="7" customWidth="1"/>
    <col min="9219" max="9219" width="30.7109375" style="7" customWidth="1"/>
    <col min="9220" max="9220" width="22.7109375" style="7" customWidth="1"/>
    <col min="9221" max="9221" width="10.7109375" style="7" customWidth="1"/>
    <col min="9222" max="9222" width="1.7109375" style="7" customWidth="1"/>
    <col min="9223" max="9223" width="11.42578125" style="7"/>
    <col min="9224" max="9224" width="1.7109375" style="7" customWidth="1"/>
    <col min="9225" max="9472" width="11.42578125" style="7"/>
    <col min="9473" max="9473" width="4.7109375" style="7" customWidth="1"/>
    <col min="9474" max="9474" width="3.7109375" style="7" customWidth="1"/>
    <col min="9475" max="9475" width="30.7109375" style="7" customWidth="1"/>
    <col min="9476" max="9476" width="22.7109375" style="7" customWidth="1"/>
    <col min="9477" max="9477" width="10.7109375" style="7" customWidth="1"/>
    <col min="9478" max="9478" width="1.7109375" style="7" customWidth="1"/>
    <col min="9479" max="9479" width="11.42578125" style="7"/>
    <col min="9480" max="9480" width="1.7109375" style="7" customWidth="1"/>
    <col min="9481" max="9728" width="11.42578125" style="7"/>
    <col min="9729" max="9729" width="4.7109375" style="7" customWidth="1"/>
    <col min="9730" max="9730" width="3.7109375" style="7" customWidth="1"/>
    <col min="9731" max="9731" width="30.7109375" style="7" customWidth="1"/>
    <col min="9732" max="9732" width="22.7109375" style="7" customWidth="1"/>
    <col min="9733" max="9733" width="10.7109375" style="7" customWidth="1"/>
    <col min="9734" max="9734" width="1.7109375" style="7" customWidth="1"/>
    <col min="9735" max="9735" width="11.42578125" style="7"/>
    <col min="9736" max="9736" width="1.7109375" style="7" customWidth="1"/>
    <col min="9737" max="9984" width="11.42578125" style="7"/>
    <col min="9985" max="9985" width="4.7109375" style="7" customWidth="1"/>
    <col min="9986" max="9986" width="3.7109375" style="7" customWidth="1"/>
    <col min="9987" max="9987" width="30.7109375" style="7" customWidth="1"/>
    <col min="9988" max="9988" width="22.7109375" style="7" customWidth="1"/>
    <col min="9989" max="9989" width="10.7109375" style="7" customWidth="1"/>
    <col min="9990" max="9990" width="1.7109375" style="7" customWidth="1"/>
    <col min="9991" max="9991" width="11.42578125" style="7"/>
    <col min="9992" max="9992" width="1.7109375" style="7" customWidth="1"/>
    <col min="9993" max="10240" width="11.42578125" style="7"/>
    <col min="10241" max="10241" width="4.7109375" style="7" customWidth="1"/>
    <col min="10242" max="10242" width="3.7109375" style="7" customWidth="1"/>
    <col min="10243" max="10243" width="30.7109375" style="7" customWidth="1"/>
    <col min="10244" max="10244" width="22.7109375" style="7" customWidth="1"/>
    <col min="10245" max="10245" width="10.7109375" style="7" customWidth="1"/>
    <col min="10246" max="10246" width="1.7109375" style="7" customWidth="1"/>
    <col min="10247" max="10247" width="11.42578125" style="7"/>
    <col min="10248" max="10248" width="1.7109375" style="7" customWidth="1"/>
    <col min="10249" max="10496" width="11.42578125" style="7"/>
    <col min="10497" max="10497" width="4.7109375" style="7" customWidth="1"/>
    <col min="10498" max="10498" width="3.7109375" style="7" customWidth="1"/>
    <col min="10499" max="10499" width="30.7109375" style="7" customWidth="1"/>
    <col min="10500" max="10500" width="22.7109375" style="7" customWidth="1"/>
    <col min="10501" max="10501" width="10.7109375" style="7" customWidth="1"/>
    <col min="10502" max="10502" width="1.7109375" style="7" customWidth="1"/>
    <col min="10503" max="10503" width="11.42578125" style="7"/>
    <col min="10504" max="10504" width="1.7109375" style="7" customWidth="1"/>
    <col min="10505" max="10752" width="11.42578125" style="7"/>
    <col min="10753" max="10753" width="4.7109375" style="7" customWidth="1"/>
    <col min="10754" max="10754" width="3.7109375" style="7" customWidth="1"/>
    <col min="10755" max="10755" width="30.7109375" style="7" customWidth="1"/>
    <col min="10756" max="10756" width="22.7109375" style="7" customWidth="1"/>
    <col min="10757" max="10757" width="10.7109375" style="7" customWidth="1"/>
    <col min="10758" max="10758" width="1.7109375" style="7" customWidth="1"/>
    <col min="10759" max="10759" width="11.42578125" style="7"/>
    <col min="10760" max="10760" width="1.7109375" style="7" customWidth="1"/>
    <col min="10761" max="11008" width="11.42578125" style="7"/>
    <col min="11009" max="11009" width="4.7109375" style="7" customWidth="1"/>
    <col min="11010" max="11010" width="3.7109375" style="7" customWidth="1"/>
    <col min="11011" max="11011" width="30.7109375" style="7" customWidth="1"/>
    <col min="11012" max="11012" width="22.7109375" style="7" customWidth="1"/>
    <col min="11013" max="11013" width="10.7109375" style="7" customWidth="1"/>
    <col min="11014" max="11014" width="1.7109375" style="7" customWidth="1"/>
    <col min="11015" max="11015" width="11.42578125" style="7"/>
    <col min="11016" max="11016" width="1.7109375" style="7" customWidth="1"/>
    <col min="11017" max="11264" width="11.42578125" style="7"/>
    <col min="11265" max="11265" width="4.7109375" style="7" customWidth="1"/>
    <col min="11266" max="11266" width="3.7109375" style="7" customWidth="1"/>
    <col min="11267" max="11267" width="30.7109375" style="7" customWidth="1"/>
    <col min="11268" max="11268" width="22.7109375" style="7" customWidth="1"/>
    <col min="11269" max="11269" width="10.7109375" style="7" customWidth="1"/>
    <col min="11270" max="11270" width="1.7109375" style="7" customWidth="1"/>
    <col min="11271" max="11271" width="11.42578125" style="7"/>
    <col min="11272" max="11272" width="1.7109375" style="7" customWidth="1"/>
    <col min="11273" max="11520" width="11.42578125" style="7"/>
    <col min="11521" max="11521" width="4.7109375" style="7" customWidth="1"/>
    <col min="11522" max="11522" width="3.7109375" style="7" customWidth="1"/>
    <col min="11523" max="11523" width="30.7109375" style="7" customWidth="1"/>
    <col min="11524" max="11524" width="22.7109375" style="7" customWidth="1"/>
    <col min="11525" max="11525" width="10.7109375" style="7" customWidth="1"/>
    <col min="11526" max="11526" width="1.7109375" style="7" customWidth="1"/>
    <col min="11527" max="11527" width="11.42578125" style="7"/>
    <col min="11528" max="11528" width="1.7109375" style="7" customWidth="1"/>
    <col min="11529" max="11776" width="11.42578125" style="7"/>
    <col min="11777" max="11777" width="4.7109375" style="7" customWidth="1"/>
    <col min="11778" max="11778" width="3.7109375" style="7" customWidth="1"/>
    <col min="11779" max="11779" width="30.7109375" style="7" customWidth="1"/>
    <col min="11780" max="11780" width="22.7109375" style="7" customWidth="1"/>
    <col min="11781" max="11781" width="10.7109375" style="7" customWidth="1"/>
    <col min="11782" max="11782" width="1.7109375" style="7" customWidth="1"/>
    <col min="11783" max="11783" width="11.42578125" style="7"/>
    <col min="11784" max="11784" width="1.7109375" style="7" customWidth="1"/>
    <col min="11785" max="12032" width="11.42578125" style="7"/>
    <col min="12033" max="12033" width="4.7109375" style="7" customWidth="1"/>
    <col min="12034" max="12034" width="3.7109375" style="7" customWidth="1"/>
    <col min="12035" max="12035" width="30.7109375" style="7" customWidth="1"/>
    <col min="12036" max="12036" width="22.7109375" style="7" customWidth="1"/>
    <col min="12037" max="12037" width="10.7109375" style="7" customWidth="1"/>
    <col min="12038" max="12038" width="1.7109375" style="7" customWidth="1"/>
    <col min="12039" max="12039" width="11.42578125" style="7"/>
    <col min="12040" max="12040" width="1.7109375" style="7" customWidth="1"/>
    <col min="12041" max="12288" width="11.42578125" style="7"/>
    <col min="12289" max="12289" width="4.7109375" style="7" customWidth="1"/>
    <col min="12290" max="12290" width="3.7109375" style="7" customWidth="1"/>
    <col min="12291" max="12291" width="30.7109375" style="7" customWidth="1"/>
    <col min="12292" max="12292" width="22.7109375" style="7" customWidth="1"/>
    <col min="12293" max="12293" width="10.7109375" style="7" customWidth="1"/>
    <col min="12294" max="12294" width="1.7109375" style="7" customWidth="1"/>
    <col min="12295" max="12295" width="11.42578125" style="7"/>
    <col min="12296" max="12296" width="1.7109375" style="7" customWidth="1"/>
    <col min="12297" max="12544" width="11.42578125" style="7"/>
    <col min="12545" max="12545" width="4.7109375" style="7" customWidth="1"/>
    <col min="12546" max="12546" width="3.7109375" style="7" customWidth="1"/>
    <col min="12547" max="12547" width="30.7109375" style="7" customWidth="1"/>
    <col min="12548" max="12548" width="22.7109375" style="7" customWidth="1"/>
    <col min="12549" max="12549" width="10.7109375" style="7" customWidth="1"/>
    <col min="12550" max="12550" width="1.7109375" style="7" customWidth="1"/>
    <col min="12551" max="12551" width="11.42578125" style="7"/>
    <col min="12552" max="12552" width="1.7109375" style="7" customWidth="1"/>
    <col min="12553" max="12800" width="11.42578125" style="7"/>
    <col min="12801" max="12801" width="4.7109375" style="7" customWidth="1"/>
    <col min="12802" max="12802" width="3.7109375" style="7" customWidth="1"/>
    <col min="12803" max="12803" width="30.7109375" style="7" customWidth="1"/>
    <col min="12804" max="12804" width="22.7109375" style="7" customWidth="1"/>
    <col min="12805" max="12805" width="10.7109375" style="7" customWidth="1"/>
    <col min="12806" max="12806" width="1.7109375" style="7" customWidth="1"/>
    <col min="12807" max="12807" width="11.42578125" style="7"/>
    <col min="12808" max="12808" width="1.7109375" style="7" customWidth="1"/>
    <col min="12809" max="13056" width="11.42578125" style="7"/>
    <col min="13057" max="13057" width="4.7109375" style="7" customWidth="1"/>
    <col min="13058" max="13058" width="3.7109375" style="7" customWidth="1"/>
    <col min="13059" max="13059" width="30.7109375" style="7" customWidth="1"/>
    <col min="13060" max="13060" width="22.7109375" style="7" customWidth="1"/>
    <col min="13061" max="13061" width="10.7109375" style="7" customWidth="1"/>
    <col min="13062" max="13062" width="1.7109375" style="7" customWidth="1"/>
    <col min="13063" max="13063" width="11.42578125" style="7"/>
    <col min="13064" max="13064" width="1.7109375" style="7" customWidth="1"/>
    <col min="13065" max="13312" width="11.42578125" style="7"/>
    <col min="13313" max="13313" width="4.7109375" style="7" customWidth="1"/>
    <col min="13314" max="13314" width="3.7109375" style="7" customWidth="1"/>
    <col min="13315" max="13315" width="30.7109375" style="7" customWidth="1"/>
    <col min="13316" max="13316" width="22.7109375" style="7" customWidth="1"/>
    <col min="13317" max="13317" width="10.7109375" style="7" customWidth="1"/>
    <col min="13318" max="13318" width="1.7109375" style="7" customWidth="1"/>
    <col min="13319" max="13319" width="11.42578125" style="7"/>
    <col min="13320" max="13320" width="1.7109375" style="7" customWidth="1"/>
    <col min="13321" max="13568" width="11.42578125" style="7"/>
    <col min="13569" max="13569" width="4.7109375" style="7" customWidth="1"/>
    <col min="13570" max="13570" width="3.7109375" style="7" customWidth="1"/>
    <col min="13571" max="13571" width="30.7109375" style="7" customWidth="1"/>
    <col min="13572" max="13572" width="22.7109375" style="7" customWidth="1"/>
    <col min="13573" max="13573" width="10.7109375" style="7" customWidth="1"/>
    <col min="13574" max="13574" width="1.7109375" style="7" customWidth="1"/>
    <col min="13575" max="13575" width="11.42578125" style="7"/>
    <col min="13576" max="13576" width="1.7109375" style="7" customWidth="1"/>
    <col min="13577" max="13824" width="11.42578125" style="7"/>
    <col min="13825" max="13825" width="4.7109375" style="7" customWidth="1"/>
    <col min="13826" max="13826" width="3.7109375" style="7" customWidth="1"/>
    <col min="13827" max="13827" width="30.7109375" style="7" customWidth="1"/>
    <col min="13828" max="13828" width="22.7109375" style="7" customWidth="1"/>
    <col min="13829" max="13829" width="10.7109375" style="7" customWidth="1"/>
    <col min="13830" max="13830" width="1.7109375" style="7" customWidth="1"/>
    <col min="13831" max="13831" width="11.42578125" style="7"/>
    <col min="13832" max="13832" width="1.7109375" style="7" customWidth="1"/>
    <col min="13833" max="14080" width="11.42578125" style="7"/>
    <col min="14081" max="14081" width="4.7109375" style="7" customWidth="1"/>
    <col min="14082" max="14082" width="3.7109375" style="7" customWidth="1"/>
    <col min="14083" max="14083" width="30.7109375" style="7" customWidth="1"/>
    <col min="14084" max="14084" width="22.7109375" style="7" customWidth="1"/>
    <col min="14085" max="14085" width="10.7109375" style="7" customWidth="1"/>
    <col min="14086" max="14086" width="1.7109375" style="7" customWidth="1"/>
    <col min="14087" max="14087" width="11.42578125" style="7"/>
    <col min="14088" max="14088" width="1.7109375" style="7" customWidth="1"/>
    <col min="14089" max="14336" width="11.42578125" style="7"/>
    <col min="14337" max="14337" width="4.7109375" style="7" customWidth="1"/>
    <col min="14338" max="14338" width="3.7109375" style="7" customWidth="1"/>
    <col min="14339" max="14339" width="30.7109375" style="7" customWidth="1"/>
    <col min="14340" max="14340" width="22.7109375" style="7" customWidth="1"/>
    <col min="14341" max="14341" width="10.7109375" style="7" customWidth="1"/>
    <col min="14342" max="14342" width="1.7109375" style="7" customWidth="1"/>
    <col min="14343" max="14343" width="11.42578125" style="7"/>
    <col min="14344" max="14344" width="1.7109375" style="7" customWidth="1"/>
    <col min="14345" max="14592" width="11.42578125" style="7"/>
    <col min="14593" max="14593" width="4.7109375" style="7" customWidth="1"/>
    <col min="14594" max="14594" width="3.7109375" style="7" customWidth="1"/>
    <col min="14595" max="14595" width="30.7109375" style="7" customWidth="1"/>
    <col min="14596" max="14596" width="22.7109375" style="7" customWidth="1"/>
    <col min="14597" max="14597" width="10.7109375" style="7" customWidth="1"/>
    <col min="14598" max="14598" width="1.7109375" style="7" customWidth="1"/>
    <col min="14599" max="14599" width="11.42578125" style="7"/>
    <col min="14600" max="14600" width="1.7109375" style="7" customWidth="1"/>
    <col min="14601" max="14848" width="11.42578125" style="7"/>
    <col min="14849" max="14849" width="4.7109375" style="7" customWidth="1"/>
    <col min="14850" max="14850" width="3.7109375" style="7" customWidth="1"/>
    <col min="14851" max="14851" width="30.7109375" style="7" customWidth="1"/>
    <col min="14852" max="14852" width="22.7109375" style="7" customWidth="1"/>
    <col min="14853" max="14853" width="10.7109375" style="7" customWidth="1"/>
    <col min="14854" max="14854" width="1.7109375" style="7" customWidth="1"/>
    <col min="14855" max="14855" width="11.42578125" style="7"/>
    <col min="14856" max="14856" width="1.7109375" style="7" customWidth="1"/>
    <col min="14857" max="15104" width="11.42578125" style="7"/>
    <col min="15105" max="15105" width="4.7109375" style="7" customWidth="1"/>
    <col min="15106" max="15106" width="3.7109375" style="7" customWidth="1"/>
    <col min="15107" max="15107" width="30.7109375" style="7" customWidth="1"/>
    <col min="15108" max="15108" width="22.7109375" style="7" customWidth="1"/>
    <col min="15109" max="15109" width="10.7109375" style="7" customWidth="1"/>
    <col min="15110" max="15110" width="1.7109375" style="7" customWidth="1"/>
    <col min="15111" max="15111" width="11.42578125" style="7"/>
    <col min="15112" max="15112" width="1.7109375" style="7" customWidth="1"/>
    <col min="15113" max="15360" width="11.42578125" style="7"/>
    <col min="15361" max="15361" width="4.7109375" style="7" customWidth="1"/>
    <col min="15362" max="15362" width="3.7109375" style="7" customWidth="1"/>
    <col min="15363" max="15363" width="30.7109375" style="7" customWidth="1"/>
    <col min="15364" max="15364" width="22.7109375" style="7" customWidth="1"/>
    <col min="15365" max="15365" width="10.7109375" style="7" customWidth="1"/>
    <col min="15366" max="15366" width="1.7109375" style="7" customWidth="1"/>
    <col min="15367" max="15367" width="11.42578125" style="7"/>
    <col min="15368" max="15368" width="1.7109375" style="7" customWidth="1"/>
    <col min="15369" max="15616" width="11.42578125" style="7"/>
    <col min="15617" max="15617" width="4.7109375" style="7" customWidth="1"/>
    <col min="15618" max="15618" width="3.7109375" style="7" customWidth="1"/>
    <col min="15619" max="15619" width="30.7109375" style="7" customWidth="1"/>
    <col min="15620" max="15620" width="22.7109375" style="7" customWidth="1"/>
    <col min="15621" max="15621" width="10.7109375" style="7" customWidth="1"/>
    <col min="15622" max="15622" width="1.7109375" style="7" customWidth="1"/>
    <col min="15623" max="15623" width="11.42578125" style="7"/>
    <col min="15624" max="15624" width="1.7109375" style="7" customWidth="1"/>
    <col min="15625" max="15872" width="11.42578125" style="7"/>
    <col min="15873" max="15873" width="4.7109375" style="7" customWidth="1"/>
    <col min="15874" max="15874" width="3.7109375" style="7" customWidth="1"/>
    <col min="15875" max="15875" width="30.7109375" style="7" customWidth="1"/>
    <col min="15876" max="15876" width="22.7109375" style="7" customWidth="1"/>
    <col min="15877" max="15877" width="10.7109375" style="7" customWidth="1"/>
    <col min="15878" max="15878" width="1.7109375" style="7" customWidth="1"/>
    <col min="15879" max="15879" width="11.42578125" style="7"/>
    <col min="15880" max="15880" width="1.7109375" style="7" customWidth="1"/>
    <col min="15881" max="16128" width="11.42578125" style="7"/>
    <col min="16129" max="16129" width="4.7109375" style="7" customWidth="1"/>
    <col min="16130" max="16130" width="3.7109375" style="7" customWidth="1"/>
    <col min="16131" max="16131" width="30.7109375" style="7" customWidth="1"/>
    <col min="16132" max="16132" width="22.7109375" style="7" customWidth="1"/>
    <col min="16133" max="16133" width="10.7109375" style="7" customWidth="1"/>
    <col min="16134" max="16134" width="1.7109375" style="7" customWidth="1"/>
    <col min="16135" max="16135" width="11.42578125" style="7"/>
    <col min="16136" max="16136" width="1.7109375" style="7" customWidth="1"/>
    <col min="16137" max="16384" width="11.42578125" style="7"/>
  </cols>
  <sheetData>
    <row r="1" spans="1:21" x14ac:dyDescent="0.2">
      <c r="A1" s="400" t="s">
        <v>38</v>
      </c>
      <c r="B1" s="400"/>
      <c r="C1" s="400"/>
      <c r="D1" s="46"/>
      <c r="E1" s="47"/>
      <c r="F1" s="246" t="s">
        <v>35</v>
      </c>
      <c r="G1" s="49">
        <f>G159</f>
        <v>0</v>
      </c>
      <c r="H1" s="47"/>
      <c r="I1" s="3"/>
      <c r="J1" s="3"/>
      <c r="K1" s="3"/>
      <c r="L1" s="3"/>
      <c r="M1" s="3"/>
      <c r="N1" s="3"/>
      <c r="O1" s="3"/>
      <c r="P1" s="3"/>
      <c r="Q1" s="3"/>
      <c r="R1" s="3"/>
      <c r="S1" s="13">
        <f>'1 - Media Publicity'!$S$1</f>
        <v>2022</v>
      </c>
      <c r="T1" s="14">
        <f>'1 - Media Publicity'!$T$1</f>
        <v>44562</v>
      </c>
      <c r="U1" s="14">
        <f>'1 - Media Publicity'!$U$1</f>
        <v>44926</v>
      </c>
    </row>
    <row r="2" spans="1:21" x14ac:dyDescent="0.2">
      <c r="A2" s="419" t="s">
        <v>346</v>
      </c>
      <c r="B2" s="419"/>
      <c r="C2" s="419"/>
      <c r="D2" s="131"/>
      <c r="E2" s="132"/>
      <c r="F2" s="133" t="s">
        <v>35</v>
      </c>
      <c r="G2" s="134">
        <f>G314</f>
        <v>0</v>
      </c>
      <c r="H2" s="26"/>
      <c r="I2" s="3"/>
      <c r="J2" s="3"/>
      <c r="K2" s="3"/>
      <c r="L2" s="3"/>
      <c r="M2" s="3"/>
      <c r="N2" s="3"/>
      <c r="O2" s="3"/>
      <c r="P2" s="3"/>
      <c r="Q2" s="3"/>
      <c r="R2" s="3"/>
      <c r="S2" s="3"/>
      <c r="T2" s="135"/>
      <c r="U2" s="135"/>
    </row>
    <row r="3" spans="1:21" ht="15" x14ac:dyDescent="0.25">
      <c r="A3" s="392" t="s">
        <v>347</v>
      </c>
      <c r="B3" s="389"/>
      <c r="C3" s="389"/>
      <c r="D3" s="389"/>
      <c r="E3" s="389"/>
      <c r="F3" s="389"/>
      <c r="G3" s="345"/>
      <c r="H3" s="26"/>
      <c r="I3" s="3"/>
      <c r="J3" s="3"/>
      <c r="K3" s="3"/>
      <c r="L3" s="3"/>
      <c r="M3" s="3"/>
      <c r="N3" s="3"/>
      <c r="O3" s="3"/>
      <c r="P3" s="3"/>
      <c r="Q3" s="3"/>
      <c r="R3" s="3"/>
      <c r="S3" s="3"/>
      <c r="T3" s="135"/>
      <c r="U3" s="135"/>
    </row>
    <row r="4" spans="1:21" ht="52.5" customHeight="1" x14ac:dyDescent="0.25">
      <c r="A4" s="71"/>
      <c r="B4" s="420" t="s">
        <v>485</v>
      </c>
      <c r="C4" s="421"/>
      <c r="D4" s="421"/>
      <c r="E4" s="421"/>
      <c r="F4" s="421"/>
      <c r="G4" s="421"/>
      <c r="H4" s="26"/>
      <c r="I4" s="3"/>
      <c r="J4" s="3"/>
      <c r="K4" s="3"/>
      <c r="L4" s="3"/>
      <c r="M4" s="3"/>
      <c r="N4" s="3"/>
      <c r="O4" s="3"/>
      <c r="P4" s="3"/>
      <c r="Q4" s="3"/>
      <c r="R4" s="3"/>
      <c r="S4" s="3"/>
      <c r="T4" s="135"/>
      <c r="U4" s="135"/>
    </row>
    <row r="5" spans="1:21" ht="6" customHeight="1" x14ac:dyDescent="0.2">
      <c r="A5" s="26"/>
      <c r="B5" s="26"/>
      <c r="C5" s="87"/>
      <c r="D5" s="26"/>
      <c r="E5" s="87"/>
      <c r="F5" s="26"/>
      <c r="G5" s="87"/>
      <c r="H5" s="26"/>
      <c r="I5" s="3"/>
      <c r="J5" s="3"/>
      <c r="K5" s="3"/>
      <c r="L5" s="3"/>
      <c r="M5" s="3"/>
      <c r="N5" s="3"/>
      <c r="O5" s="3"/>
      <c r="P5" s="3"/>
      <c r="Q5" s="3"/>
      <c r="R5" s="3"/>
      <c r="S5" s="3"/>
      <c r="T5" s="135"/>
      <c r="U5" s="135"/>
    </row>
    <row r="6" spans="1:21" ht="116.25" customHeight="1" x14ac:dyDescent="0.25">
      <c r="A6" s="54" t="s">
        <v>410</v>
      </c>
      <c r="B6" s="406" t="s">
        <v>505</v>
      </c>
      <c r="C6" s="374"/>
      <c r="D6" s="374"/>
      <c r="E6" s="374"/>
      <c r="F6" s="374"/>
      <c r="G6" s="374"/>
      <c r="H6" s="26"/>
      <c r="I6" s="3"/>
      <c r="J6" s="3"/>
      <c r="K6" s="3"/>
      <c r="L6" s="3"/>
      <c r="M6" s="3"/>
      <c r="N6" s="3"/>
      <c r="O6" s="3"/>
      <c r="P6" s="3"/>
      <c r="Q6" s="3"/>
      <c r="R6" s="3"/>
      <c r="S6" s="3"/>
      <c r="T6" s="135"/>
      <c r="U6" s="135"/>
    </row>
    <row r="7" spans="1:21" ht="12.75" customHeight="1" x14ac:dyDescent="0.2">
      <c r="A7" s="61"/>
      <c r="B7" s="87"/>
      <c r="C7" s="61" t="s">
        <v>348</v>
      </c>
      <c r="D7" s="61" t="s">
        <v>349</v>
      </c>
      <c r="E7" s="66" t="s">
        <v>47</v>
      </c>
      <c r="F7" s="26"/>
      <c r="G7" s="66" t="s">
        <v>49</v>
      </c>
      <c r="H7" s="26"/>
      <c r="I7" s="3"/>
      <c r="J7" s="3"/>
      <c r="K7" s="3"/>
      <c r="L7" s="3"/>
      <c r="M7" s="3"/>
      <c r="N7" s="3"/>
      <c r="O7" s="3"/>
      <c r="P7" s="3"/>
      <c r="Q7" s="3"/>
      <c r="R7" s="3"/>
      <c r="S7" s="3"/>
      <c r="T7" s="135"/>
      <c r="U7" s="135"/>
    </row>
    <row r="8" spans="1:21" ht="0.6" customHeight="1" x14ac:dyDescent="0.2">
      <c r="A8" s="61"/>
      <c r="B8" s="87"/>
      <c r="C8" s="61"/>
      <c r="D8" s="61"/>
      <c r="E8" s="66"/>
      <c r="F8" s="26"/>
      <c r="G8" s="66"/>
      <c r="H8" s="26"/>
      <c r="I8" s="3"/>
      <c r="J8" s="3"/>
      <c r="K8" s="3"/>
      <c r="L8" s="3"/>
      <c r="M8" s="3"/>
      <c r="N8" s="3"/>
      <c r="O8" s="3"/>
      <c r="P8" s="3"/>
      <c r="Q8" s="3"/>
      <c r="R8" s="3"/>
      <c r="S8" s="3"/>
      <c r="T8" s="135"/>
      <c r="U8" s="135"/>
    </row>
    <row r="9" spans="1:21" x14ac:dyDescent="0.2">
      <c r="A9" s="26"/>
      <c r="B9" s="56">
        <v>1</v>
      </c>
      <c r="C9" s="91"/>
      <c r="D9" s="92"/>
      <c r="E9" s="59"/>
      <c r="F9" s="26"/>
      <c r="G9" s="60">
        <f>IF(C9=0,0,IF(D9=0,0,IF(E9=0,0,15)))</f>
        <v>0</v>
      </c>
      <c r="H9" s="26"/>
      <c r="I9" s="3"/>
      <c r="J9" s="3"/>
      <c r="K9" s="3"/>
      <c r="L9" s="3"/>
      <c r="M9" s="3"/>
      <c r="N9" s="3"/>
      <c r="O9" s="13" t="s">
        <v>350</v>
      </c>
      <c r="P9" s="3"/>
      <c r="Q9" s="3"/>
      <c r="R9" s="3"/>
      <c r="S9" s="3"/>
      <c r="T9" s="135"/>
      <c r="U9" s="135"/>
    </row>
    <row r="10" spans="1:21" x14ac:dyDescent="0.2">
      <c r="A10" s="26"/>
      <c r="B10" s="56">
        <v>2</v>
      </c>
      <c r="C10" s="91"/>
      <c r="D10" s="92"/>
      <c r="E10" s="59"/>
      <c r="F10" s="196"/>
      <c r="G10" s="60">
        <f t="shared" ref="G10:G73" si="0">IF(C10=0,0,IF(D10=0,0,IF(E10=0,0,15)))</f>
        <v>0</v>
      </c>
      <c r="H10" s="26"/>
      <c r="I10" s="3"/>
      <c r="J10" s="3"/>
      <c r="K10" s="3"/>
      <c r="L10" s="3"/>
      <c r="M10" s="3"/>
      <c r="N10" s="3"/>
      <c r="O10" s="13" t="s">
        <v>353</v>
      </c>
      <c r="P10" s="3"/>
      <c r="Q10" s="3"/>
      <c r="R10" s="3"/>
      <c r="S10" s="3"/>
      <c r="T10" s="135"/>
      <c r="U10" s="135"/>
    </row>
    <row r="11" spans="1:21" ht="14.1" customHeight="1" x14ac:dyDescent="0.2">
      <c r="A11" s="26"/>
      <c r="B11" s="56">
        <v>3</v>
      </c>
      <c r="C11" s="91"/>
      <c r="D11" s="92"/>
      <c r="E11" s="59"/>
      <c r="F11" s="196"/>
      <c r="G11" s="60">
        <f t="shared" si="0"/>
        <v>0</v>
      </c>
      <c r="H11" s="26"/>
      <c r="I11" s="3"/>
      <c r="J11" s="3"/>
      <c r="K11" s="3"/>
      <c r="L11" s="3"/>
      <c r="M11" s="3"/>
      <c r="N11" s="3"/>
      <c r="O11" s="13" t="s">
        <v>87</v>
      </c>
      <c r="P11" s="3"/>
      <c r="Q11" s="3"/>
      <c r="R11" s="3"/>
      <c r="S11" s="3"/>
      <c r="T11" s="135"/>
      <c r="U11" s="135"/>
    </row>
    <row r="12" spans="1:21" x14ac:dyDescent="0.2">
      <c r="A12" s="26"/>
      <c r="B12" s="56">
        <v>4</v>
      </c>
      <c r="C12" s="91"/>
      <c r="D12" s="92"/>
      <c r="E12" s="59"/>
      <c r="F12" s="196"/>
      <c r="G12" s="60">
        <f t="shared" si="0"/>
        <v>0</v>
      </c>
      <c r="H12" s="26"/>
      <c r="I12" s="3"/>
      <c r="J12" s="3"/>
      <c r="K12" s="3"/>
      <c r="L12" s="3"/>
      <c r="M12" s="3"/>
      <c r="N12" s="3"/>
      <c r="O12" s="13" t="s">
        <v>549</v>
      </c>
      <c r="P12" s="3"/>
      <c r="Q12" s="3"/>
      <c r="R12" s="3"/>
      <c r="S12" s="3"/>
      <c r="T12" s="135"/>
      <c r="U12" s="135"/>
    </row>
    <row r="13" spans="1:21" x14ac:dyDescent="0.2">
      <c r="A13" s="26"/>
      <c r="B13" s="56">
        <v>5</v>
      </c>
      <c r="C13" s="91"/>
      <c r="D13" s="92"/>
      <c r="E13" s="59"/>
      <c r="F13" s="196"/>
      <c r="G13" s="60">
        <f t="shared" si="0"/>
        <v>0</v>
      </c>
      <c r="H13" s="26"/>
      <c r="I13" s="3"/>
      <c r="J13" s="3"/>
      <c r="K13" s="3"/>
      <c r="L13" s="3"/>
      <c r="M13" s="3"/>
      <c r="N13" s="3"/>
      <c r="O13" s="13" t="s">
        <v>354</v>
      </c>
      <c r="P13" s="3"/>
      <c r="Q13" s="3"/>
      <c r="R13" s="3"/>
      <c r="S13" s="3"/>
      <c r="T13" s="135"/>
      <c r="U13" s="135"/>
    </row>
    <row r="14" spans="1:21" x14ac:dyDescent="0.2">
      <c r="A14" s="26"/>
      <c r="B14" s="56">
        <v>6</v>
      </c>
      <c r="C14" s="91"/>
      <c r="D14" s="92"/>
      <c r="E14" s="59"/>
      <c r="F14" s="196"/>
      <c r="G14" s="60">
        <f t="shared" si="0"/>
        <v>0</v>
      </c>
      <c r="H14" s="26"/>
      <c r="I14" s="3"/>
      <c r="J14" s="3"/>
      <c r="K14" s="3"/>
      <c r="L14" s="3"/>
      <c r="M14" s="3"/>
      <c r="N14" s="3"/>
      <c r="O14" s="13" t="s">
        <v>355</v>
      </c>
      <c r="P14" s="3"/>
      <c r="Q14" s="3"/>
      <c r="R14" s="3"/>
      <c r="S14" s="3"/>
      <c r="T14" s="135"/>
      <c r="U14" s="135"/>
    </row>
    <row r="15" spans="1:21" x14ac:dyDescent="0.2">
      <c r="A15" s="26"/>
      <c r="B15" s="56">
        <v>7</v>
      </c>
      <c r="C15" s="91"/>
      <c r="D15" s="92"/>
      <c r="E15" s="59"/>
      <c r="F15" s="196"/>
      <c r="G15" s="60">
        <f t="shared" si="0"/>
        <v>0</v>
      </c>
      <c r="H15" s="26"/>
      <c r="I15" s="3"/>
      <c r="J15" s="3"/>
      <c r="K15" s="3"/>
      <c r="L15" s="3"/>
      <c r="M15" s="3"/>
      <c r="N15" s="3"/>
      <c r="O15" s="13" t="s">
        <v>356</v>
      </c>
      <c r="P15" s="3"/>
      <c r="Q15" s="3"/>
      <c r="R15" s="3"/>
      <c r="S15" s="3"/>
      <c r="T15" s="135"/>
      <c r="U15" s="135"/>
    </row>
    <row r="16" spans="1:21" x14ac:dyDescent="0.2">
      <c r="A16" s="26"/>
      <c r="B16" s="56">
        <v>8</v>
      </c>
      <c r="C16" s="91"/>
      <c r="D16" s="92"/>
      <c r="E16" s="59"/>
      <c r="F16" s="196"/>
      <c r="G16" s="60">
        <f t="shared" si="0"/>
        <v>0</v>
      </c>
      <c r="H16" s="26"/>
      <c r="I16" s="3"/>
      <c r="J16" s="3"/>
      <c r="K16" s="3"/>
      <c r="L16" s="3"/>
      <c r="M16" s="3"/>
      <c r="N16" s="3"/>
      <c r="O16" s="13" t="s">
        <v>357</v>
      </c>
      <c r="P16" s="3"/>
      <c r="Q16" s="3"/>
      <c r="R16" s="3"/>
      <c r="S16" s="3"/>
      <c r="T16" s="135"/>
      <c r="U16" s="135"/>
    </row>
    <row r="17" spans="1:21" x14ac:dyDescent="0.2">
      <c r="A17" s="26"/>
      <c r="B17" s="56">
        <v>9</v>
      </c>
      <c r="C17" s="91"/>
      <c r="D17" s="92"/>
      <c r="E17" s="59"/>
      <c r="F17" s="196"/>
      <c r="G17" s="60">
        <f t="shared" si="0"/>
        <v>0</v>
      </c>
      <c r="H17" s="26"/>
      <c r="I17" s="3"/>
      <c r="J17" s="3"/>
      <c r="K17" s="3"/>
      <c r="L17" s="3"/>
      <c r="M17" s="3"/>
      <c r="N17" s="3"/>
      <c r="O17" s="13" t="s">
        <v>550</v>
      </c>
      <c r="P17" s="3"/>
      <c r="Q17" s="3"/>
      <c r="R17" s="3"/>
      <c r="S17" s="3"/>
      <c r="T17" s="135"/>
      <c r="U17" s="135"/>
    </row>
    <row r="18" spans="1:21" x14ac:dyDescent="0.2">
      <c r="A18" s="26"/>
      <c r="B18" s="56">
        <v>10</v>
      </c>
      <c r="C18" s="91"/>
      <c r="D18" s="92"/>
      <c r="E18" s="59"/>
      <c r="F18" s="196"/>
      <c r="G18" s="60">
        <f t="shared" si="0"/>
        <v>0</v>
      </c>
      <c r="H18" s="26"/>
      <c r="I18" s="3"/>
      <c r="J18" s="3"/>
      <c r="K18" s="3"/>
      <c r="L18" s="3"/>
      <c r="M18" s="3"/>
      <c r="N18" s="3"/>
      <c r="O18" s="13" t="s">
        <v>551</v>
      </c>
      <c r="P18" s="3"/>
      <c r="Q18" s="3"/>
      <c r="R18" s="3"/>
      <c r="S18" s="3"/>
      <c r="T18" s="135"/>
      <c r="U18" s="135"/>
    </row>
    <row r="19" spans="1:21" x14ac:dyDescent="0.2">
      <c r="A19" s="26"/>
      <c r="B19" s="56">
        <v>11</v>
      </c>
      <c r="C19" s="91"/>
      <c r="D19" s="92"/>
      <c r="E19" s="59"/>
      <c r="F19" s="196"/>
      <c r="G19" s="60">
        <f t="shared" si="0"/>
        <v>0</v>
      </c>
      <c r="H19" s="26"/>
      <c r="I19" s="3"/>
      <c r="J19" s="3"/>
      <c r="K19" s="3"/>
      <c r="L19" s="3"/>
      <c r="M19" s="3"/>
      <c r="N19" s="3"/>
      <c r="O19" s="13" t="s">
        <v>552</v>
      </c>
      <c r="P19" s="3"/>
      <c r="Q19" s="3"/>
      <c r="R19" s="3"/>
      <c r="S19" s="3"/>
      <c r="T19" s="135"/>
      <c r="U19" s="135"/>
    </row>
    <row r="20" spans="1:21" x14ac:dyDescent="0.2">
      <c r="A20" s="26"/>
      <c r="B20" s="56">
        <v>12</v>
      </c>
      <c r="C20" s="91"/>
      <c r="D20" s="92"/>
      <c r="E20" s="59"/>
      <c r="F20" s="196"/>
      <c r="G20" s="60">
        <f t="shared" si="0"/>
        <v>0</v>
      </c>
      <c r="H20" s="26"/>
      <c r="I20" s="3"/>
      <c r="J20" s="3"/>
      <c r="K20" s="3"/>
      <c r="L20" s="3"/>
      <c r="M20" s="3"/>
      <c r="N20" s="3"/>
      <c r="O20" s="13" t="s">
        <v>553</v>
      </c>
      <c r="P20" s="3"/>
      <c r="Q20" s="3"/>
      <c r="R20" s="3"/>
      <c r="S20" s="3"/>
      <c r="T20" s="135"/>
      <c r="U20" s="135"/>
    </row>
    <row r="21" spans="1:21" x14ac:dyDescent="0.2">
      <c r="A21" s="26"/>
      <c r="B21" s="56">
        <v>13</v>
      </c>
      <c r="C21" s="91"/>
      <c r="D21" s="92"/>
      <c r="E21" s="59"/>
      <c r="F21" s="196"/>
      <c r="G21" s="60">
        <f t="shared" si="0"/>
        <v>0</v>
      </c>
      <c r="H21" s="26"/>
      <c r="I21" s="3"/>
      <c r="J21" s="3"/>
      <c r="K21" s="3"/>
      <c r="L21" s="3"/>
      <c r="M21" s="3"/>
      <c r="N21" s="3"/>
      <c r="O21" s="13" t="s">
        <v>554</v>
      </c>
      <c r="P21" s="3"/>
      <c r="Q21" s="3"/>
      <c r="R21" s="3"/>
      <c r="S21" s="3"/>
      <c r="T21" s="135"/>
      <c r="U21" s="135"/>
    </row>
    <row r="22" spans="1:21" x14ac:dyDescent="0.2">
      <c r="A22" s="26"/>
      <c r="B22" s="56">
        <v>14</v>
      </c>
      <c r="C22" s="91"/>
      <c r="D22" s="92"/>
      <c r="E22" s="59"/>
      <c r="F22" s="196"/>
      <c r="G22" s="60">
        <f t="shared" si="0"/>
        <v>0</v>
      </c>
      <c r="H22" s="26"/>
      <c r="I22" s="3"/>
      <c r="J22" s="3"/>
      <c r="K22" s="3"/>
      <c r="L22" s="3"/>
      <c r="M22" s="3"/>
      <c r="N22" s="3"/>
      <c r="O22" s="13" t="s">
        <v>555</v>
      </c>
      <c r="P22" s="3"/>
      <c r="Q22" s="3"/>
      <c r="R22" s="3"/>
      <c r="S22" s="3"/>
      <c r="T22" s="135"/>
      <c r="U22" s="135"/>
    </row>
    <row r="23" spans="1:21" x14ac:dyDescent="0.2">
      <c r="A23" s="26"/>
      <c r="B23" s="56">
        <v>15</v>
      </c>
      <c r="C23" s="91"/>
      <c r="D23" s="92"/>
      <c r="E23" s="59"/>
      <c r="F23" s="196"/>
      <c r="G23" s="60">
        <f t="shared" si="0"/>
        <v>0</v>
      </c>
      <c r="H23" s="26"/>
      <c r="I23" s="3"/>
      <c r="J23" s="3"/>
      <c r="K23" s="3"/>
      <c r="L23" s="3"/>
      <c r="M23" s="3"/>
      <c r="N23" s="3"/>
      <c r="O23" s="13" t="s">
        <v>556</v>
      </c>
      <c r="P23" s="3"/>
      <c r="Q23" s="3"/>
      <c r="R23" s="3"/>
      <c r="S23" s="3"/>
      <c r="T23" s="135"/>
      <c r="U23" s="135"/>
    </row>
    <row r="24" spans="1:21" x14ac:dyDescent="0.2">
      <c r="A24" s="26"/>
      <c r="B24" s="56">
        <v>16</v>
      </c>
      <c r="C24" s="91"/>
      <c r="D24" s="92"/>
      <c r="E24" s="59"/>
      <c r="F24" s="196"/>
      <c r="G24" s="60">
        <f t="shared" si="0"/>
        <v>0</v>
      </c>
      <c r="H24" s="26"/>
      <c r="I24" s="3"/>
      <c r="J24" s="3"/>
      <c r="K24" s="3"/>
      <c r="L24" s="3"/>
      <c r="M24" s="3"/>
      <c r="N24" s="3"/>
      <c r="O24" s="13" t="s">
        <v>557</v>
      </c>
      <c r="P24" s="3"/>
      <c r="Q24" s="3"/>
      <c r="R24" s="3"/>
      <c r="S24" s="3"/>
      <c r="T24" s="135"/>
      <c r="U24" s="135"/>
    </row>
    <row r="25" spans="1:21" x14ac:dyDescent="0.2">
      <c r="A25" s="26"/>
      <c r="B25" s="56">
        <v>17</v>
      </c>
      <c r="C25" s="91"/>
      <c r="D25" s="92"/>
      <c r="E25" s="59"/>
      <c r="F25" s="196"/>
      <c r="G25" s="60">
        <f t="shared" si="0"/>
        <v>0</v>
      </c>
      <c r="H25" s="26"/>
      <c r="I25" s="3"/>
      <c r="J25" s="3"/>
      <c r="K25" s="3"/>
      <c r="L25" s="3"/>
      <c r="M25" s="3"/>
      <c r="N25" s="3"/>
      <c r="O25" s="13" t="s">
        <v>558</v>
      </c>
      <c r="P25" s="3"/>
      <c r="Q25" s="3"/>
      <c r="R25" s="3"/>
      <c r="S25" s="3"/>
      <c r="T25" s="135"/>
      <c r="U25" s="135"/>
    </row>
    <row r="26" spans="1:21" x14ac:dyDescent="0.2">
      <c r="A26" s="26"/>
      <c r="B26" s="56">
        <v>18</v>
      </c>
      <c r="C26" s="91"/>
      <c r="D26" s="92"/>
      <c r="E26" s="59"/>
      <c r="F26" s="196"/>
      <c r="G26" s="60">
        <f t="shared" si="0"/>
        <v>0</v>
      </c>
      <c r="H26" s="26"/>
      <c r="I26" s="3"/>
      <c r="J26" s="3"/>
      <c r="K26" s="3"/>
      <c r="L26" s="3"/>
      <c r="M26" s="3"/>
      <c r="N26" s="3"/>
      <c r="O26" s="13" t="s">
        <v>559</v>
      </c>
      <c r="P26" s="3"/>
      <c r="Q26" s="3"/>
      <c r="R26" s="3"/>
      <c r="S26" s="3"/>
      <c r="T26" s="135"/>
      <c r="U26" s="135"/>
    </row>
    <row r="27" spans="1:21" x14ac:dyDescent="0.2">
      <c r="A27" s="26"/>
      <c r="B27" s="56">
        <v>19</v>
      </c>
      <c r="C27" s="91"/>
      <c r="D27" s="92"/>
      <c r="E27" s="59"/>
      <c r="F27" s="196"/>
      <c r="G27" s="60">
        <f t="shared" si="0"/>
        <v>0</v>
      </c>
      <c r="H27" s="26"/>
      <c r="I27" s="3"/>
      <c r="J27" s="3"/>
      <c r="K27" s="3"/>
      <c r="L27" s="3"/>
      <c r="M27" s="3"/>
      <c r="N27" s="3"/>
      <c r="O27" s="73"/>
      <c r="P27" s="3"/>
      <c r="Q27" s="3"/>
      <c r="R27" s="3"/>
      <c r="S27" s="3"/>
      <c r="T27" s="135"/>
      <c r="U27" s="135"/>
    </row>
    <row r="28" spans="1:21" x14ac:dyDescent="0.2">
      <c r="A28" s="26"/>
      <c r="B28" s="56">
        <v>20</v>
      </c>
      <c r="C28" s="91"/>
      <c r="D28" s="92"/>
      <c r="E28" s="59"/>
      <c r="F28" s="196"/>
      <c r="G28" s="60">
        <f t="shared" si="0"/>
        <v>0</v>
      </c>
      <c r="H28" s="26"/>
      <c r="I28" s="3"/>
      <c r="J28" s="3"/>
      <c r="K28" s="3"/>
      <c r="L28" s="3"/>
      <c r="M28" s="3"/>
      <c r="N28" s="3"/>
      <c r="O28" s="73"/>
      <c r="P28" s="3"/>
      <c r="Q28" s="3"/>
      <c r="R28" s="3"/>
      <c r="S28" s="3"/>
      <c r="T28" s="135"/>
      <c r="U28" s="135"/>
    </row>
    <row r="29" spans="1:21" x14ac:dyDescent="0.2">
      <c r="A29" s="26"/>
      <c r="B29" s="56">
        <v>21</v>
      </c>
      <c r="C29" s="91"/>
      <c r="D29" s="92"/>
      <c r="E29" s="59"/>
      <c r="F29" s="196"/>
      <c r="G29" s="60">
        <f t="shared" si="0"/>
        <v>0</v>
      </c>
      <c r="H29" s="26"/>
      <c r="I29" s="3"/>
      <c r="J29" s="3"/>
      <c r="K29" s="3"/>
      <c r="L29" s="3"/>
      <c r="M29" s="3"/>
      <c r="N29" s="3"/>
      <c r="O29" s="73"/>
      <c r="P29" s="3"/>
      <c r="Q29" s="3"/>
      <c r="R29" s="3"/>
      <c r="S29" s="3"/>
      <c r="T29" s="135"/>
      <c r="U29" s="135"/>
    </row>
    <row r="30" spans="1:21" x14ac:dyDescent="0.2">
      <c r="A30" s="26"/>
      <c r="B30" s="56">
        <v>22</v>
      </c>
      <c r="C30" s="91"/>
      <c r="D30" s="92"/>
      <c r="E30" s="59"/>
      <c r="F30" s="196"/>
      <c r="G30" s="60">
        <f t="shared" si="0"/>
        <v>0</v>
      </c>
      <c r="H30" s="26"/>
      <c r="I30" s="3"/>
      <c r="J30" s="3"/>
      <c r="K30" s="3"/>
      <c r="L30" s="3"/>
      <c r="M30" s="3"/>
      <c r="N30" s="3"/>
      <c r="O30" s="73"/>
      <c r="P30" s="3"/>
      <c r="Q30" s="3"/>
      <c r="R30" s="3"/>
      <c r="S30" s="3"/>
      <c r="T30" s="135"/>
      <c r="U30" s="135"/>
    </row>
    <row r="31" spans="1:21" x14ac:dyDescent="0.2">
      <c r="A31" s="26"/>
      <c r="B31" s="56">
        <v>23</v>
      </c>
      <c r="C31" s="91"/>
      <c r="D31" s="92"/>
      <c r="E31" s="59"/>
      <c r="F31" s="196"/>
      <c r="G31" s="60">
        <f t="shared" si="0"/>
        <v>0</v>
      </c>
      <c r="H31" s="26"/>
      <c r="I31" s="3"/>
      <c r="J31" s="3"/>
      <c r="K31" s="3"/>
      <c r="L31" s="3"/>
      <c r="M31" s="3"/>
      <c r="N31" s="3"/>
      <c r="O31" s="73"/>
      <c r="P31" s="3"/>
      <c r="Q31" s="3"/>
      <c r="R31" s="3"/>
      <c r="S31" s="3"/>
      <c r="T31" s="135"/>
      <c r="U31" s="135"/>
    </row>
    <row r="32" spans="1:21" x14ac:dyDescent="0.2">
      <c r="A32" s="26"/>
      <c r="B32" s="56">
        <v>24</v>
      </c>
      <c r="C32" s="91"/>
      <c r="D32" s="92"/>
      <c r="E32" s="59"/>
      <c r="F32" s="196"/>
      <c r="G32" s="60">
        <f t="shared" si="0"/>
        <v>0</v>
      </c>
      <c r="H32" s="26"/>
      <c r="I32" s="3"/>
      <c r="J32" s="3"/>
      <c r="K32" s="3"/>
      <c r="L32" s="3"/>
      <c r="M32" s="3"/>
      <c r="N32" s="3"/>
      <c r="O32" s="73"/>
      <c r="P32" s="3"/>
      <c r="Q32" s="3"/>
      <c r="R32" s="3"/>
      <c r="S32" s="3"/>
      <c r="T32" s="135"/>
      <c r="U32" s="135"/>
    </row>
    <row r="33" spans="1:21" x14ac:dyDescent="0.2">
      <c r="A33" s="26"/>
      <c r="B33" s="56">
        <v>25</v>
      </c>
      <c r="C33" s="91"/>
      <c r="D33" s="92"/>
      <c r="E33" s="59"/>
      <c r="F33" s="196"/>
      <c r="G33" s="60">
        <f t="shared" si="0"/>
        <v>0</v>
      </c>
      <c r="H33" s="26"/>
      <c r="I33" s="3"/>
      <c r="J33" s="3"/>
      <c r="K33" s="3"/>
      <c r="L33" s="3"/>
      <c r="M33" s="3"/>
      <c r="N33" s="3"/>
      <c r="O33" s="73"/>
      <c r="P33" s="3"/>
      <c r="Q33" s="3"/>
      <c r="R33" s="3"/>
      <c r="S33" s="3"/>
      <c r="T33" s="135"/>
      <c r="U33" s="135"/>
    </row>
    <row r="34" spans="1:21" x14ac:dyDescent="0.2">
      <c r="A34" s="26"/>
      <c r="B34" s="56">
        <v>26</v>
      </c>
      <c r="C34" s="91"/>
      <c r="D34" s="92"/>
      <c r="E34" s="59"/>
      <c r="F34" s="196"/>
      <c r="G34" s="60">
        <f t="shared" si="0"/>
        <v>0</v>
      </c>
      <c r="H34" s="26"/>
      <c r="I34" s="3"/>
      <c r="J34" s="3"/>
      <c r="K34" s="3"/>
      <c r="L34" s="3"/>
      <c r="M34" s="3"/>
      <c r="N34" s="3"/>
      <c r="O34" s="73"/>
      <c r="P34" s="3"/>
      <c r="Q34" s="3"/>
      <c r="R34" s="3"/>
      <c r="S34" s="3"/>
      <c r="T34" s="135"/>
      <c r="U34" s="135"/>
    </row>
    <row r="35" spans="1:21" x14ac:dyDescent="0.2">
      <c r="A35" s="26"/>
      <c r="B35" s="56">
        <v>27</v>
      </c>
      <c r="C35" s="91"/>
      <c r="D35" s="92"/>
      <c r="E35" s="59"/>
      <c r="F35" s="196"/>
      <c r="G35" s="60">
        <f t="shared" si="0"/>
        <v>0</v>
      </c>
      <c r="H35" s="26"/>
      <c r="I35" s="3"/>
      <c r="J35" s="3"/>
      <c r="K35" s="3"/>
      <c r="L35" s="3"/>
      <c r="M35" s="3"/>
      <c r="N35" s="3"/>
      <c r="O35" s="73"/>
      <c r="P35" s="3"/>
      <c r="Q35" s="3"/>
      <c r="R35" s="3"/>
      <c r="S35" s="3"/>
      <c r="T35" s="135"/>
      <c r="U35" s="135"/>
    </row>
    <row r="36" spans="1:21" x14ac:dyDescent="0.2">
      <c r="A36" s="26"/>
      <c r="B36" s="56">
        <v>28</v>
      </c>
      <c r="C36" s="91"/>
      <c r="D36" s="92"/>
      <c r="E36" s="59"/>
      <c r="F36" s="196"/>
      <c r="G36" s="60">
        <f t="shared" si="0"/>
        <v>0</v>
      </c>
      <c r="H36" s="26"/>
      <c r="I36" s="3"/>
      <c r="J36" s="3"/>
      <c r="K36" s="3"/>
      <c r="L36" s="3"/>
      <c r="M36" s="3"/>
      <c r="N36" s="3"/>
      <c r="O36" s="73"/>
      <c r="P36" s="3"/>
      <c r="Q36" s="3"/>
      <c r="R36" s="3"/>
      <c r="S36" s="3"/>
      <c r="T36" s="135"/>
      <c r="U36" s="135"/>
    </row>
    <row r="37" spans="1:21" x14ac:dyDescent="0.2">
      <c r="A37" s="26"/>
      <c r="B37" s="56">
        <v>29</v>
      </c>
      <c r="C37" s="91"/>
      <c r="D37" s="92"/>
      <c r="E37" s="59"/>
      <c r="F37" s="196"/>
      <c r="G37" s="60">
        <f t="shared" si="0"/>
        <v>0</v>
      </c>
      <c r="H37" s="26"/>
      <c r="I37" s="3"/>
      <c r="J37" s="3"/>
      <c r="K37" s="3"/>
      <c r="L37" s="3"/>
      <c r="M37" s="3"/>
      <c r="N37" s="3"/>
      <c r="O37" s="73"/>
      <c r="P37" s="3"/>
      <c r="Q37" s="3"/>
      <c r="R37" s="3"/>
      <c r="S37" s="3"/>
      <c r="T37" s="135"/>
      <c r="U37" s="135"/>
    </row>
    <row r="38" spans="1:21" x14ac:dyDescent="0.2">
      <c r="A38" s="26"/>
      <c r="B38" s="56">
        <v>30</v>
      </c>
      <c r="C38" s="91"/>
      <c r="D38" s="92"/>
      <c r="E38" s="59"/>
      <c r="F38" s="196"/>
      <c r="G38" s="60">
        <f t="shared" si="0"/>
        <v>0</v>
      </c>
      <c r="H38" s="26"/>
      <c r="I38" s="3"/>
      <c r="J38" s="3"/>
      <c r="K38" s="3"/>
      <c r="L38" s="3"/>
      <c r="M38" s="3"/>
      <c r="N38" s="3"/>
      <c r="O38" s="73"/>
      <c r="P38" s="3"/>
      <c r="Q38" s="3"/>
      <c r="R38" s="3"/>
      <c r="S38" s="3"/>
      <c r="T38" s="135"/>
      <c r="U38" s="135"/>
    </row>
    <row r="39" spans="1:21" x14ac:dyDescent="0.2">
      <c r="A39" s="26"/>
      <c r="B39" s="56">
        <v>31</v>
      </c>
      <c r="C39" s="91"/>
      <c r="D39" s="92"/>
      <c r="E39" s="59"/>
      <c r="F39" s="196"/>
      <c r="G39" s="60">
        <f t="shared" si="0"/>
        <v>0</v>
      </c>
      <c r="H39" s="26"/>
      <c r="I39" s="3"/>
      <c r="J39" s="3"/>
      <c r="K39" s="3"/>
      <c r="L39" s="3"/>
      <c r="M39" s="3"/>
      <c r="N39" s="3"/>
      <c r="O39" s="73"/>
      <c r="P39" s="3"/>
      <c r="Q39" s="3"/>
      <c r="R39" s="3"/>
      <c r="S39" s="3"/>
      <c r="T39" s="135"/>
      <c r="U39" s="135"/>
    </row>
    <row r="40" spans="1:21" x14ac:dyDescent="0.2">
      <c r="A40" s="26"/>
      <c r="B40" s="56">
        <v>32</v>
      </c>
      <c r="C40" s="91"/>
      <c r="D40" s="92"/>
      <c r="E40" s="59"/>
      <c r="F40" s="196"/>
      <c r="G40" s="60">
        <f t="shared" si="0"/>
        <v>0</v>
      </c>
      <c r="H40" s="26"/>
      <c r="I40" s="3"/>
      <c r="J40" s="3"/>
      <c r="K40" s="3"/>
      <c r="L40" s="3"/>
      <c r="M40" s="3"/>
      <c r="N40" s="3"/>
      <c r="O40" s="73"/>
      <c r="P40" s="3"/>
      <c r="Q40" s="3"/>
      <c r="R40" s="3"/>
      <c r="S40" s="3"/>
      <c r="T40" s="135"/>
      <c r="U40" s="135"/>
    </row>
    <row r="41" spans="1:21" x14ac:dyDescent="0.2">
      <c r="A41" s="26"/>
      <c r="B41" s="56">
        <v>33</v>
      </c>
      <c r="C41" s="91"/>
      <c r="D41" s="92"/>
      <c r="E41" s="59"/>
      <c r="F41" s="196"/>
      <c r="G41" s="60">
        <f t="shared" si="0"/>
        <v>0</v>
      </c>
      <c r="H41" s="26"/>
      <c r="I41" s="3"/>
      <c r="J41" s="3"/>
      <c r="K41" s="3"/>
      <c r="L41" s="3"/>
      <c r="M41" s="3"/>
      <c r="N41" s="3"/>
      <c r="O41" s="73"/>
      <c r="P41" s="3"/>
      <c r="Q41" s="3"/>
      <c r="R41" s="3"/>
      <c r="S41" s="3"/>
      <c r="T41" s="135"/>
      <c r="U41" s="135"/>
    </row>
    <row r="42" spans="1:21" x14ac:dyDescent="0.2">
      <c r="A42" s="26"/>
      <c r="B42" s="56">
        <v>34</v>
      </c>
      <c r="C42" s="91"/>
      <c r="D42" s="92"/>
      <c r="E42" s="59"/>
      <c r="F42" s="196"/>
      <c r="G42" s="60">
        <f t="shared" si="0"/>
        <v>0</v>
      </c>
      <c r="H42" s="26"/>
      <c r="I42" s="3"/>
      <c r="J42" s="3"/>
      <c r="K42" s="3"/>
      <c r="L42" s="3"/>
      <c r="M42" s="3"/>
      <c r="N42" s="3"/>
      <c r="O42" s="73"/>
      <c r="P42" s="3"/>
      <c r="Q42" s="3"/>
      <c r="R42" s="3"/>
      <c r="S42" s="3"/>
      <c r="T42" s="135"/>
      <c r="U42" s="135"/>
    </row>
    <row r="43" spans="1:21" x14ac:dyDescent="0.2">
      <c r="A43" s="26"/>
      <c r="B43" s="56">
        <v>35</v>
      </c>
      <c r="C43" s="91"/>
      <c r="D43" s="92"/>
      <c r="E43" s="59"/>
      <c r="F43" s="196"/>
      <c r="G43" s="60">
        <f t="shared" si="0"/>
        <v>0</v>
      </c>
      <c r="H43" s="26"/>
      <c r="I43" s="3"/>
      <c r="J43" s="3"/>
      <c r="K43" s="3"/>
      <c r="L43" s="3"/>
      <c r="M43" s="3"/>
      <c r="N43" s="3"/>
      <c r="O43" s="73"/>
      <c r="P43" s="3"/>
      <c r="Q43" s="3"/>
      <c r="R43" s="3"/>
      <c r="S43" s="3"/>
      <c r="T43" s="135"/>
      <c r="U43" s="135"/>
    </row>
    <row r="44" spans="1:21" x14ac:dyDescent="0.2">
      <c r="A44" s="26"/>
      <c r="B44" s="56">
        <v>36</v>
      </c>
      <c r="C44" s="91"/>
      <c r="D44" s="92"/>
      <c r="E44" s="59"/>
      <c r="F44" s="196"/>
      <c r="G44" s="60">
        <f t="shared" si="0"/>
        <v>0</v>
      </c>
      <c r="H44" s="26"/>
      <c r="I44" s="3"/>
      <c r="J44" s="3"/>
      <c r="K44" s="3"/>
      <c r="L44" s="3"/>
      <c r="M44" s="3"/>
      <c r="N44" s="3"/>
      <c r="O44" s="73"/>
      <c r="P44" s="3"/>
      <c r="Q44" s="3"/>
      <c r="R44" s="3"/>
      <c r="S44" s="3"/>
      <c r="T44" s="135"/>
      <c r="U44" s="135"/>
    </row>
    <row r="45" spans="1:21" x14ac:dyDescent="0.2">
      <c r="A45" s="26"/>
      <c r="B45" s="56">
        <v>37</v>
      </c>
      <c r="C45" s="91"/>
      <c r="D45" s="92"/>
      <c r="E45" s="59"/>
      <c r="F45" s="196"/>
      <c r="G45" s="60">
        <f t="shared" si="0"/>
        <v>0</v>
      </c>
      <c r="H45" s="26"/>
      <c r="I45" s="3"/>
      <c r="J45" s="3"/>
      <c r="K45" s="3"/>
      <c r="L45" s="3"/>
      <c r="M45" s="3"/>
      <c r="N45" s="3"/>
      <c r="O45" s="73"/>
      <c r="P45" s="3"/>
      <c r="Q45" s="3"/>
      <c r="R45" s="3"/>
      <c r="S45" s="3"/>
      <c r="T45" s="135"/>
      <c r="U45" s="135"/>
    </row>
    <row r="46" spans="1:21" x14ac:dyDescent="0.2">
      <c r="A46" s="26"/>
      <c r="B46" s="56">
        <v>38</v>
      </c>
      <c r="C46" s="91"/>
      <c r="D46" s="92"/>
      <c r="E46" s="59"/>
      <c r="F46" s="196"/>
      <c r="G46" s="60">
        <f t="shared" si="0"/>
        <v>0</v>
      </c>
      <c r="H46" s="26"/>
      <c r="I46" s="3"/>
      <c r="J46" s="3"/>
      <c r="K46" s="3"/>
      <c r="L46" s="3"/>
      <c r="M46" s="3"/>
      <c r="N46" s="3"/>
      <c r="O46" s="73"/>
      <c r="P46" s="3"/>
      <c r="Q46" s="3"/>
      <c r="R46" s="3"/>
      <c r="S46" s="3"/>
      <c r="T46" s="135"/>
      <c r="U46" s="135"/>
    </row>
    <row r="47" spans="1:21" x14ac:dyDescent="0.2">
      <c r="A47" s="26"/>
      <c r="B47" s="56">
        <v>39</v>
      </c>
      <c r="C47" s="91"/>
      <c r="D47" s="92"/>
      <c r="E47" s="59"/>
      <c r="F47" s="196"/>
      <c r="G47" s="60">
        <f t="shared" si="0"/>
        <v>0</v>
      </c>
      <c r="H47" s="26"/>
      <c r="I47" s="3"/>
      <c r="J47" s="3"/>
      <c r="K47" s="3"/>
      <c r="L47" s="3"/>
      <c r="M47" s="3"/>
      <c r="N47" s="3"/>
      <c r="O47" s="73"/>
      <c r="P47" s="3"/>
      <c r="Q47" s="3"/>
      <c r="R47" s="3"/>
      <c r="S47" s="3"/>
      <c r="T47" s="135"/>
      <c r="U47" s="135"/>
    </row>
    <row r="48" spans="1:21" x14ac:dyDescent="0.2">
      <c r="A48" s="26"/>
      <c r="B48" s="56">
        <v>40</v>
      </c>
      <c r="C48" s="91"/>
      <c r="D48" s="92"/>
      <c r="E48" s="59"/>
      <c r="F48" s="196"/>
      <c r="G48" s="60">
        <f t="shared" si="0"/>
        <v>0</v>
      </c>
      <c r="H48" s="26"/>
      <c r="I48" s="3"/>
      <c r="J48" s="3"/>
      <c r="K48" s="3"/>
      <c r="L48" s="3"/>
      <c r="M48" s="3"/>
      <c r="N48" s="3"/>
      <c r="O48" s="73"/>
      <c r="P48" s="3"/>
      <c r="Q48" s="3"/>
      <c r="R48" s="3"/>
      <c r="S48" s="3"/>
      <c r="T48" s="135"/>
      <c r="U48" s="135"/>
    </row>
    <row r="49" spans="1:21" x14ac:dyDescent="0.2">
      <c r="A49" s="26"/>
      <c r="B49" s="56">
        <v>41</v>
      </c>
      <c r="C49" s="91"/>
      <c r="D49" s="92"/>
      <c r="E49" s="59"/>
      <c r="F49" s="196"/>
      <c r="G49" s="60">
        <f t="shared" si="0"/>
        <v>0</v>
      </c>
      <c r="H49" s="26"/>
      <c r="I49" s="3"/>
      <c r="J49" s="3"/>
      <c r="K49" s="3"/>
      <c r="L49" s="3"/>
      <c r="M49" s="3"/>
      <c r="N49" s="3"/>
      <c r="O49" s="73"/>
      <c r="P49" s="3"/>
      <c r="Q49" s="3"/>
      <c r="R49" s="3"/>
      <c r="S49" s="3"/>
      <c r="T49" s="135"/>
      <c r="U49" s="135"/>
    </row>
    <row r="50" spans="1:21" x14ac:dyDescent="0.2">
      <c r="A50" s="26"/>
      <c r="B50" s="56">
        <v>42</v>
      </c>
      <c r="C50" s="91"/>
      <c r="D50" s="92"/>
      <c r="E50" s="59"/>
      <c r="F50" s="196"/>
      <c r="G50" s="60">
        <f t="shared" si="0"/>
        <v>0</v>
      </c>
      <c r="H50" s="26"/>
      <c r="I50" s="3"/>
      <c r="J50" s="3"/>
      <c r="K50" s="3"/>
      <c r="L50" s="3"/>
      <c r="M50" s="3"/>
      <c r="N50" s="3"/>
      <c r="O50" s="73"/>
      <c r="P50" s="3"/>
      <c r="Q50" s="3"/>
      <c r="R50" s="3"/>
      <c r="S50" s="3"/>
      <c r="T50" s="135"/>
      <c r="U50" s="135"/>
    </row>
    <row r="51" spans="1:21" x14ac:dyDescent="0.2">
      <c r="A51" s="26"/>
      <c r="B51" s="56">
        <v>43</v>
      </c>
      <c r="C51" s="91"/>
      <c r="D51" s="92"/>
      <c r="E51" s="59"/>
      <c r="F51" s="196"/>
      <c r="G51" s="60">
        <f t="shared" si="0"/>
        <v>0</v>
      </c>
      <c r="H51" s="26"/>
      <c r="I51" s="3"/>
      <c r="J51" s="3"/>
      <c r="K51" s="3"/>
      <c r="L51" s="3"/>
      <c r="M51" s="3"/>
      <c r="N51" s="3"/>
      <c r="O51" s="73"/>
      <c r="P51" s="3"/>
      <c r="Q51" s="3"/>
      <c r="R51" s="3"/>
      <c r="S51" s="3"/>
      <c r="T51" s="135"/>
      <c r="U51" s="135"/>
    </row>
    <row r="52" spans="1:21" x14ac:dyDescent="0.2">
      <c r="A52" s="26"/>
      <c r="B52" s="56">
        <v>44</v>
      </c>
      <c r="C52" s="91"/>
      <c r="D52" s="92"/>
      <c r="E52" s="59"/>
      <c r="F52" s="196"/>
      <c r="G52" s="60">
        <f t="shared" si="0"/>
        <v>0</v>
      </c>
      <c r="H52" s="26"/>
      <c r="I52" s="3"/>
      <c r="J52" s="3"/>
      <c r="K52" s="3"/>
      <c r="L52" s="3"/>
      <c r="M52" s="3"/>
      <c r="N52" s="3"/>
      <c r="O52" s="73"/>
      <c r="P52" s="3"/>
      <c r="Q52" s="3"/>
      <c r="R52" s="3"/>
      <c r="S52" s="3"/>
      <c r="T52" s="135"/>
      <c r="U52" s="135"/>
    </row>
    <row r="53" spans="1:21" x14ac:dyDescent="0.2">
      <c r="A53" s="26"/>
      <c r="B53" s="56">
        <v>45</v>
      </c>
      <c r="C53" s="91"/>
      <c r="D53" s="92"/>
      <c r="E53" s="59"/>
      <c r="F53" s="196"/>
      <c r="G53" s="60">
        <f t="shared" si="0"/>
        <v>0</v>
      </c>
      <c r="H53" s="26"/>
      <c r="I53" s="3"/>
      <c r="J53" s="3"/>
      <c r="K53" s="3"/>
      <c r="L53" s="3"/>
      <c r="M53" s="3"/>
      <c r="N53" s="3"/>
      <c r="O53" s="73"/>
      <c r="P53" s="3"/>
      <c r="Q53" s="3"/>
      <c r="R53" s="3"/>
      <c r="S53" s="3"/>
      <c r="T53" s="135"/>
      <c r="U53" s="135"/>
    </row>
    <row r="54" spans="1:21" x14ac:dyDescent="0.2">
      <c r="A54" s="26"/>
      <c r="B54" s="56">
        <v>46</v>
      </c>
      <c r="C54" s="91"/>
      <c r="D54" s="92"/>
      <c r="E54" s="59"/>
      <c r="F54" s="196"/>
      <c r="G54" s="60">
        <f t="shared" si="0"/>
        <v>0</v>
      </c>
      <c r="H54" s="26"/>
      <c r="I54" s="3"/>
      <c r="J54" s="3"/>
      <c r="K54" s="3"/>
      <c r="L54" s="3"/>
      <c r="M54" s="3"/>
      <c r="N54" s="3"/>
      <c r="O54" s="73"/>
      <c r="P54" s="3"/>
      <c r="Q54" s="3"/>
      <c r="R54" s="3"/>
      <c r="S54" s="3"/>
      <c r="T54" s="135"/>
      <c r="U54" s="135"/>
    </row>
    <row r="55" spans="1:21" x14ac:dyDescent="0.2">
      <c r="A55" s="26"/>
      <c r="B55" s="56">
        <v>47</v>
      </c>
      <c r="C55" s="91"/>
      <c r="D55" s="92"/>
      <c r="E55" s="59"/>
      <c r="F55" s="196"/>
      <c r="G55" s="60">
        <f t="shared" si="0"/>
        <v>0</v>
      </c>
      <c r="H55" s="26"/>
      <c r="I55" s="3"/>
      <c r="J55" s="3"/>
      <c r="K55" s="3"/>
      <c r="L55" s="3"/>
      <c r="M55" s="3"/>
      <c r="N55" s="3"/>
      <c r="O55" s="3"/>
      <c r="P55" s="3"/>
      <c r="Q55" s="3"/>
      <c r="R55" s="3"/>
      <c r="S55" s="3"/>
      <c r="T55" s="135"/>
      <c r="U55" s="135"/>
    </row>
    <row r="56" spans="1:21" x14ac:dyDescent="0.2">
      <c r="A56" s="26"/>
      <c r="B56" s="56">
        <v>48</v>
      </c>
      <c r="C56" s="91"/>
      <c r="D56" s="92"/>
      <c r="E56" s="59"/>
      <c r="F56" s="196"/>
      <c r="G56" s="60">
        <f t="shared" si="0"/>
        <v>0</v>
      </c>
      <c r="H56" s="26"/>
      <c r="I56" s="3"/>
      <c r="J56" s="3"/>
      <c r="K56" s="3"/>
      <c r="L56" s="3"/>
      <c r="M56" s="3"/>
      <c r="N56" s="3"/>
      <c r="O56" s="3"/>
      <c r="P56" s="3"/>
      <c r="Q56" s="3"/>
      <c r="R56" s="3"/>
      <c r="S56" s="3"/>
      <c r="T56" s="135"/>
      <c r="U56" s="135"/>
    </row>
    <row r="57" spans="1:21" x14ac:dyDescent="0.2">
      <c r="A57" s="26"/>
      <c r="B57" s="56">
        <v>49</v>
      </c>
      <c r="C57" s="91"/>
      <c r="D57" s="92"/>
      <c r="E57" s="59"/>
      <c r="F57" s="196"/>
      <c r="G57" s="60">
        <f t="shared" si="0"/>
        <v>0</v>
      </c>
      <c r="H57" s="26"/>
      <c r="I57" s="3"/>
      <c r="J57" s="3"/>
      <c r="K57" s="3"/>
      <c r="L57" s="3"/>
      <c r="M57" s="3"/>
      <c r="N57" s="3"/>
      <c r="O57" s="3"/>
      <c r="P57" s="3"/>
      <c r="Q57" s="3"/>
      <c r="R57" s="3"/>
      <c r="S57" s="3"/>
      <c r="T57" s="135"/>
      <c r="U57" s="135"/>
    </row>
    <row r="58" spans="1:21" x14ac:dyDescent="0.2">
      <c r="A58" s="26"/>
      <c r="B58" s="56">
        <v>50</v>
      </c>
      <c r="C58" s="91"/>
      <c r="D58" s="92"/>
      <c r="E58" s="59"/>
      <c r="F58" s="196"/>
      <c r="G58" s="60">
        <f t="shared" si="0"/>
        <v>0</v>
      </c>
      <c r="H58" s="26"/>
      <c r="I58" s="3"/>
      <c r="J58" s="3"/>
      <c r="K58" s="3"/>
      <c r="L58" s="3"/>
      <c r="M58" s="3"/>
      <c r="N58" s="3"/>
      <c r="O58" s="3"/>
      <c r="P58" s="3"/>
      <c r="Q58" s="3"/>
      <c r="R58" s="3"/>
      <c r="S58" s="3"/>
      <c r="T58" s="135"/>
      <c r="U58" s="135"/>
    </row>
    <row r="59" spans="1:21" x14ac:dyDescent="0.2">
      <c r="A59" s="26"/>
      <c r="B59" s="56">
        <v>51</v>
      </c>
      <c r="C59" s="91"/>
      <c r="D59" s="92"/>
      <c r="E59" s="59"/>
      <c r="F59" s="196"/>
      <c r="G59" s="60">
        <f t="shared" si="0"/>
        <v>0</v>
      </c>
      <c r="H59" s="26"/>
      <c r="I59" s="3"/>
      <c r="J59" s="3"/>
      <c r="K59" s="3"/>
      <c r="L59" s="3"/>
      <c r="M59" s="3"/>
      <c r="N59" s="3"/>
      <c r="O59" s="3"/>
      <c r="P59" s="3"/>
      <c r="Q59" s="3"/>
      <c r="R59" s="3"/>
      <c r="S59" s="3"/>
      <c r="T59" s="135"/>
      <c r="U59" s="135"/>
    </row>
    <row r="60" spans="1:21" x14ac:dyDescent="0.2">
      <c r="A60" s="26"/>
      <c r="B60" s="56">
        <v>52</v>
      </c>
      <c r="C60" s="91"/>
      <c r="D60" s="92"/>
      <c r="E60" s="59"/>
      <c r="F60" s="196"/>
      <c r="G60" s="60">
        <f t="shared" si="0"/>
        <v>0</v>
      </c>
      <c r="H60" s="26"/>
      <c r="I60" s="3"/>
      <c r="J60" s="3"/>
      <c r="K60" s="3"/>
      <c r="L60" s="3"/>
      <c r="M60" s="3"/>
      <c r="N60" s="3"/>
      <c r="O60" s="3"/>
      <c r="P60" s="3"/>
      <c r="Q60" s="3"/>
      <c r="R60" s="3"/>
      <c r="S60" s="3"/>
      <c r="T60" s="135"/>
      <c r="U60" s="135"/>
    </row>
    <row r="61" spans="1:21" x14ac:dyDescent="0.2">
      <c r="A61" s="26"/>
      <c r="B61" s="56">
        <v>53</v>
      </c>
      <c r="C61" s="91"/>
      <c r="D61" s="92"/>
      <c r="E61" s="59"/>
      <c r="F61" s="196"/>
      <c r="G61" s="60">
        <f t="shared" si="0"/>
        <v>0</v>
      </c>
      <c r="H61" s="26"/>
      <c r="I61" s="3"/>
      <c r="J61" s="3"/>
      <c r="K61" s="3"/>
      <c r="L61" s="3"/>
      <c r="M61" s="3"/>
      <c r="N61" s="3"/>
      <c r="O61" s="3"/>
      <c r="P61" s="3"/>
      <c r="Q61" s="3"/>
      <c r="R61" s="3"/>
      <c r="S61" s="3"/>
      <c r="T61" s="135"/>
      <c r="U61" s="135"/>
    </row>
    <row r="62" spans="1:21" x14ac:dyDescent="0.2">
      <c r="A62" s="26"/>
      <c r="B62" s="56">
        <v>54</v>
      </c>
      <c r="C62" s="91"/>
      <c r="D62" s="92"/>
      <c r="E62" s="59"/>
      <c r="F62" s="196"/>
      <c r="G62" s="60">
        <f t="shared" si="0"/>
        <v>0</v>
      </c>
      <c r="H62" s="26"/>
      <c r="I62" s="3"/>
      <c r="J62" s="3"/>
      <c r="K62" s="3"/>
      <c r="L62" s="3"/>
      <c r="M62" s="3"/>
      <c r="N62" s="3"/>
      <c r="O62" s="3"/>
      <c r="P62" s="3"/>
      <c r="Q62" s="3"/>
      <c r="R62" s="3"/>
      <c r="S62" s="3"/>
      <c r="T62" s="135"/>
      <c r="U62" s="135"/>
    </row>
    <row r="63" spans="1:21" x14ac:dyDescent="0.2">
      <c r="A63" s="26"/>
      <c r="B63" s="56">
        <v>55</v>
      </c>
      <c r="C63" s="91"/>
      <c r="D63" s="92"/>
      <c r="E63" s="59"/>
      <c r="F63" s="196"/>
      <c r="G63" s="60">
        <f t="shared" si="0"/>
        <v>0</v>
      </c>
      <c r="H63" s="26"/>
      <c r="I63" s="3"/>
      <c r="J63" s="3"/>
      <c r="K63" s="3"/>
      <c r="L63" s="3"/>
      <c r="M63" s="3"/>
      <c r="N63" s="3"/>
      <c r="O63" s="3"/>
      <c r="P63" s="3"/>
      <c r="Q63" s="3"/>
      <c r="R63" s="3"/>
      <c r="S63" s="3"/>
      <c r="T63" s="135"/>
      <c r="U63" s="135"/>
    </row>
    <row r="64" spans="1:21" x14ac:dyDescent="0.2">
      <c r="A64" s="26"/>
      <c r="B64" s="56">
        <v>56</v>
      </c>
      <c r="C64" s="91"/>
      <c r="D64" s="92"/>
      <c r="E64" s="59"/>
      <c r="F64" s="196"/>
      <c r="G64" s="60">
        <f t="shared" si="0"/>
        <v>0</v>
      </c>
      <c r="H64" s="26"/>
      <c r="I64" s="3"/>
      <c r="J64" s="3"/>
      <c r="K64" s="3"/>
      <c r="L64" s="3"/>
      <c r="M64" s="3"/>
      <c r="N64" s="3"/>
      <c r="O64" s="3"/>
      <c r="P64" s="3"/>
      <c r="Q64" s="3"/>
      <c r="R64" s="3"/>
      <c r="S64" s="3"/>
      <c r="T64" s="135"/>
      <c r="U64" s="135"/>
    </row>
    <row r="65" spans="1:21" x14ac:dyDescent="0.2">
      <c r="A65" s="26"/>
      <c r="B65" s="56">
        <v>57</v>
      </c>
      <c r="C65" s="91"/>
      <c r="D65" s="92"/>
      <c r="E65" s="59"/>
      <c r="F65" s="196"/>
      <c r="G65" s="60">
        <f t="shared" si="0"/>
        <v>0</v>
      </c>
      <c r="H65" s="26"/>
      <c r="I65" s="3"/>
      <c r="J65" s="3"/>
      <c r="K65" s="3"/>
      <c r="L65" s="3"/>
      <c r="M65" s="3"/>
      <c r="N65" s="3"/>
      <c r="O65" s="3"/>
      <c r="P65" s="3"/>
      <c r="Q65" s="3"/>
      <c r="R65" s="3"/>
      <c r="S65" s="3"/>
      <c r="T65" s="135"/>
      <c r="U65" s="135"/>
    </row>
    <row r="66" spans="1:21" x14ac:dyDescent="0.2">
      <c r="A66" s="26"/>
      <c r="B66" s="56">
        <v>58</v>
      </c>
      <c r="C66" s="91"/>
      <c r="D66" s="92"/>
      <c r="E66" s="59"/>
      <c r="F66" s="196"/>
      <c r="G66" s="60">
        <f t="shared" si="0"/>
        <v>0</v>
      </c>
      <c r="H66" s="26"/>
      <c r="I66" s="3"/>
      <c r="J66" s="3"/>
      <c r="K66" s="3"/>
      <c r="L66" s="3"/>
      <c r="M66" s="3"/>
      <c r="N66" s="3"/>
      <c r="O66" s="3"/>
      <c r="P66" s="3"/>
      <c r="Q66" s="3"/>
      <c r="R66" s="3"/>
      <c r="S66" s="3"/>
      <c r="T66" s="135"/>
      <c r="U66" s="135"/>
    </row>
    <row r="67" spans="1:21" x14ac:dyDescent="0.2">
      <c r="A67" s="26"/>
      <c r="B67" s="56">
        <v>59</v>
      </c>
      <c r="C67" s="91"/>
      <c r="D67" s="92"/>
      <c r="E67" s="59"/>
      <c r="F67" s="196"/>
      <c r="G67" s="60">
        <f t="shared" si="0"/>
        <v>0</v>
      </c>
      <c r="H67" s="26"/>
      <c r="I67" s="3"/>
      <c r="J67" s="3"/>
      <c r="K67" s="3"/>
      <c r="L67" s="3"/>
      <c r="M67" s="3"/>
      <c r="N67" s="3"/>
      <c r="O67" s="3"/>
      <c r="P67" s="3"/>
      <c r="Q67" s="3"/>
      <c r="R67" s="3"/>
      <c r="S67" s="3"/>
      <c r="T67" s="135"/>
      <c r="U67" s="135"/>
    </row>
    <row r="68" spans="1:21" x14ac:dyDescent="0.2">
      <c r="A68" s="26"/>
      <c r="B68" s="56">
        <v>60</v>
      </c>
      <c r="C68" s="91"/>
      <c r="D68" s="92"/>
      <c r="E68" s="59"/>
      <c r="F68" s="196"/>
      <c r="G68" s="60">
        <f t="shared" si="0"/>
        <v>0</v>
      </c>
      <c r="H68" s="26"/>
      <c r="I68" s="3"/>
      <c r="J68" s="3"/>
      <c r="K68" s="3"/>
      <c r="L68" s="3"/>
      <c r="M68" s="3"/>
      <c r="N68" s="3"/>
      <c r="O68" s="3"/>
      <c r="P68" s="3"/>
      <c r="Q68" s="3"/>
      <c r="R68" s="3"/>
      <c r="S68" s="3"/>
      <c r="T68" s="135"/>
      <c r="U68" s="135"/>
    </row>
    <row r="69" spans="1:21" x14ac:dyDescent="0.2">
      <c r="A69" s="26"/>
      <c r="B69" s="56">
        <v>61</v>
      </c>
      <c r="C69" s="91"/>
      <c r="D69" s="92"/>
      <c r="E69" s="59"/>
      <c r="F69" s="196"/>
      <c r="G69" s="60">
        <f t="shared" si="0"/>
        <v>0</v>
      </c>
      <c r="H69" s="26"/>
      <c r="I69" s="3"/>
      <c r="J69" s="3"/>
      <c r="K69" s="3"/>
      <c r="L69" s="3"/>
      <c r="M69" s="3"/>
      <c r="N69" s="3"/>
      <c r="O69" s="3"/>
      <c r="P69" s="3"/>
      <c r="Q69" s="3"/>
      <c r="R69" s="3"/>
      <c r="S69" s="3"/>
      <c r="T69" s="135"/>
      <c r="U69" s="135"/>
    </row>
    <row r="70" spans="1:21" x14ac:dyDescent="0.2">
      <c r="A70" s="26"/>
      <c r="B70" s="56">
        <v>62</v>
      </c>
      <c r="C70" s="91"/>
      <c r="D70" s="92"/>
      <c r="E70" s="59"/>
      <c r="F70" s="196"/>
      <c r="G70" s="60">
        <f t="shared" si="0"/>
        <v>0</v>
      </c>
      <c r="H70" s="26"/>
      <c r="I70" s="3"/>
      <c r="J70" s="3"/>
      <c r="K70" s="3"/>
      <c r="L70" s="3"/>
      <c r="M70" s="3"/>
      <c r="N70" s="3"/>
      <c r="O70" s="3"/>
      <c r="P70" s="3"/>
      <c r="Q70" s="3"/>
      <c r="R70" s="3"/>
      <c r="S70" s="3"/>
      <c r="T70" s="135"/>
      <c r="U70" s="135"/>
    </row>
    <row r="71" spans="1:21" x14ac:dyDescent="0.2">
      <c r="A71" s="26"/>
      <c r="B71" s="56">
        <v>63</v>
      </c>
      <c r="C71" s="91"/>
      <c r="D71" s="92"/>
      <c r="E71" s="59"/>
      <c r="F71" s="196"/>
      <c r="G71" s="60">
        <f t="shared" si="0"/>
        <v>0</v>
      </c>
      <c r="H71" s="26"/>
      <c r="I71" s="3"/>
      <c r="J71" s="3"/>
      <c r="K71" s="3"/>
      <c r="L71" s="3"/>
      <c r="M71" s="3"/>
      <c r="N71" s="3"/>
      <c r="O71" s="3"/>
      <c r="P71" s="3"/>
      <c r="Q71" s="3"/>
      <c r="R71" s="3"/>
      <c r="S71" s="3"/>
      <c r="T71" s="135"/>
      <c r="U71" s="135"/>
    </row>
    <row r="72" spans="1:21" x14ac:dyDescent="0.2">
      <c r="A72" s="26"/>
      <c r="B72" s="56">
        <v>64</v>
      </c>
      <c r="C72" s="91"/>
      <c r="D72" s="92"/>
      <c r="E72" s="59"/>
      <c r="F72" s="196"/>
      <c r="G72" s="60">
        <f t="shared" si="0"/>
        <v>0</v>
      </c>
      <c r="H72" s="26"/>
      <c r="I72" s="3"/>
      <c r="J72" s="3"/>
      <c r="K72" s="3"/>
      <c r="L72" s="3"/>
      <c r="M72" s="3"/>
      <c r="N72" s="3"/>
      <c r="O72" s="3"/>
      <c r="P72" s="3"/>
      <c r="Q72" s="3"/>
      <c r="R72" s="3"/>
      <c r="S72" s="3"/>
      <c r="T72" s="135"/>
      <c r="U72" s="135"/>
    </row>
    <row r="73" spans="1:21" x14ac:dyDescent="0.2">
      <c r="A73" s="26"/>
      <c r="B73" s="56">
        <v>65</v>
      </c>
      <c r="C73" s="91"/>
      <c r="D73" s="92"/>
      <c r="E73" s="59"/>
      <c r="F73" s="196"/>
      <c r="G73" s="60">
        <f t="shared" si="0"/>
        <v>0</v>
      </c>
      <c r="H73" s="26"/>
      <c r="I73" s="3"/>
      <c r="J73" s="3"/>
      <c r="K73" s="3"/>
      <c r="L73" s="3"/>
      <c r="M73" s="3"/>
      <c r="N73" s="3"/>
      <c r="O73" s="3"/>
      <c r="P73" s="3"/>
      <c r="Q73" s="3"/>
      <c r="R73" s="3"/>
      <c r="S73" s="3"/>
      <c r="T73" s="135"/>
      <c r="U73" s="135"/>
    </row>
    <row r="74" spans="1:21" x14ac:dyDescent="0.2">
      <c r="A74" s="26"/>
      <c r="B74" s="56">
        <v>66</v>
      </c>
      <c r="C74" s="91"/>
      <c r="D74" s="92"/>
      <c r="E74" s="59"/>
      <c r="F74" s="196"/>
      <c r="G74" s="60">
        <f t="shared" ref="G74:G137" si="1">IF(C74=0,0,IF(D74=0,0,IF(E74=0,0,15)))</f>
        <v>0</v>
      </c>
      <c r="H74" s="26"/>
      <c r="I74" s="3"/>
      <c r="J74" s="3"/>
      <c r="K74" s="3"/>
      <c r="L74" s="3"/>
      <c r="M74" s="3"/>
      <c r="N74" s="3"/>
      <c r="O74" s="3"/>
      <c r="P74" s="3"/>
      <c r="Q74" s="3"/>
      <c r="R74" s="3"/>
      <c r="S74" s="3"/>
      <c r="T74" s="135"/>
      <c r="U74" s="135"/>
    </row>
    <row r="75" spans="1:21" x14ac:dyDescent="0.2">
      <c r="A75" s="26"/>
      <c r="B75" s="56">
        <v>67</v>
      </c>
      <c r="C75" s="91"/>
      <c r="D75" s="92"/>
      <c r="E75" s="59"/>
      <c r="F75" s="196"/>
      <c r="G75" s="60">
        <f t="shared" si="1"/>
        <v>0</v>
      </c>
      <c r="H75" s="26"/>
      <c r="I75" s="3"/>
      <c r="J75" s="3"/>
      <c r="K75" s="3"/>
      <c r="L75" s="3"/>
      <c r="M75" s="3"/>
      <c r="N75" s="3"/>
      <c r="O75" s="3"/>
      <c r="P75" s="3"/>
      <c r="Q75" s="3"/>
      <c r="R75" s="3"/>
      <c r="S75" s="3"/>
      <c r="T75" s="135"/>
      <c r="U75" s="135"/>
    </row>
    <row r="76" spans="1:21" x14ac:dyDescent="0.2">
      <c r="A76" s="26"/>
      <c r="B76" s="56">
        <v>68</v>
      </c>
      <c r="C76" s="91"/>
      <c r="D76" s="92"/>
      <c r="E76" s="59"/>
      <c r="F76" s="196"/>
      <c r="G76" s="60">
        <f t="shared" si="1"/>
        <v>0</v>
      </c>
      <c r="H76" s="26"/>
      <c r="I76" s="3"/>
      <c r="J76" s="3"/>
      <c r="K76" s="3"/>
      <c r="L76" s="3"/>
      <c r="M76" s="3"/>
      <c r="N76" s="3"/>
      <c r="O76" s="3"/>
      <c r="P76" s="3"/>
      <c r="Q76" s="3"/>
      <c r="R76" s="3"/>
      <c r="S76" s="3"/>
      <c r="T76" s="135"/>
      <c r="U76" s="135"/>
    </row>
    <row r="77" spans="1:21" x14ac:dyDescent="0.2">
      <c r="A77" s="26"/>
      <c r="B77" s="56">
        <v>69</v>
      </c>
      <c r="C77" s="91"/>
      <c r="D77" s="92"/>
      <c r="E77" s="59"/>
      <c r="F77" s="196"/>
      <c r="G77" s="60">
        <f t="shared" si="1"/>
        <v>0</v>
      </c>
      <c r="H77" s="26"/>
      <c r="I77" s="3"/>
      <c r="J77" s="3"/>
      <c r="K77" s="3"/>
      <c r="L77" s="3"/>
      <c r="M77" s="3"/>
      <c r="N77" s="3"/>
      <c r="O77" s="3"/>
      <c r="P77" s="3"/>
      <c r="Q77" s="3"/>
      <c r="R77" s="3"/>
      <c r="S77" s="3"/>
      <c r="T77" s="135"/>
      <c r="U77" s="135"/>
    </row>
    <row r="78" spans="1:21" x14ac:dyDescent="0.2">
      <c r="A78" s="26"/>
      <c r="B78" s="56">
        <v>70</v>
      </c>
      <c r="C78" s="91"/>
      <c r="D78" s="92"/>
      <c r="E78" s="59"/>
      <c r="F78" s="196"/>
      <c r="G78" s="60">
        <f t="shared" si="1"/>
        <v>0</v>
      </c>
      <c r="H78" s="26"/>
      <c r="I78" s="3"/>
      <c r="J78" s="3"/>
      <c r="K78" s="3"/>
      <c r="L78" s="3"/>
      <c r="M78" s="3"/>
      <c r="N78" s="3"/>
      <c r="O78" s="3"/>
      <c r="P78" s="3"/>
      <c r="Q78" s="3"/>
      <c r="R78" s="3"/>
      <c r="S78" s="3"/>
      <c r="T78" s="135"/>
      <c r="U78" s="135"/>
    </row>
    <row r="79" spans="1:21" x14ac:dyDescent="0.2">
      <c r="A79" s="26"/>
      <c r="B79" s="56">
        <v>71</v>
      </c>
      <c r="C79" s="91"/>
      <c r="D79" s="92"/>
      <c r="E79" s="59"/>
      <c r="F79" s="196"/>
      <c r="G79" s="60">
        <f t="shared" si="1"/>
        <v>0</v>
      </c>
      <c r="H79" s="26"/>
      <c r="I79" s="3"/>
      <c r="J79" s="3"/>
      <c r="K79" s="3"/>
      <c r="L79" s="3"/>
      <c r="M79" s="3"/>
      <c r="N79" s="3"/>
      <c r="O79" s="3"/>
      <c r="P79" s="3"/>
      <c r="Q79" s="3"/>
      <c r="R79" s="3"/>
      <c r="S79" s="3"/>
      <c r="T79" s="135"/>
      <c r="U79" s="135"/>
    </row>
    <row r="80" spans="1:21" x14ac:dyDescent="0.2">
      <c r="A80" s="26"/>
      <c r="B80" s="56">
        <v>72</v>
      </c>
      <c r="C80" s="91"/>
      <c r="D80" s="92"/>
      <c r="E80" s="59"/>
      <c r="F80" s="196"/>
      <c r="G80" s="60">
        <f t="shared" si="1"/>
        <v>0</v>
      </c>
      <c r="H80" s="26"/>
      <c r="I80" s="3"/>
      <c r="J80" s="3"/>
      <c r="K80" s="3"/>
      <c r="L80" s="3"/>
      <c r="M80" s="3"/>
      <c r="N80" s="3"/>
      <c r="O80" s="3"/>
      <c r="P80" s="3"/>
      <c r="Q80" s="3"/>
      <c r="R80" s="3"/>
      <c r="S80" s="3"/>
      <c r="T80" s="135"/>
      <c r="U80" s="135"/>
    </row>
    <row r="81" spans="1:21" x14ac:dyDescent="0.2">
      <c r="A81" s="26"/>
      <c r="B81" s="56">
        <v>73</v>
      </c>
      <c r="C81" s="91"/>
      <c r="D81" s="92"/>
      <c r="E81" s="59"/>
      <c r="F81" s="196"/>
      <c r="G81" s="60">
        <f t="shared" si="1"/>
        <v>0</v>
      </c>
      <c r="H81" s="26"/>
      <c r="I81" s="3"/>
      <c r="J81" s="3"/>
      <c r="K81" s="3"/>
      <c r="L81" s="3"/>
      <c r="M81" s="3"/>
      <c r="N81" s="3"/>
      <c r="O81" s="3"/>
      <c r="P81" s="3"/>
      <c r="Q81" s="3"/>
      <c r="R81" s="3"/>
      <c r="S81" s="3"/>
      <c r="T81" s="135"/>
      <c r="U81" s="135"/>
    </row>
    <row r="82" spans="1:21" x14ac:dyDescent="0.2">
      <c r="A82" s="26"/>
      <c r="B82" s="56">
        <v>74</v>
      </c>
      <c r="C82" s="91"/>
      <c r="D82" s="92"/>
      <c r="E82" s="59"/>
      <c r="F82" s="196"/>
      <c r="G82" s="60">
        <f t="shared" si="1"/>
        <v>0</v>
      </c>
      <c r="H82" s="26"/>
      <c r="I82" s="3"/>
      <c r="J82" s="3"/>
      <c r="K82" s="3"/>
      <c r="L82" s="3"/>
      <c r="M82" s="3"/>
      <c r="N82" s="3"/>
      <c r="O82" s="3"/>
      <c r="P82" s="3"/>
      <c r="Q82" s="3"/>
      <c r="R82" s="3"/>
      <c r="S82" s="3"/>
      <c r="T82" s="135"/>
      <c r="U82" s="135"/>
    </row>
    <row r="83" spans="1:21" x14ac:dyDescent="0.2">
      <c r="A83" s="26"/>
      <c r="B83" s="56">
        <v>75</v>
      </c>
      <c r="C83" s="91"/>
      <c r="D83" s="92"/>
      <c r="E83" s="59"/>
      <c r="F83" s="196"/>
      <c r="G83" s="60">
        <f t="shared" si="1"/>
        <v>0</v>
      </c>
      <c r="H83" s="26"/>
      <c r="I83" s="3"/>
      <c r="J83" s="3"/>
      <c r="K83" s="3"/>
      <c r="L83" s="3"/>
      <c r="M83" s="3"/>
      <c r="N83" s="3"/>
      <c r="O83" s="3"/>
      <c r="P83" s="3"/>
      <c r="Q83" s="3"/>
      <c r="R83" s="3"/>
      <c r="S83" s="3"/>
      <c r="T83" s="135"/>
      <c r="U83" s="135"/>
    </row>
    <row r="84" spans="1:21" x14ac:dyDescent="0.2">
      <c r="A84" s="26"/>
      <c r="B84" s="56">
        <v>76</v>
      </c>
      <c r="C84" s="91"/>
      <c r="D84" s="92"/>
      <c r="E84" s="59"/>
      <c r="F84" s="196"/>
      <c r="G84" s="60">
        <f t="shared" si="1"/>
        <v>0</v>
      </c>
      <c r="H84" s="26"/>
      <c r="I84" s="3"/>
      <c r="J84" s="3"/>
      <c r="K84" s="3"/>
      <c r="L84" s="3"/>
      <c r="M84" s="3"/>
      <c r="N84" s="3"/>
      <c r="O84" s="3"/>
      <c r="P84" s="3"/>
      <c r="Q84" s="3"/>
      <c r="R84" s="3"/>
      <c r="S84" s="3"/>
      <c r="T84" s="135"/>
      <c r="U84" s="135"/>
    </row>
    <row r="85" spans="1:21" x14ac:dyDescent="0.2">
      <c r="A85" s="26"/>
      <c r="B85" s="56">
        <v>77</v>
      </c>
      <c r="C85" s="91"/>
      <c r="D85" s="92"/>
      <c r="E85" s="59"/>
      <c r="F85" s="196"/>
      <c r="G85" s="60">
        <f t="shared" si="1"/>
        <v>0</v>
      </c>
      <c r="H85" s="26"/>
      <c r="I85" s="3"/>
      <c r="J85" s="3"/>
      <c r="K85" s="3"/>
      <c r="L85" s="3"/>
      <c r="M85" s="3"/>
      <c r="N85" s="3"/>
      <c r="O85" s="3"/>
      <c r="P85" s="3"/>
      <c r="Q85" s="3"/>
      <c r="R85" s="3"/>
      <c r="S85" s="3"/>
      <c r="T85" s="135"/>
      <c r="U85" s="135"/>
    </row>
    <row r="86" spans="1:21" x14ac:dyDescent="0.2">
      <c r="A86" s="26"/>
      <c r="B86" s="56">
        <v>78</v>
      </c>
      <c r="C86" s="91"/>
      <c r="D86" s="92"/>
      <c r="E86" s="59"/>
      <c r="F86" s="196"/>
      <c r="G86" s="60">
        <f t="shared" si="1"/>
        <v>0</v>
      </c>
      <c r="H86" s="26"/>
      <c r="I86" s="3"/>
      <c r="J86" s="3"/>
      <c r="K86" s="3"/>
      <c r="L86" s="3"/>
      <c r="M86" s="3"/>
      <c r="N86" s="3"/>
      <c r="O86" s="3"/>
      <c r="P86" s="3"/>
      <c r="Q86" s="3"/>
      <c r="R86" s="3"/>
      <c r="S86" s="3"/>
      <c r="T86" s="135"/>
      <c r="U86" s="135"/>
    </row>
    <row r="87" spans="1:21" x14ac:dyDescent="0.2">
      <c r="A87" s="26"/>
      <c r="B87" s="56">
        <v>79</v>
      </c>
      <c r="C87" s="91"/>
      <c r="D87" s="92"/>
      <c r="E87" s="59"/>
      <c r="F87" s="196"/>
      <c r="G87" s="60">
        <f t="shared" si="1"/>
        <v>0</v>
      </c>
      <c r="H87" s="26"/>
      <c r="I87" s="3"/>
      <c r="J87" s="3"/>
      <c r="K87" s="3"/>
      <c r="L87" s="3"/>
      <c r="M87" s="3"/>
      <c r="N87" s="3"/>
      <c r="O87" s="3"/>
      <c r="P87" s="3"/>
      <c r="Q87" s="3"/>
      <c r="R87" s="3"/>
      <c r="S87" s="3"/>
      <c r="T87" s="135"/>
      <c r="U87" s="135"/>
    </row>
    <row r="88" spans="1:21" x14ac:dyDescent="0.2">
      <c r="A88" s="26"/>
      <c r="B88" s="56">
        <v>80</v>
      </c>
      <c r="C88" s="91"/>
      <c r="D88" s="92"/>
      <c r="E88" s="59"/>
      <c r="F88" s="196"/>
      <c r="G88" s="60">
        <f t="shared" si="1"/>
        <v>0</v>
      </c>
      <c r="H88" s="26"/>
      <c r="I88" s="3"/>
      <c r="J88" s="3"/>
      <c r="K88" s="3"/>
      <c r="L88" s="3"/>
      <c r="M88" s="3"/>
      <c r="N88" s="3"/>
      <c r="O88" s="3"/>
      <c r="P88" s="3"/>
      <c r="Q88" s="3"/>
      <c r="R88" s="3"/>
      <c r="S88" s="3"/>
      <c r="T88" s="135"/>
      <c r="U88" s="135"/>
    </row>
    <row r="89" spans="1:21" x14ac:dyDescent="0.2">
      <c r="A89" s="26"/>
      <c r="B89" s="56">
        <v>81</v>
      </c>
      <c r="C89" s="91"/>
      <c r="D89" s="92"/>
      <c r="E89" s="59"/>
      <c r="F89" s="196"/>
      <c r="G89" s="60">
        <f t="shared" si="1"/>
        <v>0</v>
      </c>
      <c r="H89" s="26"/>
      <c r="I89" s="3"/>
      <c r="J89" s="3"/>
      <c r="K89" s="3"/>
      <c r="L89" s="3"/>
      <c r="M89" s="3"/>
      <c r="N89" s="3"/>
      <c r="O89" s="3"/>
      <c r="P89" s="3"/>
      <c r="Q89" s="3"/>
      <c r="R89" s="3"/>
      <c r="S89" s="3"/>
      <c r="T89" s="135"/>
      <c r="U89" s="135"/>
    </row>
    <row r="90" spans="1:21" x14ac:dyDescent="0.2">
      <c r="A90" s="26"/>
      <c r="B90" s="56">
        <v>82</v>
      </c>
      <c r="C90" s="91"/>
      <c r="D90" s="92"/>
      <c r="E90" s="59"/>
      <c r="F90" s="196"/>
      <c r="G90" s="60">
        <f t="shared" si="1"/>
        <v>0</v>
      </c>
      <c r="H90" s="26"/>
      <c r="I90" s="3"/>
      <c r="J90" s="3"/>
      <c r="K90" s="3"/>
      <c r="L90" s="3"/>
      <c r="M90" s="3"/>
      <c r="N90" s="3"/>
      <c r="O90" s="3"/>
      <c r="P90" s="3"/>
      <c r="Q90" s="3"/>
      <c r="R90" s="3"/>
      <c r="S90" s="3"/>
      <c r="T90" s="135"/>
      <c r="U90" s="135"/>
    </row>
    <row r="91" spans="1:21" x14ac:dyDescent="0.2">
      <c r="A91" s="26"/>
      <c r="B91" s="56">
        <v>83</v>
      </c>
      <c r="C91" s="91"/>
      <c r="D91" s="92"/>
      <c r="E91" s="59"/>
      <c r="F91" s="196"/>
      <c r="G91" s="60">
        <f t="shared" si="1"/>
        <v>0</v>
      </c>
      <c r="H91" s="26"/>
      <c r="I91" s="3"/>
      <c r="J91" s="3"/>
      <c r="K91" s="3"/>
      <c r="L91" s="3"/>
      <c r="M91" s="3"/>
      <c r="N91" s="3"/>
      <c r="O91" s="3"/>
      <c r="P91" s="3"/>
      <c r="Q91" s="3"/>
      <c r="R91" s="3"/>
      <c r="S91" s="3"/>
      <c r="T91" s="135"/>
      <c r="U91" s="135"/>
    </row>
    <row r="92" spans="1:21" x14ac:dyDescent="0.2">
      <c r="A92" s="26"/>
      <c r="B92" s="56">
        <v>84</v>
      </c>
      <c r="C92" s="91"/>
      <c r="D92" s="92"/>
      <c r="E92" s="59"/>
      <c r="F92" s="196"/>
      <c r="G92" s="60">
        <f t="shared" si="1"/>
        <v>0</v>
      </c>
      <c r="H92" s="26"/>
      <c r="I92" s="3"/>
      <c r="J92" s="3"/>
      <c r="K92" s="3"/>
      <c r="L92" s="3"/>
      <c r="M92" s="3"/>
      <c r="N92" s="3"/>
      <c r="O92" s="3"/>
      <c r="P92" s="3"/>
      <c r="Q92" s="3"/>
      <c r="R92" s="3"/>
      <c r="S92" s="3"/>
      <c r="T92" s="135"/>
      <c r="U92" s="135"/>
    </row>
    <row r="93" spans="1:21" x14ac:dyDescent="0.2">
      <c r="A93" s="26"/>
      <c r="B93" s="56">
        <v>85</v>
      </c>
      <c r="C93" s="91"/>
      <c r="D93" s="92"/>
      <c r="E93" s="59"/>
      <c r="F93" s="196"/>
      <c r="G93" s="60">
        <f t="shared" si="1"/>
        <v>0</v>
      </c>
      <c r="H93" s="26"/>
      <c r="I93" s="3"/>
      <c r="J93" s="3"/>
      <c r="K93" s="3"/>
      <c r="L93" s="3"/>
      <c r="M93" s="3"/>
      <c r="N93" s="3"/>
      <c r="O93" s="3"/>
      <c r="P93" s="3"/>
      <c r="Q93" s="3"/>
      <c r="R93" s="3"/>
      <c r="S93" s="3"/>
      <c r="T93" s="135"/>
      <c r="U93" s="135"/>
    </row>
    <row r="94" spans="1:21" x14ac:dyDescent="0.2">
      <c r="A94" s="26"/>
      <c r="B94" s="56">
        <v>86</v>
      </c>
      <c r="C94" s="91"/>
      <c r="D94" s="92"/>
      <c r="E94" s="59"/>
      <c r="F94" s="196"/>
      <c r="G94" s="60">
        <f t="shared" si="1"/>
        <v>0</v>
      </c>
      <c r="H94" s="26"/>
      <c r="I94" s="3"/>
      <c r="J94" s="3"/>
      <c r="K94" s="3"/>
      <c r="L94" s="3"/>
      <c r="M94" s="3"/>
      <c r="N94" s="3"/>
      <c r="O94" s="3"/>
      <c r="P94" s="3"/>
      <c r="Q94" s="3"/>
      <c r="R94" s="3"/>
      <c r="S94" s="3"/>
      <c r="T94" s="135"/>
      <c r="U94" s="135"/>
    </row>
    <row r="95" spans="1:21" x14ac:dyDescent="0.2">
      <c r="A95" s="26"/>
      <c r="B95" s="56">
        <v>87</v>
      </c>
      <c r="C95" s="91"/>
      <c r="D95" s="92"/>
      <c r="E95" s="59"/>
      <c r="F95" s="196"/>
      <c r="G95" s="60">
        <f t="shared" si="1"/>
        <v>0</v>
      </c>
      <c r="H95" s="26"/>
      <c r="I95" s="3"/>
      <c r="J95" s="3"/>
      <c r="K95" s="3"/>
      <c r="L95" s="3"/>
      <c r="M95" s="3"/>
      <c r="N95" s="3"/>
      <c r="O95" s="3"/>
      <c r="P95" s="3"/>
      <c r="Q95" s="3"/>
      <c r="R95" s="3"/>
      <c r="S95" s="3"/>
      <c r="T95" s="135"/>
      <c r="U95" s="135"/>
    </row>
    <row r="96" spans="1:21" x14ac:dyDescent="0.2">
      <c r="A96" s="26"/>
      <c r="B96" s="56">
        <v>88</v>
      </c>
      <c r="C96" s="91"/>
      <c r="D96" s="92"/>
      <c r="E96" s="59"/>
      <c r="F96" s="196"/>
      <c r="G96" s="60">
        <f t="shared" si="1"/>
        <v>0</v>
      </c>
      <c r="H96" s="26"/>
      <c r="I96" s="3"/>
      <c r="J96" s="3"/>
      <c r="K96" s="3"/>
      <c r="L96" s="3"/>
      <c r="M96" s="3"/>
      <c r="N96" s="3"/>
      <c r="O96" s="3"/>
      <c r="P96" s="3"/>
      <c r="Q96" s="3"/>
      <c r="R96" s="3"/>
      <c r="S96" s="3"/>
      <c r="T96" s="135"/>
      <c r="U96" s="135"/>
    </row>
    <row r="97" spans="1:21" x14ac:dyDescent="0.2">
      <c r="A97" s="26"/>
      <c r="B97" s="56">
        <v>89</v>
      </c>
      <c r="C97" s="91"/>
      <c r="D97" s="92"/>
      <c r="E97" s="59"/>
      <c r="F97" s="196"/>
      <c r="G97" s="60">
        <f t="shared" si="1"/>
        <v>0</v>
      </c>
      <c r="H97" s="26"/>
      <c r="I97" s="3"/>
      <c r="J97" s="3"/>
      <c r="K97" s="3"/>
      <c r="L97" s="3"/>
      <c r="M97" s="3"/>
      <c r="N97" s="3"/>
      <c r="O97" s="3"/>
      <c r="P97" s="3"/>
      <c r="Q97" s="3"/>
      <c r="R97" s="3"/>
      <c r="S97" s="3"/>
      <c r="T97" s="135"/>
      <c r="U97" s="135"/>
    </row>
    <row r="98" spans="1:21" x14ac:dyDescent="0.2">
      <c r="A98" s="26"/>
      <c r="B98" s="56">
        <v>90</v>
      </c>
      <c r="C98" s="91"/>
      <c r="D98" s="92"/>
      <c r="E98" s="59"/>
      <c r="F98" s="196"/>
      <c r="G98" s="60">
        <f t="shared" si="1"/>
        <v>0</v>
      </c>
      <c r="H98" s="26"/>
      <c r="I98" s="3"/>
      <c r="J98" s="3"/>
      <c r="K98" s="3"/>
      <c r="L98" s="3"/>
      <c r="M98" s="3"/>
      <c r="N98" s="3"/>
      <c r="O98" s="3"/>
      <c r="P98" s="3"/>
      <c r="Q98" s="3"/>
      <c r="R98" s="3"/>
      <c r="S98" s="3"/>
      <c r="T98" s="135"/>
      <c r="U98" s="135"/>
    </row>
    <row r="99" spans="1:21" x14ac:dyDescent="0.2">
      <c r="A99" s="26"/>
      <c r="B99" s="56">
        <v>91</v>
      </c>
      <c r="C99" s="91"/>
      <c r="D99" s="92"/>
      <c r="E99" s="59"/>
      <c r="F99" s="196"/>
      <c r="G99" s="60">
        <f t="shared" si="1"/>
        <v>0</v>
      </c>
      <c r="H99" s="26"/>
      <c r="I99" s="3"/>
      <c r="J99" s="3"/>
      <c r="K99" s="3"/>
      <c r="L99" s="3"/>
      <c r="M99" s="3"/>
      <c r="N99" s="3"/>
      <c r="O99" s="3"/>
      <c r="P99" s="3"/>
      <c r="Q99" s="3"/>
      <c r="R99" s="3"/>
      <c r="S99" s="3"/>
      <c r="T99" s="135"/>
      <c r="U99" s="135"/>
    </row>
    <row r="100" spans="1:21" x14ac:dyDescent="0.2">
      <c r="A100" s="26"/>
      <c r="B100" s="56">
        <v>92</v>
      </c>
      <c r="C100" s="91"/>
      <c r="D100" s="92"/>
      <c r="E100" s="59"/>
      <c r="F100" s="196"/>
      <c r="G100" s="60">
        <f t="shared" si="1"/>
        <v>0</v>
      </c>
      <c r="H100" s="26"/>
      <c r="I100" s="3"/>
      <c r="J100" s="3"/>
      <c r="K100" s="3"/>
      <c r="L100" s="3"/>
      <c r="M100" s="3"/>
      <c r="N100" s="3"/>
      <c r="O100" s="3"/>
      <c r="P100" s="3"/>
      <c r="Q100" s="3"/>
      <c r="R100" s="3"/>
      <c r="S100" s="3"/>
      <c r="T100" s="135"/>
      <c r="U100" s="135"/>
    </row>
    <row r="101" spans="1:21" x14ac:dyDescent="0.2">
      <c r="A101" s="26"/>
      <c r="B101" s="56">
        <v>93</v>
      </c>
      <c r="C101" s="91"/>
      <c r="D101" s="92"/>
      <c r="E101" s="59"/>
      <c r="F101" s="196"/>
      <c r="G101" s="60">
        <f t="shared" si="1"/>
        <v>0</v>
      </c>
      <c r="H101" s="26"/>
      <c r="I101" s="3"/>
      <c r="J101" s="3"/>
      <c r="K101" s="3"/>
      <c r="L101" s="3"/>
      <c r="M101" s="3"/>
      <c r="N101" s="3"/>
      <c r="O101" s="3"/>
      <c r="P101" s="3"/>
      <c r="Q101" s="3"/>
      <c r="R101" s="3"/>
      <c r="S101" s="3"/>
      <c r="T101" s="135"/>
      <c r="U101" s="135"/>
    </row>
    <row r="102" spans="1:21" x14ac:dyDescent="0.2">
      <c r="A102" s="26"/>
      <c r="B102" s="56">
        <v>94</v>
      </c>
      <c r="C102" s="91"/>
      <c r="D102" s="92"/>
      <c r="E102" s="59"/>
      <c r="F102" s="196"/>
      <c r="G102" s="60">
        <f t="shared" si="1"/>
        <v>0</v>
      </c>
      <c r="H102" s="26"/>
      <c r="I102" s="3"/>
      <c r="J102" s="3"/>
      <c r="K102" s="3"/>
      <c r="L102" s="3"/>
      <c r="M102" s="3"/>
      <c r="N102" s="3"/>
      <c r="O102" s="3"/>
      <c r="P102" s="3"/>
      <c r="Q102" s="3"/>
      <c r="R102" s="3"/>
      <c r="S102" s="3"/>
      <c r="T102" s="135"/>
      <c r="U102" s="135"/>
    </row>
    <row r="103" spans="1:21" x14ac:dyDescent="0.2">
      <c r="A103" s="26"/>
      <c r="B103" s="56">
        <v>95</v>
      </c>
      <c r="C103" s="91"/>
      <c r="D103" s="92"/>
      <c r="E103" s="59"/>
      <c r="F103" s="196"/>
      <c r="G103" s="60">
        <f t="shared" si="1"/>
        <v>0</v>
      </c>
      <c r="H103" s="26"/>
      <c r="I103" s="3"/>
      <c r="J103" s="3"/>
      <c r="K103" s="3"/>
      <c r="L103" s="3"/>
      <c r="M103" s="3"/>
      <c r="N103" s="3"/>
      <c r="O103" s="3"/>
      <c r="P103" s="3"/>
      <c r="Q103" s="3"/>
      <c r="R103" s="3"/>
      <c r="S103" s="3"/>
      <c r="T103" s="135"/>
      <c r="U103" s="135"/>
    </row>
    <row r="104" spans="1:21" x14ac:dyDescent="0.2">
      <c r="A104" s="26"/>
      <c r="B104" s="56">
        <v>96</v>
      </c>
      <c r="C104" s="91"/>
      <c r="D104" s="92"/>
      <c r="E104" s="59"/>
      <c r="F104" s="196"/>
      <c r="G104" s="60">
        <f t="shared" si="1"/>
        <v>0</v>
      </c>
      <c r="H104" s="26"/>
      <c r="I104" s="3"/>
      <c r="J104" s="3"/>
      <c r="K104" s="3"/>
      <c r="L104" s="3"/>
      <c r="M104" s="3"/>
      <c r="N104" s="3"/>
      <c r="O104" s="3"/>
      <c r="P104" s="3"/>
      <c r="Q104" s="3"/>
      <c r="R104" s="3"/>
      <c r="S104" s="3"/>
      <c r="T104" s="135"/>
      <c r="U104" s="135"/>
    </row>
    <row r="105" spans="1:21" x14ac:dyDescent="0.2">
      <c r="A105" s="26"/>
      <c r="B105" s="56">
        <v>97</v>
      </c>
      <c r="C105" s="91"/>
      <c r="D105" s="92"/>
      <c r="E105" s="59"/>
      <c r="F105" s="196"/>
      <c r="G105" s="60">
        <f t="shared" si="1"/>
        <v>0</v>
      </c>
      <c r="H105" s="26"/>
      <c r="I105" s="3"/>
      <c r="J105" s="3"/>
      <c r="K105" s="3"/>
      <c r="L105" s="3"/>
      <c r="M105" s="3"/>
      <c r="N105" s="3"/>
      <c r="O105" s="3"/>
      <c r="P105" s="3"/>
      <c r="Q105" s="3"/>
      <c r="R105" s="3"/>
      <c r="S105" s="3"/>
      <c r="T105" s="135"/>
      <c r="U105" s="135"/>
    </row>
    <row r="106" spans="1:21" x14ac:dyDescent="0.2">
      <c r="A106" s="26"/>
      <c r="B106" s="56">
        <v>98</v>
      </c>
      <c r="C106" s="91"/>
      <c r="D106" s="92"/>
      <c r="E106" s="59"/>
      <c r="F106" s="196"/>
      <c r="G106" s="60">
        <f t="shared" si="1"/>
        <v>0</v>
      </c>
      <c r="H106" s="26"/>
      <c r="I106" s="3"/>
      <c r="J106" s="3"/>
      <c r="K106" s="3"/>
      <c r="L106" s="3"/>
      <c r="M106" s="3"/>
      <c r="N106" s="3"/>
      <c r="O106" s="3"/>
      <c r="P106" s="3"/>
      <c r="Q106" s="3"/>
      <c r="R106" s="3"/>
      <c r="S106" s="3"/>
      <c r="T106" s="135"/>
      <c r="U106" s="135"/>
    </row>
    <row r="107" spans="1:21" x14ac:dyDescent="0.2">
      <c r="A107" s="26"/>
      <c r="B107" s="56">
        <v>99</v>
      </c>
      <c r="C107" s="91"/>
      <c r="D107" s="92"/>
      <c r="E107" s="59"/>
      <c r="F107" s="196"/>
      <c r="G107" s="60">
        <f t="shared" si="1"/>
        <v>0</v>
      </c>
      <c r="H107" s="26"/>
      <c r="I107" s="3"/>
      <c r="J107" s="3"/>
      <c r="K107" s="3"/>
      <c r="L107" s="3"/>
      <c r="M107" s="3"/>
      <c r="N107" s="3"/>
      <c r="O107" s="3"/>
      <c r="P107" s="3"/>
      <c r="Q107" s="3"/>
      <c r="R107" s="3"/>
      <c r="S107" s="3"/>
      <c r="T107" s="135"/>
      <c r="U107" s="135"/>
    </row>
    <row r="108" spans="1:21" x14ac:dyDescent="0.2">
      <c r="A108" s="26"/>
      <c r="B108" s="56">
        <v>100</v>
      </c>
      <c r="C108" s="91"/>
      <c r="D108" s="92"/>
      <c r="E108" s="59"/>
      <c r="F108" s="196"/>
      <c r="G108" s="60">
        <f t="shared" si="1"/>
        <v>0</v>
      </c>
      <c r="H108" s="26"/>
      <c r="I108" s="3"/>
      <c r="J108" s="3"/>
      <c r="K108" s="3"/>
      <c r="L108" s="3"/>
      <c r="M108" s="3"/>
      <c r="N108" s="3"/>
      <c r="O108" s="3"/>
      <c r="P108" s="3"/>
      <c r="Q108" s="3"/>
      <c r="R108" s="3"/>
      <c r="S108" s="3"/>
      <c r="T108" s="135"/>
      <c r="U108" s="135"/>
    </row>
    <row r="109" spans="1:21" x14ac:dyDescent="0.2">
      <c r="A109" s="26"/>
      <c r="B109" s="56">
        <v>101</v>
      </c>
      <c r="C109" s="91"/>
      <c r="D109" s="92"/>
      <c r="E109" s="59"/>
      <c r="F109" s="196"/>
      <c r="G109" s="60">
        <f t="shared" si="1"/>
        <v>0</v>
      </c>
      <c r="H109" s="26"/>
      <c r="I109" s="3"/>
      <c r="J109" s="3"/>
      <c r="K109" s="3"/>
      <c r="L109" s="3"/>
      <c r="M109" s="3"/>
      <c r="N109" s="3"/>
      <c r="O109" s="3"/>
      <c r="P109" s="3"/>
      <c r="Q109" s="3"/>
      <c r="R109" s="3"/>
      <c r="S109" s="3"/>
      <c r="T109" s="135"/>
      <c r="U109" s="135"/>
    </row>
    <row r="110" spans="1:21" x14ac:dyDescent="0.2">
      <c r="A110" s="26"/>
      <c r="B110" s="56">
        <v>102</v>
      </c>
      <c r="C110" s="91"/>
      <c r="D110" s="92"/>
      <c r="E110" s="59"/>
      <c r="F110" s="196"/>
      <c r="G110" s="60">
        <f t="shared" si="1"/>
        <v>0</v>
      </c>
      <c r="H110" s="26"/>
      <c r="I110" s="3"/>
      <c r="J110" s="3"/>
      <c r="K110" s="3"/>
      <c r="L110" s="3"/>
      <c r="M110" s="3"/>
      <c r="N110" s="3"/>
      <c r="O110" s="3"/>
      <c r="P110" s="3"/>
      <c r="Q110" s="3"/>
      <c r="R110" s="3"/>
      <c r="S110" s="3"/>
      <c r="T110" s="135"/>
      <c r="U110" s="135"/>
    </row>
    <row r="111" spans="1:21" x14ac:dyDescent="0.2">
      <c r="A111" s="26"/>
      <c r="B111" s="56">
        <v>103</v>
      </c>
      <c r="C111" s="91"/>
      <c r="D111" s="92"/>
      <c r="E111" s="59"/>
      <c r="F111" s="196"/>
      <c r="G111" s="60">
        <f t="shared" si="1"/>
        <v>0</v>
      </c>
      <c r="H111" s="26"/>
      <c r="I111" s="3"/>
      <c r="J111" s="3"/>
      <c r="K111" s="3"/>
      <c r="L111" s="3"/>
      <c r="M111" s="3"/>
      <c r="N111" s="3"/>
      <c r="O111" s="3"/>
      <c r="P111" s="3"/>
      <c r="Q111" s="3"/>
      <c r="R111" s="3"/>
      <c r="S111" s="3"/>
      <c r="T111" s="135"/>
      <c r="U111" s="135"/>
    </row>
    <row r="112" spans="1:21" x14ac:dyDescent="0.2">
      <c r="A112" s="26"/>
      <c r="B112" s="56">
        <v>104</v>
      </c>
      <c r="C112" s="91"/>
      <c r="D112" s="92"/>
      <c r="E112" s="59"/>
      <c r="F112" s="196"/>
      <c r="G112" s="60">
        <f t="shared" si="1"/>
        <v>0</v>
      </c>
      <c r="H112" s="26"/>
      <c r="I112" s="3"/>
      <c r="J112" s="3"/>
      <c r="K112" s="3"/>
      <c r="L112" s="3"/>
      <c r="M112" s="3"/>
      <c r="N112" s="3"/>
      <c r="O112" s="3"/>
      <c r="P112" s="3"/>
      <c r="Q112" s="3"/>
      <c r="R112" s="3"/>
      <c r="S112" s="3"/>
      <c r="T112" s="135"/>
      <c r="U112" s="135"/>
    </row>
    <row r="113" spans="1:21" x14ac:dyDescent="0.2">
      <c r="A113" s="26"/>
      <c r="B113" s="56">
        <v>105</v>
      </c>
      <c r="C113" s="91"/>
      <c r="D113" s="92"/>
      <c r="E113" s="59"/>
      <c r="F113" s="196"/>
      <c r="G113" s="60">
        <f t="shared" si="1"/>
        <v>0</v>
      </c>
      <c r="H113" s="26"/>
      <c r="I113" s="3"/>
      <c r="J113" s="3"/>
      <c r="K113" s="3"/>
      <c r="L113" s="3"/>
      <c r="M113" s="3"/>
      <c r="N113" s="3"/>
      <c r="O113" s="3"/>
      <c r="P113" s="3"/>
      <c r="Q113" s="3"/>
      <c r="R113" s="3"/>
      <c r="S113" s="3"/>
      <c r="T113" s="135"/>
      <c r="U113" s="135"/>
    </row>
    <row r="114" spans="1:21" x14ac:dyDescent="0.2">
      <c r="A114" s="26"/>
      <c r="B114" s="56">
        <v>106</v>
      </c>
      <c r="C114" s="91"/>
      <c r="D114" s="92"/>
      <c r="E114" s="59"/>
      <c r="F114" s="196"/>
      <c r="G114" s="60">
        <f t="shared" si="1"/>
        <v>0</v>
      </c>
      <c r="H114" s="26"/>
      <c r="I114" s="3"/>
      <c r="J114" s="3"/>
      <c r="K114" s="3"/>
      <c r="L114" s="3"/>
      <c r="M114" s="3"/>
      <c r="N114" s="3"/>
      <c r="O114" s="3"/>
      <c r="P114" s="3"/>
      <c r="Q114" s="3"/>
      <c r="R114" s="3"/>
      <c r="S114" s="3"/>
      <c r="T114" s="135"/>
      <c r="U114" s="135"/>
    </row>
    <row r="115" spans="1:21" x14ac:dyDescent="0.2">
      <c r="A115" s="26"/>
      <c r="B115" s="56">
        <v>107</v>
      </c>
      <c r="C115" s="91"/>
      <c r="D115" s="92"/>
      <c r="E115" s="59"/>
      <c r="F115" s="196"/>
      <c r="G115" s="60">
        <f t="shared" si="1"/>
        <v>0</v>
      </c>
      <c r="H115" s="26"/>
      <c r="I115" s="3"/>
      <c r="J115" s="3"/>
      <c r="K115" s="3"/>
      <c r="L115" s="3"/>
      <c r="M115" s="3"/>
      <c r="N115" s="3"/>
      <c r="O115" s="3"/>
      <c r="P115" s="3"/>
      <c r="Q115" s="3"/>
      <c r="R115" s="3"/>
      <c r="S115" s="3"/>
      <c r="T115" s="135"/>
      <c r="U115" s="135"/>
    </row>
    <row r="116" spans="1:21" x14ac:dyDescent="0.2">
      <c r="A116" s="26"/>
      <c r="B116" s="56">
        <v>108</v>
      </c>
      <c r="C116" s="91"/>
      <c r="D116" s="92"/>
      <c r="E116" s="59"/>
      <c r="F116" s="196"/>
      <c r="G116" s="60">
        <f t="shared" si="1"/>
        <v>0</v>
      </c>
      <c r="H116" s="26"/>
      <c r="I116" s="3"/>
      <c r="J116" s="3"/>
      <c r="K116" s="3"/>
      <c r="L116" s="3"/>
      <c r="M116" s="3"/>
      <c r="N116" s="3"/>
      <c r="O116" s="3"/>
      <c r="P116" s="3"/>
      <c r="Q116" s="3"/>
      <c r="R116" s="3"/>
      <c r="S116" s="3"/>
      <c r="T116" s="135"/>
      <c r="U116" s="135"/>
    </row>
    <row r="117" spans="1:21" x14ac:dyDescent="0.2">
      <c r="A117" s="26"/>
      <c r="B117" s="56">
        <v>109</v>
      </c>
      <c r="C117" s="91"/>
      <c r="D117" s="92"/>
      <c r="E117" s="59"/>
      <c r="F117" s="196"/>
      <c r="G117" s="60">
        <f t="shared" si="1"/>
        <v>0</v>
      </c>
      <c r="H117" s="26"/>
      <c r="I117" s="3"/>
      <c r="J117" s="3"/>
      <c r="K117" s="3"/>
      <c r="L117" s="3"/>
      <c r="M117" s="3"/>
      <c r="N117" s="3"/>
      <c r="O117" s="3"/>
      <c r="P117" s="3"/>
      <c r="Q117" s="3"/>
      <c r="R117" s="3"/>
      <c r="S117" s="3"/>
      <c r="T117" s="135"/>
      <c r="U117" s="135"/>
    </row>
    <row r="118" spans="1:21" x14ac:dyDescent="0.2">
      <c r="A118" s="26"/>
      <c r="B118" s="56">
        <v>110</v>
      </c>
      <c r="C118" s="91"/>
      <c r="D118" s="92"/>
      <c r="E118" s="59"/>
      <c r="F118" s="196"/>
      <c r="G118" s="60">
        <f t="shared" si="1"/>
        <v>0</v>
      </c>
      <c r="H118" s="26"/>
      <c r="I118" s="3"/>
      <c r="J118" s="3"/>
      <c r="K118" s="3"/>
      <c r="L118" s="3"/>
      <c r="M118" s="3"/>
      <c r="N118" s="3"/>
      <c r="O118" s="3"/>
      <c r="P118" s="3"/>
      <c r="Q118" s="3"/>
      <c r="R118" s="3"/>
      <c r="S118" s="3"/>
      <c r="T118" s="135"/>
      <c r="U118" s="135"/>
    </row>
    <row r="119" spans="1:21" x14ac:dyDescent="0.2">
      <c r="A119" s="26"/>
      <c r="B119" s="56">
        <v>111</v>
      </c>
      <c r="C119" s="91"/>
      <c r="D119" s="92"/>
      <c r="E119" s="59"/>
      <c r="F119" s="196"/>
      <c r="G119" s="60">
        <f t="shared" si="1"/>
        <v>0</v>
      </c>
      <c r="H119" s="26"/>
      <c r="I119" s="3"/>
      <c r="J119" s="3"/>
      <c r="K119" s="3"/>
      <c r="L119" s="3"/>
      <c r="M119" s="3"/>
      <c r="N119" s="3"/>
      <c r="O119" s="3"/>
      <c r="P119" s="3"/>
      <c r="Q119" s="3"/>
      <c r="R119" s="3"/>
      <c r="S119" s="3"/>
      <c r="T119" s="135"/>
      <c r="U119" s="135"/>
    </row>
    <row r="120" spans="1:21" x14ac:dyDescent="0.2">
      <c r="A120" s="26"/>
      <c r="B120" s="56">
        <v>112</v>
      </c>
      <c r="C120" s="91"/>
      <c r="D120" s="92"/>
      <c r="E120" s="59"/>
      <c r="F120" s="196"/>
      <c r="G120" s="60">
        <f t="shared" si="1"/>
        <v>0</v>
      </c>
      <c r="H120" s="26"/>
      <c r="I120" s="3"/>
      <c r="J120" s="3"/>
      <c r="K120" s="3"/>
      <c r="L120" s="3"/>
      <c r="M120" s="3"/>
      <c r="N120" s="3"/>
      <c r="O120" s="3"/>
      <c r="P120" s="3"/>
      <c r="Q120" s="3"/>
      <c r="R120" s="3"/>
      <c r="S120" s="3"/>
      <c r="T120" s="135"/>
      <c r="U120" s="135"/>
    </row>
    <row r="121" spans="1:21" x14ac:dyDescent="0.2">
      <c r="A121" s="26"/>
      <c r="B121" s="56">
        <v>113</v>
      </c>
      <c r="C121" s="91"/>
      <c r="D121" s="92"/>
      <c r="E121" s="59"/>
      <c r="F121" s="196"/>
      <c r="G121" s="60">
        <f t="shared" si="1"/>
        <v>0</v>
      </c>
      <c r="H121" s="26"/>
      <c r="I121" s="3"/>
      <c r="J121" s="3"/>
      <c r="K121" s="3"/>
      <c r="L121" s="3"/>
      <c r="M121" s="3"/>
      <c r="N121" s="3"/>
      <c r="O121" s="3"/>
      <c r="P121" s="3"/>
      <c r="Q121" s="3"/>
      <c r="R121" s="3"/>
      <c r="S121" s="3"/>
      <c r="T121" s="135"/>
      <c r="U121" s="135"/>
    </row>
    <row r="122" spans="1:21" x14ac:dyDescent="0.2">
      <c r="A122" s="26"/>
      <c r="B122" s="56">
        <v>114</v>
      </c>
      <c r="C122" s="91"/>
      <c r="D122" s="92"/>
      <c r="E122" s="59"/>
      <c r="F122" s="196"/>
      <c r="G122" s="60">
        <f t="shared" si="1"/>
        <v>0</v>
      </c>
      <c r="H122" s="26"/>
      <c r="I122" s="3"/>
      <c r="J122" s="3"/>
      <c r="K122" s="3"/>
      <c r="L122" s="3"/>
      <c r="M122" s="3"/>
      <c r="N122" s="3"/>
      <c r="O122" s="3"/>
      <c r="P122" s="3"/>
      <c r="Q122" s="3"/>
      <c r="R122" s="3"/>
      <c r="S122" s="3"/>
      <c r="T122" s="135"/>
      <c r="U122" s="135"/>
    </row>
    <row r="123" spans="1:21" x14ac:dyDescent="0.2">
      <c r="A123" s="26"/>
      <c r="B123" s="56">
        <v>115</v>
      </c>
      <c r="C123" s="91"/>
      <c r="D123" s="92"/>
      <c r="E123" s="59"/>
      <c r="F123" s="196"/>
      <c r="G123" s="60">
        <f t="shared" si="1"/>
        <v>0</v>
      </c>
      <c r="H123" s="26"/>
      <c r="I123" s="3"/>
      <c r="J123" s="3"/>
      <c r="K123" s="3"/>
      <c r="L123" s="3"/>
      <c r="M123" s="3"/>
      <c r="N123" s="3"/>
      <c r="O123" s="3"/>
      <c r="P123" s="3"/>
      <c r="Q123" s="3"/>
      <c r="R123" s="3"/>
      <c r="S123" s="3"/>
      <c r="T123" s="135"/>
      <c r="U123" s="135"/>
    </row>
    <row r="124" spans="1:21" x14ac:dyDescent="0.2">
      <c r="A124" s="26"/>
      <c r="B124" s="56">
        <v>116</v>
      </c>
      <c r="C124" s="91"/>
      <c r="D124" s="92"/>
      <c r="E124" s="59"/>
      <c r="F124" s="196"/>
      <c r="G124" s="60">
        <f t="shared" si="1"/>
        <v>0</v>
      </c>
      <c r="H124" s="26"/>
      <c r="I124" s="3"/>
      <c r="J124" s="3"/>
      <c r="K124" s="3"/>
      <c r="L124" s="3"/>
      <c r="M124" s="3"/>
      <c r="N124" s="3"/>
      <c r="O124" s="3"/>
      <c r="P124" s="3"/>
      <c r="Q124" s="3"/>
      <c r="R124" s="3"/>
      <c r="S124" s="3"/>
      <c r="T124" s="135"/>
      <c r="U124" s="135"/>
    </row>
    <row r="125" spans="1:21" x14ac:dyDescent="0.2">
      <c r="A125" s="26"/>
      <c r="B125" s="56">
        <v>117</v>
      </c>
      <c r="C125" s="91"/>
      <c r="D125" s="92"/>
      <c r="E125" s="59"/>
      <c r="F125" s="196"/>
      <c r="G125" s="60">
        <f t="shared" si="1"/>
        <v>0</v>
      </c>
      <c r="H125" s="26"/>
      <c r="I125" s="3"/>
      <c r="J125" s="3"/>
      <c r="K125" s="3"/>
      <c r="L125" s="3"/>
      <c r="M125" s="3"/>
      <c r="N125" s="3"/>
      <c r="O125" s="3"/>
      <c r="P125" s="3"/>
      <c r="Q125" s="3"/>
      <c r="R125" s="3"/>
      <c r="S125" s="3"/>
      <c r="T125" s="135"/>
      <c r="U125" s="135"/>
    </row>
    <row r="126" spans="1:21" x14ac:dyDescent="0.2">
      <c r="A126" s="26"/>
      <c r="B126" s="56">
        <v>118</v>
      </c>
      <c r="C126" s="91"/>
      <c r="D126" s="92"/>
      <c r="E126" s="59"/>
      <c r="F126" s="196"/>
      <c r="G126" s="60">
        <f t="shared" si="1"/>
        <v>0</v>
      </c>
      <c r="H126" s="26"/>
      <c r="I126" s="3"/>
      <c r="J126" s="3"/>
      <c r="K126" s="3"/>
      <c r="L126" s="3"/>
      <c r="M126" s="3"/>
      <c r="N126" s="3"/>
      <c r="O126" s="3"/>
      <c r="P126" s="3"/>
      <c r="Q126" s="3"/>
      <c r="R126" s="3"/>
      <c r="S126" s="3"/>
      <c r="T126" s="135"/>
      <c r="U126" s="135"/>
    </row>
    <row r="127" spans="1:21" x14ac:dyDescent="0.2">
      <c r="A127" s="26"/>
      <c r="B127" s="56">
        <v>119</v>
      </c>
      <c r="C127" s="91"/>
      <c r="D127" s="92"/>
      <c r="E127" s="59"/>
      <c r="F127" s="196"/>
      <c r="G127" s="60">
        <f t="shared" si="1"/>
        <v>0</v>
      </c>
      <c r="H127" s="26"/>
      <c r="I127" s="3"/>
      <c r="J127" s="3"/>
      <c r="K127" s="3"/>
      <c r="L127" s="3"/>
      <c r="M127" s="3"/>
      <c r="N127" s="3"/>
      <c r="O127" s="3"/>
      <c r="P127" s="3"/>
      <c r="Q127" s="3"/>
      <c r="R127" s="3"/>
      <c r="S127" s="3"/>
      <c r="T127" s="135"/>
      <c r="U127" s="135"/>
    </row>
    <row r="128" spans="1:21" x14ac:dyDescent="0.2">
      <c r="A128" s="26"/>
      <c r="B128" s="56">
        <v>120</v>
      </c>
      <c r="C128" s="91"/>
      <c r="D128" s="92"/>
      <c r="E128" s="59"/>
      <c r="F128" s="196"/>
      <c r="G128" s="60">
        <f t="shared" si="1"/>
        <v>0</v>
      </c>
      <c r="H128" s="26"/>
      <c r="I128" s="3"/>
      <c r="J128" s="3"/>
      <c r="K128" s="3"/>
      <c r="L128" s="3"/>
      <c r="M128" s="3"/>
      <c r="N128" s="3"/>
      <c r="O128" s="3"/>
      <c r="P128" s="3"/>
      <c r="Q128" s="3"/>
      <c r="R128" s="3"/>
      <c r="S128" s="3"/>
      <c r="T128" s="135"/>
      <c r="U128" s="135"/>
    </row>
    <row r="129" spans="1:21" x14ac:dyDescent="0.2">
      <c r="A129" s="26"/>
      <c r="B129" s="56">
        <v>121</v>
      </c>
      <c r="C129" s="91"/>
      <c r="D129" s="92"/>
      <c r="E129" s="59"/>
      <c r="F129" s="196"/>
      <c r="G129" s="60">
        <f t="shared" si="1"/>
        <v>0</v>
      </c>
      <c r="H129" s="26"/>
      <c r="I129" s="3"/>
      <c r="J129" s="3"/>
      <c r="K129" s="3"/>
      <c r="L129" s="3"/>
      <c r="M129" s="3"/>
      <c r="N129" s="3"/>
      <c r="O129" s="3"/>
      <c r="P129" s="3"/>
      <c r="Q129" s="3"/>
      <c r="R129" s="3"/>
      <c r="S129" s="3"/>
      <c r="T129" s="135"/>
      <c r="U129" s="135"/>
    </row>
    <row r="130" spans="1:21" x14ac:dyDescent="0.2">
      <c r="A130" s="26"/>
      <c r="B130" s="56">
        <v>122</v>
      </c>
      <c r="C130" s="91"/>
      <c r="D130" s="92"/>
      <c r="E130" s="59"/>
      <c r="F130" s="196"/>
      <c r="G130" s="60">
        <f t="shared" si="1"/>
        <v>0</v>
      </c>
      <c r="H130" s="26"/>
      <c r="I130" s="3"/>
      <c r="J130" s="3"/>
      <c r="K130" s="3"/>
      <c r="L130" s="3"/>
      <c r="M130" s="3"/>
      <c r="N130" s="3"/>
      <c r="O130" s="3"/>
      <c r="P130" s="3"/>
      <c r="Q130" s="3"/>
      <c r="R130" s="3"/>
      <c r="S130" s="3"/>
      <c r="T130" s="135"/>
      <c r="U130" s="135"/>
    </row>
    <row r="131" spans="1:21" x14ac:dyDescent="0.2">
      <c r="A131" s="26"/>
      <c r="B131" s="56">
        <v>123</v>
      </c>
      <c r="C131" s="91"/>
      <c r="D131" s="92"/>
      <c r="E131" s="59"/>
      <c r="F131" s="196"/>
      <c r="G131" s="60">
        <f t="shared" si="1"/>
        <v>0</v>
      </c>
      <c r="H131" s="26"/>
      <c r="I131" s="3"/>
      <c r="J131" s="3"/>
      <c r="K131" s="3"/>
      <c r="L131" s="3"/>
      <c r="M131" s="3"/>
      <c r="N131" s="3"/>
      <c r="O131" s="3"/>
      <c r="P131" s="3"/>
      <c r="Q131" s="3"/>
      <c r="R131" s="3"/>
      <c r="S131" s="3"/>
      <c r="T131" s="135"/>
      <c r="U131" s="135"/>
    </row>
    <row r="132" spans="1:21" x14ac:dyDescent="0.2">
      <c r="A132" s="26"/>
      <c r="B132" s="56">
        <v>124</v>
      </c>
      <c r="C132" s="91"/>
      <c r="D132" s="92"/>
      <c r="E132" s="59"/>
      <c r="F132" s="196"/>
      <c r="G132" s="60">
        <f t="shared" si="1"/>
        <v>0</v>
      </c>
      <c r="H132" s="26"/>
      <c r="I132" s="3"/>
      <c r="J132" s="3"/>
      <c r="K132" s="3"/>
      <c r="L132" s="3"/>
      <c r="M132" s="3"/>
      <c r="N132" s="3"/>
      <c r="O132" s="3"/>
      <c r="P132" s="3"/>
      <c r="Q132" s="3"/>
      <c r="R132" s="3"/>
      <c r="S132" s="3"/>
      <c r="T132" s="135"/>
      <c r="U132" s="135"/>
    </row>
    <row r="133" spans="1:21" x14ac:dyDescent="0.2">
      <c r="A133" s="26"/>
      <c r="B133" s="56">
        <v>125</v>
      </c>
      <c r="C133" s="91"/>
      <c r="D133" s="92"/>
      <c r="E133" s="59"/>
      <c r="F133" s="196"/>
      <c r="G133" s="60">
        <f t="shared" si="1"/>
        <v>0</v>
      </c>
      <c r="H133" s="26"/>
      <c r="I133" s="3"/>
      <c r="J133" s="3"/>
      <c r="K133" s="3"/>
      <c r="L133" s="3"/>
      <c r="M133" s="3"/>
      <c r="N133" s="3"/>
      <c r="O133" s="3"/>
      <c r="P133" s="3"/>
      <c r="Q133" s="3"/>
      <c r="R133" s="3"/>
      <c r="S133" s="3"/>
      <c r="T133" s="135"/>
      <c r="U133" s="135"/>
    </row>
    <row r="134" spans="1:21" x14ac:dyDescent="0.2">
      <c r="A134" s="26"/>
      <c r="B134" s="56">
        <v>126</v>
      </c>
      <c r="C134" s="91"/>
      <c r="D134" s="92"/>
      <c r="E134" s="59"/>
      <c r="F134" s="196"/>
      <c r="G134" s="60">
        <f t="shared" si="1"/>
        <v>0</v>
      </c>
      <c r="H134" s="26"/>
      <c r="I134" s="3"/>
      <c r="J134" s="3"/>
      <c r="K134" s="3"/>
      <c r="L134" s="3"/>
      <c r="M134" s="3"/>
      <c r="N134" s="3"/>
      <c r="O134" s="3"/>
      <c r="P134" s="3"/>
      <c r="Q134" s="3"/>
      <c r="R134" s="3"/>
      <c r="S134" s="3"/>
      <c r="T134" s="135"/>
      <c r="U134" s="135"/>
    </row>
    <row r="135" spans="1:21" x14ac:dyDescent="0.2">
      <c r="A135" s="26"/>
      <c r="B135" s="56">
        <v>127</v>
      </c>
      <c r="C135" s="91"/>
      <c r="D135" s="92"/>
      <c r="E135" s="59"/>
      <c r="F135" s="196"/>
      <c r="G135" s="60">
        <f t="shared" si="1"/>
        <v>0</v>
      </c>
      <c r="H135" s="26"/>
      <c r="I135" s="3"/>
      <c r="J135" s="3"/>
      <c r="K135" s="3"/>
      <c r="L135" s="3"/>
      <c r="M135" s="3"/>
      <c r="N135" s="3"/>
      <c r="O135" s="3"/>
      <c r="P135" s="3"/>
      <c r="Q135" s="3"/>
      <c r="R135" s="3"/>
      <c r="S135" s="3"/>
      <c r="T135" s="135"/>
      <c r="U135" s="135"/>
    </row>
    <row r="136" spans="1:21" x14ac:dyDescent="0.2">
      <c r="A136" s="26"/>
      <c r="B136" s="56">
        <v>128</v>
      </c>
      <c r="C136" s="91"/>
      <c r="D136" s="92"/>
      <c r="E136" s="59"/>
      <c r="F136" s="196"/>
      <c r="G136" s="60">
        <f t="shared" si="1"/>
        <v>0</v>
      </c>
      <c r="H136" s="26"/>
      <c r="I136" s="3"/>
      <c r="J136" s="3"/>
      <c r="K136" s="3"/>
      <c r="L136" s="3"/>
      <c r="M136" s="3"/>
      <c r="N136" s="3"/>
      <c r="O136" s="3"/>
      <c r="P136" s="3"/>
      <c r="Q136" s="3"/>
      <c r="R136" s="3"/>
      <c r="S136" s="3"/>
      <c r="T136" s="135"/>
      <c r="U136" s="135"/>
    </row>
    <row r="137" spans="1:21" x14ac:dyDescent="0.2">
      <c r="A137" s="26"/>
      <c r="B137" s="56">
        <v>129</v>
      </c>
      <c r="C137" s="91"/>
      <c r="D137" s="92"/>
      <c r="E137" s="59"/>
      <c r="F137" s="196"/>
      <c r="G137" s="60">
        <f t="shared" si="1"/>
        <v>0</v>
      </c>
      <c r="H137" s="26"/>
      <c r="I137" s="3"/>
      <c r="J137" s="3"/>
      <c r="K137" s="3"/>
      <c r="L137" s="3"/>
      <c r="M137" s="3"/>
      <c r="N137" s="3"/>
      <c r="O137" s="3"/>
      <c r="P137" s="3"/>
      <c r="Q137" s="3"/>
      <c r="R137" s="3"/>
      <c r="S137" s="3"/>
      <c r="T137" s="135"/>
      <c r="U137" s="135"/>
    </row>
    <row r="138" spans="1:21" x14ac:dyDescent="0.2">
      <c r="A138" s="26"/>
      <c r="B138" s="56">
        <v>130</v>
      </c>
      <c r="C138" s="91"/>
      <c r="D138" s="92"/>
      <c r="E138" s="59"/>
      <c r="F138" s="196"/>
      <c r="G138" s="60">
        <f t="shared" ref="G138:G158" si="2">IF(C138=0,0,IF(D138=0,0,IF(E138=0,0,15)))</f>
        <v>0</v>
      </c>
      <c r="H138" s="26"/>
      <c r="I138" s="3"/>
      <c r="J138" s="3"/>
      <c r="K138" s="3"/>
      <c r="L138" s="3"/>
      <c r="M138" s="3"/>
      <c r="N138" s="3"/>
      <c r="O138" s="3"/>
      <c r="P138" s="3"/>
      <c r="Q138" s="3"/>
      <c r="R138" s="3"/>
      <c r="S138" s="3"/>
      <c r="T138" s="135"/>
      <c r="U138" s="135"/>
    </row>
    <row r="139" spans="1:21" x14ac:dyDescent="0.2">
      <c r="A139" s="26"/>
      <c r="B139" s="56">
        <v>131</v>
      </c>
      <c r="C139" s="91"/>
      <c r="D139" s="92"/>
      <c r="E139" s="59"/>
      <c r="F139" s="196"/>
      <c r="G139" s="60">
        <f t="shared" si="2"/>
        <v>0</v>
      </c>
      <c r="H139" s="26"/>
      <c r="I139" s="3"/>
      <c r="J139" s="3"/>
      <c r="K139" s="3"/>
      <c r="L139" s="3"/>
      <c r="M139" s="3"/>
      <c r="N139" s="3"/>
      <c r="O139" s="3"/>
      <c r="P139" s="3"/>
      <c r="Q139" s="3"/>
      <c r="R139" s="3"/>
      <c r="S139" s="3"/>
      <c r="T139" s="135"/>
      <c r="U139" s="135"/>
    </row>
    <row r="140" spans="1:21" x14ac:dyDescent="0.2">
      <c r="A140" s="26"/>
      <c r="B140" s="56">
        <v>132</v>
      </c>
      <c r="C140" s="91"/>
      <c r="D140" s="92"/>
      <c r="E140" s="59"/>
      <c r="F140" s="196"/>
      <c r="G140" s="60">
        <f t="shared" si="2"/>
        <v>0</v>
      </c>
      <c r="H140" s="26"/>
      <c r="I140" s="3"/>
      <c r="J140" s="3"/>
      <c r="K140" s="3"/>
      <c r="L140" s="3"/>
      <c r="M140" s="3"/>
      <c r="N140" s="3"/>
      <c r="O140" s="3"/>
      <c r="P140" s="3"/>
      <c r="Q140" s="3"/>
      <c r="R140" s="3"/>
      <c r="S140" s="3"/>
      <c r="T140" s="135"/>
      <c r="U140" s="135"/>
    </row>
    <row r="141" spans="1:21" x14ac:dyDescent="0.2">
      <c r="A141" s="26"/>
      <c r="B141" s="56">
        <v>133</v>
      </c>
      <c r="C141" s="91"/>
      <c r="D141" s="92"/>
      <c r="E141" s="59"/>
      <c r="F141" s="196"/>
      <c r="G141" s="60">
        <f t="shared" si="2"/>
        <v>0</v>
      </c>
      <c r="H141" s="26"/>
      <c r="I141" s="3"/>
      <c r="J141" s="3"/>
      <c r="K141" s="3"/>
      <c r="L141" s="3"/>
      <c r="M141" s="3"/>
      <c r="N141" s="3"/>
      <c r="O141" s="3"/>
      <c r="P141" s="3"/>
      <c r="Q141" s="3"/>
      <c r="R141" s="3"/>
      <c r="S141" s="3"/>
      <c r="T141" s="135"/>
      <c r="U141" s="135"/>
    </row>
    <row r="142" spans="1:21" x14ac:dyDescent="0.2">
      <c r="A142" s="26"/>
      <c r="B142" s="56">
        <v>134</v>
      </c>
      <c r="C142" s="91"/>
      <c r="D142" s="92"/>
      <c r="E142" s="59"/>
      <c r="F142" s="196"/>
      <c r="G142" s="60">
        <f t="shared" si="2"/>
        <v>0</v>
      </c>
      <c r="H142" s="26"/>
      <c r="I142" s="3"/>
      <c r="J142" s="3"/>
      <c r="K142" s="3"/>
      <c r="L142" s="3"/>
      <c r="M142" s="3"/>
      <c r="N142" s="3"/>
      <c r="O142" s="3"/>
      <c r="P142" s="3"/>
      <c r="Q142" s="3"/>
      <c r="R142" s="3"/>
      <c r="S142" s="3"/>
      <c r="T142" s="135"/>
      <c r="U142" s="135"/>
    </row>
    <row r="143" spans="1:21" x14ac:dyDescent="0.2">
      <c r="A143" s="26"/>
      <c r="B143" s="56">
        <v>135</v>
      </c>
      <c r="C143" s="91"/>
      <c r="D143" s="92"/>
      <c r="E143" s="59"/>
      <c r="F143" s="196"/>
      <c r="G143" s="60">
        <f t="shared" si="2"/>
        <v>0</v>
      </c>
      <c r="H143" s="26"/>
      <c r="I143" s="3"/>
      <c r="J143" s="3"/>
      <c r="K143" s="3"/>
      <c r="L143" s="3"/>
      <c r="M143" s="3"/>
      <c r="N143" s="3"/>
      <c r="O143" s="3"/>
      <c r="P143" s="3"/>
      <c r="Q143" s="3"/>
      <c r="R143" s="3"/>
      <c r="S143" s="3"/>
      <c r="T143" s="135"/>
      <c r="U143" s="135"/>
    </row>
    <row r="144" spans="1:21" x14ac:dyDescent="0.2">
      <c r="A144" s="26"/>
      <c r="B144" s="56">
        <v>136</v>
      </c>
      <c r="C144" s="91"/>
      <c r="D144" s="92"/>
      <c r="E144" s="59"/>
      <c r="F144" s="196"/>
      <c r="G144" s="60">
        <f t="shared" si="2"/>
        <v>0</v>
      </c>
      <c r="H144" s="26"/>
      <c r="I144" s="3"/>
      <c r="J144" s="3"/>
      <c r="K144" s="3"/>
      <c r="L144" s="3"/>
      <c r="M144" s="3"/>
      <c r="N144" s="3"/>
      <c r="O144" s="3"/>
      <c r="P144" s="3"/>
      <c r="Q144" s="3"/>
      <c r="R144" s="3"/>
      <c r="S144" s="3"/>
      <c r="T144" s="135"/>
      <c r="U144" s="135"/>
    </row>
    <row r="145" spans="1:21" x14ac:dyDescent="0.2">
      <c r="A145" s="26"/>
      <c r="B145" s="56">
        <v>137</v>
      </c>
      <c r="C145" s="91"/>
      <c r="D145" s="92"/>
      <c r="E145" s="59"/>
      <c r="F145" s="196"/>
      <c r="G145" s="60">
        <f t="shared" si="2"/>
        <v>0</v>
      </c>
      <c r="H145" s="26"/>
      <c r="I145" s="3"/>
      <c r="J145" s="3"/>
      <c r="K145" s="3"/>
      <c r="L145" s="3"/>
      <c r="M145" s="3"/>
      <c r="N145" s="3"/>
      <c r="O145" s="3"/>
      <c r="P145" s="3"/>
      <c r="Q145" s="3"/>
      <c r="R145" s="3"/>
      <c r="S145" s="3"/>
      <c r="T145" s="135"/>
      <c r="U145" s="135"/>
    </row>
    <row r="146" spans="1:21" x14ac:dyDescent="0.2">
      <c r="A146" s="26"/>
      <c r="B146" s="56">
        <v>138</v>
      </c>
      <c r="C146" s="91"/>
      <c r="D146" s="92"/>
      <c r="E146" s="59"/>
      <c r="F146" s="196"/>
      <c r="G146" s="60">
        <f t="shared" si="2"/>
        <v>0</v>
      </c>
      <c r="H146" s="26"/>
      <c r="I146" s="3"/>
      <c r="J146" s="3"/>
      <c r="K146" s="3"/>
      <c r="L146" s="3"/>
      <c r="M146" s="3"/>
      <c r="N146" s="3"/>
      <c r="O146" s="3"/>
      <c r="P146" s="3"/>
      <c r="Q146" s="3"/>
      <c r="R146" s="3"/>
      <c r="S146" s="3"/>
      <c r="T146" s="135"/>
      <c r="U146" s="135"/>
    </row>
    <row r="147" spans="1:21" x14ac:dyDescent="0.2">
      <c r="A147" s="26"/>
      <c r="B147" s="56">
        <v>139</v>
      </c>
      <c r="C147" s="91"/>
      <c r="D147" s="92"/>
      <c r="E147" s="59"/>
      <c r="F147" s="196"/>
      <c r="G147" s="60">
        <f t="shared" si="2"/>
        <v>0</v>
      </c>
      <c r="H147" s="26"/>
      <c r="I147" s="3"/>
      <c r="J147" s="3"/>
      <c r="K147" s="3"/>
      <c r="L147" s="3"/>
      <c r="M147" s="3"/>
      <c r="N147" s="3"/>
      <c r="O147" s="3"/>
      <c r="P147" s="3"/>
      <c r="Q147" s="3"/>
      <c r="R147" s="3"/>
      <c r="S147" s="3"/>
      <c r="T147" s="135"/>
      <c r="U147" s="135"/>
    </row>
    <row r="148" spans="1:21" x14ac:dyDescent="0.2">
      <c r="A148" s="26"/>
      <c r="B148" s="56">
        <v>140</v>
      </c>
      <c r="C148" s="91"/>
      <c r="D148" s="92"/>
      <c r="E148" s="59"/>
      <c r="F148" s="196"/>
      <c r="G148" s="60">
        <f t="shared" si="2"/>
        <v>0</v>
      </c>
      <c r="H148" s="26"/>
      <c r="I148" s="3"/>
      <c r="J148" s="3"/>
      <c r="K148" s="3"/>
      <c r="L148" s="3"/>
      <c r="M148" s="3"/>
      <c r="N148" s="3"/>
      <c r="O148" s="3"/>
      <c r="P148" s="3"/>
      <c r="Q148" s="3"/>
      <c r="R148" s="3"/>
      <c r="S148" s="3"/>
      <c r="T148" s="135"/>
      <c r="U148" s="135"/>
    </row>
    <row r="149" spans="1:21" x14ac:dyDescent="0.2">
      <c r="A149" s="26"/>
      <c r="B149" s="56">
        <v>141</v>
      </c>
      <c r="C149" s="91"/>
      <c r="D149" s="92"/>
      <c r="E149" s="59"/>
      <c r="F149" s="196"/>
      <c r="G149" s="60">
        <f t="shared" si="2"/>
        <v>0</v>
      </c>
      <c r="H149" s="26"/>
      <c r="I149" s="3"/>
      <c r="J149" s="3"/>
      <c r="K149" s="3"/>
      <c r="L149" s="3"/>
      <c r="M149" s="3"/>
      <c r="N149" s="3"/>
      <c r="O149" s="3"/>
      <c r="P149" s="3"/>
      <c r="Q149" s="3"/>
      <c r="R149" s="3"/>
      <c r="S149" s="3"/>
      <c r="T149" s="135"/>
      <c r="U149" s="135"/>
    </row>
    <row r="150" spans="1:21" x14ac:dyDescent="0.2">
      <c r="A150" s="26"/>
      <c r="B150" s="56">
        <v>142</v>
      </c>
      <c r="C150" s="91"/>
      <c r="D150" s="92"/>
      <c r="E150" s="59"/>
      <c r="F150" s="196"/>
      <c r="G150" s="60">
        <f t="shared" si="2"/>
        <v>0</v>
      </c>
      <c r="H150" s="26"/>
      <c r="I150" s="3"/>
      <c r="J150" s="3"/>
      <c r="K150" s="3"/>
      <c r="L150" s="3"/>
      <c r="M150" s="3"/>
      <c r="N150" s="3"/>
      <c r="O150" s="3"/>
      <c r="P150" s="3"/>
      <c r="Q150" s="3"/>
      <c r="R150" s="3"/>
      <c r="S150" s="3"/>
      <c r="T150" s="135"/>
      <c r="U150" s="135"/>
    </row>
    <row r="151" spans="1:21" x14ac:dyDescent="0.2">
      <c r="A151" s="26"/>
      <c r="B151" s="56">
        <v>143</v>
      </c>
      <c r="C151" s="91"/>
      <c r="D151" s="92"/>
      <c r="E151" s="59"/>
      <c r="F151" s="196"/>
      <c r="G151" s="60">
        <f t="shared" si="2"/>
        <v>0</v>
      </c>
      <c r="H151" s="26"/>
      <c r="I151" s="3"/>
      <c r="J151" s="3"/>
      <c r="K151" s="3"/>
      <c r="L151" s="3"/>
      <c r="M151" s="3"/>
      <c r="N151" s="3"/>
      <c r="O151" s="3"/>
      <c r="P151" s="3"/>
      <c r="Q151" s="3"/>
      <c r="R151" s="3"/>
      <c r="S151" s="3"/>
      <c r="T151" s="135"/>
      <c r="U151" s="135"/>
    </row>
    <row r="152" spans="1:21" x14ac:dyDescent="0.2">
      <c r="A152" s="26"/>
      <c r="B152" s="56">
        <v>144</v>
      </c>
      <c r="C152" s="91"/>
      <c r="D152" s="92"/>
      <c r="E152" s="59"/>
      <c r="F152" s="196"/>
      <c r="G152" s="60">
        <f t="shared" si="2"/>
        <v>0</v>
      </c>
      <c r="H152" s="26"/>
      <c r="I152" s="3"/>
      <c r="J152" s="3"/>
      <c r="K152" s="3"/>
      <c r="L152" s="3"/>
      <c r="M152" s="3"/>
      <c r="N152" s="3"/>
      <c r="O152" s="3"/>
      <c r="P152" s="3"/>
      <c r="Q152" s="3"/>
      <c r="R152" s="3"/>
      <c r="S152" s="3"/>
      <c r="T152" s="135"/>
      <c r="U152" s="135"/>
    </row>
    <row r="153" spans="1:21" x14ac:dyDescent="0.2">
      <c r="A153" s="26"/>
      <c r="B153" s="56">
        <v>145</v>
      </c>
      <c r="C153" s="91"/>
      <c r="D153" s="92"/>
      <c r="E153" s="59"/>
      <c r="F153" s="196"/>
      <c r="G153" s="60">
        <f t="shared" si="2"/>
        <v>0</v>
      </c>
      <c r="H153" s="26"/>
      <c r="I153" s="3"/>
      <c r="J153" s="3"/>
      <c r="K153" s="3"/>
      <c r="L153" s="3"/>
      <c r="M153" s="3"/>
      <c r="N153" s="3"/>
      <c r="O153" s="3"/>
      <c r="P153" s="3"/>
      <c r="Q153" s="3"/>
      <c r="R153" s="3"/>
      <c r="S153" s="3"/>
      <c r="T153" s="135"/>
      <c r="U153" s="135"/>
    </row>
    <row r="154" spans="1:21" x14ac:dyDescent="0.2">
      <c r="A154" s="26"/>
      <c r="B154" s="56">
        <v>146</v>
      </c>
      <c r="C154" s="91"/>
      <c r="D154" s="92"/>
      <c r="E154" s="59"/>
      <c r="F154" s="196"/>
      <c r="G154" s="60">
        <f t="shared" si="2"/>
        <v>0</v>
      </c>
      <c r="H154" s="26"/>
      <c r="I154" s="3"/>
      <c r="J154" s="3"/>
      <c r="K154" s="3"/>
      <c r="L154" s="3"/>
      <c r="M154" s="3"/>
      <c r="N154" s="3"/>
      <c r="O154" s="3"/>
      <c r="P154" s="3"/>
      <c r="Q154" s="3"/>
      <c r="R154" s="3"/>
      <c r="S154" s="3"/>
      <c r="T154" s="135"/>
      <c r="U154" s="135"/>
    </row>
    <row r="155" spans="1:21" x14ac:dyDescent="0.2">
      <c r="A155" s="26"/>
      <c r="B155" s="56">
        <v>147</v>
      </c>
      <c r="C155" s="91"/>
      <c r="D155" s="92"/>
      <c r="E155" s="59"/>
      <c r="F155" s="196"/>
      <c r="G155" s="60">
        <f t="shared" si="2"/>
        <v>0</v>
      </c>
      <c r="H155" s="26"/>
      <c r="I155" s="3"/>
      <c r="J155" s="3"/>
      <c r="K155" s="3"/>
      <c r="L155" s="3"/>
      <c r="M155" s="3"/>
      <c r="N155" s="3"/>
      <c r="O155" s="3"/>
      <c r="P155" s="3"/>
      <c r="Q155" s="3"/>
      <c r="R155" s="3"/>
      <c r="S155" s="3"/>
      <c r="T155" s="135"/>
      <c r="U155" s="135"/>
    </row>
    <row r="156" spans="1:21" x14ac:dyDescent="0.2">
      <c r="A156" s="26"/>
      <c r="B156" s="56">
        <v>148</v>
      </c>
      <c r="C156" s="91"/>
      <c r="D156" s="92"/>
      <c r="E156" s="59"/>
      <c r="F156" s="196"/>
      <c r="G156" s="60">
        <f t="shared" si="2"/>
        <v>0</v>
      </c>
      <c r="H156" s="26"/>
      <c r="I156" s="3"/>
      <c r="J156" s="3"/>
      <c r="K156" s="3"/>
      <c r="L156" s="3"/>
      <c r="M156" s="3"/>
      <c r="N156" s="3"/>
      <c r="O156" s="3"/>
      <c r="P156" s="3"/>
      <c r="Q156" s="3"/>
      <c r="R156" s="3"/>
      <c r="S156" s="3"/>
      <c r="T156" s="135"/>
      <c r="U156" s="135"/>
    </row>
    <row r="157" spans="1:21" x14ac:dyDescent="0.2">
      <c r="A157" s="26"/>
      <c r="B157" s="56">
        <v>149</v>
      </c>
      <c r="C157" s="91"/>
      <c r="D157" s="92"/>
      <c r="E157" s="59"/>
      <c r="F157" s="196"/>
      <c r="G157" s="60">
        <f t="shared" si="2"/>
        <v>0</v>
      </c>
      <c r="H157" s="26"/>
      <c r="I157" s="3"/>
      <c r="J157" s="3"/>
      <c r="K157" s="3"/>
      <c r="L157" s="3"/>
      <c r="M157" s="3"/>
      <c r="N157" s="3"/>
      <c r="O157" s="3"/>
      <c r="P157" s="3"/>
      <c r="Q157" s="3"/>
      <c r="R157" s="3"/>
      <c r="S157" s="3"/>
      <c r="T157" s="135"/>
      <c r="U157" s="135"/>
    </row>
    <row r="158" spans="1:21" ht="13.5" thickBot="1" x14ac:dyDescent="0.25">
      <c r="A158" s="26"/>
      <c r="B158" s="56">
        <v>150</v>
      </c>
      <c r="C158" s="91"/>
      <c r="D158" s="92"/>
      <c r="E158" s="59"/>
      <c r="F158" s="196"/>
      <c r="G158" s="60">
        <f t="shared" si="2"/>
        <v>0</v>
      </c>
      <c r="H158" s="26"/>
      <c r="I158" s="3"/>
      <c r="J158" s="3"/>
      <c r="K158" s="3"/>
      <c r="L158" s="3"/>
      <c r="M158" s="3"/>
      <c r="N158" s="3"/>
      <c r="O158" s="3"/>
      <c r="P158" s="3"/>
      <c r="Q158" s="3"/>
      <c r="R158" s="3"/>
      <c r="S158" s="3"/>
      <c r="T158" s="135"/>
      <c r="U158" s="135"/>
    </row>
    <row r="159" spans="1:21" ht="13.5" thickBot="1" x14ac:dyDescent="0.25">
      <c r="A159" s="26"/>
      <c r="B159" s="87"/>
      <c r="C159" s="136"/>
      <c r="D159" s="137"/>
      <c r="E159" s="213" t="s">
        <v>35</v>
      </c>
      <c r="F159" s="47"/>
      <c r="G159" s="41">
        <f>IF(SUM(G9:G158)&gt;2250,2250,SUM(G9:G158))</f>
        <v>0</v>
      </c>
      <c r="H159" s="26"/>
      <c r="I159" s="3"/>
      <c r="J159" s="3"/>
      <c r="K159" s="3"/>
      <c r="L159" s="3"/>
      <c r="M159" s="3"/>
      <c r="N159" s="3"/>
      <c r="O159" s="3"/>
      <c r="P159" s="3"/>
      <c r="Q159" s="3"/>
      <c r="R159" s="3"/>
      <c r="S159" s="3"/>
      <c r="T159" s="135"/>
      <c r="U159" s="135"/>
    </row>
    <row r="160" spans="1:21" ht="6" customHeight="1" x14ac:dyDescent="0.2">
      <c r="A160" s="26"/>
      <c r="B160" s="26"/>
      <c r="C160" s="87"/>
      <c r="D160" s="26"/>
      <c r="E160" s="87"/>
      <c r="F160" s="26"/>
      <c r="G160" s="87"/>
      <c r="H160" s="26"/>
      <c r="I160" s="3"/>
      <c r="J160" s="3"/>
      <c r="K160" s="3"/>
      <c r="L160" s="3"/>
      <c r="M160" s="3"/>
      <c r="N160" s="3"/>
      <c r="O160" s="62"/>
      <c r="P160" s="3"/>
      <c r="Q160" s="3"/>
      <c r="R160" s="3"/>
      <c r="S160" s="3"/>
      <c r="T160" s="135"/>
      <c r="U160" s="135"/>
    </row>
    <row r="161" spans="1:21" s="64" customFormat="1" ht="109.5" customHeight="1" x14ac:dyDescent="0.25">
      <c r="A161" s="54" t="s">
        <v>411</v>
      </c>
      <c r="B161" s="406" t="s">
        <v>506</v>
      </c>
      <c r="C161" s="374"/>
      <c r="D161" s="374"/>
      <c r="E161" s="374"/>
      <c r="F161" s="374"/>
      <c r="G161" s="374"/>
      <c r="H161" s="61"/>
      <c r="I161" s="62"/>
      <c r="J161" s="62"/>
      <c r="K161" s="62"/>
      <c r="L161" s="62"/>
      <c r="M161" s="62"/>
      <c r="N161" s="62"/>
      <c r="O161" s="96"/>
      <c r="P161" s="62"/>
      <c r="Q161" s="62"/>
      <c r="R161" s="62"/>
      <c r="S161" s="62"/>
      <c r="T161" s="138"/>
      <c r="U161" s="138"/>
    </row>
    <row r="162" spans="1:21" ht="12.75" customHeight="1" x14ac:dyDescent="0.2">
      <c r="A162" s="61"/>
      <c r="B162" s="87"/>
      <c r="C162" s="285" t="s">
        <v>348</v>
      </c>
      <c r="D162" s="61" t="s">
        <v>358</v>
      </c>
      <c r="E162" s="66" t="s">
        <v>47</v>
      </c>
      <c r="F162" s="26"/>
      <c r="G162" s="66" t="s">
        <v>49</v>
      </c>
      <c r="H162" s="26"/>
      <c r="I162" s="3"/>
      <c r="J162" s="3"/>
      <c r="K162" s="3"/>
      <c r="L162" s="3"/>
      <c r="M162" s="3"/>
      <c r="N162" s="3"/>
      <c r="O162" s="96"/>
      <c r="P162" s="3"/>
      <c r="Q162" s="3"/>
      <c r="R162" s="3"/>
      <c r="S162" s="3"/>
      <c r="T162" s="135"/>
      <c r="U162" s="135"/>
    </row>
    <row r="163" spans="1:21" ht="0.6" customHeight="1" x14ac:dyDescent="0.2">
      <c r="A163" s="61"/>
      <c r="B163" s="87"/>
      <c r="C163" s="91"/>
      <c r="D163" s="61"/>
      <c r="E163" s="66"/>
      <c r="F163" s="26"/>
      <c r="G163" s="66"/>
      <c r="H163" s="26"/>
      <c r="I163" s="3"/>
      <c r="J163" s="3"/>
      <c r="K163" s="3"/>
      <c r="L163" s="3"/>
      <c r="M163" s="3"/>
      <c r="N163" s="3"/>
      <c r="O163" s="96"/>
      <c r="P163" s="3"/>
      <c r="Q163" s="3"/>
      <c r="R163" s="3"/>
      <c r="S163" s="3"/>
      <c r="T163" s="135"/>
      <c r="U163" s="135"/>
    </row>
    <row r="164" spans="1:21" x14ac:dyDescent="0.2">
      <c r="A164" s="26"/>
      <c r="B164" s="56">
        <v>1</v>
      </c>
      <c r="C164" s="91"/>
      <c r="D164" s="92"/>
      <c r="E164" s="59"/>
      <c r="F164" s="26"/>
      <c r="G164" s="60">
        <f t="shared" ref="G164" si="3">IF(C164=0,0,IF(D164=0,0,IF(E164=0,0,15)))</f>
        <v>0</v>
      </c>
      <c r="H164" s="26"/>
      <c r="I164" s="3"/>
      <c r="J164" s="3"/>
      <c r="K164" s="3"/>
      <c r="L164" s="3"/>
      <c r="M164" s="3"/>
      <c r="N164" s="135"/>
      <c r="O164" s="314" t="s">
        <v>350</v>
      </c>
      <c r="P164" s="3"/>
      <c r="Q164" s="3"/>
      <c r="R164" s="3"/>
      <c r="S164" s="3"/>
      <c r="T164" s="135"/>
      <c r="U164" s="135"/>
    </row>
    <row r="165" spans="1:21" x14ac:dyDescent="0.2">
      <c r="A165" s="26"/>
      <c r="B165" s="56">
        <v>2</v>
      </c>
      <c r="C165" s="91"/>
      <c r="D165" s="92"/>
      <c r="E165" s="59"/>
      <c r="F165" s="196"/>
      <c r="G165" s="60">
        <f t="shared" ref="G165:G228" si="4">IF(C165=0,0,IF(D165=0,0,IF(E165=0,0,15)))</f>
        <v>0</v>
      </c>
      <c r="H165" s="26"/>
      <c r="I165" s="3"/>
      <c r="J165" s="3"/>
      <c r="K165" s="3"/>
      <c r="L165" s="3"/>
      <c r="M165" s="3"/>
      <c r="N165" s="135"/>
      <c r="O165" s="314" t="s">
        <v>353</v>
      </c>
      <c r="P165" s="3"/>
      <c r="Q165" s="3"/>
      <c r="R165" s="3"/>
      <c r="S165" s="3"/>
      <c r="T165" s="135"/>
      <c r="U165" s="135"/>
    </row>
    <row r="166" spans="1:21" x14ac:dyDescent="0.2">
      <c r="A166" s="26"/>
      <c r="B166" s="56">
        <v>3</v>
      </c>
      <c r="C166" s="91"/>
      <c r="D166" s="92"/>
      <c r="E166" s="59"/>
      <c r="F166" s="196"/>
      <c r="G166" s="60">
        <f t="shared" si="4"/>
        <v>0</v>
      </c>
      <c r="H166" s="26"/>
      <c r="I166" s="3"/>
      <c r="J166" s="3"/>
      <c r="K166" s="3"/>
      <c r="L166" s="3"/>
      <c r="M166" s="3"/>
      <c r="N166" s="135"/>
      <c r="O166" s="314" t="s">
        <v>87</v>
      </c>
      <c r="P166" s="3"/>
      <c r="Q166" s="3"/>
      <c r="R166" s="3"/>
      <c r="S166" s="3"/>
      <c r="T166" s="135"/>
      <c r="U166" s="135"/>
    </row>
    <row r="167" spans="1:21" x14ac:dyDescent="0.2">
      <c r="A167" s="26"/>
      <c r="B167" s="56">
        <v>4</v>
      </c>
      <c r="C167" s="91"/>
      <c r="D167" s="92"/>
      <c r="E167" s="59"/>
      <c r="F167" s="196"/>
      <c r="G167" s="60">
        <f t="shared" si="4"/>
        <v>0</v>
      </c>
      <c r="H167" s="26"/>
      <c r="I167" s="3"/>
      <c r="J167" s="3"/>
      <c r="K167" s="3"/>
      <c r="L167" s="3"/>
      <c r="M167" s="3"/>
      <c r="N167" s="135"/>
      <c r="O167" s="314" t="s">
        <v>560</v>
      </c>
      <c r="P167" s="3"/>
      <c r="Q167" s="3"/>
      <c r="R167" s="3"/>
      <c r="S167" s="3"/>
      <c r="T167" s="135"/>
      <c r="U167" s="135"/>
    </row>
    <row r="168" spans="1:21" x14ac:dyDescent="0.2">
      <c r="A168" s="26"/>
      <c r="B168" s="56">
        <v>5</v>
      </c>
      <c r="C168" s="91"/>
      <c r="D168" s="92"/>
      <c r="E168" s="59"/>
      <c r="F168" s="196"/>
      <c r="G168" s="60">
        <f t="shared" si="4"/>
        <v>0</v>
      </c>
      <c r="H168" s="26"/>
      <c r="I168" s="3"/>
      <c r="J168" s="3"/>
      <c r="K168" s="3"/>
      <c r="L168" s="3"/>
      <c r="M168" s="3"/>
      <c r="N168" s="135"/>
      <c r="O168" s="314" t="s">
        <v>351</v>
      </c>
      <c r="P168" s="3"/>
      <c r="Q168" s="3"/>
      <c r="R168" s="3"/>
      <c r="S168" s="3"/>
      <c r="T168" s="135"/>
      <c r="U168" s="135"/>
    </row>
    <row r="169" spans="1:21" x14ac:dyDescent="0.2">
      <c r="A169" s="26"/>
      <c r="B169" s="56">
        <v>6</v>
      </c>
      <c r="C169" s="91"/>
      <c r="D169" s="92"/>
      <c r="E169" s="59"/>
      <c r="F169" s="196"/>
      <c r="G169" s="60">
        <f t="shared" si="4"/>
        <v>0</v>
      </c>
      <c r="H169" s="26"/>
      <c r="I169" s="3"/>
      <c r="J169" s="3"/>
      <c r="K169" s="3"/>
      <c r="L169" s="3"/>
      <c r="M169" s="3"/>
      <c r="N169" s="135"/>
      <c r="O169" s="314" t="s">
        <v>352</v>
      </c>
      <c r="P169" s="3"/>
      <c r="Q169" s="3"/>
      <c r="R169" s="3"/>
      <c r="S169" s="3"/>
      <c r="T169" s="135"/>
      <c r="U169" s="135"/>
    </row>
    <row r="170" spans="1:21" x14ac:dyDescent="0.2">
      <c r="A170" s="26"/>
      <c r="B170" s="56">
        <v>7</v>
      </c>
      <c r="C170" s="91"/>
      <c r="D170" s="92"/>
      <c r="E170" s="59"/>
      <c r="F170" s="196"/>
      <c r="G170" s="60">
        <f t="shared" si="4"/>
        <v>0</v>
      </c>
      <c r="H170" s="26"/>
      <c r="I170" s="3"/>
      <c r="J170" s="3"/>
      <c r="K170" s="3"/>
      <c r="L170" s="3"/>
      <c r="M170" s="3"/>
      <c r="N170" s="135"/>
      <c r="O170" s="314" t="s">
        <v>561</v>
      </c>
      <c r="P170" s="3"/>
      <c r="Q170" s="3"/>
      <c r="R170" s="3"/>
      <c r="S170" s="3"/>
      <c r="T170" s="135"/>
      <c r="U170" s="135"/>
    </row>
    <row r="171" spans="1:21" x14ac:dyDescent="0.2">
      <c r="A171" s="26"/>
      <c r="B171" s="56">
        <v>8</v>
      </c>
      <c r="C171" s="91"/>
      <c r="D171" s="92"/>
      <c r="E171" s="59"/>
      <c r="F171" s="196"/>
      <c r="G171" s="60">
        <f t="shared" si="4"/>
        <v>0</v>
      </c>
      <c r="H171" s="26"/>
      <c r="I171" s="3"/>
      <c r="J171" s="3"/>
      <c r="K171" s="3"/>
      <c r="L171" s="3"/>
      <c r="M171" s="3"/>
      <c r="N171" s="135"/>
      <c r="O171" s="314" t="s">
        <v>562</v>
      </c>
      <c r="P171" s="3"/>
      <c r="Q171" s="3"/>
      <c r="R171" s="3"/>
      <c r="S171" s="3"/>
      <c r="T171" s="135"/>
      <c r="U171" s="135"/>
    </row>
    <row r="172" spans="1:21" x14ac:dyDescent="0.2">
      <c r="A172" s="26"/>
      <c r="B172" s="56">
        <v>9</v>
      </c>
      <c r="C172" s="91"/>
      <c r="D172" s="92"/>
      <c r="E172" s="59"/>
      <c r="F172" s="196"/>
      <c r="G172" s="60">
        <f t="shared" si="4"/>
        <v>0</v>
      </c>
      <c r="H172" s="26"/>
      <c r="I172" s="3"/>
      <c r="J172" s="3"/>
      <c r="K172" s="3"/>
      <c r="L172" s="3"/>
      <c r="M172" s="3"/>
      <c r="N172" s="135"/>
      <c r="O172" s="314" t="s">
        <v>563</v>
      </c>
      <c r="P172" s="3"/>
      <c r="Q172" s="3"/>
      <c r="R172" s="3"/>
      <c r="S172" s="3"/>
      <c r="T172" s="135"/>
      <c r="U172" s="135"/>
    </row>
    <row r="173" spans="1:21" x14ac:dyDescent="0.2">
      <c r="A173" s="26"/>
      <c r="B173" s="56">
        <v>10</v>
      </c>
      <c r="C173" s="91"/>
      <c r="D173" s="92"/>
      <c r="E173" s="59"/>
      <c r="F173" s="196"/>
      <c r="G173" s="60">
        <f t="shared" si="4"/>
        <v>0</v>
      </c>
      <c r="H173" s="26"/>
      <c r="I173" s="3"/>
      <c r="J173" s="3"/>
      <c r="K173" s="3"/>
      <c r="L173" s="3"/>
      <c r="M173" s="3"/>
      <c r="N173" s="135"/>
      <c r="O173" s="314" t="s">
        <v>564</v>
      </c>
      <c r="P173" s="3"/>
      <c r="Q173" s="3"/>
      <c r="R173" s="3"/>
      <c r="S173" s="3"/>
      <c r="T173" s="135"/>
      <c r="U173" s="135"/>
    </row>
    <row r="174" spans="1:21" x14ac:dyDescent="0.2">
      <c r="A174" s="26"/>
      <c r="B174" s="56">
        <v>11</v>
      </c>
      <c r="C174" s="91"/>
      <c r="D174" s="92"/>
      <c r="E174" s="59"/>
      <c r="F174" s="196"/>
      <c r="G174" s="60">
        <f t="shared" si="4"/>
        <v>0</v>
      </c>
      <c r="H174" s="26"/>
      <c r="I174" s="3"/>
      <c r="J174" s="3"/>
      <c r="K174" s="3"/>
      <c r="L174" s="3"/>
      <c r="M174" s="3"/>
      <c r="N174" s="135"/>
      <c r="O174" s="314" t="s">
        <v>565</v>
      </c>
      <c r="P174" s="3"/>
      <c r="Q174" s="3"/>
      <c r="R174" s="3"/>
      <c r="S174" s="3"/>
      <c r="T174" s="135"/>
      <c r="U174" s="135"/>
    </row>
    <row r="175" spans="1:21" x14ac:dyDescent="0.2">
      <c r="A175" s="26"/>
      <c r="B175" s="56">
        <v>12</v>
      </c>
      <c r="C175" s="91"/>
      <c r="D175" s="92"/>
      <c r="E175" s="59"/>
      <c r="F175" s="196"/>
      <c r="G175" s="60">
        <f t="shared" si="4"/>
        <v>0</v>
      </c>
      <c r="H175" s="26"/>
      <c r="I175" s="3"/>
      <c r="J175" s="3"/>
      <c r="K175" s="3"/>
      <c r="L175" s="3"/>
      <c r="M175" s="3"/>
      <c r="N175" s="135"/>
      <c r="O175" s="314" t="s">
        <v>566</v>
      </c>
      <c r="P175" s="3"/>
      <c r="Q175" s="3"/>
      <c r="R175" s="3"/>
      <c r="S175" s="3"/>
      <c r="T175" s="135"/>
      <c r="U175" s="135"/>
    </row>
    <row r="176" spans="1:21" x14ac:dyDescent="0.2">
      <c r="A176" s="26"/>
      <c r="B176" s="56">
        <v>13</v>
      </c>
      <c r="C176" s="91"/>
      <c r="D176" s="92"/>
      <c r="E176" s="59"/>
      <c r="F176" s="196"/>
      <c r="G176" s="60">
        <f t="shared" si="4"/>
        <v>0</v>
      </c>
      <c r="H176" s="26"/>
      <c r="I176" s="3"/>
      <c r="J176" s="3"/>
      <c r="K176" s="3"/>
      <c r="L176" s="3"/>
      <c r="M176" s="3"/>
      <c r="N176" s="135"/>
      <c r="O176" s="314" t="s">
        <v>567</v>
      </c>
      <c r="P176" s="3"/>
      <c r="Q176" s="3"/>
      <c r="R176" s="3"/>
      <c r="S176" s="3"/>
      <c r="T176" s="135"/>
      <c r="U176" s="135"/>
    </row>
    <row r="177" spans="1:21" x14ac:dyDescent="0.2">
      <c r="A177" s="26"/>
      <c r="B177" s="56">
        <v>14</v>
      </c>
      <c r="C177" s="91"/>
      <c r="D177" s="92"/>
      <c r="E177" s="59"/>
      <c r="F177" s="196"/>
      <c r="G177" s="60">
        <f t="shared" si="4"/>
        <v>0</v>
      </c>
      <c r="H177" s="26"/>
      <c r="I177" s="3"/>
      <c r="J177" s="3"/>
      <c r="K177" s="3"/>
      <c r="L177" s="3"/>
      <c r="M177" s="3"/>
      <c r="N177" s="135"/>
      <c r="O177" s="314" t="s">
        <v>551</v>
      </c>
      <c r="P177" s="3"/>
      <c r="Q177" s="3"/>
      <c r="R177" s="3"/>
      <c r="S177" s="3"/>
      <c r="T177" s="135"/>
      <c r="U177" s="135"/>
    </row>
    <row r="178" spans="1:21" x14ac:dyDescent="0.2">
      <c r="A178" s="26"/>
      <c r="B178" s="56">
        <v>15</v>
      </c>
      <c r="C178" s="91"/>
      <c r="D178" s="92"/>
      <c r="E178" s="59"/>
      <c r="F178" s="196"/>
      <c r="G178" s="60">
        <f t="shared" si="4"/>
        <v>0</v>
      </c>
      <c r="H178" s="26"/>
      <c r="I178" s="3"/>
      <c r="J178" s="3"/>
      <c r="K178" s="3"/>
      <c r="L178" s="3"/>
      <c r="M178" s="3"/>
      <c r="N178" s="135"/>
      <c r="O178" s="314" t="s">
        <v>568</v>
      </c>
      <c r="P178" s="3"/>
      <c r="Q178" s="3"/>
      <c r="R178" s="3"/>
      <c r="S178" s="3"/>
      <c r="T178" s="135"/>
      <c r="U178" s="135"/>
    </row>
    <row r="179" spans="1:21" x14ac:dyDescent="0.2">
      <c r="A179" s="26"/>
      <c r="B179" s="56">
        <v>16</v>
      </c>
      <c r="C179" s="91"/>
      <c r="D179" s="92"/>
      <c r="E179" s="59"/>
      <c r="F179" s="196"/>
      <c r="G179" s="60">
        <f t="shared" si="4"/>
        <v>0</v>
      </c>
      <c r="H179" s="26"/>
      <c r="I179" s="3"/>
      <c r="J179" s="3"/>
      <c r="K179" s="3"/>
      <c r="L179" s="3"/>
      <c r="M179" s="3"/>
      <c r="N179" s="135"/>
      <c r="O179" s="314" t="s">
        <v>569</v>
      </c>
      <c r="P179" s="3"/>
      <c r="Q179" s="3"/>
      <c r="R179" s="3"/>
      <c r="S179" s="3"/>
      <c r="T179" s="135"/>
      <c r="U179" s="135"/>
    </row>
    <row r="180" spans="1:21" x14ac:dyDescent="0.2">
      <c r="A180" s="26"/>
      <c r="B180" s="56">
        <v>17</v>
      </c>
      <c r="C180" s="91"/>
      <c r="D180" s="92"/>
      <c r="E180" s="59"/>
      <c r="F180" s="196"/>
      <c r="G180" s="60">
        <f t="shared" si="4"/>
        <v>0</v>
      </c>
      <c r="H180" s="26"/>
      <c r="I180" s="3"/>
      <c r="J180" s="3"/>
      <c r="K180" s="3"/>
      <c r="L180" s="3"/>
      <c r="M180" s="3"/>
      <c r="N180" s="135"/>
      <c r="O180" s="314" t="s">
        <v>570</v>
      </c>
      <c r="P180" s="3"/>
      <c r="Q180" s="3"/>
      <c r="R180" s="3"/>
      <c r="S180" s="3"/>
      <c r="T180" s="135"/>
      <c r="U180" s="135"/>
    </row>
    <row r="181" spans="1:21" x14ac:dyDescent="0.2">
      <c r="A181" s="26"/>
      <c r="B181" s="56">
        <v>18</v>
      </c>
      <c r="C181" s="91"/>
      <c r="D181" s="92"/>
      <c r="E181" s="59"/>
      <c r="F181" s="196"/>
      <c r="G181" s="60">
        <f t="shared" si="4"/>
        <v>0</v>
      </c>
      <c r="H181" s="26"/>
      <c r="I181" s="3"/>
      <c r="J181" s="3"/>
      <c r="K181" s="3"/>
      <c r="L181" s="3"/>
      <c r="M181" s="3"/>
      <c r="N181" s="135"/>
      <c r="O181" s="314" t="s">
        <v>571</v>
      </c>
      <c r="P181" s="3"/>
      <c r="Q181" s="3"/>
      <c r="R181" s="3"/>
      <c r="S181" s="3"/>
      <c r="T181" s="135"/>
      <c r="U181" s="135"/>
    </row>
    <row r="182" spans="1:21" x14ac:dyDescent="0.2">
      <c r="A182" s="26"/>
      <c r="B182" s="56">
        <v>19</v>
      </c>
      <c r="C182" s="91"/>
      <c r="D182" s="92"/>
      <c r="E182" s="59"/>
      <c r="F182" s="196"/>
      <c r="G182" s="60">
        <f t="shared" si="4"/>
        <v>0</v>
      </c>
      <c r="H182" s="26"/>
      <c r="I182" s="3"/>
      <c r="J182" s="3"/>
      <c r="K182" s="3"/>
      <c r="L182" s="3"/>
      <c r="M182" s="3"/>
      <c r="N182" s="135"/>
      <c r="O182" s="314" t="s">
        <v>572</v>
      </c>
      <c r="P182" s="3"/>
      <c r="Q182" s="3"/>
      <c r="R182" s="3"/>
      <c r="S182" s="3"/>
      <c r="T182" s="135"/>
      <c r="U182" s="135"/>
    </row>
    <row r="183" spans="1:21" x14ac:dyDescent="0.2">
      <c r="A183" s="26"/>
      <c r="B183" s="56">
        <v>20</v>
      </c>
      <c r="C183" s="91"/>
      <c r="D183" s="92"/>
      <c r="E183" s="59"/>
      <c r="F183" s="196"/>
      <c r="G183" s="60">
        <f t="shared" si="4"/>
        <v>0</v>
      </c>
      <c r="H183" s="26"/>
      <c r="I183" s="3"/>
      <c r="J183" s="3"/>
      <c r="K183" s="3"/>
      <c r="L183" s="3"/>
      <c r="M183" s="3"/>
      <c r="N183" s="135"/>
      <c r="O183" s="314" t="s">
        <v>573</v>
      </c>
      <c r="P183" s="3"/>
      <c r="Q183" s="3"/>
      <c r="R183" s="3"/>
      <c r="S183" s="3"/>
      <c r="T183" s="135"/>
      <c r="U183" s="135"/>
    </row>
    <row r="184" spans="1:21" x14ac:dyDescent="0.2">
      <c r="A184" s="26"/>
      <c r="B184" s="56">
        <v>21</v>
      </c>
      <c r="C184" s="91"/>
      <c r="D184" s="92"/>
      <c r="E184" s="59"/>
      <c r="F184" s="196"/>
      <c r="G184" s="60">
        <f t="shared" si="4"/>
        <v>0</v>
      </c>
      <c r="H184" s="26"/>
      <c r="I184" s="3"/>
      <c r="J184" s="3"/>
      <c r="K184" s="3"/>
      <c r="L184" s="3"/>
      <c r="M184" s="3"/>
      <c r="N184" s="135"/>
      <c r="O184" s="314" t="s">
        <v>553</v>
      </c>
      <c r="P184" s="3"/>
      <c r="Q184" s="3"/>
      <c r="R184" s="3"/>
      <c r="S184" s="3"/>
      <c r="T184" s="135"/>
      <c r="U184" s="135"/>
    </row>
    <row r="185" spans="1:21" x14ac:dyDescent="0.2">
      <c r="A185" s="26"/>
      <c r="B185" s="56">
        <v>22</v>
      </c>
      <c r="C185" s="91"/>
      <c r="D185" s="92"/>
      <c r="E185" s="59"/>
      <c r="F185" s="196"/>
      <c r="G185" s="60">
        <f t="shared" si="4"/>
        <v>0</v>
      </c>
      <c r="H185" s="26"/>
      <c r="I185" s="3"/>
      <c r="J185" s="3"/>
      <c r="K185" s="3"/>
      <c r="L185" s="3"/>
      <c r="M185" s="3"/>
      <c r="N185" s="135"/>
      <c r="O185" s="314" t="s">
        <v>554</v>
      </c>
      <c r="P185" s="3"/>
      <c r="Q185" s="3"/>
      <c r="R185" s="3"/>
      <c r="S185" s="3"/>
      <c r="T185" s="135"/>
      <c r="U185" s="135"/>
    </row>
    <row r="186" spans="1:21" x14ac:dyDescent="0.2">
      <c r="A186" s="26"/>
      <c r="B186" s="56">
        <v>23</v>
      </c>
      <c r="C186" s="91"/>
      <c r="D186" s="92"/>
      <c r="E186" s="59"/>
      <c r="F186" s="196"/>
      <c r="G186" s="60">
        <f t="shared" si="4"/>
        <v>0</v>
      </c>
      <c r="H186" s="26"/>
      <c r="I186" s="3"/>
      <c r="J186" s="3"/>
      <c r="K186" s="3"/>
      <c r="L186" s="3"/>
      <c r="M186" s="3"/>
      <c r="N186" s="135"/>
      <c r="O186" s="314" t="s">
        <v>555</v>
      </c>
      <c r="P186" s="3"/>
      <c r="Q186" s="3"/>
      <c r="R186" s="3"/>
      <c r="S186" s="3"/>
      <c r="T186" s="135"/>
      <c r="U186" s="135"/>
    </row>
    <row r="187" spans="1:21" x14ac:dyDescent="0.2">
      <c r="A187" s="26"/>
      <c r="B187" s="56">
        <v>24</v>
      </c>
      <c r="C187" s="91"/>
      <c r="D187" s="92"/>
      <c r="E187" s="59"/>
      <c r="F187" s="196"/>
      <c r="G187" s="60">
        <f t="shared" si="4"/>
        <v>0</v>
      </c>
      <c r="H187" s="26"/>
      <c r="I187" s="3"/>
      <c r="J187" s="3"/>
      <c r="K187" s="3"/>
      <c r="L187" s="3"/>
      <c r="M187" s="3"/>
      <c r="N187" s="135"/>
      <c r="O187" s="314" t="s">
        <v>556</v>
      </c>
      <c r="P187" s="3"/>
      <c r="Q187" s="3"/>
      <c r="R187" s="3"/>
      <c r="S187" s="3"/>
      <c r="T187" s="135"/>
      <c r="U187" s="135"/>
    </row>
    <row r="188" spans="1:21" x14ac:dyDescent="0.2">
      <c r="A188" s="26"/>
      <c r="B188" s="56">
        <v>25</v>
      </c>
      <c r="C188" s="91"/>
      <c r="D188" s="92"/>
      <c r="E188" s="59"/>
      <c r="F188" s="196"/>
      <c r="G188" s="60">
        <f t="shared" si="4"/>
        <v>0</v>
      </c>
      <c r="H188" s="26"/>
      <c r="I188" s="3"/>
      <c r="J188" s="3"/>
      <c r="K188" s="3"/>
      <c r="L188" s="3"/>
      <c r="M188" s="3"/>
      <c r="N188" s="135"/>
      <c r="O188" s="314" t="s">
        <v>557</v>
      </c>
      <c r="P188" s="3"/>
      <c r="Q188" s="3"/>
      <c r="R188" s="3"/>
      <c r="S188" s="3"/>
      <c r="T188" s="135"/>
      <c r="U188" s="135"/>
    </row>
    <row r="189" spans="1:21" x14ac:dyDescent="0.2">
      <c r="A189" s="26"/>
      <c r="B189" s="56">
        <v>26</v>
      </c>
      <c r="C189" s="91"/>
      <c r="D189" s="92"/>
      <c r="E189" s="59"/>
      <c r="F189" s="196"/>
      <c r="G189" s="60">
        <f t="shared" si="4"/>
        <v>0</v>
      </c>
      <c r="H189" s="26"/>
      <c r="I189" s="3"/>
      <c r="J189" s="3"/>
      <c r="K189" s="3"/>
      <c r="L189" s="3"/>
      <c r="M189" s="3"/>
      <c r="N189" s="135"/>
      <c r="O189" s="314" t="s">
        <v>558</v>
      </c>
      <c r="P189" s="3"/>
      <c r="Q189" s="3"/>
      <c r="R189" s="3"/>
      <c r="S189" s="3"/>
      <c r="T189" s="135"/>
      <c r="U189" s="135"/>
    </row>
    <row r="190" spans="1:21" x14ac:dyDescent="0.2">
      <c r="A190" s="26"/>
      <c r="B190" s="56">
        <v>27</v>
      </c>
      <c r="C190" s="91"/>
      <c r="D190" s="92"/>
      <c r="E190" s="59"/>
      <c r="F190" s="196"/>
      <c r="G190" s="60">
        <f t="shared" si="4"/>
        <v>0</v>
      </c>
      <c r="H190" s="26"/>
      <c r="I190" s="3"/>
      <c r="J190" s="3"/>
      <c r="K190" s="3"/>
      <c r="L190" s="3"/>
      <c r="M190" s="3"/>
      <c r="N190" s="135"/>
      <c r="O190" s="50" t="s">
        <v>559</v>
      </c>
      <c r="P190" s="3"/>
      <c r="Q190" s="3"/>
      <c r="R190" s="3"/>
      <c r="S190" s="3"/>
      <c r="T190" s="135"/>
      <c r="U190" s="135"/>
    </row>
    <row r="191" spans="1:21" x14ac:dyDescent="0.2">
      <c r="A191" s="26"/>
      <c r="B191" s="56">
        <v>28</v>
      </c>
      <c r="C191" s="91"/>
      <c r="D191" s="92"/>
      <c r="E191" s="59"/>
      <c r="F191" s="196"/>
      <c r="G191" s="60">
        <f t="shared" si="4"/>
        <v>0</v>
      </c>
      <c r="H191" s="26"/>
      <c r="I191" s="3"/>
      <c r="J191" s="3"/>
      <c r="K191" s="3"/>
      <c r="L191" s="3"/>
      <c r="M191" s="3"/>
      <c r="N191" s="3"/>
      <c r="O191" s="50" t="s">
        <v>575</v>
      </c>
      <c r="P191" s="3"/>
      <c r="Q191" s="3"/>
      <c r="R191" s="3"/>
      <c r="S191" s="3"/>
      <c r="T191" s="135"/>
      <c r="U191" s="135"/>
    </row>
    <row r="192" spans="1:21" x14ac:dyDescent="0.2">
      <c r="A192" s="26"/>
      <c r="B192" s="56">
        <v>29</v>
      </c>
      <c r="C192" s="91"/>
      <c r="D192" s="92"/>
      <c r="E192" s="59"/>
      <c r="F192" s="196"/>
      <c r="G192" s="60">
        <f t="shared" si="4"/>
        <v>0</v>
      </c>
      <c r="H192" s="26"/>
      <c r="I192" s="3"/>
      <c r="J192" s="3"/>
      <c r="K192" s="3"/>
      <c r="L192" s="3"/>
      <c r="M192" s="3"/>
      <c r="N192" s="3"/>
      <c r="O192" s="3"/>
      <c r="P192" s="3"/>
      <c r="Q192" s="3"/>
      <c r="R192" s="3"/>
      <c r="S192" s="3"/>
      <c r="T192" s="135"/>
      <c r="U192" s="135"/>
    </row>
    <row r="193" spans="1:21" x14ac:dyDescent="0.2">
      <c r="A193" s="26"/>
      <c r="B193" s="56">
        <v>30</v>
      </c>
      <c r="C193" s="91"/>
      <c r="D193" s="92"/>
      <c r="E193" s="59"/>
      <c r="F193" s="196"/>
      <c r="G193" s="60">
        <f t="shared" si="4"/>
        <v>0</v>
      </c>
      <c r="H193" s="26"/>
      <c r="I193" s="3"/>
      <c r="J193" s="3"/>
      <c r="K193" s="3"/>
      <c r="L193" s="3"/>
      <c r="M193" s="3"/>
      <c r="N193" s="3"/>
      <c r="O193" s="3"/>
      <c r="P193" s="3"/>
      <c r="Q193" s="3"/>
      <c r="R193" s="3"/>
      <c r="S193" s="3"/>
      <c r="T193" s="135"/>
      <c r="U193" s="135"/>
    </row>
    <row r="194" spans="1:21" x14ac:dyDescent="0.2">
      <c r="A194" s="26"/>
      <c r="B194" s="56">
        <v>31</v>
      </c>
      <c r="C194" s="91"/>
      <c r="D194" s="92"/>
      <c r="E194" s="59"/>
      <c r="F194" s="196"/>
      <c r="G194" s="60">
        <f t="shared" si="4"/>
        <v>0</v>
      </c>
      <c r="H194" s="26"/>
      <c r="I194" s="3"/>
      <c r="J194" s="3"/>
      <c r="K194" s="3"/>
      <c r="L194" s="3"/>
      <c r="M194" s="3"/>
      <c r="N194" s="3"/>
      <c r="O194" s="3"/>
      <c r="P194" s="3"/>
      <c r="Q194" s="3"/>
      <c r="R194" s="3"/>
      <c r="S194" s="3"/>
      <c r="T194" s="135"/>
      <c r="U194" s="135"/>
    </row>
    <row r="195" spans="1:21" x14ac:dyDescent="0.2">
      <c r="A195" s="26"/>
      <c r="B195" s="56">
        <v>32</v>
      </c>
      <c r="C195" s="91"/>
      <c r="D195" s="92"/>
      <c r="E195" s="59"/>
      <c r="F195" s="196"/>
      <c r="G195" s="60">
        <f t="shared" si="4"/>
        <v>0</v>
      </c>
      <c r="H195" s="26"/>
      <c r="I195" s="3"/>
      <c r="J195" s="3"/>
      <c r="K195" s="3"/>
      <c r="L195" s="3"/>
      <c r="M195" s="3"/>
      <c r="N195" s="3"/>
      <c r="O195" s="3"/>
      <c r="P195" s="3"/>
      <c r="Q195" s="3"/>
      <c r="R195" s="3"/>
      <c r="S195" s="3"/>
      <c r="T195" s="135"/>
      <c r="U195" s="135"/>
    </row>
    <row r="196" spans="1:21" x14ac:dyDescent="0.2">
      <c r="A196" s="26"/>
      <c r="B196" s="56">
        <v>33</v>
      </c>
      <c r="C196" s="91"/>
      <c r="D196" s="92"/>
      <c r="E196" s="59"/>
      <c r="F196" s="196"/>
      <c r="G196" s="60">
        <f t="shared" si="4"/>
        <v>0</v>
      </c>
      <c r="H196" s="26"/>
      <c r="I196" s="3"/>
      <c r="J196" s="3"/>
      <c r="K196" s="3"/>
      <c r="L196" s="3"/>
      <c r="M196" s="3"/>
      <c r="N196" s="3"/>
      <c r="O196" s="3"/>
      <c r="P196" s="3"/>
      <c r="Q196" s="3"/>
      <c r="R196" s="3"/>
      <c r="S196" s="3"/>
      <c r="T196" s="135"/>
      <c r="U196" s="135"/>
    </row>
    <row r="197" spans="1:21" x14ac:dyDescent="0.2">
      <c r="A197" s="26"/>
      <c r="B197" s="56">
        <v>34</v>
      </c>
      <c r="C197" s="91"/>
      <c r="D197" s="92"/>
      <c r="E197" s="59"/>
      <c r="F197" s="196"/>
      <c r="G197" s="60">
        <f t="shared" si="4"/>
        <v>0</v>
      </c>
      <c r="H197" s="26"/>
      <c r="I197" s="3"/>
      <c r="J197" s="3"/>
      <c r="K197" s="3"/>
      <c r="L197" s="3"/>
      <c r="M197" s="3"/>
      <c r="N197" s="3"/>
      <c r="O197" s="3"/>
      <c r="P197" s="3"/>
      <c r="Q197" s="3"/>
      <c r="R197" s="3"/>
      <c r="S197" s="3"/>
      <c r="T197" s="135"/>
      <c r="U197" s="135"/>
    </row>
    <row r="198" spans="1:21" x14ac:dyDescent="0.2">
      <c r="A198" s="26"/>
      <c r="B198" s="56">
        <v>35</v>
      </c>
      <c r="C198" s="91"/>
      <c r="D198" s="92"/>
      <c r="E198" s="59"/>
      <c r="F198" s="196"/>
      <c r="G198" s="60">
        <f t="shared" si="4"/>
        <v>0</v>
      </c>
      <c r="H198" s="26"/>
      <c r="I198" s="3"/>
      <c r="J198" s="3"/>
      <c r="K198" s="3"/>
      <c r="L198" s="3"/>
      <c r="M198" s="3"/>
      <c r="N198" s="3"/>
      <c r="O198" s="3"/>
      <c r="P198" s="3"/>
      <c r="Q198" s="3"/>
      <c r="R198" s="3"/>
      <c r="S198" s="3"/>
      <c r="T198" s="135"/>
      <c r="U198" s="135"/>
    </row>
    <row r="199" spans="1:21" x14ac:dyDescent="0.2">
      <c r="A199" s="26"/>
      <c r="B199" s="56">
        <v>36</v>
      </c>
      <c r="C199" s="91"/>
      <c r="D199" s="92"/>
      <c r="E199" s="59"/>
      <c r="F199" s="196"/>
      <c r="G199" s="60">
        <f t="shared" si="4"/>
        <v>0</v>
      </c>
      <c r="H199" s="26"/>
      <c r="I199" s="3"/>
      <c r="J199" s="3"/>
      <c r="K199" s="3"/>
      <c r="L199" s="3"/>
      <c r="M199" s="3"/>
      <c r="N199" s="3"/>
      <c r="O199" s="3"/>
      <c r="P199" s="3"/>
      <c r="Q199" s="3"/>
      <c r="R199" s="3"/>
      <c r="S199" s="3"/>
      <c r="T199" s="135"/>
      <c r="U199" s="135"/>
    </row>
    <row r="200" spans="1:21" x14ac:dyDescent="0.2">
      <c r="A200" s="26"/>
      <c r="B200" s="56">
        <v>37</v>
      </c>
      <c r="C200" s="91"/>
      <c r="D200" s="92"/>
      <c r="E200" s="59"/>
      <c r="F200" s="196"/>
      <c r="G200" s="60">
        <f t="shared" si="4"/>
        <v>0</v>
      </c>
      <c r="H200" s="26"/>
      <c r="I200" s="3"/>
      <c r="J200" s="3"/>
      <c r="K200" s="3"/>
      <c r="L200" s="3"/>
      <c r="M200" s="3"/>
      <c r="N200" s="3"/>
      <c r="O200" s="3"/>
      <c r="P200" s="3"/>
      <c r="Q200" s="3"/>
      <c r="R200" s="3"/>
      <c r="S200" s="3"/>
      <c r="T200" s="135"/>
      <c r="U200" s="135"/>
    </row>
    <row r="201" spans="1:21" x14ac:dyDescent="0.2">
      <c r="A201" s="26"/>
      <c r="B201" s="56">
        <v>38</v>
      </c>
      <c r="C201" s="91"/>
      <c r="D201" s="92"/>
      <c r="E201" s="59"/>
      <c r="F201" s="196"/>
      <c r="G201" s="60">
        <f t="shared" si="4"/>
        <v>0</v>
      </c>
      <c r="H201" s="26"/>
      <c r="I201" s="3"/>
      <c r="J201" s="3"/>
      <c r="K201" s="3"/>
      <c r="L201" s="3"/>
      <c r="M201" s="3"/>
      <c r="N201" s="3"/>
      <c r="O201" s="3"/>
      <c r="P201" s="3"/>
      <c r="Q201" s="3"/>
      <c r="R201" s="3"/>
      <c r="S201" s="3"/>
      <c r="T201" s="135"/>
      <c r="U201" s="135"/>
    </row>
    <row r="202" spans="1:21" x14ac:dyDescent="0.2">
      <c r="A202" s="26"/>
      <c r="B202" s="56">
        <v>39</v>
      </c>
      <c r="C202" s="91"/>
      <c r="D202" s="92"/>
      <c r="E202" s="59"/>
      <c r="F202" s="196"/>
      <c r="G202" s="60">
        <f t="shared" si="4"/>
        <v>0</v>
      </c>
      <c r="H202" s="26"/>
      <c r="I202" s="3"/>
      <c r="J202" s="3"/>
      <c r="K202" s="3"/>
      <c r="L202" s="3"/>
      <c r="M202" s="3"/>
      <c r="N202" s="3"/>
      <c r="O202" s="3"/>
      <c r="P202" s="3"/>
      <c r="Q202" s="3"/>
      <c r="R202" s="3"/>
      <c r="S202" s="3"/>
      <c r="T202" s="135"/>
      <c r="U202" s="135"/>
    </row>
    <row r="203" spans="1:21" x14ac:dyDescent="0.2">
      <c r="A203" s="26"/>
      <c r="B203" s="56">
        <v>40</v>
      </c>
      <c r="C203" s="91"/>
      <c r="D203" s="92"/>
      <c r="E203" s="59"/>
      <c r="F203" s="196"/>
      <c r="G203" s="60">
        <f t="shared" si="4"/>
        <v>0</v>
      </c>
      <c r="H203" s="26"/>
      <c r="I203" s="3"/>
      <c r="J203" s="3"/>
      <c r="K203" s="3"/>
      <c r="L203" s="3"/>
      <c r="M203" s="3"/>
      <c r="N203" s="3"/>
      <c r="O203" s="3"/>
      <c r="P203" s="3"/>
      <c r="Q203" s="3"/>
      <c r="R203" s="3"/>
      <c r="S203" s="3"/>
      <c r="T203" s="135"/>
      <c r="U203" s="135"/>
    </row>
    <row r="204" spans="1:21" x14ac:dyDescent="0.2">
      <c r="A204" s="26"/>
      <c r="B204" s="56">
        <v>41</v>
      </c>
      <c r="C204" s="91"/>
      <c r="D204" s="92"/>
      <c r="E204" s="59"/>
      <c r="F204" s="196"/>
      <c r="G204" s="60">
        <f t="shared" si="4"/>
        <v>0</v>
      </c>
      <c r="H204" s="26"/>
      <c r="I204" s="3"/>
      <c r="J204" s="3"/>
      <c r="K204" s="3"/>
      <c r="L204" s="3"/>
      <c r="M204" s="3"/>
      <c r="N204" s="3"/>
      <c r="O204" s="3"/>
      <c r="P204" s="3"/>
      <c r="Q204" s="3"/>
      <c r="R204" s="3"/>
      <c r="S204" s="3"/>
      <c r="T204" s="135"/>
      <c r="U204" s="135"/>
    </row>
    <row r="205" spans="1:21" x14ac:dyDescent="0.2">
      <c r="A205" s="26"/>
      <c r="B205" s="56">
        <v>42</v>
      </c>
      <c r="C205" s="91"/>
      <c r="D205" s="92"/>
      <c r="E205" s="59"/>
      <c r="F205" s="196"/>
      <c r="G205" s="60">
        <f t="shared" si="4"/>
        <v>0</v>
      </c>
      <c r="H205" s="26"/>
      <c r="I205" s="3"/>
      <c r="J205" s="3"/>
      <c r="K205" s="3"/>
      <c r="L205" s="3"/>
      <c r="M205" s="3"/>
      <c r="N205" s="3"/>
      <c r="O205" s="3"/>
      <c r="P205" s="3"/>
      <c r="Q205" s="3"/>
      <c r="R205" s="3"/>
      <c r="S205" s="3"/>
      <c r="T205" s="135"/>
      <c r="U205" s="135"/>
    </row>
    <row r="206" spans="1:21" x14ac:dyDescent="0.2">
      <c r="A206" s="26"/>
      <c r="B206" s="56">
        <v>43</v>
      </c>
      <c r="C206" s="91"/>
      <c r="D206" s="92"/>
      <c r="E206" s="59"/>
      <c r="F206" s="196"/>
      <c r="G206" s="60">
        <f t="shared" si="4"/>
        <v>0</v>
      </c>
      <c r="H206" s="26"/>
      <c r="I206" s="3"/>
      <c r="J206" s="3"/>
      <c r="K206" s="3"/>
      <c r="L206" s="3"/>
      <c r="M206" s="3"/>
      <c r="N206" s="3"/>
      <c r="O206" s="3"/>
      <c r="P206" s="3"/>
      <c r="Q206" s="3"/>
      <c r="R206" s="3"/>
      <c r="S206" s="3"/>
      <c r="T206" s="135"/>
      <c r="U206" s="135"/>
    </row>
    <row r="207" spans="1:21" x14ac:dyDescent="0.2">
      <c r="A207" s="26"/>
      <c r="B207" s="56">
        <v>44</v>
      </c>
      <c r="C207" s="91"/>
      <c r="D207" s="92"/>
      <c r="E207" s="59"/>
      <c r="F207" s="196"/>
      <c r="G207" s="60">
        <f t="shared" si="4"/>
        <v>0</v>
      </c>
      <c r="H207" s="26"/>
      <c r="I207" s="3"/>
      <c r="J207" s="3"/>
      <c r="K207" s="3"/>
      <c r="L207" s="3"/>
      <c r="M207" s="3"/>
      <c r="N207" s="3"/>
      <c r="O207" s="3"/>
      <c r="P207" s="3"/>
      <c r="Q207" s="3"/>
      <c r="R207" s="3"/>
      <c r="S207" s="3"/>
      <c r="T207" s="135"/>
      <c r="U207" s="135"/>
    </row>
    <row r="208" spans="1:21" x14ac:dyDescent="0.2">
      <c r="A208" s="26"/>
      <c r="B208" s="56">
        <v>45</v>
      </c>
      <c r="C208" s="91"/>
      <c r="D208" s="92"/>
      <c r="E208" s="59"/>
      <c r="F208" s="196"/>
      <c r="G208" s="60">
        <f t="shared" si="4"/>
        <v>0</v>
      </c>
      <c r="H208" s="26"/>
      <c r="I208" s="3"/>
      <c r="J208" s="3"/>
      <c r="K208" s="3"/>
      <c r="L208" s="3"/>
      <c r="M208" s="3"/>
      <c r="N208" s="3"/>
      <c r="O208" s="3"/>
      <c r="P208" s="3"/>
      <c r="Q208" s="3"/>
      <c r="R208" s="3"/>
      <c r="S208" s="3"/>
      <c r="T208" s="135"/>
      <c r="U208" s="135"/>
    </row>
    <row r="209" spans="1:21" x14ac:dyDescent="0.2">
      <c r="A209" s="26"/>
      <c r="B209" s="56">
        <v>46</v>
      </c>
      <c r="C209" s="91"/>
      <c r="D209" s="92"/>
      <c r="E209" s="59"/>
      <c r="F209" s="196"/>
      <c r="G209" s="60">
        <f t="shared" si="4"/>
        <v>0</v>
      </c>
      <c r="H209" s="26"/>
      <c r="I209" s="3"/>
      <c r="J209" s="3"/>
      <c r="K209" s="3"/>
      <c r="L209" s="3"/>
      <c r="M209" s="3"/>
      <c r="N209" s="3"/>
      <c r="O209" s="3"/>
      <c r="P209" s="3"/>
      <c r="Q209" s="3"/>
      <c r="R209" s="3"/>
      <c r="S209" s="3"/>
      <c r="T209" s="135"/>
      <c r="U209" s="135"/>
    </row>
    <row r="210" spans="1:21" x14ac:dyDescent="0.2">
      <c r="A210" s="26"/>
      <c r="B210" s="56">
        <v>47</v>
      </c>
      <c r="C210" s="91"/>
      <c r="D210" s="92"/>
      <c r="E210" s="59"/>
      <c r="F210" s="196"/>
      <c r="G210" s="60">
        <f t="shared" si="4"/>
        <v>0</v>
      </c>
      <c r="H210" s="26"/>
      <c r="I210" s="3"/>
      <c r="J210" s="3"/>
      <c r="K210" s="3"/>
      <c r="L210" s="3"/>
      <c r="M210" s="3"/>
      <c r="N210" s="3"/>
      <c r="O210" s="3"/>
      <c r="P210" s="3"/>
      <c r="Q210" s="3"/>
      <c r="R210" s="3"/>
      <c r="S210" s="3"/>
      <c r="T210" s="135"/>
      <c r="U210" s="135"/>
    </row>
    <row r="211" spans="1:21" x14ac:dyDescent="0.2">
      <c r="A211" s="26"/>
      <c r="B211" s="56">
        <v>48</v>
      </c>
      <c r="C211" s="91"/>
      <c r="D211" s="92"/>
      <c r="E211" s="59"/>
      <c r="F211" s="196"/>
      <c r="G211" s="60">
        <f t="shared" si="4"/>
        <v>0</v>
      </c>
      <c r="H211" s="26"/>
      <c r="I211" s="3"/>
      <c r="J211" s="3"/>
      <c r="K211" s="3"/>
      <c r="L211" s="3"/>
      <c r="M211" s="3"/>
      <c r="N211" s="3"/>
      <c r="O211" s="3"/>
      <c r="P211" s="3"/>
      <c r="Q211" s="3"/>
      <c r="R211" s="3"/>
      <c r="S211" s="3"/>
      <c r="T211" s="135"/>
      <c r="U211" s="135"/>
    </row>
    <row r="212" spans="1:21" x14ac:dyDescent="0.2">
      <c r="A212" s="26"/>
      <c r="B212" s="56">
        <v>49</v>
      </c>
      <c r="C212" s="91"/>
      <c r="D212" s="92"/>
      <c r="E212" s="59"/>
      <c r="F212" s="196"/>
      <c r="G212" s="60">
        <f t="shared" si="4"/>
        <v>0</v>
      </c>
      <c r="H212" s="26"/>
      <c r="I212" s="3"/>
      <c r="J212" s="3"/>
      <c r="K212" s="3"/>
      <c r="L212" s="3"/>
      <c r="M212" s="3"/>
      <c r="N212" s="3"/>
      <c r="O212" s="3"/>
      <c r="P212" s="3"/>
      <c r="Q212" s="3"/>
      <c r="R212" s="3"/>
      <c r="S212" s="3"/>
      <c r="T212" s="135"/>
      <c r="U212" s="135"/>
    </row>
    <row r="213" spans="1:21" x14ac:dyDescent="0.2">
      <c r="A213" s="26"/>
      <c r="B213" s="56">
        <v>50</v>
      </c>
      <c r="C213" s="91"/>
      <c r="D213" s="92"/>
      <c r="E213" s="59"/>
      <c r="F213" s="196"/>
      <c r="G213" s="60">
        <f t="shared" si="4"/>
        <v>0</v>
      </c>
      <c r="H213" s="26"/>
      <c r="I213" s="3"/>
      <c r="J213" s="3"/>
      <c r="K213" s="3"/>
      <c r="L213" s="3"/>
      <c r="M213" s="3"/>
      <c r="N213" s="3"/>
      <c r="O213" s="3"/>
      <c r="P213" s="3"/>
      <c r="Q213" s="3"/>
      <c r="R213" s="3"/>
      <c r="S213" s="3"/>
      <c r="T213" s="135"/>
      <c r="U213" s="135"/>
    </row>
    <row r="214" spans="1:21" x14ac:dyDescent="0.2">
      <c r="A214" s="26"/>
      <c r="B214" s="56">
        <v>51</v>
      </c>
      <c r="C214" s="91"/>
      <c r="D214" s="92"/>
      <c r="E214" s="59"/>
      <c r="F214" s="196"/>
      <c r="G214" s="60">
        <f t="shared" si="4"/>
        <v>0</v>
      </c>
      <c r="H214" s="26"/>
      <c r="I214" s="3"/>
      <c r="J214" s="3"/>
      <c r="K214" s="3"/>
      <c r="L214" s="3"/>
      <c r="M214" s="3"/>
      <c r="N214" s="3"/>
      <c r="O214" s="3"/>
      <c r="P214" s="3"/>
      <c r="Q214" s="3"/>
      <c r="R214" s="3"/>
      <c r="S214" s="3"/>
      <c r="T214" s="135"/>
      <c r="U214" s="135"/>
    </row>
    <row r="215" spans="1:21" x14ac:dyDescent="0.2">
      <c r="A215" s="26"/>
      <c r="B215" s="56">
        <v>52</v>
      </c>
      <c r="C215" s="91"/>
      <c r="D215" s="92"/>
      <c r="E215" s="59"/>
      <c r="F215" s="196"/>
      <c r="G215" s="60">
        <f t="shared" si="4"/>
        <v>0</v>
      </c>
      <c r="H215" s="26"/>
      <c r="I215" s="3"/>
      <c r="J215" s="3"/>
      <c r="K215" s="3"/>
      <c r="L215" s="3"/>
      <c r="M215" s="3"/>
      <c r="N215" s="3"/>
      <c r="O215" s="3"/>
      <c r="P215" s="3"/>
      <c r="Q215" s="3"/>
      <c r="R215" s="3"/>
      <c r="S215" s="3"/>
      <c r="T215" s="135"/>
      <c r="U215" s="135"/>
    </row>
    <row r="216" spans="1:21" x14ac:dyDescent="0.2">
      <c r="A216" s="26"/>
      <c r="B216" s="56">
        <v>53</v>
      </c>
      <c r="C216" s="91"/>
      <c r="D216" s="92"/>
      <c r="E216" s="59"/>
      <c r="F216" s="196"/>
      <c r="G216" s="60">
        <f t="shared" si="4"/>
        <v>0</v>
      </c>
      <c r="H216" s="26"/>
      <c r="I216" s="3"/>
      <c r="J216" s="3"/>
      <c r="K216" s="3"/>
      <c r="L216" s="3"/>
      <c r="M216" s="3"/>
      <c r="N216" s="3"/>
      <c r="O216" s="3"/>
      <c r="P216" s="3"/>
      <c r="Q216" s="3"/>
      <c r="R216" s="3"/>
      <c r="S216" s="3"/>
      <c r="T216" s="135"/>
      <c r="U216" s="135"/>
    </row>
    <row r="217" spans="1:21" x14ac:dyDescent="0.2">
      <c r="A217" s="26"/>
      <c r="B217" s="56">
        <v>54</v>
      </c>
      <c r="C217" s="91"/>
      <c r="D217" s="92"/>
      <c r="E217" s="59"/>
      <c r="F217" s="196"/>
      <c r="G217" s="60">
        <f t="shared" si="4"/>
        <v>0</v>
      </c>
      <c r="H217" s="26"/>
      <c r="I217" s="3"/>
      <c r="J217" s="3"/>
      <c r="K217" s="3"/>
      <c r="L217" s="3"/>
      <c r="M217" s="3"/>
      <c r="N217" s="3"/>
      <c r="O217" s="3"/>
      <c r="P217" s="3"/>
      <c r="Q217" s="3"/>
      <c r="R217" s="3"/>
      <c r="S217" s="3"/>
      <c r="T217" s="135"/>
      <c r="U217" s="135"/>
    </row>
    <row r="218" spans="1:21" x14ac:dyDescent="0.2">
      <c r="A218" s="26"/>
      <c r="B218" s="56">
        <v>55</v>
      </c>
      <c r="C218" s="91"/>
      <c r="D218" s="92"/>
      <c r="E218" s="59"/>
      <c r="F218" s="196"/>
      <c r="G218" s="60">
        <f t="shared" si="4"/>
        <v>0</v>
      </c>
      <c r="H218" s="26"/>
      <c r="I218" s="3"/>
      <c r="J218" s="3"/>
      <c r="K218" s="3"/>
      <c r="L218" s="3"/>
      <c r="M218" s="3"/>
      <c r="N218" s="3"/>
      <c r="O218" s="3"/>
      <c r="P218" s="3"/>
      <c r="Q218" s="3"/>
      <c r="R218" s="3"/>
      <c r="S218" s="3"/>
      <c r="T218" s="135"/>
      <c r="U218" s="135"/>
    </row>
    <row r="219" spans="1:21" x14ac:dyDescent="0.2">
      <c r="A219" s="26"/>
      <c r="B219" s="56">
        <v>56</v>
      </c>
      <c r="C219" s="91"/>
      <c r="D219" s="92"/>
      <c r="E219" s="59"/>
      <c r="F219" s="196"/>
      <c r="G219" s="60">
        <f t="shared" si="4"/>
        <v>0</v>
      </c>
      <c r="H219" s="26"/>
      <c r="I219" s="3"/>
      <c r="J219" s="3"/>
      <c r="K219" s="3"/>
      <c r="L219" s="3"/>
      <c r="M219" s="3"/>
      <c r="N219" s="3"/>
      <c r="O219" s="3"/>
      <c r="P219" s="3"/>
      <c r="Q219" s="3"/>
      <c r="R219" s="3"/>
      <c r="S219" s="3"/>
      <c r="T219" s="135"/>
      <c r="U219" s="135"/>
    </row>
    <row r="220" spans="1:21" x14ac:dyDescent="0.2">
      <c r="A220" s="26"/>
      <c r="B220" s="56">
        <v>57</v>
      </c>
      <c r="C220" s="91"/>
      <c r="D220" s="92"/>
      <c r="E220" s="59"/>
      <c r="F220" s="196"/>
      <c r="G220" s="60">
        <f t="shared" si="4"/>
        <v>0</v>
      </c>
      <c r="H220" s="26"/>
      <c r="I220" s="3"/>
      <c r="J220" s="3"/>
      <c r="K220" s="3"/>
      <c r="L220" s="3"/>
      <c r="M220" s="3"/>
      <c r="N220" s="3"/>
      <c r="O220" s="3"/>
      <c r="P220" s="3"/>
      <c r="Q220" s="3"/>
      <c r="R220" s="3"/>
      <c r="S220" s="3"/>
      <c r="T220" s="135"/>
      <c r="U220" s="135"/>
    </row>
    <row r="221" spans="1:21" x14ac:dyDescent="0.2">
      <c r="A221" s="26"/>
      <c r="B221" s="56">
        <v>58</v>
      </c>
      <c r="C221" s="91"/>
      <c r="D221" s="92"/>
      <c r="E221" s="59"/>
      <c r="F221" s="196"/>
      <c r="G221" s="60">
        <f t="shared" si="4"/>
        <v>0</v>
      </c>
      <c r="H221" s="26"/>
      <c r="I221" s="3"/>
      <c r="J221" s="3"/>
      <c r="K221" s="3"/>
      <c r="L221" s="3"/>
      <c r="M221" s="3"/>
      <c r="N221" s="3"/>
      <c r="O221" s="3"/>
      <c r="P221" s="3"/>
      <c r="Q221" s="3"/>
      <c r="R221" s="3"/>
      <c r="S221" s="3"/>
      <c r="T221" s="135"/>
      <c r="U221" s="135"/>
    </row>
    <row r="222" spans="1:21" x14ac:dyDescent="0.2">
      <c r="A222" s="26"/>
      <c r="B222" s="56">
        <v>59</v>
      </c>
      <c r="C222" s="91"/>
      <c r="D222" s="92"/>
      <c r="E222" s="59"/>
      <c r="F222" s="196"/>
      <c r="G222" s="60">
        <f t="shared" si="4"/>
        <v>0</v>
      </c>
      <c r="H222" s="26"/>
      <c r="I222" s="3"/>
      <c r="J222" s="3"/>
      <c r="K222" s="3"/>
      <c r="L222" s="3"/>
      <c r="M222" s="3"/>
      <c r="N222" s="3"/>
      <c r="O222" s="3"/>
      <c r="P222" s="3"/>
      <c r="Q222" s="3"/>
      <c r="R222" s="3"/>
      <c r="S222" s="3"/>
      <c r="T222" s="135"/>
      <c r="U222" s="135"/>
    </row>
    <row r="223" spans="1:21" x14ac:dyDescent="0.2">
      <c r="A223" s="26"/>
      <c r="B223" s="56">
        <v>60</v>
      </c>
      <c r="C223" s="91"/>
      <c r="D223" s="92"/>
      <c r="E223" s="59"/>
      <c r="F223" s="196"/>
      <c r="G223" s="60">
        <f t="shared" si="4"/>
        <v>0</v>
      </c>
      <c r="H223" s="26"/>
      <c r="I223" s="3"/>
      <c r="J223" s="3"/>
      <c r="K223" s="3"/>
      <c r="L223" s="3"/>
      <c r="M223" s="3"/>
      <c r="N223" s="3"/>
      <c r="O223" s="3"/>
      <c r="P223" s="3"/>
      <c r="Q223" s="3"/>
      <c r="R223" s="3"/>
      <c r="S223" s="3"/>
      <c r="T223" s="135"/>
      <c r="U223" s="135"/>
    </row>
    <row r="224" spans="1:21" x14ac:dyDescent="0.2">
      <c r="A224" s="26"/>
      <c r="B224" s="56">
        <v>61</v>
      </c>
      <c r="C224" s="91"/>
      <c r="D224" s="92"/>
      <c r="E224" s="59"/>
      <c r="F224" s="196"/>
      <c r="G224" s="60">
        <f t="shared" si="4"/>
        <v>0</v>
      </c>
      <c r="H224" s="26"/>
      <c r="I224" s="3"/>
      <c r="J224" s="3"/>
      <c r="K224" s="3"/>
      <c r="L224" s="3"/>
      <c r="M224" s="3"/>
      <c r="N224" s="3"/>
      <c r="O224" s="3"/>
      <c r="P224" s="3"/>
      <c r="Q224" s="3"/>
      <c r="R224" s="3"/>
      <c r="S224" s="3"/>
      <c r="T224" s="135"/>
      <c r="U224" s="135"/>
    </row>
    <row r="225" spans="1:21" x14ac:dyDescent="0.2">
      <c r="A225" s="26"/>
      <c r="B225" s="56">
        <v>62</v>
      </c>
      <c r="C225" s="91"/>
      <c r="D225" s="92"/>
      <c r="E225" s="59"/>
      <c r="F225" s="196"/>
      <c r="G225" s="60">
        <f t="shared" si="4"/>
        <v>0</v>
      </c>
      <c r="H225" s="26"/>
      <c r="I225" s="3"/>
      <c r="J225" s="3"/>
      <c r="K225" s="3"/>
      <c r="L225" s="3"/>
      <c r="M225" s="3"/>
      <c r="N225" s="3"/>
      <c r="O225" s="3"/>
      <c r="P225" s="3"/>
      <c r="Q225" s="3"/>
      <c r="R225" s="3"/>
      <c r="S225" s="3"/>
      <c r="T225" s="135"/>
      <c r="U225" s="135"/>
    </row>
    <row r="226" spans="1:21" x14ac:dyDescent="0.2">
      <c r="A226" s="26"/>
      <c r="B226" s="56">
        <v>63</v>
      </c>
      <c r="C226" s="91"/>
      <c r="D226" s="92"/>
      <c r="E226" s="59"/>
      <c r="F226" s="196"/>
      <c r="G226" s="60">
        <f t="shared" si="4"/>
        <v>0</v>
      </c>
      <c r="H226" s="26"/>
      <c r="I226" s="3"/>
      <c r="J226" s="3"/>
      <c r="K226" s="3"/>
      <c r="L226" s="3"/>
      <c r="M226" s="3"/>
      <c r="N226" s="3"/>
      <c r="O226" s="3"/>
      <c r="P226" s="3"/>
      <c r="Q226" s="3"/>
      <c r="R226" s="3"/>
      <c r="S226" s="3"/>
      <c r="T226" s="135"/>
      <c r="U226" s="135"/>
    </row>
    <row r="227" spans="1:21" x14ac:dyDescent="0.2">
      <c r="A227" s="26"/>
      <c r="B227" s="56">
        <v>64</v>
      </c>
      <c r="C227" s="91"/>
      <c r="D227" s="92"/>
      <c r="E227" s="59"/>
      <c r="F227" s="196"/>
      <c r="G227" s="60">
        <f t="shared" si="4"/>
        <v>0</v>
      </c>
      <c r="H227" s="26"/>
      <c r="I227" s="3"/>
      <c r="J227" s="3"/>
      <c r="K227" s="3"/>
      <c r="L227" s="3"/>
      <c r="M227" s="3"/>
      <c r="N227" s="3"/>
      <c r="O227" s="3"/>
      <c r="P227" s="3"/>
      <c r="Q227" s="3"/>
      <c r="R227" s="3"/>
      <c r="S227" s="3"/>
      <c r="T227" s="135"/>
      <c r="U227" s="135"/>
    </row>
    <row r="228" spans="1:21" x14ac:dyDescent="0.2">
      <c r="A228" s="26"/>
      <c r="B228" s="56">
        <v>65</v>
      </c>
      <c r="C228" s="91"/>
      <c r="D228" s="92"/>
      <c r="E228" s="59"/>
      <c r="F228" s="196"/>
      <c r="G228" s="60">
        <f t="shared" si="4"/>
        <v>0</v>
      </c>
      <c r="H228" s="26"/>
      <c r="I228" s="3"/>
      <c r="J228" s="3"/>
      <c r="K228" s="3"/>
      <c r="L228" s="3"/>
      <c r="M228" s="3"/>
      <c r="N228" s="3"/>
      <c r="O228" s="3"/>
      <c r="P228" s="3"/>
      <c r="Q228" s="3"/>
      <c r="R228" s="3"/>
      <c r="S228" s="3"/>
      <c r="T228" s="135"/>
      <c r="U228" s="135"/>
    </row>
    <row r="229" spans="1:21" x14ac:dyDescent="0.2">
      <c r="A229" s="26"/>
      <c r="B229" s="56">
        <v>66</v>
      </c>
      <c r="C229" s="91"/>
      <c r="D229" s="92"/>
      <c r="E229" s="59"/>
      <c r="F229" s="196"/>
      <c r="G229" s="60">
        <f t="shared" ref="G229:G292" si="5">IF(C229=0,0,IF(D229=0,0,IF(E229=0,0,15)))</f>
        <v>0</v>
      </c>
      <c r="H229" s="26"/>
      <c r="I229" s="3"/>
      <c r="J229" s="3"/>
      <c r="K229" s="3"/>
      <c r="L229" s="3"/>
      <c r="M229" s="3"/>
      <c r="N229" s="3"/>
      <c r="O229" s="3"/>
      <c r="P229" s="3"/>
      <c r="Q229" s="3"/>
      <c r="R229" s="3"/>
      <c r="S229" s="3"/>
      <c r="T229" s="135"/>
      <c r="U229" s="135"/>
    </row>
    <row r="230" spans="1:21" x14ac:dyDescent="0.2">
      <c r="A230" s="26"/>
      <c r="B230" s="56">
        <v>67</v>
      </c>
      <c r="C230" s="91"/>
      <c r="D230" s="92"/>
      <c r="E230" s="59"/>
      <c r="F230" s="196"/>
      <c r="G230" s="60">
        <f t="shared" si="5"/>
        <v>0</v>
      </c>
      <c r="H230" s="26"/>
      <c r="I230" s="3"/>
      <c r="J230" s="3"/>
      <c r="K230" s="3"/>
      <c r="L230" s="3"/>
      <c r="M230" s="3"/>
      <c r="N230" s="3"/>
      <c r="O230" s="3"/>
      <c r="P230" s="3"/>
      <c r="Q230" s="3"/>
      <c r="R230" s="3"/>
      <c r="S230" s="3"/>
      <c r="T230" s="135"/>
      <c r="U230" s="135"/>
    </row>
    <row r="231" spans="1:21" x14ac:dyDescent="0.2">
      <c r="A231" s="26"/>
      <c r="B231" s="56">
        <v>68</v>
      </c>
      <c r="C231" s="91"/>
      <c r="D231" s="92"/>
      <c r="E231" s="59"/>
      <c r="F231" s="196"/>
      <c r="G231" s="60">
        <f t="shared" si="5"/>
        <v>0</v>
      </c>
      <c r="H231" s="26"/>
      <c r="I231" s="3"/>
      <c r="J231" s="3"/>
      <c r="K231" s="3"/>
      <c r="L231" s="3"/>
      <c r="M231" s="3"/>
      <c r="N231" s="3"/>
      <c r="O231" s="3"/>
      <c r="P231" s="3"/>
      <c r="Q231" s="3"/>
      <c r="R231" s="3"/>
      <c r="S231" s="3"/>
      <c r="T231" s="135"/>
      <c r="U231" s="135"/>
    </row>
    <row r="232" spans="1:21" x14ac:dyDescent="0.2">
      <c r="A232" s="26"/>
      <c r="B232" s="56">
        <v>69</v>
      </c>
      <c r="C232" s="91"/>
      <c r="D232" s="92"/>
      <c r="E232" s="59"/>
      <c r="F232" s="196"/>
      <c r="G232" s="60">
        <f t="shared" si="5"/>
        <v>0</v>
      </c>
      <c r="H232" s="26"/>
      <c r="I232" s="3"/>
      <c r="J232" s="3"/>
      <c r="K232" s="3"/>
      <c r="L232" s="3"/>
      <c r="M232" s="3"/>
      <c r="N232" s="3"/>
      <c r="O232" s="3"/>
      <c r="P232" s="3"/>
      <c r="Q232" s="3"/>
      <c r="R232" s="3"/>
      <c r="S232" s="3"/>
      <c r="T232" s="135"/>
      <c r="U232" s="135"/>
    </row>
    <row r="233" spans="1:21" x14ac:dyDescent="0.2">
      <c r="A233" s="26"/>
      <c r="B233" s="56">
        <v>70</v>
      </c>
      <c r="C233" s="91"/>
      <c r="D233" s="92"/>
      <c r="E233" s="59"/>
      <c r="F233" s="196"/>
      <c r="G233" s="60">
        <f t="shared" si="5"/>
        <v>0</v>
      </c>
      <c r="H233" s="26"/>
      <c r="I233" s="3"/>
      <c r="J233" s="3"/>
      <c r="K233" s="3"/>
      <c r="L233" s="3"/>
      <c r="M233" s="3"/>
      <c r="N233" s="3"/>
      <c r="O233" s="3"/>
      <c r="P233" s="3"/>
      <c r="Q233" s="3"/>
      <c r="R233" s="3"/>
      <c r="S233" s="3"/>
      <c r="T233" s="135"/>
      <c r="U233" s="135"/>
    </row>
    <row r="234" spans="1:21" x14ac:dyDescent="0.2">
      <c r="A234" s="26"/>
      <c r="B234" s="56">
        <v>71</v>
      </c>
      <c r="C234" s="91"/>
      <c r="D234" s="92"/>
      <c r="E234" s="59"/>
      <c r="F234" s="196"/>
      <c r="G234" s="60">
        <f t="shared" si="5"/>
        <v>0</v>
      </c>
      <c r="H234" s="26"/>
      <c r="I234" s="3"/>
      <c r="J234" s="3"/>
      <c r="K234" s="3"/>
      <c r="L234" s="3"/>
      <c r="M234" s="3"/>
      <c r="N234" s="3"/>
      <c r="O234" s="3"/>
      <c r="P234" s="3"/>
      <c r="Q234" s="3"/>
      <c r="R234" s="3"/>
      <c r="S234" s="3"/>
      <c r="T234" s="135"/>
      <c r="U234" s="135"/>
    </row>
    <row r="235" spans="1:21" x14ac:dyDescent="0.2">
      <c r="A235" s="26"/>
      <c r="B235" s="56">
        <v>72</v>
      </c>
      <c r="C235" s="91"/>
      <c r="D235" s="92"/>
      <c r="E235" s="59"/>
      <c r="F235" s="196"/>
      <c r="G235" s="60">
        <f t="shared" si="5"/>
        <v>0</v>
      </c>
      <c r="H235" s="26"/>
      <c r="I235" s="3"/>
      <c r="J235" s="3"/>
      <c r="K235" s="3"/>
      <c r="L235" s="3"/>
      <c r="M235" s="3"/>
      <c r="N235" s="3"/>
      <c r="O235" s="3"/>
      <c r="P235" s="3"/>
      <c r="Q235" s="3"/>
      <c r="R235" s="3"/>
      <c r="S235" s="3"/>
      <c r="T235" s="135"/>
      <c r="U235" s="135"/>
    </row>
    <row r="236" spans="1:21" x14ac:dyDescent="0.2">
      <c r="A236" s="26"/>
      <c r="B236" s="56">
        <v>73</v>
      </c>
      <c r="C236" s="91"/>
      <c r="D236" s="92"/>
      <c r="E236" s="59"/>
      <c r="F236" s="196"/>
      <c r="G236" s="60">
        <f t="shared" si="5"/>
        <v>0</v>
      </c>
      <c r="H236" s="26"/>
      <c r="I236" s="3"/>
      <c r="J236" s="3"/>
      <c r="K236" s="3"/>
      <c r="L236" s="3"/>
      <c r="M236" s="3"/>
      <c r="N236" s="3"/>
      <c r="O236" s="3"/>
      <c r="P236" s="3"/>
      <c r="Q236" s="3"/>
      <c r="R236" s="3"/>
      <c r="S236" s="3"/>
      <c r="T236" s="135"/>
      <c r="U236" s="135"/>
    </row>
    <row r="237" spans="1:21" x14ac:dyDescent="0.2">
      <c r="A237" s="26"/>
      <c r="B237" s="56">
        <v>74</v>
      </c>
      <c r="C237" s="91"/>
      <c r="D237" s="92"/>
      <c r="E237" s="59"/>
      <c r="F237" s="196"/>
      <c r="G237" s="60">
        <f t="shared" si="5"/>
        <v>0</v>
      </c>
      <c r="H237" s="26"/>
      <c r="I237" s="3"/>
      <c r="J237" s="3"/>
      <c r="K237" s="3"/>
      <c r="L237" s="3"/>
      <c r="M237" s="3"/>
      <c r="N237" s="3"/>
      <c r="O237" s="3"/>
      <c r="P237" s="3"/>
      <c r="Q237" s="3"/>
      <c r="R237" s="3"/>
      <c r="S237" s="3"/>
      <c r="T237" s="135"/>
      <c r="U237" s="135"/>
    </row>
    <row r="238" spans="1:21" x14ac:dyDescent="0.2">
      <c r="A238" s="26"/>
      <c r="B238" s="56">
        <v>75</v>
      </c>
      <c r="C238" s="91"/>
      <c r="D238" s="92"/>
      <c r="E238" s="59"/>
      <c r="F238" s="196"/>
      <c r="G238" s="60">
        <f t="shared" si="5"/>
        <v>0</v>
      </c>
      <c r="H238" s="26"/>
      <c r="I238" s="3"/>
      <c r="J238" s="3"/>
      <c r="K238" s="3"/>
      <c r="L238" s="3"/>
      <c r="M238" s="3"/>
      <c r="N238" s="3"/>
      <c r="O238" s="3"/>
      <c r="P238" s="3"/>
      <c r="Q238" s="3"/>
      <c r="R238" s="3"/>
      <c r="S238" s="3"/>
      <c r="T238" s="135"/>
      <c r="U238" s="135"/>
    </row>
    <row r="239" spans="1:21" x14ac:dyDescent="0.2">
      <c r="A239" s="26"/>
      <c r="B239" s="56">
        <v>76</v>
      </c>
      <c r="C239" s="91"/>
      <c r="D239" s="92"/>
      <c r="E239" s="59"/>
      <c r="F239" s="196"/>
      <c r="G239" s="60">
        <f t="shared" si="5"/>
        <v>0</v>
      </c>
      <c r="H239" s="26"/>
      <c r="I239" s="3"/>
      <c r="J239" s="3"/>
      <c r="K239" s="3"/>
      <c r="L239" s="3"/>
      <c r="M239" s="3"/>
      <c r="N239" s="3"/>
      <c r="O239" s="3"/>
      <c r="P239" s="3"/>
      <c r="Q239" s="3"/>
      <c r="R239" s="3"/>
      <c r="S239" s="3"/>
      <c r="T239" s="135"/>
      <c r="U239" s="135"/>
    </row>
    <row r="240" spans="1:21" x14ac:dyDescent="0.2">
      <c r="A240" s="26"/>
      <c r="B240" s="56">
        <v>77</v>
      </c>
      <c r="C240" s="91"/>
      <c r="D240" s="92"/>
      <c r="E240" s="59"/>
      <c r="F240" s="196"/>
      <c r="G240" s="60">
        <f t="shared" si="5"/>
        <v>0</v>
      </c>
      <c r="H240" s="26"/>
      <c r="I240" s="3"/>
      <c r="J240" s="3"/>
      <c r="K240" s="3"/>
      <c r="L240" s="3"/>
      <c r="M240" s="3"/>
      <c r="N240" s="3"/>
      <c r="O240" s="3"/>
      <c r="P240" s="3"/>
      <c r="Q240" s="3"/>
      <c r="R240" s="3"/>
      <c r="S240" s="3"/>
      <c r="T240" s="135"/>
      <c r="U240" s="135"/>
    </row>
    <row r="241" spans="1:21" x14ac:dyDescent="0.2">
      <c r="A241" s="26"/>
      <c r="B241" s="56">
        <v>78</v>
      </c>
      <c r="C241" s="91"/>
      <c r="D241" s="92"/>
      <c r="E241" s="59"/>
      <c r="F241" s="196"/>
      <c r="G241" s="60">
        <f t="shared" si="5"/>
        <v>0</v>
      </c>
      <c r="H241" s="26"/>
      <c r="I241" s="3"/>
      <c r="J241" s="3"/>
      <c r="K241" s="3"/>
      <c r="L241" s="3"/>
      <c r="M241" s="3"/>
      <c r="N241" s="3"/>
      <c r="O241" s="3"/>
      <c r="P241" s="3"/>
      <c r="Q241" s="3"/>
      <c r="R241" s="3"/>
      <c r="S241" s="3"/>
      <c r="T241" s="135"/>
      <c r="U241" s="135"/>
    </row>
    <row r="242" spans="1:21" x14ac:dyDescent="0.2">
      <c r="A242" s="26"/>
      <c r="B242" s="56">
        <v>79</v>
      </c>
      <c r="C242" s="91"/>
      <c r="D242" s="92"/>
      <c r="E242" s="59"/>
      <c r="F242" s="196"/>
      <c r="G242" s="60">
        <f t="shared" si="5"/>
        <v>0</v>
      </c>
      <c r="H242" s="26"/>
      <c r="I242" s="3"/>
      <c r="J242" s="3"/>
      <c r="K242" s="3"/>
      <c r="L242" s="3"/>
      <c r="M242" s="3"/>
      <c r="N242" s="3"/>
      <c r="O242" s="3"/>
      <c r="P242" s="3"/>
      <c r="Q242" s="3"/>
      <c r="R242" s="3"/>
      <c r="S242" s="3"/>
      <c r="T242" s="135"/>
      <c r="U242" s="135"/>
    </row>
    <row r="243" spans="1:21" x14ac:dyDescent="0.2">
      <c r="A243" s="26"/>
      <c r="B243" s="56">
        <v>80</v>
      </c>
      <c r="C243" s="91"/>
      <c r="D243" s="92"/>
      <c r="E243" s="59"/>
      <c r="F243" s="196"/>
      <c r="G243" s="60">
        <f t="shared" si="5"/>
        <v>0</v>
      </c>
      <c r="H243" s="26"/>
      <c r="I243" s="3"/>
      <c r="J243" s="3"/>
      <c r="K243" s="3"/>
      <c r="L243" s="3"/>
      <c r="M243" s="3"/>
      <c r="N243" s="3"/>
      <c r="O243" s="3"/>
      <c r="P243" s="3"/>
      <c r="Q243" s="3"/>
      <c r="R243" s="3"/>
      <c r="S243" s="3"/>
      <c r="T243" s="135"/>
      <c r="U243" s="135"/>
    </row>
    <row r="244" spans="1:21" x14ac:dyDescent="0.2">
      <c r="A244" s="26"/>
      <c r="B244" s="56">
        <v>81</v>
      </c>
      <c r="C244" s="91"/>
      <c r="D244" s="92"/>
      <c r="E244" s="59"/>
      <c r="F244" s="196"/>
      <c r="G244" s="60">
        <f t="shared" si="5"/>
        <v>0</v>
      </c>
      <c r="H244" s="26"/>
      <c r="I244" s="3"/>
      <c r="J244" s="3"/>
      <c r="K244" s="3"/>
      <c r="L244" s="3"/>
      <c r="M244" s="3"/>
      <c r="N244" s="3"/>
      <c r="O244" s="3"/>
      <c r="P244" s="3"/>
      <c r="Q244" s="3"/>
      <c r="R244" s="3"/>
      <c r="S244" s="3"/>
      <c r="T244" s="135"/>
      <c r="U244" s="135"/>
    </row>
    <row r="245" spans="1:21" x14ac:dyDescent="0.2">
      <c r="A245" s="26"/>
      <c r="B245" s="56">
        <v>82</v>
      </c>
      <c r="C245" s="91"/>
      <c r="D245" s="92"/>
      <c r="E245" s="59"/>
      <c r="F245" s="196"/>
      <c r="G245" s="60">
        <f t="shared" si="5"/>
        <v>0</v>
      </c>
      <c r="H245" s="26"/>
      <c r="I245" s="3"/>
      <c r="J245" s="3"/>
      <c r="K245" s="3"/>
      <c r="L245" s="3"/>
      <c r="M245" s="3"/>
      <c r="N245" s="3"/>
      <c r="O245" s="3"/>
      <c r="P245" s="3"/>
      <c r="Q245" s="3"/>
      <c r="R245" s="3"/>
      <c r="S245" s="3"/>
      <c r="T245" s="135"/>
      <c r="U245" s="135"/>
    </row>
    <row r="246" spans="1:21" x14ac:dyDescent="0.2">
      <c r="A246" s="26"/>
      <c r="B246" s="56">
        <v>83</v>
      </c>
      <c r="C246" s="91"/>
      <c r="D246" s="92"/>
      <c r="E246" s="59"/>
      <c r="F246" s="196"/>
      <c r="G246" s="60">
        <f t="shared" si="5"/>
        <v>0</v>
      </c>
      <c r="H246" s="26"/>
      <c r="I246" s="3"/>
      <c r="J246" s="3"/>
      <c r="K246" s="3"/>
      <c r="L246" s="3"/>
      <c r="M246" s="3"/>
      <c r="N246" s="3"/>
      <c r="O246" s="3"/>
      <c r="P246" s="3"/>
      <c r="Q246" s="3"/>
      <c r="R246" s="3"/>
      <c r="S246" s="3"/>
      <c r="T246" s="135"/>
      <c r="U246" s="135"/>
    </row>
    <row r="247" spans="1:21" x14ac:dyDescent="0.2">
      <c r="A247" s="26"/>
      <c r="B247" s="56">
        <v>84</v>
      </c>
      <c r="C247" s="91"/>
      <c r="D247" s="92"/>
      <c r="E247" s="59"/>
      <c r="F247" s="196"/>
      <c r="G247" s="60">
        <f t="shared" si="5"/>
        <v>0</v>
      </c>
      <c r="H247" s="26"/>
      <c r="I247" s="3"/>
      <c r="J247" s="3"/>
      <c r="K247" s="3"/>
      <c r="L247" s="3"/>
      <c r="M247" s="3"/>
      <c r="N247" s="3"/>
      <c r="O247" s="3"/>
      <c r="P247" s="3"/>
      <c r="Q247" s="3"/>
      <c r="R247" s="3"/>
      <c r="S247" s="3"/>
      <c r="T247" s="135"/>
      <c r="U247" s="135"/>
    </row>
    <row r="248" spans="1:21" x14ac:dyDescent="0.2">
      <c r="A248" s="26"/>
      <c r="B248" s="56">
        <v>85</v>
      </c>
      <c r="C248" s="91"/>
      <c r="D248" s="92"/>
      <c r="E248" s="59"/>
      <c r="F248" s="196"/>
      <c r="G248" s="60">
        <f t="shared" si="5"/>
        <v>0</v>
      </c>
      <c r="H248" s="26"/>
      <c r="I248" s="3"/>
      <c r="J248" s="3"/>
      <c r="K248" s="3"/>
      <c r="L248" s="3"/>
      <c r="M248" s="3"/>
      <c r="N248" s="3"/>
      <c r="O248" s="3"/>
      <c r="P248" s="3"/>
      <c r="Q248" s="3"/>
      <c r="R248" s="3"/>
      <c r="S248" s="3"/>
      <c r="T248" s="135"/>
      <c r="U248" s="135"/>
    </row>
    <row r="249" spans="1:21" x14ac:dyDescent="0.2">
      <c r="A249" s="26"/>
      <c r="B249" s="56">
        <v>86</v>
      </c>
      <c r="C249" s="91"/>
      <c r="D249" s="92"/>
      <c r="E249" s="59"/>
      <c r="F249" s="196"/>
      <c r="G249" s="60">
        <f t="shared" si="5"/>
        <v>0</v>
      </c>
      <c r="H249" s="26"/>
      <c r="I249" s="3"/>
      <c r="J249" s="3"/>
      <c r="K249" s="3"/>
      <c r="L249" s="3"/>
      <c r="M249" s="3"/>
      <c r="N249" s="3"/>
      <c r="O249" s="3"/>
      <c r="P249" s="3"/>
      <c r="Q249" s="3"/>
      <c r="R249" s="3"/>
      <c r="S249" s="3"/>
      <c r="T249" s="135"/>
      <c r="U249" s="135"/>
    </row>
    <row r="250" spans="1:21" x14ac:dyDescent="0.2">
      <c r="A250" s="26"/>
      <c r="B250" s="56">
        <v>87</v>
      </c>
      <c r="C250" s="91"/>
      <c r="D250" s="92"/>
      <c r="E250" s="59"/>
      <c r="F250" s="196"/>
      <c r="G250" s="60">
        <f t="shared" si="5"/>
        <v>0</v>
      </c>
      <c r="H250" s="26"/>
      <c r="I250" s="3"/>
      <c r="J250" s="3"/>
      <c r="K250" s="3"/>
      <c r="L250" s="3"/>
      <c r="M250" s="3"/>
      <c r="N250" s="3"/>
      <c r="O250" s="3"/>
      <c r="P250" s="3"/>
      <c r="Q250" s="3"/>
      <c r="R250" s="3"/>
      <c r="S250" s="3"/>
      <c r="T250" s="135"/>
      <c r="U250" s="135"/>
    </row>
    <row r="251" spans="1:21" x14ac:dyDescent="0.2">
      <c r="A251" s="26"/>
      <c r="B251" s="56">
        <v>88</v>
      </c>
      <c r="C251" s="91"/>
      <c r="D251" s="92"/>
      <c r="E251" s="59"/>
      <c r="F251" s="196"/>
      <c r="G251" s="60">
        <f t="shared" si="5"/>
        <v>0</v>
      </c>
      <c r="H251" s="26"/>
      <c r="I251" s="3"/>
      <c r="J251" s="3"/>
      <c r="K251" s="3"/>
      <c r="L251" s="3"/>
      <c r="M251" s="3"/>
      <c r="N251" s="3"/>
      <c r="O251" s="3"/>
      <c r="P251" s="3"/>
      <c r="Q251" s="3"/>
      <c r="R251" s="3"/>
      <c r="S251" s="3"/>
      <c r="T251" s="135"/>
      <c r="U251" s="135"/>
    </row>
    <row r="252" spans="1:21" x14ac:dyDescent="0.2">
      <c r="A252" s="26"/>
      <c r="B252" s="56">
        <v>89</v>
      </c>
      <c r="C252" s="91"/>
      <c r="D252" s="92"/>
      <c r="E252" s="59"/>
      <c r="F252" s="196"/>
      <c r="G252" s="60">
        <f t="shared" si="5"/>
        <v>0</v>
      </c>
      <c r="H252" s="26"/>
      <c r="I252" s="3"/>
      <c r="J252" s="3"/>
      <c r="K252" s="3"/>
      <c r="L252" s="3"/>
      <c r="M252" s="3"/>
      <c r="N252" s="3"/>
      <c r="O252" s="3"/>
      <c r="P252" s="3"/>
      <c r="Q252" s="3"/>
      <c r="R252" s="3"/>
      <c r="S252" s="3"/>
      <c r="T252" s="135"/>
      <c r="U252" s="135"/>
    </row>
    <row r="253" spans="1:21" x14ac:dyDescent="0.2">
      <c r="A253" s="26"/>
      <c r="B253" s="56">
        <v>90</v>
      </c>
      <c r="C253" s="91"/>
      <c r="D253" s="92"/>
      <c r="E253" s="59"/>
      <c r="F253" s="196"/>
      <c r="G253" s="60">
        <f t="shared" si="5"/>
        <v>0</v>
      </c>
      <c r="H253" s="26"/>
      <c r="I253" s="3"/>
      <c r="J253" s="3"/>
      <c r="K253" s="3"/>
      <c r="L253" s="3"/>
      <c r="M253" s="3"/>
      <c r="N253" s="3"/>
      <c r="O253" s="3"/>
      <c r="P253" s="3"/>
      <c r="Q253" s="3"/>
      <c r="R253" s="3"/>
      <c r="S253" s="3"/>
      <c r="T253" s="135"/>
      <c r="U253" s="135"/>
    </row>
    <row r="254" spans="1:21" x14ac:dyDescent="0.2">
      <c r="A254" s="26"/>
      <c r="B254" s="56">
        <v>91</v>
      </c>
      <c r="C254" s="91"/>
      <c r="D254" s="92"/>
      <c r="E254" s="59"/>
      <c r="F254" s="196"/>
      <c r="G254" s="60">
        <f t="shared" si="5"/>
        <v>0</v>
      </c>
      <c r="H254" s="26"/>
      <c r="I254" s="3"/>
      <c r="J254" s="3"/>
      <c r="K254" s="3"/>
      <c r="L254" s="3"/>
      <c r="M254" s="3"/>
      <c r="N254" s="3"/>
      <c r="O254" s="3"/>
      <c r="P254" s="3"/>
      <c r="Q254" s="3"/>
      <c r="R254" s="3"/>
      <c r="S254" s="3"/>
      <c r="T254" s="135"/>
      <c r="U254" s="135"/>
    </row>
    <row r="255" spans="1:21" x14ac:dyDescent="0.2">
      <c r="A255" s="26"/>
      <c r="B255" s="56">
        <v>92</v>
      </c>
      <c r="C255" s="91"/>
      <c r="D255" s="92"/>
      <c r="E255" s="59"/>
      <c r="F255" s="196"/>
      <c r="G255" s="60">
        <f t="shared" si="5"/>
        <v>0</v>
      </c>
      <c r="H255" s="26"/>
      <c r="I255" s="3"/>
      <c r="J255" s="3"/>
      <c r="K255" s="3"/>
      <c r="L255" s="3"/>
      <c r="M255" s="3"/>
      <c r="N255" s="3"/>
      <c r="O255" s="3"/>
      <c r="P255" s="3"/>
      <c r="Q255" s="3"/>
      <c r="R255" s="3"/>
      <c r="S255" s="3"/>
      <c r="T255" s="135"/>
      <c r="U255" s="135"/>
    </row>
    <row r="256" spans="1:21" x14ac:dyDescent="0.2">
      <c r="A256" s="26"/>
      <c r="B256" s="56">
        <v>93</v>
      </c>
      <c r="C256" s="91"/>
      <c r="D256" s="92"/>
      <c r="E256" s="59"/>
      <c r="F256" s="196"/>
      <c r="G256" s="60">
        <f t="shared" si="5"/>
        <v>0</v>
      </c>
      <c r="H256" s="26"/>
      <c r="I256" s="3"/>
      <c r="J256" s="3"/>
      <c r="K256" s="3"/>
      <c r="L256" s="3"/>
      <c r="M256" s="3"/>
      <c r="N256" s="3"/>
      <c r="O256" s="3"/>
      <c r="P256" s="3"/>
      <c r="Q256" s="3"/>
      <c r="R256" s="3"/>
      <c r="S256" s="3"/>
      <c r="T256" s="135"/>
      <c r="U256" s="135"/>
    </row>
    <row r="257" spans="1:21" x14ac:dyDescent="0.2">
      <c r="A257" s="26"/>
      <c r="B257" s="56">
        <v>94</v>
      </c>
      <c r="C257" s="91"/>
      <c r="D257" s="92"/>
      <c r="E257" s="59"/>
      <c r="F257" s="196"/>
      <c r="G257" s="60">
        <f t="shared" si="5"/>
        <v>0</v>
      </c>
      <c r="H257" s="26"/>
      <c r="I257" s="3"/>
      <c r="J257" s="3"/>
      <c r="K257" s="3"/>
      <c r="L257" s="3"/>
      <c r="M257" s="3"/>
      <c r="N257" s="3"/>
      <c r="O257" s="3"/>
      <c r="P257" s="3"/>
      <c r="Q257" s="3"/>
      <c r="R257" s="3"/>
      <c r="S257" s="3"/>
      <c r="T257" s="135"/>
      <c r="U257" s="135"/>
    </row>
    <row r="258" spans="1:21" x14ac:dyDescent="0.2">
      <c r="A258" s="26"/>
      <c r="B258" s="56">
        <v>95</v>
      </c>
      <c r="C258" s="91"/>
      <c r="D258" s="92"/>
      <c r="E258" s="59"/>
      <c r="F258" s="196"/>
      <c r="G258" s="60">
        <f t="shared" si="5"/>
        <v>0</v>
      </c>
      <c r="H258" s="26"/>
      <c r="I258" s="3"/>
      <c r="J258" s="3"/>
      <c r="K258" s="3"/>
      <c r="L258" s="3"/>
      <c r="M258" s="3"/>
      <c r="N258" s="3"/>
      <c r="O258" s="3"/>
      <c r="P258" s="3"/>
      <c r="Q258" s="3"/>
      <c r="R258" s="3"/>
      <c r="S258" s="3"/>
      <c r="T258" s="135"/>
      <c r="U258" s="135"/>
    </row>
    <row r="259" spans="1:21" x14ac:dyDescent="0.2">
      <c r="A259" s="26"/>
      <c r="B259" s="56">
        <v>96</v>
      </c>
      <c r="C259" s="91"/>
      <c r="D259" s="92"/>
      <c r="E259" s="59"/>
      <c r="F259" s="196"/>
      <c r="G259" s="60">
        <f t="shared" si="5"/>
        <v>0</v>
      </c>
      <c r="H259" s="26"/>
      <c r="I259" s="3"/>
      <c r="J259" s="3"/>
      <c r="K259" s="3"/>
      <c r="L259" s="3"/>
      <c r="M259" s="3"/>
      <c r="N259" s="3"/>
      <c r="O259" s="3"/>
      <c r="P259" s="3"/>
      <c r="Q259" s="3"/>
      <c r="R259" s="3"/>
      <c r="S259" s="3"/>
      <c r="T259" s="135"/>
      <c r="U259" s="135"/>
    </row>
    <row r="260" spans="1:21" x14ac:dyDescent="0.2">
      <c r="A260" s="26"/>
      <c r="B260" s="56">
        <v>97</v>
      </c>
      <c r="C260" s="91"/>
      <c r="D260" s="92"/>
      <c r="E260" s="59"/>
      <c r="F260" s="196"/>
      <c r="G260" s="60">
        <f t="shared" si="5"/>
        <v>0</v>
      </c>
      <c r="H260" s="26"/>
      <c r="I260" s="3"/>
      <c r="J260" s="3"/>
      <c r="K260" s="3"/>
      <c r="L260" s="3"/>
      <c r="M260" s="3"/>
      <c r="N260" s="3"/>
      <c r="O260" s="3"/>
      <c r="P260" s="3"/>
      <c r="Q260" s="3"/>
      <c r="R260" s="3"/>
      <c r="S260" s="3"/>
      <c r="T260" s="135"/>
      <c r="U260" s="135"/>
    </row>
    <row r="261" spans="1:21" x14ac:dyDescent="0.2">
      <c r="A261" s="26"/>
      <c r="B261" s="56">
        <v>98</v>
      </c>
      <c r="C261" s="91"/>
      <c r="D261" s="92"/>
      <c r="E261" s="59"/>
      <c r="F261" s="196"/>
      <c r="G261" s="60">
        <f t="shared" si="5"/>
        <v>0</v>
      </c>
      <c r="H261" s="26"/>
      <c r="I261" s="3"/>
      <c r="J261" s="3"/>
      <c r="K261" s="3"/>
      <c r="L261" s="3"/>
      <c r="M261" s="3"/>
      <c r="N261" s="3"/>
      <c r="O261" s="3"/>
      <c r="P261" s="3"/>
      <c r="Q261" s="3"/>
      <c r="R261" s="3"/>
      <c r="S261" s="3"/>
      <c r="T261" s="135"/>
      <c r="U261" s="135"/>
    </row>
    <row r="262" spans="1:21" x14ac:dyDescent="0.2">
      <c r="A262" s="26"/>
      <c r="B262" s="56">
        <v>99</v>
      </c>
      <c r="C262" s="91"/>
      <c r="D262" s="92"/>
      <c r="E262" s="59"/>
      <c r="F262" s="196"/>
      <c r="G262" s="60">
        <f t="shared" si="5"/>
        <v>0</v>
      </c>
      <c r="H262" s="26"/>
      <c r="I262" s="3"/>
      <c r="J262" s="3"/>
      <c r="K262" s="3"/>
      <c r="L262" s="3"/>
      <c r="M262" s="3"/>
      <c r="N262" s="3"/>
      <c r="O262" s="3"/>
      <c r="P262" s="3"/>
      <c r="Q262" s="3"/>
      <c r="R262" s="3"/>
      <c r="S262" s="3"/>
      <c r="T262" s="135"/>
      <c r="U262" s="135"/>
    </row>
    <row r="263" spans="1:21" x14ac:dyDescent="0.2">
      <c r="A263" s="26"/>
      <c r="B263" s="56">
        <v>100</v>
      </c>
      <c r="C263" s="91"/>
      <c r="D263" s="92"/>
      <c r="E263" s="59"/>
      <c r="F263" s="196"/>
      <c r="G263" s="60">
        <f t="shared" si="5"/>
        <v>0</v>
      </c>
      <c r="H263" s="26"/>
      <c r="I263" s="3"/>
      <c r="J263" s="3"/>
      <c r="K263" s="3"/>
      <c r="L263" s="3"/>
      <c r="M263" s="3"/>
      <c r="N263" s="3"/>
      <c r="O263" s="3"/>
      <c r="P263" s="3"/>
      <c r="Q263" s="3"/>
      <c r="R263" s="3"/>
      <c r="S263" s="3"/>
      <c r="T263" s="135"/>
      <c r="U263" s="135"/>
    </row>
    <row r="264" spans="1:21" x14ac:dyDescent="0.2">
      <c r="A264" s="26"/>
      <c r="B264" s="56">
        <v>101</v>
      </c>
      <c r="C264" s="91"/>
      <c r="D264" s="92"/>
      <c r="E264" s="59"/>
      <c r="F264" s="196"/>
      <c r="G264" s="60">
        <f t="shared" si="5"/>
        <v>0</v>
      </c>
      <c r="H264" s="26"/>
      <c r="I264" s="3"/>
      <c r="J264" s="3"/>
      <c r="K264" s="3"/>
      <c r="L264" s="3"/>
      <c r="M264" s="3"/>
      <c r="N264" s="3"/>
      <c r="O264" s="3"/>
      <c r="P264" s="3"/>
      <c r="Q264" s="3"/>
      <c r="R264" s="3"/>
      <c r="S264" s="3"/>
      <c r="T264" s="135"/>
      <c r="U264" s="135"/>
    </row>
    <row r="265" spans="1:21" x14ac:dyDescent="0.2">
      <c r="A265" s="26"/>
      <c r="B265" s="56">
        <v>102</v>
      </c>
      <c r="C265" s="91"/>
      <c r="D265" s="92"/>
      <c r="E265" s="59"/>
      <c r="F265" s="196"/>
      <c r="G265" s="60">
        <f t="shared" si="5"/>
        <v>0</v>
      </c>
      <c r="H265" s="26"/>
      <c r="I265" s="3"/>
      <c r="J265" s="3"/>
      <c r="K265" s="3"/>
      <c r="L265" s="3"/>
      <c r="M265" s="3"/>
      <c r="N265" s="3"/>
      <c r="O265" s="3"/>
      <c r="P265" s="3"/>
      <c r="Q265" s="3"/>
      <c r="R265" s="3"/>
      <c r="S265" s="3"/>
      <c r="T265" s="135"/>
      <c r="U265" s="135"/>
    </row>
    <row r="266" spans="1:21" x14ac:dyDescent="0.2">
      <c r="A266" s="26"/>
      <c r="B266" s="56">
        <v>103</v>
      </c>
      <c r="C266" s="91"/>
      <c r="D266" s="92"/>
      <c r="E266" s="59"/>
      <c r="F266" s="196"/>
      <c r="G266" s="60">
        <f t="shared" si="5"/>
        <v>0</v>
      </c>
      <c r="H266" s="26"/>
      <c r="I266" s="3"/>
      <c r="J266" s="3"/>
      <c r="K266" s="3"/>
      <c r="L266" s="3"/>
      <c r="M266" s="3"/>
      <c r="N266" s="3"/>
      <c r="O266" s="3"/>
      <c r="P266" s="3"/>
      <c r="Q266" s="3"/>
      <c r="R266" s="3"/>
      <c r="S266" s="3"/>
      <c r="T266" s="135"/>
      <c r="U266" s="135"/>
    </row>
    <row r="267" spans="1:21" x14ac:dyDescent="0.2">
      <c r="A267" s="26"/>
      <c r="B267" s="56">
        <v>104</v>
      </c>
      <c r="C267" s="91"/>
      <c r="D267" s="92"/>
      <c r="E267" s="59"/>
      <c r="F267" s="196"/>
      <c r="G267" s="60">
        <f t="shared" si="5"/>
        <v>0</v>
      </c>
      <c r="H267" s="26"/>
      <c r="I267" s="3"/>
      <c r="J267" s="3"/>
      <c r="K267" s="3"/>
      <c r="L267" s="3"/>
      <c r="M267" s="3"/>
      <c r="N267" s="3"/>
      <c r="O267" s="3"/>
      <c r="P267" s="3"/>
      <c r="Q267" s="3"/>
      <c r="R267" s="3"/>
      <c r="S267" s="3"/>
      <c r="T267" s="135"/>
      <c r="U267" s="135"/>
    </row>
    <row r="268" spans="1:21" x14ac:dyDescent="0.2">
      <c r="A268" s="26"/>
      <c r="B268" s="56">
        <v>105</v>
      </c>
      <c r="C268" s="91"/>
      <c r="D268" s="92"/>
      <c r="E268" s="59"/>
      <c r="F268" s="196"/>
      <c r="G268" s="60">
        <f t="shared" si="5"/>
        <v>0</v>
      </c>
      <c r="H268" s="26"/>
      <c r="I268" s="3"/>
      <c r="J268" s="3"/>
      <c r="K268" s="3"/>
      <c r="L268" s="3"/>
      <c r="M268" s="3"/>
      <c r="N268" s="3"/>
      <c r="O268" s="3"/>
      <c r="P268" s="3"/>
      <c r="Q268" s="3"/>
      <c r="R268" s="3"/>
      <c r="S268" s="3"/>
      <c r="T268" s="135"/>
      <c r="U268" s="135"/>
    </row>
    <row r="269" spans="1:21" x14ac:dyDescent="0.2">
      <c r="A269" s="26"/>
      <c r="B269" s="56">
        <v>106</v>
      </c>
      <c r="C269" s="91"/>
      <c r="D269" s="92"/>
      <c r="E269" s="59"/>
      <c r="F269" s="196"/>
      <c r="G269" s="60">
        <f t="shared" si="5"/>
        <v>0</v>
      </c>
      <c r="H269" s="26"/>
      <c r="I269" s="3"/>
      <c r="J269" s="3"/>
      <c r="K269" s="3"/>
      <c r="L269" s="3"/>
      <c r="M269" s="3"/>
      <c r="N269" s="3"/>
      <c r="O269" s="3"/>
      <c r="P269" s="3"/>
      <c r="Q269" s="3"/>
      <c r="R269" s="3"/>
      <c r="S269" s="3"/>
      <c r="T269" s="135"/>
      <c r="U269" s="135"/>
    </row>
    <row r="270" spans="1:21" x14ac:dyDescent="0.2">
      <c r="A270" s="26"/>
      <c r="B270" s="56">
        <v>107</v>
      </c>
      <c r="C270" s="91"/>
      <c r="D270" s="92"/>
      <c r="E270" s="59"/>
      <c r="F270" s="196"/>
      <c r="G270" s="60">
        <f t="shared" si="5"/>
        <v>0</v>
      </c>
      <c r="H270" s="26"/>
      <c r="I270" s="3"/>
      <c r="J270" s="3"/>
      <c r="K270" s="3"/>
      <c r="L270" s="3"/>
      <c r="M270" s="3"/>
      <c r="N270" s="3"/>
      <c r="O270" s="3"/>
      <c r="P270" s="3"/>
      <c r="Q270" s="3"/>
      <c r="R270" s="3"/>
      <c r="S270" s="3"/>
      <c r="T270" s="135"/>
      <c r="U270" s="135"/>
    </row>
    <row r="271" spans="1:21" x14ac:dyDescent="0.2">
      <c r="A271" s="26"/>
      <c r="B271" s="56">
        <v>108</v>
      </c>
      <c r="C271" s="91"/>
      <c r="D271" s="92"/>
      <c r="E271" s="59"/>
      <c r="F271" s="196"/>
      <c r="G271" s="60">
        <f t="shared" si="5"/>
        <v>0</v>
      </c>
      <c r="H271" s="26"/>
      <c r="I271" s="3"/>
      <c r="J271" s="3"/>
      <c r="K271" s="3"/>
      <c r="L271" s="3"/>
      <c r="M271" s="3"/>
      <c r="N271" s="3"/>
      <c r="O271" s="3"/>
      <c r="P271" s="3"/>
      <c r="Q271" s="3"/>
      <c r="R271" s="3"/>
      <c r="S271" s="3"/>
      <c r="T271" s="135"/>
      <c r="U271" s="135"/>
    </row>
    <row r="272" spans="1:21" x14ac:dyDescent="0.2">
      <c r="A272" s="26"/>
      <c r="B272" s="56">
        <v>109</v>
      </c>
      <c r="C272" s="91"/>
      <c r="D272" s="92"/>
      <c r="E272" s="59"/>
      <c r="F272" s="196"/>
      <c r="G272" s="60">
        <f t="shared" si="5"/>
        <v>0</v>
      </c>
      <c r="H272" s="26"/>
      <c r="I272" s="3"/>
      <c r="J272" s="3"/>
      <c r="K272" s="3"/>
      <c r="L272" s="3"/>
      <c r="M272" s="3"/>
      <c r="N272" s="3"/>
      <c r="O272" s="3"/>
      <c r="P272" s="3"/>
      <c r="Q272" s="3"/>
      <c r="R272" s="3"/>
      <c r="S272" s="3"/>
      <c r="T272" s="135"/>
      <c r="U272" s="135"/>
    </row>
    <row r="273" spans="1:21" x14ac:dyDescent="0.2">
      <c r="A273" s="26"/>
      <c r="B273" s="56">
        <v>110</v>
      </c>
      <c r="C273" s="91"/>
      <c r="D273" s="92"/>
      <c r="E273" s="59"/>
      <c r="F273" s="196"/>
      <c r="G273" s="60">
        <f t="shared" si="5"/>
        <v>0</v>
      </c>
      <c r="H273" s="26"/>
      <c r="I273" s="3"/>
      <c r="J273" s="3"/>
      <c r="K273" s="3"/>
      <c r="L273" s="3"/>
      <c r="M273" s="3"/>
      <c r="N273" s="3"/>
      <c r="O273" s="3"/>
      <c r="P273" s="3"/>
      <c r="Q273" s="3"/>
      <c r="R273" s="3"/>
      <c r="S273" s="3"/>
      <c r="T273" s="135"/>
      <c r="U273" s="135"/>
    </row>
    <row r="274" spans="1:21" x14ac:dyDescent="0.2">
      <c r="A274" s="26"/>
      <c r="B274" s="56">
        <v>111</v>
      </c>
      <c r="C274" s="91"/>
      <c r="D274" s="92"/>
      <c r="E274" s="59"/>
      <c r="F274" s="196"/>
      <c r="G274" s="60">
        <f t="shared" si="5"/>
        <v>0</v>
      </c>
      <c r="H274" s="26"/>
      <c r="I274" s="3"/>
      <c r="J274" s="3"/>
      <c r="K274" s="3"/>
      <c r="L274" s="3"/>
      <c r="M274" s="3"/>
      <c r="N274" s="3"/>
      <c r="O274" s="3"/>
      <c r="P274" s="3"/>
      <c r="Q274" s="3"/>
      <c r="R274" s="3"/>
      <c r="S274" s="3"/>
      <c r="T274" s="135"/>
      <c r="U274" s="135"/>
    </row>
    <row r="275" spans="1:21" x14ac:dyDescent="0.2">
      <c r="A275" s="26"/>
      <c r="B275" s="56">
        <v>112</v>
      </c>
      <c r="C275" s="91"/>
      <c r="D275" s="92"/>
      <c r="E275" s="59"/>
      <c r="F275" s="196"/>
      <c r="G275" s="60">
        <f t="shared" si="5"/>
        <v>0</v>
      </c>
      <c r="H275" s="26"/>
      <c r="I275" s="3"/>
      <c r="J275" s="3"/>
      <c r="K275" s="3"/>
      <c r="L275" s="3"/>
      <c r="M275" s="3"/>
      <c r="N275" s="3"/>
      <c r="O275" s="3"/>
      <c r="P275" s="3"/>
      <c r="Q275" s="3"/>
      <c r="R275" s="3"/>
      <c r="S275" s="3"/>
      <c r="T275" s="135"/>
      <c r="U275" s="135"/>
    </row>
    <row r="276" spans="1:21" x14ac:dyDescent="0.2">
      <c r="A276" s="26"/>
      <c r="B276" s="56">
        <v>113</v>
      </c>
      <c r="C276" s="91"/>
      <c r="D276" s="92"/>
      <c r="E276" s="59"/>
      <c r="F276" s="196"/>
      <c r="G276" s="60">
        <f t="shared" si="5"/>
        <v>0</v>
      </c>
      <c r="H276" s="26"/>
      <c r="I276" s="3"/>
      <c r="J276" s="3"/>
      <c r="K276" s="3"/>
      <c r="L276" s="3"/>
      <c r="M276" s="3"/>
      <c r="N276" s="3"/>
      <c r="O276" s="3"/>
      <c r="P276" s="3"/>
      <c r="Q276" s="3"/>
      <c r="R276" s="3"/>
      <c r="S276" s="3"/>
      <c r="T276" s="135"/>
      <c r="U276" s="135"/>
    </row>
    <row r="277" spans="1:21" x14ac:dyDescent="0.2">
      <c r="A277" s="26"/>
      <c r="B277" s="56">
        <v>114</v>
      </c>
      <c r="C277" s="91"/>
      <c r="D277" s="92"/>
      <c r="E277" s="59"/>
      <c r="F277" s="196"/>
      <c r="G277" s="60">
        <f t="shared" si="5"/>
        <v>0</v>
      </c>
      <c r="H277" s="26"/>
      <c r="I277" s="3"/>
      <c r="J277" s="3"/>
      <c r="K277" s="3"/>
      <c r="L277" s="3"/>
      <c r="M277" s="3"/>
      <c r="N277" s="3"/>
      <c r="O277" s="3"/>
      <c r="P277" s="3"/>
      <c r="Q277" s="3"/>
      <c r="R277" s="3"/>
      <c r="S277" s="3"/>
      <c r="T277" s="135"/>
      <c r="U277" s="135"/>
    </row>
    <row r="278" spans="1:21" x14ac:dyDescent="0.2">
      <c r="A278" s="26"/>
      <c r="B278" s="56">
        <v>115</v>
      </c>
      <c r="C278" s="91"/>
      <c r="D278" s="92"/>
      <c r="E278" s="59"/>
      <c r="F278" s="196"/>
      <c r="G278" s="60">
        <f t="shared" si="5"/>
        <v>0</v>
      </c>
      <c r="H278" s="26"/>
      <c r="I278" s="3"/>
      <c r="J278" s="3"/>
      <c r="K278" s="3"/>
      <c r="L278" s="3"/>
      <c r="M278" s="3"/>
      <c r="N278" s="3"/>
      <c r="O278" s="3"/>
      <c r="P278" s="3"/>
      <c r="Q278" s="3"/>
      <c r="R278" s="3"/>
      <c r="S278" s="3"/>
      <c r="T278" s="135"/>
      <c r="U278" s="135"/>
    </row>
    <row r="279" spans="1:21" x14ac:dyDescent="0.2">
      <c r="A279" s="26"/>
      <c r="B279" s="56">
        <v>116</v>
      </c>
      <c r="C279" s="91"/>
      <c r="D279" s="92"/>
      <c r="E279" s="59"/>
      <c r="F279" s="196"/>
      <c r="G279" s="60">
        <f t="shared" si="5"/>
        <v>0</v>
      </c>
      <c r="H279" s="26"/>
      <c r="I279" s="3"/>
      <c r="J279" s="3"/>
      <c r="K279" s="3"/>
      <c r="L279" s="3"/>
      <c r="M279" s="3"/>
      <c r="N279" s="3"/>
      <c r="O279" s="3"/>
      <c r="P279" s="3"/>
      <c r="Q279" s="3"/>
      <c r="R279" s="3"/>
      <c r="S279" s="3"/>
      <c r="T279" s="135"/>
      <c r="U279" s="135"/>
    </row>
    <row r="280" spans="1:21" x14ac:dyDescent="0.2">
      <c r="A280" s="26"/>
      <c r="B280" s="56">
        <v>117</v>
      </c>
      <c r="C280" s="91"/>
      <c r="D280" s="92"/>
      <c r="E280" s="59"/>
      <c r="F280" s="196"/>
      <c r="G280" s="60">
        <f t="shared" si="5"/>
        <v>0</v>
      </c>
      <c r="H280" s="26"/>
      <c r="I280" s="3"/>
      <c r="J280" s="3"/>
      <c r="K280" s="3"/>
      <c r="L280" s="3"/>
      <c r="M280" s="3"/>
      <c r="N280" s="3"/>
      <c r="O280" s="3"/>
      <c r="P280" s="3"/>
      <c r="Q280" s="3"/>
      <c r="R280" s="3"/>
      <c r="S280" s="3"/>
      <c r="T280" s="135"/>
      <c r="U280" s="135"/>
    </row>
    <row r="281" spans="1:21" x14ac:dyDescent="0.2">
      <c r="A281" s="26"/>
      <c r="B281" s="56">
        <v>118</v>
      </c>
      <c r="C281" s="91"/>
      <c r="D281" s="92"/>
      <c r="E281" s="59"/>
      <c r="F281" s="196"/>
      <c r="G281" s="60">
        <f t="shared" si="5"/>
        <v>0</v>
      </c>
      <c r="H281" s="26"/>
      <c r="I281" s="3"/>
      <c r="J281" s="3"/>
      <c r="K281" s="3"/>
      <c r="L281" s="3"/>
      <c r="M281" s="3"/>
      <c r="N281" s="3"/>
      <c r="O281" s="3"/>
      <c r="P281" s="3"/>
      <c r="Q281" s="3"/>
      <c r="R281" s="3"/>
      <c r="S281" s="3"/>
      <c r="T281" s="135"/>
      <c r="U281" s="135"/>
    </row>
    <row r="282" spans="1:21" x14ac:dyDescent="0.2">
      <c r="A282" s="26"/>
      <c r="B282" s="56">
        <v>119</v>
      </c>
      <c r="C282" s="91"/>
      <c r="D282" s="92"/>
      <c r="E282" s="59"/>
      <c r="F282" s="196"/>
      <c r="G282" s="60">
        <f t="shared" si="5"/>
        <v>0</v>
      </c>
      <c r="H282" s="26"/>
      <c r="I282" s="3"/>
      <c r="J282" s="3"/>
      <c r="K282" s="3"/>
      <c r="L282" s="3"/>
      <c r="M282" s="3"/>
      <c r="N282" s="3"/>
      <c r="O282" s="3"/>
      <c r="P282" s="3"/>
      <c r="Q282" s="3"/>
      <c r="R282" s="3"/>
      <c r="S282" s="3"/>
      <c r="T282" s="135"/>
      <c r="U282" s="135"/>
    </row>
    <row r="283" spans="1:21" x14ac:dyDescent="0.2">
      <c r="A283" s="26"/>
      <c r="B283" s="56">
        <v>120</v>
      </c>
      <c r="C283" s="91"/>
      <c r="D283" s="92"/>
      <c r="E283" s="59"/>
      <c r="F283" s="196"/>
      <c r="G283" s="60">
        <f t="shared" si="5"/>
        <v>0</v>
      </c>
      <c r="H283" s="26"/>
      <c r="I283" s="3"/>
      <c r="J283" s="3"/>
      <c r="K283" s="3"/>
      <c r="L283" s="3"/>
      <c r="M283" s="3"/>
      <c r="N283" s="3"/>
      <c r="O283" s="3"/>
      <c r="P283" s="3"/>
      <c r="Q283" s="3"/>
      <c r="R283" s="3"/>
      <c r="S283" s="3"/>
      <c r="T283" s="135"/>
      <c r="U283" s="135"/>
    </row>
    <row r="284" spans="1:21" x14ac:dyDescent="0.2">
      <c r="A284" s="26"/>
      <c r="B284" s="56">
        <v>121</v>
      </c>
      <c r="C284" s="91"/>
      <c r="D284" s="92"/>
      <c r="E284" s="59"/>
      <c r="F284" s="196"/>
      <c r="G284" s="60">
        <f t="shared" si="5"/>
        <v>0</v>
      </c>
      <c r="H284" s="26"/>
      <c r="I284" s="3"/>
      <c r="J284" s="3"/>
      <c r="K284" s="3"/>
      <c r="L284" s="3"/>
      <c r="M284" s="3"/>
      <c r="N284" s="3"/>
      <c r="O284" s="3"/>
      <c r="P284" s="3"/>
      <c r="Q284" s="3"/>
      <c r="R284" s="3"/>
      <c r="S284" s="3"/>
      <c r="T284" s="135"/>
      <c r="U284" s="135"/>
    </row>
    <row r="285" spans="1:21" x14ac:dyDescent="0.2">
      <c r="A285" s="26"/>
      <c r="B285" s="56">
        <v>122</v>
      </c>
      <c r="C285" s="91"/>
      <c r="D285" s="92"/>
      <c r="E285" s="59"/>
      <c r="F285" s="196"/>
      <c r="G285" s="60">
        <f t="shared" si="5"/>
        <v>0</v>
      </c>
      <c r="H285" s="26"/>
      <c r="I285" s="3"/>
      <c r="J285" s="3"/>
      <c r="K285" s="3"/>
      <c r="L285" s="3"/>
      <c r="M285" s="3"/>
      <c r="N285" s="3"/>
      <c r="O285" s="3"/>
      <c r="P285" s="3"/>
      <c r="Q285" s="3"/>
      <c r="R285" s="3"/>
      <c r="S285" s="3"/>
      <c r="T285" s="135"/>
      <c r="U285" s="135"/>
    </row>
    <row r="286" spans="1:21" x14ac:dyDescent="0.2">
      <c r="A286" s="26"/>
      <c r="B286" s="56">
        <v>123</v>
      </c>
      <c r="C286" s="91"/>
      <c r="D286" s="92"/>
      <c r="E286" s="59"/>
      <c r="F286" s="196"/>
      <c r="G286" s="60">
        <f t="shared" si="5"/>
        <v>0</v>
      </c>
      <c r="H286" s="26"/>
      <c r="I286" s="3"/>
      <c r="J286" s="3"/>
      <c r="K286" s="3"/>
      <c r="L286" s="3"/>
      <c r="M286" s="3"/>
      <c r="N286" s="3"/>
      <c r="O286" s="3"/>
      <c r="P286" s="3"/>
      <c r="Q286" s="3"/>
      <c r="R286" s="3"/>
      <c r="S286" s="3"/>
      <c r="T286" s="135"/>
      <c r="U286" s="135"/>
    </row>
    <row r="287" spans="1:21" x14ac:dyDescent="0.2">
      <c r="A287" s="26"/>
      <c r="B287" s="56">
        <v>124</v>
      </c>
      <c r="C287" s="91"/>
      <c r="D287" s="92"/>
      <c r="E287" s="59"/>
      <c r="F287" s="196"/>
      <c r="G287" s="60">
        <f t="shared" si="5"/>
        <v>0</v>
      </c>
      <c r="H287" s="26"/>
      <c r="I287" s="3"/>
      <c r="J287" s="3"/>
      <c r="K287" s="3"/>
      <c r="L287" s="3"/>
      <c r="M287" s="3"/>
      <c r="N287" s="3"/>
      <c r="O287" s="3"/>
      <c r="P287" s="3"/>
      <c r="Q287" s="3"/>
      <c r="R287" s="3"/>
      <c r="S287" s="3"/>
      <c r="T287" s="135"/>
      <c r="U287" s="135"/>
    </row>
    <row r="288" spans="1:21" x14ac:dyDescent="0.2">
      <c r="A288" s="26"/>
      <c r="B288" s="56">
        <v>125</v>
      </c>
      <c r="C288" s="91"/>
      <c r="D288" s="92"/>
      <c r="E288" s="59"/>
      <c r="F288" s="196"/>
      <c r="G288" s="60">
        <f t="shared" si="5"/>
        <v>0</v>
      </c>
      <c r="H288" s="26"/>
      <c r="I288" s="3"/>
      <c r="J288" s="3"/>
      <c r="K288" s="3"/>
      <c r="L288" s="3"/>
      <c r="M288" s="3"/>
      <c r="N288" s="3"/>
      <c r="O288" s="3"/>
      <c r="P288" s="3"/>
      <c r="Q288" s="3"/>
      <c r="R288" s="3"/>
      <c r="S288" s="3"/>
      <c r="T288" s="135"/>
      <c r="U288" s="135"/>
    </row>
    <row r="289" spans="1:21" x14ac:dyDescent="0.2">
      <c r="A289" s="26"/>
      <c r="B289" s="56">
        <v>126</v>
      </c>
      <c r="C289" s="91"/>
      <c r="D289" s="92"/>
      <c r="E289" s="59"/>
      <c r="F289" s="196"/>
      <c r="G289" s="60">
        <f t="shared" si="5"/>
        <v>0</v>
      </c>
      <c r="H289" s="26"/>
      <c r="I289" s="3"/>
      <c r="J289" s="3"/>
      <c r="K289" s="3"/>
      <c r="L289" s="3"/>
      <c r="M289" s="3"/>
      <c r="N289" s="3"/>
      <c r="O289" s="3"/>
      <c r="P289" s="3"/>
      <c r="Q289" s="3"/>
      <c r="R289" s="3"/>
      <c r="S289" s="3"/>
      <c r="T289" s="135"/>
      <c r="U289" s="135"/>
    </row>
    <row r="290" spans="1:21" x14ac:dyDescent="0.2">
      <c r="A290" s="26"/>
      <c r="B290" s="56">
        <v>127</v>
      </c>
      <c r="C290" s="91"/>
      <c r="D290" s="92"/>
      <c r="E290" s="59"/>
      <c r="F290" s="196"/>
      <c r="G290" s="60">
        <f t="shared" si="5"/>
        <v>0</v>
      </c>
      <c r="H290" s="26"/>
      <c r="I290" s="3"/>
      <c r="J290" s="3"/>
      <c r="K290" s="3"/>
      <c r="L290" s="3"/>
      <c r="M290" s="3"/>
      <c r="N290" s="3"/>
      <c r="O290" s="3"/>
      <c r="P290" s="3"/>
      <c r="Q290" s="3"/>
      <c r="R290" s="3"/>
      <c r="S290" s="3"/>
      <c r="T290" s="135"/>
      <c r="U290" s="135"/>
    </row>
    <row r="291" spans="1:21" x14ac:dyDescent="0.2">
      <c r="A291" s="26"/>
      <c r="B291" s="56">
        <v>128</v>
      </c>
      <c r="C291" s="91"/>
      <c r="D291" s="92"/>
      <c r="E291" s="59"/>
      <c r="F291" s="196"/>
      <c r="G291" s="60">
        <f t="shared" si="5"/>
        <v>0</v>
      </c>
      <c r="H291" s="26"/>
      <c r="I291" s="3"/>
      <c r="J291" s="3"/>
      <c r="K291" s="3"/>
      <c r="L291" s="3"/>
      <c r="M291" s="3"/>
      <c r="N291" s="3"/>
      <c r="O291" s="3"/>
      <c r="P291" s="3"/>
      <c r="Q291" s="3"/>
      <c r="R291" s="3"/>
      <c r="S291" s="3"/>
      <c r="T291" s="135"/>
      <c r="U291" s="135"/>
    </row>
    <row r="292" spans="1:21" x14ac:dyDescent="0.2">
      <c r="A292" s="26"/>
      <c r="B292" s="56">
        <v>129</v>
      </c>
      <c r="C292" s="91"/>
      <c r="D292" s="92"/>
      <c r="E292" s="59"/>
      <c r="F292" s="196"/>
      <c r="G292" s="60">
        <f t="shared" si="5"/>
        <v>0</v>
      </c>
      <c r="H292" s="26"/>
      <c r="I292" s="3"/>
      <c r="J292" s="3"/>
      <c r="K292" s="3"/>
      <c r="L292" s="3"/>
      <c r="M292" s="3"/>
      <c r="N292" s="3"/>
      <c r="O292" s="3"/>
      <c r="P292" s="3"/>
      <c r="Q292" s="3"/>
      <c r="R292" s="3"/>
      <c r="S292" s="3"/>
      <c r="T292" s="135"/>
      <c r="U292" s="135"/>
    </row>
    <row r="293" spans="1:21" x14ac:dyDescent="0.2">
      <c r="A293" s="26"/>
      <c r="B293" s="56">
        <v>130</v>
      </c>
      <c r="C293" s="91"/>
      <c r="D293" s="92"/>
      <c r="E293" s="59"/>
      <c r="F293" s="196"/>
      <c r="G293" s="60">
        <f t="shared" ref="G293:G313" si="6">IF(C293=0,0,IF(D293=0,0,IF(E293=0,0,15)))</f>
        <v>0</v>
      </c>
      <c r="H293" s="26"/>
      <c r="I293" s="3"/>
      <c r="J293" s="3"/>
      <c r="K293" s="3"/>
      <c r="L293" s="3"/>
      <c r="M293" s="3"/>
      <c r="N293" s="3"/>
      <c r="O293" s="3"/>
      <c r="P293" s="3"/>
      <c r="Q293" s="3"/>
      <c r="R293" s="3"/>
      <c r="S293" s="3"/>
      <c r="T293" s="135"/>
      <c r="U293" s="135"/>
    </row>
    <row r="294" spans="1:21" x14ac:dyDescent="0.2">
      <c r="A294" s="26"/>
      <c r="B294" s="56">
        <v>131</v>
      </c>
      <c r="C294" s="91"/>
      <c r="D294" s="92"/>
      <c r="E294" s="59"/>
      <c r="F294" s="196"/>
      <c r="G294" s="60">
        <f t="shared" si="6"/>
        <v>0</v>
      </c>
      <c r="H294" s="26"/>
      <c r="I294" s="3"/>
      <c r="J294" s="3"/>
      <c r="K294" s="3"/>
      <c r="L294" s="3"/>
      <c r="M294" s="3"/>
      <c r="N294" s="3"/>
      <c r="O294" s="3"/>
      <c r="P294" s="3"/>
      <c r="Q294" s="3"/>
      <c r="R294" s="3"/>
      <c r="S294" s="3"/>
      <c r="T294" s="135"/>
      <c r="U294" s="135"/>
    </row>
    <row r="295" spans="1:21" x14ac:dyDescent="0.2">
      <c r="A295" s="26"/>
      <c r="B295" s="56">
        <v>132</v>
      </c>
      <c r="C295" s="91"/>
      <c r="D295" s="92"/>
      <c r="E295" s="59"/>
      <c r="F295" s="196"/>
      <c r="G295" s="60">
        <f t="shared" si="6"/>
        <v>0</v>
      </c>
      <c r="H295" s="26"/>
      <c r="I295" s="3"/>
      <c r="J295" s="3"/>
      <c r="K295" s="3"/>
      <c r="L295" s="3"/>
      <c r="M295" s="3"/>
      <c r="N295" s="3"/>
      <c r="O295" s="3"/>
      <c r="P295" s="3"/>
      <c r="Q295" s="3"/>
      <c r="R295" s="3"/>
      <c r="S295" s="3"/>
      <c r="T295" s="135"/>
      <c r="U295" s="135"/>
    </row>
    <row r="296" spans="1:21" x14ac:dyDescent="0.2">
      <c r="A296" s="26"/>
      <c r="B296" s="56">
        <v>133</v>
      </c>
      <c r="C296" s="91"/>
      <c r="D296" s="92"/>
      <c r="E296" s="59"/>
      <c r="F296" s="196"/>
      <c r="G296" s="60">
        <f t="shared" si="6"/>
        <v>0</v>
      </c>
      <c r="H296" s="26"/>
      <c r="I296" s="3"/>
      <c r="J296" s="3"/>
      <c r="K296" s="3"/>
      <c r="L296" s="3"/>
      <c r="M296" s="3"/>
      <c r="N296" s="3"/>
      <c r="O296" s="3"/>
      <c r="P296" s="3"/>
      <c r="Q296" s="3"/>
      <c r="R296" s="3"/>
      <c r="S296" s="3"/>
      <c r="T296" s="135"/>
      <c r="U296" s="135"/>
    </row>
    <row r="297" spans="1:21" x14ac:dyDescent="0.2">
      <c r="A297" s="26"/>
      <c r="B297" s="56">
        <v>134</v>
      </c>
      <c r="C297" s="91"/>
      <c r="D297" s="92"/>
      <c r="E297" s="59"/>
      <c r="F297" s="196"/>
      <c r="G297" s="60">
        <f t="shared" si="6"/>
        <v>0</v>
      </c>
      <c r="H297" s="26"/>
      <c r="I297" s="3"/>
      <c r="J297" s="3"/>
      <c r="K297" s="3"/>
      <c r="L297" s="3"/>
      <c r="M297" s="3"/>
      <c r="N297" s="3"/>
      <c r="O297" s="3"/>
      <c r="P297" s="3"/>
      <c r="Q297" s="3"/>
      <c r="R297" s="3"/>
      <c r="S297" s="3"/>
      <c r="T297" s="135"/>
      <c r="U297" s="135"/>
    </row>
    <row r="298" spans="1:21" x14ac:dyDescent="0.2">
      <c r="A298" s="26"/>
      <c r="B298" s="56">
        <v>135</v>
      </c>
      <c r="C298" s="91"/>
      <c r="D298" s="92"/>
      <c r="E298" s="59"/>
      <c r="F298" s="196"/>
      <c r="G298" s="60">
        <f t="shared" si="6"/>
        <v>0</v>
      </c>
      <c r="H298" s="26"/>
      <c r="I298" s="3"/>
      <c r="J298" s="3"/>
      <c r="K298" s="3"/>
      <c r="L298" s="3"/>
      <c r="M298" s="3"/>
      <c r="N298" s="3"/>
      <c r="O298" s="3"/>
      <c r="P298" s="3"/>
      <c r="Q298" s="3"/>
      <c r="R298" s="3"/>
      <c r="S298" s="3"/>
      <c r="T298" s="135"/>
      <c r="U298" s="135"/>
    </row>
    <row r="299" spans="1:21" x14ac:dyDescent="0.2">
      <c r="A299" s="26"/>
      <c r="B299" s="56">
        <v>136</v>
      </c>
      <c r="C299" s="91"/>
      <c r="D299" s="92"/>
      <c r="E299" s="59"/>
      <c r="F299" s="196"/>
      <c r="G299" s="60">
        <f t="shared" si="6"/>
        <v>0</v>
      </c>
      <c r="H299" s="26"/>
      <c r="I299" s="3"/>
      <c r="J299" s="3"/>
      <c r="K299" s="3"/>
      <c r="L299" s="3"/>
      <c r="M299" s="3"/>
      <c r="N299" s="3"/>
      <c r="O299" s="3"/>
      <c r="P299" s="3"/>
      <c r="Q299" s="3"/>
      <c r="R299" s="3"/>
      <c r="S299" s="3"/>
      <c r="T299" s="135"/>
      <c r="U299" s="135"/>
    </row>
    <row r="300" spans="1:21" x14ac:dyDescent="0.2">
      <c r="A300" s="26"/>
      <c r="B300" s="56">
        <v>137</v>
      </c>
      <c r="C300" s="91"/>
      <c r="D300" s="92"/>
      <c r="E300" s="59"/>
      <c r="F300" s="196"/>
      <c r="G300" s="60">
        <f t="shared" si="6"/>
        <v>0</v>
      </c>
      <c r="H300" s="26"/>
      <c r="I300" s="3"/>
      <c r="J300" s="3"/>
      <c r="K300" s="3"/>
      <c r="L300" s="3"/>
      <c r="M300" s="3"/>
      <c r="N300" s="3"/>
      <c r="O300" s="3"/>
      <c r="P300" s="3"/>
      <c r="Q300" s="3"/>
      <c r="R300" s="3"/>
      <c r="S300" s="3"/>
      <c r="T300" s="135"/>
      <c r="U300" s="135"/>
    </row>
    <row r="301" spans="1:21" x14ac:dyDescent="0.2">
      <c r="A301" s="26"/>
      <c r="B301" s="56">
        <v>138</v>
      </c>
      <c r="C301" s="91"/>
      <c r="D301" s="92"/>
      <c r="E301" s="59"/>
      <c r="F301" s="196"/>
      <c r="G301" s="60">
        <f t="shared" si="6"/>
        <v>0</v>
      </c>
      <c r="H301" s="26"/>
      <c r="I301" s="3"/>
      <c r="J301" s="3"/>
      <c r="K301" s="3"/>
      <c r="L301" s="3"/>
      <c r="M301" s="3"/>
      <c r="N301" s="3"/>
      <c r="O301" s="3"/>
      <c r="P301" s="3"/>
      <c r="Q301" s="3"/>
      <c r="R301" s="3"/>
      <c r="S301" s="3"/>
      <c r="T301" s="135"/>
      <c r="U301" s="135"/>
    </row>
    <row r="302" spans="1:21" x14ac:dyDescent="0.2">
      <c r="A302" s="26"/>
      <c r="B302" s="56">
        <v>139</v>
      </c>
      <c r="C302" s="91"/>
      <c r="D302" s="92"/>
      <c r="E302" s="59"/>
      <c r="F302" s="196"/>
      <c r="G302" s="60">
        <f t="shared" si="6"/>
        <v>0</v>
      </c>
      <c r="H302" s="26"/>
      <c r="I302" s="3"/>
      <c r="J302" s="3"/>
      <c r="K302" s="3"/>
      <c r="L302" s="3"/>
      <c r="M302" s="3"/>
      <c r="N302" s="3"/>
      <c r="O302" s="3"/>
      <c r="P302" s="3"/>
      <c r="Q302" s="3"/>
      <c r="R302" s="3"/>
      <c r="S302" s="3"/>
      <c r="T302" s="135"/>
      <c r="U302" s="135"/>
    </row>
    <row r="303" spans="1:21" x14ac:dyDescent="0.2">
      <c r="A303" s="26"/>
      <c r="B303" s="56">
        <v>140</v>
      </c>
      <c r="C303" s="91"/>
      <c r="D303" s="92"/>
      <c r="E303" s="59"/>
      <c r="F303" s="196"/>
      <c r="G303" s="60">
        <f t="shared" si="6"/>
        <v>0</v>
      </c>
      <c r="H303" s="26"/>
      <c r="I303" s="3"/>
      <c r="J303" s="3"/>
      <c r="K303" s="3"/>
      <c r="L303" s="3"/>
      <c r="M303" s="3"/>
      <c r="N303" s="3"/>
      <c r="O303" s="3"/>
      <c r="P303" s="3"/>
      <c r="Q303" s="3"/>
      <c r="R303" s="3"/>
      <c r="S303" s="3"/>
      <c r="T303" s="135"/>
      <c r="U303" s="135"/>
    </row>
    <row r="304" spans="1:21" x14ac:dyDescent="0.2">
      <c r="A304" s="26"/>
      <c r="B304" s="56">
        <v>141</v>
      </c>
      <c r="C304" s="91"/>
      <c r="D304" s="92"/>
      <c r="E304" s="59"/>
      <c r="F304" s="196"/>
      <c r="G304" s="60">
        <f t="shared" si="6"/>
        <v>0</v>
      </c>
      <c r="H304" s="26"/>
      <c r="I304" s="3"/>
      <c r="J304" s="3"/>
      <c r="K304" s="3"/>
      <c r="L304" s="3"/>
      <c r="M304" s="3"/>
      <c r="N304" s="3"/>
      <c r="O304" s="3"/>
      <c r="P304" s="3"/>
      <c r="Q304" s="3"/>
      <c r="R304" s="3"/>
      <c r="S304" s="3"/>
      <c r="T304" s="135"/>
      <c r="U304" s="135"/>
    </row>
    <row r="305" spans="1:21" x14ac:dyDescent="0.2">
      <c r="A305" s="26"/>
      <c r="B305" s="56">
        <v>142</v>
      </c>
      <c r="C305" s="91"/>
      <c r="D305" s="92"/>
      <c r="E305" s="59"/>
      <c r="F305" s="196"/>
      <c r="G305" s="60">
        <f t="shared" si="6"/>
        <v>0</v>
      </c>
      <c r="H305" s="26"/>
      <c r="I305" s="3"/>
      <c r="J305" s="3"/>
      <c r="K305" s="3"/>
      <c r="L305" s="3"/>
      <c r="M305" s="3"/>
      <c r="N305" s="3"/>
      <c r="O305" s="3"/>
      <c r="P305" s="3"/>
      <c r="Q305" s="3"/>
      <c r="R305" s="3"/>
      <c r="S305" s="3"/>
      <c r="T305" s="135"/>
      <c r="U305" s="135"/>
    </row>
    <row r="306" spans="1:21" x14ac:dyDescent="0.2">
      <c r="A306" s="26"/>
      <c r="B306" s="56">
        <v>143</v>
      </c>
      <c r="C306" s="91"/>
      <c r="D306" s="92"/>
      <c r="E306" s="59"/>
      <c r="F306" s="196"/>
      <c r="G306" s="60">
        <f t="shared" si="6"/>
        <v>0</v>
      </c>
      <c r="H306" s="26"/>
      <c r="I306" s="3"/>
      <c r="J306" s="3"/>
      <c r="K306" s="3"/>
      <c r="L306" s="3"/>
      <c r="M306" s="3"/>
      <c r="N306" s="3"/>
      <c r="O306" s="3"/>
      <c r="P306" s="3"/>
      <c r="Q306" s="3"/>
      <c r="R306" s="3"/>
      <c r="S306" s="3"/>
      <c r="T306" s="135"/>
      <c r="U306" s="135"/>
    </row>
    <row r="307" spans="1:21" x14ac:dyDescent="0.2">
      <c r="A307" s="26"/>
      <c r="B307" s="56">
        <v>144</v>
      </c>
      <c r="C307" s="91"/>
      <c r="D307" s="92"/>
      <c r="E307" s="59"/>
      <c r="F307" s="196"/>
      <c r="G307" s="60">
        <f t="shared" si="6"/>
        <v>0</v>
      </c>
      <c r="H307" s="26"/>
      <c r="I307" s="3"/>
      <c r="J307" s="3"/>
      <c r="K307" s="3"/>
      <c r="L307" s="3"/>
      <c r="M307" s="3"/>
      <c r="N307" s="3"/>
      <c r="O307" s="3"/>
      <c r="P307" s="3"/>
      <c r="Q307" s="3"/>
      <c r="R307" s="3"/>
      <c r="S307" s="3"/>
      <c r="T307" s="135"/>
      <c r="U307" s="135"/>
    </row>
    <row r="308" spans="1:21" x14ac:dyDescent="0.2">
      <c r="A308" s="26"/>
      <c r="B308" s="56">
        <v>145</v>
      </c>
      <c r="C308" s="91"/>
      <c r="D308" s="92"/>
      <c r="E308" s="59"/>
      <c r="F308" s="196"/>
      <c r="G308" s="60">
        <f t="shared" si="6"/>
        <v>0</v>
      </c>
      <c r="H308" s="26"/>
      <c r="I308" s="3"/>
      <c r="J308" s="3"/>
      <c r="K308" s="3"/>
      <c r="L308" s="3"/>
      <c r="M308" s="3"/>
      <c r="N308" s="3"/>
      <c r="O308" s="3"/>
      <c r="P308" s="3"/>
      <c r="Q308" s="3"/>
      <c r="R308" s="3"/>
      <c r="S308" s="3"/>
      <c r="T308" s="135"/>
      <c r="U308" s="135"/>
    </row>
    <row r="309" spans="1:21" x14ac:dyDescent="0.2">
      <c r="A309" s="26"/>
      <c r="B309" s="56">
        <v>146</v>
      </c>
      <c r="C309" s="91"/>
      <c r="D309" s="92"/>
      <c r="E309" s="59"/>
      <c r="F309" s="196"/>
      <c r="G309" s="60">
        <f t="shared" si="6"/>
        <v>0</v>
      </c>
      <c r="H309" s="26"/>
      <c r="I309" s="3"/>
      <c r="J309" s="3"/>
      <c r="K309" s="3"/>
      <c r="L309" s="3"/>
      <c r="M309" s="3"/>
      <c r="N309" s="3"/>
      <c r="O309" s="3"/>
      <c r="P309" s="3"/>
      <c r="Q309" s="3"/>
      <c r="R309" s="3"/>
      <c r="S309" s="3"/>
      <c r="T309" s="135"/>
      <c r="U309" s="135"/>
    </row>
    <row r="310" spans="1:21" x14ac:dyDescent="0.2">
      <c r="A310" s="26"/>
      <c r="B310" s="56">
        <v>147</v>
      </c>
      <c r="C310" s="91"/>
      <c r="D310" s="92"/>
      <c r="E310" s="59"/>
      <c r="F310" s="196"/>
      <c r="G310" s="60">
        <f t="shared" si="6"/>
        <v>0</v>
      </c>
      <c r="H310" s="26"/>
      <c r="I310" s="3"/>
      <c r="J310" s="3"/>
      <c r="K310" s="3"/>
      <c r="L310" s="3"/>
      <c r="M310" s="3"/>
      <c r="N310" s="3"/>
      <c r="O310" s="3"/>
      <c r="P310" s="3"/>
      <c r="Q310" s="3"/>
      <c r="R310" s="3"/>
      <c r="S310" s="3"/>
      <c r="T310" s="135"/>
      <c r="U310" s="135"/>
    </row>
    <row r="311" spans="1:21" x14ac:dyDescent="0.2">
      <c r="A311" s="26"/>
      <c r="B311" s="56">
        <v>148</v>
      </c>
      <c r="C311" s="91"/>
      <c r="D311" s="92"/>
      <c r="E311" s="59"/>
      <c r="F311" s="196"/>
      <c r="G311" s="60">
        <f t="shared" si="6"/>
        <v>0</v>
      </c>
      <c r="H311" s="26"/>
      <c r="I311" s="3"/>
      <c r="J311" s="3"/>
      <c r="K311" s="3"/>
      <c r="L311" s="3"/>
      <c r="M311" s="3"/>
      <c r="N311" s="3"/>
      <c r="O311" s="3"/>
      <c r="P311" s="3"/>
      <c r="Q311" s="3"/>
      <c r="R311" s="3"/>
      <c r="S311" s="3"/>
      <c r="T311" s="135"/>
      <c r="U311" s="135"/>
    </row>
    <row r="312" spans="1:21" x14ac:dyDescent="0.2">
      <c r="A312" s="26"/>
      <c r="B312" s="56">
        <v>149</v>
      </c>
      <c r="C312" s="91"/>
      <c r="D312" s="92"/>
      <c r="E312" s="59"/>
      <c r="F312" s="196"/>
      <c r="G312" s="60">
        <f t="shared" si="6"/>
        <v>0</v>
      </c>
      <c r="H312" s="26"/>
      <c r="I312" s="3"/>
      <c r="J312" s="3"/>
      <c r="K312" s="3"/>
      <c r="L312" s="3"/>
      <c r="M312" s="3"/>
      <c r="N312" s="3"/>
      <c r="O312" s="3"/>
      <c r="P312" s="3"/>
      <c r="Q312" s="3"/>
      <c r="R312" s="3"/>
      <c r="S312" s="3"/>
      <c r="T312" s="135"/>
      <c r="U312" s="135"/>
    </row>
    <row r="313" spans="1:21" ht="13.5" thickBot="1" x14ac:dyDescent="0.25">
      <c r="A313" s="26"/>
      <c r="B313" s="56">
        <v>150</v>
      </c>
      <c r="C313" s="91" t="s">
        <v>572</v>
      </c>
      <c r="D313" s="92"/>
      <c r="E313" s="59"/>
      <c r="F313" s="196"/>
      <c r="G313" s="60">
        <f t="shared" si="6"/>
        <v>0</v>
      </c>
      <c r="H313" s="26"/>
      <c r="I313" s="3"/>
      <c r="J313" s="3"/>
      <c r="K313" s="3"/>
      <c r="L313" s="3"/>
      <c r="M313" s="3"/>
      <c r="N313" s="3"/>
      <c r="O313" s="3"/>
      <c r="P313" s="3"/>
      <c r="Q313" s="3"/>
      <c r="R313" s="3"/>
      <c r="S313" s="3"/>
      <c r="T313" s="135"/>
      <c r="U313" s="135"/>
    </row>
    <row r="314" spans="1:21" ht="13.5" thickBot="1" x14ac:dyDescent="0.25">
      <c r="A314" s="26"/>
      <c r="B314" s="87"/>
      <c r="C314" s="136" t="s">
        <v>136</v>
      </c>
      <c r="D314" s="137"/>
      <c r="E314" s="298" t="s">
        <v>35</v>
      </c>
      <c r="F314" s="26"/>
      <c r="G314" s="299">
        <f>IF(SUM(G164:G313)&gt;2250,2250,SUM(G164:G313))</f>
        <v>0</v>
      </c>
      <c r="H314" s="26"/>
      <c r="I314" s="3"/>
      <c r="J314" s="3"/>
      <c r="K314" s="3"/>
      <c r="L314" s="3"/>
      <c r="M314" s="3"/>
      <c r="N314" s="3"/>
      <c r="O314" s="3"/>
      <c r="P314" s="3"/>
      <c r="Q314" s="3"/>
      <c r="R314" s="3"/>
      <c r="S314" s="3"/>
      <c r="T314" s="135"/>
      <c r="U314" s="135"/>
    </row>
    <row r="315" spans="1:21" x14ac:dyDescent="0.2">
      <c r="A315" s="26"/>
      <c r="B315" s="26"/>
      <c r="C315" s="87"/>
      <c r="D315" s="26"/>
      <c r="E315" s="87"/>
      <c r="F315" s="26"/>
      <c r="G315" s="26"/>
      <c r="H315" s="26"/>
      <c r="I315" s="3"/>
      <c r="J315" s="3"/>
      <c r="K315" s="3"/>
      <c r="L315" s="3"/>
      <c r="M315" s="3"/>
      <c r="N315" s="3"/>
      <c r="O315" s="3"/>
      <c r="P315" s="3"/>
      <c r="Q315" s="3"/>
      <c r="R315" s="3"/>
      <c r="S315" s="3"/>
      <c r="T315" s="135"/>
      <c r="U315" s="135"/>
    </row>
    <row r="316" spans="1:21" x14ac:dyDescent="0.2">
      <c r="A316" s="3"/>
      <c r="B316" s="3"/>
      <c r="C316" s="3"/>
      <c r="D316" s="3"/>
      <c r="E316" s="3"/>
      <c r="F316" s="3"/>
      <c r="G316" s="3"/>
      <c r="H316" s="3"/>
      <c r="I316" s="3"/>
      <c r="J316" s="3"/>
      <c r="K316" s="3"/>
      <c r="L316" s="3"/>
      <c r="M316" s="3"/>
      <c r="N316" s="3"/>
      <c r="O316" s="3"/>
      <c r="P316" s="3"/>
      <c r="Q316" s="3"/>
      <c r="R316" s="3"/>
      <c r="S316" s="3"/>
      <c r="T316" s="135"/>
      <c r="U316" s="135"/>
    </row>
    <row r="317" spans="1:21" x14ac:dyDescent="0.2">
      <c r="A317" s="3"/>
      <c r="B317" s="3"/>
      <c r="C317" s="3"/>
      <c r="D317" s="3"/>
      <c r="E317" s="3"/>
      <c r="F317" s="3"/>
      <c r="G317" s="3"/>
      <c r="H317" s="3"/>
      <c r="I317" s="3"/>
      <c r="J317" s="3"/>
      <c r="K317" s="3"/>
      <c r="L317" s="3"/>
      <c r="M317" s="3"/>
      <c r="N317" s="3"/>
      <c r="O317" s="3"/>
      <c r="P317" s="3"/>
      <c r="Q317" s="3"/>
      <c r="R317" s="3"/>
      <c r="S317" s="3"/>
      <c r="T317" s="135"/>
      <c r="U317" s="135"/>
    </row>
    <row r="318" spans="1:21" x14ac:dyDescent="0.2">
      <c r="A318" s="3"/>
      <c r="B318" s="3"/>
      <c r="C318" s="3"/>
      <c r="D318" s="3"/>
      <c r="E318" s="3"/>
      <c r="F318" s="3"/>
      <c r="G318" s="3"/>
      <c r="H318" s="3"/>
      <c r="I318" s="3"/>
      <c r="J318" s="3"/>
      <c r="K318" s="3"/>
      <c r="L318" s="3"/>
      <c r="M318" s="3"/>
      <c r="N318" s="3"/>
      <c r="O318" s="3"/>
      <c r="P318" s="3"/>
      <c r="Q318" s="3"/>
      <c r="R318" s="3"/>
      <c r="S318" s="3"/>
      <c r="T318" s="135"/>
      <c r="U318" s="135"/>
    </row>
    <row r="319" spans="1:21" x14ac:dyDescent="0.2">
      <c r="A319" s="3"/>
      <c r="B319" s="3"/>
      <c r="C319" s="3"/>
      <c r="D319" s="3"/>
      <c r="E319" s="3"/>
      <c r="F319" s="3"/>
      <c r="G319" s="3"/>
      <c r="H319" s="3"/>
      <c r="I319" s="3"/>
      <c r="J319" s="3"/>
      <c r="K319" s="3"/>
      <c r="L319" s="3"/>
      <c r="M319" s="3"/>
      <c r="N319" s="3"/>
      <c r="O319" s="3"/>
      <c r="P319" s="3"/>
      <c r="Q319" s="3"/>
      <c r="R319" s="3"/>
      <c r="S319" s="3"/>
      <c r="T319" s="135"/>
      <c r="U319" s="135"/>
    </row>
    <row r="320" spans="1:21" x14ac:dyDescent="0.2">
      <c r="A320" s="3"/>
      <c r="B320" s="3"/>
      <c r="C320" s="3"/>
      <c r="D320" s="3"/>
      <c r="E320" s="3"/>
      <c r="F320" s="3"/>
      <c r="G320" s="3"/>
      <c r="H320" s="3"/>
      <c r="I320" s="3"/>
      <c r="J320" s="3"/>
      <c r="K320" s="3"/>
      <c r="L320" s="3"/>
      <c r="M320" s="3"/>
      <c r="N320" s="3"/>
      <c r="O320" s="3"/>
      <c r="P320" s="3"/>
      <c r="Q320" s="3"/>
      <c r="R320" s="3"/>
      <c r="S320" s="3"/>
      <c r="T320" s="135"/>
      <c r="U320" s="135"/>
    </row>
    <row r="321" spans="1:21" x14ac:dyDescent="0.2">
      <c r="A321" s="3"/>
      <c r="B321" s="3"/>
      <c r="C321" s="3"/>
      <c r="D321" s="3"/>
      <c r="E321" s="3"/>
      <c r="F321" s="3"/>
      <c r="G321" s="3"/>
      <c r="H321" s="3"/>
      <c r="I321" s="3"/>
      <c r="J321" s="3"/>
      <c r="K321" s="3"/>
      <c r="L321" s="3"/>
      <c r="M321" s="3"/>
      <c r="N321" s="3"/>
      <c r="O321" s="3"/>
      <c r="P321" s="3"/>
      <c r="Q321" s="3"/>
      <c r="R321" s="3"/>
      <c r="S321" s="3"/>
      <c r="T321" s="135"/>
      <c r="U321" s="135"/>
    </row>
    <row r="322" spans="1:21" x14ac:dyDescent="0.2">
      <c r="A322" s="3"/>
      <c r="B322" s="3"/>
      <c r="C322" s="3"/>
      <c r="D322" s="3"/>
      <c r="E322" s="3"/>
      <c r="F322" s="3"/>
      <c r="G322" s="3"/>
      <c r="H322" s="3"/>
      <c r="I322" s="3"/>
      <c r="J322" s="3"/>
      <c r="K322" s="3"/>
      <c r="L322" s="3"/>
      <c r="M322" s="3"/>
      <c r="N322" s="3"/>
      <c r="O322" s="3"/>
      <c r="P322" s="3"/>
      <c r="Q322" s="3"/>
      <c r="R322" s="3"/>
      <c r="S322" s="3"/>
      <c r="T322" s="135"/>
      <c r="U322" s="135"/>
    </row>
    <row r="323" spans="1:21" x14ac:dyDescent="0.2">
      <c r="A323" s="3"/>
      <c r="B323" s="3"/>
      <c r="C323" s="3"/>
      <c r="D323" s="3"/>
      <c r="E323" s="3"/>
      <c r="F323" s="3"/>
      <c r="G323" s="3"/>
      <c r="H323" s="3"/>
      <c r="I323" s="3"/>
      <c r="J323" s="3"/>
      <c r="K323" s="3"/>
      <c r="L323" s="3"/>
      <c r="M323" s="3"/>
      <c r="N323" s="3"/>
      <c r="O323" s="3"/>
      <c r="P323" s="3"/>
      <c r="Q323" s="3"/>
      <c r="R323" s="3"/>
      <c r="S323" s="3"/>
      <c r="T323" s="135"/>
      <c r="U323" s="135"/>
    </row>
    <row r="324" spans="1:21" x14ac:dyDescent="0.2">
      <c r="A324" s="3"/>
      <c r="B324" s="3"/>
      <c r="C324" s="3"/>
      <c r="D324" s="3"/>
      <c r="E324" s="3"/>
      <c r="F324" s="3"/>
      <c r="G324" s="3"/>
      <c r="H324" s="3"/>
      <c r="I324" s="3"/>
      <c r="J324" s="3"/>
      <c r="K324" s="3"/>
      <c r="L324" s="3"/>
      <c r="M324" s="3"/>
      <c r="N324" s="3"/>
      <c r="O324" s="3"/>
      <c r="P324" s="3"/>
      <c r="Q324" s="3"/>
      <c r="R324" s="3"/>
      <c r="S324" s="3"/>
      <c r="T324" s="135"/>
      <c r="U324" s="135"/>
    </row>
    <row r="325" spans="1:21" x14ac:dyDescent="0.2">
      <c r="A325" s="3"/>
      <c r="B325" s="3"/>
      <c r="C325" s="3"/>
      <c r="D325" s="3"/>
      <c r="E325" s="3"/>
      <c r="F325" s="3"/>
      <c r="G325" s="3"/>
      <c r="H325" s="3"/>
      <c r="I325" s="3"/>
      <c r="J325" s="3"/>
      <c r="K325" s="3"/>
      <c r="L325" s="3"/>
      <c r="M325" s="3"/>
      <c r="N325" s="3"/>
      <c r="O325" s="3"/>
      <c r="P325" s="3"/>
      <c r="Q325" s="3"/>
      <c r="R325" s="3"/>
      <c r="S325" s="3"/>
      <c r="T325" s="135"/>
      <c r="U325" s="135"/>
    </row>
    <row r="326" spans="1:21" x14ac:dyDescent="0.2">
      <c r="A326" s="3"/>
      <c r="B326" s="3"/>
      <c r="C326" s="3"/>
      <c r="D326" s="3"/>
      <c r="E326" s="3"/>
      <c r="F326" s="3"/>
      <c r="G326" s="3"/>
      <c r="H326" s="3"/>
      <c r="I326" s="3"/>
      <c r="J326" s="3"/>
      <c r="K326" s="3"/>
      <c r="L326" s="3"/>
      <c r="M326" s="3"/>
      <c r="N326" s="3"/>
      <c r="O326" s="3"/>
      <c r="P326" s="3"/>
      <c r="Q326" s="3"/>
      <c r="R326" s="3"/>
      <c r="S326" s="3"/>
      <c r="T326" s="135"/>
      <c r="U326" s="135"/>
    </row>
    <row r="327" spans="1:21" x14ac:dyDescent="0.2">
      <c r="A327" s="3"/>
      <c r="B327" s="3"/>
      <c r="C327" s="3"/>
      <c r="D327" s="3"/>
      <c r="E327" s="3"/>
      <c r="F327" s="3"/>
      <c r="G327" s="3"/>
      <c r="H327" s="3"/>
      <c r="I327" s="3"/>
      <c r="J327" s="3"/>
      <c r="K327" s="3"/>
      <c r="L327" s="3"/>
      <c r="M327" s="3"/>
      <c r="N327" s="3"/>
      <c r="O327" s="3"/>
      <c r="P327" s="3"/>
      <c r="Q327" s="3"/>
      <c r="R327" s="3"/>
      <c r="S327" s="3"/>
      <c r="T327" s="135"/>
      <c r="U327" s="135"/>
    </row>
    <row r="328" spans="1:21" x14ac:dyDescent="0.2">
      <c r="A328" s="3"/>
      <c r="B328" s="3"/>
      <c r="C328" s="3"/>
      <c r="D328" s="3"/>
      <c r="E328" s="3"/>
      <c r="F328" s="3"/>
      <c r="G328" s="3"/>
      <c r="H328" s="3"/>
      <c r="I328" s="3"/>
      <c r="J328" s="3"/>
      <c r="K328" s="3"/>
      <c r="L328" s="3"/>
      <c r="M328" s="3"/>
      <c r="N328" s="3"/>
      <c r="O328" s="3"/>
      <c r="P328" s="3"/>
      <c r="Q328" s="3"/>
      <c r="R328" s="3"/>
      <c r="S328" s="3"/>
      <c r="T328" s="135"/>
      <c r="U328" s="135"/>
    </row>
    <row r="329" spans="1:21" x14ac:dyDescent="0.2">
      <c r="A329" s="3"/>
      <c r="B329" s="3"/>
      <c r="C329" s="3"/>
      <c r="D329" s="3"/>
      <c r="E329" s="3"/>
      <c r="F329" s="3"/>
      <c r="G329" s="3"/>
      <c r="H329" s="3"/>
      <c r="I329" s="3"/>
      <c r="J329" s="3"/>
      <c r="K329" s="3"/>
      <c r="L329" s="3"/>
      <c r="M329" s="3"/>
      <c r="N329" s="3"/>
      <c r="O329" s="3"/>
      <c r="P329" s="3"/>
      <c r="Q329" s="3"/>
      <c r="R329" s="3"/>
      <c r="S329" s="3"/>
      <c r="T329" s="135"/>
      <c r="U329" s="135"/>
    </row>
    <row r="330" spans="1:21" x14ac:dyDescent="0.2">
      <c r="A330" s="3"/>
      <c r="B330" s="3"/>
      <c r="C330" s="3"/>
      <c r="D330" s="3"/>
      <c r="E330" s="3"/>
      <c r="F330" s="3"/>
      <c r="G330" s="3"/>
      <c r="H330" s="3"/>
      <c r="I330" s="3"/>
      <c r="J330" s="3"/>
      <c r="K330" s="3"/>
      <c r="L330" s="3"/>
      <c r="M330" s="3"/>
      <c r="N330" s="3"/>
      <c r="O330" s="3"/>
      <c r="P330" s="3"/>
      <c r="Q330" s="3"/>
      <c r="R330" s="3"/>
      <c r="S330" s="3"/>
      <c r="T330" s="135"/>
      <c r="U330" s="135"/>
    </row>
    <row r="331" spans="1:21" x14ac:dyDescent="0.2">
      <c r="A331" s="3"/>
      <c r="B331" s="3"/>
      <c r="C331" s="3"/>
      <c r="D331" s="3"/>
      <c r="E331" s="3"/>
      <c r="F331" s="3"/>
      <c r="G331" s="3"/>
      <c r="H331" s="3"/>
      <c r="I331" s="3"/>
      <c r="J331" s="3"/>
      <c r="K331" s="3"/>
      <c r="L331" s="3"/>
      <c r="M331" s="3"/>
      <c r="N331" s="3"/>
      <c r="O331" s="3"/>
      <c r="P331" s="3"/>
      <c r="Q331" s="3"/>
      <c r="R331" s="3"/>
      <c r="S331" s="3"/>
      <c r="T331" s="135"/>
      <c r="U331" s="135"/>
    </row>
    <row r="332" spans="1:21" x14ac:dyDescent="0.2">
      <c r="A332" s="3"/>
      <c r="B332" s="3"/>
      <c r="C332" s="3"/>
      <c r="D332" s="3"/>
      <c r="E332" s="3"/>
      <c r="F332" s="3"/>
      <c r="G332" s="3"/>
      <c r="H332" s="3"/>
      <c r="I332" s="3"/>
      <c r="J332" s="3"/>
      <c r="K332" s="3"/>
      <c r="L332" s="3"/>
      <c r="M332" s="3"/>
      <c r="N332" s="3"/>
      <c r="O332" s="3"/>
      <c r="P332" s="3"/>
      <c r="Q332" s="3"/>
      <c r="R332" s="3"/>
      <c r="S332" s="3"/>
      <c r="T332" s="135"/>
      <c r="U332" s="135"/>
    </row>
    <row r="333" spans="1:21" x14ac:dyDescent="0.2">
      <c r="A333" s="3"/>
      <c r="B333" s="3"/>
      <c r="C333" s="3"/>
      <c r="D333" s="3"/>
      <c r="E333" s="3"/>
      <c r="F333" s="3"/>
      <c r="G333" s="3"/>
      <c r="H333" s="3"/>
      <c r="I333" s="3"/>
      <c r="J333" s="3"/>
      <c r="K333" s="3"/>
      <c r="L333" s="3"/>
      <c r="M333" s="3"/>
      <c r="N333" s="3"/>
      <c r="O333" s="3"/>
      <c r="P333" s="3"/>
      <c r="Q333" s="3"/>
      <c r="R333" s="3"/>
      <c r="S333" s="3"/>
      <c r="T333" s="135"/>
      <c r="U333" s="135"/>
    </row>
    <row r="334" spans="1:21" x14ac:dyDescent="0.2">
      <c r="A334" s="3"/>
      <c r="B334" s="3"/>
      <c r="C334" s="3"/>
      <c r="D334" s="3"/>
      <c r="E334" s="3"/>
      <c r="F334" s="3"/>
      <c r="G334" s="3"/>
      <c r="H334" s="3"/>
      <c r="I334" s="3"/>
      <c r="J334" s="3"/>
      <c r="K334" s="3"/>
      <c r="L334" s="3"/>
      <c r="M334" s="3"/>
      <c r="N334" s="3"/>
      <c r="O334" s="3"/>
      <c r="P334" s="3"/>
      <c r="Q334" s="3"/>
      <c r="R334" s="3"/>
      <c r="S334" s="3"/>
      <c r="T334" s="135"/>
      <c r="U334" s="135"/>
    </row>
    <row r="335" spans="1:21" x14ac:dyDescent="0.2">
      <c r="A335" s="3"/>
      <c r="B335" s="3"/>
      <c r="C335" s="3"/>
      <c r="D335" s="3"/>
      <c r="E335" s="3"/>
      <c r="F335" s="3"/>
      <c r="G335" s="3"/>
      <c r="H335" s="3"/>
      <c r="I335" s="3"/>
      <c r="J335" s="3"/>
      <c r="K335" s="3"/>
      <c r="L335" s="3"/>
      <c r="M335" s="3"/>
      <c r="N335" s="3"/>
      <c r="O335" s="3"/>
      <c r="P335" s="3"/>
      <c r="Q335" s="3"/>
      <c r="R335" s="3"/>
      <c r="S335" s="3"/>
      <c r="T335" s="135"/>
      <c r="U335" s="135"/>
    </row>
    <row r="336" spans="1:21" x14ac:dyDescent="0.2">
      <c r="A336" s="3"/>
      <c r="B336" s="3"/>
      <c r="C336" s="3"/>
      <c r="D336" s="3"/>
      <c r="E336" s="3"/>
      <c r="F336" s="3"/>
      <c r="G336" s="3"/>
      <c r="H336" s="3"/>
      <c r="I336" s="3"/>
      <c r="J336" s="3"/>
      <c r="K336" s="3"/>
      <c r="L336" s="3"/>
      <c r="M336" s="3"/>
      <c r="N336" s="3"/>
      <c r="O336" s="3"/>
      <c r="P336" s="3"/>
      <c r="Q336" s="3"/>
      <c r="R336" s="3"/>
      <c r="S336" s="3"/>
      <c r="T336" s="135"/>
      <c r="U336" s="135"/>
    </row>
    <row r="337" spans="1:21" x14ac:dyDescent="0.2">
      <c r="A337" s="3"/>
      <c r="B337" s="3"/>
      <c r="C337" s="3"/>
      <c r="D337" s="3"/>
      <c r="E337" s="3"/>
      <c r="F337" s="3"/>
      <c r="G337" s="3"/>
      <c r="H337" s="3"/>
      <c r="I337" s="3"/>
      <c r="J337" s="3"/>
      <c r="K337" s="3"/>
      <c r="L337" s="3"/>
      <c r="M337" s="3"/>
      <c r="N337" s="3"/>
      <c r="O337" s="3"/>
      <c r="P337" s="3"/>
      <c r="Q337" s="3"/>
      <c r="R337" s="3"/>
      <c r="S337" s="3"/>
      <c r="T337" s="135"/>
      <c r="U337" s="135"/>
    </row>
    <row r="338" spans="1:21" x14ac:dyDescent="0.2">
      <c r="A338" s="3"/>
      <c r="B338" s="3"/>
      <c r="C338" s="3"/>
      <c r="D338" s="3"/>
      <c r="E338" s="3"/>
      <c r="F338" s="3"/>
      <c r="G338" s="3"/>
      <c r="H338" s="3"/>
      <c r="I338" s="3"/>
      <c r="J338" s="3"/>
      <c r="K338" s="3"/>
      <c r="L338" s="3"/>
      <c r="M338" s="3"/>
      <c r="N338" s="3"/>
      <c r="O338" s="3"/>
      <c r="P338" s="3"/>
      <c r="Q338" s="3"/>
      <c r="R338" s="3"/>
      <c r="S338" s="3"/>
      <c r="T338" s="135"/>
      <c r="U338" s="135"/>
    </row>
    <row r="339" spans="1:21" x14ac:dyDescent="0.2">
      <c r="A339" s="3"/>
      <c r="B339" s="3"/>
      <c r="C339" s="3"/>
      <c r="D339" s="3"/>
      <c r="E339" s="3"/>
      <c r="F339" s="3"/>
      <c r="G339" s="3"/>
      <c r="H339" s="3"/>
      <c r="I339" s="3"/>
      <c r="J339" s="3"/>
      <c r="K339" s="3"/>
      <c r="L339" s="3"/>
      <c r="M339" s="3"/>
      <c r="N339" s="3"/>
      <c r="O339" s="3"/>
      <c r="P339" s="3"/>
      <c r="Q339" s="3"/>
      <c r="R339" s="3"/>
      <c r="S339" s="3"/>
      <c r="T339" s="135"/>
      <c r="U339" s="135"/>
    </row>
    <row r="340" spans="1:21" x14ac:dyDescent="0.2">
      <c r="A340" s="3"/>
      <c r="B340" s="3"/>
      <c r="C340" s="3"/>
      <c r="D340" s="3"/>
      <c r="E340" s="3"/>
      <c r="F340" s="3"/>
      <c r="G340" s="3"/>
      <c r="H340" s="3"/>
      <c r="I340" s="3"/>
      <c r="J340" s="3"/>
      <c r="K340" s="3"/>
      <c r="L340" s="3"/>
      <c r="M340" s="3"/>
      <c r="N340" s="3"/>
      <c r="O340" s="3"/>
      <c r="P340" s="3"/>
      <c r="Q340" s="3"/>
      <c r="R340" s="3"/>
      <c r="S340" s="3"/>
      <c r="T340" s="135"/>
      <c r="U340" s="135"/>
    </row>
    <row r="341" spans="1:21" x14ac:dyDescent="0.2">
      <c r="A341" s="3"/>
      <c r="B341" s="3"/>
      <c r="C341" s="3"/>
      <c r="D341" s="3"/>
      <c r="E341" s="3"/>
      <c r="F341" s="3"/>
      <c r="G341" s="3"/>
      <c r="H341" s="3"/>
      <c r="I341" s="3"/>
      <c r="J341" s="3"/>
      <c r="K341" s="3"/>
      <c r="L341" s="3"/>
      <c r="M341" s="3"/>
      <c r="N341" s="3"/>
      <c r="O341" s="3"/>
      <c r="P341" s="3"/>
      <c r="Q341" s="3"/>
      <c r="R341" s="3"/>
      <c r="S341" s="3"/>
      <c r="T341" s="135"/>
      <c r="U341" s="135"/>
    </row>
    <row r="342" spans="1:21" x14ac:dyDescent="0.2">
      <c r="A342" s="3"/>
      <c r="B342" s="3"/>
      <c r="C342" s="3"/>
      <c r="D342" s="3"/>
      <c r="E342" s="3"/>
      <c r="F342" s="3"/>
      <c r="G342" s="3"/>
      <c r="H342" s="3"/>
      <c r="I342" s="3"/>
      <c r="J342" s="3"/>
      <c r="K342" s="3"/>
      <c r="L342" s="3"/>
      <c r="M342" s="3"/>
      <c r="N342" s="3"/>
      <c r="O342" s="3"/>
      <c r="P342" s="3"/>
      <c r="Q342" s="3"/>
      <c r="R342" s="3"/>
      <c r="S342" s="3"/>
      <c r="T342" s="135"/>
      <c r="U342" s="135"/>
    </row>
    <row r="343" spans="1:21" x14ac:dyDescent="0.2">
      <c r="A343" s="3"/>
      <c r="B343" s="3"/>
      <c r="C343" s="3"/>
      <c r="D343" s="3"/>
      <c r="E343" s="3"/>
      <c r="F343" s="3"/>
      <c r="G343" s="3"/>
      <c r="H343" s="3"/>
      <c r="I343" s="3"/>
      <c r="J343" s="3"/>
      <c r="K343" s="3"/>
      <c r="L343" s="3"/>
      <c r="M343" s="3"/>
      <c r="N343" s="3"/>
      <c r="O343" s="3"/>
      <c r="P343" s="3"/>
      <c r="Q343" s="3"/>
      <c r="R343" s="3"/>
      <c r="S343" s="3"/>
      <c r="T343" s="135"/>
      <c r="U343" s="135"/>
    </row>
    <row r="344" spans="1:21" x14ac:dyDescent="0.2">
      <c r="A344" s="3"/>
      <c r="B344" s="3"/>
      <c r="C344" s="3"/>
      <c r="D344" s="3"/>
      <c r="E344" s="3"/>
      <c r="F344" s="3"/>
      <c r="G344" s="3"/>
      <c r="H344" s="3"/>
      <c r="I344" s="3"/>
      <c r="J344" s="3"/>
      <c r="K344" s="3"/>
      <c r="L344" s="3"/>
      <c r="M344" s="3"/>
      <c r="N344" s="3"/>
      <c r="O344" s="3"/>
      <c r="P344" s="3"/>
      <c r="Q344" s="3"/>
      <c r="R344" s="3"/>
      <c r="S344" s="3"/>
      <c r="T344" s="135"/>
      <c r="U344" s="135"/>
    </row>
    <row r="345" spans="1:21" x14ac:dyDescent="0.2">
      <c r="A345" s="3"/>
      <c r="B345" s="3"/>
      <c r="C345" s="3"/>
      <c r="D345" s="3"/>
      <c r="E345" s="3"/>
      <c r="F345" s="3"/>
      <c r="G345" s="3"/>
      <c r="H345" s="3"/>
      <c r="I345" s="3"/>
      <c r="J345" s="3"/>
      <c r="K345" s="3"/>
      <c r="L345" s="3"/>
      <c r="M345" s="3"/>
      <c r="N345" s="3"/>
      <c r="O345" s="3"/>
      <c r="P345" s="3"/>
      <c r="Q345" s="3"/>
      <c r="R345" s="3"/>
      <c r="S345" s="3"/>
      <c r="T345" s="135"/>
      <c r="U345" s="135"/>
    </row>
    <row r="346" spans="1:21" x14ac:dyDescent="0.2">
      <c r="A346" s="3"/>
      <c r="B346" s="3"/>
      <c r="C346" s="3"/>
      <c r="D346" s="3"/>
      <c r="E346" s="3"/>
      <c r="F346" s="3"/>
      <c r="G346" s="3"/>
      <c r="H346" s="3"/>
      <c r="I346" s="3"/>
      <c r="J346" s="3"/>
      <c r="K346" s="3"/>
      <c r="L346" s="3"/>
      <c r="M346" s="3"/>
      <c r="N346" s="3"/>
      <c r="O346" s="3"/>
      <c r="P346" s="3"/>
      <c r="Q346" s="3"/>
      <c r="R346" s="3"/>
      <c r="S346" s="3"/>
      <c r="T346" s="135"/>
      <c r="U346" s="135"/>
    </row>
    <row r="347" spans="1:21" x14ac:dyDescent="0.2">
      <c r="A347" s="3"/>
      <c r="B347" s="3"/>
      <c r="C347" s="3"/>
      <c r="D347" s="3"/>
      <c r="E347" s="3"/>
      <c r="F347" s="3"/>
      <c r="G347" s="3"/>
      <c r="H347" s="3"/>
      <c r="I347" s="3"/>
      <c r="J347" s="3"/>
      <c r="K347" s="3"/>
      <c r="L347" s="3"/>
      <c r="M347" s="3"/>
      <c r="N347" s="3"/>
      <c r="O347" s="3"/>
      <c r="P347" s="3"/>
      <c r="Q347" s="3"/>
      <c r="R347" s="3"/>
      <c r="S347" s="3"/>
      <c r="T347" s="135"/>
      <c r="U347" s="135"/>
    </row>
    <row r="348" spans="1:21" x14ac:dyDescent="0.2">
      <c r="A348" s="3"/>
      <c r="B348" s="3"/>
      <c r="C348" s="3"/>
      <c r="D348" s="3"/>
      <c r="E348" s="3"/>
      <c r="F348" s="3"/>
      <c r="G348" s="3"/>
      <c r="H348" s="3"/>
      <c r="I348" s="3"/>
      <c r="J348" s="3"/>
      <c r="K348" s="3"/>
      <c r="L348" s="3"/>
      <c r="M348" s="3"/>
      <c r="N348" s="3"/>
      <c r="O348" s="3"/>
      <c r="P348" s="3"/>
      <c r="Q348" s="3"/>
      <c r="R348" s="3"/>
      <c r="S348" s="3"/>
      <c r="T348" s="135"/>
      <c r="U348" s="135"/>
    </row>
    <row r="349" spans="1:21" x14ac:dyDescent="0.2">
      <c r="A349" s="3"/>
      <c r="B349" s="3"/>
      <c r="C349" s="3"/>
      <c r="D349" s="3"/>
      <c r="E349" s="3"/>
      <c r="F349" s="3"/>
      <c r="G349" s="3"/>
      <c r="H349" s="3"/>
      <c r="I349" s="3"/>
      <c r="J349" s="3"/>
      <c r="K349" s="3"/>
      <c r="L349" s="3"/>
      <c r="M349" s="3"/>
      <c r="N349" s="3"/>
      <c r="O349" s="3"/>
      <c r="P349" s="3"/>
      <c r="Q349" s="3"/>
      <c r="R349" s="3"/>
      <c r="S349" s="3"/>
      <c r="T349" s="135"/>
      <c r="U349" s="135"/>
    </row>
    <row r="350" spans="1:21" x14ac:dyDescent="0.2">
      <c r="A350" s="3"/>
      <c r="B350" s="3"/>
      <c r="C350" s="3"/>
      <c r="D350" s="3"/>
      <c r="E350" s="3"/>
      <c r="F350" s="3"/>
      <c r="G350" s="3"/>
      <c r="H350" s="3"/>
      <c r="I350" s="3"/>
      <c r="J350" s="3"/>
      <c r="K350" s="3"/>
      <c r="L350" s="3"/>
      <c r="M350" s="3"/>
      <c r="N350" s="3"/>
      <c r="O350" s="135"/>
      <c r="P350" s="3"/>
      <c r="Q350" s="3"/>
      <c r="R350" s="3"/>
      <c r="S350" s="3"/>
      <c r="T350" s="135"/>
      <c r="U350" s="135"/>
    </row>
    <row r="351" spans="1:21" x14ac:dyDescent="0.2">
      <c r="A351" s="3"/>
      <c r="B351" s="3"/>
      <c r="C351" s="3"/>
      <c r="D351" s="3"/>
      <c r="E351" s="3"/>
      <c r="F351" s="3"/>
      <c r="G351" s="3"/>
      <c r="H351" s="3"/>
      <c r="I351" s="3"/>
      <c r="J351" s="3"/>
      <c r="K351" s="3"/>
      <c r="L351" s="3"/>
      <c r="M351" s="3"/>
      <c r="N351" s="3"/>
      <c r="O351" s="135"/>
      <c r="P351" s="3"/>
      <c r="Q351" s="3"/>
      <c r="R351" s="3"/>
      <c r="S351" s="3"/>
      <c r="T351" s="135"/>
      <c r="U351" s="135"/>
    </row>
  </sheetData>
  <sheetProtection algorithmName="SHA-512" hashValue="h+enF48AJxoBZRV1eC9q02EhIEMpzucWLxzMoG3IQKY3uHDQY08YRP/O8Z5VVlrxvDMKO+I3o+hNbJDH/FJ0Tw==" saltValue="3mEjbpoBx6FR6b27BUR+lw==" spinCount="100000" sheet="1" objects="1" scenarios="1"/>
  <mergeCells count="6">
    <mergeCell ref="B161:G161"/>
    <mergeCell ref="A1:C1"/>
    <mergeCell ref="A2:C2"/>
    <mergeCell ref="A3:G3"/>
    <mergeCell ref="B4:G4"/>
    <mergeCell ref="B6:G6"/>
  </mergeCells>
  <dataValidations count="7">
    <dataValidation type="list" allowBlank="1" showInputMessage="1" showErrorMessage="1" sqref="WVK983204:WVK983353 IY164:IY313 SU164:SU313 ACQ164:ACQ313 AMM164:AMM313 AWI164:AWI313 BGE164:BGE313 BQA164:BQA313 BZW164:BZW313 CJS164:CJS313 CTO164:CTO313 DDK164:DDK313 DNG164:DNG313 DXC164:DXC313 EGY164:EGY313 EQU164:EQU313 FAQ164:FAQ313 FKM164:FKM313 FUI164:FUI313 GEE164:GEE313 GOA164:GOA313 GXW164:GXW313 HHS164:HHS313 HRO164:HRO313 IBK164:IBK313 ILG164:ILG313 IVC164:IVC313 JEY164:JEY313 JOU164:JOU313 JYQ164:JYQ313 KIM164:KIM313 KSI164:KSI313 LCE164:LCE313 LMA164:LMA313 LVW164:LVW313 MFS164:MFS313 MPO164:MPO313 MZK164:MZK313 NJG164:NJG313 NTC164:NTC313 OCY164:OCY313 OMU164:OMU313 OWQ164:OWQ313 PGM164:PGM313 PQI164:PQI313 QAE164:QAE313 QKA164:QKA313 QTW164:QTW313 RDS164:RDS313 RNO164:RNO313 RXK164:RXK313 SHG164:SHG313 SRC164:SRC313 TAY164:TAY313 TKU164:TKU313 TUQ164:TUQ313 UEM164:UEM313 UOI164:UOI313 UYE164:UYE313 VIA164:VIA313 VRW164:VRW313 WBS164:WBS313 WLO164:WLO313 WVK164:WVK313 C65700:C65849 IY65700:IY65849 SU65700:SU65849 ACQ65700:ACQ65849 AMM65700:AMM65849 AWI65700:AWI65849 BGE65700:BGE65849 BQA65700:BQA65849 BZW65700:BZW65849 CJS65700:CJS65849 CTO65700:CTO65849 DDK65700:DDK65849 DNG65700:DNG65849 DXC65700:DXC65849 EGY65700:EGY65849 EQU65700:EQU65849 FAQ65700:FAQ65849 FKM65700:FKM65849 FUI65700:FUI65849 GEE65700:GEE65849 GOA65700:GOA65849 GXW65700:GXW65849 HHS65700:HHS65849 HRO65700:HRO65849 IBK65700:IBK65849 ILG65700:ILG65849 IVC65700:IVC65849 JEY65700:JEY65849 JOU65700:JOU65849 JYQ65700:JYQ65849 KIM65700:KIM65849 KSI65700:KSI65849 LCE65700:LCE65849 LMA65700:LMA65849 LVW65700:LVW65849 MFS65700:MFS65849 MPO65700:MPO65849 MZK65700:MZK65849 NJG65700:NJG65849 NTC65700:NTC65849 OCY65700:OCY65849 OMU65700:OMU65849 OWQ65700:OWQ65849 PGM65700:PGM65849 PQI65700:PQI65849 QAE65700:QAE65849 QKA65700:QKA65849 QTW65700:QTW65849 RDS65700:RDS65849 RNO65700:RNO65849 RXK65700:RXK65849 SHG65700:SHG65849 SRC65700:SRC65849 TAY65700:TAY65849 TKU65700:TKU65849 TUQ65700:TUQ65849 UEM65700:UEM65849 UOI65700:UOI65849 UYE65700:UYE65849 VIA65700:VIA65849 VRW65700:VRW65849 WBS65700:WBS65849 WLO65700:WLO65849 WVK65700:WVK65849 C131236:C131385 IY131236:IY131385 SU131236:SU131385 ACQ131236:ACQ131385 AMM131236:AMM131385 AWI131236:AWI131385 BGE131236:BGE131385 BQA131236:BQA131385 BZW131236:BZW131385 CJS131236:CJS131385 CTO131236:CTO131385 DDK131236:DDK131385 DNG131236:DNG131385 DXC131236:DXC131385 EGY131236:EGY131385 EQU131236:EQU131385 FAQ131236:FAQ131385 FKM131236:FKM131385 FUI131236:FUI131385 GEE131236:GEE131385 GOA131236:GOA131385 GXW131236:GXW131385 HHS131236:HHS131385 HRO131236:HRO131385 IBK131236:IBK131385 ILG131236:ILG131385 IVC131236:IVC131385 JEY131236:JEY131385 JOU131236:JOU131385 JYQ131236:JYQ131385 KIM131236:KIM131385 KSI131236:KSI131385 LCE131236:LCE131385 LMA131236:LMA131385 LVW131236:LVW131385 MFS131236:MFS131385 MPO131236:MPO131385 MZK131236:MZK131385 NJG131236:NJG131385 NTC131236:NTC131385 OCY131236:OCY131385 OMU131236:OMU131385 OWQ131236:OWQ131385 PGM131236:PGM131385 PQI131236:PQI131385 QAE131236:QAE131385 QKA131236:QKA131385 QTW131236:QTW131385 RDS131236:RDS131385 RNO131236:RNO131385 RXK131236:RXK131385 SHG131236:SHG131385 SRC131236:SRC131385 TAY131236:TAY131385 TKU131236:TKU131385 TUQ131236:TUQ131385 UEM131236:UEM131385 UOI131236:UOI131385 UYE131236:UYE131385 VIA131236:VIA131385 VRW131236:VRW131385 WBS131236:WBS131385 WLO131236:WLO131385 WVK131236:WVK131385 C196772:C196921 IY196772:IY196921 SU196772:SU196921 ACQ196772:ACQ196921 AMM196772:AMM196921 AWI196772:AWI196921 BGE196772:BGE196921 BQA196772:BQA196921 BZW196772:BZW196921 CJS196772:CJS196921 CTO196772:CTO196921 DDK196772:DDK196921 DNG196772:DNG196921 DXC196772:DXC196921 EGY196772:EGY196921 EQU196772:EQU196921 FAQ196772:FAQ196921 FKM196772:FKM196921 FUI196772:FUI196921 GEE196772:GEE196921 GOA196772:GOA196921 GXW196772:GXW196921 HHS196772:HHS196921 HRO196772:HRO196921 IBK196772:IBK196921 ILG196772:ILG196921 IVC196772:IVC196921 JEY196772:JEY196921 JOU196772:JOU196921 JYQ196772:JYQ196921 KIM196772:KIM196921 KSI196772:KSI196921 LCE196772:LCE196921 LMA196772:LMA196921 LVW196772:LVW196921 MFS196772:MFS196921 MPO196772:MPO196921 MZK196772:MZK196921 NJG196772:NJG196921 NTC196772:NTC196921 OCY196772:OCY196921 OMU196772:OMU196921 OWQ196772:OWQ196921 PGM196772:PGM196921 PQI196772:PQI196921 QAE196772:QAE196921 QKA196772:QKA196921 QTW196772:QTW196921 RDS196772:RDS196921 RNO196772:RNO196921 RXK196772:RXK196921 SHG196772:SHG196921 SRC196772:SRC196921 TAY196772:TAY196921 TKU196772:TKU196921 TUQ196772:TUQ196921 UEM196772:UEM196921 UOI196772:UOI196921 UYE196772:UYE196921 VIA196772:VIA196921 VRW196772:VRW196921 WBS196772:WBS196921 WLO196772:WLO196921 WVK196772:WVK196921 C262308:C262457 IY262308:IY262457 SU262308:SU262457 ACQ262308:ACQ262457 AMM262308:AMM262457 AWI262308:AWI262457 BGE262308:BGE262457 BQA262308:BQA262457 BZW262308:BZW262457 CJS262308:CJS262457 CTO262308:CTO262457 DDK262308:DDK262457 DNG262308:DNG262457 DXC262308:DXC262457 EGY262308:EGY262457 EQU262308:EQU262457 FAQ262308:FAQ262457 FKM262308:FKM262457 FUI262308:FUI262457 GEE262308:GEE262457 GOA262308:GOA262457 GXW262308:GXW262457 HHS262308:HHS262457 HRO262308:HRO262457 IBK262308:IBK262457 ILG262308:ILG262457 IVC262308:IVC262457 JEY262308:JEY262457 JOU262308:JOU262457 JYQ262308:JYQ262457 KIM262308:KIM262457 KSI262308:KSI262457 LCE262308:LCE262457 LMA262308:LMA262457 LVW262308:LVW262457 MFS262308:MFS262457 MPO262308:MPO262457 MZK262308:MZK262457 NJG262308:NJG262457 NTC262308:NTC262457 OCY262308:OCY262457 OMU262308:OMU262457 OWQ262308:OWQ262457 PGM262308:PGM262457 PQI262308:PQI262457 QAE262308:QAE262457 QKA262308:QKA262457 QTW262308:QTW262457 RDS262308:RDS262457 RNO262308:RNO262457 RXK262308:RXK262457 SHG262308:SHG262457 SRC262308:SRC262457 TAY262308:TAY262457 TKU262308:TKU262457 TUQ262308:TUQ262457 UEM262308:UEM262457 UOI262308:UOI262457 UYE262308:UYE262457 VIA262308:VIA262457 VRW262308:VRW262457 WBS262308:WBS262457 WLO262308:WLO262457 WVK262308:WVK262457 C327844:C327993 IY327844:IY327993 SU327844:SU327993 ACQ327844:ACQ327993 AMM327844:AMM327993 AWI327844:AWI327993 BGE327844:BGE327993 BQA327844:BQA327993 BZW327844:BZW327993 CJS327844:CJS327993 CTO327844:CTO327993 DDK327844:DDK327993 DNG327844:DNG327993 DXC327844:DXC327993 EGY327844:EGY327993 EQU327844:EQU327993 FAQ327844:FAQ327993 FKM327844:FKM327993 FUI327844:FUI327993 GEE327844:GEE327993 GOA327844:GOA327993 GXW327844:GXW327993 HHS327844:HHS327993 HRO327844:HRO327993 IBK327844:IBK327993 ILG327844:ILG327993 IVC327844:IVC327993 JEY327844:JEY327993 JOU327844:JOU327993 JYQ327844:JYQ327993 KIM327844:KIM327993 KSI327844:KSI327993 LCE327844:LCE327993 LMA327844:LMA327993 LVW327844:LVW327993 MFS327844:MFS327993 MPO327844:MPO327993 MZK327844:MZK327993 NJG327844:NJG327993 NTC327844:NTC327993 OCY327844:OCY327993 OMU327844:OMU327993 OWQ327844:OWQ327993 PGM327844:PGM327993 PQI327844:PQI327993 QAE327844:QAE327993 QKA327844:QKA327993 QTW327844:QTW327993 RDS327844:RDS327993 RNO327844:RNO327993 RXK327844:RXK327993 SHG327844:SHG327993 SRC327844:SRC327993 TAY327844:TAY327993 TKU327844:TKU327993 TUQ327844:TUQ327993 UEM327844:UEM327993 UOI327844:UOI327993 UYE327844:UYE327993 VIA327844:VIA327993 VRW327844:VRW327993 WBS327844:WBS327993 WLO327844:WLO327993 WVK327844:WVK327993 C393380:C393529 IY393380:IY393529 SU393380:SU393529 ACQ393380:ACQ393529 AMM393380:AMM393529 AWI393380:AWI393529 BGE393380:BGE393529 BQA393380:BQA393529 BZW393380:BZW393529 CJS393380:CJS393529 CTO393380:CTO393529 DDK393380:DDK393529 DNG393380:DNG393529 DXC393380:DXC393529 EGY393380:EGY393529 EQU393380:EQU393529 FAQ393380:FAQ393529 FKM393380:FKM393529 FUI393380:FUI393529 GEE393380:GEE393529 GOA393380:GOA393529 GXW393380:GXW393529 HHS393380:HHS393529 HRO393380:HRO393529 IBK393380:IBK393529 ILG393380:ILG393529 IVC393380:IVC393529 JEY393380:JEY393529 JOU393380:JOU393529 JYQ393380:JYQ393529 KIM393380:KIM393529 KSI393380:KSI393529 LCE393380:LCE393529 LMA393380:LMA393529 LVW393380:LVW393529 MFS393380:MFS393529 MPO393380:MPO393529 MZK393380:MZK393529 NJG393380:NJG393529 NTC393380:NTC393529 OCY393380:OCY393529 OMU393380:OMU393529 OWQ393380:OWQ393529 PGM393380:PGM393529 PQI393380:PQI393529 QAE393380:QAE393529 QKA393380:QKA393529 QTW393380:QTW393529 RDS393380:RDS393529 RNO393380:RNO393529 RXK393380:RXK393529 SHG393380:SHG393529 SRC393380:SRC393529 TAY393380:TAY393529 TKU393380:TKU393529 TUQ393380:TUQ393529 UEM393380:UEM393529 UOI393380:UOI393529 UYE393380:UYE393529 VIA393380:VIA393529 VRW393380:VRW393529 WBS393380:WBS393529 WLO393380:WLO393529 WVK393380:WVK393529 C458916:C459065 IY458916:IY459065 SU458916:SU459065 ACQ458916:ACQ459065 AMM458916:AMM459065 AWI458916:AWI459065 BGE458916:BGE459065 BQA458916:BQA459065 BZW458916:BZW459065 CJS458916:CJS459065 CTO458916:CTO459065 DDK458916:DDK459065 DNG458916:DNG459065 DXC458916:DXC459065 EGY458916:EGY459065 EQU458916:EQU459065 FAQ458916:FAQ459065 FKM458916:FKM459065 FUI458916:FUI459065 GEE458916:GEE459065 GOA458916:GOA459065 GXW458916:GXW459065 HHS458916:HHS459065 HRO458916:HRO459065 IBK458916:IBK459065 ILG458916:ILG459065 IVC458916:IVC459065 JEY458916:JEY459065 JOU458916:JOU459065 JYQ458916:JYQ459065 KIM458916:KIM459065 KSI458916:KSI459065 LCE458916:LCE459065 LMA458916:LMA459065 LVW458916:LVW459065 MFS458916:MFS459065 MPO458916:MPO459065 MZK458916:MZK459065 NJG458916:NJG459065 NTC458916:NTC459065 OCY458916:OCY459065 OMU458916:OMU459065 OWQ458916:OWQ459065 PGM458916:PGM459065 PQI458916:PQI459065 QAE458916:QAE459065 QKA458916:QKA459065 QTW458916:QTW459065 RDS458916:RDS459065 RNO458916:RNO459065 RXK458916:RXK459065 SHG458916:SHG459065 SRC458916:SRC459065 TAY458916:TAY459065 TKU458916:TKU459065 TUQ458916:TUQ459065 UEM458916:UEM459065 UOI458916:UOI459065 UYE458916:UYE459065 VIA458916:VIA459065 VRW458916:VRW459065 WBS458916:WBS459065 WLO458916:WLO459065 WVK458916:WVK459065 C524452:C524601 IY524452:IY524601 SU524452:SU524601 ACQ524452:ACQ524601 AMM524452:AMM524601 AWI524452:AWI524601 BGE524452:BGE524601 BQA524452:BQA524601 BZW524452:BZW524601 CJS524452:CJS524601 CTO524452:CTO524601 DDK524452:DDK524601 DNG524452:DNG524601 DXC524452:DXC524601 EGY524452:EGY524601 EQU524452:EQU524601 FAQ524452:FAQ524601 FKM524452:FKM524601 FUI524452:FUI524601 GEE524452:GEE524601 GOA524452:GOA524601 GXW524452:GXW524601 HHS524452:HHS524601 HRO524452:HRO524601 IBK524452:IBK524601 ILG524452:ILG524601 IVC524452:IVC524601 JEY524452:JEY524601 JOU524452:JOU524601 JYQ524452:JYQ524601 KIM524452:KIM524601 KSI524452:KSI524601 LCE524452:LCE524601 LMA524452:LMA524601 LVW524452:LVW524601 MFS524452:MFS524601 MPO524452:MPO524601 MZK524452:MZK524601 NJG524452:NJG524601 NTC524452:NTC524601 OCY524452:OCY524601 OMU524452:OMU524601 OWQ524452:OWQ524601 PGM524452:PGM524601 PQI524452:PQI524601 QAE524452:QAE524601 QKA524452:QKA524601 QTW524452:QTW524601 RDS524452:RDS524601 RNO524452:RNO524601 RXK524452:RXK524601 SHG524452:SHG524601 SRC524452:SRC524601 TAY524452:TAY524601 TKU524452:TKU524601 TUQ524452:TUQ524601 UEM524452:UEM524601 UOI524452:UOI524601 UYE524452:UYE524601 VIA524452:VIA524601 VRW524452:VRW524601 WBS524452:WBS524601 WLO524452:WLO524601 WVK524452:WVK524601 C589988:C590137 IY589988:IY590137 SU589988:SU590137 ACQ589988:ACQ590137 AMM589988:AMM590137 AWI589988:AWI590137 BGE589988:BGE590137 BQA589988:BQA590137 BZW589988:BZW590137 CJS589988:CJS590137 CTO589988:CTO590137 DDK589988:DDK590137 DNG589988:DNG590137 DXC589988:DXC590137 EGY589988:EGY590137 EQU589988:EQU590137 FAQ589988:FAQ590137 FKM589988:FKM590137 FUI589988:FUI590137 GEE589988:GEE590137 GOA589988:GOA590137 GXW589988:GXW590137 HHS589988:HHS590137 HRO589988:HRO590137 IBK589988:IBK590137 ILG589988:ILG590137 IVC589988:IVC590137 JEY589988:JEY590137 JOU589988:JOU590137 JYQ589988:JYQ590137 KIM589988:KIM590137 KSI589988:KSI590137 LCE589988:LCE590137 LMA589988:LMA590137 LVW589988:LVW590137 MFS589988:MFS590137 MPO589988:MPO590137 MZK589988:MZK590137 NJG589988:NJG590137 NTC589988:NTC590137 OCY589988:OCY590137 OMU589988:OMU590137 OWQ589988:OWQ590137 PGM589988:PGM590137 PQI589988:PQI590137 QAE589988:QAE590137 QKA589988:QKA590137 QTW589988:QTW590137 RDS589988:RDS590137 RNO589988:RNO590137 RXK589988:RXK590137 SHG589988:SHG590137 SRC589988:SRC590137 TAY589988:TAY590137 TKU589988:TKU590137 TUQ589988:TUQ590137 UEM589988:UEM590137 UOI589988:UOI590137 UYE589988:UYE590137 VIA589988:VIA590137 VRW589988:VRW590137 WBS589988:WBS590137 WLO589988:WLO590137 WVK589988:WVK590137 C655524:C655673 IY655524:IY655673 SU655524:SU655673 ACQ655524:ACQ655673 AMM655524:AMM655673 AWI655524:AWI655673 BGE655524:BGE655673 BQA655524:BQA655673 BZW655524:BZW655673 CJS655524:CJS655673 CTO655524:CTO655673 DDK655524:DDK655673 DNG655524:DNG655673 DXC655524:DXC655673 EGY655524:EGY655673 EQU655524:EQU655673 FAQ655524:FAQ655673 FKM655524:FKM655673 FUI655524:FUI655673 GEE655524:GEE655673 GOA655524:GOA655673 GXW655524:GXW655673 HHS655524:HHS655673 HRO655524:HRO655673 IBK655524:IBK655673 ILG655524:ILG655673 IVC655524:IVC655673 JEY655524:JEY655673 JOU655524:JOU655673 JYQ655524:JYQ655673 KIM655524:KIM655673 KSI655524:KSI655673 LCE655524:LCE655673 LMA655524:LMA655673 LVW655524:LVW655673 MFS655524:MFS655673 MPO655524:MPO655673 MZK655524:MZK655673 NJG655524:NJG655673 NTC655524:NTC655673 OCY655524:OCY655673 OMU655524:OMU655673 OWQ655524:OWQ655673 PGM655524:PGM655673 PQI655524:PQI655673 QAE655524:QAE655673 QKA655524:QKA655673 QTW655524:QTW655673 RDS655524:RDS655673 RNO655524:RNO655673 RXK655524:RXK655673 SHG655524:SHG655673 SRC655524:SRC655673 TAY655524:TAY655673 TKU655524:TKU655673 TUQ655524:TUQ655673 UEM655524:UEM655673 UOI655524:UOI655673 UYE655524:UYE655673 VIA655524:VIA655673 VRW655524:VRW655673 WBS655524:WBS655673 WLO655524:WLO655673 WVK655524:WVK655673 C721060:C721209 IY721060:IY721209 SU721060:SU721209 ACQ721060:ACQ721209 AMM721060:AMM721209 AWI721060:AWI721209 BGE721060:BGE721209 BQA721060:BQA721209 BZW721060:BZW721209 CJS721060:CJS721209 CTO721060:CTO721209 DDK721060:DDK721209 DNG721060:DNG721209 DXC721060:DXC721209 EGY721060:EGY721209 EQU721060:EQU721209 FAQ721060:FAQ721209 FKM721060:FKM721209 FUI721060:FUI721209 GEE721060:GEE721209 GOA721060:GOA721209 GXW721060:GXW721209 HHS721060:HHS721209 HRO721060:HRO721209 IBK721060:IBK721209 ILG721060:ILG721209 IVC721060:IVC721209 JEY721060:JEY721209 JOU721060:JOU721209 JYQ721060:JYQ721209 KIM721060:KIM721209 KSI721060:KSI721209 LCE721060:LCE721209 LMA721060:LMA721209 LVW721060:LVW721209 MFS721060:MFS721209 MPO721060:MPO721209 MZK721060:MZK721209 NJG721060:NJG721209 NTC721060:NTC721209 OCY721060:OCY721209 OMU721060:OMU721209 OWQ721060:OWQ721209 PGM721060:PGM721209 PQI721060:PQI721209 QAE721060:QAE721209 QKA721060:QKA721209 QTW721060:QTW721209 RDS721060:RDS721209 RNO721060:RNO721209 RXK721060:RXK721209 SHG721060:SHG721209 SRC721060:SRC721209 TAY721060:TAY721209 TKU721060:TKU721209 TUQ721060:TUQ721209 UEM721060:UEM721209 UOI721060:UOI721209 UYE721060:UYE721209 VIA721060:VIA721209 VRW721060:VRW721209 WBS721060:WBS721209 WLO721060:WLO721209 WVK721060:WVK721209 C786596:C786745 IY786596:IY786745 SU786596:SU786745 ACQ786596:ACQ786745 AMM786596:AMM786745 AWI786596:AWI786745 BGE786596:BGE786745 BQA786596:BQA786745 BZW786596:BZW786745 CJS786596:CJS786745 CTO786596:CTO786745 DDK786596:DDK786745 DNG786596:DNG786745 DXC786596:DXC786745 EGY786596:EGY786745 EQU786596:EQU786745 FAQ786596:FAQ786745 FKM786596:FKM786745 FUI786596:FUI786745 GEE786596:GEE786745 GOA786596:GOA786745 GXW786596:GXW786745 HHS786596:HHS786745 HRO786596:HRO786745 IBK786596:IBK786745 ILG786596:ILG786745 IVC786596:IVC786745 JEY786596:JEY786745 JOU786596:JOU786745 JYQ786596:JYQ786745 KIM786596:KIM786745 KSI786596:KSI786745 LCE786596:LCE786745 LMA786596:LMA786745 LVW786596:LVW786745 MFS786596:MFS786745 MPO786596:MPO786745 MZK786596:MZK786745 NJG786596:NJG786745 NTC786596:NTC786745 OCY786596:OCY786745 OMU786596:OMU786745 OWQ786596:OWQ786745 PGM786596:PGM786745 PQI786596:PQI786745 QAE786596:QAE786745 QKA786596:QKA786745 QTW786596:QTW786745 RDS786596:RDS786745 RNO786596:RNO786745 RXK786596:RXK786745 SHG786596:SHG786745 SRC786596:SRC786745 TAY786596:TAY786745 TKU786596:TKU786745 TUQ786596:TUQ786745 UEM786596:UEM786745 UOI786596:UOI786745 UYE786596:UYE786745 VIA786596:VIA786745 VRW786596:VRW786745 WBS786596:WBS786745 WLO786596:WLO786745 WVK786596:WVK786745 C852132:C852281 IY852132:IY852281 SU852132:SU852281 ACQ852132:ACQ852281 AMM852132:AMM852281 AWI852132:AWI852281 BGE852132:BGE852281 BQA852132:BQA852281 BZW852132:BZW852281 CJS852132:CJS852281 CTO852132:CTO852281 DDK852132:DDK852281 DNG852132:DNG852281 DXC852132:DXC852281 EGY852132:EGY852281 EQU852132:EQU852281 FAQ852132:FAQ852281 FKM852132:FKM852281 FUI852132:FUI852281 GEE852132:GEE852281 GOA852132:GOA852281 GXW852132:GXW852281 HHS852132:HHS852281 HRO852132:HRO852281 IBK852132:IBK852281 ILG852132:ILG852281 IVC852132:IVC852281 JEY852132:JEY852281 JOU852132:JOU852281 JYQ852132:JYQ852281 KIM852132:KIM852281 KSI852132:KSI852281 LCE852132:LCE852281 LMA852132:LMA852281 LVW852132:LVW852281 MFS852132:MFS852281 MPO852132:MPO852281 MZK852132:MZK852281 NJG852132:NJG852281 NTC852132:NTC852281 OCY852132:OCY852281 OMU852132:OMU852281 OWQ852132:OWQ852281 PGM852132:PGM852281 PQI852132:PQI852281 QAE852132:QAE852281 QKA852132:QKA852281 QTW852132:QTW852281 RDS852132:RDS852281 RNO852132:RNO852281 RXK852132:RXK852281 SHG852132:SHG852281 SRC852132:SRC852281 TAY852132:TAY852281 TKU852132:TKU852281 TUQ852132:TUQ852281 UEM852132:UEM852281 UOI852132:UOI852281 UYE852132:UYE852281 VIA852132:VIA852281 VRW852132:VRW852281 WBS852132:WBS852281 WLO852132:WLO852281 WVK852132:WVK852281 C917668:C917817 IY917668:IY917817 SU917668:SU917817 ACQ917668:ACQ917817 AMM917668:AMM917817 AWI917668:AWI917817 BGE917668:BGE917817 BQA917668:BQA917817 BZW917668:BZW917817 CJS917668:CJS917817 CTO917668:CTO917817 DDK917668:DDK917817 DNG917668:DNG917817 DXC917668:DXC917817 EGY917668:EGY917817 EQU917668:EQU917817 FAQ917668:FAQ917817 FKM917668:FKM917817 FUI917668:FUI917817 GEE917668:GEE917817 GOA917668:GOA917817 GXW917668:GXW917817 HHS917668:HHS917817 HRO917668:HRO917817 IBK917668:IBK917817 ILG917668:ILG917817 IVC917668:IVC917817 JEY917668:JEY917817 JOU917668:JOU917817 JYQ917668:JYQ917817 KIM917668:KIM917817 KSI917668:KSI917817 LCE917668:LCE917817 LMA917668:LMA917817 LVW917668:LVW917817 MFS917668:MFS917817 MPO917668:MPO917817 MZK917668:MZK917817 NJG917668:NJG917817 NTC917668:NTC917817 OCY917668:OCY917817 OMU917668:OMU917817 OWQ917668:OWQ917817 PGM917668:PGM917817 PQI917668:PQI917817 QAE917668:QAE917817 QKA917668:QKA917817 QTW917668:QTW917817 RDS917668:RDS917817 RNO917668:RNO917817 RXK917668:RXK917817 SHG917668:SHG917817 SRC917668:SRC917817 TAY917668:TAY917817 TKU917668:TKU917817 TUQ917668:TUQ917817 UEM917668:UEM917817 UOI917668:UOI917817 UYE917668:UYE917817 VIA917668:VIA917817 VRW917668:VRW917817 WBS917668:WBS917817 WLO917668:WLO917817 WVK917668:WVK917817 C983204:C983353 IY983204:IY983353 SU983204:SU983353 ACQ983204:ACQ983353 AMM983204:AMM983353 AWI983204:AWI983353 BGE983204:BGE983353 BQA983204:BQA983353 BZW983204:BZW983353 CJS983204:CJS983353 CTO983204:CTO983353 DDK983204:DDK983353 DNG983204:DNG983353 DXC983204:DXC983353 EGY983204:EGY983353 EQU983204:EQU983353 FAQ983204:FAQ983353 FKM983204:FKM983353 FUI983204:FUI983353 GEE983204:GEE983353 GOA983204:GOA983353 GXW983204:GXW983353 HHS983204:HHS983353 HRO983204:HRO983353 IBK983204:IBK983353 ILG983204:ILG983353 IVC983204:IVC983353 JEY983204:JEY983353 JOU983204:JOU983353 JYQ983204:JYQ983353 KIM983204:KIM983353 KSI983204:KSI983353 LCE983204:LCE983353 LMA983204:LMA983353 LVW983204:LVW983353 MFS983204:MFS983353 MPO983204:MPO983353 MZK983204:MZK983353 NJG983204:NJG983353 NTC983204:NTC983353 OCY983204:OCY983353 OMU983204:OMU983353 OWQ983204:OWQ983353 PGM983204:PGM983353 PQI983204:PQI983353 QAE983204:QAE983353 QKA983204:QKA983353 QTW983204:QTW983353 RDS983204:RDS983353 RNO983204:RNO983353 RXK983204:RXK983353 SHG983204:SHG983353 SRC983204:SRC983353 TAY983204:TAY983353 TKU983204:TKU983353 TUQ983204:TUQ983353 UEM983204:UEM983353 UOI983204:UOI983353 UYE983204:UYE983353 VIA983204:VIA983353 VRW983204:VRW983353 WBS983204:WBS983353 WLO983204:WLO983353" xr:uid="{01DF6545-5B7D-429A-A8F1-16AD69EFF454}">
      <formula1>$O$163:$O$192</formula1>
    </dataValidation>
    <dataValidation type="list" allowBlank="1" showInputMessage="1" showErrorMessage="1" sqref="WVK983049:WVK983198 IY9:IY158 SU9:SU158 ACQ9:ACQ158 AMM9:AMM158 AWI9:AWI158 BGE9:BGE158 BQA9:BQA158 BZW9:BZW158 CJS9:CJS158 CTO9:CTO158 DDK9:DDK158 DNG9:DNG158 DXC9:DXC158 EGY9:EGY158 EQU9:EQU158 FAQ9:FAQ158 FKM9:FKM158 FUI9:FUI158 GEE9:GEE158 GOA9:GOA158 GXW9:GXW158 HHS9:HHS158 HRO9:HRO158 IBK9:IBK158 ILG9:ILG158 IVC9:IVC158 JEY9:JEY158 JOU9:JOU158 JYQ9:JYQ158 KIM9:KIM158 KSI9:KSI158 LCE9:LCE158 LMA9:LMA158 LVW9:LVW158 MFS9:MFS158 MPO9:MPO158 MZK9:MZK158 NJG9:NJG158 NTC9:NTC158 OCY9:OCY158 OMU9:OMU158 OWQ9:OWQ158 PGM9:PGM158 PQI9:PQI158 QAE9:QAE158 QKA9:QKA158 QTW9:QTW158 RDS9:RDS158 RNO9:RNO158 RXK9:RXK158 SHG9:SHG158 SRC9:SRC158 TAY9:TAY158 TKU9:TKU158 TUQ9:TUQ158 UEM9:UEM158 UOI9:UOI158 UYE9:UYE158 VIA9:VIA158 VRW9:VRW158 WBS9:WBS158 WLO9:WLO158 WVK9:WVK158 C65545:C65694 IY65545:IY65694 SU65545:SU65694 ACQ65545:ACQ65694 AMM65545:AMM65694 AWI65545:AWI65694 BGE65545:BGE65694 BQA65545:BQA65694 BZW65545:BZW65694 CJS65545:CJS65694 CTO65545:CTO65694 DDK65545:DDK65694 DNG65545:DNG65694 DXC65545:DXC65694 EGY65545:EGY65694 EQU65545:EQU65694 FAQ65545:FAQ65694 FKM65545:FKM65694 FUI65545:FUI65694 GEE65545:GEE65694 GOA65545:GOA65694 GXW65545:GXW65694 HHS65545:HHS65694 HRO65545:HRO65694 IBK65545:IBK65694 ILG65545:ILG65694 IVC65545:IVC65694 JEY65545:JEY65694 JOU65545:JOU65694 JYQ65545:JYQ65694 KIM65545:KIM65694 KSI65545:KSI65694 LCE65545:LCE65694 LMA65545:LMA65694 LVW65545:LVW65694 MFS65545:MFS65694 MPO65545:MPO65694 MZK65545:MZK65694 NJG65545:NJG65694 NTC65545:NTC65694 OCY65545:OCY65694 OMU65545:OMU65694 OWQ65545:OWQ65694 PGM65545:PGM65694 PQI65545:PQI65694 QAE65545:QAE65694 QKA65545:QKA65694 QTW65545:QTW65694 RDS65545:RDS65694 RNO65545:RNO65694 RXK65545:RXK65694 SHG65545:SHG65694 SRC65545:SRC65694 TAY65545:TAY65694 TKU65545:TKU65694 TUQ65545:TUQ65694 UEM65545:UEM65694 UOI65545:UOI65694 UYE65545:UYE65694 VIA65545:VIA65694 VRW65545:VRW65694 WBS65545:WBS65694 WLO65545:WLO65694 WVK65545:WVK65694 C131081:C131230 IY131081:IY131230 SU131081:SU131230 ACQ131081:ACQ131230 AMM131081:AMM131230 AWI131081:AWI131230 BGE131081:BGE131230 BQA131081:BQA131230 BZW131081:BZW131230 CJS131081:CJS131230 CTO131081:CTO131230 DDK131081:DDK131230 DNG131081:DNG131230 DXC131081:DXC131230 EGY131081:EGY131230 EQU131081:EQU131230 FAQ131081:FAQ131230 FKM131081:FKM131230 FUI131081:FUI131230 GEE131081:GEE131230 GOA131081:GOA131230 GXW131081:GXW131230 HHS131081:HHS131230 HRO131081:HRO131230 IBK131081:IBK131230 ILG131081:ILG131230 IVC131081:IVC131230 JEY131081:JEY131230 JOU131081:JOU131230 JYQ131081:JYQ131230 KIM131081:KIM131230 KSI131081:KSI131230 LCE131081:LCE131230 LMA131081:LMA131230 LVW131081:LVW131230 MFS131081:MFS131230 MPO131081:MPO131230 MZK131081:MZK131230 NJG131081:NJG131230 NTC131081:NTC131230 OCY131081:OCY131230 OMU131081:OMU131230 OWQ131081:OWQ131230 PGM131081:PGM131230 PQI131081:PQI131230 QAE131081:QAE131230 QKA131081:QKA131230 QTW131081:QTW131230 RDS131081:RDS131230 RNO131081:RNO131230 RXK131081:RXK131230 SHG131081:SHG131230 SRC131081:SRC131230 TAY131081:TAY131230 TKU131081:TKU131230 TUQ131081:TUQ131230 UEM131081:UEM131230 UOI131081:UOI131230 UYE131081:UYE131230 VIA131081:VIA131230 VRW131081:VRW131230 WBS131081:WBS131230 WLO131081:WLO131230 WVK131081:WVK131230 C196617:C196766 IY196617:IY196766 SU196617:SU196766 ACQ196617:ACQ196766 AMM196617:AMM196766 AWI196617:AWI196766 BGE196617:BGE196766 BQA196617:BQA196766 BZW196617:BZW196766 CJS196617:CJS196766 CTO196617:CTO196766 DDK196617:DDK196766 DNG196617:DNG196766 DXC196617:DXC196766 EGY196617:EGY196766 EQU196617:EQU196766 FAQ196617:FAQ196766 FKM196617:FKM196766 FUI196617:FUI196766 GEE196617:GEE196766 GOA196617:GOA196766 GXW196617:GXW196766 HHS196617:HHS196766 HRO196617:HRO196766 IBK196617:IBK196766 ILG196617:ILG196766 IVC196617:IVC196766 JEY196617:JEY196766 JOU196617:JOU196766 JYQ196617:JYQ196766 KIM196617:KIM196766 KSI196617:KSI196766 LCE196617:LCE196766 LMA196617:LMA196766 LVW196617:LVW196766 MFS196617:MFS196766 MPO196617:MPO196766 MZK196617:MZK196766 NJG196617:NJG196766 NTC196617:NTC196766 OCY196617:OCY196766 OMU196617:OMU196766 OWQ196617:OWQ196766 PGM196617:PGM196766 PQI196617:PQI196766 QAE196617:QAE196766 QKA196617:QKA196766 QTW196617:QTW196766 RDS196617:RDS196766 RNO196617:RNO196766 RXK196617:RXK196766 SHG196617:SHG196766 SRC196617:SRC196766 TAY196617:TAY196766 TKU196617:TKU196766 TUQ196617:TUQ196766 UEM196617:UEM196766 UOI196617:UOI196766 UYE196617:UYE196766 VIA196617:VIA196766 VRW196617:VRW196766 WBS196617:WBS196766 WLO196617:WLO196766 WVK196617:WVK196766 C262153:C262302 IY262153:IY262302 SU262153:SU262302 ACQ262153:ACQ262302 AMM262153:AMM262302 AWI262153:AWI262302 BGE262153:BGE262302 BQA262153:BQA262302 BZW262153:BZW262302 CJS262153:CJS262302 CTO262153:CTO262302 DDK262153:DDK262302 DNG262153:DNG262302 DXC262153:DXC262302 EGY262153:EGY262302 EQU262153:EQU262302 FAQ262153:FAQ262302 FKM262153:FKM262302 FUI262153:FUI262302 GEE262153:GEE262302 GOA262153:GOA262302 GXW262153:GXW262302 HHS262153:HHS262302 HRO262153:HRO262302 IBK262153:IBK262302 ILG262153:ILG262302 IVC262153:IVC262302 JEY262153:JEY262302 JOU262153:JOU262302 JYQ262153:JYQ262302 KIM262153:KIM262302 KSI262153:KSI262302 LCE262153:LCE262302 LMA262153:LMA262302 LVW262153:LVW262302 MFS262153:MFS262302 MPO262153:MPO262302 MZK262153:MZK262302 NJG262153:NJG262302 NTC262153:NTC262302 OCY262153:OCY262302 OMU262153:OMU262302 OWQ262153:OWQ262302 PGM262153:PGM262302 PQI262153:PQI262302 QAE262153:QAE262302 QKA262153:QKA262302 QTW262153:QTW262302 RDS262153:RDS262302 RNO262153:RNO262302 RXK262153:RXK262302 SHG262153:SHG262302 SRC262153:SRC262302 TAY262153:TAY262302 TKU262153:TKU262302 TUQ262153:TUQ262302 UEM262153:UEM262302 UOI262153:UOI262302 UYE262153:UYE262302 VIA262153:VIA262302 VRW262153:VRW262302 WBS262153:WBS262302 WLO262153:WLO262302 WVK262153:WVK262302 C327689:C327838 IY327689:IY327838 SU327689:SU327838 ACQ327689:ACQ327838 AMM327689:AMM327838 AWI327689:AWI327838 BGE327689:BGE327838 BQA327689:BQA327838 BZW327689:BZW327838 CJS327689:CJS327838 CTO327689:CTO327838 DDK327689:DDK327838 DNG327689:DNG327838 DXC327689:DXC327838 EGY327689:EGY327838 EQU327689:EQU327838 FAQ327689:FAQ327838 FKM327689:FKM327838 FUI327689:FUI327838 GEE327689:GEE327838 GOA327689:GOA327838 GXW327689:GXW327838 HHS327689:HHS327838 HRO327689:HRO327838 IBK327689:IBK327838 ILG327689:ILG327838 IVC327689:IVC327838 JEY327689:JEY327838 JOU327689:JOU327838 JYQ327689:JYQ327838 KIM327689:KIM327838 KSI327689:KSI327838 LCE327689:LCE327838 LMA327689:LMA327838 LVW327689:LVW327838 MFS327689:MFS327838 MPO327689:MPO327838 MZK327689:MZK327838 NJG327689:NJG327838 NTC327689:NTC327838 OCY327689:OCY327838 OMU327689:OMU327838 OWQ327689:OWQ327838 PGM327689:PGM327838 PQI327689:PQI327838 QAE327689:QAE327838 QKA327689:QKA327838 QTW327689:QTW327838 RDS327689:RDS327838 RNO327689:RNO327838 RXK327689:RXK327838 SHG327689:SHG327838 SRC327689:SRC327838 TAY327689:TAY327838 TKU327689:TKU327838 TUQ327689:TUQ327838 UEM327689:UEM327838 UOI327689:UOI327838 UYE327689:UYE327838 VIA327689:VIA327838 VRW327689:VRW327838 WBS327689:WBS327838 WLO327689:WLO327838 WVK327689:WVK327838 C393225:C393374 IY393225:IY393374 SU393225:SU393374 ACQ393225:ACQ393374 AMM393225:AMM393374 AWI393225:AWI393374 BGE393225:BGE393374 BQA393225:BQA393374 BZW393225:BZW393374 CJS393225:CJS393374 CTO393225:CTO393374 DDK393225:DDK393374 DNG393225:DNG393374 DXC393225:DXC393374 EGY393225:EGY393374 EQU393225:EQU393374 FAQ393225:FAQ393374 FKM393225:FKM393374 FUI393225:FUI393374 GEE393225:GEE393374 GOA393225:GOA393374 GXW393225:GXW393374 HHS393225:HHS393374 HRO393225:HRO393374 IBK393225:IBK393374 ILG393225:ILG393374 IVC393225:IVC393374 JEY393225:JEY393374 JOU393225:JOU393374 JYQ393225:JYQ393374 KIM393225:KIM393374 KSI393225:KSI393374 LCE393225:LCE393374 LMA393225:LMA393374 LVW393225:LVW393374 MFS393225:MFS393374 MPO393225:MPO393374 MZK393225:MZK393374 NJG393225:NJG393374 NTC393225:NTC393374 OCY393225:OCY393374 OMU393225:OMU393374 OWQ393225:OWQ393374 PGM393225:PGM393374 PQI393225:PQI393374 QAE393225:QAE393374 QKA393225:QKA393374 QTW393225:QTW393374 RDS393225:RDS393374 RNO393225:RNO393374 RXK393225:RXK393374 SHG393225:SHG393374 SRC393225:SRC393374 TAY393225:TAY393374 TKU393225:TKU393374 TUQ393225:TUQ393374 UEM393225:UEM393374 UOI393225:UOI393374 UYE393225:UYE393374 VIA393225:VIA393374 VRW393225:VRW393374 WBS393225:WBS393374 WLO393225:WLO393374 WVK393225:WVK393374 C458761:C458910 IY458761:IY458910 SU458761:SU458910 ACQ458761:ACQ458910 AMM458761:AMM458910 AWI458761:AWI458910 BGE458761:BGE458910 BQA458761:BQA458910 BZW458761:BZW458910 CJS458761:CJS458910 CTO458761:CTO458910 DDK458761:DDK458910 DNG458761:DNG458910 DXC458761:DXC458910 EGY458761:EGY458910 EQU458761:EQU458910 FAQ458761:FAQ458910 FKM458761:FKM458910 FUI458761:FUI458910 GEE458761:GEE458910 GOA458761:GOA458910 GXW458761:GXW458910 HHS458761:HHS458910 HRO458761:HRO458910 IBK458761:IBK458910 ILG458761:ILG458910 IVC458761:IVC458910 JEY458761:JEY458910 JOU458761:JOU458910 JYQ458761:JYQ458910 KIM458761:KIM458910 KSI458761:KSI458910 LCE458761:LCE458910 LMA458761:LMA458910 LVW458761:LVW458910 MFS458761:MFS458910 MPO458761:MPO458910 MZK458761:MZK458910 NJG458761:NJG458910 NTC458761:NTC458910 OCY458761:OCY458910 OMU458761:OMU458910 OWQ458761:OWQ458910 PGM458761:PGM458910 PQI458761:PQI458910 QAE458761:QAE458910 QKA458761:QKA458910 QTW458761:QTW458910 RDS458761:RDS458910 RNO458761:RNO458910 RXK458761:RXK458910 SHG458761:SHG458910 SRC458761:SRC458910 TAY458761:TAY458910 TKU458761:TKU458910 TUQ458761:TUQ458910 UEM458761:UEM458910 UOI458761:UOI458910 UYE458761:UYE458910 VIA458761:VIA458910 VRW458761:VRW458910 WBS458761:WBS458910 WLO458761:WLO458910 WVK458761:WVK458910 C524297:C524446 IY524297:IY524446 SU524297:SU524446 ACQ524297:ACQ524446 AMM524297:AMM524446 AWI524297:AWI524446 BGE524297:BGE524446 BQA524297:BQA524446 BZW524297:BZW524446 CJS524297:CJS524446 CTO524297:CTO524446 DDK524297:DDK524446 DNG524297:DNG524446 DXC524297:DXC524446 EGY524297:EGY524446 EQU524297:EQU524446 FAQ524297:FAQ524446 FKM524297:FKM524446 FUI524297:FUI524446 GEE524297:GEE524446 GOA524297:GOA524446 GXW524297:GXW524446 HHS524297:HHS524446 HRO524297:HRO524446 IBK524297:IBK524446 ILG524297:ILG524446 IVC524297:IVC524446 JEY524297:JEY524446 JOU524297:JOU524446 JYQ524297:JYQ524446 KIM524297:KIM524446 KSI524297:KSI524446 LCE524297:LCE524446 LMA524297:LMA524446 LVW524297:LVW524446 MFS524297:MFS524446 MPO524297:MPO524446 MZK524297:MZK524446 NJG524297:NJG524446 NTC524297:NTC524446 OCY524297:OCY524446 OMU524297:OMU524446 OWQ524297:OWQ524446 PGM524297:PGM524446 PQI524297:PQI524446 QAE524297:QAE524446 QKA524297:QKA524446 QTW524297:QTW524446 RDS524297:RDS524446 RNO524297:RNO524446 RXK524297:RXK524446 SHG524297:SHG524446 SRC524297:SRC524446 TAY524297:TAY524446 TKU524297:TKU524446 TUQ524297:TUQ524446 UEM524297:UEM524446 UOI524297:UOI524446 UYE524297:UYE524446 VIA524297:VIA524446 VRW524297:VRW524446 WBS524297:WBS524446 WLO524297:WLO524446 WVK524297:WVK524446 C589833:C589982 IY589833:IY589982 SU589833:SU589982 ACQ589833:ACQ589982 AMM589833:AMM589982 AWI589833:AWI589982 BGE589833:BGE589982 BQA589833:BQA589982 BZW589833:BZW589982 CJS589833:CJS589982 CTO589833:CTO589982 DDK589833:DDK589982 DNG589833:DNG589982 DXC589833:DXC589982 EGY589833:EGY589982 EQU589833:EQU589982 FAQ589833:FAQ589982 FKM589833:FKM589982 FUI589833:FUI589982 GEE589833:GEE589982 GOA589833:GOA589982 GXW589833:GXW589982 HHS589833:HHS589982 HRO589833:HRO589982 IBK589833:IBK589982 ILG589833:ILG589982 IVC589833:IVC589982 JEY589833:JEY589982 JOU589833:JOU589982 JYQ589833:JYQ589982 KIM589833:KIM589982 KSI589833:KSI589982 LCE589833:LCE589982 LMA589833:LMA589982 LVW589833:LVW589982 MFS589833:MFS589982 MPO589833:MPO589982 MZK589833:MZK589982 NJG589833:NJG589982 NTC589833:NTC589982 OCY589833:OCY589982 OMU589833:OMU589982 OWQ589833:OWQ589982 PGM589833:PGM589982 PQI589833:PQI589982 QAE589833:QAE589982 QKA589833:QKA589982 QTW589833:QTW589982 RDS589833:RDS589982 RNO589833:RNO589982 RXK589833:RXK589982 SHG589833:SHG589982 SRC589833:SRC589982 TAY589833:TAY589982 TKU589833:TKU589982 TUQ589833:TUQ589982 UEM589833:UEM589982 UOI589833:UOI589982 UYE589833:UYE589982 VIA589833:VIA589982 VRW589833:VRW589982 WBS589833:WBS589982 WLO589833:WLO589982 WVK589833:WVK589982 C655369:C655518 IY655369:IY655518 SU655369:SU655518 ACQ655369:ACQ655518 AMM655369:AMM655518 AWI655369:AWI655518 BGE655369:BGE655518 BQA655369:BQA655518 BZW655369:BZW655518 CJS655369:CJS655518 CTO655369:CTO655518 DDK655369:DDK655518 DNG655369:DNG655518 DXC655369:DXC655518 EGY655369:EGY655518 EQU655369:EQU655518 FAQ655369:FAQ655518 FKM655369:FKM655518 FUI655369:FUI655518 GEE655369:GEE655518 GOA655369:GOA655518 GXW655369:GXW655518 HHS655369:HHS655518 HRO655369:HRO655518 IBK655369:IBK655518 ILG655369:ILG655518 IVC655369:IVC655518 JEY655369:JEY655518 JOU655369:JOU655518 JYQ655369:JYQ655518 KIM655369:KIM655518 KSI655369:KSI655518 LCE655369:LCE655518 LMA655369:LMA655518 LVW655369:LVW655518 MFS655369:MFS655518 MPO655369:MPO655518 MZK655369:MZK655518 NJG655369:NJG655518 NTC655369:NTC655518 OCY655369:OCY655518 OMU655369:OMU655518 OWQ655369:OWQ655518 PGM655369:PGM655518 PQI655369:PQI655518 QAE655369:QAE655518 QKA655369:QKA655518 QTW655369:QTW655518 RDS655369:RDS655518 RNO655369:RNO655518 RXK655369:RXK655518 SHG655369:SHG655518 SRC655369:SRC655518 TAY655369:TAY655518 TKU655369:TKU655518 TUQ655369:TUQ655518 UEM655369:UEM655518 UOI655369:UOI655518 UYE655369:UYE655518 VIA655369:VIA655518 VRW655369:VRW655518 WBS655369:WBS655518 WLO655369:WLO655518 WVK655369:WVK655518 C720905:C721054 IY720905:IY721054 SU720905:SU721054 ACQ720905:ACQ721054 AMM720905:AMM721054 AWI720905:AWI721054 BGE720905:BGE721054 BQA720905:BQA721054 BZW720905:BZW721054 CJS720905:CJS721054 CTO720905:CTO721054 DDK720905:DDK721054 DNG720905:DNG721054 DXC720905:DXC721054 EGY720905:EGY721054 EQU720905:EQU721054 FAQ720905:FAQ721054 FKM720905:FKM721054 FUI720905:FUI721054 GEE720905:GEE721054 GOA720905:GOA721054 GXW720905:GXW721054 HHS720905:HHS721054 HRO720905:HRO721054 IBK720905:IBK721054 ILG720905:ILG721054 IVC720905:IVC721054 JEY720905:JEY721054 JOU720905:JOU721054 JYQ720905:JYQ721054 KIM720905:KIM721054 KSI720905:KSI721054 LCE720905:LCE721054 LMA720905:LMA721054 LVW720905:LVW721054 MFS720905:MFS721054 MPO720905:MPO721054 MZK720905:MZK721054 NJG720905:NJG721054 NTC720905:NTC721054 OCY720905:OCY721054 OMU720905:OMU721054 OWQ720905:OWQ721054 PGM720905:PGM721054 PQI720905:PQI721054 QAE720905:QAE721054 QKA720905:QKA721054 QTW720905:QTW721054 RDS720905:RDS721054 RNO720905:RNO721054 RXK720905:RXK721054 SHG720905:SHG721054 SRC720905:SRC721054 TAY720905:TAY721054 TKU720905:TKU721054 TUQ720905:TUQ721054 UEM720905:UEM721054 UOI720905:UOI721054 UYE720905:UYE721054 VIA720905:VIA721054 VRW720905:VRW721054 WBS720905:WBS721054 WLO720905:WLO721054 WVK720905:WVK721054 C786441:C786590 IY786441:IY786590 SU786441:SU786590 ACQ786441:ACQ786590 AMM786441:AMM786590 AWI786441:AWI786590 BGE786441:BGE786590 BQA786441:BQA786590 BZW786441:BZW786590 CJS786441:CJS786590 CTO786441:CTO786590 DDK786441:DDK786590 DNG786441:DNG786590 DXC786441:DXC786590 EGY786441:EGY786590 EQU786441:EQU786590 FAQ786441:FAQ786590 FKM786441:FKM786590 FUI786441:FUI786590 GEE786441:GEE786590 GOA786441:GOA786590 GXW786441:GXW786590 HHS786441:HHS786590 HRO786441:HRO786590 IBK786441:IBK786590 ILG786441:ILG786590 IVC786441:IVC786590 JEY786441:JEY786590 JOU786441:JOU786590 JYQ786441:JYQ786590 KIM786441:KIM786590 KSI786441:KSI786590 LCE786441:LCE786590 LMA786441:LMA786590 LVW786441:LVW786590 MFS786441:MFS786590 MPO786441:MPO786590 MZK786441:MZK786590 NJG786441:NJG786590 NTC786441:NTC786590 OCY786441:OCY786590 OMU786441:OMU786590 OWQ786441:OWQ786590 PGM786441:PGM786590 PQI786441:PQI786590 QAE786441:QAE786590 QKA786441:QKA786590 QTW786441:QTW786590 RDS786441:RDS786590 RNO786441:RNO786590 RXK786441:RXK786590 SHG786441:SHG786590 SRC786441:SRC786590 TAY786441:TAY786590 TKU786441:TKU786590 TUQ786441:TUQ786590 UEM786441:UEM786590 UOI786441:UOI786590 UYE786441:UYE786590 VIA786441:VIA786590 VRW786441:VRW786590 WBS786441:WBS786590 WLO786441:WLO786590 WVK786441:WVK786590 C851977:C852126 IY851977:IY852126 SU851977:SU852126 ACQ851977:ACQ852126 AMM851977:AMM852126 AWI851977:AWI852126 BGE851977:BGE852126 BQA851977:BQA852126 BZW851977:BZW852126 CJS851977:CJS852126 CTO851977:CTO852126 DDK851977:DDK852126 DNG851977:DNG852126 DXC851977:DXC852126 EGY851977:EGY852126 EQU851977:EQU852126 FAQ851977:FAQ852126 FKM851977:FKM852126 FUI851977:FUI852126 GEE851977:GEE852126 GOA851977:GOA852126 GXW851977:GXW852126 HHS851977:HHS852126 HRO851977:HRO852126 IBK851977:IBK852126 ILG851977:ILG852126 IVC851977:IVC852126 JEY851977:JEY852126 JOU851977:JOU852126 JYQ851977:JYQ852126 KIM851977:KIM852126 KSI851977:KSI852126 LCE851977:LCE852126 LMA851977:LMA852126 LVW851977:LVW852126 MFS851977:MFS852126 MPO851977:MPO852126 MZK851977:MZK852126 NJG851977:NJG852126 NTC851977:NTC852126 OCY851977:OCY852126 OMU851977:OMU852126 OWQ851977:OWQ852126 PGM851977:PGM852126 PQI851977:PQI852126 QAE851977:QAE852126 QKA851977:QKA852126 QTW851977:QTW852126 RDS851977:RDS852126 RNO851977:RNO852126 RXK851977:RXK852126 SHG851977:SHG852126 SRC851977:SRC852126 TAY851977:TAY852126 TKU851977:TKU852126 TUQ851977:TUQ852126 UEM851977:UEM852126 UOI851977:UOI852126 UYE851977:UYE852126 VIA851977:VIA852126 VRW851977:VRW852126 WBS851977:WBS852126 WLO851977:WLO852126 WVK851977:WVK852126 C917513:C917662 IY917513:IY917662 SU917513:SU917662 ACQ917513:ACQ917662 AMM917513:AMM917662 AWI917513:AWI917662 BGE917513:BGE917662 BQA917513:BQA917662 BZW917513:BZW917662 CJS917513:CJS917662 CTO917513:CTO917662 DDK917513:DDK917662 DNG917513:DNG917662 DXC917513:DXC917662 EGY917513:EGY917662 EQU917513:EQU917662 FAQ917513:FAQ917662 FKM917513:FKM917662 FUI917513:FUI917662 GEE917513:GEE917662 GOA917513:GOA917662 GXW917513:GXW917662 HHS917513:HHS917662 HRO917513:HRO917662 IBK917513:IBK917662 ILG917513:ILG917662 IVC917513:IVC917662 JEY917513:JEY917662 JOU917513:JOU917662 JYQ917513:JYQ917662 KIM917513:KIM917662 KSI917513:KSI917662 LCE917513:LCE917662 LMA917513:LMA917662 LVW917513:LVW917662 MFS917513:MFS917662 MPO917513:MPO917662 MZK917513:MZK917662 NJG917513:NJG917662 NTC917513:NTC917662 OCY917513:OCY917662 OMU917513:OMU917662 OWQ917513:OWQ917662 PGM917513:PGM917662 PQI917513:PQI917662 QAE917513:QAE917662 QKA917513:QKA917662 QTW917513:QTW917662 RDS917513:RDS917662 RNO917513:RNO917662 RXK917513:RXK917662 SHG917513:SHG917662 SRC917513:SRC917662 TAY917513:TAY917662 TKU917513:TKU917662 TUQ917513:TUQ917662 UEM917513:UEM917662 UOI917513:UOI917662 UYE917513:UYE917662 VIA917513:VIA917662 VRW917513:VRW917662 WBS917513:WBS917662 WLO917513:WLO917662 WVK917513:WVK917662 C983049:C983198 IY983049:IY983198 SU983049:SU983198 ACQ983049:ACQ983198 AMM983049:AMM983198 AWI983049:AWI983198 BGE983049:BGE983198 BQA983049:BQA983198 BZW983049:BZW983198 CJS983049:CJS983198 CTO983049:CTO983198 DDK983049:DDK983198 DNG983049:DNG983198 DXC983049:DXC983198 EGY983049:EGY983198 EQU983049:EQU983198 FAQ983049:FAQ983198 FKM983049:FKM983198 FUI983049:FUI983198 GEE983049:GEE983198 GOA983049:GOA983198 GXW983049:GXW983198 HHS983049:HHS983198 HRO983049:HRO983198 IBK983049:IBK983198 ILG983049:ILG983198 IVC983049:IVC983198 JEY983049:JEY983198 JOU983049:JOU983198 JYQ983049:JYQ983198 KIM983049:KIM983198 KSI983049:KSI983198 LCE983049:LCE983198 LMA983049:LMA983198 LVW983049:LVW983198 MFS983049:MFS983198 MPO983049:MPO983198 MZK983049:MZK983198 NJG983049:NJG983198 NTC983049:NTC983198 OCY983049:OCY983198 OMU983049:OMU983198 OWQ983049:OWQ983198 PGM983049:PGM983198 PQI983049:PQI983198 QAE983049:QAE983198 QKA983049:QKA983198 QTW983049:QTW983198 RDS983049:RDS983198 RNO983049:RNO983198 RXK983049:RXK983198 SHG983049:SHG983198 SRC983049:SRC983198 TAY983049:TAY983198 TKU983049:TKU983198 TUQ983049:TUQ983198 UEM983049:UEM983198 UOI983049:UOI983198 UYE983049:UYE983198 VIA983049:VIA983198 VRW983049:VRW983198 WBS983049:WBS983198 WLO983049:WLO983198" xr:uid="{2DFF0AA7-4014-4E9E-B918-DBD66C9EF820}">
      <formula1>$O$9:$O$30</formula1>
    </dataValidation>
    <dataValidation type="whole" allowBlank="1" showInputMessage="1" showErrorMessage="1" sqref="WVM983204:WVM983353 JA9:JA158 SW9:SW158 ACS9:ACS158 AMO9:AMO158 AWK9:AWK158 BGG9:BGG158 BQC9:BQC158 BZY9:BZY158 CJU9:CJU158 CTQ9:CTQ158 DDM9:DDM158 DNI9:DNI158 DXE9:DXE158 EHA9:EHA158 EQW9:EQW158 FAS9:FAS158 FKO9:FKO158 FUK9:FUK158 GEG9:GEG158 GOC9:GOC158 GXY9:GXY158 HHU9:HHU158 HRQ9:HRQ158 IBM9:IBM158 ILI9:ILI158 IVE9:IVE158 JFA9:JFA158 JOW9:JOW158 JYS9:JYS158 KIO9:KIO158 KSK9:KSK158 LCG9:LCG158 LMC9:LMC158 LVY9:LVY158 MFU9:MFU158 MPQ9:MPQ158 MZM9:MZM158 NJI9:NJI158 NTE9:NTE158 ODA9:ODA158 OMW9:OMW158 OWS9:OWS158 PGO9:PGO158 PQK9:PQK158 QAG9:QAG158 QKC9:QKC158 QTY9:QTY158 RDU9:RDU158 RNQ9:RNQ158 RXM9:RXM158 SHI9:SHI158 SRE9:SRE158 TBA9:TBA158 TKW9:TKW158 TUS9:TUS158 UEO9:UEO158 UOK9:UOK158 UYG9:UYG158 VIC9:VIC158 VRY9:VRY158 WBU9:WBU158 WLQ9:WLQ158 WVM9:WVM158 E65545:E65694 JA65545:JA65694 SW65545:SW65694 ACS65545:ACS65694 AMO65545:AMO65694 AWK65545:AWK65694 BGG65545:BGG65694 BQC65545:BQC65694 BZY65545:BZY65694 CJU65545:CJU65694 CTQ65545:CTQ65694 DDM65545:DDM65694 DNI65545:DNI65694 DXE65545:DXE65694 EHA65545:EHA65694 EQW65545:EQW65694 FAS65545:FAS65694 FKO65545:FKO65694 FUK65545:FUK65694 GEG65545:GEG65694 GOC65545:GOC65694 GXY65545:GXY65694 HHU65545:HHU65694 HRQ65545:HRQ65694 IBM65545:IBM65694 ILI65545:ILI65694 IVE65545:IVE65694 JFA65545:JFA65694 JOW65545:JOW65694 JYS65545:JYS65694 KIO65545:KIO65694 KSK65545:KSK65694 LCG65545:LCG65694 LMC65545:LMC65694 LVY65545:LVY65694 MFU65545:MFU65694 MPQ65545:MPQ65694 MZM65545:MZM65694 NJI65545:NJI65694 NTE65545:NTE65694 ODA65545:ODA65694 OMW65545:OMW65694 OWS65545:OWS65694 PGO65545:PGO65694 PQK65545:PQK65694 QAG65545:QAG65694 QKC65545:QKC65694 QTY65545:QTY65694 RDU65545:RDU65694 RNQ65545:RNQ65694 RXM65545:RXM65694 SHI65545:SHI65694 SRE65545:SRE65694 TBA65545:TBA65694 TKW65545:TKW65694 TUS65545:TUS65694 UEO65545:UEO65694 UOK65545:UOK65694 UYG65545:UYG65694 VIC65545:VIC65694 VRY65545:VRY65694 WBU65545:WBU65694 WLQ65545:WLQ65694 WVM65545:WVM65694 E131081:E131230 JA131081:JA131230 SW131081:SW131230 ACS131081:ACS131230 AMO131081:AMO131230 AWK131081:AWK131230 BGG131081:BGG131230 BQC131081:BQC131230 BZY131081:BZY131230 CJU131081:CJU131230 CTQ131081:CTQ131230 DDM131081:DDM131230 DNI131081:DNI131230 DXE131081:DXE131230 EHA131081:EHA131230 EQW131081:EQW131230 FAS131081:FAS131230 FKO131081:FKO131230 FUK131081:FUK131230 GEG131081:GEG131230 GOC131081:GOC131230 GXY131081:GXY131230 HHU131081:HHU131230 HRQ131081:HRQ131230 IBM131081:IBM131230 ILI131081:ILI131230 IVE131081:IVE131230 JFA131081:JFA131230 JOW131081:JOW131230 JYS131081:JYS131230 KIO131081:KIO131230 KSK131081:KSK131230 LCG131081:LCG131230 LMC131081:LMC131230 LVY131081:LVY131230 MFU131081:MFU131230 MPQ131081:MPQ131230 MZM131081:MZM131230 NJI131081:NJI131230 NTE131081:NTE131230 ODA131081:ODA131230 OMW131081:OMW131230 OWS131081:OWS131230 PGO131081:PGO131230 PQK131081:PQK131230 QAG131081:QAG131230 QKC131081:QKC131230 QTY131081:QTY131230 RDU131081:RDU131230 RNQ131081:RNQ131230 RXM131081:RXM131230 SHI131081:SHI131230 SRE131081:SRE131230 TBA131081:TBA131230 TKW131081:TKW131230 TUS131081:TUS131230 UEO131081:UEO131230 UOK131081:UOK131230 UYG131081:UYG131230 VIC131081:VIC131230 VRY131081:VRY131230 WBU131081:WBU131230 WLQ131081:WLQ131230 WVM131081:WVM131230 E196617:E196766 JA196617:JA196766 SW196617:SW196766 ACS196617:ACS196766 AMO196617:AMO196766 AWK196617:AWK196766 BGG196617:BGG196766 BQC196617:BQC196766 BZY196617:BZY196766 CJU196617:CJU196766 CTQ196617:CTQ196766 DDM196617:DDM196766 DNI196617:DNI196766 DXE196617:DXE196766 EHA196617:EHA196766 EQW196617:EQW196766 FAS196617:FAS196766 FKO196617:FKO196766 FUK196617:FUK196766 GEG196617:GEG196766 GOC196617:GOC196766 GXY196617:GXY196766 HHU196617:HHU196766 HRQ196617:HRQ196766 IBM196617:IBM196766 ILI196617:ILI196766 IVE196617:IVE196766 JFA196617:JFA196766 JOW196617:JOW196766 JYS196617:JYS196766 KIO196617:KIO196766 KSK196617:KSK196766 LCG196617:LCG196766 LMC196617:LMC196766 LVY196617:LVY196766 MFU196617:MFU196766 MPQ196617:MPQ196766 MZM196617:MZM196766 NJI196617:NJI196766 NTE196617:NTE196766 ODA196617:ODA196766 OMW196617:OMW196766 OWS196617:OWS196766 PGO196617:PGO196766 PQK196617:PQK196766 QAG196617:QAG196766 QKC196617:QKC196766 QTY196617:QTY196766 RDU196617:RDU196766 RNQ196617:RNQ196766 RXM196617:RXM196766 SHI196617:SHI196766 SRE196617:SRE196766 TBA196617:TBA196766 TKW196617:TKW196766 TUS196617:TUS196766 UEO196617:UEO196766 UOK196617:UOK196766 UYG196617:UYG196766 VIC196617:VIC196766 VRY196617:VRY196766 WBU196617:WBU196766 WLQ196617:WLQ196766 WVM196617:WVM196766 E262153:E262302 JA262153:JA262302 SW262153:SW262302 ACS262153:ACS262302 AMO262153:AMO262302 AWK262153:AWK262302 BGG262153:BGG262302 BQC262153:BQC262302 BZY262153:BZY262302 CJU262153:CJU262302 CTQ262153:CTQ262302 DDM262153:DDM262302 DNI262153:DNI262302 DXE262153:DXE262302 EHA262153:EHA262302 EQW262153:EQW262302 FAS262153:FAS262302 FKO262153:FKO262302 FUK262153:FUK262302 GEG262153:GEG262302 GOC262153:GOC262302 GXY262153:GXY262302 HHU262153:HHU262302 HRQ262153:HRQ262302 IBM262153:IBM262302 ILI262153:ILI262302 IVE262153:IVE262302 JFA262153:JFA262302 JOW262153:JOW262302 JYS262153:JYS262302 KIO262153:KIO262302 KSK262153:KSK262302 LCG262153:LCG262302 LMC262153:LMC262302 LVY262153:LVY262302 MFU262153:MFU262302 MPQ262153:MPQ262302 MZM262153:MZM262302 NJI262153:NJI262302 NTE262153:NTE262302 ODA262153:ODA262302 OMW262153:OMW262302 OWS262153:OWS262302 PGO262153:PGO262302 PQK262153:PQK262302 QAG262153:QAG262302 QKC262153:QKC262302 QTY262153:QTY262302 RDU262153:RDU262302 RNQ262153:RNQ262302 RXM262153:RXM262302 SHI262153:SHI262302 SRE262153:SRE262302 TBA262153:TBA262302 TKW262153:TKW262302 TUS262153:TUS262302 UEO262153:UEO262302 UOK262153:UOK262302 UYG262153:UYG262302 VIC262153:VIC262302 VRY262153:VRY262302 WBU262153:WBU262302 WLQ262153:WLQ262302 WVM262153:WVM262302 E327689:E327838 JA327689:JA327838 SW327689:SW327838 ACS327689:ACS327838 AMO327689:AMO327838 AWK327689:AWK327838 BGG327689:BGG327838 BQC327689:BQC327838 BZY327689:BZY327838 CJU327689:CJU327838 CTQ327689:CTQ327838 DDM327689:DDM327838 DNI327689:DNI327838 DXE327689:DXE327838 EHA327689:EHA327838 EQW327689:EQW327838 FAS327689:FAS327838 FKO327689:FKO327838 FUK327689:FUK327838 GEG327689:GEG327838 GOC327689:GOC327838 GXY327689:GXY327838 HHU327689:HHU327838 HRQ327689:HRQ327838 IBM327689:IBM327838 ILI327689:ILI327838 IVE327689:IVE327838 JFA327689:JFA327838 JOW327689:JOW327838 JYS327689:JYS327838 KIO327689:KIO327838 KSK327689:KSK327838 LCG327689:LCG327838 LMC327689:LMC327838 LVY327689:LVY327838 MFU327689:MFU327838 MPQ327689:MPQ327838 MZM327689:MZM327838 NJI327689:NJI327838 NTE327689:NTE327838 ODA327689:ODA327838 OMW327689:OMW327838 OWS327689:OWS327838 PGO327689:PGO327838 PQK327689:PQK327838 QAG327689:QAG327838 QKC327689:QKC327838 QTY327689:QTY327838 RDU327689:RDU327838 RNQ327689:RNQ327838 RXM327689:RXM327838 SHI327689:SHI327838 SRE327689:SRE327838 TBA327689:TBA327838 TKW327689:TKW327838 TUS327689:TUS327838 UEO327689:UEO327838 UOK327689:UOK327838 UYG327689:UYG327838 VIC327689:VIC327838 VRY327689:VRY327838 WBU327689:WBU327838 WLQ327689:WLQ327838 WVM327689:WVM327838 E393225:E393374 JA393225:JA393374 SW393225:SW393374 ACS393225:ACS393374 AMO393225:AMO393374 AWK393225:AWK393374 BGG393225:BGG393374 BQC393225:BQC393374 BZY393225:BZY393374 CJU393225:CJU393374 CTQ393225:CTQ393374 DDM393225:DDM393374 DNI393225:DNI393374 DXE393225:DXE393374 EHA393225:EHA393374 EQW393225:EQW393374 FAS393225:FAS393374 FKO393225:FKO393374 FUK393225:FUK393374 GEG393225:GEG393374 GOC393225:GOC393374 GXY393225:GXY393374 HHU393225:HHU393374 HRQ393225:HRQ393374 IBM393225:IBM393374 ILI393225:ILI393374 IVE393225:IVE393374 JFA393225:JFA393374 JOW393225:JOW393374 JYS393225:JYS393374 KIO393225:KIO393374 KSK393225:KSK393374 LCG393225:LCG393374 LMC393225:LMC393374 LVY393225:LVY393374 MFU393225:MFU393374 MPQ393225:MPQ393374 MZM393225:MZM393374 NJI393225:NJI393374 NTE393225:NTE393374 ODA393225:ODA393374 OMW393225:OMW393374 OWS393225:OWS393374 PGO393225:PGO393374 PQK393225:PQK393374 QAG393225:QAG393374 QKC393225:QKC393374 QTY393225:QTY393374 RDU393225:RDU393374 RNQ393225:RNQ393374 RXM393225:RXM393374 SHI393225:SHI393374 SRE393225:SRE393374 TBA393225:TBA393374 TKW393225:TKW393374 TUS393225:TUS393374 UEO393225:UEO393374 UOK393225:UOK393374 UYG393225:UYG393374 VIC393225:VIC393374 VRY393225:VRY393374 WBU393225:WBU393374 WLQ393225:WLQ393374 WVM393225:WVM393374 E458761:E458910 JA458761:JA458910 SW458761:SW458910 ACS458761:ACS458910 AMO458761:AMO458910 AWK458761:AWK458910 BGG458761:BGG458910 BQC458761:BQC458910 BZY458761:BZY458910 CJU458761:CJU458910 CTQ458761:CTQ458910 DDM458761:DDM458910 DNI458761:DNI458910 DXE458761:DXE458910 EHA458761:EHA458910 EQW458761:EQW458910 FAS458761:FAS458910 FKO458761:FKO458910 FUK458761:FUK458910 GEG458761:GEG458910 GOC458761:GOC458910 GXY458761:GXY458910 HHU458761:HHU458910 HRQ458761:HRQ458910 IBM458761:IBM458910 ILI458761:ILI458910 IVE458761:IVE458910 JFA458761:JFA458910 JOW458761:JOW458910 JYS458761:JYS458910 KIO458761:KIO458910 KSK458761:KSK458910 LCG458761:LCG458910 LMC458761:LMC458910 LVY458761:LVY458910 MFU458761:MFU458910 MPQ458761:MPQ458910 MZM458761:MZM458910 NJI458761:NJI458910 NTE458761:NTE458910 ODA458761:ODA458910 OMW458761:OMW458910 OWS458761:OWS458910 PGO458761:PGO458910 PQK458761:PQK458910 QAG458761:QAG458910 QKC458761:QKC458910 QTY458761:QTY458910 RDU458761:RDU458910 RNQ458761:RNQ458910 RXM458761:RXM458910 SHI458761:SHI458910 SRE458761:SRE458910 TBA458761:TBA458910 TKW458761:TKW458910 TUS458761:TUS458910 UEO458761:UEO458910 UOK458761:UOK458910 UYG458761:UYG458910 VIC458761:VIC458910 VRY458761:VRY458910 WBU458761:WBU458910 WLQ458761:WLQ458910 WVM458761:WVM458910 E524297:E524446 JA524297:JA524446 SW524297:SW524446 ACS524297:ACS524446 AMO524297:AMO524446 AWK524297:AWK524446 BGG524297:BGG524446 BQC524297:BQC524446 BZY524297:BZY524446 CJU524297:CJU524446 CTQ524297:CTQ524446 DDM524297:DDM524446 DNI524297:DNI524446 DXE524297:DXE524446 EHA524297:EHA524446 EQW524297:EQW524446 FAS524297:FAS524446 FKO524297:FKO524446 FUK524297:FUK524446 GEG524297:GEG524446 GOC524297:GOC524446 GXY524297:GXY524446 HHU524297:HHU524446 HRQ524297:HRQ524446 IBM524297:IBM524446 ILI524297:ILI524446 IVE524297:IVE524446 JFA524297:JFA524446 JOW524297:JOW524446 JYS524297:JYS524446 KIO524297:KIO524446 KSK524297:KSK524446 LCG524297:LCG524446 LMC524297:LMC524446 LVY524297:LVY524446 MFU524297:MFU524446 MPQ524297:MPQ524446 MZM524297:MZM524446 NJI524297:NJI524446 NTE524297:NTE524446 ODA524297:ODA524446 OMW524297:OMW524446 OWS524297:OWS524446 PGO524297:PGO524446 PQK524297:PQK524446 QAG524297:QAG524446 QKC524297:QKC524446 QTY524297:QTY524446 RDU524297:RDU524446 RNQ524297:RNQ524446 RXM524297:RXM524446 SHI524297:SHI524446 SRE524297:SRE524446 TBA524297:TBA524446 TKW524297:TKW524446 TUS524297:TUS524446 UEO524297:UEO524446 UOK524297:UOK524446 UYG524297:UYG524446 VIC524297:VIC524446 VRY524297:VRY524446 WBU524297:WBU524446 WLQ524297:WLQ524446 WVM524297:WVM524446 E589833:E589982 JA589833:JA589982 SW589833:SW589982 ACS589833:ACS589982 AMO589833:AMO589982 AWK589833:AWK589982 BGG589833:BGG589982 BQC589833:BQC589982 BZY589833:BZY589982 CJU589833:CJU589982 CTQ589833:CTQ589982 DDM589833:DDM589982 DNI589833:DNI589982 DXE589833:DXE589982 EHA589833:EHA589982 EQW589833:EQW589982 FAS589833:FAS589982 FKO589833:FKO589982 FUK589833:FUK589982 GEG589833:GEG589982 GOC589833:GOC589982 GXY589833:GXY589982 HHU589833:HHU589982 HRQ589833:HRQ589982 IBM589833:IBM589982 ILI589833:ILI589982 IVE589833:IVE589982 JFA589833:JFA589982 JOW589833:JOW589982 JYS589833:JYS589982 KIO589833:KIO589982 KSK589833:KSK589982 LCG589833:LCG589982 LMC589833:LMC589982 LVY589833:LVY589982 MFU589833:MFU589982 MPQ589833:MPQ589982 MZM589833:MZM589982 NJI589833:NJI589982 NTE589833:NTE589982 ODA589833:ODA589982 OMW589833:OMW589982 OWS589833:OWS589982 PGO589833:PGO589982 PQK589833:PQK589982 QAG589833:QAG589982 QKC589833:QKC589982 QTY589833:QTY589982 RDU589833:RDU589982 RNQ589833:RNQ589982 RXM589833:RXM589982 SHI589833:SHI589982 SRE589833:SRE589982 TBA589833:TBA589982 TKW589833:TKW589982 TUS589833:TUS589982 UEO589833:UEO589982 UOK589833:UOK589982 UYG589833:UYG589982 VIC589833:VIC589982 VRY589833:VRY589982 WBU589833:WBU589982 WLQ589833:WLQ589982 WVM589833:WVM589982 E655369:E655518 JA655369:JA655518 SW655369:SW655518 ACS655369:ACS655518 AMO655369:AMO655518 AWK655369:AWK655518 BGG655369:BGG655518 BQC655369:BQC655518 BZY655369:BZY655518 CJU655369:CJU655518 CTQ655369:CTQ655518 DDM655369:DDM655518 DNI655369:DNI655518 DXE655369:DXE655518 EHA655369:EHA655518 EQW655369:EQW655518 FAS655369:FAS655518 FKO655369:FKO655518 FUK655369:FUK655518 GEG655369:GEG655518 GOC655369:GOC655518 GXY655369:GXY655518 HHU655369:HHU655518 HRQ655369:HRQ655518 IBM655369:IBM655518 ILI655369:ILI655518 IVE655369:IVE655518 JFA655369:JFA655518 JOW655369:JOW655518 JYS655369:JYS655518 KIO655369:KIO655518 KSK655369:KSK655518 LCG655369:LCG655518 LMC655369:LMC655518 LVY655369:LVY655518 MFU655369:MFU655518 MPQ655369:MPQ655518 MZM655369:MZM655518 NJI655369:NJI655518 NTE655369:NTE655518 ODA655369:ODA655518 OMW655369:OMW655518 OWS655369:OWS655518 PGO655369:PGO655518 PQK655369:PQK655518 QAG655369:QAG655518 QKC655369:QKC655518 QTY655369:QTY655518 RDU655369:RDU655518 RNQ655369:RNQ655518 RXM655369:RXM655518 SHI655369:SHI655518 SRE655369:SRE655518 TBA655369:TBA655518 TKW655369:TKW655518 TUS655369:TUS655518 UEO655369:UEO655518 UOK655369:UOK655518 UYG655369:UYG655518 VIC655369:VIC655518 VRY655369:VRY655518 WBU655369:WBU655518 WLQ655369:WLQ655518 WVM655369:WVM655518 E720905:E721054 JA720905:JA721054 SW720905:SW721054 ACS720905:ACS721054 AMO720905:AMO721054 AWK720905:AWK721054 BGG720905:BGG721054 BQC720905:BQC721054 BZY720905:BZY721054 CJU720905:CJU721054 CTQ720905:CTQ721054 DDM720905:DDM721054 DNI720905:DNI721054 DXE720905:DXE721054 EHA720905:EHA721054 EQW720905:EQW721054 FAS720905:FAS721054 FKO720905:FKO721054 FUK720905:FUK721054 GEG720905:GEG721054 GOC720905:GOC721054 GXY720905:GXY721054 HHU720905:HHU721054 HRQ720905:HRQ721054 IBM720905:IBM721054 ILI720905:ILI721054 IVE720905:IVE721054 JFA720905:JFA721054 JOW720905:JOW721054 JYS720905:JYS721054 KIO720905:KIO721054 KSK720905:KSK721054 LCG720905:LCG721054 LMC720905:LMC721054 LVY720905:LVY721054 MFU720905:MFU721054 MPQ720905:MPQ721054 MZM720905:MZM721054 NJI720905:NJI721054 NTE720905:NTE721054 ODA720905:ODA721054 OMW720905:OMW721054 OWS720905:OWS721054 PGO720905:PGO721054 PQK720905:PQK721054 QAG720905:QAG721054 QKC720905:QKC721054 QTY720905:QTY721054 RDU720905:RDU721054 RNQ720905:RNQ721054 RXM720905:RXM721054 SHI720905:SHI721054 SRE720905:SRE721054 TBA720905:TBA721054 TKW720905:TKW721054 TUS720905:TUS721054 UEO720905:UEO721054 UOK720905:UOK721054 UYG720905:UYG721054 VIC720905:VIC721054 VRY720905:VRY721054 WBU720905:WBU721054 WLQ720905:WLQ721054 WVM720905:WVM721054 E786441:E786590 JA786441:JA786590 SW786441:SW786590 ACS786441:ACS786590 AMO786441:AMO786590 AWK786441:AWK786590 BGG786441:BGG786590 BQC786441:BQC786590 BZY786441:BZY786590 CJU786441:CJU786590 CTQ786441:CTQ786590 DDM786441:DDM786590 DNI786441:DNI786590 DXE786441:DXE786590 EHA786441:EHA786590 EQW786441:EQW786590 FAS786441:FAS786590 FKO786441:FKO786590 FUK786441:FUK786590 GEG786441:GEG786590 GOC786441:GOC786590 GXY786441:GXY786590 HHU786441:HHU786590 HRQ786441:HRQ786590 IBM786441:IBM786590 ILI786441:ILI786590 IVE786441:IVE786590 JFA786441:JFA786590 JOW786441:JOW786590 JYS786441:JYS786590 KIO786441:KIO786590 KSK786441:KSK786590 LCG786441:LCG786590 LMC786441:LMC786590 LVY786441:LVY786590 MFU786441:MFU786590 MPQ786441:MPQ786590 MZM786441:MZM786590 NJI786441:NJI786590 NTE786441:NTE786590 ODA786441:ODA786590 OMW786441:OMW786590 OWS786441:OWS786590 PGO786441:PGO786590 PQK786441:PQK786590 QAG786441:QAG786590 QKC786441:QKC786590 QTY786441:QTY786590 RDU786441:RDU786590 RNQ786441:RNQ786590 RXM786441:RXM786590 SHI786441:SHI786590 SRE786441:SRE786590 TBA786441:TBA786590 TKW786441:TKW786590 TUS786441:TUS786590 UEO786441:UEO786590 UOK786441:UOK786590 UYG786441:UYG786590 VIC786441:VIC786590 VRY786441:VRY786590 WBU786441:WBU786590 WLQ786441:WLQ786590 WVM786441:WVM786590 E851977:E852126 JA851977:JA852126 SW851977:SW852126 ACS851977:ACS852126 AMO851977:AMO852126 AWK851977:AWK852126 BGG851977:BGG852126 BQC851977:BQC852126 BZY851977:BZY852126 CJU851977:CJU852126 CTQ851977:CTQ852126 DDM851977:DDM852126 DNI851977:DNI852126 DXE851977:DXE852126 EHA851977:EHA852126 EQW851977:EQW852126 FAS851977:FAS852126 FKO851977:FKO852126 FUK851977:FUK852126 GEG851977:GEG852126 GOC851977:GOC852126 GXY851977:GXY852126 HHU851977:HHU852126 HRQ851977:HRQ852126 IBM851977:IBM852126 ILI851977:ILI852126 IVE851977:IVE852126 JFA851977:JFA852126 JOW851977:JOW852126 JYS851977:JYS852126 KIO851977:KIO852126 KSK851977:KSK852126 LCG851977:LCG852126 LMC851977:LMC852126 LVY851977:LVY852126 MFU851977:MFU852126 MPQ851977:MPQ852126 MZM851977:MZM852126 NJI851977:NJI852126 NTE851977:NTE852126 ODA851977:ODA852126 OMW851977:OMW852126 OWS851977:OWS852126 PGO851977:PGO852126 PQK851977:PQK852126 QAG851977:QAG852126 QKC851977:QKC852126 QTY851977:QTY852126 RDU851977:RDU852126 RNQ851977:RNQ852126 RXM851977:RXM852126 SHI851977:SHI852126 SRE851977:SRE852126 TBA851977:TBA852126 TKW851977:TKW852126 TUS851977:TUS852126 UEO851977:UEO852126 UOK851977:UOK852126 UYG851977:UYG852126 VIC851977:VIC852126 VRY851977:VRY852126 WBU851977:WBU852126 WLQ851977:WLQ852126 WVM851977:WVM852126 E917513:E917662 JA917513:JA917662 SW917513:SW917662 ACS917513:ACS917662 AMO917513:AMO917662 AWK917513:AWK917662 BGG917513:BGG917662 BQC917513:BQC917662 BZY917513:BZY917662 CJU917513:CJU917662 CTQ917513:CTQ917662 DDM917513:DDM917662 DNI917513:DNI917662 DXE917513:DXE917662 EHA917513:EHA917662 EQW917513:EQW917662 FAS917513:FAS917662 FKO917513:FKO917662 FUK917513:FUK917662 GEG917513:GEG917662 GOC917513:GOC917662 GXY917513:GXY917662 HHU917513:HHU917662 HRQ917513:HRQ917662 IBM917513:IBM917662 ILI917513:ILI917662 IVE917513:IVE917662 JFA917513:JFA917662 JOW917513:JOW917662 JYS917513:JYS917662 KIO917513:KIO917662 KSK917513:KSK917662 LCG917513:LCG917662 LMC917513:LMC917662 LVY917513:LVY917662 MFU917513:MFU917662 MPQ917513:MPQ917662 MZM917513:MZM917662 NJI917513:NJI917662 NTE917513:NTE917662 ODA917513:ODA917662 OMW917513:OMW917662 OWS917513:OWS917662 PGO917513:PGO917662 PQK917513:PQK917662 QAG917513:QAG917662 QKC917513:QKC917662 QTY917513:QTY917662 RDU917513:RDU917662 RNQ917513:RNQ917662 RXM917513:RXM917662 SHI917513:SHI917662 SRE917513:SRE917662 TBA917513:TBA917662 TKW917513:TKW917662 TUS917513:TUS917662 UEO917513:UEO917662 UOK917513:UOK917662 UYG917513:UYG917662 VIC917513:VIC917662 VRY917513:VRY917662 WBU917513:WBU917662 WLQ917513:WLQ917662 WVM917513:WVM917662 E983049:E983198 JA983049:JA983198 SW983049:SW983198 ACS983049:ACS983198 AMO983049:AMO983198 AWK983049:AWK983198 BGG983049:BGG983198 BQC983049:BQC983198 BZY983049:BZY983198 CJU983049:CJU983198 CTQ983049:CTQ983198 DDM983049:DDM983198 DNI983049:DNI983198 DXE983049:DXE983198 EHA983049:EHA983198 EQW983049:EQW983198 FAS983049:FAS983198 FKO983049:FKO983198 FUK983049:FUK983198 GEG983049:GEG983198 GOC983049:GOC983198 GXY983049:GXY983198 HHU983049:HHU983198 HRQ983049:HRQ983198 IBM983049:IBM983198 ILI983049:ILI983198 IVE983049:IVE983198 JFA983049:JFA983198 JOW983049:JOW983198 JYS983049:JYS983198 KIO983049:KIO983198 KSK983049:KSK983198 LCG983049:LCG983198 LMC983049:LMC983198 LVY983049:LVY983198 MFU983049:MFU983198 MPQ983049:MPQ983198 MZM983049:MZM983198 NJI983049:NJI983198 NTE983049:NTE983198 ODA983049:ODA983198 OMW983049:OMW983198 OWS983049:OWS983198 PGO983049:PGO983198 PQK983049:PQK983198 QAG983049:QAG983198 QKC983049:QKC983198 QTY983049:QTY983198 RDU983049:RDU983198 RNQ983049:RNQ983198 RXM983049:RXM983198 SHI983049:SHI983198 SRE983049:SRE983198 TBA983049:TBA983198 TKW983049:TKW983198 TUS983049:TUS983198 UEO983049:UEO983198 UOK983049:UOK983198 UYG983049:UYG983198 VIC983049:VIC983198 VRY983049:VRY983198 WBU983049:WBU983198 WLQ983049:WLQ983198 WVM983049:WVM983198 E9:E158 JA164:JA313 SW164:SW313 ACS164:ACS313 AMO164:AMO313 AWK164:AWK313 BGG164:BGG313 BQC164:BQC313 BZY164:BZY313 CJU164:CJU313 CTQ164:CTQ313 DDM164:DDM313 DNI164:DNI313 DXE164:DXE313 EHA164:EHA313 EQW164:EQW313 FAS164:FAS313 FKO164:FKO313 FUK164:FUK313 GEG164:GEG313 GOC164:GOC313 GXY164:GXY313 HHU164:HHU313 HRQ164:HRQ313 IBM164:IBM313 ILI164:ILI313 IVE164:IVE313 JFA164:JFA313 JOW164:JOW313 JYS164:JYS313 KIO164:KIO313 KSK164:KSK313 LCG164:LCG313 LMC164:LMC313 LVY164:LVY313 MFU164:MFU313 MPQ164:MPQ313 MZM164:MZM313 NJI164:NJI313 NTE164:NTE313 ODA164:ODA313 OMW164:OMW313 OWS164:OWS313 PGO164:PGO313 PQK164:PQK313 QAG164:QAG313 QKC164:QKC313 QTY164:QTY313 RDU164:RDU313 RNQ164:RNQ313 RXM164:RXM313 SHI164:SHI313 SRE164:SRE313 TBA164:TBA313 TKW164:TKW313 TUS164:TUS313 UEO164:UEO313 UOK164:UOK313 UYG164:UYG313 VIC164:VIC313 VRY164:VRY313 WBU164:WBU313 WLQ164:WLQ313 WVM164:WVM313 E65700:E65849 JA65700:JA65849 SW65700:SW65849 ACS65700:ACS65849 AMO65700:AMO65849 AWK65700:AWK65849 BGG65700:BGG65849 BQC65700:BQC65849 BZY65700:BZY65849 CJU65700:CJU65849 CTQ65700:CTQ65849 DDM65700:DDM65849 DNI65700:DNI65849 DXE65700:DXE65849 EHA65700:EHA65849 EQW65700:EQW65849 FAS65700:FAS65849 FKO65700:FKO65849 FUK65700:FUK65849 GEG65700:GEG65849 GOC65700:GOC65849 GXY65700:GXY65849 HHU65700:HHU65849 HRQ65700:HRQ65849 IBM65700:IBM65849 ILI65700:ILI65849 IVE65700:IVE65849 JFA65700:JFA65849 JOW65700:JOW65849 JYS65700:JYS65849 KIO65700:KIO65849 KSK65700:KSK65849 LCG65700:LCG65849 LMC65700:LMC65849 LVY65700:LVY65849 MFU65700:MFU65849 MPQ65700:MPQ65849 MZM65700:MZM65849 NJI65700:NJI65849 NTE65700:NTE65849 ODA65700:ODA65849 OMW65700:OMW65849 OWS65700:OWS65849 PGO65700:PGO65849 PQK65700:PQK65849 QAG65700:QAG65849 QKC65700:QKC65849 QTY65700:QTY65849 RDU65700:RDU65849 RNQ65700:RNQ65849 RXM65700:RXM65849 SHI65700:SHI65849 SRE65700:SRE65849 TBA65700:TBA65849 TKW65700:TKW65849 TUS65700:TUS65849 UEO65700:UEO65849 UOK65700:UOK65849 UYG65700:UYG65849 VIC65700:VIC65849 VRY65700:VRY65849 WBU65700:WBU65849 WLQ65700:WLQ65849 WVM65700:WVM65849 E131236:E131385 JA131236:JA131385 SW131236:SW131385 ACS131236:ACS131385 AMO131236:AMO131385 AWK131236:AWK131385 BGG131236:BGG131385 BQC131236:BQC131385 BZY131236:BZY131385 CJU131236:CJU131385 CTQ131236:CTQ131385 DDM131236:DDM131385 DNI131236:DNI131385 DXE131236:DXE131385 EHA131236:EHA131385 EQW131236:EQW131385 FAS131236:FAS131385 FKO131236:FKO131385 FUK131236:FUK131385 GEG131236:GEG131385 GOC131236:GOC131385 GXY131236:GXY131385 HHU131236:HHU131385 HRQ131236:HRQ131385 IBM131236:IBM131385 ILI131236:ILI131385 IVE131236:IVE131385 JFA131236:JFA131385 JOW131236:JOW131385 JYS131236:JYS131385 KIO131236:KIO131385 KSK131236:KSK131385 LCG131236:LCG131385 LMC131236:LMC131385 LVY131236:LVY131385 MFU131236:MFU131385 MPQ131236:MPQ131385 MZM131236:MZM131385 NJI131236:NJI131385 NTE131236:NTE131385 ODA131236:ODA131385 OMW131236:OMW131385 OWS131236:OWS131385 PGO131236:PGO131385 PQK131236:PQK131385 QAG131236:QAG131385 QKC131236:QKC131385 QTY131236:QTY131385 RDU131236:RDU131385 RNQ131236:RNQ131385 RXM131236:RXM131385 SHI131236:SHI131385 SRE131236:SRE131385 TBA131236:TBA131385 TKW131236:TKW131385 TUS131236:TUS131385 UEO131236:UEO131385 UOK131236:UOK131385 UYG131236:UYG131385 VIC131236:VIC131385 VRY131236:VRY131385 WBU131236:WBU131385 WLQ131236:WLQ131385 WVM131236:WVM131385 E196772:E196921 JA196772:JA196921 SW196772:SW196921 ACS196772:ACS196921 AMO196772:AMO196921 AWK196772:AWK196921 BGG196772:BGG196921 BQC196772:BQC196921 BZY196772:BZY196921 CJU196772:CJU196921 CTQ196772:CTQ196921 DDM196772:DDM196921 DNI196772:DNI196921 DXE196772:DXE196921 EHA196772:EHA196921 EQW196772:EQW196921 FAS196772:FAS196921 FKO196772:FKO196921 FUK196772:FUK196921 GEG196772:GEG196921 GOC196772:GOC196921 GXY196772:GXY196921 HHU196772:HHU196921 HRQ196772:HRQ196921 IBM196772:IBM196921 ILI196772:ILI196921 IVE196772:IVE196921 JFA196772:JFA196921 JOW196772:JOW196921 JYS196772:JYS196921 KIO196772:KIO196921 KSK196772:KSK196921 LCG196772:LCG196921 LMC196772:LMC196921 LVY196772:LVY196921 MFU196772:MFU196921 MPQ196772:MPQ196921 MZM196772:MZM196921 NJI196772:NJI196921 NTE196772:NTE196921 ODA196772:ODA196921 OMW196772:OMW196921 OWS196772:OWS196921 PGO196772:PGO196921 PQK196772:PQK196921 QAG196772:QAG196921 QKC196772:QKC196921 QTY196772:QTY196921 RDU196772:RDU196921 RNQ196772:RNQ196921 RXM196772:RXM196921 SHI196772:SHI196921 SRE196772:SRE196921 TBA196772:TBA196921 TKW196772:TKW196921 TUS196772:TUS196921 UEO196772:UEO196921 UOK196772:UOK196921 UYG196772:UYG196921 VIC196772:VIC196921 VRY196772:VRY196921 WBU196772:WBU196921 WLQ196772:WLQ196921 WVM196772:WVM196921 E262308:E262457 JA262308:JA262457 SW262308:SW262457 ACS262308:ACS262457 AMO262308:AMO262457 AWK262308:AWK262457 BGG262308:BGG262457 BQC262308:BQC262457 BZY262308:BZY262457 CJU262308:CJU262457 CTQ262308:CTQ262457 DDM262308:DDM262457 DNI262308:DNI262457 DXE262308:DXE262457 EHA262308:EHA262457 EQW262308:EQW262457 FAS262308:FAS262457 FKO262308:FKO262457 FUK262308:FUK262457 GEG262308:GEG262457 GOC262308:GOC262457 GXY262308:GXY262457 HHU262308:HHU262457 HRQ262308:HRQ262457 IBM262308:IBM262457 ILI262308:ILI262457 IVE262308:IVE262457 JFA262308:JFA262457 JOW262308:JOW262457 JYS262308:JYS262457 KIO262308:KIO262457 KSK262308:KSK262457 LCG262308:LCG262457 LMC262308:LMC262457 LVY262308:LVY262457 MFU262308:MFU262457 MPQ262308:MPQ262457 MZM262308:MZM262457 NJI262308:NJI262457 NTE262308:NTE262457 ODA262308:ODA262457 OMW262308:OMW262457 OWS262308:OWS262457 PGO262308:PGO262457 PQK262308:PQK262457 QAG262308:QAG262457 QKC262308:QKC262457 QTY262308:QTY262457 RDU262308:RDU262457 RNQ262308:RNQ262457 RXM262308:RXM262457 SHI262308:SHI262457 SRE262308:SRE262457 TBA262308:TBA262457 TKW262308:TKW262457 TUS262308:TUS262457 UEO262308:UEO262457 UOK262308:UOK262457 UYG262308:UYG262457 VIC262308:VIC262457 VRY262308:VRY262457 WBU262308:WBU262457 WLQ262308:WLQ262457 WVM262308:WVM262457 E327844:E327993 JA327844:JA327993 SW327844:SW327993 ACS327844:ACS327993 AMO327844:AMO327993 AWK327844:AWK327993 BGG327844:BGG327993 BQC327844:BQC327993 BZY327844:BZY327993 CJU327844:CJU327993 CTQ327844:CTQ327993 DDM327844:DDM327993 DNI327844:DNI327993 DXE327844:DXE327993 EHA327844:EHA327993 EQW327844:EQW327993 FAS327844:FAS327993 FKO327844:FKO327993 FUK327844:FUK327993 GEG327844:GEG327993 GOC327844:GOC327993 GXY327844:GXY327993 HHU327844:HHU327993 HRQ327844:HRQ327993 IBM327844:IBM327993 ILI327844:ILI327993 IVE327844:IVE327993 JFA327844:JFA327993 JOW327844:JOW327993 JYS327844:JYS327993 KIO327844:KIO327993 KSK327844:KSK327993 LCG327844:LCG327993 LMC327844:LMC327993 LVY327844:LVY327993 MFU327844:MFU327993 MPQ327844:MPQ327993 MZM327844:MZM327993 NJI327844:NJI327993 NTE327844:NTE327993 ODA327844:ODA327993 OMW327844:OMW327993 OWS327844:OWS327993 PGO327844:PGO327993 PQK327844:PQK327993 QAG327844:QAG327993 QKC327844:QKC327993 QTY327844:QTY327993 RDU327844:RDU327993 RNQ327844:RNQ327993 RXM327844:RXM327993 SHI327844:SHI327993 SRE327844:SRE327993 TBA327844:TBA327993 TKW327844:TKW327993 TUS327844:TUS327993 UEO327844:UEO327993 UOK327844:UOK327993 UYG327844:UYG327993 VIC327844:VIC327993 VRY327844:VRY327993 WBU327844:WBU327993 WLQ327844:WLQ327993 WVM327844:WVM327993 E393380:E393529 JA393380:JA393529 SW393380:SW393529 ACS393380:ACS393529 AMO393380:AMO393529 AWK393380:AWK393529 BGG393380:BGG393529 BQC393380:BQC393529 BZY393380:BZY393529 CJU393380:CJU393529 CTQ393380:CTQ393529 DDM393380:DDM393529 DNI393380:DNI393529 DXE393380:DXE393529 EHA393380:EHA393529 EQW393380:EQW393529 FAS393380:FAS393529 FKO393380:FKO393529 FUK393380:FUK393529 GEG393380:GEG393529 GOC393380:GOC393529 GXY393380:GXY393529 HHU393380:HHU393529 HRQ393380:HRQ393529 IBM393380:IBM393529 ILI393380:ILI393529 IVE393380:IVE393529 JFA393380:JFA393529 JOW393380:JOW393529 JYS393380:JYS393529 KIO393380:KIO393529 KSK393380:KSK393529 LCG393380:LCG393529 LMC393380:LMC393529 LVY393380:LVY393529 MFU393380:MFU393529 MPQ393380:MPQ393529 MZM393380:MZM393529 NJI393380:NJI393529 NTE393380:NTE393529 ODA393380:ODA393529 OMW393380:OMW393529 OWS393380:OWS393529 PGO393380:PGO393529 PQK393380:PQK393529 QAG393380:QAG393529 QKC393380:QKC393529 QTY393380:QTY393529 RDU393380:RDU393529 RNQ393380:RNQ393529 RXM393380:RXM393529 SHI393380:SHI393529 SRE393380:SRE393529 TBA393380:TBA393529 TKW393380:TKW393529 TUS393380:TUS393529 UEO393380:UEO393529 UOK393380:UOK393529 UYG393380:UYG393529 VIC393380:VIC393529 VRY393380:VRY393529 WBU393380:WBU393529 WLQ393380:WLQ393529 WVM393380:WVM393529 E458916:E459065 JA458916:JA459065 SW458916:SW459065 ACS458916:ACS459065 AMO458916:AMO459065 AWK458916:AWK459065 BGG458916:BGG459065 BQC458916:BQC459065 BZY458916:BZY459065 CJU458916:CJU459065 CTQ458916:CTQ459065 DDM458916:DDM459065 DNI458916:DNI459065 DXE458916:DXE459065 EHA458916:EHA459065 EQW458916:EQW459065 FAS458916:FAS459065 FKO458916:FKO459065 FUK458916:FUK459065 GEG458916:GEG459065 GOC458916:GOC459065 GXY458916:GXY459065 HHU458916:HHU459065 HRQ458916:HRQ459065 IBM458916:IBM459065 ILI458916:ILI459065 IVE458916:IVE459065 JFA458916:JFA459065 JOW458916:JOW459065 JYS458916:JYS459065 KIO458916:KIO459065 KSK458916:KSK459065 LCG458916:LCG459065 LMC458916:LMC459065 LVY458916:LVY459065 MFU458916:MFU459065 MPQ458916:MPQ459065 MZM458916:MZM459065 NJI458916:NJI459065 NTE458916:NTE459065 ODA458916:ODA459065 OMW458916:OMW459065 OWS458916:OWS459065 PGO458916:PGO459065 PQK458916:PQK459065 QAG458916:QAG459065 QKC458916:QKC459065 QTY458916:QTY459065 RDU458916:RDU459065 RNQ458916:RNQ459065 RXM458916:RXM459065 SHI458916:SHI459065 SRE458916:SRE459065 TBA458916:TBA459065 TKW458916:TKW459065 TUS458916:TUS459065 UEO458916:UEO459065 UOK458916:UOK459065 UYG458916:UYG459065 VIC458916:VIC459065 VRY458916:VRY459065 WBU458916:WBU459065 WLQ458916:WLQ459065 WVM458916:WVM459065 E524452:E524601 JA524452:JA524601 SW524452:SW524601 ACS524452:ACS524601 AMO524452:AMO524601 AWK524452:AWK524601 BGG524452:BGG524601 BQC524452:BQC524601 BZY524452:BZY524601 CJU524452:CJU524601 CTQ524452:CTQ524601 DDM524452:DDM524601 DNI524452:DNI524601 DXE524452:DXE524601 EHA524452:EHA524601 EQW524452:EQW524601 FAS524452:FAS524601 FKO524452:FKO524601 FUK524452:FUK524601 GEG524452:GEG524601 GOC524452:GOC524601 GXY524452:GXY524601 HHU524452:HHU524601 HRQ524452:HRQ524601 IBM524452:IBM524601 ILI524452:ILI524601 IVE524452:IVE524601 JFA524452:JFA524601 JOW524452:JOW524601 JYS524452:JYS524601 KIO524452:KIO524601 KSK524452:KSK524601 LCG524452:LCG524601 LMC524452:LMC524601 LVY524452:LVY524601 MFU524452:MFU524601 MPQ524452:MPQ524601 MZM524452:MZM524601 NJI524452:NJI524601 NTE524452:NTE524601 ODA524452:ODA524601 OMW524452:OMW524601 OWS524452:OWS524601 PGO524452:PGO524601 PQK524452:PQK524601 QAG524452:QAG524601 QKC524452:QKC524601 QTY524452:QTY524601 RDU524452:RDU524601 RNQ524452:RNQ524601 RXM524452:RXM524601 SHI524452:SHI524601 SRE524452:SRE524601 TBA524452:TBA524601 TKW524452:TKW524601 TUS524452:TUS524601 UEO524452:UEO524601 UOK524452:UOK524601 UYG524452:UYG524601 VIC524452:VIC524601 VRY524452:VRY524601 WBU524452:WBU524601 WLQ524452:WLQ524601 WVM524452:WVM524601 E589988:E590137 JA589988:JA590137 SW589988:SW590137 ACS589988:ACS590137 AMO589988:AMO590137 AWK589988:AWK590137 BGG589988:BGG590137 BQC589988:BQC590137 BZY589988:BZY590137 CJU589988:CJU590137 CTQ589988:CTQ590137 DDM589988:DDM590137 DNI589988:DNI590137 DXE589988:DXE590137 EHA589988:EHA590137 EQW589988:EQW590137 FAS589988:FAS590137 FKO589988:FKO590137 FUK589988:FUK590137 GEG589988:GEG590137 GOC589988:GOC590137 GXY589988:GXY590137 HHU589988:HHU590137 HRQ589988:HRQ590137 IBM589988:IBM590137 ILI589988:ILI590137 IVE589988:IVE590137 JFA589988:JFA590137 JOW589988:JOW590137 JYS589988:JYS590137 KIO589988:KIO590137 KSK589988:KSK590137 LCG589988:LCG590137 LMC589988:LMC590137 LVY589988:LVY590137 MFU589988:MFU590137 MPQ589988:MPQ590137 MZM589988:MZM590137 NJI589988:NJI590137 NTE589988:NTE590137 ODA589988:ODA590137 OMW589988:OMW590137 OWS589988:OWS590137 PGO589988:PGO590137 PQK589988:PQK590137 QAG589988:QAG590137 QKC589988:QKC590137 QTY589988:QTY590137 RDU589988:RDU590137 RNQ589988:RNQ590137 RXM589988:RXM590137 SHI589988:SHI590137 SRE589988:SRE590137 TBA589988:TBA590137 TKW589988:TKW590137 TUS589988:TUS590137 UEO589988:UEO590137 UOK589988:UOK590137 UYG589988:UYG590137 VIC589988:VIC590137 VRY589988:VRY590137 WBU589988:WBU590137 WLQ589988:WLQ590137 WVM589988:WVM590137 E655524:E655673 JA655524:JA655673 SW655524:SW655673 ACS655524:ACS655673 AMO655524:AMO655673 AWK655524:AWK655673 BGG655524:BGG655673 BQC655524:BQC655673 BZY655524:BZY655673 CJU655524:CJU655673 CTQ655524:CTQ655673 DDM655524:DDM655673 DNI655524:DNI655673 DXE655524:DXE655673 EHA655524:EHA655673 EQW655524:EQW655673 FAS655524:FAS655673 FKO655524:FKO655673 FUK655524:FUK655673 GEG655524:GEG655673 GOC655524:GOC655673 GXY655524:GXY655673 HHU655524:HHU655673 HRQ655524:HRQ655673 IBM655524:IBM655673 ILI655524:ILI655673 IVE655524:IVE655673 JFA655524:JFA655673 JOW655524:JOW655673 JYS655524:JYS655673 KIO655524:KIO655673 KSK655524:KSK655673 LCG655524:LCG655673 LMC655524:LMC655673 LVY655524:LVY655673 MFU655524:MFU655673 MPQ655524:MPQ655673 MZM655524:MZM655673 NJI655524:NJI655673 NTE655524:NTE655673 ODA655524:ODA655673 OMW655524:OMW655673 OWS655524:OWS655673 PGO655524:PGO655673 PQK655524:PQK655673 QAG655524:QAG655673 QKC655524:QKC655673 QTY655524:QTY655673 RDU655524:RDU655673 RNQ655524:RNQ655673 RXM655524:RXM655673 SHI655524:SHI655673 SRE655524:SRE655673 TBA655524:TBA655673 TKW655524:TKW655673 TUS655524:TUS655673 UEO655524:UEO655673 UOK655524:UOK655673 UYG655524:UYG655673 VIC655524:VIC655673 VRY655524:VRY655673 WBU655524:WBU655673 WLQ655524:WLQ655673 WVM655524:WVM655673 E721060:E721209 JA721060:JA721209 SW721060:SW721209 ACS721060:ACS721209 AMO721060:AMO721209 AWK721060:AWK721209 BGG721060:BGG721209 BQC721060:BQC721209 BZY721060:BZY721209 CJU721060:CJU721209 CTQ721060:CTQ721209 DDM721060:DDM721209 DNI721060:DNI721209 DXE721060:DXE721209 EHA721060:EHA721209 EQW721060:EQW721209 FAS721060:FAS721209 FKO721060:FKO721209 FUK721060:FUK721209 GEG721060:GEG721209 GOC721060:GOC721209 GXY721060:GXY721209 HHU721060:HHU721209 HRQ721060:HRQ721209 IBM721060:IBM721209 ILI721060:ILI721209 IVE721060:IVE721209 JFA721060:JFA721209 JOW721060:JOW721209 JYS721060:JYS721209 KIO721060:KIO721209 KSK721060:KSK721209 LCG721060:LCG721209 LMC721060:LMC721209 LVY721060:LVY721209 MFU721060:MFU721209 MPQ721060:MPQ721209 MZM721060:MZM721209 NJI721060:NJI721209 NTE721060:NTE721209 ODA721060:ODA721209 OMW721060:OMW721209 OWS721060:OWS721209 PGO721060:PGO721209 PQK721060:PQK721209 QAG721060:QAG721209 QKC721060:QKC721209 QTY721060:QTY721209 RDU721060:RDU721209 RNQ721060:RNQ721209 RXM721060:RXM721209 SHI721060:SHI721209 SRE721060:SRE721209 TBA721060:TBA721209 TKW721060:TKW721209 TUS721060:TUS721209 UEO721060:UEO721209 UOK721060:UOK721209 UYG721060:UYG721209 VIC721060:VIC721209 VRY721060:VRY721209 WBU721060:WBU721209 WLQ721060:WLQ721209 WVM721060:WVM721209 E786596:E786745 JA786596:JA786745 SW786596:SW786745 ACS786596:ACS786745 AMO786596:AMO786745 AWK786596:AWK786745 BGG786596:BGG786745 BQC786596:BQC786745 BZY786596:BZY786745 CJU786596:CJU786745 CTQ786596:CTQ786745 DDM786596:DDM786745 DNI786596:DNI786745 DXE786596:DXE786745 EHA786596:EHA786745 EQW786596:EQW786745 FAS786596:FAS786745 FKO786596:FKO786745 FUK786596:FUK786745 GEG786596:GEG786745 GOC786596:GOC786745 GXY786596:GXY786745 HHU786596:HHU786745 HRQ786596:HRQ786745 IBM786596:IBM786745 ILI786596:ILI786745 IVE786596:IVE786745 JFA786596:JFA786745 JOW786596:JOW786745 JYS786596:JYS786745 KIO786596:KIO786745 KSK786596:KSK786745 LCG786596:LCG786745 LMC786596:LMC786745 LVY786596:LVY786745 MFU786596:MFU786745 MPQ786596:MPQ786745 MZM786596:MZM786745 NJI786596:NJI786745 NTE786596:NTE786745 ODA786596:ODA786745 OMW786596:OMW786745 OWS786596:OWS786745 PGO786596:PGO786745 PQK786596:PQK786745 QAG786596:QAG786745 QKC786596:QKC786745 QTY786596:QTY786745 RDU786596:RDU786745 RNQ786596:RNQ786745 RXM786596:RXM786745 SHI786596:SHI786745 SRE786596:SRE786745 TBA786596:TBA786745 TKW786596:TKW786745 TUS786596:TUS786745 UEO786596:UEO786745 UOK786596:UOK786745 UYG786596:UYG786745 VIC786596:VIC786745 VRY786596:VRY786745 WBU786596:WBU786745 WLQ786596:WLQ786745 WVM786596:WVM786745 E852132:E852281 JA852132:JA852281 SW852132:SW852281 ACS852132:ACS852281 AMO852132:AMO852281 AWK852132:AWK852281 BGG852132:BGG852281 BQC852132:BQC852281 BZY852132:BZY852281 CJU852132:CJU852281 CTQ852132:CTQ852281 DDM852132:DDM852281 DNI852132:DNI852281 DXE852132:DXE852281 EHA852132:EHA852281 EQW852132:EQW852281 FAS852132:FAS852281 FKO852132:FKO852281 FUK852132:FUK852281 GEG852132:GEG852281 GOC852132:GOC852281 GXY852132:GXY852281 HHU852132:HHU852281 HRQ852132:HRQ852281 IBM852132:IBM852281 ILI852132:ILI852281 IVE852132:IVE852281 JFA852132:JFA852281 JOW852132:JOW852281 JYS852132:JYS852281 KIO852132:KIO852281 KSK852132:KSK852281 LCG852132:LCG852281 LMC852132:LMC852281 LVY852132:LVY852281 MFU852132:MFU852281 MPQ852132:MPQ852281 MZM852132:MZM852281 NJI852132:NJI852281 NTE852132:NTE852281 ODA852132:ODA852281 OMW852132:OMW852281 OWS852132:OWS852281 PGO852132:PGO852281 PQK852132:PQK852281 QAG852132:QAG852281 QKC852132:QKC852281 QTY852132:QTY852281 RDU852132:RDU852281 RNQ852132:RNQ852281 RXM852132:RXM852281 SHI852132:SHI852281 SRE852132:SRE852281 TBA852132:TBA852281 TKW852132:TKW852281 TUS852132:TUS852281 UEO852132:UEO852281 UOK852132:UOK852281 UYG852132:UYG852281 VIC852132:VIC852281 VRY852132:VRY852281 WBU852132:WBU852281 WLQ852132:WLQ852281 WVM852132:WVM852281 E917668:E917817 JA917668:JA917817 SW917668:SW917817 ACS917668:ACS917817 AMO917668:AMO917817 AWK917668:AWK917817 BGG917668:BGG917817 BQC917668:BQC917817 BZY917668:BZY917817 CJU917668:CJU917817 CTQ917668:CTQ917817 DDM917668:DDM917817 DNI917668:DNI917817 DXE917668:DXE917817 EHA917668:EHA917817 EQW917668:EQW917817 FAS917668:FAS917817 FKO917668:FKO917817 FUK917668:FUK917817 GEG917668:GEG917817 GOC917668:GOC917817 GXY917668:GXY917817 HHU917668:HHU917817 HRQ917668:HRQ917817 IBM917668:IBM917817 ILI917668:ILI917817 IVE917668:IVE917817 JFA917668:JFA917817 JOW917668:JOW917817 JYS917668:JYS917817 KIO917668:KIO917817 KSK917668:KSK917817 LCG917668:LCG917817 LMC917668:LMC917817 LVY917668:LVY917817 MFU917668:MFU917817 MPQ917668:MPQ917817 MZM917668:MZM917817 NJI917668:NJI917817 NTE917668:NTE917817 ODA917668:ODA917817 OMW917668:OMW917817 OWS917668:OWS917817 PGO917668:PGO917817 PQK917668:PQK917817 QAG917668:QAG917817 QKC917668:QKC917817 QTY917668:QTY917817 RDU917668:RDU917817 RNQ917668:RNQ917817 RXM917668:RXM917817 SHI917668:SHI917817 SRE917668:SRE917817 TBA917668:TBA917817 TKW917668:TKW917817 TUS917668:TUS917817 UEO917668:UEO917817 UOK917668:UOK917817 UYG917668:UYG917817 VIC917668:VIC917817 VRY917668:VRY917817 WBU917668:WBU917817 WLQ917668:WLQ917817 WVM917668:WVM917817 E983204:E983353 JA983204:JA983353 SW983204:SW983353 ACS983204:ACS983353 AMO983204:AMO983353 AWK983204:AWK983353 BGG983204:BGG983353 BQC983204:BQC983353 BZY983204:BZY983353 CJU983204:CJU983353 CTQ983204:CTQ983353 DDM983204:DDM983353 DNI983204:DNI983353 DXE983204:DXE983353 EHA983204:EHA983353 EQW983204:EQW983353 FAS983204:FAS983353 FKO983204:FKO983353 FUK983204:FUK983353 GEG983204:GEG983353 GOC983204:GOC983353 GXY983204:GXY983353 HHU983204:HHU983353 HRQ983204:HRQ983353 IBM983204:IBM983353 ILI983204:ILI983353 IVE983204:IVE983353 JFA983204:JFA983353 JOW983204:JOW983353 JYS983204:JYS983353 KIO983204:KIO983353 KSK983204:KSK983353 LCG983204:LCG983353 LMC983204:LMC983353 LVY983204:LVY983353 MFU983204:MFU983353 MPQ983204:MPQ983353 MZM983204:MZM983353 NJI983204:NJI983353 NTE983204:NTE983353 ODA983204:ODA983353 OMW983204:OMW983353 OWS983204:OWS983353 PGO983204:PGO983353 PQK983204:PQK983353 QAG983204:QAG983353 QKC983204:QKC983353 QTY983204:QTY983353 RDU983204:RDU983353 RNQ983204:RNQ983353 RXM983204:RXM983353 SHI983204:SHI983353 SRE983204:SRE983353 TBA983204:TBA983353 TKW983204:TKW983353 TUS983204:TUS983353 UEO983204:UEO983353 UOK983204:UOK983353 UYG983204:UYG983353 VIC983204:VIC983353 VRY983204:VRY983353 WBU983204:WBU983353 WLQ983204:WLQ983353 E164:E313" xr:uid="{C2CBC833-04E8-4E11-BCDF-80522975013A}">
      <formula1>$T$1</formula1>
      <formula2>$U$1</formula2>
    </dataValidation>
    <dataValidation type="textLength" allowBlank="1" showInputMessage="1" showErrorMessage="1" sqref="D9:D158 D164:D313" xr:uid="{C8BF4D57-FA65-FE47-9CCA-E215EC181BFB}">
      <formula1>3</formula1>
      <formula2>100</formula2>
    </dataValidation>
    <dataValidation type="list" allowBlank="1" showInputMessage="1" showErrorMessage="1" sqref="C163" xr:uid="{D7E6B261-BF09-F943-8E51-EC3DBA84B752}">
      <formula1>$O$162:$O$187</formula1>
    </dataValidation>
    <dataValidation type="list" allowBlank="1" showInputMessage="1" showErrorMessage="1" sqref="C9:C158" xr:uid="{FE304149-FBEB-9543-848F-5BA67CE00688}">
      <formula1>$O$9:$O$27</formula1>
    </dataValidation>
    <dataValidation type="list" allowBlank="1" showInputMessage="1" showErrorMessage="1" sqref="C164:C313" xr:uid="{ABE4C054-5A04-904B-95E9-090CACBB8BD2}">
      <formula1>$O$163:$O$191</formula1>
    </dataValidation>
  </dataValidations>
  <pageMargins left="0.7" right="0.7" top="0.75" bottom="0.75" header="0.3" footer="0.3"/>
  <pageSetup scale="96" orientation="portrait" r:id="rId1"/>
  <headerFooter>
    <oddFooter>&amp;L&amp;1#&amp;"Calibri"&amp;10&amp;K000000Internal</oddFooter>
  </headerFooter>
  <rowBreaks count="3" manualBreakCount="3">
    <brk id="102" max="7" man="1"/>
    <brk id="160" max="7" man="1"/>
    <brk id="259"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3BB43-80A3-4AAD-A869-278B7C6B50EE}">
  <dimension ref="A1:W351"/>
  <sheetViews>
    <sheetView zoomScaleNormal="100" workbookViewId="0">
      <pane ySplit="2" topLeftCell="A73" activePane="bottomLeft" state="frozen"/>
      <selection activeCell="N7" sqref="N7"/>
      <selection pane="bottomLeft" activeCell="K280" sqref="K81:L280"/>
    </sheetView>
  </sheetViews>
  <sheetFormatPr defaultColWidth="11.42578125" defaultRowHeight="12.75" x14ac:dyDescent="0.2"/>
  <cols>
    <col min="1" max="2" width="4.7109375" style="7" customWidth="1"/>
    <col min="3" max="3" width="45.28515625" style="7" customWidth="1"/>
    <col min="4" max="4" width="22.28515625" style="7" customWidth="1"/>
    <col min="5" max="6" width="18.28515625" style="7" customWidth="1"/>
    <col min="7" max="7" width="2.7109375" style="7" customWidth="1"/>
    <col min="8" max="8" width="9.7109375" style="7" customWidth="1"/>
    <col min="9" max="9" width="2.7109375" style="7" customWidth="1"/>
    <col min="10" max="257" width="11.42578125" style="7"/>
    <col min="258" max="258" width="5.140625" style="7" customWidth="1"/>
    <col min="259" max="259" width="30.7109375" style="7" customWidth="1"/>
    <col min="260" max="260" width="21.85546875" style="7" customWidth="1"/>
    <col min="261" max="261" width="19.42578125" style="7" customWidth="1"/>
    <col min="262" max="262" width="18.28515625" style="7" customWidth="1"/>
    <col min="263" max="263" width="2.7109375" style="7" customWidth="1"/>
    <col min="264" max="264" width="9.7109375" style="7" customWidth="1"/>
    <col min="265" max="265" width="2.7109375" style="7" customWidth="1"/>
    <col min="266" max="513" width="11.42578125" style="7"/>
    <col min="514" max="514" width="5.140625" style="7" customWidth="1"/>
    <col min="515" max="515" width="30.7109375" style="7" customWidth="1"/>
    <col min="516" max="516" width="21.85546875" style="7" customWidth="1"/>
    <col min="517" max="517" width="19.42578125" style="7" customWidth="1"/>
    <col min="518" max="518" width="18.28515625" style="7" customWidth="1"/>
    <col min="519" max="519" width="2.7109375" style="7" customWidth="1"/>
    <col min="520" max="520" width="9.7109375" style="7" customWidth="1"/>
    <col min="521" max="521" width="2.7109375" style="7" customWidth="1"/>
    <col min="522" max="769" width="11.42578125" style="7"/>
    <col min="770" max="770" width="5.140625" style="7" customWidth="1"/>
    <col min="771" max="771" width="30.7109375" style="7" customWidth="1"/>
    <col min="772" max="772" width="21.85546875" style="7" customWidth="1"/>
    <col min="773" max="773" width="19.42578125" style="7" customWidth="1"/>
    <col min="774" max="774" width="18.28515625" style="7" customWidth="1"/>
    <col min="775" max="775" width="2.7109375" style="7" customWidth="1"/>
    <col min="776" max="776" width="9.7109375" style="7" customWidth="1"/>
    <col min="777" max="777" width="2.7109375" style="7" customWidth="1"/>
    <col min="778" max="1025" width="11.42578125" style="7"/>
    <col min="1026" max="1026" width="5.140625" style="7" customWidth="1"/>
    <col min="1027" max="1027" width="30.7109375" style="7" customWidth="1"/>
    <col min="1028" max="1028" width="21.85546875" style="7" customWidth="1"/>
    <col min="1029" max="1029" width="19.42578125" style="7" customWidth="1"/>
    <col min="1030" max="1030" width="18.28515625" style="7" customWidth="1"/>
    <col min="1031" max="1031" width="2.7109375" style="7" customWidth="1"/>
    <col min="1032" max="1032" width="9.7109375" style="7" customWidth="1"/>
    <col min="1033" max="1033" width="2.7109375" style="7" customWidth="1"/>
    <col min="1034" max="1281" width="11.42578125" style="7"/>
    <col min="1282" max="1282" width="5.140625" style="7" customWidth="1"/>
    <col min="1283" max="1283" width="30.7109375" style="7" customWidth="1"/>
    <col min="1284" max="1284" width="21.85546875" style="7" customWidth="1"/>
    <col min="1285" max="1285" width="19.42578125" style="7" customWidth="1"/>
    <col min="1286" max="1286" width="18.28515625" style="7" customWidth="1"/>
    <col min="1287" max="1287" width="2.7109375" style="7" customWidth="1"/>
    <col min="1288" max="1288" width="9.7109375" style="7" customWidth="1"/>
    <col min="1289" max="1289" width="2.7109375" style="7" customWidth="1"/>
    <col min="1290" max="1537" width="11.42578125" style="7"/>
    <col min="1538" max="1538" width="5.140625" style="7" customWidth="1"/>
    <col min="1539" max="1539" width="30.7109375" style="7" customWidth="1"/>
    <col min="1540" max="1540" width="21.85546875" style="7" customWidth="1"/>
    <col min="1541" max="1541" width="19.42578125" style="7" customWidth="1"/>
    <col min="1542" max="1542" width="18.28515625" style="7" customWidth="1"/>
    <col min="1543" max="1543" width="2.7109375" style="7" customWidth="1"/>
    <col min="1544" max="1544" width="9.7109375" style="7" customWidth="1"/>
    <col min="1545" max="1545" width="2.7109375" style="7" customWidth="1"/>
    <col min="1546" max="1793" width="11.42578125" style="7"/>
    <col min="1794" max="1794" width="5.140625" style="7" customWidth="1"/>
    <col min="1795" max="1795" width="30.7109375" style="7" customWidth="1"/>
    <col min="1796" max="1796" width="21.85546875" style="7" customWidth="1"/>
    <col min="1797" max="1797" width="19.42578125" style="7" customWidth="1"/>
    <col min="1798" max="1798" width="18.28515625" style="7" customWidth="1"/>
    <col min="1799" max="1799" width="2.7109375" style="7" customWidth="1"/>
    <col min="1800" max="1800" width="9.7109375" style="7" customWidth="1"/>
    <col min="1801" max="1801" width="2.7109375" style="7" customWidth="1"/>
    <col min="1802" max="2049" width="11.42578125" style="7"/>
    <col min="2050" max="2050" width="5.140625" style="7" customWidth="1"/>
    <col min="2051" max="2051" width="30.7109375" style="7" customWidth="1"/>
    <col min="2052" max="2052" width="21.85546875" style="7" customWidth="1"/>
    <col min="2053" max="2053" width="19.42578125" style="7" customWidth="1"/>
    <col min="2054" max="2054" width="18.28515625" style="7" customWidth="1"/>
    <col min="2055" max="2055" width="2.7109375" style="7" customWidth="1"/>
    <col min="2056" max="2056" width="9.7109375" style="7" customWidth="1"/>
    <col min="2057" max="2057" width="2.7109375" style="7" customWidth="1"/>
    <col min="2058" max="2305" width="11.42578125" style="7"/>
    <col min="2306" max="2306" width="5.140625" style="7" customWidth="1"/>
    <col min="2307" max="2307" width="30.7109375" style="7" customWidth="1"/>
    <col min="2308" max="2308" width="21.85546875" style="7" customWidth="1"/>
    <col min="2309" max="2309" width="19.42578125" style="7" customWidth="1"/>
    <col min="2310" max="2310" width="18.28515625" style="7" customWidth="1"/>
    <col min="2311" max="2311" width="2.7109375" style="7" customWidth="1"/>
    <col min="2312" max="2312" width="9.7109375" style="7" customWidth="1"/>
    <col min="2313" max="2313" width="2.7109375" style="7" customWidth="1"/>
    <col min="2314" max="2561" width="11.42578125" style="7"/>
    <col min="2562" max="2562" width="5.140625" style="7" customWidth="1"/>
    <col min="2563" max="2563" width="30.7109375" style="7" customWidth="1"/>
    <col min="2564" max="2564" width="21.85546875" style="7" customWidth="1"/>
    <col min="2565" max="2565" width="19.42578125" style="7" customWidth="1"/>
    <col min="2566" max="2566" width="18.28515625" style="7" customWidth="1"/>
    <col min="2567" max="2567" width="2.7109375" style="7" customWidth="1"/>
    <col min="2568" max="2568" width="9.7109375" style="7" customWidth="1"/>
    <col min="2569" max="2569" width="2.7109375" style="7" customWidth="1"/>
    <col min="2570" max="2817" width="11.42578125" style="7"/>
    <col min="2818" max="2818" width="5.140625" style="7" customWidth="1"/>
    <col min="2819" max="2819" width="30.7109375" style="7" customWidth="1"/>
    <col min="2820" max="2820" width="21.85546875" style="7" customWidth="1"/>
    <col min="2821" max="2821" width="19.42578125" style="7" customWidth="1"/>
    <col min="2822" max="2822" width="18.28515625" style="7" customWidth="1"/>
    <col min="2823" max="2823" width="2.7109375" style="7" customWidth="1"/>
    <col min="2824" max="2824" width="9.7109375" style="7" customWidth="1"/>
    <col min="2825" max="2825" width="2.7109375" style="7" customWidth="1"/>
    <col min="2826" max="3073" width="11.42578125" style="7"/>
    <col min="3074" max="3074" width="5.140625" style="7" customWidth="1"/>
    <col min="3075" max="3075" width="30.7109375" style="7" customWidth="1"/>
    <col min="3076" max="3076" width="21.85546875" style="7" customWidth="1"/>
    <col min="3077" max="3077" width="19.42578125" style="7" customWidth="1"/>
    <col min="3078" max="3078" width="18.28515625" style="7" customWidth="1"/>
    <col min="3079" max="3079" width="2.7109375" style="7" customWidth="1"/>
    <col min="3080" max="3080" width="9.7109375" style="7" customWidth="1"/>
    <col min="3081" max="3081" width="2.7109375" style="7" customWidth="1"/>
    <col min="3082" max="3329" width="11.42578125" style="7"/>
    <col min="3330" max="3330" width="5.140625" style="7" customWidth="1"/>
    <col min="3331" max="3331" width="30.7109375" style="7" customWidth="1"/>
    <col min="3332" max="3332" width="21.85546875" style="7" customWidth="1"/>
    <col min="3333" max="3333" width="19.42578125" style="7" customWidth="1"/>
    <col min="3334" max="3334" width="18.28515625" style="7" customWidth="1"/>
    <col min="3335" max="3335" width="2.7109375" style="7" customWidth="1"/>
    <col min="3336" max="3336" width="9.7109375" style="7" customWidth="1"/>
    <col min="3337" max="3337" width="2.7109375" style="7" customWidth="1"/>
    <col min="3338" max="3585" width="11.42578125" style="7"/>
    <col min="3586" max="3586" width="5.140625" style="7" customWidth="1"/>
    <col min="3587" max="3587" width="30.7109375" style="7" customWidth="1"/>
    <col min="3588" max="3588" width="21.85546875" style="7" customWidth="1"/>
    <col min="3589" max="3589" width="19.42578125" style="7" customWidth="1"/>
    <col min="3590" max="3590" width="18.28515625" style="7" customWidth="1"/>
    <col min="3591" max="3591" width="2.7109375" style="7" customWidth="1"/>
    <col min="3592" max="3592" width="9.7109375" style="7" customWidth="1"/>
    <col min="3593" max="3593" width="2.7109375" style="7" customWidth="1"/>
    <col min="3594" max="3841" width="11.42578125" style="7"/>
    <col min="3842" max="3842" width="5.140625" style="7" customWidth="1"/>
    <col min="3843" max="3843" width="30.7109375" style="7" customWidth="1"/>
    <col min="3844" max="3844" width="21.85546875" style="7" customWidth="1"/>
    <col min="3845" max="3845" width="19.42578125" style="7" customWidth="1"/>
    <col min="3846" max="3846" width="18.28515625" style="7" customWidth="1"/>
    <col min="3847" max="3847" width="2.7109375" style="7" customWidth="1"/>
    <col min="3848" max="3848" width="9.7109375" style="7" customWidth="1"/>
    <col min="3849" max="3849" width="2.7109375" style="7" customWidth="1"/>
    <col min="3850" max="4097" width="11.42578125" style="7"/>
    <col min="4098" max="4098" width="5.140625" style="7" customWidth="1"/>
    <col min="4099" max="4099" width="30.7109375" style="7" customWidth="1"/>
    <col min="4100" max="4100" width="21.85546875" style="7" customWidth="1"/>
    <col min="4101" max="4101" width="19.42578125" style="7" customWidth="1"/>
    <col min="4102" max="4102" width="18.28515625" style="7" customWidth="1"/>
    <col min="4103" max="4103" width="2.7109375" style="7" customWidth="1"/>
    <col min="4104" max="4104" width="9.7109375" style="7" customWidth="1"/>
    <col min="4105" max="4105" width="2.7109375" style="7" customWidth="1"/>
    <col min="4106" max="4353" width="11.42578125" style="7"/>
    <col min="4354" max="4354" width="5.140625" style="7" customWidth="1"/>
    <col min="4355" max="4355" width="30.7109375" style="7" customWidth="1"/>
    <col min="4356" max="4356" width="21.85546875" style="7" customWidth="1"/>
    <col min="4357" max="4357" width="19.42578125" style="7" customWidth="1"/>
    <col min="4358" max="4358" width="18.28515625" style="7" customWidth="1"/>
    <col min="4359" max="4359" width="2.7109375" style="7" customWidth="1"/>
    <col min="4360" max="4360" width="9.7109375" style="7" customWidth="1"/>
    <col min="4361" max="4361" width="2.7109375" style="7" customWidth="1"/>
    <col min="4362" max="4609" width="11.42578125" style="7"/>
    <col min="4610" max="4610" width="5.140625" style="7" customWidth="1"/>
    <col min="4611" max="4611" width="30.7109375" style="7" customWidth="1"/>
    <col min="4612" max="4612" width="21.85546875" style="7" customWidth="1"/>
    <col min="4613" max="4613" width="19.42578125" style="7" customWidth="1"/>
    <col min="4614" max="4614" width="18.28515625" style="7" customWidth="1"/>
    <col min="4615" max="4615" width="2.7109375" style="7" customWidth="1"/>
    <col min="4616" max="4616" width="9.7109375" style="7" customWidth="1"/>
    <col min="4617" max="4617" width="2.7109375" style="7" customWidth="1"/>
    <col min="4618" max="4865" width="11.42578125" style="7"/>
    <col min="4866" max="4866" width="5.140625" style="7" customWidth="1"/>
    <col min="4867" max="4867" width="30.7109375" style="7" customWidth="1"/>
    <col min="4868" max="4868" width="21.85546875" style="7" customWidth="1"/>
    <col min="4869" max="4869" width="19.42578125" style="7" customWidth="1"/>
    <col min="4870" max="4870" width="18.28515625" style="7" customWidth="1"/>
    <col min="4871" max="4871" width="2.7109375" style="7" customWidth="1"/>
    <col min="4872" max="4872" width="9.7109375" style="7" customWidth="1"/>
    <col min="4873" max="4873" width="2.7109375" style="7" customWidth="1"/>
    <col min="4874" max="5121" width="11.42578125" style="7"/>
    <col min="5122" max="5122" width="5.140625" style="7" customWidth="1"/>
    <col min="5123" max="5123" width="30.7109375" style="7" customWidth="1"/>
    <col min="5124" max="5124" width="21.85546875" style="7" customWidth="1"/>
    <col min="5125" max="5125" width="19.42578125" style="7" customWidth="1"/>
    <col min="5126" max="5126" width="18.28515625" style="7" customWidth="1"/>
    <col min="5127" max="5127" width="2.7109375" style="7" customWidth="1"/>
    <col min="5128" max="5128" width="9.7109375" style="7" customWidth="1"/>
    <col min="5129" max="5129" width="2.7109375" style="7" customWidth="1"/>
    <col min="5130" max="5377" width="11.42578125" style="7"/>
    <col min="5378" max="5378" width="5.140625" style="7" customWidth="1"/>
    <col min="5379" max="5379" width="30.7109375" style="7" customWidth="1"/>
    <col min="5380" max="5380" width="21.85546875" style="7" customWidth="1"/>
    <col min="5381" max="5381" width="19.42578125" style="7" customWidth="1"/>
    <col min="5382" max="5382" width="18.28515625" style="7" customWidth="1"/>
    <col min="5383" max="5383" width="2.7109375" style="7" customWidth="1"/>
    <col min="5384" max="5384" width="9.7109375" style="7" customWidth="1"/>
    <col min="5385" max="5385" width="2.7109375" style="7" customWidth="1"/>
    <col min="5386" max="5633" width="11.42578125" style="7"/>
    <col min="5634" max="5634" width="5.140625" style="7" customWidth="1"/>
    <col min="5635" max="5635" width="30.7109375" style="7" customWidth="1"/>
    <col min="5636" max="5636" width="21.85546875" style="7" customWidth="1"/>
    <col min="5637" max="5637" width="19.42578125" style="7" customWidth="1"/>
    <col min="5638" max="5638" width="18.28515625" style="7" customWidth="1"/>
    <col min="5639" max="5639" width="2.7109375" style="7" customWidth="1"/>
    <col min="5640" max="5640" width="9.7109375" style="7" customWidth="1"/>
    <col min="5641" max="5641" width="2.7109375" style="7" customWidth="1"/>
    <col min="5642" max="5889" width="11.42578125" style="7"/>
    <col min="5890" max="5890" width="5.140625" style="7" customWidth="1"/>
    <col min="5891" max="5891" width="30.7109375" style="7" customWidth="1"/>
    <col min="5892" max="5892" width="21.85546875" style="7" customWidth="1"/>
    <col min="5893" max="5893" width="19.42578125" style="7" customWidth="1"/>
    <col min="5894" max="5894" width="18.28515625" style="7" customWidth="1"/>
    <col min="5895" max="5895" width="2.7109375" style="7" customWidth="1"/>
    <col min="5896" max="5896" width="9.7109375" style="7" customWidth="1"/>
    <col min="5897" max="5897" width="2.7109375" style="7" customWidth="1"/>
    <col min="5898" max="6145" width="11.42578125" style="7"/>
    <col min="6146" max="6146" width="5.140625" style="7" customWidth="1"/>
    <col min="6147" max="6147" width="30.7109375" style="7" customWidth="1"/>
    <col min="6148" max="6148" width="21.85546875" style="7" customWidth="1"/>
    <col min="6149" max="6149" width="19.42578125" style="7" customWidth="1"/>
    <col min="6150" max="6150" width="18.28515625" style="7" customWidth="1"/>
    <col min="6151" max="6151" width="2.7109375" style="7" customWidth="1"/>
    <col min="6152" max="6152" width="9.7109375" style="7" customWidth="1"/>
    <col min="6153" max="6153" width="2.7109375" style="7" customWidth="1"/>
    <col min="6154" max="6401" width="11.42578125" style="7"/>
    <col min="6402" max="6402" width="5.140625" style="7" customWidth="1"/>
    <col min="6403" max="6403" width="30.7109375" style="7" customWidth="1"/>
    <col min="6404" max="6404" width="21.85546875" style="7" customWidth="1"/>
    <col min="6405" max="6405" width="19.42578125" style="7" customWidth="1"/>
    <col min="6406" max="6406" width="18.28515625" style="7" customWidth="1"/>
    <col min="6407" max="6407" width="2.7109375" style="7" customWidth="1"/>
    <col min="6408" max="6408" width="9.7109375" style="7" customWidth="1"/>
    <col min="6409" max="6409" width="2.7109375" style="7" customWidth="1"/>
    <col min="6410" max="6657" width="11.42578125" style="7"/>
    <col min="6658" max="6658" width="5.140625" style="7" customWidth="1"/>
    <col min="6659" max="6659" width="30.7109375" style="7" customWidth="1"/>
    <col min="6660" max="6660" width="21.85546875" style="7" customWidth="1"/>
    <col min="6661" max="6661" width="19.42578125" style="7" customWidth="1"/>
    <col min="6662" max="6662" width="18.28515625" style="7" customWidth="1"/>
    <col min="6663" max="6663" width="2.7109375" style="7" customWidth="1"/>
    <col min="6664" max="6664" width="9.7109375" style="7" customWidth="1"/>
    <col min="6665" max="6665" width="2.7109375" style="7" customWidth="1"/>
    <col min="6666" max="6913" width="11.42578125" style="7"/>
    <col min="6914" max="6914" width="5.140625" style="7" customWidth="1"/>
    <col min="6915" max="6915" width="30.7109375" style="7" customWidth="1"/>
    <col min="6916" max="6916" width="21.85546875" style="7" customWidth="1"/>
    <col min="6917" max="6917" width="19.42578125" style="7" customWidth="1"/>
    <col min="6918" max="6918" width="18.28515625" style="7" customWidth="1"/>
    <col min="6919" max="6919" width="2.7109375" style="7" customWidth="1"/>
    <col min="6920" max="6920" width="9.7109375" style="7" customWidth="1"/>
    <col min="6921" max="6921" width="2.7109375" style="7" customWidth="1"/>
    <col min="6922" max="7169" width="11.42578125" style="7"/>
    <col min="7170" max="7170" width="5.140625" style="7" customWidth="1"/>
    <col min="7171" max="7171" width="30.7109375" style="7" customWidth="1"/>
    <col min="7172" max="7172" width="21.85546875" style="7" customWidth="1"/>
    <col min="7173" max="7173" width="19.42578125" style="7" customWidth="1"/>
    <col min="7174" max="7174" width="18.28515625" style="7" customWidth="1"/>
    <col min="7175" max="7175" width="2.7109375" style="7" customWidth="1"/>
    <col min="7176" max="7176" width="9.7109375" style="7" customWidth="1"/>
    <col min="7177" max="7177" width="2.7109375" style="7" customWidth="1"/>
    <col min="7178" max="7425" width="11.42578125" style="7"/>
    <col min="7426" max="7426" width="5.140625" style="7" customWidth="1"/>
    <col min="7427" max="7427" width="30.7109375" style="7" customWidth="1"/>
    <col min="7428" max="7428" width="21.85546875" style="7" customWidth="1"/>
    <col min="7429" max="7429" width="19.42578125" style="7" customWidth="1"/>
    <col min="7430" max="7430" width="18.28515625" style="7" customWidth="1"/>
    <col min="7431" max="7431" width="2.7109375" style="7" customWidth="1"/>
    <col min="7432" max="7432" width="9.7109375" style="7" customWidth="1"/>
    <col min="7433" max="7433" width="2.7109375" style="7" customWidth="1"/>
    <col min="7434" max="7681" width="11.42578125" style="7"/>
    <col min="7682" max="7682" width="5.140625" style="7" customWidth="1"/>
    <col min="7683" max="7683" width="30.7109375" style="7" customWidth="1"/>
    <col min="7684" max="7684" width="21.85546875" style="7" customWidth="1"/>
    <col min="7685" max="7685" width="19.42578125" style="7" customWidth="1"/>
    <col min="7686" max="7686" width="18.28515625" style="7" customWidth="1"/>
    <col min="7687" max="7687" width="2.7109375" style="7" customWidth="1"/>
    <col min="7688" max="7688" width="9.7109375" style="7" customWidth="1"/>
    <col min="7689" max="7689" width="2.7109375" style="7" customWidth="1"/>
    <col min="7690" max="7937" width="11.42578125" style="7"/>
    <col min="7938" max="7938" width="5.140625" style="7" customWidth="1"/>
    <col min="7939" max="7939" width="30.7109375" style="7" customWidth="1"/>
    <col min="7940" max="7940" width="21.85546875" style="7" customWidth="1"/>
    <col min="7941" max="7941" width="19.42578125" style="7" customWidth="1"/>
    <col min="7942" max="7942" width="18.28515625" style="7" customWidth="1"/>
    <col min="7943" max="7943" width="2.7109375" style="7" customWidth="1"/>
    <col min="7944" max="7944" width="9.7109375" style="7" customWidth="1"/>
    <col min="7945" max="7945" width="2.7109375" style="7" customWidth="1"/>
    <col min="7946" max="8193" width="11.42578125" style="7"/>
    <col min="8194" max="8194" width="5.140625" style="7" customWidth="1"/>
    <col min="8195" max="8195" width="30.7109375" style="7" customWidth="1"/>
    <col min="8196" max="8196" width="21.85546875" style="7" customWidth="1"/>
    <col min="8197" max="8197" width="19.42578125" style="7" customWidth="1"/>
    <col min="8198" max="8198" width="18.28515625" style="7" customWidth="1"/>
    <col min="8199" max="8199" width="2.7109375" style="7" customWidth="1"/>
    <col min="8200" max="8200" width="9.7109375" style="7" customWidth="1"/>
    <col min="8201" max="8201" width="2.7109375" style="7" customWidth="1"/>
    <col min="8202" max="8449" width="11.42578125" style="7"/>
    <col min="8450" max="8450" width="5.140625" style="7" customWidth="1"/>
    <col min="8451" max="8451" width="30.7109375" style="7" customWidth="1"/>
    <col min="8452" max="8452" width="21.85546875" style="7" customWidth="1"/>
    <col min="8453" max="8453" width="19.42578125" style="7" customWidth="1"/>
    <col min="8454" max="8454" width="18.28515625" style="7" customWidth="1"/>
    <col min="8455" max="8455" width="2.7109375" style="7" customWidth="1"/>
    <col min="8456" max="8456" width="9.7109375" style="7" customWidth="1"/>
    <col min="8457" max="8457" width="2.7109375" style="7" customWidth="1"/>
    <col min="8458" max="8705" width="11.42578125" style="7"/>
    <col min="8706" max="8706" width="5.140625" style="7" customWidth="1"/>
    <col min="8707" max="8707" width="30.7109375" style="7" customWidth="1"/>
    <col min="8708" max="8708" width="21.85546875" style="7" customWidth="1"/>
    <col min="8709" max="8709" width="19.42578125" style="7" customWidth="1"/>
    <col min="8710" max="8710" width="18.28515625" style="7" customWidth="1"/>
    <col min="8711" max="8711" width="2.7109375" style="7" customWidth="1"/>
    <col min="8712" max="8712" width="9.7109375" style="7" customWidth="1"/>
    <col min="8713" max="8713" width="2.7109375" style="7" customWidth="1"/>
    <col min="8714" max="8961" width="11.42578125" style="7"/>
    <col min="8962" max="8962" width="5.140625" style="7" customWidth="1"/>
    <col min="8963" max="8963" width="30.7109375" style="7" customWidth="1"/>
    <col min="8964" max="8964" width="21.85546875" style="7" customWidth="1"/>
    <col min="8965" max="8965" width="19.42578125" style="7" customWidth="1"/>
    <col min="8966" max="8966" width="18.28515625" style="7" customWidth="1"/>
    <col min="8967" max="8967" width="2.7109375" style="7" customWidth="1"/>
    <col min="8968" max="8968" width="9.7109375" style="7" customWidth="1"/>
    <col min="8969" max="8969" width="2.7109375" style="7" customWidth="1"/>
    <col min="8970" max="9217" width="11.42578125" style="7"/>
    <col min="9218" max="9218" width="5.140625" style="7" customWidth="1"/>
    <col min="9219" max="9219" width="30.7109375" style="7" customWidth="1"/>
    <col min="9220" max="9220" width="21.85546875" style="7" customWidth="1"/>
    <col min="9221" max="9221" width="19.42578125" style="7" customWidth="1"/>
    <col min="9222" max="9222" width="18.28515625" style="7" customWidth="1"/>
    <col min="9223" max="9223" width="2.7109375" style="7" customWidth="1"/>
    <col min="9224" max="9224" width="9.7109375" style="7" customWidth="1"/>
    <col min="9225" max="9225" width="2.7109375" style="7" customWidth="1"/>
    <col min="9226" max="9473" width="11.42578125" style="7"/>
    <col min="9474" max="9474" width="5.140625" style="7" customWidth="1"/>
    <col min="9475" max="9475" width="30.7109375" style="7" customWidth="1"/>
    <col min="9476" max="9476" width="21.85546875" style="7" customWidth="1"/>
    <col min="9477" max="9477" width="19.42578125" style="7" customWidth="1"/>
    <col min="9478" max="9478" width="18.28515625" style="7" customWidth="1"/>
    <col min="9479" max="9479" width="2.7109375" style="7" customWidth="1"/>
    <col min="9480" max="9480" width="9.7109375" style="7" customWidth="1"/>
    <col min="9481" max="9481" width="2.7109375" style="7" customWidth="1"/>
    <col min="9482" max="9729" width="11.42578125" style="7"/>
    <col min="9730" max="9730" width="5.140625" style="7" customWidth="1"/>
    <col min="9731" max="9731" width="30.7109375" style="7" customWidth="1"/>
    <col min="9732" max="9732" width="21.85546875" style="7" customWidth="1"/>
    <col min="9733" max="9733" width="19.42578125" style="7" customWidth="1"/>
    <col min="9734" max="9734" width="18.28515625" style="7" customWidth="1"/>
    <col min="9735" max="9735" width="2.7109375" style="7" customWidth="1"/>
    <col min="9736" max="9736" width="9.7109375" style="7" customWidth="1"/>
    <col min="9737" max="9737" width="2.7109375" style="7" customWidth="1"/>
    <col min="9738" max="9985" width="11.42578125" style="7"/>
    <col min="9986" max="9986" width="5.140625" style="7" customWidth="1"/>
    <col min="9987" max="9987" width="30.7109375" style="7" customWidth="1"/>
    <col min="9988" max="9988" width="21.85546875" style="7" customWidth="1"/>
    <col min="9989" max="9989" width="19.42578125" style="7" customWidth="1"/>
    <col min="9990" max="9990" width="18.28515625" style="7" customWidth="1"/>
    <col min="9991" max="9991" width="2.7109375" style="7" customWidth="1"/>
    <col min="9992" max="9992" width="9.7109375" style="7" customWidth="1"/>
    <col min="9993" max="9993" width="2.7109375" style="7" customWidth="1"/>
    <col min="9994" max="10241" width="11.42578125" style="7"/>
    <col min="10242" max="10242" width="5.140625" style="7" customWidth="1"/>
    <col min="10243" max="10243" width="30.7109375" style="7" customWidth="1"/>
    <col min="10244" max="10244" width="21.85546875" style="7" customWidth="1"/>
    <col min="10245" max="10245" width="19.42578125" style="7" customWidth="1"/>
    <col min="10246" max="10246" width="18.28515625" style="7" customWidth="1"/>
    <col min="10247" max="10247" width="2.7109375" style="7" customWidth="1"/>
    <col min="10248" max="10248" width="9.7109375" style="7" customWidth="1"/>
    <col min="10249" max="10249" width="2.7109375" style="7" customWidth="1"/>
    <col min="10250" max="10497" width="11.42578125" style="7"/>
    <col min="10498" max="10498" width="5.140625" style="7" customWidth="1"/>
    <col min="10499" max="10499" width="30.7109375" style="7" customWidth="1"/>
    <col min="10500" max="10500" width="21.85546875" style="7" customWidth="1"/>
    <col min="10501" max="10501" width="19.42578125" style="7" customWidth="1"/>
    <col min="10502" max="10502" width="18.28515625" style="7" customWidth="1"/>
    <col min="10503" max="10503" width="2.7109375" style="7" customWidth="1"/>
    <col min="10504" max="10504" width="9.7109375" style="7" customWidth="1"/>
    <col min="10505" max="10505" width="2.7109375" style="7" customWidth="1"/>
    <col min="10506" max="10753" width="11.42578125" style="7"/>
    <col min="10754" max="10754" width="5.140625" style="7" customWidth="1"/>
    <col min="10755" max="10755" width="30.7109375" style="7" customWidth="1"/>
    <col min="10756" max="10756" width="21.85546875" style="7" customWidth="1"/>
    <col min="10757" max="10757" width="19.42578125" style="7" customWidth="1"/>
    <col min="10758" max="10758" width="18.28515625" style="7" customWidth="1"/>
    <col min="10759" max="10759" width="2.7109375" style="7" customWidth="1"/>
    <col min="10760" max="10760" width="9.7109375" style="7" customWidth="1"/>
    <col min="10761" max="10761" width="2.7109375" style="7" customWidth="1"/>
    <col min="10762" max="11009" width="11.42578125" style="7"/>
    <col min="11010" max="11010" width="5.140625" style="7" customWidth="1"/>
    <col min="11011" max="11011" width="30.7109375" style="7" customWidth="1"/>
    <col min="11012" max="11012" width="21.85546875" style="7" customWidth="1"/>
    <col min="11013" max="11013" width="19.42578125" style="7" customWidth="1"/>
    <col min="11014" max="11014" width="18.28515625" style="7" customWidth="1"/>
    <col min="11015" max="11015" width="2.7109375" style="7" customWidth="1"/>
    <col min="11016" max="11016" width="9.7109375" style="7" customWidth="1"/>
    <col min="11017" max="11017" width="2.7109375" style="7" customWidth="1"/>
    <col min="11018" max="11265" width="11.42578125" style="7"/>
    <col min="11266" max="11266" width="5.140625" style="7" customWidth="1"/>
    <col min="11267" max="11267" width="30.7109375" style="7" customWidth="1"/>
    <col min="11268" max="11268" width="21.85546875" style="7" customWidth="1"/>
    <col min="11269" max="11269" width="19.42578125" style="7" customWidth="1"/>
    <col min="11270" max="11270" width="18.28515625" style="7" customWidth="1"/>
    <col min="11271" max="11271" width="2.7109375" style="7" customWidth="1"/>
    <col min="11272" max="11272" width="9.7109375" style="7" customWidth="1"/>
    <col min="11273" max="11273" width="2.7109375" style="7" customWidth="1"/>
    <col min="11274" max="11521" width="11.42578125" style="7"/>
    <col min="11522" max="11522" width="5.140625" style="7" customWidth="1"/>
    <col min="11523" max="11523" width="30.7109375" style="7" customWidth="1"/>
    <col min="11524" max="11524" width="21.85546875" style="7" customWidth="1"/>
    <col min="11525" max="11525" width="19.42578125" style="7" customWidth="1"/>
    <col min="11526" max="11526" width="18.28515625" style="7" customWidth="1"/>
    <col min="11527" max="11527" width="2.7109375" style="7" customWidth="1"/>
    <col min="11528" max="11528" width="9.7109375" style="7" customWidth="1"/>
    <col min="11529" max="11529" width="2.7109375" style="7" customWidth="1"/>
    <col min="11530" max="11777" width="11.42578125" style="7"/>
    <col min="11778" max="11778" width="5.140625" style="7" customWidth="1"/>
    <col min="11779" max="11779" width="30.7109375" style="7" customWidth="1"/>
    <col min="11780" max="11780" width="21.85546875" style="7" customWidth="1"/>
    <col min="11781" max="11781" width="19.42578125" style="7" customWidth="1"/>
    <col min="11782" max="11782" width="18.28515625" style="7" customWidth="1"/>
    <col min="11783" max="11783" width="2.7109375" style="7" customWidth="1"/>
    <col min="11784" max="11784" width="9.7109375" style="7" customWidth="1"/>
    <col min="11785" max="11785" width="2.7109375" style="7" customWidth="1"/>
    <col min="11786" max="12033" width="11.42578125" style="7"/>
    <col min="12034" max="12034" width="5.140625" style="7" customWidth="1"/>
    <col min="12035" max="12035" width="30.7109375" style="7" customWidth="1"/>
    <col min="12036" max="12036" width="21.85546875" style="7" customWidth="1"/>
    <col min="12037" max="12037" width="19.42578125" style="7" customWidth="1"/>
    <col min="12038" max="12038" width="18.28515625" style="7" customWidth="1"/>
    <col min="12039" max="12039" width="2.7109375" style="7" customWidth="1"/>
    <col min="12040" max="12040" width="9.7109375" style="7" customWidth="1"/>
    <col min="12041" max="12041" width="2.7109375" style="7" customWidth="1"/>
    <col min="12042" max="12289" width="11.42578125" style="7"/>
    <col min="12290" max="12290" width="5.140625" style="7" customWidth="1"/>
    <col min="12291" max="12291" width="30.7109375" style="7" customWidth="1"/>
    <col min="12292" max="12292" width="21.85546875" style="7" customWidth="1"/>
    <col min="12293" max="12293" width="19.42578125" style="7" customWidth="1"/>
    <col min="12294" max="12294" width="18.28515625" style="7" customWidth="1"/>
    <col min="12295" max="12295" width="2.7109375" style="7" customWidth="1"/>
    <col min="12296" max="12296" width="9.7109375" style="7" customWidth="1"/>
    <col min="12297" max="12297" width="2.7109375" style="7" customWidth="1"/>
    <col min="12298" max="12545" width="11.42578125" style="7"/>
    <col min="12546" max="12546" width="5.140625" style="7" customWidth="1"/>
    <col min="12547" max="12547" width="30.7109375" style="7" customWidth="1"/>
    <col min="12548" max="12548" width="21.85546875" style="7" customWidth="1"/>
    <col min="12549" max="12549" width="19.42578125" style="7" customWidth="1"/>
    <col min="12550" max="12550" width="18.28515625" style="7" customWidth="1"/>
    <col min="12551" max="12551" width="2.7109375" style="7" customWidth="1"/>
    <col min="12552" max="12552" width="9.7109375" style="7" customWidth="1"/>
    <col min="12553" max="12553" width="2.7109375" style="7" customWidth="1"/>
    <col min="12554" max="12801" width="11.42578125" style="7"/>
    <col min="12802" max="12802" width="5.140625" style="7" customWidth="1"/>
    <col min="12803" max="12803" width="30.7109375" style="7" customWidth="1"/>
    <col min="12804" max="12804" width="21.85546875" style="7" customWidth="1"/>
    <col min="12805" max="12805" width="19.42578125" style="7" customWidth="1"/>
    <col min="12806" max="12806" width="18.28515625" style="7" customWidth="1"/>
    <col min="12807" max="12807" width="2.7109375" style="7" customWidth="1"/>
    <col min="12808" max="12808" width="9.7109375" style="7" customWidth="1"/>
    <col min="12809" max="12809" width="2.7109375" style="7" customWidth="1"/>
    <col min="12810" max="13057" width="11.42578125" style="7"/>
    <col min="13058" max="13058" width="5.140625" style="7" customWidth="1"/>
    <col min="13059" max="13059" width="30.7109375" style="7" customWidth="1"/>
    <col min="13060" max="13060" width="21.85546875" style="7" customWidth="1"/>
    <col min="13061" max="13061" width="19.42578125" style="7" customWidth="1"/>
    <col min="13062" max="13062" width="18.28515625" style="7" customWidth="1"/>
    <col min="13063" max="13063" width="2.7109375" style="7" customWidth="1"/>
    <col min="13064" max="13064" width="9.7109375" style="7" customWidth="1"/>
    <col min="13065" max="13065" width="2.7109375" style="7" customWidth="1"/>
    <col min="13066" max="13313" width="11.42578125" style="7"/>
    <col min="13314" max="13314" width="5.140625" style="7" customWidth="1"/>
    <col min="13315" max="13315" width="30.7109375" style="7" customWidth="1"/>
    <col min="13316" max="13316" width="21.85546875" style="7" customWidth="1"/>
    <col min="13317" max="13317" width="19.42578125" style="7" customWidth="1"/>
    <col min="13318" max="13318" width="18.28515625" style="7" customWidth="1"/>
    <col min="13319" max="13319" width="2.7109375" style="7" customWidth="1"/>
    <col min="13320" max="13320" width="9.7109375" style="7" customWidth="1"/>
    <col min="13321" max="13321" width="2.7109375" style="7" customWidth="1"/>
    <col min="13322" max="13569" width="11.42578125" style="7"/>
    <col min="13570" max="13570" width="5.140625" style="7" customWidth="1"/>
    <col min="13571" max="13571" width="30.7109375" style="7" customWidth="1"/>
    <col min="13572" max="13572" width="21.85546875" style="7" customWidth="1"/>
    <col min="13573" max="13573" width="19.42578125" style="7" customWidth="1"/>
    <col min="13574" max="13574" width="18.28515625" style="7" customWidth="1"/>
    <col min="13575" max="13575" width="2.7109375" style="7" customWidth="1"/>
    <col min="13576" max="13576" width="9.7109375" style="7" customWidth="1"/>
    <col min="13577" max="13577" width="2.7109375" style="7" customWidth="1"/>
    <col min="13578" max="13825" width="11.42578125" style="7"/>
    <col min="13826" max="13826" width="5.140625" style="7" customWidth="1"/>
    <col min="13827" max="13827" width="30.7109375" style="7" customWidth="1"/>
    <col min="13828" max="13828" width="21.85546875" style="7" customWidth="1"/>
    <col min="13829" max="13829" width="19.42578125" style="7" customWidth="1"/>
    <col min="13830" max="13830" width="18.28515625" style="7" customWidth="1"/>
    <col min="13831" max="13831" width="2.7109375" style="7" customWidth="1"/>
    <col min="13832" max="13832" width="9.7109375" style="7" customWidth="1"/>
    <col min="13833" max="13833" width="2.7109375" style="7" customWidth="1"/>
    <col min="13834" max="14081" width="11.42578125" style="7"/>
    <col min="14082" max="14082" width="5.140625" style="7" customWidth="1"/>
    <col min="14083" max="14083" width="30.7109375" style="7" customWidth="1"/>
    <col min="14084" max="14084" width="21.85546875" style="7" customWidth="1"/>
    <col min="14085" max="14085" width="19.42578125" style="7" customWidth="1"/>
    <col min="14086" max="14086" width="18.28515625" style="7" customWidth="1"/>
    <col min="14087" max="14087" width="2.7109375" style="7" customWidth="1"/>
    <col min="14088" max="14088" width="9.7109375" style="7" customWidth="1"/>
    <col min="14089" max="14089" width="2.7109375" style="7" customWidth="1"/>
    <col min="14090" max="14337" width="11.42578125" style="7"/>
    <col min="14338" max="14338" width="5.140625" style="7" customWidth="1"/>
    <col min="14339" max="14339" width="30.7109375" style="7" customWidth="1"/>
    <col min="14340" max="14340" width="21.85546875" style="7" customWidth="1"/>
    <col min="14341" max="14341" width="19.42578125" style="7" customWidth="1"/>
    <col min="14342" max="14342" width="18.28515625" style="7" customWidth="1"/>
    <col min="14343" max="14343" width="2.7109375" style="7" customWidth="1"/>
    <col min="14344" max="14344" width="9.7109375" style="7" customWidth="1"/>
    <col min="14345" max="14345" width="2.7109375" style="7" customWidth="1"/>
    <col min="14346" max="14593" width="11.42578125" style="7"/>
    <col min="14594" max="14594" width="5.140625" style="7" customWidth="1"/>
    <col min="14595" max="14595" width="30.7109375" style="7" customWidth="1"/>
    <col min="14596" max="14596" width="21.85546875" style="7" customWidth="1"/>
    <col min="14597" max="14597" width="19.42578125" style="7" customWidth="1"/>
    <col min="14598" max="14598" width="18.28515625" style="7" customWidth="1"/>
    <col min="14599" max="14599" width="2.7109375" style="7" customWidth="1"/>
    <col min="14600" max="14600" width="9.7109375" style="7" customWidth="1"/>
    <col min="14601" max="14601" width="2.7109375" style="7" customWidth="1"/>
    <col min="14602" max="14849" width="11.42578125" style="7"/>
    <col min="14850" max="14850" width="5.140625" style="7" customWidth="1"/>
    <col min="14851" max="14851" width="30.7109375" style="7" customWidth="1"/>
    <col min="14852" max="14852" width="21.85546875" style="7" customWidth="1"/>
    <col min="14853" max="14853" width="19.42578125" style="7" customWidth="1"/>
    <col min="14854" max="14854" width="18.28515625" style="7" customWidth="1"/>
    <col min="14855" max="14855" width="2.7109375" style="7" customWidth="1"/>
    <col min="14856" max="14856" width="9.7109375" style="7" customWidth="1"/>
    <col min="14857" max="14857" width="2.7109375" style="7" customWidth="1"/>
    <col min="14858" max="15105" width="11.42578125" style="7"/>
    <col min="15106" max="15106" width="5.140625" style="7" customWidth="1"/>
    <col min="15107" max="15107" width="30.7109375" style="7" customWidth="1"/>
    <col min="15108" max="15108" width="21.85546875" style="7" customWidth="1"/>
    <col min="15109" max="15109" width="19.42578125" style="7" customWidth="1"/>
    <col min="15110" max="15110" width="18.28515625" style="7" customWidth="1"/>
    <col min="15111" max="15111" width="2.7109375" style="7" customWidth="1"/>
    <col min="15112" max="15112" width="9.7109375" style="7" customWidth="1"/>
    <col min="15113" max="15113" width="2.7109375" style="7" customWidth="1"/>
    <col min="15114" max="15361" width="11.42578125" style="7"/>
    <col min="15362" max="15362" width="5.140625" style="7" customWidth="1"/>
    <col min="15363" max="15363" width="30.7109375" style="7" customWidth="1"/>
    <col min="15364" max="15364" width="21.85546875" style="7" customWidth="1"/>
    <col min="15365" max="15365" width="19.42578125" style="7" customWidth="1"/>
    <col min="15366" max="15366" width="18.28515625" style="7" customWidth="1"/>
    <col min="15367" max="15367" width="2.7109375" style="7" customWidth="1"/>
    <col min="15368" max="15368" width="9.7109375" style="7" customWidth="1"/>
    <col min="15369" max="15369" width="2.7109375" style="7" customWidth="1"/>
    <col min="15370" max="15617" width="11.42578125" style="7"/>
    <col min="15618" max="15618" width="5.140625" style="7" customWidth="1"/>
    <col min="15619" max="15619" width="30.7109375" style="7" customWidth="1"/>
    <col min="15620" max="15620" width="21.85546875" style="7" customWidth="1"/>
    <col min="15621" max="15621" width="19.42578125" style="7" customWidth="1"/>
    <col min="15622" max="15622" width="18.28515625" style="7" customWidth="1"/>
    <col min="15623" max="15623" width="2.7109375" style="7" customWidth="1"/>
    <col min="15624" max="15624" width="9.7109375" style="7" customWidth="1"/>
    <col min="15625" max="15625" width="2.7109375" style="7" customWidth="1"/>
    <col min="15626" max="15873" width="11.42578125" style="7"/>
    <col min="15874" max="15874" width="5.140625" style="7" customWidth="1"/>
    <col min="15875" max="15875" width="30.7109375" style="7" customWidth="1"/>
    <col min="15876" max="15876" width="21.85546875" style="7" customWidth="1"/>
    <col min="15877" max="15877" width="19.42578125" style="7" customWidth="1"/>
    <col min="15878" max="15878" width="18.28515625" style="7" customWidth="1"/>
    <col min="15879" max="15879" width="2.7109375" style="7" customWidth="1"/>
    <col min="15880" max="15880" width="9.7109375" style="7" customWidth="1"/>
    <col min="15881" max="15881" width="2.7109375" style="7" customWidth="1"/>
    <col min="15882" max="16129" width="11.42578125" style="7"/>
    <col min="16130" max="16130" width="5.140625" style="7" customWidth="1"/>
    <col min="16131" max="16131" width="30.7109375" style="7" customWidth="1"/>
    <col min="16132" max="16132" width="21.85546875" style="7" customWidth="1"/>
    <col min="16133" max="16133" width="19.42578125" style="7" customWidth="1"/>
    <col min="16134" max="16134" width="18.28515625" style="7" customWidth="1"/>
    <col min="16135" max="16135" width="2.7109375" style="7" customWidth="1"/>
    <col min="16136" max="16136" width="9.7109375" style="7" customWidth="1"/>
    <col min="16137" max="16137" width="2.7109375" style="7" customWidth="1"/>
    <col min="16138" max="16384" width="11.42578125" style="7"/>
  </cols>
  <sheetData>
    <row r="1" spans="1:23" s="143" customFormat="1" ht="15" x14ac:dyDescent="0.25">
      <c r="A1" s="422" t="s">
        <v>64</v>
      </c>
      <c r="B1" s="422"/>
      <c r="C1" s="423"/>
      <c r="D1" s="423"/>
      <c r="E1" s="139"/>
      <c r="F1" s="139"/>
      <c r="G1" s="140" t="s">
        <v>35</v>
      </c>
      <c r="H1" s="141">
        <f>H28+H43+H59+H63+H76+H281</f>
        <v>0</v>
      </c>
      <c r="I1" s="139"/>
      <c r="J1" s="142"/>
      <c r="K1" s="142"/>
      <c r="L1" s="142"/>
      <c r="M1" s="13" t="s">
        <v>121</v>
      </c>
      <c r="N1" s="142"/>
      <c r="O1" s="142"/>
      <c r="P1" s="142"/>
      <c r="Q1" s="142"/>
      <c r="R1" s="203"/>
      <c r="S1" s="13">
        <f>'1 - Media Publicity'!$S$1</f>
        <v>2022</v>
      </c>
      <c r="T1" s="14">
        <f>'1 - Media Publicity'!$T$1</f>
        <v>44562</v>
      </c>
      <c r="U1" s="14">
        <f>'1 - Media Publicity'!$U$1</f>
        <v>44926</v>
      </c>
      <c r="V1" s="63"/>
      <c r="W1" s="63"/>
    </row>
    <row r="2" spans="1:23" s="64" customFormat="1" x14ac:dyDescent="0.2">
      <c r="A2" s="392" t="s">
        <v>360</v>
      </c>
      <c r="B2" s="389"/>
      <c r="C2" s="389"/>
      <c r="D2" s="389"/>
      <c r="E2" s="389"/>
      <c r="F2" s="53"/>
      <c r="G2" s="61"/>
      <c r="H2" s="78"/>
      <c r="I2" s="61"/>
      <c r="J2" s="3"/>
      <c r="K2" s="3"/>
      <c r="L2" s="3"/>
      <c r="M2" s="13" t="s">
        <v>122</v>
      </c>
      <c r="N2" s="3"/>
      <c r="O2" s="3"/>
      <c r="P2" s="3"/>
      <c r="Q2" s="3"/>
      <c r="R2" s="3"/>
      <c r="S2" s="3"/>
      <c r="T2" s="63"/>
      <c r="U2" s="63"/>
      <c r="V2" s="63"/>
      <c r="W2" s="63"/>
    </row>
    <row r="3" spans="1:23" s="64" customFormat="1" x14ac:dyDescent="0.2">
      <c r="A3" s="71"/>
      <c r="B3" s="26"/>
      <c r="C3" s="26"/>
      <c r="D3" s="26"/>
      <c r="E3" s="26"/>
      <c r="F3" s="53"/>
      <c r="G3" s="61"/>
      <c r="H3" s="78"/>
      <c r="I3" s="61"/>
      <c r="J3" s="3"/>
      <c r="K3" s="3"/>
      <c r="L3" s="3"/>
      <c r="M3" s="13"/>
      <c r="N3" s="3"/>
      <c r="O3" s="3"/>
      <c r="P3" s="3"/>
      <c r="Q3" s="3"/>
      <c r="R3" s="3"/>
      <c r="S3" s="3"/>
      <c r="T3" s="63"/>
      <c r="U3" s="63"/>
      <c r="V3" s="63"/>
      <c r="W3" s="63"/>
    </row>
    <row r="4" spans="1:23" ht="52.5" customHeight="1" x14ac:dyDescent="0.2">
      <c r="A4" s="54" t="s">
        <v>109</v>
      </c>
      <c r="B4" s="390" t="s">
        <v>542</v>
      </c>
      <c r="C4" s="390"/>
      <c r="D4" s="390"/>
      <c r="E4" s="390"/>
      <c r="F4" s="390"/>
      <c r="G4" s="389"/>
      <c r="H4" s="389"/>
      <c r="I4" s="26"/>
      <c r="J4" s="3"/>
      <c r="K4" s="3"/>
      <c r="L4" s="3"/>
      <c r="M4" s="3"/>
      <c r="N4" s="3"/>
      <c r="O4" s="3"/>
      <c r="P4" s="3"/>
      <c r="Q4" s="3"/>
      <c r="R4" s="3"/>
      <c r="S4" s="3"/>
      <c r="T4" s="3"/>
      <c r="U4" s="63"/>
      <c r="V4" s="63"/>
      <c r="W4" s="63"/>
    </row>
    <row r="5" spans="1:23" ht="12.75" customHeight="1" x14ac:dyDescent="0.2">
      <c r="A5" s="61"/>
      <c r="B5" s="26"/>
      <c r="C5" s="61" t="s">
        <v>403</v>
      </c>
      <c r="D5" s="66" t="s">
        <v>96</v>
      </c>
      <c r="E5" s="66"/>
      <c r="F5" s="66"/>
      <c r="G5" s="26"/>
      <c r="H5" s="66" t="s">
        <v>49</v>
      </c>
      <c r="I5" s="26"/>
      <c r="J5" s="3"/>
      <c r="K5" s="3"/>
      <c r="L5" s="3"/>
      <c r="M5" s="3"/>
      <c r="N5" s="3"/>
      <c r="O5" s="3"/>
      <c r="P5" s="3"/>
      <c r="Q5" s="3"/>
      <c r="R5" s="3"/>
      <c r="S5" s="3"/>
      <c r="T5" s="3"/>
      <c r="U5" s="63"/>
      <c r="V5" s="63"/>
      <c r="W5" s="63"/>
    </row>
    <row r="6" spans="1:23" ht="0.6" customHeight="1" x14ac:dyDescent="0.2">
      <c r="A6" s="61"/>
      <c r="B6" s="61"/>
      <c r="C6" s="26"/>
      <c r="D6" s="66"/>
      <c r="E6" s="66"/>
      <c r="F6" s="66"/>
      <c r="G6" s="26"/>
      <c r="H6" s="66"/>
      <c r="I6" s="26"/>
      <c r="J6" s="3"/>
      <c r="K6" s="3"/>
      <c r="L6" s="3"/>
      <c r="M6" s="3"/>
      <c r="N6" s="3"/>
      <c r="O6" s="3"/>
      <c r="P6" s="3"/>
      <c r="Q6" s="3"/>
      <c r="R6" s="3"/>
      <c r="S6" s="3"/>
      <c r="T6" s="3"/>
      <c r="U6" s="63"/>
      <c r="V6" s="63"/>
      <c r="W6" s="63"/>
    </row>
    <row r="7" spans="1:23" x14ac:dyDescent="0.2">
      <c r="A7" s="26"/>
      <c r="B7" s="56">
        <v>1</v>
      </c>
      <c r="C7" s="179"/>
      <c r="D7" s="79"/>
      <c r="E7" s="53"/>
      <c r="F7" s="53"/>
      <c r="G7" s="26"/>
      <c r="H7" s="60">
        <f>IF(C7=0,0,D7)</f>
        <v>0</v>
      </c>
      <c r="I7" s="26"/>
      <c r="J7" s="3"/>
      <c r="K7" s="3"/>
      <c r="L7" s="3"/>
      <c r="M7" s="73"/>
      <c r="N7" s="3"/>
      <c r="O7" s="3"/>
      <c r="P7" s="3"/>
      <c r="Q7" s="3"/>
      <c r="R7" s="3"/>
      <c r="S7" s="3"/>
      <c r="T7" s="3"/>
      <c r="U7" s="63"/>
      <c r="V7" s="63"/>
      <c r="W7" s="63"/>
    </row>
    <row r="8" spans="1:23" x14ac:dyDescent="0.2">
      <c r="A8" s="26"/>
      <c r="B8" s="56">
        <v>2</v>
      </c>
      <c r="C8" s="179"/>
      <c r="D8" s="79"/>
      <c r="E8" s="53"/>
      <c r="F8" s="53"/>
      <c r="G8" s="26"/>
      <c r="H8" s="60">
        <f t="shared" ref="H8:H26" si="0">IF(C8=0,0,D8)</f>
        <v>0</v>
      </c>
      <c r="I8" s="26"/>
      <c r="J8" s="73"/>
      <c r="K8" s="3"/>
      <c r="L8" s="3"/>
      <c r="M8" s="13" t="s">
        <v>486</v>
      </c>
      <c r="N8" s="3"/>
      <c r="O8" s="3"/>
      <c r="P8" s="3"/>
      <c r="Q8" s="3"/>
      <c r="R8" s="3"/>
      <c r="S8" s="3"/>
      <c r="T8" s="3"/>
      <c r="U8" s="63"/>
      <c r="V8" s="63"/>
      <c r="W8" s="63"/>
    </row>
    <row r="9" spans="1:23" x14ac:dyDescent="0.2">
      <c r="A9" s="26"/>
      <c r="B9" s="56">
        <v>3</v>
      </c>
      <c r="C9" s="179"/>
      <c r="D9" s="79"/>
      <c r="E9" s="53"/>
      <c r="F9" s="53"/>
      <c r="G9" s="26"/>
      <c r="H9" s="60">
        <f t="shared" si="0"/>
        <v>0</v>
      </c>
      <c r="I9" s="26"/>
      <c r="J9" s="3"/>
      <c r="K9" s="3"/>
      <c r="L9" s="3"/>
      <c r="M9" s="13" t="s">
        <v>487</v>
      </c>
      <c r="N9" s="3"/>
      <c r="O9" s="3"/>
      <c r="P9" s="3"/>
      <c r="Q9" s="3"/>
      <c r="R9" s="3"/>
      <c r="S9" s="3"/>
      <c r="T9" s="3"/>
      <c r="U9" s="63"/>
      <c r="V9" s="63"/>
      <c r="W9" s="63"/>
    </row>
    <row r="10" spans="1:23" x14ac:dyDescent="0.2">
      <c r="A10" s="26"/>
      <c r="B10" s="56">
        <v>4</v>
      </c>
      <c r="C10" s="179"/>
      <c r="D10" s="79"/>
      <c r="E10" s="53"/>
      <c r="F10" s="53"/>
      <c r="G10" s="26"/>
      <c r="H10" s="60">
        <f t="shared" si="0"/>
        <v>0</v>
      </c>
      <c r="I10" s="26"/>
      <c r="J10" s="3"/>
      <c r="K10" s="3"/>
      <c r="L10" s="3"/>
      <c r="M10" s="13" t="s">
        <v>404</v>
      </c>
      <c r="N10" s="3"/>
      <c r="O10" s="3"/>
      <c r="P10" s="3"/>
      <c r="Q10" s="3"/>
      <c r="R10" s="3"/>
      <c r="S10" s="3"/>
      <c r="T10" s="3"/>
      <c r="U10" s="63"/>
      <c r="V10" s="63"/>
      <c r="W10" s="63"/>
    </row>
    <row r="11" spans="1:23" x14ac:dyDescent="0.2">
      <c r="A11" s="26"/>
      <c r="B11" s="56">
        <v>5</v>
      </c>
      <c r="C11" s="179"/>
      <c r="D11" s="79"/>
      <c r="E11" s="53"/>
      <c r="F11" s="53"/>
      <c r="G11" s="26"/>
      <c r="H11" s="60">
        <f t="shared" si="0"/>
        <v>0</v>
      </c>
      <c r="I11" s="26"/>
      <c r="J11" s="73"/>
      <c r="K11" s="3"/>
      <c r="L11" s="3"/>
      <c r="M11" s="13" t="s">
        <v>488</v>
      </c>
      <c r="N11" s="3"/>
      <c r="O11" s="3"/>
      <c r="P11" s="3"/>
      <c r="Q11" s="3"/>
      <c r="R11" s="3"/>
      <c r="S11" s="3"/>
      <c r="T11" s="3"/>
      <c r="U11" s="63"/>
      <c r="V11" s="63"/>
      <c r="W11" s="63"/>
    </row>
    <row r="12" spans="1:23" x14ac:dyDescent="0.2">
      <c r="A12" s="26"/>
      <c r="B12" s="56">
        <v>6</v>
      </c>
      <c r="C12" s="179"/>
      <c r="D12" s="79"/>
      <c r="E12" s="53"/>
      <c r="F12" s="53"/>
      <c r="G12" s="26"/>
      <c r="H12" s="60">
        <f t="shared" si="0"/>
        <v>0</v>
      </c>
      <c r="I12" s="26"/>
      <c r="J12" s="3"/>
      <c r="K12" s="3"/>
      <c r="L12" s="3"/>
      <c r="M12" s="13" t="s">
        <v>489</v>
      </c>
      <c r="N12" s="3"/>
      <c r="O12" s="3"/>
      <c r="P12" s="3"/>
      <c r="Q12" s="3"/>
      <c r="R12" s="3"/>
      <c r="S12" s="3"/>
      <c r="T12" s="3"/>
      <c r="U12" s="63"/>
      <c r="V12" s="63"/>
      <c r="W12" s="63"/>
    </row>
    <row r="13" spans="1:23" x14ac:dyDescent="0.2">
      <c r="A13" s="26"/>
      <c r="B13" s="56">
        <v>7</v>
      </c>
      <c r="C13" s="179"/>
      <c r="D13" s="79"/>
      <c r="E13" s="53"/>
      <c r="F13" s="53"/>
      <c r="G13" s="26"/>
      <c r="H13" s="60">
        <f t="shared" si="0"/>
        <v>0</v>
      </c>
      <c r="I13" s="26"/>
      <c r="J13" s="3"/>
      <c r="K13" s="3"/>
      <c r="L13" s="3"/>
      <c r="M13" s="13" t="s">
        <v>490</v>
      </c>
      <c r="N13" s="3"/>
      <c r="O13" s="3"/>
      <c r="P13" s="3"/>
      <c r="Q13" s="3"/>
      <c r="R13" s="3"/>
      <c r="S13" s="3"/>
      <c r="T13" s="3"/>
      <c r="U13" s="63"/>
      <c r="V13" s="63"/>
      <c r="W13" s="63"/>
    </row>
    <row r="14" spans="1:23" x14ac:dyDescent="0.2">
      <c r="A14" s="26"/>
      <c r="B14" s="56">
        <v>8</v>
      </c>
      <c r="C14" s="179"/>
      <c r="D14" s="79"/>
      <c r="E14" s="53"/>
      <c r="F14" s="53"/>
      <c r="G14" s="26"/>
      <c r="H14" s="60">
        <f t="shared" si="0"/>
        <v>0</v>
      </c>
      <c r="I14" s="26"/>
      <c r="J14" s="3"/>
      <c r="K14" s="3"/>
      <c r="L14" s="3"/>
      <c r="M14" s="13" t="s">
        <v>491</v>
      </c>
      <c r="N14" s="3"/>
      <c r="O14" s="3"/>
      <c r="P14" s="3"/>
      <c r="Q14" s="3"/>
      <c r="R14" s="3"/>
      <c r="S14" s="3"/>
      <c r="T14" s="3"/>
      <c r="U14" s="63"/>
      <c r="V14" s="63"/>
      <c r="W14" s="63"/>
    </row>
    <row r="15" spans="1:23" x14ac:dyDescent="0.2">
      <c r="A15" s="26"/>
      <c r="B15" s="56">
        <v>9</v>
      </c>
      <c r="C15" s="179"/>
      <c r="D15" s="79"/>
      <c r="E15" s="53"/>
      <c r="F15" s="53"/>
      <c r="G15" s="26"/>
      <c r="H15" s="60">
        <f t="shared" si="0"/>
        <v>0</v>
      </c>
      <c r="I15" s="26"/>
      <c r="J15" s="3"/>
      <c r="K15" s="3"/>
      <c r="L15" s="3"/>
      <c r="M15" s="13" t="s">
        <v>492</v>
      </c>
      <c r="N15" s="3"/>
      <c r="O15" s="3"/>
      <c r="P15" s="3"/>
      <c r="Q15" s="3"/>
      <c r="R15" s="3"/>
      <c r="S15" s="3"/>
      <c r="T15" s="3"/>
      <c r="U15" s="63"/>
      <c r="V15" s="63"/>
      <c r="W15" s="63"/>
    </row>
    <row r="16" spans="1:23" x14ac:dyDescent="0.2">
      <c r="A16" s="26"/>
      <c r="B16" s="56">
        <v>10</v>
      </c>
      <c r="C16" s="179"/>
      <c r="D16" s="79"/>
      <c r="E16" s="53"/>
      <c r="F16" s="53"/>
      <c r="G16" s="26"/>
      <c r="H16" s="60">
        <f t="shared" si="0"/>
        <v>0</v>
      </c>
      <c r="I16" s="26"/>
      <c r="J16" s="3"/>
      <c r="K16" s="3"/>
      <c r="L16" s="3"/>
      <c r="M16" s="13" t="s">
        <v>493</v>
      </c>
      <c r="N16" s="3"/>
      <c r="O16" s="3"/>
      <c r="P16" s="3"/>
      <c r="Q16" s="3"/>
      <c r="R16" s="3"/>
      <c r="S16" s="3"/>
      <c r="T16" s="3"/>
      <c r="U16" s="63"/>
      <c r="V16" s="63"/>
      <c r="W16" s="63"/>
    </row>
    <row r="17" spans="1:23" x14ac:dyDescent="0.2">
      <c r="A17" s="26"/>
      <c r="B17" s="56">
        <v>11</v>
      </c>
      <c r="C17" s="179"/>
      <c r="D17" s="79"/>
      <c r="E17" s="53"/>
      <c r="F17" s="53"/>
      <c r="G17" s="26"/>
      <c r="H17" s="60">
        <f t="shared" si="0"/>
        <v>0</v>
      </c>
      <c r="I17" s="26"/>
      <c r="J17" s="3"/>
      <c r="K17" s="3"/>
      <c r="L17" s="3"/>
      <c r="M17" s="13" t="s">
        <v>494</v>
      </c>
      <c r="N17" s="3"/>
      <c r="O17" s="3"/>
      <c r="P17" s="3"/>
      <c r="Q17" s="3"/>
      <c r="R17" s="3"/>
      <c r="S17" s="3"/>
      <c r="T17" s="3"/>
      <c r="U17" s="63"/>
      <c r="V17" s="63"/>
      <c r="W17" s="63"/>
    </row>
    <row r="18" spans="1:23" x14ac:dyDescent="0.2">
      <c r="A18" s="26"/>
      <c r="B18" s="56">
        <v>12</v>
      </c>
      <c r="C18" s="179"/>
      <c r="D18" s="79"/>
      <c r="E18" s="53"/>
      <c r="F18" s="53"/>
      <c r="G18" s="26"/>
      <c r="H18" s="60">
        <f t="shared" si="0"/>
        <v>0</v>
      </c>
      <c r="I18" s="26"/>
      <c r="J18" s="176"/>
      <c r="K18" s="3"/>
      <c r="L18" s="3"/>
      <c r="M18" s="13" t="s">
        <v>498</v>
      </c>
      <c r="N18" s="3"/>
      <c r="O18" s="3"/>
      <c r="P18" s="3"/>
      <c r="Q18" s="3"/>
      <c r="R18" s="3"/>
      <c r="S18" s="3"/>
      <c r="T18" s="3"/>
      <c r="U18" s="63"/>
      <c r="V18" s="63"/>
      <c r="W18" s="63"/>
    </row>
    <row r="19" spans="1:23" x14ac:dyDescent="0.2">
      <c r="A19" s="26"/>
      <c r="B19" s="56">
        <v>13</v>
      </c>
      <c r="C19" s="179"/>
      <c r="D19" s="79"/>
      <c r="E19" s="53"/>
      <c r="F19" s="53"/>
      <c r="G19" s="26"/>
      <c r="H19" s="60">
        <f t="shared" si="0"/>
        <v>0</v>
      </c>
      <c r="I19" s="26"/>
      <c r="J19" s="176"/>
      <c r="K19" s="3"/>
      <c r="L19" s="3"/>
      <c r="M19" s="13" t="s">
        <v>495</v>
      </c>
      <c r="N19" s="3"/>
      <c r="O19" s="3"/>
      <c r="P19" s="3"/>
      <c r="Q19" s="3"/>
      <c r="R19" s="3"/>
      <c r="S19" s="3"/>
      <c r="T19" s="3"/>
      <c r="U19" s="63"/>
      <c r="V19" s="63"/>
      <c r="W19" s="63"/>
    </row>
    <row r="20" spans="1:23" x14ac:dyDescent="0.2">
      <c r="A20" s="26"/>
      <c r="B20" s="56">
        <v>14</v>
      </c>
      <c r="C20" s="179"/>
      <c r="D20" s="79"/>
      <c r="E20" s="53"/>
      <c r="F20" s="53"/>
      <c r="G20" s="26"/>
      <c r="H20" s="60">
        <f t="shared" si="0"/>
        <v>0</v>
      </c>
      <c r="I20" s="26"/>
      <c r="J20" s="3"/>
      <c r="K20" s="3"/>
      <c r="L20" s="3"/>
      <c r="M20" s="13" t="s">
        <v>496</v>
      </c>
      <c r="N20" s="3"/>
      <c r="O20" s="3"/>
      <c r="P20" s="3"/>
      <c r="Q20" s="3"/>
      <c r="R20" s="3"/>
      <c r="S20" s="3"/>
      <c r="T20" s="3"/>
      <c r="U20" s="63"/>
      <c r="V20" s="63"/>
      <c r="W20" s="63"/>
    </row>
    <row r="21" spans="1:23" x14ac:dyDescent="0.2">
      <c r="A21" s="278"/>
      <c r="B21" s="56">
        <v>15</v>
      </c>
      <c r="C21" s="179"/>
      <c r="D21" s="79"/>
      <c r="E21" s="278"/>
      <c r="F21" s="278"/>
      <c r="G21" s="278"/>
      <c r="H21" s="60">
        <f t="shared" ref="H21:H25" si="1">IF(C21=0,0,D21)</f>
        <v>0</v>
      </c>
      <c r="I21" s="278"/>
      <c r="J21" s="3"/>
      <c r="K21" s="3"/>
      <c r="L21" s="3"/>
      <c r="M21" s="13"/>
      <c r="N21" s="3"/>
      <c r="O21" s="3"/>
      <c r="P21" s="3"/>
      <c r="Q21" s="3"/>
      <c r="R21" s="3"/>
      <c r="S21" s="3"/>
      <c r="T21" s="3"/>
      <c r="U21" s="63"/>
      <c r="V21" s="63"/>
      <c r="W21" s="63"/>
    </row>
    <row r="22" spans="1:23" x14ac:dyDescent="0.2">
      <c r="A22" s="278"/>
      <c r="B22" s="56">
        <v>16</v>
      </c>
      <c r="C22" s="179"/>
      <c r="D22" s="79"/>
      <c r="E22" s="278"/>
      <c r="F22" s="278"/>
      <c r="G22" s="278"/>
      <c r="H22" s="60">
        <f t="shared" si="1"/>
        <v>0</v>
      </c>
      <c r="I22" s="278"/>
      <c r="J22" s="3"/>
      <c r="K22" s="3"/>
      <c r="L22" s="3"/>
      <c r="M22" s="73"/>
      <c r="N22" s="3"/>
      <c r="O22" s="3"/>
      <c r="P22" s="3"/>
      <c r="Q22" s="3"/>
      <c r="R22" s="3"/>
      <c r="S22" s="3"/>
      <c r="T22" s="3"/>
      <c r="U22" s="63"/>
      <c r="V22" s="63"/>
      <c r="W22" s="63"/>
    </row>
    <row r="23" spans="1:23" x14ac:dyDescent="0.2">
      <c r="A23" s="278"/>
      <c r="B23" s="56">
        <v>17</v>
      </c>
      <c r="C23" s="179"/>
      <c r="D23" s="79"/>
      <c r="E23" s="278"/>
      <c r="F23" s="278"/>
      <c r="G23" s="278"/>
      <c r="H23" s="60">
        <f t="shared" si="1"/>
        <v>0</v>
      </c>
      <c r="I23" s="278"/>
      <c r="J23" s="3"/>
      <c r="K23" s="3"/>
      <c r="L23" s="3"/>
      <c r="M23" s="73"/>
      <c r="N23" s="3"/>
      <c r="O23" s="3"/>
      <c r="P23" s="3"/>
      <c r="Q23" s="3"/>
      <c r="R23" s="3"/>
      <c r="S23" s="3"/>
      <c r="T23" s="3"/>
      <c r="U23" s="63"/>
      <c r="V23" s="63"/>
      <c r="W23" s="63"/>
    </row>
    <row r="24" spans="1:23" x14ac:dyDescent="0.2">
      <c r="A24" s="278"/>
      <c r="B24" s="56">
        <v>18</v>
      </c>
      <c r="C24" s="179"/>
      <c r="D24" s="79"/>
      <c r="E24" s="278"/>
      <c r="F24" s="278"/>
      <c r="G24" s="278"/>
      <c r="H24" s="60">
        <f t="shared" si="1"/>
        <v>0</v>
      </c>
      <c r="I24" s="278"/>
      <c r="J24" s="3"/>
      <c r="K24" s="3"/>
      <c r="L24" s="3"/>
      <c r="M24" s="73"/>
      <c r="N24" s="3"/>
      <c r="O24" s="3"/>
      <c r="P24" s="3"/>
      <c r="Q24" s="3"/>
      <c r="R24" s="3"/>
      <c r="S24" s="3"/>
      <c r="T24" s="3"/>
      <c r="U24" s="63"/>
      <c r="V24" s="63"/>
      <c r="W24" s="63"/>
    </row>
    <row r="25" spans="1:23" x14ac:dyDescent="0.2">
      <c r="A25" s="278"/>
      <c r="B25" s="56">
        <v>19</v>
      </c>
      <c r="C25" s="179"/>
      <c r="D25" s="79"/>
      <c r="E25" s="278"/>
      <c r="F25" s="278"/>
      <c r="G25" s="278"/>
      <c r="H25" s="60">
        <f t="shared" si="1"/>
        <v>0</v>
      </c>
      <c r="I25" s="278"/>
      <c r="J25" s="3"/>
      <c r="K25" s="3"/>
      <c r="L25" s="3"/>
      <c r="M25" s="73"/>
      <c r="N25" s="3"/>
      <c r="O25" s="3"/>
      <c r="P25" s="3"/>
      <c r="Q25" s="3"/>
      <c r="R25" s="3"/>
      <c r="S25" s="3"/>
      <c r="T25" s="3"/>
      <c r="U25" s="63"/>
      <c r="V25" s="63"/>
      <c r="W25" s="63"/>
    </row>
    <row r="26" spans="1:23" ht="13.5" thickBot="1" x14ac:dyDescent="0.25">
      <c r="A26" s="26"/>
      <c r="B26" s="56">
        <v>20</v>
      </c>
      <c r="C26" s="179"/>
      <c r="D26" s="79"/>
      <c r="E26" s="53"/>
      <c r="F26" s="53"/>
      <c r="G26" s="26"/>
      <c r="H26" s="60">
        <f t="shared" si="0"/>
        <v>0</v>
      </c>
      <c r="I26" s="26"/>
      <c r="J26" s="3"/>
      <c r="K26" s="3"/>
      <c r="L26" s="3"/>
      <c r="M26" s="73"/>
      <c r="N26" s="3"/>
      <c r="O26" s="3"/>
      <c r="P26" s="3"/>
      <c r="Q26" s="3"/>
      <c r="R26" s="3"/>
      <c r="S26" s="3"/>
      <c r="T26" s="3"/>
      <c r="U26" s="63"/>
      <c r="V26" s="63"/>
      <c r="W26" s="63"/>
    </row>
    <row r="27" spans="1:23" ht="13.5" thickBot="1" x14ac:dyDescent="0.25">
      <c r="A27" s="26"/>
      <c r="B27" s="136"/>
      <c r="C27" s="136"/>
      <c r="D27" s="26"/>
      <c r="E27" s="180"/>
      <c r="F27" s="182" t="s">
        <v>35</v>
      </c>
      <c r="G27" s="26"/>
      <c r="H27" s="70">
        <f>SUM(H7:H26)</f>
        <v>0</v>
      </c>
      <c r="I27" s="26"/>
      <c r="J27" s="13" t="str">
        <f>Cover!D32</f>
        <v>Chapter</v>
      </c>
      <c r="K27" s="13">
        <f>IF(J27="State",30000,3000)</f>
        <v>3000</v>
      </c>
      <c r="L27" s="3"/>
      <c r="M27" s="73"/>
      <c r="N27" s="3"/>
      <c r="O27" s="3"/>
      <c r="P27" s="3"/>
      <c r="Q27" s="3"/>
      <c r="R27" s="3"/>
      <c r="S27" s="3"/>
      <c r="T27" s="3"/>
      <c r="U27" s="63"/>
      <c r="V27" s="63"/>
      <c r="W27" s="63"/>
    </row>
    <row r="28" spans="1:23" ht="14.25" thickBot="1" x14ac:dyDescent="0.3">
      <c r="A28" s="26"/>
      <c r="B28" s="181"/>
      <c r="C28" s="182"/>
      <c r="D28" s="53"/>
      <c r="E28" s="182"/>
      <c r="F28" s="182" t="s">
        <v>69</v>
      </c>
      <c r="G28" s="183"/>
      <c r="H28" s="70">
        <f>IF(H27&gt;K27,K27,H27)</f>
        <v>0</v>
      </c>
      <c r="I28" s="26"/>
      <c r="J28" s="3"/>
      <c r="K28" s="3"/>
      <c r="L28" s="3"/>
      <c r="M28" s="73"/>
      <c r="N28" s="3"/>
      <c r="O28" s="3"/>
      <c r="P28" s="3"/>
      <c r="Q28" s="3"/>
      <c r="R28" s="3"/>
      <c r="S28" s="3"/>
      <c r="T28" s="3"/>
      <c r="U28" s="63"/>
      <c r="V28" s="63"/>
      <c r="W28" s="63"/>
    </row>
    <row r="29" spans="1:23" s="64" customFormat="1" x14ac:dyDescent="0.2">
      <c r="A29" s="71"/>
      <c r="B29" s="26"/>
      <c r="C29" s="26"/>
      <c r="D29" s="26"/>
      <c r="E29" s="26"/>
      <c r="F29" s="53"/>
      <c r="G29" s="61"/>
      <c r="H29" s="78"/>
      <c r="I29" s="61"/>
      <c r="J29" s="3"/>
      <c r="K29" s="3"/>
      <c r="L29" s="3"/>
      <c r="M29" s="73"/>
      <c r="N29" s="3"/>
      <c r="O29" s="3"/>
      <c r="P29" s="3"/>
      <c r="Q29" s="3"/>
      <c r="R29" s="3"/>
      <c r="S29" s="3"/>
      <c r="T29" s="63"/>
      <c r="U29" s="63"/>
      <c r="V29" s="63"/>
      <c r="W29" s="63"/>
    </row>
    <row r="30" spans="1:23" s="64" customFormat="1" x14ac:dyDescent="0.2">
      <c r="A30" s="54" t="s">
        <v>116</v>
      </c>
      <c r="B30" s="390" t="s">
        <v>405</v>
      </c>
      <c r="C30" s="390"/>
      <c r="D30" s="390"/>
      <c r="E30" s="390"/>
      <c r="F30" s="390"/>
      <c r="G30" s="389"/>
      <c r="H30" s="389"/>
      <c r="I30" s="61"/>
      <c r="J30" s="62"/>
      <c r="K30" s="62"/>
      <c r="L30" s="62"/>
      <c r="M30" s="73"/>
      <c r="N30" s="62"/>
      <c r="O30" s="62"/>
      <c r="P30" s="62"/>
      <c r="Q30" s="62"/>
      <c r="R30" s="62"/>
      <c r="S30" s="62"/>
      <c r="T30" s="62"/>
      <c r="U30" s="63"/>
      <c r="V30" s="63"/>
      <c r="W30" s="63"/>
    </row>
    <row r="31" spans="1:23" x14ac:dyDescent="0.2">
      <c r="A31" s="26"/>
      <c r="B31" s="26"/>
      <c r="C31" s="65" t="s">
        <v>499</v>
      </c>
      <c r="D31" s="66" t="s">
        <v>406</v>
      </c>
      <c r="E31" s="66"/>
      <c r="F31" s="66"/>
      <c r="G31" s="26"/>
      <c r="H31" s="66" t="s">
        <v>49</v>
      </c>
      <c r="I31" s="26"/>
      <c r="J31" s="3"/>
      <c r="K31" s="3"/>
      <c r="L31" s="3"/>
      <c r="M31" s="176"/>
      <c r="N31" s="3"/>
      <c r="O31" s="3"/>
      <c r="P31" s="3"/>
      <c r="Q31" s="3"/>
      <c r="R31" s="3"/>
      <c r="S31" s="3"/>
      <c r="T31" s="3"/>
      <c r="U31" s="63"/>
      <c r="V31" s="63"/>
      <c r="W31" s="63"/>
    </row>
    <row r="32" spans="1:23" ht="0.6" customHeight="1" x14ac:dyDescent="0.2">
      <c r="A32" s="26"/>
      <c r="B32" s="65"/>
      <c r="C32" s="26"/>
      <c r="D32" s="66"/>
      <c r="E32" s="66"/>
      <c r="F32" s="66"/>
      <c r="G32" s="26"/>
      <c r="H32" s="66"/>
      <c r="I32" s="26"/>
      <c r="J32" s="3"/>
      <c r="K32" s="3"/>
      <c r="L32" s="3"/>
      <c r="M32" s="3" t="s">
        <v>497</v>
      </c>
      <c r="N32" s="3"/>
      <c r="O32" s="3"/>
      <c r="P32" s="3"/>
      <c r="Q32" s="3"/>
      <c r="R32" s="3"/>
      <c r="S32" s="3"/>
      <c r="T32" s="3"/>
      <c r="U32" s="63"/>
      <c r="V32" s="63"/>
      <c r="W32" s="63"/>
    </row>
    <row r="33" spans="1:23" x14ac:dyDescent="0.2">
      <c r="A33" s="26"/>
      <c r="B33" s="56">
        <v>1</v>
      </c>
      <c r="C33" s="179"/>
      <c r="D33" s="59"/>
      <c r="E33" s="184"/>
      <c r="F33" s="184"/>
      <c r="G33" s="26"/>
      <c r="H33" s="60">
        <f>IF(C33=0,0,IF(D33=0,0,500))</f>
        <v>0</v>
      </c>
      <c r="I33" s="26"/>
      <c r="J33" s="3"/>
      <c r="K33" s="3"/>
      <c r="L33" s="3"/>
      <c r="M33" s="3"/>
      <c r="N33" s="3"/>
      <c r="O33" s="3"/>
      <c r="P33" s="3"/>
      <c r="Q33" s="3"/>
      <c r="R33" s="3"/>
      <c r="S33" s="3"/>
      <c r="T33" s="3"/>
      <c r="U33" s="63"/>
      <c r="V33" s="63"/>
      <c r="W33" s="63"/>
    </row>
    <row r="34" spans="1:23" x14ac:dyDescent="0.2">
      <c r="A34" s="26"/>
      <c r="B34" s="56">
        <v>2</v>
      </c>
      <c r="C34" s="179"/>
      <c r="D34" s="59"/>
      <c r="E34" s="184"/>
      <c r="F34" s="184"/>
      <c r="G34" s="26"/>
      <c r="H34" s="60">
        <f t="shared" ref="H34:H42" si="2">IF(C34=0,0,IF(D34=0,0,500))</f>
        <v>0</v>
      </c>
      <c r="I34" s="26"/>
      <c r="J34" s="3"/>
      <c r="K34" s="3"/>
      <c r="L34" s="3"/>
      <c r="M34" s="3"/>
      <c r="N34" s="3"/>
      <c r="O34" s="3"/>
      <c r="P34" s="3"/>
      <c r="Q34" s="3"/>
      <c r="R34" s="3"/>
      <c r="S34" s="3"/>
      <c r="T34" s="3"/>
      <c r="U34" s="63"/>
      <c r="V34" s="63"/>
      <c r="W34" s="63"/>
    </row>
    <row r="35" spans="1:23" x14ac:dyDescent="0.2">
      <c r="A35" s="26"/>
      <c r="B35" s="56">
        <v>3</v>
      </c>
      <c r="C35" s="179"/>
      <c r="D35" s="59"/>
      <c r="E35" s="184"/>
      <c r="F35" s="184"/>
      <c r="G35" s="26"/>
      <c r="H35" s="60">
        <f t="shared" si="2"/>
        <v>0</v>
      </c>
      <c r="I35" s="26"/>
      <c r="J35" s="3" t="s">
        <v>136</v>
      </c>
      <c r="K35" s="3"/>
      <c r="L35" s="3"/>
      <c r="M35" s="3"/>
      <c r="N35" s="3"/>
      <c r="O35" s="3"/>
      <c r="P35" s="3"/>
      <c r="Q35" s="3"/>
      <c r="R35" s="3"/>
      <c r="S35" s="3"/>
      <c r="T35" s="3"/>
      <c r="U35" s="63"/>
      <c r="V35" s="63"/>
      <c r="W35" s="63"/>
    </row>
    <row r="36" spans="1:23" x14ac:dyDescent="0.2">
      <c r="A36" s="26"/>
      <c r="B36" s="56">
        <v>4</v>
      </c>
      <c r="C36" s="179"/>
      <c r="D36" s="59"/>
      <c r="E36" s="184"/>
      <c r="F36" s="184"/>
      <c r="G36" s="26"/>
      <c r="H36" s="60">
        <f t="shared" si="2"/>
        <v>0</v>
      </c>
      <c r="I36" s="26"/>
      <c r="J36" s="3"/>
      <c r="K36" s="3"/>
      <c r="L36" s="3"/>
      <c r="M36" s="3"/>
      <c r="N36" s="3"/>
      <c r="O36" s="3"/>
      <c r="P36" s="3"/>
      <c r="Q36" s="3"/>
      <c r="R36" s="3"/>
      <c r="S36" s="3"/>
      <c r="T36" s="3"/>
      <c r="U36" s="63"/>
      <c r="V36" s="63"/>
      <c r="W36" s="63"/>
    </row>
    <row r="37" spans="1:23" x14ac:dyDescent="0.2">
      <c r="A37" s="26"/>
      <c r="B37" s="56">
        <v>5</v>
      </c>
      <c r="C37" s="179"/>
      <c r="D37" s="59"/>
      <c r="E37" s="184"/>
      <c r="F37" s="184"/>
      <c r="G37" s="26"/>
      <c r="H37" s="60">
        <f t="shared" si="2"/>
        <v>0</v>
      </c>
      <c r="I37" s="26"/>
      <c r="J37" s="3"/>
      <c r="K37" s="3"/>
      <c r="L37" s="3"/>
      <c r="M37" s="3"/>
      <c r="N37" s="3"/>
      <c r="O37" s="3"/>
      <c r="P37" s="3"/>
      <c r="Q37" s="3"/>
      <c r="R37" s="3"/>
      <c r="S37" s="3"/>
      <c r="T37" s="3"/>
      <c r="U37" s="63"/>
      <c r="V37" s="63"/>
      <c r="W37" s="63"/>
    </row>
    <row r="38" spans="1:23" x14ac:dyDescent="0.2">
      <c r="A38" s="26"/>
      <c r="B38" s="56">
        <v>6</v>
      </c>
      <c r="C38" s="179"/>
      <c r="D38" s="59"/>
      <c r="E38" s="184"/>
      <c r="F38" s="184"/>
      <c r="G38" s="26"/>
      <c r="H38" s="60">
        <f t="shared" si="2"/>
        <v>0</v>
      </c>
      <c r="I38" s="26"/>
      <c r="J38" s="3"/>
      <c r="K38" s="3"/>
      <c r="L38" s="3"/>
      <c r="M38" s="3"/>
      <c r="N38" s="3"/>
      <c r="O38" s="3"/>
      <c r="P38" s="3"/>
      <c r="Q38" s="3"/>
      <c r="R38" s="3"/>
      <c r="S38" s="3"/>
      <c r="T38" s="3"/>
      <c r="U38" s="63"/>
      <c r="V38" s="63"/>
      <c r="W38" s="63"/>
    </row>
    <row r="39" spans="1:23" x14ac:dyDescent="0.2">
      <c r="A39" s="26"/>
      <c r="B39" s="56">
        <v>7</v>
      </c>
      <c r="C39" s="179"/>
      <c r="D39" s="59"/>
      <c r="E39" s="184"/>
      <c r="F39" s="184"/>
      <c r="G39" s="26"/>
      <c r="H39" s="60">
        <f t="shared" si="2"/>
        <v>0</v>
      </c>
      <c r="I39" s="26"/>
      <c r="J39" s="3"/>
      <c r="K39" s="3"/>
      <c r="L39" s="3"/>
      <c r="M39" s="3"/>
      <c r="N39" s="3"/>
      <c r="O39" s="3"/>
      <c r="P39" s="3"/>
      <c r="Q39" s="3"/>
      <c r="R39" s="3"/>
      <c r="S39" s="3"/>
      <c r="T39" s="3"/>
      <c r="U39" s="63"/>
      <c r="V39" s="63"/>
      <c r="W39" s="63"/>
    </row>
    <row r="40" spans="1:23" x14ac:dyDescent="0.2">
      <c r="A40" s="26"/>
      <c r="B40" s="56">
        <v>8</v>
      </c>
      <c r="C40" s="179"/>
      <c r="D40" s="59"/>
      <c r="E40" s="184"/>
      <c r="F40" s="184"/>
      <c r="G40" s="26"/>
      <c r="H40" s="60">
        <f t="shared" si="2"/>
        <v>0</v>
      </c>
      <c r="I40" s="26"/>
      <c r="J40" s="3"/>
      <c r="K40" s="3"/>
      <c r="L40" s="3"/>
      <c r="M40" s="3"/>
      <c r="N40" s="3"/>
      <c r="O40" s="3"/>
      <c r="P40" s="3"/>
      <c r="Q40" s="3"/>
      <c r="R40" s="3"/>
      <c r="S40" s="3"/>
      <c r="T40" s="3"/>
      <c r="U40" s="63"/>
      <c r="V40" s="63"/>
      <c r="W40" s="63"/>
    </row>
    <row r="41" spans="1:23" x14ac:dyDescent="0.2">
      <c r="A41" s="26"/>
      <c r="B41" s="56">
        <v>9</v>
      </c>
      <c r="C41" s="179"/>
      <c r="D41" s="59"/>
      <c r="E41" s="184"/>
      <c r="F41" s="184"/>
      <c r="G41" s="26"/>
      <c r="H41" s="60">
        <f t="shared" si="2"/>
        <v>0</v>
      </c>
      <c r="I41" s="26"/>
      <c r="J41" s="3"/>
      <c r="K41" s="3"/>
      <c r="L41" s="3"/>
      <c r="M41" s="3"/>
      <c r="N41" s="3"/>
      <c r="O41" s="3"/>
      <c r="P41" s="3"/>
      <c r="Q41" s="3"/>
      <c r="R41" s="3"/>
      <c r="S41" s="3"/>
      <c r="T41" s="3"/>
      <c r="U41" s="63"/>
      <c r="V41" s="63"/>
      <c r="W41" s="63"/>
    </row>
    <row r="42" spans="1:23" ht="13.5" thickBot="1" x14ac:dyDescent="0.25">
      <c r="A42" s="26"/>
      <c r="B42" s="56">
        <v>10</v>
      </c>
      <c r="C42" s="179"/>
      <c r="D42" s="59"/>
      <c r="E42" s="184"/>
      <c r="F42" s="184"/>
      <c r="G42" s="26"/>
      <c r="H42" s="60">
        <f t="shared" si="2"/>
        <v>0</v>
      </c>
      <c r="I42" s="26"/>
      <c r="J42" s="3"/>
      <c r="K42" s="3"/>
      <c r="L42" s="3"/>
      <c r="M42" s="3"/>
      <c r="N42" s="3"/>
      <c r="O42" s="3"/>
      <c r="P42" s="3"/>
      <c r="Q42" s="3"/>
      <c r="R42" s="3"/>
      <c r="S42" s="3"/>
      <c r="T42" s="3"/>
      <c r="U42" s="63"/>
      <c r="V42" s="63"/>
      <c r="W42" s="63"/>
    </row>
    <row r="43" spans="1:23" ht="13.5" thickBot="1" x14ac:dyDescent="0.25">
      <c r="A43" s="26"/>
      <c r="B43" s="87"/>
      <c r="C43" s="26"/>
      <c r="D43" s="26"/>
      <c r="E43" s="184"/>
      <c r="F43" s="184" t="s">
        <v>35</v>
      </c>
      <c r="G43" s="26"/>
      <c r="H43" s="70">
        <f>SUM(H33:H42)</f>
        <v>0</v>
      </c>
      <c r="I43" s="26"/>
      <c r="J43" s="3"/>
      <c r="K43" s="3"/>
      <c r="L43" s="3"/>
      <c r="M43" s="3"/>
      <c r="N43" s="3"/>
      <c r="O43" s="3"/>
      <c r="P43" s="3"/>
      <c r="Q43" s="3"/>
      <c r="R43" s="3"/>
      <c r="S43" s="3"/>
      <c r="T43" s="3"/>
      <c r="U43" s="63"/>
      <c r="V43" s="63"/>
      <c r="W43" s="63"/>
    </row>
    <row r="44" spans="1:23" x14ac:dyDescent="0.2">
      <c r="A44" s="26"/>
      <c r="B44" s="87"/>
      <c r="C44" s="26"/>
      <c r="D44" s="26"/>
      <c r="E44" s="184"/>
      <c r="F44" s="184"/>
      <c r="G44" s="26"/>
      <c r="H44" s="185"/>
      <c r="I44" s="26"/>
      <c r="J44" s="3"/>
      <c r="K44" s="3"/>
      <c r="L44" s="3"/>
      <c r="M44" s="3"/>
      <c r="N44" s="3"/>
      <c r="O44" s="3"/>
      <c r="P44" s="3"/>
      <c r="Q44" s="3"/>
      <c r="R44" s="3"/>
      <c r="S44" s="3"/>
      <c r="T44" s="3"/>
      <c r="U44" s="63"/>
      <c r="V44" s="63"/>
      <c r="W44" s="63"/>
    </row>
    <row r="45" spans="1:23" s="64" customFormat="1" ht="25.5" customHeight="1" x14ac:dyDescent="0.2">
      <c r="A45" s="54" t="s">
        <v>424</v>
      </c>
      <c r="B45" s="390" t="s">
        <v>508</v>
      </c>
      <c r="C45" s="390"/>
      <c r="D45" s="390"/>
      <c r="E45" s="390"/>
      <c r="F45" s="390"/>
      <c r="G45" s="389"/>
      <c r="H45" s="389"/>
      <c r="I45" s="61"/>
      <c r="J45" s="62"/>
      <c r="K45" s="62"/>
      <c r="L45" s="62"/>
      <c r="M45" s="62"/>
      <c r="N45" s="62"/>
      <c r="O45" s="62"/>
      <c r="P45" s="62"/>
      <c r="Q45" s="62"/>
      <c r="R45" s="62"/>
      <c r="S45" s="62"/>
      <c r="T45" s="62"/>
      <c r="U45" s="63"/>
      <c r="V45" s="63"/>
      <c r="W45" s="63"/>
    </row>
    <row r="46" spans="1:23" x14ac:dyDescent="0.2">
      <c r="A46" s="26"/>
      <c r="B46" s="26"/>
      <c r="C46" s="65" t="s">
        <v>407</v>
      </c>
      <c r="D46" s="66" t="s">
        <v>96</v>
      </c>
      <c r="E46" s="66"/>
      <c r="F46" s="66"/>
      <c r="G46" s="26"/>
      <c r="H46" s="66" t="s">
        <v>49</v>
      </c>
      <c r="I46" s="26"/>
      <c r="J46" s="3"/>
      <c r="K46" s="3"/>
      <c r="L46" s="3"/>
      <c r="M46" s="3"/>
      <c r="N46" s="3"/>
      <c r="O46" s="3"/>
      <c r="P46" s="3"/>
      <c r="Q46" s="3"/>
      <c r="R46" s="3"/>
      <c r="S46" s="3"/>
      <c r="T46" s="3"/>
      <c r="U46" s="63"/>
      <c r="V46" s="63"/>
      <c r="W46" s="63"/>
    </row>
    <row r="47" spans="1:23" ht="0.6" customHeight="1" x14ac:dyDescent="0.2">
      <c r="A47" s="26"/>
      <c r="B47" s="65"/>
      <c r="C47" s="26"/>
      <c r="D47" s="66"/>
      <c r="E47" s="66"/>
      <c r="F47" s="66"/>
      <c r="G47" s="26"/>
      <c r="H47" s="66"/>
      <c r="I47" s="26"/>
      <c r="J47" s="3"/>
      <c r="K47" s="3"/>
      <c r="L47" s="3"/>
      <c r="M47" s="3"/>
      <c r="N47" s="3"/>
      <c r="O47" s="3"/>
      <c r="P47" s="3"/>
      <c r="Q47" s="3"/>
      <c r="R47" s="3"/>
      <c r="S47" s="3"/>
      <c r="T47" s="3"/>
      <c r="U47" s="63"/>
      <c r="V47" s="63"/>
      <c r="W47" s="63"/>
    </row>
    <row r="48" spans="1:23" x14ac:dyDescent="0.2">
      <c r="A48" s="26"/>
      <c r="B48" s="56">
        <v>1</v>
      </c>
      <c r="C48" s="102"/>
      <c r="D48" s="79"/>
      <c r="E48" s="66"/>
      <c r="F48" s="66"/>
      <c r="G48" s="26"/>
      <c r="H48" s="60">
        <f>IF(C48=0,0,IF(D48=0,0,D48))</f>
        <v>0</v>
      </c>
      <c r="I48" s="26"/>
      <c r="J48" s="3"/>
      <c r="K48" s="3"/>
      <c r="L48" s="3"/>
      <c r="M48" s="3"/>
      <c r="N48" s="3"/>
      <c r="O48" s="3"/>
      <c r="P48" s="3"/>
      <c r="Q48" s="3"/>
      <c r="R48" s="3"/>
      <c r="S48" s="3"/>
      <c r="T48" s="3"/>
      <c r="U48" s="63"/>
      <c r="V48" s="63"/>
      <c r="W48" s="63"/>
    </row>
    <row r="49" spans="1:23" x14ac:dyDescent="0.2">
      <c r="A49" s="26"/>
      <c r="B49" s="56">
        <v>2</v>
      </c>
      <c r="C49" s="102"/>
      <c r="D49" s="79"/>
      <c r="E49" s="66"/>
      <c r="F49" s="66"/>
      <c r="G49" s="26"/>
      <c r="H49" s="60">
        <f t="shared" ref="H49:H57" si="3">IF(C49=0,0,IF(D49=0,0,D49))</f>
        <v>0</v>
      </c>
      <c r="I49" s="26"/>
      <c r="J49" s="3"/>
      <c r="K49" s="3"/>
      <c r="L49" s="3"/>
      <c r="M49" s="3"/>
      <c r="N49" s="3"/>
      <c r="O49" s="3"/>
      <c r="P49" s="3"/>
      <c r="Q49" s="3"/>
      <c r="R49" s="3"/>
      <c r="S49" s="3"/>
      <c r="T49" s="3"/>
      <c r="U49" s="63"/>
      <c r="V49" s="63"/>
      <c r="W49" s="63"/>
    </row>
    <row r="50" spans="1:23" x14ac:dyDescent="0.2">
      <c r="A50" s="26"/>
      <c r="B50" s="56">
        <v>3</v>
      </c>
      <c r="C50" s="102"/>
      <c r="D50" s="79"/>
      <c r="E50" s="66"/>
      <c r="F50" s="66"/>
      <c r="G50" s="26"/>
      <c r="H50" s="60">
        <f t="shared" si="3"/>
        <v>0</v>
      </c>
      <c r="I50" s="26"/>
      <c r="J50" s="3" t="s">
        <v>136</v>
      </c>
      <c r="K50" s="3"/>
      <c r="L50" s="3"/>
      <c r="M50" s="3"/>
      <c r="N50" s="3"/>
      <c r="O50" s="3"/>
      <c r="P50" s="3"/>
      <c r="Q50" s="3"/>
      <c r="R50" s="3"/>
      <c r="S50" s="3"/>
      <c r="T50" s="3"/>
      <c r="U50" s="63"/>
      <c r="V50" s="63"/>
      <c r="W50" s="63"/>
    </row>
    <row r="51" spans="1:23" x14ac:dyDescent="0.2">
      <c r="A51" s="26"/>
      <c r="B51" s="56">
        <v>4</v>
      </c>
      <c r="C51" s="102"/>
      <c r="D51" s="79"/>
      <c r="E51" s="66"/>
      <c r="F51" s="66"/>
      <c r="G51" s="26"/>
      <c r="H51" s="60">
        <f t="shared" si="3"/>
        <v>0</v>
      </c>
      <c r="I51" s="26"/>
      <c r="J51" s="3"/>
      <c r="K51" s="3"/>
      <c r="L51" s="3"/>
      <c r="M51" s="3"/>
      <c r="N51" s="3"/>
      <c r="O51" s="3"/>
      <c r="P51" s="3"/>
      <c r="Q51" s="3"/>
      <c r="R51" s="3"/>
      <c r="S51" s="3"/>
      <c r="T51" s="3"/>
      <c r="U51" s="63"/>
      <c r="V51" s="63"/>
      <c r="W51" s="63"/>
    </row>
    <row r="52" spans="1:23" x14ac:dyDescent="0.2">
      <c r="A52" s="26"/>
      <c r="B52" s="56">
        <v>5</v>
      </c>
      <c r="C52" s="102"/>
      <c r="D52" s="79"/>
      <c r="E52" s="66"/>
      <c r="F52" s="66"/>
      <c r="G52" s="26"/>
      <c r="H52" s="60">
        <f t="shared" si="3"/>
        <v>0</v>
      </c>
      <c r="I52" s="26"/>
      <c r="J52" s="3"/>
      <c r="K52" s="3"/>
      <c r="L52" s="3"/>
      <c r="M52" s="3"/>
      <c r="N52" s="3"/>
      <c r="O52" s="3"/>
      <c r="P52" s="3"/>
      <c r="Q52" s="3"/>
      <c r="R52" s="3"/>
      <c r="S52" s="3"/>
      <c r="T52" s="3"/>
      <c r="U52" s="63"/>
      <c r="V52" s="63"/>
      <c r="W52" s="63"/>
    </row>
    <row r="53" spans="1:23" x14ac:dyDescent="0.2">
      <c r="A53" s="26"/>
      <c r="B53" s="56">
        <v>6</v>
      </c>
      <c r="C53" s="102"/>
      <c r="D53" s="79"/>
      <c r="E53" s="66"/>
      <c r="F53" s="66"/>
      <c r="G53" s="26"/>
      <c r="H53" s="60">
        <f t="shared" si="3"/>
        <v>0</v>
      </c>
      <c r="I53" s="26"/>
      <c r="J53" s="3"/>
      <c r="K53" s="3"/>
      <c r="L53" s="3"/>
      <c r="M53" s="3"/>
      <c r="N53" s="3"/>
      <c r="O53" s="3"/>
      <c r="P53" s="3"/>
      <c r="Q53" s="3"/>
      <c r="R53" s="3"/>
      <c r="S53" s="3"/>
      <c r="T53" s="3"/>
      <c r="U53" s="63"/>
      <c r="V53" s="63"/>
      <c r="W53" s="63"/>
    </row>
    <row r="54" spans="1:23" x14ac:dyDescent="0.2">
      <c r="A54" s="26"/>
      <c r="B54" s="56">
        <v>7</v>
      </c>
      <c r="C54" s="102"/>
      <c r="D54" s="79"/>
      <c r="E54" s="66"/>
      <c r="F54" s="66"/>
      <c r="G54" s="26"/>
      <c r="H54" s="60">
        <f t="shared" si="3"/>
        <v>0</v>
      </c>
      <c r="I54" s="26"/>
      <c r="J54" s="3"/>
      <c r="K54" s="3"/>
      <c r="L54" s="3"/>
      <c r="M54" s="3"/>
      <c r="N54" s="3"/>
      <c r="O54" s="3"/>
      <c r="P54" s="3"/>
      <c r="Q54" s="3"/>
      <c r="R54" s="3"/>
      <c r="S54" s="3"/>
      <c r="T54" s="3"/>
      <c r="U54" s="63"/>
      <c r="V54" s="63"/>
      <c r="W54" s="63"/>
    </row>
    <row r="55" spans="1:23" x14ac:dyDescent="0.2">
      <c r="A55" s="26"/>
      <c r="B55" s="56">
        <v>8</v>
      </c>
      <c r="C55" s="102"/>
      <c r="D55" s="79"/>
      <c r="E55" s="66"/>
      <c r="F55" s="66"/>
      <c r="G55" s="26"/>
      <c r="H55" s="60">
        <f t="shared" si="3"/>
        <v>0</v>
      </c>
      <c r="I55" s="26"/>
      <c r="J55" s="3"/>
      <c r="K55" s="3"/>
      <c r="L55" s="3"/>
      <c r="M55" s="3"/>
      <c r="N55" s="3"/>
      <c r="O55" s="3"/>
      <c r="P55" s="3"/>
      <c r="Q55" s="3"/>
      <c r="R55" s="3"/>
      <c r="S55" s="3"/>
      <c r="T55" s="3"/>
      <c r="U55" s="63"/>
      <c r="V55" s="63"/>
      <c r="W55" s="63"/>
    </row>
    <row r="56" spans="1:23" x14ac:dyDescent="0.2">
      <c r="A56" s="26"/>
      <c r="B56" s="56">
        <v>9</v>
      </c>
      <c r="C56" s="102"/>
      <c r="D56" s="79"/>
      <c r="E56" s="66"/>
      <c r="F56" s="66"/>
      <c r="G56" s="26"/>
      <c r="H56" s="60">
        <f t="shared" si="3"/>
        <v>0</v>
      </c>
      <c r="I56" s="26"/>
      <c r="J56" s="3"/>
      <c r="K56" s="3"/>
      <c r="L56" s="3"/>
      <c r="M56" s="3"/>
      <c r="N56" s="3"/>
      <c r="O56" s="3"/>
      <c r="P56" s="3"/>
      <c r="Q56" s="3"/>
      <c r="R56" s="3"/>
      <c r="S56" s="3"/>
      <c r="T56" s="3"/>
      <c r="U56" s="63"/>
      <c r="V56" s="63"/>
      <c r="W56" s="63"/>
    </row>
    <row r="57" spans="1:23" ht="13.5" thickBot="1" x14ac:dyDescent="0.25">
      <c r="A57" s="26"/>
      <c r="B57" s="56">
        <v>10</v>
      </c>
      <c r="C57" s="102"/>
      <c r="D57" s="79"/>
      <c r="E57" s="191"/>
      <c r="F57" s="66"/>
      <c r="G57" s="26"/>
      <c r="H57" s="60">
        <f t="shared" si="3"/>
        <v>0</v>
      </c>
      <c r="I57" s="26"/>
      <c r="J57" s="3"/>
      <c r="K57" s="3"/>
      <c r="L57" s="3"/>
      <c r="M57" s="3"/>
      <c r="N57" s="3"/>
      <c r="O57" s="3"/>
      <c r="P57" s="3"/>
      <c r="Q57" s="3"/>
      <c r="R57" s="3"/>
      <c r="S57" s="3"/>
      <c r="T57" s="3"/>
      <c r="U57" s="63"/>
      <c r="V57" s="63"/>
      <c r="W57" s="63"/>
    </row>
    <row r="58" spans="1:23" ht="13.5" thickBot="1" x14ac:dyDescent="0.25">
      <c r="A58" s="26"/>
      <c r="B58" s="87"/>
      <c r="C58" s="190"/>
      <c r="D58" s="190"/>
      <c r="E58" s="184"/>
      <c r="F58" s="184" t="s">
        <v>35</v>
      </c>
      <c r="G58" s="26"/>
      <c r="H58" s="70">
        <f>SUM(H48:H57)</f>
        <v>0</v>
      </c>
      <c r="I58" s="26"/>
      <c r="J58" s="3"/>
      <c r="K58" s="3"/>
      <c r="L58" s="3"/>
      <c r="M58" s="3"/>
      <c r="N58" s="3"/>
      <c r="O58" s="3"/>
      <c r="P58" s="3"/>
      <c r="Q58" s="3"/>
      <c r="R58" s="3"/>
      <c r="S58" s="3"/>
      <c r="T58" s="3"/>
      <c r="U58" s="63"/>
      <c r="V58" s="63"/>
      <c r="W58" s="63"/>
    </row>
    <row r="59" spans="1:23" ht="13.5" thickBot="1" x14ac:dyDescent="0.25">
      <c r="A59" s="26"/>
      <c r="B59" s="26"/>
      <c r="C59" s="186"/>
      <c r="D59" s="66"/>
      <c r="E59" s="66"/>
      <c r="F59" s="186" t="s">
        <v>69</v>
      </c>
      <c r="G59" s="26"/>
      <c r="H59" s="90">
        <f>IF(H58&gt;10000,10000,H58)</f>
        <v>0</v>
      </c>
      <c r="I59" s="26"/>
      <c r="J59" s="3"/>
      <c r="K59" s="3"/>
      <c r="L59" s="3"/>
      <c r="M59" s="3"/>
      <c r="N59" s="3"/>
      <c r="O59" s="3"/>
      <c r="P59" s="3"/>
      <c r="Q59" s="3"/>
      <c r="R59" s="3"/>
      <c r="S59" s="3"/>
      <c r="T59" s="3"/>
      <c r="U59" s="63"/>
      <c r="V59" s="63"/>
      <c r="W59" s="63"/>
    </row>
    <row r="60" spans="1:23" x14ac:dyDescent="0.2">
      <c r="A60" s="26"/>
      <c r="B60" s="87"/>
      <c r="C60" s="26"/>
      <c r="D60" s="26"/>
      <c r="E60" s="184"/>
      <c r="F60" s="66"/>
      <c r="G60" s="26"/>
      <c r="H60" s="185"/>
      <c r="I60" s="26"/>
      <c r="J60" s="3"/>
      <c r="K60" s="3"/>
      <c r="L60" s="3"/>
      <c r="M60" s="3"/>
      <c r="N60" s="3"/>
      <c r="O60" s="3"/>
      <c r="P60" s="3"/>
      <c r="Q60" s="3"/>
      <c r="R60" s="3"/>
      <c r="S60" s="3"/>
      <c r="T60" s="3"/>
      <c r="U60" s="63"/>
      <c r="V60" s="63"/>
      <c r="W60" s="63"/>
    </row>
    <row r="61" spans="1:23" ht="12.75" customHeight="1" x14ac:dyDescent="0.2">
      <c r="A61" s="66" t="s">
        <v>425</v>
      </c>
      <c r="B61" s="47" t="s">
        <v>576</v>
      </c>
      <c r="C61" s="26"/>
      <c r="D61" s="26"/>
      <c r="E61" s="26"/>
      <c r="F61" s="66"/>
      <c r="G61" s="26"/>
      <c r="H61" s="78"/>
      <c r="I61" s="26"/>
      <c r="J61" s="3"/>
      <c r="K61" s="3"/>
      <c r="L61" s="3"/>
      <c r="M61" s="3"/>
      <c r="N61" s="3"/>
      <c r="O61" s="3"/>
      <c r="P61" s="3"/>
      <c r="Q61" s="3"/>
      <c r="R61" s="3"/>
      <c r="S61" s="3"/>
      <c r="T61" s="50"/>
      <c r="U61" s="63"/>
      <c r="V61" s="63"/>
      <c r="W61" s="63"/>
    </row>
    <row r="62" spans="1:23" ht="12.75" customHeight="1" thickBot="1" x14ac:dyDescent="0.25">
      <c r="A62" s="26"/>
      <c r="B62" s="53"/>
      <c r="C62" s="61" t="s">
        <v>361</v>
      </c>
      <c r="D62" s="66"/>
      <c r="E62" s="61"/>
      <c r="F62" s="61"/>
      <c r="G62" s="26"/>
      <c r="H62" s="78" t="s">
        <v>49</v>
      </c>
      <c r="I62" s="26"/>
      <c r="J62" s="3"/>
      <c r="K62" s="3"/>
      <c r="L62" s="3"/>
      <c r="M62" s="3"/>
      <c r="N62" s="3"/>
      <c r="O62" s="3"/>
      <c r="P62" s="3"/>
      <c r="Q62" s="3"/>
      <c r="R62" s="3"/>
      <c r="S62" s="3"/>
      <c r="T62" s="50"/>
      <c r="U62" s="63"/>
      <c r="V62" s="63"/>
      <c r="W62" s="63"/>
    </row>
    <row r="63" spans="1:23" ht="12.75" customHeight="1" thickBot="1" x14ac:dyDescent="0.25">
      <c r="A63" s="66"/>
      <c r="B63" s="66"/>
      <c r="C63" s="59"/>
      <c r="D63" s="237" t="str">
        <f>Cover!D32</f>
        <v>Chapter</v>
      </c>
      <c r="E63" s="26"/>
      <c r="F63" s="53"/>
      <c r="G63" s="26"/>
      <c r="H63" s="101">
        <f>IF(D63="Chapter",0,IF(C63=0,0,10))</f>
        <v>0</v>
      </c>
      <c r="I63" s="26"/>
      <c r="J63" s="3"/>
      <c r="K63" s="244" t="str">
        <f>Cover!D32</f>
        <v>Chapter</v>
      </c>
      <c r="L63" s="3"/>
      <c r="M63" s="3"/>
      <c r="N63" s="3"/>
      <c r="O63" s="3"/>
      <c r="P63" s="3"/>
      <c r="Q63" s="3"/>
      <c r="R63" s="3"/>
      <c r="S63" s="3"/>
      <c r="T63" s="50"/>
      <c r="U63" s="63"/>
      <c r="V63" s="63"/>
      <c r="W63" s="63"/>
    </row>
    <row r="64" spans="1:23" ht="12.75" customHeight="1" x14ac:dyDescent="0.2">
      <c r="A64" s="26"/>
      <c r="B64" s="26"/>
      <c r="C64" s="26"/>
      <c r="D64" s="26"/>
      <c r="E64" s="26"/>
      <c r="F64" s="53"/>
      <c r="G64" s="26"/>
      <c r="H64" s="78"/>
      <c r="I64" s="26"/>
      <c r="J64" s="3"/>
      <c r="K64" s="3"/>
      <c r="L64" s="3"/>
      <c r="M64" s="3"/>
      <c r="N64" s="3"/>
      <c r="O64" s="3"/>
      <c r="P64" s="3"/>
      <c r="Q64" s="3"/>
      <c r="R64" s="3"/>
      <c r="S64" s="3"/>
      <c r="T64" s="50"/>
      <c r="U64" s="63"/>
      <c r="V64" s="63"/>
      <c r="W64" s="63"/>
    </row>
    <row r="65" spans="1:23" ht="24.75" customHeight="1" x14ac:dyDescent="0.25">
      <c r="A65" s="54" t="s">
        <v>426</v>
      </c>
      <c r="B65" s="390" t="s">
        <v>541</v>
      </c>
      <c r="C65" s="390"/>
      <c r="D65" s="390"/>
      <c r="E65" s="390"/>
      <c r="F65" s="390"/>
      <c r="G65" s="390"/>
      <c r="H65" s="391"/>
      <c r="I65" s="26"/>
      <c r="J65" s="3"/>
      <c r="K65" s="3"/>
      <c r="L65" s="3"/>
      <c r="M65" s="3"/>
      <c r="N65" s="3"/>
      <c r="O65" s="3"/>
      <c r="P65" s="3"/>
      <c r="Q65" s="3"/>
      <c r="R65" s="3"/>
      <c r="S65" s="3"/>
      <c r="T65" s="50"/>
      <c r="U65" s="63"/>
      <c r="V65" s="63"/>
      <c r="W65" s="63"/>
    </row>
    <row r="66" spans="1:23" x14ac:dyDescent="0.2">
      <c r="A66" s="66"/>
      <c r="B66" s="66"/>
      <c r="C66" s="61" t="s">
        <v>540</v>
      </c>
      <c r="D66" s="66" t="s">
        <v>362</v>
      </c>
      <c r="E66" s="61"/>
      <c r="F66" s="61"/>
      <c r="G66" s="26"/>
      <c r="H66" s="66" t="s">
        <v>49</v>
      </c>
      <c r="I66" s="26"/>
      <c r="J66" s="3"/>
      <c r="K66" s="3"/>
      <c r="L66" s="3"/>
      <c r="M66" s="3"/>
      <c r="N66" s="3"/>
      <c r="O66" s="3"/>
      <c r="P66" s="3"/>
      <c r="Q66" s="3"/>
      <c r="R66" s="3"/>
      <c r="S66" s="3"/>
      <c r="T66" s="50"/>
      <c r="U66" s="63"/>
      <c r="V66" s="63"/>
      <c r="W66" s="63"/>
    </row>
    <row r="67" spans="1:23" ht="0.6" customHeight="1" x14ac:dyDescent="0.2">
      <c r="A67" s="66"/>
      <c r="B67" s="66"/>
      <c r="C67" s="61"/>
      <c r="D67" s="61"/>
      <c r="E67" s="61"/>
      <c r="F67" s="61"/>
      <c r="G67" s="26"/>
      <c r="H67" s="66"/>
      <c r="I67" s="26"/>
      <c r="J67" s="3"/>
      <c r="K67" s="3"/>
      <c r="L67" s="3"/>
      <c r="M67" s="3"/>
      <c r="N67" s="3"/>
      <c r="O67" s="3"/>
      <c r="P67" s="3"/>
      <c r="Q67" s="3"/>
      <c r="R67" s="3"/>
      <c r="S67" s="3"/>
      <c r="T67" s="50"/>
      <c r="U67" s="63"/>
      <c r="V67" s="63"/>
      <c r="W67" s="63"/>
    </row>
    <row r="68" spans="1:23" x14ac:dyDescent="0.2">
      <c r="A68" s="66"/>
      <c r="B68" s="66"/>
      <c r="C68" s="67"/>
      <c r="D68" s="144"/>
      <c r="E68" s="26"/>
      <c r="F68" s="53"/>
      <c r="G68" s="26"/>
      <c r="H68" s="60">
        <f>IF(C68=0,0,IF(D68=0,0,50))</f>
        <v>0</v>
      </c>
      <c r="I68" s="26"/>
      <c r="J68" s="73"/>
      <c r="K68" s="3"/>
      <c r="L68" s="3"/>
      <c r="M68" s="3"/>
      <c r="N68" s="3"/>
      <c r="O68" s="3"/>
      <c r="P68" s="3"/>
      <c r="Q68" s="3"/>
      <c r="R68" s="3"/>
      <c r="S68" s="3"/>
      <c r="T68" s="50"/>
      <c r="U68" s="63"/>
      <c r="V68" s="63"/>
      <c r="W68" s="63"/>
    </row>
    <row r="69" spans="1:23" x14ac:dyDescent="0.2">
      <c r="A69" s="66"/>
      <c r="B69" s="66"/>
      <c r="C69" s="268"/>
      <c r="D69" s="144"/>
      <c r="E69" s="26"/>
      <c r="F69" s="53"/>
      <c r="G69" s="26"/>
      <c r="H69" s="60">
        <f t="shared" ref="H69:H75" si="4">IF(C69=0,0,IF(D69=0,0,50))</f>
        <v>0</v>
      </c>
      <c r="I69" s="26"/>
      <c r="J69" s="3"/>
      <c r="K69" s="3"/>
      <c r="L69" s="3"/>
      <c r="M69" s="3"/>
      <c r="N69" s="3"/>
      <c r="O69" s="3"/>
      <c r="P69" s="3"/>
      <c r="Q69" s="3"/>
      <c r="R69" s="3"/>
      <c r="S69" s="3"/>
      <c r="T69" s="50"/>
      <c r="U69" s="63"/>
      <c r="V69" s="63"/>
      <c r="W69" s="63"/>
    </row>
    <row r="70" spans="1:23" x14ac:dyDescent="0.2">
      <c r="A70" s="66"/>
      <c r="B70" s="66"/>
      <c r="C70" s="268"/>
      <c r="D70" s="144"/>
      <c r="E70" s="26"/>
      <c r="F70" s="53"/>
      <c r="G70" s="26"/>
      <c r="H70" s="60">
        <f t="shared" si="4"/>
        <v>0</v>
      </c>
      <c r="I70" s="26"/>
      <c r="J70" s="3"/>
      <c r="K70" s="3"/>
      <c r="L70" s="3"/>
      <c r="M70" s="3"/>
      <c r="N70" s="13" t="s">
        <v>363</v>
      </c>
      <c r="O70" s="3"/>
      <c r="P70" s="3"/>
      <c r="Q70" s="3"/>
      <c r="R70" s="3"/>
      <c r="S70" s="3"/>
      <c r="T70" s="50"/>
      <c r="U70" s="63"/>
      <c r="V70" s="63"/>
      <c r="W70" s="63"/>
    </row>
    <row r="71" spans="1:23" x14ac:dyDescent="0.2">
      <c r="A71" s="66"/>
      <c r="B71" s="66"/>
      <c r="C71" s="268"/>
      <c r="D71" s="144"/>
      <c r="E71" s="26"/>
      <c r="F71" s="53"/>
      <c r="G71" s="26"/>
      <c r="H71" s="60">
        <f t="shared" si="4"/>
        <v>0</v>
      </c>
      <c r="I71" s="26"/>
      <c r="J71" s="3"/>
      <c r="K71" s="3"/>
      <c r="L71" s="3"/>
      <c r="M71" s="3"/>
      <c r="N71" s="13" t="s">
        <v>364</v>
      </c>
      <c r="O71" s="3"/>
      <c r="P71" s="3"/>
      <c r="Q71" s="3"/>
      <c r="R71" s="3"/>
      <c r="S71" s="3"/>
      <c r="T71" s="50"/>
      <c r="U71" s="63"/>
      <c r="V71" s="63"/>
      <c r="W71" s="63"/>
    </row>
    <row r="72" spans="1:23" x14ac:dyDescent="0.2">
      <c r="A72" s="66"/>
      <c r="B72" s="66"/>
      <c r="C72" s="268"/>
      <c r="D72" s="144"/>
      <c r="E72" s="26"/>
      <c r="F72" s="53"/>
      <c r="G72" s="26"/>
      <c r="H72" s="60">
        <f t="shared" si="4"/>
        <v>0</v>
      </c>
      <c r="I72" s="26"/>
      <c r="J72" s="3"/>
      <c r="K72" s="3"/>
      <c r="L72" s="3"/>
      <c r="M72" s="3"/>
      <c r="N72" s="13" t="s">
        <v>365</v>
      </c>
      <c r="O72" s="3"/>
      <c r="P72" s="3"/>
      <c r="Q72" s="3"/>
      <c r="R72" s="3"/>
      <c r="S72" s="3"/>
      <c r="T72" s="50"/>
      <c r="U72" s="63"/>
      <c r="V72" s="63"/>
      <c r="W72" s="63"/>
    </row>
    <row r="73" spans="1:23" x14ac:dyDescent="0.2">
      <c r="A73" s="66"/>
      <c r="B73" s="66"/>
      <c r="C73" s="268"/>
      <c r="D73" s="144"/>
      <c r="E73" s="26"/>
      <c r="F73" s="53"/>
      <c r="G73" s="26"/>
      <c r="H73" s="60">
        <f t="shared" si="4"/>
        <v>0</v>
      </c>
      <c r="I73" s="26"/>
      <c r="J73" s="3"/>
      <c r="K73" s="3"/>
      <c r="L73" s="3"/>
      <c r="M73" s="3"/>
      <c r="N73" s="13" t="s">
        <v>366</v>
      </c>
      <c r="O73" s="3"/>
      <c r="P73" s="3"/>
      <c r="Q73" s="3"/>
      <c r="R73" s="3"/>
      <c r="S73" s="3"/>
      <c r="T73" s="50"/>
      <c r="U73" s="63"/>
      <c r="V73" s="63"/>
      <c r="W73" s="63"/>
    </row>
    <row r="74" spans="1:23" x14ac:dyDescent="0.2">
      <c r="A74" s="66"/>
      <c r="B74" s="66"/>
      <c r="C74" s="268"/>
      <c r="D74" s="144"/>
      <c r="E74" s="26"/>
      <c r="F74" s="53"/>
      <c r="G74" s="26"/>
      <c r="H74" s="60">
        <f t="shared" si="4"/>
        <v>0</v>
      </c>
      <c r="I74" s="26"/>
      <c r="J74" s="3"/>
      <c r="K74" s="3"/>
      <c r="L74" s="3"/>
      <c r="M74" s="3"/>
      <c r="N74" s="13" t="s">
        <v>367</v>
      </c>
      <c r="O74" s="3"/>
      <c r="P74" s="3"/>
      <c r="Q74" s="3"/>
      <c r="R74" s="3"/>
      <c r="S74" s="3"/>
      <c r="T74" s="50"/>
      <c r="U74" s="63"/>
      <c r="V74" s="63"/>
      <c r="W74" s="63"/>
    </row>
    <row r="75" spans="1:23" ht="13.5" thickBot="1" x14ac:dyDescent="0.25">
      <c r="A75" s="66"/>
      <c r="B75" s="66"/>
      <c r="C75" s="268"/>
      <c r="D75" s="144"/>
      <c r="E75" s="26"/>
      <c r="F75" s="53"/>
      <c r="G75" s="26"/>
      <c r="H75" s="60">
        <f t="shared" si="4"/>
        <v>0</v>
      </c>
      <c r="I75" s="26"/>
      <c r="J75" s="3"/>
      <c r="K75" s="3"/>
      <c r="L75" s="3"/>
      <c r="M75" s="3"/>
      <c r="N75" s="3"/>
      <c r="O75" s="3"/>
      <c r="P75" s="3"/>
      <c r="Q75" s="3"/>
      <c r="R75" s="3"/>
      <c r="S75" s="3"/>
      <c r="T75" s="50"/>
      <c r="U75" s="63"/>
      <c r="V75" s="63"/>
      <c r="W75" s="63"/>
    </row>
    <row r="76" spans="1:23" ht="13.5" thickBot="1" x14ac:dyDescent="0.25">
      <c r="A76" s="1"/>
      <c r="B76" s="1"/>
      <c r="C76" s="1"/>
      <c r="D76" s="1"/>
      <c r="E76" s="145"/>
      <c r="F76" s="75" t="s">
        <v>35</v>
      </c>
      <c r="G76" s="145"/>
      <c r="H76" s="70">
        <f>SUM(H68:H75)</f>
        <v>0</v>
      </c>
      <c r="I76" s="26"/>
      <c r="J76" s="3"/>
      <c r="K76" s="3"/>
      <c r="L76" s="3"/>
      <c r="M76" s="3"/>
      <c r="N76" s="3"/>
      <c r="O76" s="3"/>
      <c r="P76" s="3"/>
      <c r="Q76" s="3"/>
      <c r="R76" s="3"/>
      <c r="S76" s="3"/>
      <c r="T76" s="50"/>
      <c r="U76" s="50"/>
      <c r="V76" s="50"/>
      <c r="W76" s="50"/>
    </row>
    <row r="77" spans="1:23" ht="8.25" customHeight="1" x14ac:dyDescent="0.2">
      <c r="A77" s="26"/>
      <c r="B77" s="26"/>
      <c r="C77" s="26"/>
      <c r="D77" s="26"/>
      <c r="E77" s="26"/>
      <c r="F77" s="53"/>
      <c r="G77" s="26"/>
      <c r="H77" s="78"/>
      <c r="I77" s="26"/>
      <c r="J77" s="3"/>
      <c r="K77" s="3"/>
      <c r="L77" s="3"/>
      <c r="M77" s="3"/>
      <c r="N77" s="3"/>
      <c r="O77" s="3"/>
      <c r="P77" s="3"/>
      <c r="Q77" s="3"/>
      <c r="R77" s="3"/>
      <c r="S77" s="3"/>
      <c r="T77" s="50"/>
      <c r="U77" s="50"/>
      <c r="V77" s="50"/>
      <c r="W77" s="50"/>
    </row>
    <row r="78" spans="1:23" ht="79.5" customHeight="1" x14ac:dyDescent="0.2">
      <c r="A78" s="54" t="s">
        <v>427</v>
      </c>
      <c r="B78" s="390" t="s">
        <v>539</v>
      </c>
      <c r="C78" s="390"/>
      <c r="D78" s="390"/>
      <c r="E78" s="390"/>
      <c r="F78" s="390"/>
      <c r="G78" s="390"/>
      <c r="H78" s="390"/>
      <c r="I78" s="26"/>
      <c r="J78" s="3"/>
      <c r="K78" s="3"/>
      <c r="L78" s="3"/>
      <c r="M78" s="3"/>
      <c r="N78" s="3"/>
      <c r="O78" s="3"/>
      <c r="P78" s="3"/>
      <c r="Q78" s="3"/>
      <c r="R78" s="3"/>
      <c r="S78" s="3"/>
      <c r="T78" s="50"/>
      <c r="U78" s="50"/>
      <c r="V78" s="50"/>
      <c r="W78" s="50"/>
    </row>
    <row r="79" spans="1:23" ht="25.5" customHeight="1" x14ac:dyDescent="0.2">
      <c r="A79" s="54"/>
      <c r="B79" s="26"/>
      <c r="C79" s="61" t="s">
        <v>101</v>
      </c>
      <c r="D79" s="66" t="s">
        <v>450</v>
      </c>
      <c r="E79" s="66" t="s">
        <v>368</v>
      </c>
      <c r="F79" s="78" t="s">
        <v>369</v>
      </c>
      <c r="G79" s="26"/>
      <c r="H79" s="66" t="s">
        <v>49</v>
      </c>
      <c r="I79" s="26"/>
      <c r="J79" s="3"/>
      <c r="K79" s="3"/>
      <c r="L79" s="3"/>
      <c r="M79" s="3"/>
      <c r="N79" s="3"/>
      <c r="O79" s="3"/>
      <c r="P79" s="3"/>
      <c r="Q79" s="3"/>
      <c r="R79" s="3"/>
      <c r="S79" s="3"/>
      <c r="T79" s="50"/>
      <c r="U79" s="50"/>
      <c r="V79" s="50"/>
      <c r="W79" s="50"/>
    </row>
    <row r="80" spans="1:23" ht="0.6" customHeight="1" x14ac:dyDescent="0.2">
      <c r="A80" s="54"/>
      <c r="B80" s="26"/>
      <c r="C80" s="61"/>
      <c r="D80" s="66"/>
      <c r="E80" s="66"/>
      <c r="F80" s="66"/>
      <c r="G80" s="26"/>
      <c r="H80" s="66"/>
      <c r="I80" s="26"/>
      <c r="J80" s="3"/>
      <c r="K80" s="3"/>
      <c r="L80" s="3"/>
      <c r="M80" s="3"/>
      <c r="N80" s="3"/>
      <c r="O80" s="3"/>
      <c r="P80" s="3"/>
      <c r="Q80" s="3"/>
      <c r="R80" s="3"/>
      <c r="S80" s="3"/>
      <c r="T80" s="50"/>
      <c r="U80" s="50"/>
      <c r="V80" s="50"/>
      <c r="W80" s="50"/>
    </row>
    <row r="81" spans="1:23" x14ac:dyDescent="0.2">
      <c r="A81" s="54"/>
      <c r="B81" s="108">
        <v>1</v>
      </c>
      <c r="C81" s="67"/>
      <c r="D81" s="72"/>
      <c r="E81" s="59"/>
      <c r="F81" s="72"/>
      <c r="G81" s="26"/>
      <c r="H81" s="60">
        <f>SUM(K81:L81)</f>
        <v>0</v>
      </c>
      <c r="I81" s="26"/>
      <c r="J81" s="146"/>
      <c r="K81" s="13">
        <f>IF(C81=0,0,IF(D81=0,0,IF(E81=0,0,10)))</f>
        <v>0</v>
      </c>
      <c r="L81" s="13">
        <f>IF(K81=0,0,IF(F81="yes",10,0))</f>
        <v>0</v>
      </c>
      <c r="M81" s="3"/>
      <c r="N81" s="3"/>
      <c r="O81" s="3"/>
      <c r="P81" s="3"/>
      <c r="Q81" s="3"/>
      <c r="R81" s="3"/>
      <c r="S81" s="3"/>
      <c r="T81" s="50"/>
      <c r="U81" s="50"/>
      <c r="V81" s="50"/>
      <c r="W81" s="50"/>
    </row>
    <row r="82" spans="1:23" x14ac:dyDescent="0.2">
      <c r="A82" s="54"/>
      <c r="B82" s="56">
        <v>2</v>
      </c>
      <c r="C82" s="198"/>
      <c r="D82" s="72"/>
      <c r="E82" s="59"/>
      <c r="F82" s="72"/>
      <c r="G82" s="26"/>
      <c r="H82" s="60">
        <f t="shared" ref="H82:H145" si="5">SUM(K82:L82)</f>
        <v>0</v>
      </c>
      <c r="I82" s="196"/>
      <c r="J82" s="146"/>
      <c r="K82" s="13">
        <f t="shared" ref="K82:K145" si="6">IF(C82=0,0,IF(D82=0,0,IF(E82=0,0,10)))</f>
        <v>0</v>
      </c>
      <c r="L82" s="13">
        <f t="shared" ref="L82:L145" si="7">IF(K82=0,0,IF(F82="yes",10,0))</f>
        <v>0</v>
      </c>
      <c r="M82" s="3"/>
      <c r="N82" s="3"/>
      <c r="O82" s="3"/>
      <c r="P82" s="3"/>
      <c r="Q82" s="3"/>
      <c r="R82" s="3"/>
      <c r="S82" s="3"/>
      <c r="T82" s="50"/>
      <c r="U82" s="50"/>
      <c r="V82" s="50"/>
      <c r="W82" s="50"/>
    </row>
    <row r="83" spans="1:23" ht="12.75" customHeight="1" x14ac:dyDescent="0.2">
      <c r="A83" s="54"/>
      <c r="B83" s="56">
        <v>3</v>
      </c>
      <c r="C83" s="198"/>
      <c r="D83" s="72"/>
      <c r="E83" s="59"/>
      <c r="F83" s="72"/>
      <c r="G83" s="26"/>
      <c r="H83" s="60">
        <f t="shared" si="5"/>
        <v>0</v>
      </c>
      <c r="I83" s="196"/>
      <c r="J83" s="146"/>
      <c r="K83" s="13">
        <f t="shared" si="6"/>
        <v>0</v>
      </c>
      <c r="L83" s="13">
        <f t="shared" si="7"/>
        <v>0</v>
      </c>
      <c r="M83" s="3"/>
      <c r="N83" s="3"/>
      <c r="O83" s="3"/>
      <c r="P83" s="3"/>
      <c r="Q83" s="3"/>
      <c r="R83" s="3"/>
      <c r="S83" s="3"/>
      <c r="T83" s="50"/>
      <c r="U83" s="50"/>
      <c r="V83" s="50"/>
      <c r="W83" s="50"/>
    </row>
    <row r="84" spans="1:23" ht="12.75" customHeight="1" x14ac:dyDescent="0.2">
      <c r="A84" s="54"/>
      <c r="B84" s="108">
        <v>4</v>
      </c>
      <c r="C84" s="198"/>
      <c r="D84" s="72"/>
      <c r="E84" s="59"/>
      <c r="F84" s="72"/>
      <c r="G84" s="26"/>
      <c r="H84" s="60">
        <f t="shared" si="5"/>
        <v>0</v>
      </c>
      <c r="I84" s="196"/>
      <c r="J84" s="146"/>
      <c r="K84" s="13">
        <f t="shared" si="6"/>
        <v>0</v>
      </c>
      <c r="L84" s="13">
        <f t="shared" si="7"/>
        <v>0</v>
      </c>
      <c r="M84" s="3"/>
      <c r="N84" s="3"/>
      <c r="O84" s="3"/>
      <c r="P84" s="3"/>
      <c r="Q84" s="3"/>
      <c r="R84" s="3"/>
      <c r="S84" s="3"/>
      <c r="T84" s="50"/>
      <c r="U84" s="50"/>
      <c r="V84" s="50"/>
      <c r="W84" s="50"/>
    </row>
    <row r="85" spans="1:23" ht="12.75" customHeight="1" x14ac:dyDescent="0.2">
      <c r="A85" s="54"/>
      <c r="B85" s="56">
        <v>5</v>
      </c>
      <c r="C85" s="198"/>
      <c r="D85" s="72"/>
      <c r="E85" s="59"/>
      <c r="F85" s="72"/>
      <c r="G85" s="26"/>
      <c r="H85" s="60">
        <f t="shared" si="5"/>
        <v>0</v>
      </c>
      <c r="I85" s="196"/>
      <c r="J85" s="146"/>
      <c r="K85" s="13">
        <f t="shared" si="6"/>
        <v>0</v>
      </c>
      <c r="L85" s="13">
        <f t="shared" si="7"/>
        <v>0</v>
      </c>
      <c r="M85" s="3"/>
      <c r="N85" s="3"/>
      <c r="O85" s="3"/>
      <c r="P85" s="3"/>
      <c r="Q85" s="3"/>
      <c r="R85" s="3"/>
      <c r="S85" s="3"/>
      <c r="T85" s="50"/>
      <c r="U85" s="50"/>
      <c r="V85" s="50"/>
      <c r="W85" s="50"/>
    </row>
    <row r="86" spans="1:23" ht="12.75" customHeight="1" x14ac:dyDescent="0.2">
      <c r="A86" s="54"/>
      <c r="B86" s="56">
        <v>6</v>
      </c>
      <c r="C86" s="198"/>
      <c r="D86" s="72"/>
      <c r="E86" s="59"/>
      <c r="F86" s="72"/>
      <c r="G86" s="26"/>
      <c r="H86" s="60">
        <f t="shared" si="5"/>
        <v>0</v>
      </c>
      <c r="I86" s="196"/>
      <c r="J86" s="146"/>
      <c r="K86" s="13">
        <f t="shared" si="6"/>
        <v>0</v>
      </c>
      <c r="L86" s="13">
        <f t="shared" si="7"/>
        <v>0</v>
      </c>
      <c r="M86" s="3"/>
      <c r="N86" s="3"/>
      <c r="O86" s="3"/>
      <c r="P86" s="3"/>
      <c r="Q86" s="3"/>
      <c r="R86" s="3"/>
      <c r="S86" s="3"/>
      <c r="T86" s="50"/>
      <c r="U86" s="50"/>
      <c r="V86" s="50"/>
      <c r="W86" s="50"/>
    </row>
    <row r="87" spans="1:23" ht="12.75" customHeight="1" x14ac:dyDescent="0.2">
      <c r="A87" s="54"/>
      <c r="B87" s="108">
        <v>7</v>
      </c>
      <c r="C87" s="198"/>
      <c r="D87" s="72"/>
      <c r="E87" s="59"/>
      <c r="F87" s="72"/>
      <c r="G87" s="26"/>
      <c r="H87" s="60">
        <f t="shared" si="5"/>
        <v>0</v>
      </c>
      <c r="I87" s="196"/>
      <c r="J87" s="146"/>
      <c r="K87" s="13">
        <f t="shared" si="6"/>
        <v>0</v>
      </c>
      <c r="L87" s="13">
        <f t="shared" si="7"/>
        <v>0</v>
      </c>
      <c r="M87" s="3"/>
      <c r="N87" s="3"/>
      <c r="O87" s="3"/>
      <c r="P87" s="3"/>
      <c r="Q87" s="3"/>
      <c r="R87" s="3"/>
      <c r="S87" s="3"/>
      <c r="T87" s="50"/>
      <c r="U87" s="50"/>
      <c r="V87" s="50"/>
      <c r="W87" s="50"/>
    </row>
    <row r="88" spans="1:23" ht="12.75" customHeight="1" x14ac:dyDescent="0.2">
      <c r="A88" s="54"/>
      <c r="B88" s="56">
        <v>8</v>
      </c>
      <c r="C88" s="198"/>
      <c r="D88" s="72"/>
      <c r="E88" s="59"/>
      <c r="F88" s="72"/>
      <c r="G88" s="26"/>
      <c r="H88" s="60">
        <f t="shared" si="5"/>
        <v>0</v>
      </c>
      <c r="I88" s="196"/>
      <c r="J88" s="146"/>
      <c r="K88" s="13">
        <f t="shared" si="6"/>
        <v>0</v>
      </c>
      <c r="L88" s="13">
        <f t="shared" si="7"/>
        <v>0</v>
      </c>
      <c r="M88" s="3"/>
      <c r="N88" s="3"/>
      <c r="O88" s="3"/>
      <c r="P88" s="3"/>
      <c r="Q88" s="3"/>
      <c r="R88" s="3"/>
      <c r="S88" s="3"/>
      <c r="T88" s="50"/>
      <c r="U88" s="50"/>
      <c r="V88" s="50"/>
      <c r="W88" s="50"/>
    </row>
    <row r="89" spans="1:23" ht="12.75" customHeight="1" x14ac:dyDescent="0.2">
      <c r="A89" s="54"/>
      <c r="B89" s="56">
        <v>9</v>
      </c>
      <c r="C89" s="198"/>
      <c r="D89" s="72"/>
      <c r="E89" s="59"/>
      <c r="F89" s="72"/>
      <c r="G89" s="26"/>
      <c r="H89" s="60">
        <f t="shared" si="5"/>
        <v>0</v>
      </c>
      <c r="I89" s="196"/>
      <c r="J89" s="146"/>
      <c r="K89" s="13">
        <f t="shared" si="6"/>
        <v>0</v>
      </c>
      <c r="L89" s="13">
        <f t="shared" si="7"/>
        <v>0</v>
      </c>
      <c r="M89" s="3"/>
      <c r="N89" s="3"/>
      <c r="O89" s="3"/>
      <c r="P89" s="3"/>
      <c r="Q89" s="3"/>
      <c r="R89" s="3"/>
      <c r="S89" s="3"/>
      <c r="T89" s="50"/>
      <c r="U89" s="50"/>
      <c r="V89" s="50"/>
      <c r="W89" s="50"/>
    </row>
    <row r="90" spans="1:23" ht="12.75" customHeight="1" x14ac:dyDescent="0.2">
      <c r="A90" s="54"/>
      <c r="B90" s="108">
        <v>10</v>
      </c>
      <c r="C90" s="198"/>
      <c r="D90" s="72"/>
      <c r="E90" s="59"/>
      <c r="F90" s="72"/>
      <c r="G90" s="26"/>
      <c r="H90" s="60">
        <f t="shared" si="5"/>
        <v>0</v>
      </c>
      <c r="I90" s="196"/>
      <c r="J90" s="146"/>
      <c r="K90" s="13">
        <f t="shared" si="6"/>
        <v>0</v>
      </c>
      <c r="L90" s="13">
        <f t="shared" si="7"/>
        <v>0</v>
      </c>
      <c r="M90" s="3"/>
      <c r="N90" s="3"/>
      <c r="O90" s="3"/>
      <c r="P90" s="3"/>
      <c r="Q90" s="3"/>
      <c r="R90" s="3"/>
      <c r="S90" s="3"/>
      <c r="T90" s="50"/>
      <c r="U90" s="50"/>
      <c r="V90" s="50"/>
      <c r="W90" s="50"/>
    </row>
    <row r="91" spans="1:23" ht="12.75" customHeight="1" x14ac:dyDescent="0.2">
      <c r="A91" s="54"/>
      <c r="B91" s="56">
        <v>11</v>
      </c>
      <c r="C91" s="198"/>
      <c r="D91" s="72"/>
      <c r="E91" s="59"/>
      <c r="F91" s="72"/>
      <c r="G91" s="26"/>
      <c r="H91" s="60">
        <f t="shared" si="5"/>
        <v>0</v>
      </c>
      <c r="I91" s="196"/>
      <c r="J91" s="146"/>
      <c r="K91" s="13">
        <f t="shared" si="6"/>
        <v>0</v>
      </c>
      <c r="L91" s="13">
        <f t="shared" si="7"/>
        <v>0</v>
      </c>
      <c r="M91" s="3"/>
      <c r="N91" s="3"/>
      <c r="O91" s="3"/>
      <c r="P91" s="3"/>
      <c r="Q91" s="3"/>
      <c r="R91" s="3"/>
      <c r="S91" s="3"/>
      <c r="T91" s="50"/>
      <c r="U91" s="50"/>
      <c r="V91" s="50"/>
      <c r="W91" s="50"/>
    </row>
    <row r="92" spans="1:23" ht="12.75" customHeight="1" x14ac:dyDescent="0.2">
      <c r="A92" s="54"/>
      <c r="B92" s="56">
        <v>12</v>
      </c>
      <c r="C92" s="198"/>
      <c r="D92" s="72"/>
      <c r="E92" s="59"/>
      <c r="F92" s="72"/>
      <c r="G92" s="26"/>
      <c r="H92" s="60">
        <f t="shared" si="5"/>
        <v>0</v>
      </c>
      <c r="I92" s="196"/>
      <c r="J92" s="146"/>
      <c r="K92" s="13">
        <f t="shared" si="6"/>
        <v>0</v>
      </c>
      <c r="L92" s="13">
        <f t="shared" si="7"/>
        <v>0</v>
      </c>
      <c r="M92" s="3"/>
      <c r="N92" s="3"/>
      <c r="O92" s="3"/>
      <c r="P92" s="3"/>
      <c r="Q92" s="3"/>
      <c r="R92" s="3"/>
      <c r="S92" s="3"/>
      <c r="T92" s="50"/>
      <c r="U92" s="50"/>
      <c r="V92" s="50"/>
      <c r="W92" s="50"/>
    </row>
    <row r="93" spans="1:23" ht="12.75" customHeight="1" x14ac:dyDescent="0.2">
      <c r="A93" s="54"/>
      <c r="B93" s="108">
        <v>13</v>
      </c>
      <c r="C93" s="198"/>
      <c r="D93" s="72"/>
      <c r="E93" s="59"/>
      <c r="F93" s="72"/>
      <c r="G93" s="26"/>
      <c r="H93" s="60">
        <f t="shared" si="5"/>
        <v>0</v>
      </c>
      <c r="I93" s="196"/>
      <c r="J93" s="146"/>
      <c r="K93" s="13">
        <f t="shared" si="6"/>
        <v>0</v>
      </c>
      <c r="L93" s="13">
        <f t="shared" si="7"/>
        <v>0</v>
      </c>
      <c r="M93" s="3"/>
      <c r="N93" s="3"/>
      <c r="O93" s="3"/>
      <c r="P93" s="3"/>
      <c r="Q93" s="3"/>
      <c r="R93" s="3"/>
      <c r="S93" s="3"/>
      <c r="T93" s="50"/>
      <c r="U93" s="50"/>
      <c r="V93" s="50"/>
      <c r="W93" s="50"/>
    </row>
    <row r="94" spans="1:23" ht="12.75" customHeight="1" x14ac:dyDescent="0.2">
      <c r="A94" s="54"/>
      <c r="B94" s="56">
        <v>14</v>
      </c>
      <c r="C94" s="198"/>
      <c r="D94" s="72"/>
      <c r="E94" s="59"/>
      <c r="F94" s="72"/>
      <c r="G94" s="26"/>
      <c r="H94" s="60">
        <f t="shared" si="5"/>
        <v>0</v>
      </c>
      <c r="I94" s="196"/>
      <c r="J94" s="146"/>
      <c r="K94" s="13">
        <f t="shared" si="6"/>
        <v>0</v>
      </c>
      <c r="L94" s="13">
        <f t="shared" si="7"/>
        <v>0</v>
      </c>
      <c r="M94" s="3"/>
      <c r="N94" s="3"/>
      <c r="O94" s="3"/>
      <c r="P94" s="3"/>
      <c r="Q94" s="3"/>
      <c r="R94" s="3"/>
      <c r="S94" s="3"/>
      <c r="T94" s="50"/>
      <c r="U94" s="50"/>
      <c r="V94" s="50"/>
      <c r="W94" s="50"/>
    </row>
    <row r="95" spans="1:23" ht="12.75" customHeight="1" x14ac:dyDescent="0.2">
      <c r="A95" s="54"/>
      <c r="B95" s="56">
        <v>15</v>
      </c>
      <c r="C95" s="198"/>
      <c r="D95" s="72"/>
      <c r="E95" s="59"/>
      <c r="F95" s="72"/>
      <c r="G95" s="26"/>
      <c r="H95" s="60">
        <f t="shared" si="5"/>
        <v>0</v>
      </c>
      <c r="I95" s="196"/>
      <c r="J95" s="146"/>
      <c r="K95" s="13">
        <f t="shared" si="6"/>
        <v>0</v>
      </c>
      <c r="L95" s="13">
        <f t="shared" si="7"/>
        <v>0</v>
      </c>
      <c r="M95" s="3"/>
      <c r="N95" s="3"/>
      <c r="O95" s="3"/>
      <c r="P95" s="3"/>
      <c r="Q95" s="3"/>
      <c r="R95" s="3"/>
      <c r="S95" s="3"/>
      <c r="T95" s="50"/>
      <c r="U95" s="50"/>
      <c r="V95" s="50"/>
      <c r="W95" s="50"/>
    </row>
    <row r="96" spans="1:23" ht="12.75" customHeight="1" x14ac:dyDescent="0.2">
      <c r="A96" s="54"/>
      <c r="B96" s="108">
        <v>16</v>
      </c>
      <c r="C96" s="198"/>
      <c r="D96" s="72"/>
      <c r="E96" s="59"/>
      <c r="F96" s="72"/>
      <c r="G96" s="26"/>
      <c r="H96" s="60">
        <f t="shared" si="5"/>
        <v>0</v>
      </c>
      <c r="I96" s="196"/>
      <c r="J96" s="146"/>
      <c r="K96" s="13">
        <f t="shared" si="6"/>
        <v>0</v>
      </c>
      <c r="L96" s="13">
        <f t="shared" si="7"/>
        <v>0</v>
      </c>
      <c r="M96" s="3"/>
      <c r="N96" s="3"/>
      <c r="O96" s="3"/>
      <c r="P96" s="3"/>
      <c r="Q96" s="3"/>
      <c r="R96" s="3"/>
      <c r="S96" s="3"/>
      <c r="T96" s="50"/>
      <c r="U96" s="50"/>
      <c r="V96" s="50"/>
      <c r="W96" s="50"/>
    </row>
    <row r="97" spans="1:23" ht="12.75" customHeight="1" x14ac:dyDescent="0.2">
      <c r="A97" s="54"/>
      <c r="B97" s="56">
        <v>17</v>
      </c>
      <c r="C97" s="198"/>
      <c r="D97" s="72"/>
      <c r="E97" s="59"/>
      <c r="F97" s="72"/>
      <c r="G97" s="26"/>
      <c r="H97" s="60">
        <f t="shared" si="5"/>
        <v>0</v>
      </c>
      <c r="I97" s="196"/>
      <c r="J97" s="146"/>
      <c r="K97" s="13">
        <f t="shared" si="6"/>
        <v>0</v>
      </c>
      <c r="L97" s="13">
        <f t="shared" si="7"/>
        <v>0</v>
      </c>
      <c r="M97" s="3"/>
      <c r="N97" s="3"/>
      <c r="O97" s="3"/>
      <c r="P97" s="3"/>
      <c r="Q97" s="3"/>
      <c r="R97" s="3"/>
      <c r="S97" s="3"/>
      <c r="T97" s="50"/>
      <c r="U97" s="50"/>
      <c r="V97" s="50"/>
      <c r="W97" s="50"/>
    </row>
    <row r="98" spans="1:23" ht="12.75" customHeight="1" x14ac:dyDescent="0.2">
      <c r="A98" s="54"/>
      <c r="B98" s="56">
        <v>18</v>
      </c>
      <c r="C98" s="198"/>
      <c r="D98" s="72"/>
      <c r="E98" s="59"/>
      <c r="F98" s="72"/>
      <c r="G98" s="26"/>
      <c r="H98" s="60">
        <f t="shared" si="5"/>
        <v>0</v>
      </c>
      <c r="I98" s="196"/>
      <c r="J98" s="146"/>
      <c r="K98" s="13">
        <f t="shared" si="6"/>
        <v>0</v>
      </c>
      <c r="L98" s="13">
        <f t="shared" si="7"/>
        <v>0</v>
      </c>
      <c r="M98" s="3"/>
      <c r="N98" s="3"/>
      <c r="O98" s="3"/>
      <c r="P98" s="3"/>
      <c r="Q98" s="3"/>
      <c r="R98" s="3"/>
      <c r="S98" s="3"/>
      <c r="T98" s="50"/>
      <c r="U98" s="50"/>
      <c r="V98" s="50"/>
      <c r="W98" s="50"/>
    </row>
    <row r="99" spans="1:23" ht="12.75" customHeight="1" x14ac:dyDescent="0.2">
      <c r="A99" s="54"/>
      <c r="B99" s="108">
        <v>19</v>
      </c>
      <c r="C99" s="198"/>
      <c r="D99" s="72"/>
      <c r="E99" s="59"/>
      <c r="F99" s="72"/>
      <c r="G99" s="26"/>
      <c r="H99" s="60">
        <f t="shared" si="5"/>
        <v>0</v>
      </c>
      <c r="I99" s="196"/>
      <c r="J99" s="146"/>
      <c r="K99" s="13">
        <f t="shared" si="6"/>
        <v>0</v>
      </c>
      <c r="L99" s="13">
        <f t="shared" si="7"/>
        <v>0</v>
      </c>
      <c r="M99" s="3"/>
      <c r="N99" s="3"/>
      <c r="O99" s="3"/>
      <c r="P99" s="3"/>
      <c r="Q99" s="3"/>
      <c r="R99" s="3"/>
      <c r="S99" s="3"/>
      <c r="T99" s="50"/>
      <c r="U99" s="50"/>
      <c r="V99" s="50"/>
      <c r="W99" s="50"/>
    </row>
    <row r="100" spans="1:23" ht="12.75" customHeight="1" x14ac:dyDescent="0.2">
      <c r="A100" s="54"/>
      <c r="B100" s="56">
        <v>20</v>
      </c>
      <c r="C100" s="198"/>
      <c r="D100" s="72"/>
      <c r="E100" s="59"/>
      <c r="F100" s="72"/>
      <c r="G100" s="26"/>
      <c r="H100" s="60">
        <f t="shared" si="5"/>
        <v>0</v>
      </c>
      <c r="I100" s="196"/>
      <c r="J100" s="146"/>
      <c r="K100" s="13">
        <f t="shared" si="6"/>
        <v>0</v>
      </c>
      <c r="L100" s="13">
        <f t="shared" si="7"/>
        <v>0</v>
      </c>
      <c r="M100" s="3"/>
      <c r="N100" s="3"/>
      <c r="O100" s="3"/>
      <c r="P100" s="3"/>
      <c r="Q100" s="3"/>
      <c r="R100" s="3"/>
      <c r="S100" s="3"/>
      <c r="T100" s="50"/>
      <c r="U100" s="50"/>
      <c r="V100" s="50"/>
      <c r="W100" s="50"/>
    </row>
    <row r="101" spans="1:23" ht="12.75" customHeight="1" x14ac:dyDescent="0.2">
      <c r="A101" s="54"/>
      <c r="B101" s="56">
        <v>21</v>
      </c>
      <c r="C101" s="198"/>
      <c r="D101" s="72"/>
      <c r="E101" s="59"/>
      <c r="F101" s="72"/>
      <c r="G101" s="26"/>
      <c r="H101" s="60">
        <f t="shared" si="5"/>
        <v>0</v>
      </c>
      <c r="I101" s="196"/>
      <c r="J101" s="146"/>
      <c r="K101" s="13">
        <f t="shared" si="6"/>
        <v>0</v>
      </c>
      <c r="L101" s="13">
        <f t="shared" si="7"/>
        <v>0</v>
      </c>
      <c r="M101" s="3"/>
      <c r="N101" s="3"/>
      <c r="O101" s="3"/>
      <c r="P101" s="3"/>
      <c r="Q101" s="3"/>
      <c r="R101" s="3"/>
      <c r="S101" s="3"/>
      <c r="T101" s="50"/>
      <c r="U101" s="50"/>
      <c r="V101" s="50"/>
      <c r="W101" s="50"/>
    </row>
    <row r="102" spans="1:23" ht="12.75" customHeight="1" x14ac:dyDescent="0.2">
      <c r="A102" s="54"/>
      <c r="B102" s="108">
        <v>22</v>
      </c>
      <c r="C102" s="198"/>
      <c r="D102" s="72"/>
      <c r="E102" s="59"/>
      <c r="F102" s="72"/>
      <c r="G102" s="26"/>
      <c r="H102" s="60">
        <f t="shared" si="5"/>
        <v>0</v>
      </c>
      <c r="I102" s="196"/>
      <c r="J102" s="146"/>
      <c r="K102" s="13">
        <f t="shared" si="6"/>
        <v>0</v>
      </c>
      <c r="L102" s="13">
        <f t="shared" si="7"/>
        <v>0</v>
      </c>
      <c r="M102" s="3"/>
      <c r="N102" s="3"/>
      <c r="O102" s="3"/>
      <c r="P102" s="3"/>
      <c r="Q102" s="3"/>
      <c r="R102" s="3"/>
      <c r="S102" s="3"/>
      <c r="T102" s="50"/>
      <c r="U102" s="50"/>
      <c r="V102" s="50"/>
      <c r="W102" s="50"/>
    </row>
    <row r="103" spans="1:23" ht="12.75" customHeight="1" x14ac:dyDescent="0.2">
      <c r="A103" s="54"/>
      <c r="B103" s="56">
        <v>23</v>
      </c>
      <c r="C103" s="198"/>
      <c r="D103" s="72"/>
      <c r="E103" s="59"/>
      <c r="F103" s="72"/>
      <c r="G103" s="26"/>
      <c r="H103" s="60">
        <f t="shared" si="5"/>
        <v>0</v>
      </c>
      <c r="I103" s="196"/>
      <c r="J103" s="146"/>
      <c r="K103" s="13">
        <f t="shared" si="6"/>
        <v>0</v>
      </c>
      <c r="L103" s="13">
        <f t="shared" si="7"/>
        <v>0</v>
      </c>
      <c r="M103" s="3"/>
      <c r="N103" s="3"/>
      <c r="O103" s="3"/>
      <c r="P103" s="3"/>
      <c r="Q103" s="3"/>
      <c r="R103" s="3"/>
      <c r="S103" s="3"/>
      <c r="T103" s="50"/>
      <c r="U103" s="50"/>
      <c r="V103" s="50"/>
      <c r="W103" s="50"/>
    </row>
    <row r="104" spans="1:23" ht="12.75" customHeight="1" x14ac:dyDescent="0.2">
      <c r="A104" s="54"/>
      <c r="B104" s="56">
        <v>24</v>
      </c>
      <c r="C104" s="198"/>
      <c r="D104" s="72"/>
      <c r="E104" s="59"/>
      <c r="F104" s="72"/>
      <c r="G104" s="26"/>
      <c r="H104" s="60">
        <f t="shared" si="5"/>
        <v>0</v>
      </c>
      <c r="I104" s="196"/>
      <c r="J104" s="146"/>
      <c r="K104" s="13">
        <f t="shared" si="6"/>
        <v>0</v>
      </c>
      <c r="L104" s="13">
        <f t="shared" si="7"/>
        <v>0</v>
      </c>
      <c r="M104" s="3"/>
      <c r="N104" s="3"/>
      <c r="O104" s="3"/>
      <c r="P104" s="3"/>
      <c r="Q104" s="3"/>
      <c r="R104" s="3"/>
      <c r="S104" s="3"/>
      <c r="T104" s="50"/>
      <c r="U104" s="50"/>
      <c r="V104" s="50"/>
      <c r="W104" s="50"/>
    </row>
    <row r="105" spans="1:23" ht="12.75" customHeight="1" x14ac:dyDescent="0.2">
      <c r="A105" s="54"/>
      <c r="B105" s="108">
        <v>25</v>
      </c>
      <c r="C105" s="198"/>
      <c r="D105" s="72"/>
      <c r="E105" s="59"/>
      <c r="F105" s="72"/>
      <c r="G105" s="26"/>
      <c r="H105" s="60">
        <f t="shared" si="5"/>
        <v>0</v>
      </c>
      <c r="I105" s="196"/>
      <c r="J105" s="146"/>
      <c r="K105" s="13">
        <f t="shared" si="6"/>
        <v>0</v>
      </c>
      <c r="L105" s="13">
        <f t="shared" si="7"/>
        <v>0</v>
      </c>
      <c r="M105" s="3"/>
      <c r="N105" s="3"/>
      <c r="O105" s="3"/>
      <c r="P105" s="3"/>
      <c r="Q105" s="3"/>
      <c r="R105" s="3"/>
      <c r="S105" s="3"/>
      <c r="T105" s="50"/>
      <c r="U105" s="50"/>
      <c r="V105" s="50"/>
      <c r="W105" s="50"/>
    </row>
    <row r="106" spans="1:23" ht="12.75" customHeight="1" x14ac:dyDescent="0.2">
      <c r="A106" s="54"/>
      <c r="B106" s="56">
        <v>26</v>
      </c>
      <c r="C106" s="198"/>
      <c r="D106" s="72"/>
      <c r="E106" s="59"/>
      <c r="F106" s="72"/>
      <c r="G106" s="26"/>
      <c r="H106" s="60">
        <f t="shared" si="5"/>
        <v>0</v>
      </c>
      <c r="I106" s="196"/>
      <c r="J106" s="146"/>
      <c r="K106" s="13">
        <f t="shared" si="6"/>
        <v>0</v>
      </c>
      <c r="L106" s="13">
        <f t="shared" si="7"/>
        <v>0</v>
      </c>
      <c r="M106" s="3"/>
      <c r="N106" s="3"/>
      <c r="O106" s="3"/>
      <c r="P106" s="3"/>
      <c r="Q106" s="3"/>
      <c r="R106" s="3"/>
      <c r="S106" s="3"/>
      <c r="T106" s="50"/>
      <c r="U106" s="50"/>
      <c r="V106" s="50"/>
      <c r="W106" s="50"/>
    </row>
    <row r="107" spans="1:23" ht="12.75" customHeight="1" x14ac:dyDescent="0.2">
      <c r="A107" s="54"/>
      <c r="B107" s="56">
        <v>27</v>
      </c>
      <c r="C107" s="198"/>
      <c r="D107" s="72"/>
      <c r="E107" s="59"/>
      <c r="F107" s="72"/>
      <c r="G107" s="26"/>
      <c r="H107" s="60">
        <f t="shared" si="5"/>
        <v>0</v>
      </c>
      <c r="I107" s="196"/>
      <c r="J107" s="146"/>
      <c r="K107" s="13">
        <f t="shared" si="6"/>
        <v>0</v>
      </c>
      <c r="L107" s="13">
        <f t="shared" si="7"/>
        <v>0</v>
      </c>
      <c r="M107" s="3"/>
      <c r="N107" s="3"/>
      <c r="O107" s="3"/>
      <c r="P107" s="3"/>
      <c r="Q107" s="3"/>
      <c r="R107" s="3"/>
      <c r="S107" s="3"/>
      <c r="T107" s="50"/>
      <c r="U107" s="50"/>
      <c r="V107" s="50"/>
      <c r="W107" s="50"/>
    </row>
    <row r="108" spans="1:23" ht="12.75" customHeight="1" x14ac:dyDescent="0.2">
      <c r="A108" s="54"/>
      <c r="B108" s="108">
        <v>28</v>
      </c>
      <c r="C108" s="198"/>
      <c r="D108" s="72"/>
      <c r="E108" s="59"/>
      <c r="F108" s="72"/>
      <c r="G108" s="26"/>
      <c r="H108" s="60">
        <f t="shared" si="5"/>
        <v>0</v>
      </c>
      <c r="I108" s="196"/>
      <c r="J108" s="146"/>
      <c r="K108" s="13">
        <f t="shared" si="6"/>
        <v>0</v>
      </c>
      <c r="L108" s="13">
        <f t="shared" si="7"/>
        <v>0</v>
      </c>
      <c r="M108" s="3"/>
      <c r="N108" s="3"/>
      <c r="O108" s="3"/>
      <c r="P108" s="3"/>
      <c r="Q108" s="3"/>
      <c r="R108" s="3"/>
      <c r="S108" s="3"/>
      <c r="T108" s="50"/>
      <c r="U108" s="50"/>
      <c r="V108" s="50"/>
      <c r="W108" s="50"/>
    </row>
    <row r="109" spans="1:23" ht="12.75" customHeight="1" x14ac:dyDescent="0.2">
      <c r="A109" s="54"/>
      <c r="B109" s="56">
        <v>29</v>
      </c>
      <c r="C109" s="198"/>
      <c r="D109" s="72"/>
      <c r="E109" s="59"/>
      <c r="F109" s="72"/>
      <c r="G109" s="26"/>
      <c r="H109" s="60">
        <f t="shared" si="5"/>
        <v>0</v>
      </c>
      <c r="I109" s="196"/>
      <c r="J109" s="146"/>
      <c r="K109" s="13">
        <f t="shared" si="6"/>
        <v>0</v>
      </c>
      <c r="L109" s="13">
        <f t="shared" si="7"/>
        <v>0</v>
      </c>
      <c r="M109" s="3"/>
      <c r="N109" s="3"/>
      <c r="O109" s="3"/>
      <c r="P109" s="3"/>
      <c r="Q109" s="3"/>
      <c r="R109" s="3"/>
      <c r="S109" s="3"/>
      <c r="T109" s="50"/>
      <c r="U109" s="50"/>
      <c r="V109" s="50"/>
      <c r="W109" s="50"/>
    </row>
    <row r="110" spans="1:23" ht="12.75" customHeight="1" x14ac:dyDescent="0.2">
      <c r="A110" s="54"/>
      <c r="B110" s="56">
        <v>30</v>
      </c>
      <c r="C110" s="198"/>
      <c r="D110" s="72"/>
      <c r="E110" s="59"/>
      <c r="F110" s="72"/>
      <c r="G110" s="26"/>
      <c r="H110" s="60">
        <f t="shared" si="5"/>
        <v>0</v>
      </c>
      <c r="I110" s="196"/>
      <c r="J110" s="146"/>
      <c r="K110" s="13">
        <f t="shared" si="6"/>
        <v>0</v>
      </c>
      <c r="L110" s="13">
        <f t="shared" si="7"/>
        <v>0</v>
      </c>
      <c r="M110" s="3"/>
      <c r="N110" s="3"/>
      <c r="O110" s="3"/>
      <c r="P110" s="3"/>
      <c r="Q110" s="3"/>
      <c r="R110" s="3"/>
      <c r="S110" s="3"/>
      <c r="T110" s="50"/>
      <c r="U110" s="50"/>
      <c r="V110" s="50"/>
      <c r="W110" s="50"/>
    </row>
    <row r="111" spans="1:23" ht="12.75" customHeight="1" x14ac:dyDescent="0.2">
      <c r="A111" s="54"/>
      <c r="B111" s="108">
        <v>31</v>
      </c>
      <c r="C111" s="198"/>
      <c r="D111" s="72"/>
      <c r="E111" s="59"/>
      <c r="F111" s="72"/>
      <c r="G111" s="26"/>
      <c r="H111" s="60">
        <f t="shared" si="5"/>
        <v>0</v>
      </c>
      <c r="I111" s="196"/>
      <c r="J111" s="146"/>
      <c r="K111" s="13">
        <f t="shared" si="6"/>
        <v>0</v>
      </c>
      <c r="L111" s="13">
        <f t="shared" si="7"/>
        <v>0</v>
      </c>
      <c r="M111" s="3"/>
      <c r="N111" s="3"/>
      <c r="O111" s="3"/>
      <c r="P111" s="3"/>
      <c r="Q111" s="3"/>
      <c r="R111" s="3"/>
      <c r="S111" s="3"/>
      <c r="T111" s="50"/>
      <c r="U111" s="50"/>
      <c r="V111" s="50"/>
      <c r="W111" s="50"/>
    </row>
    <row r="112" spans="1:23" ht="12.75" customHeight="1" x14ac:dyDescent="0.2">
      <c r="A112" s="54"/>
      <c r="B112" s="56">
        <v>32</v>
      </c>
      <c r="C112" s="198"/>
      <c r="D112" s="72"/>
      <c r="E112" s="59"/>
      <c r="F112" s="72"/>
      <c r="G112" s="26"/>
      <c r="H112" s="60">
        <f t="shared" si="5"/>
        <v>0</v>
      </c>
      <c r="I112" s="196"/>
      <c r="J112" s="146"/>
      <c r="K112" s="13">
        <f t="shared" si="6"/>
        <v>0</v>
      </c>
      <c r="L112" s="13">
        <f t="shared" si="7"/>
        <v>0</v>
      </c>
      <c r="M112" s="3"/>
      <c r="N112" s="3"/>
      <c r="O112" s="3"/>
      <c r="P112" s="3"/>
      <c r="Q112" s="3"/>
      <c r="R112" s="3"/>
      <c r="S112" s="3"/>
      <c r="T112" s="50"/>
      <c r="U112" s="50"/>
      <c r="V112" s="50"/>
      <c r="W112" s="50"/>
    </row>
    <row r="113" spans="1:23" ht="12.75" customHeight="1" x14ac:dyDescent="0.2">
      <c r="A113" s="54"/>
      <c r="B113" s="56">
        <v>33</v>
      </c>
      <c r="C113" s="198"/>
      <c r="D113" s="72"/>
      <c r="E113" s="59"/>
      <c r="F113" s="72"/>
      <c r="G113" s="26"/>
      <c r="H113" s="60">
        <f t="shared" si="5"/>
        <v>0</v>
      </c>
      <c r="I113" s="196"/>
      <c r="J113" s="146"/>
      <c r="K113" s="13">
        <f t="shared" si="6"/>
        <v>0</v>
      </c>
      <c r="L113" s="13">
        <f t="shared" si="7"/>
        <v>0</v>
      </c>
      <c r="M113" s="3"/>
      <c r="N113" s="3"/>
      <c r="O113" s="3"/>
      <c r="P113" s="3"/>
      <c r="Q113" s="3"/>
      <c r="R113" s="3"/>
      <c r="S113" s="3"/>
      <c r="T113" s="50"/>
      <c r="U113" s="50"/>
      <c r="V113" s="50"/>
      <c r="W113" s="50"/>
    </row>
    <row r="114" spans="1:23" ht="12.75" customHeight="1" x14ac:dyDescent="0.2">
      <c r="A114" s="54"/>
      <c r="B114" s="108">
        <v>34</v>
      </c>
      <c r="C114" s="198"/>
      <c r="D114" s="72"/>
      <c r="E114" s="59"/>
      <c r="F114" s="72"/>
      <c r="G114" s="26"/>
      <c r="H114" s="60">
        <f t="shared" si="5"/>
        <v>0</v>
      </c>
      <c r="I114" s="196"/>
      <c r="J114" s="146"/>
      <c r="K114" s="13">
        <f t="shared" si="6"/>
        <v>0</v>
      </c>
      <c r="L114" s="13">
        <f t="shared" si="7"/>
        <v>0</v>
      </c>
      <c r="M114" s="3"/>
      <c r="N114" s="3"/>
      <c r="O114" s="3"/>
      <c r="P114" s="3"/>
      <c r="Q114" s="3"/>
      <c r="R114" s="3"/>
      <c r="S114" s="3"/>
      <c r="T114" s="50"/>
      <c r="U114" s="50"/>
      <c r="V114" s="50"/>
      <c r="W114" s="50"/>
    </row>
    <row r="115" spans="1:23" ht="12.75" customHeight="1" x14ac:dyDescent="0.2">
      <c r="A115" s="54"/>
      <c r="B115" s="56">
        <v>35</v>
      </c>
      <c r="C115" s="198"/>
      <c r="D115" s="72"/>
      <c r="E115" s="59"/>
      <c r="F115" s="72"/>
      <c r="G115" s="26"/>
      <c r="H115" s="60">
        <f t="shared" si="5"/>
        <v>0</v>
      </c>
      <c r="I115" s="196"/>
      <c r="J115" s="146"/>
      <c r="K115" s="13">
        <f t="shared" si="6"/>
        <v>0</v>
      </c>
      <c r="L115" s="13">
        <f t="shared" si="7"/>
        <v>0</v>
      </c>
      <c r="M115" s="3"/>
      <c r="N115" s="3"/>
      <c r="O115" s="3"/>
      <c r="P115" s="3"/>
      <c r="Q115" s="3"/>
      <c r="R115" s="3"/>
      <c r="S115" s="3"/>
      <c r="T115" s="50"/>
      <c r="U115" s="50"/>
      <c r="V115" s="50"/>
      <c r="W115" s="50"/>
    </row>
    <row r="116" spans="1:23" ht="12.75" customHeight="1" x14ac:dyDescent="0.2">
      <c r="A116" s="54"/>
      <c r="B116" s="56">
        <v>36</v>
      </c>
      <c r="C116" s="198"/>
      <c r="D116" s="72"/>
      <c r="E116" s="59"/>
      <c r="F116" s="72"/>
      <c r="G116" s="26"/>
      <c r="H116" s="60">
        <f t="shared" si="5"/>
        <v>0</v>
      </c>
      <c r="I116" s="196"/>
      <c r="J116" s="146"/>
      <c r="K116" s="13">
        <f t="shared" si="6"/>
        <v>0</v>
      </c>
      <c r="L116" s="13">
        <f t="shared" si="7"/>
        <v>0</v>
      </c>
      <c r="M116" s="3"/>
      <c r="N116" s="3"/>
      <c r="O116" s="3"/>
      <c r="P116" s="3"/>
      <c r="Q116" s="3"/>
      <c r="R116" s="3"/>
      <c r="S116" s="3"/>
      <c r="T116" s="50"/>
      <c r="U116" s="50"/>
      <c r="V116" s="50"/>
      <c r="W116" s="50"/>
    </row>
    <row r="117" spans="1:23" ht="12.75" customHeight="1" x14ac:dyDescent="0.2">
      <c r="A117" s="54"/>
      <c r="B117" s="108">
        <v>37</v>
      </c>
      <c r="C117" s="67"/>
      <c r="D117" s="72"/>
      <c r="E117" s="59"/>
      <c r="F117" s="72"/>
      <c r="G117" s="26"/>
      <c r="H117" s="60">
        <f t="shared" si="5"/>
        <v>0</v>
      </c>
      <c r="I117" s="196"/>
      <c r="J117" s="146"/>
      <c r="K117" s="13">
        <f t="shared" si="6"/>
        <v>0</v>
      </c>
      <c r="L117" s="13">
        <f t="shared" si="7"/>
        <v>0</v>
      </c>
      <c r="M117" s="3"/>
      <c r="N117" s="3"/>
      <c r="O117" s="3"/>
      <c r="P117" s="3"/>
      <c r="Q117" s="3"/>
      <c r="R117" s="3"/>
      <c r="S117" s="3"/>
      <c r="T117" s="50"/>
      <c r="U117" s="50"/>
      <c r="V117" s="50"/>
      <c r="W117" s="50"/>
    </row>
    <row r="118" spans="1:23" ht="12.75" customHeight="1" x14ac:dyDescent="0.2">
      <c r="A118" s="54"/>
      <c r="B118" s="56">
        <v>38</v>
      </c>
      <c r="C118" s="67"/>
      <c r="D118" s="72"/>
      <c r="E118" s="59"/>
      <c r="F118" s="72"/>
      <c r="G118" s="26"/>
      <c r="H118" s="60">
        <f t="shared" si="5"/>
        <v>0</v>
      </c>
      <c r="I118" s="196"/>
      <c r="J118" s="146"/>
      <c r="K118" s="13">
        <f t="shared" si="6"/>
        <v>0</v>
      </c>
      <c r="L118" s="13">
        <f t="shared" si="7"/>
        <v>0</v>
      </c>
      <c r="M118" s="3"/>
      <c r="N118" s="3"/>
      <c r="O118" s="3"/>
      <c r="P118" s="3"/>
      <c r="Q118" s="3"/>
      <c r="R118" s="3"/>
      <c r="S118" s="3"/>
      <c r="T118" s="50"/>
      <c r="U118" s="50"/>
      <c r="V118" s="50"/>
      <c r="W118" s="50"/>
    </row>
    <row r="119" spans="1:23" ht="12.75" customHeight="1" x14ac:dyDescent="0.2">
      <c r="A119" s="54"/>
      <c r="B119" s="56">
        <v>39</v>
      </c>
      <c r="C119" s="67"/>
      <c r="D119" s="67"/>
      <c r="E119" s="59"/>
      <c r="F119" s="72"/>
      <c r="G119" s="26"/>
      <c r="H119" s="60">
        <f t="shared" si="5"/>
        <v>0</v>
      </c>
      <c r="I119" s="196"/>
      <c r="J119" s="146"/>
      <c r="K119" s="13">
        <f t="shared" si="6"/>
        <v>0</v>
      </c>
      <c r="L119" s="13">
        <f t="shared" si="7"/>
        <v>0</v>
      </c>
      <c r="M119" s="3"/>
      <c r="N119" s="3"/>
      <c r="O119" s="3"/>
      <c r="P119" s="3"/>
      <c r="Q119" s="3"/>
      <c r="R119" s="3"/>
      <c r="S119" s="3"/>
      <c r="T119" s="50"/>
      <c r="U119" s="50"/>
      <c r="V119" s="50"/>
      <c r="W119" s="50"/>
    </row>
    <row r="120" spans="1:23" ht="12.75" customHeight="1" x14ac:dyDescent="0.2">
      <c r="A120" s="54"/>
      <c r="B120" s="108">
        <v>40</v>
      </c>
      <c r="C120" s="67"/>
      <c r="D120" s="67"/>
      <c r="E120" s="59"/>
      <c r="F120" s="72"/>
      <c r="G120" s="26"/>
      <c r="H120" s="60">
        <f t="shared" si="5"/>
        <v>0</v>
      </c>
      <c r="I120" s="196"/>
      <c r="J120" s="146"/>
      <c r="K120" s="13">
        <f t="shared" si="6"/>
        <v>0</v>
      </c>
      <c r="L120" s="13">
        <f t="shared" si="7"/>
        <v>0</v>
      </c>
      <c r="M120" s="3"/>
      <c r="N120" s="3"/>
      <c r="O120" s="3"/>
      <c r="P120" s="3"/>
      <c r="Q120" s="3"/>
      <c r="R120" s="3"/>
      <c r="S120" s="3"/>
      <c r="T120" s="50"/>
      <c r="U120" s="50"/>
      <c r="V120" s="50"/>
      <c r="W120" s="50"/>
    </row>
    <row r="121" spans="1:23" ht="12.75" customHeight="1" x14ac:dyDescent="0.2">
      <c r="A121" s="54"/>
      <c r="B121" s="56">
        <v>41</v>
      </c>
      <c r="C121" s="67"/>
      <c r="D121" s="67"/>
      <c r="E121" s="59"/>
      <c r="F121" s="72"/>
      <c r="G121" s="26"/>
      <c r="H121" s="60">
        <f t="shared" si="5"/>
        <v>0</v>
      </c>
      <c r="I121" s="196"/>
      <c r="J121" s="146"/>
      <c r="K121" s="13">
        <f t="shared" si="6"/>
        <v>0</v>
      </c>
      <c r="L121" s="13">
        <f t="shared" si="7"/>
        <v>0</v>
      </c>
      <c r="M121" s="3"/>
      <c r="N121" s="3"/>
      <c r="O121" s="3"/>
      <c r="P121" s="3"/>
      <c r="Q121" s="3"/>
      <c r="R121" s="3"/>
      <c r="S121" s="3"/>
      <c r="T121" s="50"/>
      <c r="U121" s="50"/>
      <c r="V121" s="50"/>
      <c r="W121" s="50"/>
    </row>
    <row r="122" spans="1:23" ht="12.75" customHeight="1" x14ac:dyDescent="0.2">
      <c r="A122" s="54"/>
      <c r="B122" s="56">
        <v>42</v>
      </c>
      <c r="C122" s="67"/>
      <c r="D122" s="67"/>
      <c r="E122" s="59"/>
      <c r="F122" s="72"/>
      <c r="G122" s="26"/>
      <c r="H122" s="60">
        <f t="shared" si="5"/>
        <v>0</v>
      </c>
      <c r="I122" s="196"/>
      <c r="J122" s="146"/>
      <c r="K122" s="13">
        <f t="shared" si="6"/>
        <v>0</v>
      </c>
      <c r="L122" s="13">
        <f t="shared" si="7"/>
        <v>0</v>
      </c>
      <c r="M122" s="3"/>
      <c r="N122" s="3"/>
      <c r="O122" s="3"/>
      <c r="P122" s="3"/>
      <c r="Q122" s="3"/>
      <c r="R122" s="3"/>
      <c r="S122" s="3"/>
      <c r="T122" s="50"/>
      <c r="U122" s="50"/>
      <c r="V122" s="50"/>
      <c r="W122" s="50"/>
    </row>
    <row r="123" spans="1:23" ht="12.75" customHeight="1" x14ac:dyDescent="0.2">
      <c r="A123" s="54"/>
      <c r="B123" s="108">
        <v>43</v>
      </c>
      <c r="C123" s="67"/>
      <c r="D123" s="67"/>
      <c r="E123" s="59"/>
      <c r="F123" s="72"/>
      <c r="G123" s="26"/>
      <c r="H123" s="60">
        <f t="shared" si="5"/>
        <v>0</v>
      </c>
      <c r="I123" s="196"/>
      <c r="J123" s="146"/>
      <c r="K123" s="13">
        <f t="shared" si="6"/>
        <v>0</v>
      </c>
      <c r="L123" s="13">
        <f t="shared" si="7"/>
        <v>0</v>
      </c>
      <c r="M123" s="3"/>
      <c r="N123" s="3"/>
      <c r="O123" s="3"/>
      <c r="P123" s="3"/>
      <c r="Q123" s="3"/>
      <c r="R123" s="3"/>
      <c r="S123" s="3"/>
      <c r="T123" s="50"/>
      <c r="U123" s="50"/>
      <c r="V123" s="50"/>
      <c r="W123" s="50"/>
    </row>
    <row r="124" spans="1:23" ht="12.75" customHeight="1" x14ac:dyDescent="0.2">
      <c r="A124" s="54"/>
      <c r="B124" s="56">
        <v>44</v>
      </c>
      <c r="C124" s="67"/>
      <c r="D124" s="67"/>
      <c r="E124" s="59"/>
      <c r="F124" s="72"/>
      <c r="G124" s="26"/>
      <c r="H124" s="60">
        <f t="shared" si="5"/>
        <v>0</v>
      </c>
      <c r="I124" s="196"/>
      <c r="J124" s="146"/>
      <c r="K124" s="13">
        <f t="shared" si="6"/>
        <v>0</v>
      </c>
      <c r="L124" s="13">
        <f t="shared" si="7"/>
        <v>0</v>
      </c>
      <c r="M124" s="3"/>
      <c r="N124" s="3"/>
      <c r="O124" s="3"/>
      <c r="P124" s="3"/>
      <c r="Q124" s="3"/>
      <c r="R124" s="3"/>
      <c r="S124" s="3"/>
      <c r="T124" s="50"/>
      <c r="U124" s="50"/>
      <c r="V124" s="50"/>
      <c r="W124" s="50"/>
    </row>
    <row r="125" spans="1:23" ht="12.75" customHeight="1" x14ac:dyDescent="0.2">
      <c r="A125" s="54"/>
      <c r="B125" s="56">
        <v>45</v>
      </c>
      <c r="C125" s="67"/>
      <c r="D125" s="67"/>
      <c r="E125" s="59"/>
      <c r="F125" s="72"/>
      <c r="G125" s="26"/>
      <c r="H125" s="60">
        <f t="shared" si="5"/>
        <v>0</v>
      </c>
      <c r="I125" s="196"/>
      <c r="J125" s="146"/>
      <c r="K125" s="13">
        <f t="shared" si="6"/>
        <v>0</v>
      </c>
      <c r="L125" s="13">
        <f t="shared" si="7"/>
        <v>0</v>
      </c>
      <c r="M125" s="3"/>
      <c r="N125" s="3"/>
      <c r="O125" s="3"/>
      <c r="P125" s="3"/>
      <c r="Q125" s="3"/>
      <c r="R125" s="3"/>
      <c r="S125" s="3"/>
      <c r="T125" s="50"/>
      <c r="U125" s="50"/>
      <c r="V125" s="50"/>
      <c r="W125" s="50"/>
    </row>
    <row r="126" spans="1:23" ht="12.75" customHeight="1" x14ac:dyDescent="0.2">
      <c r="A126" s="54"/>
      <c r="B126" s="108">
        <v>46</v>
      </c>
      <c r="C126" s="67"/>
      <c r="D126" s="67"/>
      <c r="E126" s="59"/>
      <c r="F126" s="72"/>
      <c r="G126" s="26"/>
      <c r="H126" s="60">
        <f t="shared" si="5"/>
        <v>0</v>
      </c>
      <c r="I126" s="196"/>
      <c r="J126" s="146"/>
      <c r="K126" s="13">
        <f t="shared" si="6"/>
        <v>0</v>
      </c>
      <c r="L126" s="13">
        <f t="shared" si="7"/>
        <v>0</v>
      </c>
      <c r="M126" s="3"/>
      <c r="N126" s="3"/>
      <c r="O126" s="3"/>
      <c r="P126" s="3"/>
      <c r="Q126" s="3"/>
      <c r="R126" s="3"/>
      <c r="S126" s="3"/>
      <c r="T126" s="50"/>
      <c r="U126" s="50"/>
      <c r="V126" s="50"/>
      <c r="W126" s="50"/>
    </row>
    <row r="127" spans="1:23" ht="12.75" customHeight="1" x14ac:dyDescent="0.2">
      <c r="A127" s="54"/>
      <c r="B127" s="56">
        <v>47</v>
      </c>
      <c r="C127" s="67"/>
      <c r="D127" s="67"/>
      <c r="E127" s="59"/>
      <c r="F127" s="72"/>
      <c r="G127" s="26"/>
      <c r="H127" s="60">
        <f t="shared" si="5"/>
        <v>0</v>
      </c>
      <c r="I127" s="196"/>
      <c r="J127" s="146"/>
      <c r="K127" s="13">
        <f t="shared" si="6"/>
        <v>0</v>
      </c>
      <c r="L127" s="13">
        <f t="shared" si="7"/>
        <v>0</v>
      </c>
      <c r="M127" s="3"/>
      <c r="N127" s="3"/>
      <c r="O127" s="3"/>
      <c r="P127" s="3"/>
      <c r="Q127" s="3"/>
      <c r="R127" s="3"/>
      <c r="S127" s="3"/>
      <c r="T127" s="50"/>
      <c r="U127" s="50"/>
      <c r="V127" s="50"/>
      <c r="W127" s="50"/>
    </row>
    <row r="128" spans="1:23" ht="12.75" customHeight="1" x14ac:dyDescent="0.2">
      <c r="A128" s="54"/>
      <c r="B128" s="56">
        <v>48</v>
      </c>
      <c r="C128" s="67"/>
      <c r="D128" s="67"/>
      <c r="E128" s="59"/>
      <c r="F128" s="72"/>
      <c r="G128" s="26"/>
      <c r="H128" s="60">
        <f t="shared" si="5"/>
        <v>0</v>
      </c>
      <c r="I128" s="196"/>
      <c r="J128" s="146"/>
      <c r="K128" s="13">
        <f t="shared" si="6"/>
        <v>0</v>
      </c>
      <c r="L128" s="13">
        <f t="shared" si="7"/>
        <v>0</v>
      </c>
      <c r="M128" s="3"/>
      <c r="N128" s="3"/>
      <c r="O128" s="3"/>
      <c r="P128" s="3"/>
      <c r="Q128" s="3"/>
      <c r="R128" s="3"/>
      <c r="S128" s="3"/>
      <c r="T128" s="50"/>
      <c r="U128" s="50"/>
      <c r="V128" s="50"/>
      <c r="W128" s="50"/>
    </row>
    <row r="129" spans="1:23" ht="12.75" customHeight="1" x14ac:dyDescent="0.2">
      <c r="A129" s="54"/>
      <c r="B129" s="108">
        <v>49</v>
      </c>
      <c r="C129" s="67"/>
      <c r="D129" s="67"/>
      <c r="E129" s="59"/>
      <c r="F129" s="72"/>
      <c r="G129" s="26"/>
      <c r="H129" s="60">
        <f t="shared" si="5"/>
        <v>0</v>
      </c>
      <c r="I129" s="196"/>
      <c r="J129" s="146"/>
      <c r="K129" s="13">
        <f t="shared" si="6"/>
        <v>0</v>
      </c>
      <c r="L129" s="13">
        <f t="shared" si="7"/>
        <v>0</v>
      </c>
      <c r="M129" s="3"/>
      <c r="N129" s="3"/>
      <c r="O129" s="3"/>
      <c r="P129" s="3"/>
      <c r="Q129" s="3"/>
      <c r="R129" s="3"/>
      <c r="S129" s="3"/>
      <c r="T129" s="50"/>
      <c r="U129" s="50"/>
      <c r="V129" s="50"/>
      <c r="W129" s="50"/>
    </row>
    <row r="130" spans="1:23" ht="12.75" customHeight="1" x14ac:dyDescent="0.2">
      <c r="A130" s="54"/>
      <c r="B130" s="56">
        <v>50</v>
      </c>
      <c r="C130" s="67"/>
      <c r="D130" s="67"/>
      <c r="E130" s="59"/>
      <c r="F130" s="72"/>
      <c r="G130" s="26"/>
      <c r="H130" s="60">
        <f t="shared" si="5"/>
        <v>0</v>
      </c>
      <c r="I130" s="196"/>
      <c r="J130" s="146"/>
      <c r="K130" s="13">
        <f t="shared" si="6"/>
        <v>0</v>
      </c>
      <c r="L130" s="13">
        <f t="shared" si="7"/>
        <v>0</v>
      </c>
      <c r="M130" s="3"/>
      <c r="N130" s="3"/>
      <c r="O130" s="3"/>
      <c r="P130" s="3"/>
      <c r="Q130" s="3"/>
      <c r="R130" s="3"/>
      <c r="S130" s="3"/>
      <c r="T130" s="50"/>
      <c r="U130" s="50"/>
      <c r="V130" s="50"/>
      <c r="W130" s="50"/>
    </row>
    <row r="131" spans="1:23" ht="12.75" customHeight="1" x14ac:dyDescent="0.2">
      <c r="A131" s="54"/>
      <c r="B131" s="56">
        <v>51</v>
      </c>
      <c r="C131" s="67"/>
      <c r="D131" s="67"/>
      <c r="E131" s="59"/>
      <c r="F131" s="72"/>
      <c r="G131" s="26"/>
      <c r="H131" s="60">
        <f t="shared" si="5"/>
        <v>0</v>
      </c>
      <c r="I131" s="196"/>
      <c r="J131" s="146"/>
      <c r="K131" s="13">
        <f t="shared" si="6"/>
        <v>0</v>
      </c>
      <c r="L131" s="13">
        <f t="shared" si="7"/>
        <v>0</v>
      </c>
      <c r="M131" s="3"/>
      <c r="N131" s="3"/>
      <c r="O131" s="3"/>
      <c r="P131" s="3"/>
      <c r="Q131" s="3"/>
      <c r="R131" s="3"/>
      <c r="S131" s="3"/>
      <c r="T131" s="50"/>
      <c r="U131" s="50"/>
      <c r="V131" s="50"/>
      <c r="W131" s="50"/>
    </row>
    <row r="132" spans="1:23" ht="12.75" customHeight="1" x14ac:dyDescent="0.2">
      <c r="A132" s="54"/>
      <c r="B132" s="108">
        <v>52</v>
      </c>
      <c r="C132" s="67"/>
      <c r="D132" s="67"/>
      <c r="E132" s="59"/>
      <c r="F132" s="72"/>
      <c r="G132" s="26"/>
      <c r="H132" s="60">
        <f t="shared" si="5"/>
        <v>0</v>
      </c>
      <c r="I132" s="196"/>
      <c r="J132" s="146"/>
      <c r="K132" s="13">
        <f t="shared" si="6"/>
        <v>0</v>
      </c>
      <c r="L132" s="13">
        <f t="shared" si="7"/>
        <v>0</v>
      </c>
      <c r="M132" s="3"/>
      <c r="N132" s="3"/>
      <c r="O132" s="3"/>
      <c r="P132" s="3"/>
      <c r="Q132" s="3"/>
      <c r="R132" s="3"/>
      <c r="S132" s="3"/>
      <c r="T132" s="50"/>
      <c r="U132" s="50"/>
      <c r="V132" s="50"/>
      <c r="W132" s="50"/>
    </row>
    <row r="133" spans="1:23" ht="12.75" customHeight="1" x14ac:dyDescent="0.2">
      <c r="A133" s="54"/>
      <c r="B133" s="56">
        <v>53</v>
      </c>
      <c r="C133" s="67"/>
      <c r="D133" s="67"/>
      <c r="E133" s="59"/>
      <c r="F133" s="72"/>
      <c r="G133" s="26"/>
      <c r="H133" s="60">
        <f t="shared" si="5"/>
        <v>0</v>
      </c>
      <c r="I133" s="196"/>
      <c r="J133" s="146"/>
      <c r="K133" s="13">
        <f t="shared" si="6"/>
        <v>0</v>
      </c>
      <c r="L133" s="13">
        <f t="shared" si="7"/>
        <v>0</v>
      </c>
      <c r="M133" s="3"/>
      <c r="N133" s="3"/>
      <c r="O133" s="3"/>
      <c r="P133" s="3"/>
      <c r="Q133" s="3"/>
      <c r="R133" s="3"/>
      <c r="S133" s="3"/>
      <c r="T133" s="50"/>
      <c r="U133" s="50"/>
      <c r="V133" s="50"/>
      <c r="W133" s="50"/>
    </row>
    <row r="134" spans="1:23" ht="12.75" customHeight="1" x14ac:dyDescent="0.2">
      <c r="A134" s="54"/>
      <c r="B134" s="56">
        <v>54</v>
      </c>
      <c r="C134" s="67"/>
      <c r="D134" s="67"/>
      <c r="E134" s="59"/>
      <c r="F134" s="72"/>
      <c r="G134" s="26"/>
      <c r="H134" s="60">
        <f t="shared" si="5"/>
        <v>0</v>
      </c>
      <c r="I134" s="196"/>
      <c r="J134" s="146"/>
      <c r="K134" s="13">
        <f t="shared" si="6"/>
        <v>0</v>
      </c>
      <c r="L134" s="13">
        <f t="shared" si="7"/>
        <v>0</v>
      </c>
      <c r="M134" s="3"/>
      <c r="N134" s="3"/>
      <c r="O134" s="3"/>
      <c r="P134" s="3"/>
      <c r="Q134" s="3"/>
      <c r="R134" s="3"/>
      <c r="S134" s="3"/>
      <c r="T134" s="50"/>
      <c r="U134" s="50"/>
      <c r="V134" s="50"/>
      <c r="W134" s="50"/>
    </row>
    <row r="135" spans="1:23" ht="12.75" customHeight="1" x14ac:dyDescent="0.2">
      <c r="A135" s="54"/>
      <c r="B135" s="108">
        <v>55</v>
      </c>
      <c r="C135" s="67"/>
      <c r="D135" s="67"/>
      <c r="E135" s="59"/>
      <c r="F135" s="72"/>
      <c r="G135" s="26"/>
      <c r="H135" s="60">
        <f t="shared" si="5"/>
        <v>0</v>
      </c>
      <c r="I135" s="196"/>
      <c r="J135" s="146"/>
      <c r="K135" s="13">
        <f t="shared" si="6"/>
        <v>0</v>
      </c>
      <c r="L135" s="13">
        <f t="shared" si="7"/>
        <v>0</v>
      </c>
      <c r="M135" s="3"/>
      <c r="N135" s="3"/>
      <c r="O135" s="3"/>
      <c r="P135" s="3"/>
      <c r="Q135" s="3"/>
      <c r="R135" s="3"/>
      <c r="S135" s="3"/>
      <c r="T135" s="50"/>
      <c r="U135" s="50"/>
      <c r="V135" s="50"/>
      <c r="W135" s="50"/>
    </row>
    <row r="136" spans="1:23" ht="12.75" customHeight="1" x14ac:dyDescent="0.2">
      <c r="A136" s="54"/>
      <c r="B136" s="56">
        <v>56</v>
      </c>
      <c r="C136" s="67"/>
      <c r="D136" s="67"/>
      <c r="E136" s="59"/>
      <c r="F136" s="72"/>
      <c r="G136" s="26"/>
      <c r="H136" s="60">
        <f t="shared" si="5"/>
        <v>0</v>
      </c>
      <c r="I136" s="196"/>
      <c r="J136" s="146"/>
      <c r="K136" s="13">
        <f t="shared" si="6"/>
        <v>0</v>
      </c>
      <c r="L136" s="13">
        <f t="shared" si="7"/>
        <v>0</v>
      </c>
      <c r="M136" s="3"/>
      <c r="N136" s="3"/>
      <c r="O136" s="3"/>
      <c r="P136" s="3"/>
      <c r="Q136" s="3"/>
      <c r="R136" s="3"/>
      <c r="S136" s="3"/>
      <c r="T136" s="50"/>
      <c r="U136" s="50"/>
      <c r="V136" s="50"/>
      <c r="W136" s="50"/>
    </row>
    <row r="137" spans="1:23" ht="12.75" customHeight="1" x14ac:dyDescent="0.2">
      <c r="A137" s="54"/>
      <c r="B137" s="56">
        <v>57</v>
      </c>
      <c r="C137" s="67"/>
      <c r="D137" s="67"/>
      <c r="E137" s="59"/>
      <c r="F137" s="72"/>
      <c r="G137" s="26"/>
      <c r="H137" s="60">
        <f t="shared" si="5"/>
        <v>0</v>
      </c>
      <c r="I137" s="196"/>
      <c r="J137" s="146"/>
      <c r="K137" s="13">
        <f t="shared" si="6"/>
        <v>0</v>
      </c>
      <c r="L137" s="13">
        <f t="shared" si="7"/>
        <v>0</v>
      </c>
      <c r="M137" s="3"/>
      <c r="N137" s="3"/>
      <c r="O137" s="3"/>
      <c r="P137" s="3"/>
      <c r="Q137" s="3"/>
      <c r="R137" s="3"/>
      <c r="S137" s="3"/>
      <c r="T137" s="50"/>
      <c r="U137" s="50"/>
      <c r="V137" s="50"/>
      <c r="W137" s="50"/>
    </row>
    <row r="138" spans="1:23" ht="12.75" customHeight="1" x14ac:dyDescent="0.2">
      <c r="A138" s="54"/>
      <c r="B138" s="108">
        <v>58</v>
      </c>
      <c r="C138" s="67"/>
      <c r="D138" s="67"/>
      <c r="E138" s="59"/>
      <c r="F138" s="72"/>
      <c r="G138" s="26"/>
      <c r="H138" s="60">
        <f t="shared" si="5"/>
        <v>0</v>
      </c>
      <c r="I138" s="196"/>
      <c r="J138" s="146"/>
      <c r="K138" s="13">
        <f t="shared" si="6"/>
        <v>0</v>
      </c>
      <c r="L138" s="13">
        <f t="shared" si="7"/>
        <v>0</v>
      </c>
      <c r="M138" s="3"/>
      <c r="N138" s="3"/>
      <c r="O138" s="3"/>
      <c r="P138" s="3"/>
      <c r="Q138" s="3"/>
      <c r="R138" s="3"/>
      <c r="S138" s="3"/>
      <c r="T138" s="50"/>
      <c r="U138" s="50"/>
      <c r="V138" s="50"/>
      <c r="W138" s="50"/>
    </row>
    <row r="139" spans="1:23" ht="12.75" customHeight="1" x14ac:dyDescent="0.2">
      <c r="A139" s="54"/>
      <c r="B139" s="56">
        <v>59</v>
      </c>
      <c r="C139" s="67"/>
      <c r="D139" s="67"/>
      <c r="E139" s="59"/>
      <c r="F139" s="72"/>
      <c r="G139" s="26"/>
      <c r="H139" s="60">
        <f t="shared" si="5"/>
        <v>0</v>
      </c>
      <c r="I139" s="196"/>
      <c r="J139" s="146"/>
      <c r="K139" s="13">
        <f t="shared" si="6"/>
        <v>0</v>
      </c>
      <c r="L139" s="13">
        <f t="shared" si="7"/>
        <v>0</v>
      </c>
      <c r="M139" s="3"/>
      <c r="N139" s="3"/>
      <c r="O139" s="3"/>
      <c r="P139" s="3"/>
      <c r="Q139" s="3"/>
      <c r="R139" s="3"/>
      <c r="S139" s="3"/>
      <c r="T139" s="50"/>
      <c r="U139" s="50"/>
      <c r="V139" s="50"/>
      <c r="W139" s="50"/>
    </row>
    <row r="140" spans="1:23" ht="12.75" customHeight="1" x14ac:dyDescent="0.2">
      <c r="A140" s="54"/>
      <c r="B140" s="56">
        <v>60</v>
      </c>
      <c r="C140" s="67"/>
      <c r="D140" s="67"/>
      <c r="E140" s="59"/>
      <c r="F140" s="72"/>
      <c r="G140" s="26"/>
      <c r="H140" s="60">
        <f t="shared" si="5"/>
        <v>0</v>
      </c>
      <c r="I140" s="196"/>
      <c r="J140" s="146"/>
      <c r="K140" s="13">
        <f t="shared" si="6"/>
        <v>0</v>
      </c>
      <c r="L140" s="13">
        <f t="shared" si="7"/>
        <v>0</v>
      </c>
      <c r="M140" s="3"/>
      <c r="N140" s="3"/>
      <c r="O140" s="3"/>
      <c r="P140" s="3"/>
      <c r="Q140" s="3"/>
      <c r="R140" s="3"/>
      <c r="S140" s="3"/>
      <c r="T140" s="50"/>
      <c r="U140" s="50"/>
      <c r="V140" s="50"/>
      <c r="W140" s="50"/>
    </row>
    <row r="141" spans="1:23" ht="12.75" customHeight="1" x14ac:dyDescent="0.2">
      <c r="A141" s="54"/>
      <c r="B141" s="108">
        <v>61</v>
      </c>
      <c r="C141" s="67"/>
      <c r="D141" s="67"/>
      <c r="E141" s="59"/>
      <c r="F141" s="72"/>
      <c r="G141" s="26"/>
      <c r="H141" s="60">
        <f t="shared" si="5"/>
        <v>0</v>
      </c>
      <c r="I141" s="196"/>
      <c r="J141" s="146"/>
      <c r="K141" s="13">
        <f t="shared" si="6"/>
        <v>0</v>
      </c>
      <c r="L141" s="13">
        <f t="shared" si="7"/>
        <v>0</v>
      </c>
      <c r="M141" s="3"/>
      <c r="N141" s="3"/>
      <c r="O141" s="3"/>
      <c r="P141" s="3"/>
      <c r="Q141" s="3"/>
      <c r="R141" s="3"/>
      <c r="S141" s="3"/>
      <c r="T141" s="50"/>
      <c r="U141" s="50"/>
      <c r="V141" s="50"/>
      <c r="W141" s="50"/>
    </row>
    <row r="142" spans="1:23" ht="12.75" customHeight="1" x14ac:dyDescent="0.2">
      <c r="A142" s="54"/>
      <c r="B142" s="56">
        <v>62</v>
      </c>
      <c r="C142" s="67"/>
      <c r="D142" s="67"/>
      <c r="E142" s="59"/>
      <c r="F142" s="72"/>
      <c r="G142" s="26"/>
      <c r="H142" s="60">
        <f t="shared" si="5"/>
        <v>0</v>
      </c>
      <c r="I142" s="196"/>
      <c r="J142" s="146"/>
      <c r="K142" s="13">
        <f t="shared" si="6"/>
        <v>0</v>
      </c>
      <c r="L142" s="13">
        <f t="shared" si="7"/>
        <v>0</v>
      </c>
      <c r="M142" s="3"/>
      <c r="N142" s="3"/>
      <c r="O142" s="3"/>
      <c r="P142" s="3"/>
      <c r="Q142" s="3"/>
      <c r="R142" s="3"/>
      <c r="S142" s="3"/>
      <c r="T142" s="50"/>
      <c r="U142" s="50"/>
      <c r="V142" s="50"/>
      <c r="W142" s="50"/>
    </row>
    <row r="143" spans="1:23" ht="12.75" customHeight="1" x14ac:dyDescent="0.2">
      <c r="A143" s="54"/>
      <c r="B143" s="56">
        <v>63</v>
      </c>
      <c r="C143" s="67"/>
      <c r="D143" s="67"/>
      <c r="E143" s="59"/>
      <c r="F143" s="72"/>
      <c r="G143" s="26"/>
      <c r="H143" s="60">
        <f t="shared" si="5"/>
        <v>0</v>
      </c>
      <c r="I143" s="196"/>
      <c r="J143" s="146"/>
      <c r="K143" s="13">
        <f t="shared" si="6"/>
        <v>0</v>
      </c>
      <c r="L143" s="13">
        <f t="shared" si="7"/>
        <v>0</v>
      </c>
      <c r="M143" s="3"/>
      <c r="N143" s="3"/>
      <c r="O143" s="3"/>
      <c r="P143" s="3"/>
      <c r="Q143" s="3"/>
      <c r="R143" s="3"/>
      <c r="S143" s="3"/>
      <c r="T143" s="50"/>
      <c r="U143" s="50"/>
      <c r="V143" s="50"/>
      <c r="W143" s="50"/>
    </row>
    <row r="144" spans="1:23" ht="12.75" customHeight="1" x14ac:dyDescent="0.2">
      <c r="A144" s="54"/>
      <c r="B144" s="108">
        <v>64</v>
      </c>
      <c r="C144" s="67"/>
      <c r="D144" s="67"/>
      <c r="E144" s="59"/>
      <c r="F144" s="72"/>
      <c r="G144" s="26"/>
      <c r="H144" s="60">
        <f t="shared" si="5"/>
        <v>0</v>
      </c>
      <c r="I144" s="196"/>
      <c r="J144" s="146"/>
      <c r="K144" s="13">
        <f t="shared" si="6"/>
        <v>0</v>
      </c>
      <c r="L144" s="13">
        <f t="shared" si="7"/>
        <v>0</v>
      </c>
      <c r="M144" s="3"/>
      <c r="N144" s="3"/>
      <c r="O144" s="3"/>
      <c r="P144" s="3"/>
      <c r="Q144" s="3"/>
      <c r="R144" s="3"/>
      <c r="S144" s="3"/>
      <c r="T144" s="50"/>
      <c r="U144" s="50"/>
      <c r="V144" s="50"/>
      <c r="W144" s="50"/>
    </row>
    <row r="145" spans="1:23" ht="12.75" customHeight="1" x14ac:dyDescent="0.2">
      <c r="A145" s="54"/>
      <c r="B145" s="56">
        <v>65</v>
      </c>
      <c r="C145" s="67"/>
      <c r="D145" s="67"/>
      <c r="E145" s="59"/>
      <c r="F145" s="72"/>
      <c r="G145" s="26"/>
      <c r="H145" s="60">
        <f t="shared" si="5"/>
        <v>0</v>
      </c>
      <c r="I145" s="196"/>
      <c r="J145" s="146"/>
      <c r="K145" s="13">
        <f t="shared" si="6"/>
        <v>0</v>
      </c>
      <c r="L145" s="13">
        <f t="shared" si="7"/>
        <v>0</v>
      </c>
      <c r="M145" s="3"/>
      <c r="N145" s="3"/>
      <c r="O145" s="3"/>
      <c r="P145" s="3"/>
      <c r="Q145" s="3"/>
      <c r="R145" s="3"/>
      <c r="S145" s="3"/>
      <c r="T145" s="50"/>
      <c r="U145" s="50"/>
      <c r="V145" s="50"/>
      <c r="W145" s="50"/>
    </row>
    <row r="146" spans="1:23" ht="12.75" customHeight="1" x14ac:dyDescent="0.2">
      <c r="A146" s="54"/>
      <c r="B146" s="56">
        <v>66</v>
      </c>
      <c r="C146" s="67"/>
      <c r="D146" s="67"/>
      <c r="E146" s="59"/>
      <c r="F146" s="72"/>
      <c r="G146" s="26"/>
      <c r="H146" s="60">
        <f t="shared" ref="H146:H179" si="8">SUM(K146:L146)</f>
        <v>0</v>
      </c>
      <c r="I146" s="196"/>
      <c r="J146" s="146"/>
      <c r="K146" s="13">
        <f t="shared" ref="K146:K179" si="9">IF(C146=0,0,IF(D146=0,0,IF(E146=0,0,10)))</f>
        <v>0</v>
      </c>
      <c r="L146" s="13">
        <f t="shared" ref="L146:L179" si="10">IF(K146=0,0,IF(F146="yes",10,0))</f>
        <v>0</v>
      </c>
      <c r="M146" s="3"/>
      <c r="N146" s="3"/>
      <c r="O146" s="3"/>
      <c r="P146" s="3"/>
      <c r="Q146" s="3"/>
      <c r="R146" s="3"/>
      <c r="S146" s="3"/>
      <c r="T146" s="50"/>
      <c r="U146" s="50"/>
      <c r="V146" s="50"/>
      <c r="W146" s="50"/>
    </row>
    <row r="147" spans="1:23" ht="12.75" customHeight="1" x14ac:dyDescent="0.2">
      <c r="A147" s="54"/>
      <c r="B147" s="108">
        <v>67</v>
      </c>
      <c r="C147" s="67"/>
      <c r="D147" s="67"/>
      <c r="E147" s="59"/>
      <c r="F147" s="72"/>
      <c r="G147" s="26"/>
      <c r="H147" s="60">
        <f t="shared" si="8"/>
        <v>0</v>
      </c>
      <c r="I147" s="196"/>
      <c r="J147" s="146"/>
      <c r="K147" s="13">
        <f t="shared" si="9"/>
        <v>0</v>
      </c>
      <c r="L147" s="13">
        <f t="shared" si="10"/>
        <v>0</v>
      </c>
      <c r="M147" s="3"/>
      <c r="N147" s="3"/>
      <c r="O147" s="3"/>
      <c r="P147" s="3"/>
      <c r="Q147" s="3"/>
      <c r="R147" s="3"/>
      <c r="S147" s="3"/>
      <c r="T147" s="50"/>
      <c r="U147" s="50"/>
      <c r="V147" s="50"/>
      <c r="W147" s="50"/>
    </row>
    <row r="148" spans="1:23" ht="12.75" customHeight="1" x14ac:dyDescent="0.2">
      <c r="A148" s="54"/>
      <c r="B148" s="56">
        <v>68</v>
      </c>
      <c r="C148" s="67"/>
      <c r="D148" s="67"/>
      <c r="E148" s="59"/>
      <c r="F148" s="72"/>
      <c r="G148" s="26"/>
      <c r="H148" s="60">
        <f t="shared" si="8"/>
        <v>0</v>
      </c>
      <c r="I148" s="196"/>
      <c r="J148" s="146"/>
      <c r="K148" s="13">
        <f t="shared" si="9"/>
        <v>0</v>
      </c>
      <c r="L148" s="13">
        <f t="shared" si="10"/>
        <v>0</v>
      </c>
      <c r="M148" s="3"/>
      <c r="N148" s="3"/>
      <c r="O148" s="3"/>
      <c r="P148" s="3"/>
      <c r="Q148" s="3"/>
      <c r="R148" s="3"/>
      <c r="S148" s="3"/>
      <c r="T148" s="50"/>
      <c r="U148" s="50"/>
      <c r="V148" s="50"/>
      <c r="W148" s="50"/>
    </row>
    <row r="149" spans="1:23" ht="12.75" customHeight="1" x14ac:dyDescent="0.2">
      <c r="A149" s="54"/>
      <c r="B149" s="56">
        <v>69</v>
      </c>
      <c r="C149" s="67"/>
      <c r="D149" s="67"/>
      <c r="E149" s="59"/>
      <c r="F149" s="72"/>
      <c r="G149" s="26"/>
      <c r="H149" s="60">
        <f t="shared" si="8"/>
        <v>0</v>
      </c>
      <c r="I149" s="196"/>
      <c r="J149" s="146"/>
      <c r="K149" s="13">
        <f t="shared" si="9"/>
        <v>0</v>
      </c>
      <c r="L149" s="13">
        <f t="shared" si="10"/>
        <v>0</v>
      </c>
      <c r="M149" s="3"/>
      <c r="N149" s="3"/>
      <c r="O149" s="3"/>
      <c r="P149" s="3"/>
      <c r="Q149" s="3"/>
      <c r="R149" s="3"/>
      <c r="S149" s="3"/>
      <c r="T149" s="50"/>
      <c r="U149" s="50"/>
      <c r="V149" s="50"/>
      <c r="W149" s="50"/>
    </row>
    <row r="150" spans="1:23" ht="12.75" customHeight="1" x14ac:dyDescent="0.2">
      <c r="A150" s="54"/>
      <c r="B150" s="108">
        <v>70</v>
      </c>
      <c r="C150" s="67"/>
      <c r="D150" s="67"/>
      <c r="E150" s="59"/>
      <c r="F150" s="72"/>
      <c r="G150" s="26"/>
      <c r="H150" s="60">
        <f t="shared" si="8"/>
        <v>0</v>
      </c>
      <c r="I150" s="196"/>
      <c r="J150" s="146"/>
      <c r="K150" s="13">
        <f t="shared" si="9"/>
        <v>0</v>
      </c>
      <c r="L150" s="13">
        <f t="shared" si="10"/>
        <v>0</v>
      </c>
      <c r="M150" s="3"/>
      <c r="N150" s="3"/>
      <c r="O150" s="3"/>
      <c r="P150" s="3"/>
      <c r="Q150" s="3"/>
      <c r="R150" s="3"/>
      <c r="S150" s="3"/>
      <c r="T150" s="50"/>
      <c r="U150" s="50"/>
      <c r="V150" s="50"/>
      <c r="W150" s="50"/>
    </row>
    <row r="151" spans="1:23" ht="12.75" customHeight="1" x14ac:dyDescent="0.2">
      <c r="A151" s="54"/>
      <c r="B151" s="56">
        <v>71</v>
      </c>
      <c r="C151" s="67"/>
      <c r="D151" s="67"/>
      <c r="E151" s="59"/>
      <c r="F151" s="72"/>
      <c r="G151" s="26"/>
      <c r="H151" s="60">
        <f t="shared" si="8"/>
        <v>0</v>
      </c>
      <c r="I151" s="196"/>
      <c r="J151" s="146"/>
      <c r="K151" s="13">
        <f t="shared" si="9"/>
        <v>0</v>
      </c>
      <c r="L151" s="13">
        <f t="shared" si="10"/>
        <v>0</v>
      </c>
      <c r="M151" s="3"/>
      <c r="N151" s="3"/>
      <c r="O151" s="3"/>
      <c r="P151" s="3"/>
      <c r="Q151" s="3"/>
      <c r="R151" s="3"/>
      <c r="S151" s="3"/>
      <c r="T151" s="50"/>
      <c r="U151" s="50"/>
      <c r="V151" s="50"/>
      <c r="W151" s="50"/>
    </row>
    <row r="152" spans="1:23" ht="12.75" customHeight="1" x14ac:dyDescent="0.2">
      <c r="A152" s="54"/>
      <c r="B152" s="56">
        <v>72</v>
      </c>
      <c r="C152" s="67"/>
      <c r="D152" s="67"/>
      <c r="E152" s="59"/>
      <c r="F152" s="72"/>
      <c r="G152" s="26"/>
      <c r="H152" s="60">
        <f t="shared" si="8"/>
        <v>0</v>
      </c>
      <c r="I152" s="196"/>
      <c r="J152" s="146"/>
      <c r="K152" s="13">
        <f t="shared" si="9"/>
        <v>0</v>
      </c>
      <c r="L152" s="13">
        <f t="shared" si="10"/>
        <v>0</v>
      </c>
      <c r="M152" s="3"/>
      <c r="N152" s="3"/>
      <c r="O152" s="3"/>
      <c r="P152" s="3"/>
      <c r="Q152" s="3"/>
      <c r="R152" s="3"/>
      <c r="S152" s="3"/>
      <c r="T152" s="50"/>
      <c r="U152" s="50"/>
      <c r="V152" s="50"/>
      <c r="W152" s="50"/>
    </row>
    <row r="153" spans="1:23" ht="12.75" customHeight="1" x14ac:dyDescent="0.2">
      <c r="A153" s="54"/>
      <c r="B153" s="108">
        <v>73</v>
      </c>
      <c r="C153" s="67"/>
      <c r="D153" s="67"/>
      <c r="E153" s="59"/>
      <c r="F153" s="72"/>
      <c r="G153" s="26"/>
      <c r="H153" s="60">
        <f t="shared" si="8"/>
        <v>0</v>
      </c>
      <c r="I153" s="196"/>
      <c r="J153" s="146"/>
      <c r="K153" s="13">
        <f t="shared" si="9"/>
        <v>0</v>
      </c>
      <c r="L153" s="13">
        <f t="shared" si="10"/>
        <v>0</v>
      </c>
      <c r="M153" s="3"/>
      <c r="N153" s="3"/>
      <c r="O153" s="3"/>
      <c r="P153" s="3"/>
      <c r="Q153" s="3"/>
      <c r="R153" s="3"/>
      <c r="S153" s="3"/>
      <c r="T153" s="50"/>
      <c r="U153" s="50"/>
      <c r="V153" s="50"/>
      <c r="W153" s="50"/>
    </row>
    <row r="154" spans="1:23" ht="12.75" customHeight="1" x14ac:dyDescent="0.2">
      <c r="A154" s="54"/>
      <c r="B154" s="56">
        <v>74</v>
      </c>
      <c r="C154" s="67"/>
      <c r="D154" s="67"/>
      <c r="E154" s="59"/>
      <c r="F154" s="72"/>
      <c r="G154" s="26"/>
      <c r="H154" s="60">
        <f t="shared" si="8"/>
        <v>0</v>
      </c>
      <c r="I154" s="196"/>
      <c r="J154" s="146"/>
      <c r="K154" s="13">
        <f t="shared" si="9"/>
        <v>0</v>
      </c>
      <c r="L154" s="13">
        <f t="shared" si="10"/>
        <v>0</v>
      </c>
      <c r="M154" s="3"/>
      <c r="N154" s="3"/>
      <c r="O154" s="3"/>
      <c r="P154" s="3"/>
      <c r="Q154" s="3"/>
      <c r="R154" s="3"/>
      <c r="S154" s="3"/>
      <c r="T154" s="50"/>
      <c r="U154" s="50"/>
      <c r="V154" s="50"/>
      <c r="W154" s="50"/>
    </row>
    <row r="155" spans="1:23" ht="12.75" customHeight="1" x14ac:dyDescent="0.2">
      <c r="A155" s="54"/>
      <c r="B155" s="56">
        <v>75</v>
      </c>
      <c r="C155" s="67"/>
      <c r="D155" s="67"/>
      <c r="E155" s="59"/>
      <c r="F155" s="72"/>
      <c r="G155" s="26"/>
      <c r="H155" s="60">
        <f t="shared" si="8"/>
        <v>0</v>
      </c>
      <c r="I155" s="196"/>
      <c r="J155" s="146"/>
      <c r="K155" s="13">
        <f t="shared" si="9"/>
        <v>0</v>
      </c>
      <c r="L155" s="13">
        <f t="shared" si="10"/>
        <v>0</v>
      </c>
      <c r="M155" s="3"/>
      <c r="N155" s="3"/>
      <c r="O155" s="3"/>
      <c r="P155" s="3"/>
      <c r="Q155" s="3"/>
      <c r="R155" s="3"/>
      <c r="S155" s="3"/>
      <c r="T155" s="50"/>
      <c r="U155" s="50"/>
      <c r="V155" s="50"/>
      <c r="W155" s="50"/>
    </row>
    <row r="156" spans="1:23" ht="12.75" customHeight="1" x14ac:dyDescent="0.2">
      <c r="A156" s="54"/>
      <c r="B156" s="108">
        <v>76</v>
      </c>
      <c r="C156" s="67"/>
      <c r="D156" s="67"/>
      <c r="E156" s="59"/>
      <c r="F156" s="72"/>
      <c r="G156" s="26"/>
      <c r="H156" s="60">
        <f t="shared" si="8"/>
        <v>0</v>
      </c>
      <c r="I156" s="196"/>
      <c r="J156" s="146"/>
      <c r="K156" s="13">
        <f t="shared" si="9"/>
        <v>0</v>
      </c>
      <c r="L156" s="13">
        <f t="shared" si="10"/>
        <v>0</v>
      </c>
      <c r="M156" s="3"/>
      <c r="N156" s="3"/>
      <c r="O156" s="3"/>
      <c r="P156" s="3"/>
      <c r="Q156" s="3"/>
      <c r="R156" s="3"/>
      <c r="S156" s="3"/>
      <c r="T156" s="50"/>
      <c r="U156" s="50"/>
      <c r="V156" s="50"/>
      <c r="W156" s="50"/>
    </row>
    <row r="157" spans="1:23" ht="12.75" customHeight="1" x14ac:dyDescent="0.2">
      <c r="A157" s="54"/>
      <c r="B157" s="56">
        <v>77</v>
      </c>
      <c r="C157" s="67"/>
      <c r="D157" s="67"/>
      <c r="E157" s="59"/>
      <c r="F157" s="72"/>
      <c r="G157" s="26"/>
      <c r="H157" s="60">
        <f t="shared" si="8"/>
        <v>0</v>
      </c>
      <c r="I157" s="196"/>
      <c r="J157" s="146"/>
      <c r="K157" s="13">
        <f t="shared" si="9"/>
        <v>0</v>
      </c>
      <c r="L157" s="13">
        <f t="shared" si="10"/>
        <v>0</v>
      </c>
      <c r="M157" s="3"/>
      <c r="N157" s="3"/>
      <c r="O157" s="3"/>
      <c r="P157" s="3"/>
      <c r="Q157" s="3"/>
      <c r="R157" s="3"/>
      <c r="S157" s="3"/>
      <c r="T157" s="50"/>
      <c r="U157" s="50"/>
      <c r="V157" s="50"/>
      <c r="W157" s="50"/>
    </row>
    <row r="158" spans="1:23" ht="12.75" customHeight="1" x14ac:dyDescent="0.2">
      <c r="A158" s="54"/>
      <c r="B158" s="56">
        <v>78</v>
      </c>
      <c r="C158" s="67"/>
      <c r="D158" s="67"/>
      <c r="E158" s="59"/>
      <c r="F158" s="72"/>
      <c r="G158" s="26"/>
      <c r="H158" s="60">
        <f t="shared" si="8"/>
        <v>0</v>
      </c>
      <c r="I158" s="196"/>
      <c r="J158" s="146"/>
      <c r="K158" s="13">
        <f t="shared" si="9"/>
        <v>0</v>
      </c>
      <c r="L158" s="13">
        <f t="shared" si="10"/>
        <v>0</v>
      </c>
      <c r="M158" s="3"/>
      <c r="N158" s="3"/>
      <c r="O158" s="3"/>
      <c r="P158" s="3"/>
      <c r="Q158" s="3"/>
      <c r="R158" s="3"/>
      <c r="S158" s="3"/>
      <c r="T158" s="50"/>
      <c r="U158" s="50"/>
      <c r="V158" s="50"/>
      <c r="W158" s="50"/>
    </row>
    <row r="159" spans="1:23" ht="12.75" customHeight="1" x14ac:dyDescent="0.2">
      <c r="A159" s="54"/>
      <c r="B159" s="108">
        <v>79</v>
      </c>
      <c r="C159" s="67"/>
      <c r="D159" s="67"/>
      <c r="E159" s="59"/>
      <c r="F159" s="72"/>
      <c r="G159" s="26"/>
      <c r="H159" s="60">
        <f t="shared" si="8"/>
        <v>0</v>
      </c>
      <c r="I159" s="196"/>
      <c r="J159" s="146"/>
      <c r="K159" s="13">
        <f t="shared" si="9"/>
        <v>0</v>
      </c>
      <c r="L159" s="13">
        <f t="shared" si="10"/>
        <v>0</v>
      </c>
      <c r="M159" s="3"/>
      <c r="N159" s="3"/>
      <c r="O159" s="3"/>
      <c r="P159" s="3"/>
      <c r="Q159" s="3"/>
      <c r="R159" s="3"/>
      <c r="S159" s="3"/>
      <c r="T159" s="50"/>
      <c r="U159" s="50"/>
      <c r="V159" s="50"/>
      <c r="W159" s="50"/>
    </row>
    <row r="160" spans="1:23" ht="12.75" customHeight="1" x14ac:dyDescent="0.2">
      <c r="A160" s="54"/>
      <c r="B160" s="56">
        <v>80</v>
      </c>
      <c r="C160" s="67"/>
      <c r="D160" s="67"/>
      <c r="E160" s="59"/>
      <c r="F160" s="72"/>
      <c r="G160" s="26"/>
      <c r="H160" s="60">
        <f t="shared" si="8"/>
        <v>0</v>
      </c>
      <c r="I160" s="196"/>
      <c r="J160" s="146"/>
      <c r="K160" s="13">
        <f t="shared" si="9"/>
        <v>0</v>
      </c>
      <c r="L160" s="13">
        <f t="shared" si="10"/>
        <v>0</v>
      </c>
      <c r="M160" s="3"/>
      <c r="N160" s="3"/>
      <c r="O160" s="3"/>
      <c r="P160" s="3"/>
      <c r="Q160" s="3"/>
      <c r="R160" s="3"/>
      <c r="S160" s="3"/>
      <c r="T160" s="50"/>
      <c r="U160" s="50"/>
      <c r="V160" s="50"/>
      <c r="W160" s="50"/>
    </row>
    <row r="161" spans="1:23" ht="12.75" customHeight="1" x14ac:dyDescent="0.2">
      <c r="A161" s="54"/>
      <c r="B161" s="56">
        <v>81</v>
      </c>
      <c r="C161" s="67"/>
      <c r="D161" s="67"/>
      <c r="E161" s="59"/>
      <c r="F161" s="72"/>
      <c r="G161" s="26"/>
      <c r="H161" s="60">
        <f t="shared" si="8"/>
        <v>0</v>
      </c>
      <c r="I161" s="196"/>
      <c r="J161" s="146"/>
      <c r="K161" s="13">
        <f t="shared" si="9"/>
        <v>0</v>
      </c>
      <c r="L161" s="13">
        <f t="shared" si="10"/>
        <v>0</v>
      </c>
      <c r="M161" s="3"/>
      <c r="N161" s="3"/>
      <c r="O161" s="3"/>
      <c r="P161" s="3"/>
      <c r="Q161" s="3"/>
      <c r="R161" s="3"/>
      <c r="S161" s="3"/>
      <c r="T161" s="50"/>
      <c r="U161" s="50"/>
      <c r="V161" s="50"/>
      <c r="W161" s="50"/>
    </row>
    <row r="162" spans="1:23" ht="12.75" customHeight="1" x14ac:dyDescent="0.2">
      <c r="A162" s="54"/>
      <c r="B162" s="108">
        <v>82</v>
      </c>
      <c r="C162" s="67"/>
      <c r="D162" s="67"/>
      <c r="E162" s="59"/>
      <c r="F162" s="72"/>
      <c r="G162" s="26"/>
      <c r="H162" s="60">
        <f t="shared" si="8"/>
        <v>0</v>
      </c>
      <c r="I162" s="196"/>
      <c r="J162" s="146"/>
      <c r="K162" s="13">
        <f t="shared" si="9"/>
        <v>0</v>
      </c>
      <c r="L162" s="13">
        <f t="shared" si="10"/>
        <v>0</v>
      </c>
      <c r="M162" s="3"/>
      <c r="N162" s="3"/>
      <c r="O162" s="3"/>
      <c r="P162" s="3"/>
      <c r="Q162" s="3"/>
      <c r="R162" s="3"/>
      <c r="S162" s="3"/>
      <c r="T162" s="50"/>
      <c r="U162" s="50"/>
      <c r="V162" s="50"/>
      <c r="W162" s="50"/>
    </row>
    <row r="163" spans="1:23" ht="12.75" customHeight="1" x14ac:dyDescent="0.2">
      <c r="A163" s="54"/>
      <c r="B163" s="56">
        <v>83</v>
      </c>
      <c r="C163" s="67"/>
      <c r="D163" s="67"/>
      <c r="E163" s="59"/>
      <c r="F163" s="72"/>
      <c r="G163" s="26"/>
      <c r="H163" s="60">
        <f t="shared" si="8"/>
        <v>0</v>
      </c>
      <c r="I163" s="196"/>
      <c r="J163" s="146"/>
      <c r="K163" s="13">
        <f t="shared" si="9"/>
        <v>0</v>
      </c>
      <c r="L163" s="13">
        <f t="shared" si="10"/>
        <v>0</v>
      </c>
      <c r="M163" s="3"/>
      <c r="N163" s="3"/>
      <c r="O163" s="3"/>
      <c r="P163" s="3"/>
      <c r="Q163" s="3"/>
      <c r="R163" s="3"/>
      <c r="S163" s="3"/>
      <c r="T163" s="50"/>
      <c r="U163" s="50"/>
      <c r="V163" s="50"/>
      <c r="W163" s="50"/>
    </row>
    <row r="164" spans="1:23" ht="12.75" customHeight="1" x14ac:dyDescent="0.2">
      <c r="A164" s="54"/>
      <c r="B164" s="56">
        <v>84</v>
      </c>
      <c r="C164" s="67"/>
      <c r="D164" s="67"/>
      <c r="E164" s="59"/>
      <c r="F164" s="72"/>
      <c r="G164" s="26"/>
      <c r="H164" s="60">
        <f t="shared" si="8"/>
        <v>0</v>
      </c>
      <c r="I164" s="196"/>
      <c r="J164" s="146"/>
      <c r="K164" s="13">
        <f t="shared" si="9"/>
        <v>0</v>
      </c>
      <c r="L164" s="13">
        <f t="shared" si="10"/>
        <v>0</v>
      </c>
      <c r="M164" s="3"/>
      <c r="N164" s="3"/>
      <c r="O164" s="3"/>
      <c r="P164" s="3"/>
      <c r="Q164" s="3"/>
      <c r="R164" s="3"/>
      <c r="S164" s="3"/>
      <c r="T164" s="50"/>
      <c r="U164" s="50"/>
      <c r="V164" s="50"/>
      <c r="W164" s="50"/>
    </row>
    <row r="165" spans="1:23" ht="12.75" customHeight="1" x14ac:dyDescent="0.2">
      <c r="A165" s="54"/>
      <c r="B165" s="108">
        <v>85</v>
      </c>
      <c r="C165" s="67"/>
      <c r="D165" s="67"/>
      <c r="E165" s="59"/>
      <c r="F165" s="72"/>
      <c r="G165" s="26"/>
      <c r="H165" s="60">
        <f t="shared" si="8"/>
        <v>0</v>
      </c>
      <c r="I165" s="196"/>
      <c r="J165" s="146"/>
      <c r="K165" s="13">
        <f t="shared" si="9"/>
        <v>0</v>
      </c>
      <c r="L165" s="13">
        <f t="shared" si="10"/>
        <v>0</v>
      </c>
      <c r="M165" s="3"/>
      <c r="N165" s="3"/>
      <c r="O165" s="3"/>
      <c r="P165" s="3"/>
      <c r="Q165" s="3"/>
      <c r="R165" s="3"/>
      <c r="S165" s="3"/>
      <c r="T165" s="50"/>
      <c r="U165" s="50"/>
      <c r="V165" s="50"/>
      <c r="W165" s="50"/>
    </row>
    <row r="166" spans="1:23" ht="12.75" customHeight="1" x14ac:dyDescent="0.2">
      <c r="A166" s="54"/>
      <c r="B166" s="56">
        <v>86</v>
      </c>
      <c r="C166" s="67"/>
      <c r="D166" s="67"/>
      <c r="E166" s="59"/>
      <c r="F166" s="72"/>
      <c r="G166" s="26"/>
      <c r="H166" s="60">
        <f t="shared" si="8"/>
        <v>0</v>
      </c>
      <c r="I166" s="196"/>
      <c r="J166" s="146"/>
      <c r="K166" s="13">
        <f t="shared" si="9"/>
        <v>0</v>
      </c>
      <c r="L166" s="13">
        <f t="shared" si="10"/>
        <v>0</v>
      </c>
      <c r="M166" s="3"/>
      <c r="N166" s="3"/>
      <c r="O166" s="3"/>
      <c r="P166" s="3"/>
      <c r="Q166" s="3"/>
      <c r="R166" s="3"/>
      <c r="S166" s="3"/>
      <c r="T166" s="50"/>
      <c r="U166" s="50"/>
      <c r="V166" s="50"/>
      <c r="W166" s="50"/>
    </row>
    <row r="167" spans="1:23" ht="12.75" customHeight="1" x14ac:dyDescent="0.2">
      <c r="A167" s="54"/>
      <c r="B167" s="56">
        <v>87</v>
      </c>
      <c r="C167" s="67"/>
      <c r="D167" s="67"/>
      <c r="E167" s="59"/>
      <c r="F167" s="72"/>
      <c r="G167" s="26"/>
      <c r="H167" s="60">
        <f t="shared" si="8"/>
        <v>0</v>
      </c>
      <c r="I167" s="196"/>
      <c r="J167" s="146"/>
      <c r="K167" s="13">
        <f t="shared" si="9"/>
        <v>0</v>
      </c>
      <c r="L167" s="13">
        <f t="shared" si="10"/>
        <v>0</v>
      </c>
      <c r="M167" s="3"/>
      <c r="N167" s="3"/>
      <c r="O167" s="3"/>
      <c r="P167" s="3"/>
      <c r="Q167" s="3"/>
      <c r="R167" s="3"/>
      <c r="S167" s="3"/>
      <c r="T167" s="50"/>
      <c r="U167" s="50"/>
      <c r="V167" s="50"/>
      <c r="W167" s="50"/>
    </row>
    <row r="168" spans="1:23" ht="12.75" customHeight="1" x14ac:dyDescent="0.2">
      <c r="A168" s="54"/>
      <c r="B168" s="108">
        <v>88</v>
      </c>
      <c r="C168" s="67"/>
      <c r="D168" s="67"/>
      <c r="E168" s="59"/>
      <c r="F168" s="72"/>
      <c r="G168" s="26"/>
      <c r="H168" s="60">
        <f t="shared" si="8"/>
        <v>0</v>
      </c>
      <c r="I168" s="196"/>
      <c r="J168" s="146"/>
      <c r="K168" s="13">
        <f t="shared" si="9"/>
        <v>0</v>
      </c>
      <c r="L168" s="13">
        <f t="shared" si="10"/>
        <v>0</v>
      </c>
      <c r="M168" s="3"/>
      <c r="N168" s="3"/>
      <c r="O168" s="3"/>
      <c r="P168" s="3"/>
      <c r="Q168" s="3"/>
      <c r="R168" s="3"/>
      <c r="S168" s="3"/>
      <c r="T168" s="50"/>
      <c r="U168" s="50"/>
      <c r="V168" s="50"/>
      <c r="W168" s="50"/>
    </row>
    <row r="169" spans="1:23" ht="12.75" customHeight="1" x14ac:dyDescent="0.2">
      <c r="A169" s="54"/>
      <c r="B169" s="56">
        <v>89</v>
      </c>
      <c r="C169" s="67"/>
      <c r="D169" s="67"/>
      <c r="E169" s="59"/>
      <c r="F169" s="72"/>
      <c r="G169" s="26"/>
      <c r="H169" s="60">
        <f t="shared" si="8"/>
        <v>0</v>
      </c>
      <c r="I169" s="196"/>
      <c r="J169" s="146"/>
      <c r="K169" s="13">
        <f t="shared" si="9"/>
        <v>0</v>
      </c>
      <c r="L169" s="13">
        <f t="shared" si="10"/>
        <v>0</v>
      </c>
      <c r="M169" s="3"/>
      <c r="N169" s="3"/>
      <c r="O169" s="3"/>
      <c r="P169" s="3"/>
      <c r="Q169" s="3"/>
      <c r="R169" s="3"/>
      <c r="S169" s="3"/>
      <c r="T169" s="50"/>
      <c r="U169" s="50"/>
      <c r="V169" s="50"/>
      <c r="W169" s="50"/>
    </row>
    <row r="170" spans="1:23" ht="12.75" customHeight="1" x14ac:dyDescent="0.2">
      <c r="A170" s="54"/>
      <c r="B170" s="56">
        <v>90</v>
      </c>
      <c r="C170" s="67"/>
      <c r="D170" s="67"/>
      <c r="E170" s="59"/>
      <c r="F170" s="72"/>
      <c r="G170" s="26"/>
      <c r="H170" s="60">
        <f t="shared" si="8"/>
        <v>0</v>
      </c>
      <c r="I170" s="196"/>
      <c r="J170" s="146"/>
      <c r="K170" s="13">
        <f t="shared" si="9"/>
        <v>0</v>
      </c>
      <c r="L170" s="13">
        <f t="shared" si="10"/>
        <v>0</v>
      </c>
      <c r="M170" s="3"/>
      <c r="N170" s="3"/>
      <c r="O170" s="3"/>
      <c r="P170" s="3"/>
      <c r="Q170" s="3"/>
      <c r="R170" s="3"/>
      <c r="S170" s="3"/>
      <c r="T170" s="50"/>
      <c r="U170" s="50"/>
      <c r="V170" s="50"/>
      <c r="W170" s="50"/>
    </row>
    <row r="171" spans="1:23" ht="12.75" customHeight="1" x14ac:dyDescent="0.2">
      <c r="A171" s="54"/>
      <c r="B171" s="108">
        <v>91</v>
      </c>
      <c r="C171" s="67"/>
      <c r="D171" s="67"/>
      <c r="E171" s="59"/>
      <c r="F171" s="72"/>
      <c r="G171" s="26"/>
      <c r="H171" s="60">
        <f t="shared" si="8"/>
        <v>0</v>
      </c>
      <c r="I171" s="196"/>
      <c r="J171" s="146"/>
      <c r="K171" s="13">
        <f t="shared" si="9"/>
        <v>0</v>
      </c>
      <c r="L171" s="13">
        <f t="shared" si="10"/>
        <v>0</v>
      </c>
      <c r="M171" s="228"/>
      <c r="N171" s="228"/>
      <c r="O171" s="228"/>
      <c r="P171" s="228"/>
      <c r="Q171" s="228"/>
      <c r="R171" s="228"/>
      <c r="S171" s="228"/>
      <c r="T171" s="232"/>
      <c r="U171" s="232"/>
      <c r="V171" s="50"/>
      <c r="W171" s="50"/>
    </row>
    <row r="172" spans="1:23" ht="12.75" customHeight="1" x14ac:dyDescent="0.2">
      <c r="A172" s="54"/>
      <c r="B172" s="56">
        <v>92</v>
      </c>
      <c r="C172" s="67"/>
      <c r="D172" s="67"/>
      <c r="E172" s="59"/>
      <c r="F172" s="72"/>
      <c r="G172" s="26"/>
      <c r="H172" s="60">
        <f t="shared" si="8"/>
        <v>0</v>
      </c>
      <c r="I172" s="196"/>
      <c r="J172" s="146"/>
      <c r="K172" s="13">
        <f t="shared" si="9"/>
        <v>0</v>
      </c>
      <c r="L172" s="13">
        <f t="shared" si="10"/>
        <v>0</v>
      </c>
      <c r="M172" s="228"/>
      <c r="N172" s="228"/>
      <c r="O172" s="228"/>
      <c r="P172" s="228"/>
      <c r="Q172" s="228"/>
      <c r="R172" s="228"/>
      <c r="S172" s="228"/>
      <c r="T172" s="232"/>
      <c r="U172" s="232"/>
      <c r="V172" s="50"/>
      <c r="W172" s="50"/>
    </row>
    <row r="173" spans="1:23" ht="12.75" customHeight="1" x14ac:dyDescent="0.2">
      <c r="A173" s="54"/>
      <c r="B173" s="56">
        <v>93</v>
      </c>
      <c r="C173" s="67"/>
      <c r="D173" s="67"/>
      <c r="E173" s="59"/>
      <c r="F173" s="72"/>
      <c r="G173" s="26"/>
      <c r="H173" s="60">
        <f t="shared" si="8"/>
        <v>0</v>
      </c>
      <c r="I173" s="196"/>
      <c r="J173" s="146"/>
      <c r="K173" s="13">
        <f t="shared" si="9"/>
        <v>0</v>
      </c>
      <c r="L173" s="13">
        <f t="shared" si="10"/>
        <v>0</v>
      </c>
      <c r="M173" s="228"/>
      <c r="N173" s="228"/>
      <c r="O173" s="228"/>
      <c r="P173" s="228"/>
      <c r="Q173" s="228"/>
      <c r="R173" s="228"/>
      <c r="S173" s="228"/>
      <c r="T173" s="232"/>
      <c r="U173" s="232"/>
      <c r="V173" s="50"/>
      <c r="W173" s="50"/>
    </row>
    <row r="174" spans="1:23" ht="12.75" customHeight="1" x14ac:dyDescent="0.2">
      <c r="A174" s="54"/>
      <c r="B174" s="108">
        <v>94</v>
      </c>
      <c r="C174" s="67"/>
      <c r="D174" s="67"/>
      <c r="E174" s="59"/>
      <c r="F174" s="72"/>
      <c r="G174" s="26"/>
      <c r="H174" s="60">
        <f t="shared" si="8"/>
        <v>0</v>
      </c>
      <c r="I174" s="196"/>
      <c r="J174" s="146"/>
      <c r="K174" s="13">
        <f t="shared" si="9"/>
        <v>0</v>
      </c>
      <c r="L174" s="13">
        <f t="shared" si="10"/>
        <v>0</v>
      </c>
      <c r="M174" s="228"/>
      <c r="N174" s="228"/>
      <c r="O174" s="228"/>
      <c r="P174" s="228"/>
      <c r="Q174" s="228"/>
      <c r="R174" s="228"/>
      <c r="S174" s="228"/>
      <c r="T174" s="232"/>
      <c r="U174" s="232"/>
      <c r="V174" s="50"/>
      <c r="W174" s="50"/>
    </row>
    <row r="175" spans="1:23" ht="12.75" customHeight="1" x14ac:dyDescent="0.2">
      <c r="A175" s="54"/>
      <c r="B175" s="56">
        <v>95</v>
      </c>
      <c r="C175" s="67"/>
      <c r="D175" s="67"/>
      <c r="E175" s="59"/>
      <c r="F175" s="72"/>
      <c r="G175" s="26"/>
      <c r="H175" s="60">
        <f t="shared" si="8"/>
        <v>0</v>
      </c>
      <c r="I175" s="196"/>
      <c r="J175" s="146"/>
      <c r="K175" s="13">
        <f t="shared" si="9"/>
        <v>0</v>
      </c>
      <c r="L175" s="13">
        <f t="shared" si="10"/>
        <v>0</v>
      </c>
      <c r="M175" s="228"/>
      <c r="N175" s="228"/>
      <c r="O175" s="228"/>
      <c r="P175" s="228"/>
      <c r="Q175" s="228"/>
      <c r="R175" s="228"/>
      <c r="S175" s="228"/>
      <c r="T175" s="232"/>
      <c r="U175" s="232"/>
      <c r="V175" s="50"/>
      <c r="W175" s="50"/>
    </row>
    <row r="176" spans="1:23" ht="12.75" customHeight="1" x14ac:dyDescent="0.2">
      <c r="A176" s="54"/>
      <c r="B176" s="56">
        <v>96</v>
      </c>
      <c r="C176" s="67"/>
      <c r="D176" s="67"/>
      <c r="E176" s="59"/>
      <c r="F176" s="72"/>
      <c r="G176" s="26"/>
      <c r="H176" s="60">
        <f t="shared" si="8"/>
        <v>0</v>
      </c>
      <c r="I176" s="196"/>
      <c r="J176" s="146"/>
      <c r="K176" s="13">
        <f t="shared" si="9"/>
        <v>0</v>
      </c>
      <c r="L176" s="13">
        <f t="shared" si="10"/>
        <v>0</v>
      </c>
      <c r="M176" s="228"/>
      <c r="N176" s="228"/>
      <c r="O176" s="228"/>
      <c r="P176" s="228"/>
      <c r="Q176" s="228"/>
      <c r="R176" s="228"/>
      <c r="S176" s="228"/>
      <c r="T176" s="232"/>
      <c r="U176" s="232"/>
      <c r="V176" s="50"/>
      <c r="W176" s="50"/>
    </row>
    <row r="177" spans="1:23" ht="12.75" customHeight="1" x14ac:dyDescent="0.2">
      <c r="A177" s="54"/>
      <c r="B177" s="108">
        <v>97</v>
      </c>
      <c r="C177" s="67"/>
      <c r="D177" s="67"/>
      <c r="E177" s="59"/>
      <c r="F177" s="72"/>
      <c r="G177" s="26"/>
      <c r="H177" s="60">
        <f t="shared" si="8"/>
        <v>0</v>
      </c>
      <c r="I177" s="196"/>
      <c r="J177" s="146"/>
      <c r="K177" s="13">
        <f t="shared" si="9"/>
        <v>0</v>
      </c>
      <c r="L177" s="13">
        <f t="shared" si="10"/>
        <v>0</v>
      </c>
      <c r="M177" s="228"/>
      <c r="N177" s="228"/>
      <c r="O177" s="228"/>
      <c r="P177" s="228"/>
      <c r="Q177" s="228"/>
      <c r="R177" s="228"/>
      <c r="S177" s="228"/>
      <c r="T177" s="232"/>
      <c r="U177" s="232"/>
      <c r="V177" s="50"/>
      <c r="W177" s="50"/>
    </row>
    <row r="178" spans="1:23" ht="12.75" customHeight="1" x14ac:dyDescent="0.2">
      <c r="A178" s="54"/>
      <c r="B178" s="56">
        <v>98</v>
      </c>
      <c r="C178" s="67"/>
      <c r="D178" s="67"/>
      <c r="E178" s="59"/>
      <c r="F178" s="72"/>
      <c r="G178" s="26"/>
      <c r="H178" s="60">
        <f t="shared" si="8"/>
        <v>0</v>
      </c>
      <c r="I178" s="196"/>
      <c r="J178" s="146"/>
      <c r="K178" s="13">
        <f t="shared" si="9"/>
        <v>0</v>
      </c>
      <c r="L178" s="13">
        <f t="shared" si="10"/>
        <v>0</v>
      </c>
      <c r="M178" s="228"/>
      <c r="N178" s="228"/>
      <c r="O178" s="228"/>
      <c r="P178" s="228"/>
      <c r="Q178" s="228"/>
      <c r="R178" s="228"/>
      <c r="S178" s="228"/>
      <c r="T178" s="232"/>
      <c r="U178" s="232"/>
      <c r="V178" s="50"/>
      <c r="W178" s="50"/>
    </row>
    <row r="179" spans="1:23" ht="12.75" customHeight="1" x14ac:dyDescent="0.2">
      <c r="A179" s="54"/>
      <c r="B179" s="56">
        <v>99</v>
      </c>
      <c r="C179" s="67"/>
      <c r="D179" s="67"/>
      <c r="E179" s="59"/>
      <c r="F179" s="72"/>
      <c r="G179" s="26"/>
      <c r="H179" s="60">
        <f t="shared" si="8"/>
        <v>0</v>
      </c>
      <c r="I179" s="196"/>
      <c r="J179" s="146"/>
      <c r="K179" s="13">
        <f t="shared" si="9"/>
        <v>0</v>
      </c>
      <c r="L179" s="13">
        <f t="shared" si="10"/>
        <v>0</v>
      </c>
      <c r="M179" s="228"/>
      <c r="N179" s="228"/>
      <c r="O179" s="228"/>
      <c r="P179" s="228"/>
      <c r="Q179" s="228"/>
      <c r="R179" s="228"/>
      <c r="S179" s="228"/>
      <c r="T179" s="232"/>
      <c r="U179" s="232"/>
      <c r="V179" s="50"/>
      <c r="W179" s="50"/>
    </row>
    <row r="180" spans="1:23" ht="12.75" customHeight="1" x14ac:dyDescent="0.2">
      <c r="A180" s="54"/>
      <c r="B180" s="108">
        <v>100</v>
      </c>
      <c r="C180" s="295"/>
      <c r="D180" s="295"/>
      <c r="E180" s="59"/>
      <c r="F180" s="72"/>
      <c r="G180" s="293"/>
      <c r="H180" s="60">
        <f t="shared" ref="H180:H243" si="11">SUM(K180:L180)</f>
        <v>0</v>
      </c>
      <c r="I180" s="293"/>
      <c r="J180" s="146"/>
      <c r="K180" s="13">
        <f t="shared" ref="K180:K243" si="12">IF(C180=0,0,IF(D180=0,0,IF(E180=0,0,10)))</f>
        <v>0</v>
      </c>
      <c r="L180" s="13">
        <f t="shared" ref="L180:L243" si="13">IF(K180=0,0,IF(F180="yes",10,0))</f>
        <v>0</v>
      </c>
      <c r="M180" s="228"/>
      <c r="N180" s="228"/>
      <c r="O180" s="228"/>
      <c r="P180" s="228"/>
      <c r="Q180" s="228"/>
      <c r="R180" s="228"/>
      <c r="S180" s="228"/>
      <c r="T180" s="232"/>
      <c r="U180" s="232"/>
      <c r="V180" s="50"/>
      <c r="W180" s="50"/>
    </row>
    <row r="181" spans="1:23" ht="12.75" customHeight="1" x14ac:dyDescent="0.2">
      <c r="A181" s="54"/>
      <c r="B181" s="56">
        <v>101</v>
      </c>
      <c r="C181" s="295"/>
      <c r="D181" s="295"/>
      <c r="E181" s="59"/>
      <c r="F181" s="72"/>
      <c r="G181" s="293"/>
      <c r="H181" s="60">
        <f t="shared" si="11"/>
        <v>0</v>
      </c>
      <c r="I181" s="293"/>
      <c r="J181" s="146"/>
      <c r="K181" s="13">
        <f t="shared" si="12"/>
        <v>0</v>
      </c>
      <c r="L181" s="13">
        <f t="shared" si="13"/>
        <v>0</v>
      </c>
      <c r="M181" s="228"/>
      <c r="N181" s="228"/>
      <c r="O181" s="228"/>
      <c r="P181" s="228"/>
      <c r="Q181" s="228"/>
      <c r="R181" s="228"/>
      <c r="S181" s="228"/>
      <c r="T181" s="232"/>
      <c r="U181" s="232"/>
      <c r="V181" s="50"/>
      <c r="W181" s="50"/>
    </row>
    <row r="182" spans="1:23" ht="12.75" customHeight="1" x14ac:dyDescent="0.2">
      <c r="A182" s="54"/>
      <c r="B182" s="56">
        <v>102</v>
      </c>
      <c r="C182" s="295"/>
      <c r="D182" s="295"/>
      <c r="E182" s="59"/>
      <c r="F182" s="72"/>
      <c r="G182" s="293"/>
      <c r="H182" s="60">
        <f t="shared" si="11"/>
        <v>0</v>
      </c>
      <c r="I182" s="293"/>
      <c r="J182" s="146"/>
      <c r="K182" s="13">
        <f t="shared" si="12"/>
        <v>0</v>
      </c>
      <c r="L182" s="13">
        <f t="shared" si="13"/>
        <v>0</v>
      </c>
      <c r="M182" s="228"/>
      <c r="N182" s="228"/>
      <c r="O182" s="228"/>
      <c r="P182" s="228"/>
      <c r="Q182" s="228"/>
      <c r="R182" s="228"/>
      <c r="S182" s="228"/>
      <c r="T182" s="232"/>
      <c r="U182" s="232"/>
      <c r="V182" s="50"/>
      <c r="W182" s="50"/>
    </row>
    <row r="183" spans="1:23" ht="12.75" customHeight="1" x14ac:dyDescent="0.2">
      <c r="A183" s="54"/>
      <c r="B183" s="108">
        <v>103</v>
      </c>
      <c r="C183" s="295"/>
      <c r="D183" s="295"/>
      <c r="E183" s="59"/>
      <c r="F183" s="72"/>
      <c r="G183" s="293"/>
      <c r="H183" s="60">
        <f t="shared" si="11"/>
        <v>0</v>
      </c>
      <c r="I183" s="293"/>
      <c r="J183" s="146"/>
      <c r="K183" s="13">
        <f t="shared" si="12"/>
        <v>0</v>
      </c>
      <c r="L183" s="13">
        <f t="shared" si="13"/>
        <v>0</v>
      </c>
      <c r="M183" s="228"/>
      <c r="N183" s="228"/>
      <c r="O183" s="228"/>
      <c r="P183" s="228"/>
      <c r="Q183" s="228"/>
      <c r="R183" s="228"/>
      <c r="S183" s="228"/>
      <c r="T183" s="232"/>
      <c r="U183" s="232"/>
      <c r="V183" s="50"/>
      <c r="W183" s="50"/>
    </row>
    <row r="184" spans="1:23" ht="12.75" customHeight="1" x14ac:dyDescent="0.2">
      <c r="A184" s="54"/>
      <c r="B184" s="56">
        <v>104</v>
      </c>
      <c r="C184" s="295"/>
      <c r="D184" s="295"/>
      <c r="E184" s="59"/>
      <c r="F184" s="72"/>
      <c r="G184" s="293"/>
      <c r="H184" s="60">
        <f t="shared" si="11"/>
        <v>0</v>
      </c>
      <c r="I184" s="293"/>
      <c r="J184" s="146"/>
      <c r="K184" s="13">
        <f t="shared" si="12"/>
        <v>0</v>
      </c>
      <c r="L184" s="13">
        <f t="shared" si="13"/>
        <v>0</v>
      </c>
      <c r="M184" s="228"/>
      <c r="N184" s="228"/>
      <c r="O184" s="228"/>
      <c r="P184" s="228"/>
      <c r="Q184" s="228"/>
      <c r="R184" s="228"/>
      <c r="S184" s="228"/>
      <c r="T184" s="232"/>
      <c r="U184" s="232"/>
      <c r="V184" s="50"/>
      <c r="W184" s="50"/>
    </row>
    <row r="185" spans="1:23" ht="12.75" customHeight="1" x14ac:dyDescent="0.2">
      <c r="A185" s="54"/>
      <c r="B185" s="56">
        <v>105</v>
      </c>
      <c r="C185" s="295"/>
      <c r="D185" s="295"/>
      <c r="E185" s="59"/>
      <c r="F185" s="72"/>
      <c r="G185" s="293"/>
      <c r="H185" s="60">
        <f t="shared" si="11"/>
        <v>0</v>
      </c>
      <c r="I185" s="293"/>
      <c r="J185" s="146"/>
      <c r="K185" s="13">
        <f t="shared" si="12"/>
        <v>0</v>
      </c>
      <c r="L185" s="13">
        <f t="shared" si="13"/>
        <v>0</v>
      </c>
      <c r="M185" s="228"/>
      <c r="N185" s="228"/>
      <c r="O185" s="228"/>
      <c r="P185" s="228"/>
      <c r="Q185" s="228"/>
      <c r="R185" s="228"/>
      <c r="S185" s="228"/>
      <c r="T185" s="232"/>
      <c r="U185" s="232"/>
      <c r="V185" s="50"/>
      <c r="W185" s="50"/>
    </row>
    <row r="186" spans="1:23" ht="12.75" customHeight="1" x14ac:dyDescent="0.2">
      <c r="A186" s="54"/>
      <c r="B186" s="108">
        <v>106</v>
      </c>
      <c r="C186" s="295"/>
      <c r="D186" s="295"/>
      <c r="E186" s="59"/>
      <c r="F186" s="72"/>
      <c r="G186" s="293"/>
      <c r="H186" s="60">
        <f t="shared" si="11"/>
        <v>0</v>
      </c>
      <c r="I186" s="293"/>
      <c r="J186" s="146"/>
      <c r="K186" s="13">
        <f t="shared" si="12"/>
        <v>0</v>
      </c>
      <c r="L186" s="13">
        <f t="shared" si="13"/>
        <v>0</v>
      </c>
      <c r="M186" s="228"/>
      <c r="N186" s="228"/>
      <c r="O186" s="228"/>
      <c r="P186" s="228"/>
      <c r="Q186" s="228"/>
      <c r="R186" s="228"/>
      <c r="S186" s="228"/>
      <c r="T186" s="232"/>
      <c r="U186" s="232"/>
      <c r="V186" s="50"/>
      <c r="W186" s="50"/>
    </row>
    <row r="187" spans="1:23" ht="12.75" customHeight="1" x14ac:dyDescent="0.2">
      <c r="A187" s="54"/>
      <c r="B187" s="56">
        <v>107</v>
      </c>
      <c r="C187" s="295"/>
      <c r="D187" s="295"/>
      <c r="E187" s="59"/>
      <c r="F187" s="72"/>
      <c r="G187" s="293"/>
      <c r="H187" s="60">
        <f t="shared" si="11"/>
        <v>0</v>
      </c>
      <c r="I187" s="293"/>
      <c r="J187" s="146"/>
      <c r="K187" s="13">
        <f t="shared" si="12"/>
        <v>0</v>
      </c>
      <c r="L187" s="13">
        <f t="shared" si="13"/>
        <v>0</v>
      </c>
      <c r="M187" s="228"/>
      <c r="N187" s="228"/>
      <c r="O187" s="228"/>
      <c r="P187" s="228"/>
      <c r="Q187" s="228"/>
      <c r="R187" s="228"/>
      <c r="S187" s="228"/>
      <c r="T187" s="232"/>
      <c r="U187" s="232"/>
      <c r="V187" s="50"/>
      <c r="W187" s="50"/>
    </row>
    <row r="188" spans="1:23" ht="12.75" customHeight="1" x14ac:dyDescent="0.2">
      <c r="A188" s="54"/>
      <c r="B188" s="56">
        <v>108</v>
      </c>
      <c r="C188" s="295"/>
      <c r="D188" s="295"/>
      <c r="E188" s="59"/>
      <c r="F188" s="72"/>
      <c r="G188" s="293"/>
      <c r="H188" s="60">
        <f t="shared" si="11"/>
        <v>0</v>
      </c>
      <c r="I188" s="293"/>
      <c r="J188" s="146"/>
      <c r="K188" s="13">
        <f t="shared" si="12"/>
        <v>0</v>
      </c>
      <c r="L188" s="13">
        <f t="shared" si="13"/>
        <v>0</v>
      </c>
      <c r="M188" s="228"/>
      <c r="N188" s="228"/>
      <c r="O188" s="228"/>
      <c r="P188" s="228"/>
      <c r="Q188" s="228"/>
      <c r="R188" s="228"/>
      <c r="S188" s="228"/>
      <c r="T188" s="232"/>
      <c r="U188" s="232"/>
      <c r="V188" s="50"/>
      <c r="W188" s="50"/>
    </row>
    <row r="189" spans="1:23" ht="12.75" customHeight="1" x14ac:dyDescent="0.2">
      <c r="A189" s="54"/>
      <c r="B189" s="108">
        <v>109</v>
      </c>
      <c r="C189" s="295"/>
      <c r="D189" s="295"/>
      <c r="E189" s="59"/>
      <c r="F189" s="72"/>
      <c r="G189" s="293"/>
      <c r="H189" s="60">
        <f t="shared" si="11"/>
        <v>0</v>
      </c>
      <c r="I189" s="293"/>
      <c r="J189" s="146"/>
      <c r="K189" s="13">
        <f t="shared" si="12"/>
        <v>0</v>
      </c>
      <c r="L189" s="13">
        <f t="shared" si="13"/>
        <v>0</v>
      </c>
      <c r="M189" s="228"/>
      <c r="N189" s="228"/>
      <c r="O189" s="228"/>
      <c r="P189" s="228"/>
      <c r="Q189" s="228"/>
      <c r="R189" s="228"/>
      <c r="S189" s="228"/>
      <c r="T189" s="232"/>
      <c r="U189" s="232"/>
      <c r="V189" s="50"/>
      <c r="W189" s="50"/>
    </row>
    <row r="190" spans="1:23" ht="12.75" customHeight="1" x14ac:dyDescent="0.2">
      <c r="A190" s="54"/>
      <c r="B190" s="56">
        <v>110</v>
      </c>
      <c r="C190" s="295"/>
      <c r="D190" s="295"/>
      <c r="E190" s="59"/>
      <c r="F190" s="72"/>
      <c r="G190" s="293"/>
      <c r="H190" s="60">
        <f t="shared" si="11"/>
        <v>0</v>
      </c>
      <c r="I190" s="293"/>
      <c r="J190" s="146"/>
      <c r="K190" s="13">
        <f t="shared" si="12"/>
        <v>0</v>
      </c>
      <c r="L190" s="13">
        <f t="shared" si="13"/>
        <v>0</v>
      </c>
      <c r="M190" s="228"/>
      <c r="N190" s="228"/>
      <c r="O190" s="228"/>
      <c r="P190" s="228"/>
      <c r="Q190" s="228"/>
      <c r="R190" s="228"/>
      <c r="S190" s="228"/>
      <c r="T190" s="232"/>
      <c r="U190" s="232"/>
      <c r="V190" s="50"/>
      <c r="W190" s="50"/>
    </row>
    <row r="191" spans="1:23" ht="12.75" customHeight="1" x14ac:dyDescent="0.2">
      <c r="A191" s="54"/>
      <c r="B191" s="56">
        <v>111</v>
      </c>
      <c r="C191" s="295"/>
      <c r="D191" s="295"/>
      <c r="E191" s="59"/>
      <c r="F191" s="72"/>
      <c r="G191" s="293"/>
      <c r="H191" s="60">
        <f t="shared" si="11"/>
        <v>0</v>
      </c>
      <c r="I191" s="293"/>
      <c r="J191" s="146"/>
      <c r="K191" s="13">
        <f t="shared" si="12"/>
        <v>0</v>
      </c>
      <c r="L191" s="13">
        <f t="shared" si="13"/>
        <v>0</v>
      </c>
      <c r="M191" s="228"/>
      <c r="N191" s="228"/>
      <c r="O191" s="228"/>
      <c r="P191" s="228"/>
      <c r="Q191" s="228"/>
      <c r="R191" s="228"/>
      <c r="S191" s="228"/>
      <c r="T191" s="232"/>
      <c r="U191" s="232"/>
      <c r="V191" s="50"/>
      <c r="W191" s="50"/>
    </row>
    <row r="192" spans="1:23" ht="12.75" customHeight="1" x14ac:dyDescent="0.2">
      <c r="A192" s="54"/>
      <c r="B192" s="108">
        <v>112</v>
      </c>
      <c r="C192" s="295"/>
      <c r="D192" s="295"/>
      <c r="E192" s="59"/>
      <c r="F192" s="72"/>
      <c r="G192" s="293"/>
      <c r="H192" s="60">
        <f t="shared" si="11"/>
        <v>0</v>
      </c>
      <c r="I192" s="293"/>
      <c r="J192" s="146"/>
      <c r="K192" s="13">
        <f t="shared" si="12"/>
        <v>0</v>
      </c>
      <c r="L192" s="13">
        <f t="shared" si="13"/>
        <v>0</v>
      </c>
      <c r="M192" s="228"/>
      <c r="N192" s="228"/>
      <c r="O192" s="228"/>
      <c r="P192" s="228"/>
      <c r="Q192" s="228"/>
      <c r="R192" s="228"/>
      <c r="S192" s="228"/>
      <c r="T192" s="232"/>
      <c r="U192" s="232"/>
      <c r="V192" s="50"/>
      <c r="W192" s="50"/>
    </row>
    <row r="193" spans="1:23" ht="12.75" customHeight="1" x14ac:dyDescent="0.2">
      <c r="A193" s="54"/>
      <c r="B193" s="56">
        <v>113</v>
      </c>
      <c r="C193" s="295"/>
      <c r="D193" s="295"/>
      <c r="E193" s="59"/>
      <c r="F193" s="72"/>
      <c r="G193" s="293"/>
      <c r="H193" s="60">
        <f t="shared" si="11"/>
        <v>0</v>
      </c>
      <c r="I193" s="293"/>
      <c r="J193" s="146"/>
      <c r="K193" s="13">
        <f t="shared" si="12"/>
        <v>0</v>
      </c>
      <c r="L193" s="13">
        <f t="shared" si="13"/>
        <v>0</v>
      </c>
      <c r="M193" s="228"/>
      <c r="N193" s="228"/>
      <c r="O193" s="228"/>
      <c r="P193" s="228"/>
      <c r="Q193" s="228"/>
      <c r="R193" s="228"/>
      <c r="S193" s="228"/>
      <c r="T193" s="232"/>
      <c r="U193" s="232"/>
      <c r="V193" s="50"/>
      <c r="W193" s="50"/>
    </row>
    <row r="194" spans="1:23" ht="12.75" customHeight="1" x14ac:dyDescent="0.2">
      <c r="A194" s="54"/>
      <c r="B194" s="56">
        <v>114</v>
      </c>
      <c r="C194" s="295"/>
      <c r="D194" s="295"/>
      <c r="E194" s="59"/>
      <c r="F194" s="72"/>
      <c r="G194" s="293"/>
      <c r="H194" s="60">
        <f t="shared" si="11"/>
        <v>0</v>
      </c>
      <c r="I194" s="293"/>
      <c r="J194" s="146"/>
      <c r="K194" s="13">
        <f t="shared" si="12"/>
        <v>0</v>
      </c>
      <c r="L194" s="13">
        <f t="shared" si="13"/>
        <v>0</v>
      </c>
      <c r="M194" s="228"/>
      <c r="N194" s="228"/>
      <c r="O194" s="228"/>
      <c r="P194" s="228"/>
      <c r="Q194" s="228"/>
      <c r="R194" s="228"/>
      <c r="S194" s="228"/>
      <c r="T194" s="232"/>
      <c r="U194" s="232"/>
      <c r="V194" s="50"/>
      <c r="W194" s="50"/>
    </row>
    <row r="195" spans="1:23" ht="12.75" customHeight="1" x14ac:dyDescent="0.2">
      <c r="A195" s="54"/>
      <c r="B195" s="108">
        <v>115</v>
      </c>
      <c r="C195" s="295"/>
      <c r="D195" s="295"/>
      <c r="E195" s="59"/>
      <c r="F195" s="72"/>
      <c r="G195" s="293"/>
      <c r="H195" s="60">
        <f t="shared" si="11"/>
        <v>0</v>
      </c>
      <c r="I195" s="293"/>
      <c r="J195" s="146"/>
      <c r="K195" s="13">
        <f t="shared" si="12"/>
        <v>0</v>
      </c>
      <c r="L195" s="13">
        <f t="shared" si="13"/>
        <v>0</v>
      </c>
      <c r="M195" s="228"/>
      <c r="N195" s="228"/>
      <c r="O195" s="228"/>
      <c r="P195" s="228"/>
      <c r="Q195" s="228"/>
      <c r="R195" s="228"/>
      <c r="S195" s="228"/>
      <c r="T195" s="232"/>
      <c r="U195" s="232"/>
      <c r="V195" s="50"/>
      <c r="W195" s="50"/>
    </row>
    <row r="196" spans="1:23" ht="12.75" customHeight="1" x14ac:dyDescent="0.2">
      <c r="A196" s="54"/>
      <c r="B196" s="56">
        <v>116</v>
      </c>
      <c r="C196" s="295"/>
      <c r="D196" s="295"/>
      <c r="E196" s="59"/>
      <c r="F196" s="72"/>
      <c r="G196" s="293"/>
      <c r="H196" s="60">
        <f t="shared" si="11"/>
        <v>0</v>
      </c>
      <c r="I196" s="293"/>
      <c r="J196" s="146"/>
      <c r="K196" s="13">
        <f t="shared" si="12"/>
        <v>0</v>
      </c>
      <c r="L196" s="13">
        <f t="shared" si="13"/>
        <v>0</v>
      </c>
      <c r="M196" s="228"/>
      <c r="N196" s="228"/>
      <c r="O196" s="228"/>
      <c r="P196" s="228"/>
      <c r="Q196" s="228"/>
      <c r="R196" s="228"/>
      <c r="S196" s="228"/>
      <c r="T196" s="232"/>
      <c r="U196" s="232"/>
      <c r="V196" s="50"/>
      <c r="W196" s="50"/>
    </row>
    <row r="197" spans="1:23" ht="12.75" customHeight="1" x14ac:dyDescent="0.2">
      <c r="A197" s="54"/>
      <c r="B197" s="56">
        <v>117</v>
      </c>
      <c r="C197" s="295"/>
      <c r="D197" s="295"/>
      <c r="E197" s="59"/>
      <c r="F197" s="72"/>
      <c r="G197" s="293"/>
      <c r="H197" s="60">
        <f t="shared" si="11"/>
        <v>0</v>
      </c>
      <c r="I197" s="293"/>
      <c r="J197" s="146"/>
      <c r="K197" s="13">
        <f t="shared" si="12"/>
        <v>0</v>
      </c>
      <c r="L197" s="13">
        <f t="shared" si="13"/>
        <v>0</v>
      </c>
      <c r="M197" s="228"/>
      <c r="N197" s="228"/>
      <c r="O197" s="228"/>
      <c r="P197" s="228"/>
      <c r="Q197" s="228"/>
      <c r="R197" s="228"/>
      <c r="S197" s="228"/>
      <c r="T197" s="232"/>
      <c r="U197" s="232"/>
      <c r="V197" s="50"/>
      <c r="W197" s="50"/>
    </row>
    <row r="198" spans="1:23" ht="12.75" customHeight="1" x14ac:dyDescent="0.2">
      <c r="A198" s="54"/>
      <c r="B198" s="108">
        <v>118</v>
      </c>
      <c r="C198" s="295"/>
      <c r="D198" s="295"/>
      <c r="E198" s="59"/>
      <c r="F198" s="72"/>
      <c r="G198" s="293"/>
      <c r="H198" s="60">
        <f t="shared" si="11"/>
        <v>0</v>
      </c>
      <c r="I198" s="293"/>
      <c r="J198" s="146"/>
      <c r="K198" s="13">
        <f t="shared" si="12"/>
        <v>0</v>
      </c>
      <c r="L198" s="13">
        <f t="shared" si="13"/>
        <v>0</v>
      </c>
      <c r="M198" s="228"/>
      <c r="N198" s="228"/>
      <c r="O198" s="228"/>
      <c r="P198" s="228"/>
      <c r="Q198" s="228"/>
      <c r="R198" s="228"/>
      <c r="S198" s="228"/>
      <c r="T198" s="232"/>
      <c r="U198" s="232"/>
      <c r="V198" s="50"/>
      <c r="W198" s="50"/>
    </row>
    <row r="199" spans="1:23" ht="12.75" customHeight="1" x14ac:dyDescent="0.2">
      <c r="A199" s="54"/>
      <c r="B199" s="56">
        <v>119</v>
      </c>
      <c r="C199" s="295"/>
      <c r="D199" s="295"/>
      <c r="E199" s="59"/>
      <c r="F199" s="72"/>
      <c r="G199" s="293"/>
      <c r="H199" s="60">
        <f t="shared" si="11"/>
        <v>0</v>
      </c>
      <c r="I199" s="293"/>
      <c r="J199" s="146"/>
      <c r="K199" s="13">
        <f t="shared" si="12"/>
        <v>0</v>
      </c>
      <c r="L199" s="13">
        <f t="shared" si="13"/>
        <v>0</v>
      </c>
      <c r="M199" s="228"/>
      <c r="N199" s="228"/>
      <c r="O199" s="228"/>
      <c r="P199" s="228"/>
      <c r="Q199" s="228"/>
      <c r="R199" s="228"/>
      <c r="S199" s="228"/>
      <c r="T199" s="232"/>
      <c r="U199" s="232"/>
      <c r="V199" s="50"/>
      <c r="W199" s="50"/>
    </row>
    <row r="200" spans="1:23" ht="12.75" customHeight="1" x14ac:dyDescent="0.2">
      <c r="A200" s="54"/>
      <c r="B200" s="56">
        <v>120</v>
      </c>
      <c r="C200" s="295"/>
      <c r="D200" s="295"/>
      <c r="E200" s="59"/>
      <c r="F200" s="72"/>
      <c r="G200" s="293"/>
      <c r="H200" s="60">
        <f t="shared" si="11"/>
        <v>0</v>
      </c>
      <c r="I200" s="293"/>
      <c r="J200" s="146"/>
      <c r="K200" s="13">
        <f t="shared" si="12"/>
        <v>0</v>
      </c>
      <c r="L200" s="13">
        <f t="shared" si="13"/>
        <v>0</v>
      </c>
      <c r="M200" s="228"/>
      <c r="N200" s="228"/>
      <c r="O200" s="228"/>
      <c r="P200" s="228"/>
      <c r="Q200" s="228"/>
      <c r="R200" s="228"/>
      <c r="S200" s="228"/>
      <c r="T200" s="232"/>
      <c r="U200" s="232"/>
      <c r="V200" s="50"/>
      <c r="W200" s="50"/>
    </row>
    <row r="201" spans="1:23" ht="12.75" customHeight="1" x14ac:dyDescent="0.2">
      <c r="A201" s="54"/>
      <c r="B201" s="108">
        <v>121</v>
      </c>
      <c r="C201" s="295"/>
      <c r="D201" s="295"/>
      <c r="E201" s="59"/>
      <c r="F201" s="72"/>
      <c r="G201" s="293"/>
      <c r="H201" s="60">
        <f t="shared" si="11"/>
        <v>0</v>
      </c>
      <c r="I201" s="293"/>
      <c r="J201" s="146"/>
      <c r="K201" s="13">
        <f t="shared" si="12"/>
        <v>0</v>
      </c>
      <c r="L201" s="13">
        <f t="shared" si="13"/>
        <v>0</v>
      </c>
      <c r="M201" s="228"/>
      <c r="N201" s="228"/>
      <c r="O201" s="228"/>
      <c r="P201" s="228"/>
      <c r="Q201" s="228"/>
      <c r="R201" s="228"/>
      <c r="S201" s="228"/>
      <c r="T201" s="232"/>
      <c r="U201" s="232"/>
      <c r="V201" s="50"/>
      <c r="W201" s="50"/>
    </row>
    <row r="202" spans="1:23" ht="12.75" customHeight="1" x14ac:dyDescent="0.2">
      <c r="A202" s="54"/>
      <c r="B202" s="56">
        <v>122</v>
      </c>
      <c r="C202" s="295"/>
      <c r="D202" s="295"/>
      <c r="E202" s="59"/>
      <c r="F202" s="72"/>
      <c r="G202" s="293"/>
      <c r="H202" s="60">
        <f t="shared" si="11"/>
        <v>0</v>
      </c>
      <c r="I202" s="293"/>
      <c r="J202" s="146"/>
      <c r="K202" s="13">
        <f t="shared" si="12"/>
        <v>0</v>
      </c>
      <c r="L202" s="13">
        <f t="shared" si="13"/>
        <v>0</v>
      </c>
      <c r="M202" s="228"/>
      <c r="N202" s="228"/>
      <c r="O202" s="228"/>
      <c r="P202" s="228"/>
      <c r="Q202" s="228"/>
      <c r="R202" s="228"/>
      <c r="S202" s="228"/>
      <c r="T202" s="232"/>
      <c r="U202" s="232"/>
      <c r="V202" s="50"/>
      <c r="W202" s="50"/>
    </row>
    <row r="203" spans="1:23" ht="12.75" customHeight="1" x14ac:dyDescent="0.2">
      <c r="A203" s="54"/>
      <c r="B203" s="56">
        <v>123</v>
      </c>
      <c r="C203" s="295"/>
      <c r="D203" s="295"/>
      <c r="E203" s="59"/>
      <c r="F203" s="72"/>
      <c r="G203" s="293"/>
      <c r="H203" s="60">
        <f t="shared" si="11"/>
        <v>0</v>
      </c>
      <c r="I203" s="293"/>
      <c r="J203" s="146"/>
      <c r="K203" s="13">
        <f t="shared" si="12"/>
        <v>0</v>
      </c>
      <c r="L203" s="13">
        <f t="shared" si="13"/>
        <v>0</v>
      </c>
      <c r="M203" s="228"/>
      <c r="N203" s="228"/>
      <c r="O203" s="228"/>
      <c r="P203" s="228"/>
      <c r="Q203" s="228"/>
      <c r="R203" s="228"/>
      <c r="S203" s="228"/>
      <c r="T203" s="232"/>
      <c r="U203" s="232"/>
      <c r="V203" s="50"/>
      <c r="W203" s="50"/>
    </row>
    <row r="204" spans="1:23" ht="12.75" customHeight="1" x14ac:dyDescent="0.2">
      <c r="A204" s="54"/>
      <c r="B204" s="108">
        <v>124</v>
      </c>
      <c r="C204" s="295"/>
      <c r="D204" s="295"/>
      <c r="E204" s="59"/>
      <c r="F204" s="72"/>
      <c r="G204" s="293"/>
      <c r="H204" s="60">
        <f t="shared" si="11"/>
        <v>0</v>
      </c>
      <c r="I204" s="293"/>
      <c r="J204" s="146"/>
      <c r="K204" s="13">
        <f t="shared" si="12"/>
        <v>0</v>
      </c>
      <c r="L204" s="13">
        <f t="shared" si="13"/>
        <v>0</v>
      </c>
      <c r="M204" s="228"/>
      <c r="N204" s="228"/>
      <c r="O204" s="228"/>
      <c r="P204" s="228"/>
      <c r="Q204" s="228"/>
      <c r="R204" s="228"/>
      <c r="S204" s="228"/>
      <c r="T204" s="232"/>
      <c r="U204" s="232"/>
      <c r="V204" s="50"/>
      <c r="W204" s="50"/>
    </row>
    <row r="205" spans="1:23" ht="12.75" customHeight="1" x14ac:dyDescent="0.2">
      <c r="A205" s="54"/>
      <c r="B205" s="56">
        <v>125</v>
      </c>
      <c r="C205" s="295"/>
      <c r="D205" s="295"/>
      <c r="E205" s="59"/>
      <c r="F205" s="72"/>
      <c r="G205" s="293"/>
      <c r="H205" s="60">
        <f t="shared" si="11"/>
        <v>0</v>
      </c>
      <c r="I205" s="293"/>
      <c r="J205" s="146"/>
      <c r="K205" s="13">
        <f t="shared" si="12"/>
        <v>0</v>
      </c>
      <c r="L205" s="13">
        <f t="shared" si="13"/>
        <v>0</v>
      </c>
      <c r="M205" s="228"/>
      <c r="N205" s="228"/>
      <c r="O205" s="228"/>
      <c r="P205" s="228"/>
      <c r="Q205" s="228"/>
      <c r="R205" s="228"/>
      <c r="S205" s="228"/>
      <c r="T205" s="232"/>
      <c r="U205" s="232"/>
      <c r="V205" s="50"/>
      <c r="W205" s="50"/>
    </row>
    <row r="206" spans="1:23" ht="12.75" customHeight="1" x14ac:dyDescent="0.2">
      <c r="A206" s="54"/>
      <c r="B206" s="56">
        <v>126</v>
      </c>
      <c r="C206" s="295"/>
      <c r="D206" s="295"/>
      <c r="E206" s="59"/>
      <c r="F206" s="72"/>
      <c r="G206" s="293"/>
      <c r="H206" s="60">
        <f t="shared" si="11"/>
        <v>0</v>
      </c>
      <c r="I206" s="293"/>
      <c r="J206" s="146"/>
      <c r="K206" s="13">
        <f t="shared" si="12"/>
        <v>0</v>
      </c>
      <c r="L206" s="13">
        <f t="shared" si="13"/>
        <v>0</v>
      </c>
      <c r="M206" s="228"/>
      <c r="N206" s="228"/>
      <c r="O206" s="228"/>
      <c r="P206" s="228"/>
      <c r="Q206" s="228"/>
      <c r="R206" s="228"/>
      <c r="S206" s="228"/>
      <c r="T206" s="232"/>
      <c r="U206" s="232"/>
      <c r="V206" s="50"/>
      <c r="W206" s="50"/>
    </row>
    <row r="207" spans="1:23" ht="12.75" customHeight="1" x14ac:dyDescent="0.2">
      <c r="A207" s="54"/>
      <c r="B207" s="108">
        <v>127</v>
      </c>
      <c r="C207" s="295"/>
      <c r="D207" s="295"/>
      <c r="E207" s="59"/>
      <c r="F207" s="72"/>
      <c r="G207" s="293"/>
      <c r="H207" s="60">
        <f t="shared" si="11"/>
        <v>0</v>
      </c>
      <c r="I207" s="293"/>
      <c r="J207" s="146"/>
      <c r="K207" s="13">
        <f t="shared" si="12"/>
        <v>0</v>
      </c>
      <c r="L207" s="13">
        <f t="shared" si="13"/>
        <v>0</v>
      </c>
      <c r="M207" s="228"/>
      <c r="N207" s="228"/>
      <c r="O207" s="228"/>
      <c r="P207" s="228"/>
      <c r="Q207" s="228"/>
      <c r="R207" s="228"/>
      <c r="S207" s="228"/>
      <c r="T207" s="232"/>
      <c r="U207" s="232"/>
      <c r="V207" s="50"/>
      <c r="W207" s="50"/>
    </row>
    <row r="208" spans="1:23" ht="12.75" customHeight="1" x14ac:dyDescent="0.2">
      <c r="A208" s="54"/>
      <c r="B208" s="56">
        <v>128</v>
      </c>
      <c r="C208" s="295"/>
      <c r="D208" s="295"/>
      <c r="E208" s="59"/>
      <c r="F208" s="72"/>
      <c r="G208" s="293"/>
      <c r="H208" s="60">
        <f t="shared" si="11"/>
        <v>0</v>
      </c>
      <c r="I208" s="293"/>
      <c r="J208" s="146"/>
      <c r="K208" s="13">
        <f t="shared" si="12"/>
        <v>0</v>
      </c>
      <c r="L208" s="13">
        <f t="shared" si="13"/>
        <v>0</v>
      </c>
      <c r="M208" s="228"/>
      <c r="N208" s="228"/>
      <c r="O208" s="228"/>
      <c r="P208" s="228"/>
      <c r="Q208" s="228"/>
      <c r="R208" s="228"/>
      <c r="S208" s="228"/>
      <c r="T208" s="232"/>
      <c r="U208" s="232"/>
      <c r="V208" s="50"/>
      <c r="W208" s="50"/>
    </row>
    <row r="209" spans="1:23" ht="12.75" customHeight="1" x14ac:dyDescent="0.2">
      <c r="A209" s="54"/>
      <c r="B209" s="56">
        <v>129</v>
      </c>
      <c r="C209" s="295"/>
      <c r="D209" s="295"/>
      <c r="E209" s="59"/>
      <c r="F209" s="72"/>
      <c r="G209" s="293"/>
      <c r="H209" s="60">
        <f t="shared" si="11"/>
        <v>0</v>
      </c>
      <c r="I209" s="293"/>
      <c r="J209" s="146"/>
      <c r="K209" s="13">
        <f t="shared" si="12"/>
        <v>0</v>
      </c>
      <c r="L209" s="13">
        <f t="shared" si="13"/>
        <v>0</v>
      </c>
      <c r="M209" s="228"/>
      <c r="N209" s="228"/>
      <c r="O209" s="228"/>
      <c r="P209" s="228"/>
      <c r="Q209" s="228"/>
      <c r="R209" s="228"/>
      <c r="S209" s="228"/>
      <c r="T209" s="232"/>
      <c r="U209" s="232"/>
      <c r="V209" s="50"/>
      <c r="W209" s="50"/>
    </row>
    <row r="210" spans="1:23" ht="12.75" customHeight="1" x14ac:dyDescent="0.2">
      <c r="A210" s="54"/>
      <c r="B210" s="108">
        <v>130</v>
      </c>
      <c r="C210" s="295"/>
      <c r="D210" s="295"/>
      <c r="E210" s="59"/>
      <c r="F210" s="72"/>
      <c r="G210" s="293"/>
      <c r="H210" s="60">
        <f t="shared" si="11"/>
        <v>0</v>
      </c>
      <c r="I210" s="293"/>
      <c r="J210" s="146"/>
      <c r="K210" s="13">
        <f t="shared" si="12"/>
        <v>0</v>
      </c>
      <c r="L210" s="13">
        <f t="shared" si="13"/>
        <v>0</v>
      </c>
      <c r="M210" s="228"/>
      <c r="N210" s="228"/>
      <c r="O210" s="228"/>
      <c r="P210" s="228"/>
      <c r="Q210" s="228"/>
      <c r="R210" s="228"/>
      <c r="S210" s="228"/>
      <c r="T210" s="232"/>
      <c r="U210" s="232"/>
      <c r="V210" s="50"/>
      <c r="W210" s="50"/>
    </row>
    <row r="211" spans="1:23" ht="12.75" customHeight="1" x14ac:dyDescent="0.2">
      <c r="A211" s="54"/>
      <c r="B211" s="56">
        <v>131</v>
      </c>
      <c r="C211" s="295"/>
      <c r="D211" s="295"/>
      <c r="E211" s="59"/>
      <c r="F211" s="72"/>
      <c r="G211" s="293"/>
      <c r="H211" s="60">
        <f t="shared" si="11"/>
        <v>0</v>
      </c>
      <c r="I211" s="293"/>
      <c r="J211" s="146"/>
      <c r="K211" s="13">
        <f t="shared" si="12"/>
        <v>0</v>
      </c>
      <c r="L211" s="13">
        <f t="shared" si="13"/>
        <v>0</v>
      </c>
      <c r="M211" s="228"/>
      <c r="N211" s="228"/>
      <c r="O211" s="228"/>
      <c r="P211" s="228"/>
      <c r="Q211" s="228"/>
      <c r="R211" s="228"/>
      <c r="S211" s="228"/>
      <c r="T211" s="232"/>
      <c r="U211" s="232"/>
      <c r="V211" s="50"/>
      <c r="W211" s="50"/>
    </row>
    <row r="212" spans="1:23" ht="12.75" customHeight="1" x14ac:dyDescent="0.2">
      <c r="A212" s="54"/>
      <c r="B212" s="56">
        <v>132</v>
      </c>
      <c r="C212" s="295"/>
      <c r="D212" s="295"/>
      <c r="E212" s="59"/>
      <c r="F212" s="72"/>
      <c r="G212" s="293"/>
      <c r="H212" s="60">
        <f t="shared" si="11"/>
        <v>0</v>
      </c>
      <c r="I212" s="293"/>
      <c r="J212" s="146"/>
      <c r="K212" s="13">
        <f t="shared" si="12"/>
        <v>0</v>
      </c>
      <c r="L212" s="13">
        <f t="shared" si="13"/>
        <v>0</v>
      </c>
      <c r="M212" s="228"/>
      <c r="N212" s="228"/>
      <c r="O212" s="228"/>
      <c r="P212" s="228"/>
      <c r="Q212" s="228"/>
      <c r="R212" s="228"/>
      <c r="S212" s="228"/>
      <c r="T212" s="232"/>
      <c r="U212" s="232"/>
      <c r="V212" s="50"/>
      <c r="W212" s="50"/>
    </row>
    <row r="213" spans="1:23" ht="12.75" customHeight="1" x14ac:dyDescent="0.2">
      <c r="A213" s="54"/>
      <c r="B213" s="108">
        <v>133</v>
      </c>
      <c r="C213" s="295"/>
      <c r="D213" s="295"/>
      <c r="E213" s="59"/>
      <c r="F213" s="72"/>
      <c r="G213" s="293"/>
      <c r="H213" s="60">
        <f t="shared" si="11"/>
        <v>0</v>
      </c>
      <c r="I213" s="293"/>
      <c r="J213" s="146"/>
      <c r="K213" s="13">
        <f t="shared" si="12"/>
        <v>0</v>
      </c>
      <c r="L213" s="13">
        <f t="shared" si="13"/>
        <v>0</v>
      </c>
      <c r="M213" s="228"/>
      <c r="N213" s="228"/>
      <c r="O213" s="228"/>
      <c r="P213" s="228"/>
      <c r="Q213" s="228"/>
      <c r="R213" s="228"/>
      <c r="S213" s="228"/>
      <c r="T213" s="232"/>
      <c r="U213" s="232"/>
      <c r="V213" s="50"/>
      <c r="W213" s="50"/>
    </row>
    <row r="214" spans="1:23" ht="12.75" customHeight="1" x14ac:dyDescent="0.2">
      <c r="A214" s="54"/>
      <c r="B214" s="56">
        <v>134</v>
      </c>
      <c r="C214" s="295"/>
      <c r="D214" s="295"/>
      <c r="E214" s="59"/>
      <c r="F214" s="72"/>
      <c r="G214" s="293"/>
      <c r="H214" s="60">
        <f t="shared" si="11"/>
        <v>0</v>
      </c>
      <c r="I214" s="293"/>
      <c r="J214" s="146"/>
      <c r="K214" s="13">
        <f t="shared" si="12"/>
        <v>0</v>
      </c>
      <c r="L214" s="13">
        <f t="shared" si="13"/>
        <v>0</v>
      </c>
      <c r="M214" s="228"/>
      <c r="N214" s="228"/>
      <c r="O214" s="228"/>
      <c r="P214" s="228"/>
      <c r="Q214" s="228"/>
      <c r="R214" s="228"/>
      <c r="S214" s="228"/>
      <c r="T214" s="232"/>
      <c r="U214" s="232"/>
      <c r="V214" s="50"/>
      <c r="W214" s="50"/>
    </row>
    <row r="215" spans="1:23" ht="12.75" customHeight="1" x14ac:dyDescent="0.2">
      <c r="A215" s="54"/>
      <c r="B215" s="56">
        <v>135</v>
      </c>
      <c r="C215" s="295"/>
      <c r="D215" s="295"/>
      <c r="E215" s="59"/>
      <c r="F215" s="72"/>
      <c r="G215" s="293"/>
      <c r="H215" s="60">
        <f t="shared" si="11"/>
        <v>0</v>
      </c>
      <c r="I215" s="293"/>
      <c r="J215" s="146"/>
      <c r="K215" s="13">
        <f t="shared" si="12"/>
        <v>0</v>
      </c>
      <c r="L215" s="13">
        <f t="shared" si="13"/>
        <v>0</v>
      </c>
      <c r="M215" s="228"/>
      <c r="N215" s="228"/>
      <c r="O215" s="228"/>
      <c r="P215" s="228"/>
      <c r="Q215" s="228"/>
      <c r="R215" s="228"/>
      <c r="S215" s="228"/>
      <c r="T215" s="232"/>
      <c r="U215" s="232"/>
      <c r="V215" s="50"/>
      <c r="W215" s="50"/>
    </row>
    <row r="216" spans="1:23" ht="12.75" customHeight="1" x14ac:dyDescent="0.2">
      <c r="A216" s="54"/>
      <c r="B216" s="108">
        <v>136</v>
      </c>
      <c r="C216" s="295"/>
      <c r="D216" s="295"/>
      <c r="E216" s="59"/>
      <c r="F216" s="72"/>
      <c r="G216" s="293"/>
      <c r="H216" s="60">
        <f t="shared" si="11"/>
        <v>0</v>
      </c>
      <c r="I216" s="293"/>
      <c r="J216" s="146"/>
      <c r="K216" s="13">
        <f t="shared" si="12"/>
        <v>0</v>
      </c>
      <c r="L216" s="13">
        <f t="shared" si="13"/>
        <v>0</v>
      </c>
      <c r="M216" s="228"/>
      <c r="N216" s="228"/>
      <c r="O216" s="228"/>
      <c r="P216" s="228"/>
      <c r="Q216" s="228"/>
      <c r="R216" s="228"/>
      <c r="S216" s="228"/>
      <c r="T216" s="232"/>
      <c r="U216" s="232"/>
      <c r="V216" s="50"/>
      <c r="W216" s="50"/>
    </row>
    <row r="217" spans="1:23" ht="12.75" customHeight="1" x14ac:dyDescent="0.2">
      <c r="A217" s="54"/>
      <c r="B217" s="56">
        <v>137</v>
      </c>
      <c r="C217" s="295"/>
      <c r="D217" s="295"/>
      <c r="E217" s="59"/>
      <c r="F217" s="72"/>
      <c r="G217" s="293"/>
      <c r="H217" s="60">
        <f t="shared" si="11"/>
        <v>0</v>
      </c>
      <c r="I217" s="293"/>
      <c r="J217" s="146"/>
      <c r="K217" s="13">
        <f t="shared" si="12"/>
        <v>0</v>
      </c>
      <c r="L217" s="13">
        <f t="shared" si="13"/>
        <v>0</v>
      </c>
      <c r="M217" s="228"/>
      <c r="N217" s="228"/>
      <c r="O217" s="228"/>
      <c r="P217" s="228"/>
      <c r="Q217" s="228"/>
      <c r="R217" s="228"/>
      <c r="S217" s="228"/>
      <c r="T217" s="232"/>
      <c r="U217" s="232"/>
      <c r="V217" s="50"/>
      <c r="W217" s="50"/>
    </row>
    <row r="218" spans="1:23" ht="12.75" customHeight="1" x14ac:dyDescent="0.2">
      <c r="A218" s="54"/>
      <c r="B218" s="56">
        <v>138</v>
      </c>
      <c r="C218" s="295"/>
      <c r="D218" s="295"/>
      <c r="E218" s="59"/>
      <c r="F218" s="72"/>
      <c r="G218" s="293"/>
      <c r="H218" s="60">
        <f t="shared" si="11"/>
        <v>0</v>
      </c>
      <c r="I218" s="293"/>
      <c r="J218" s="146"/>
      <c r="K218" s="13">
        <f t="shared" si="12"/>
        <v>0</v>
      </c>
      <c r="L218" s="13">
        <f t="shared" si="13"/>
        <v>0</v>
      </c>
      <c r="M218" s="228"/>
      <c r="N218" s="228"/>
      <c r="O218" s="228"/>
      <c r="P218" s="228"/>
      <c r="Q218" s="228"/>
      <c r="R218" s="228"/>
      <c r="S218" s="228"/>
      <c r="T218" s="232"/>
      <c r="U218" s="232"/>
      <c r="V218" s="50"/>
      <c r="W218" s="50"/>
    </row>
    <row r="219" spans="1:23" ht="12.75" customHeight="1" x14ac:dyDescent="0.2">
      <c r="A219" s="54"/>
      <c r="B219" s="108">
        <v>139</v>
      </c>
      <c r="C219" s="295"/>
      <c r="D219" s="295"/>
      <c r="E219" s="59"/>
      <c r="F219" s="72"/>
      <c r="G219" s="293"/>
      <c r="H219" s="60">
        <f t="shared" si="11"/>
        <v>0</v>
      </c>
      <c r="I219" s="293"/>
      <c r="J219" s="146"/>
      <c r="K219" s="13">
        <f t="shared" si="12"/>
        <v>0</v>
      </c>
      <c r="L219" s="13">
        <f t="shared" si="13"/>
        <v>0</v>
      </c>
      <c r="M219" s="228"/>
      <c r="N219" s="228"/>
      <c r="O219" s="228"/>
      <c r="P219" s="228"/>
      <c r="Q219" s="228"/>
      <c r="R219" s="228"/>
      <c r="S219" s="228"/>
      <c r="T219" s="232"/>
      <c r="U219" s="232"/>
      <c r="V219" s="50"/>
      <c r="W219" s="50"/>
    </row>
    <row r="220" spans="1:23" ht="12.75" customHeight="1" x14ac:dyDescent="0.2">
      <c r="A220" s="54"/>
      <c r="B220" s="56">
        <v>140</v>
      </c>
      <c r="C220" s="295"/>
      <c r="D220" s="295"/>
      <c r="E220" s="59"/>
      <c r="F220" s="72"/>
      <c r="G220" s="293"/>
      <c r="H220" s="60">
        <f t="shared" si="11"/>
        <v>0</v>
      </c>
      <c r="I220" s="293"/>
      <c r="J220" s="146"/>
      <c r="K220" s="13">
        <f t="shared" si="12"/>
        <v>0</v>
      </c>
      <c r="L220" s="13">
        <f t="shared" si="13"/>
        <v>0</v>
      </c>
      <c r="M220" s="228"/>
      <c r="N220" s="228"/>
      <c r="O220" s="228"/>
      <c r="P220" s="228"/>
      <c r="Q220" s="228"/>
      <c r="R220" s="228"/>
      <c r="S220" s="228"/>
      <c r="T220" s="232"/>
      <c r="U220" s="232"/>
      <c r="V220" s="50"/>
      <c r="W220" s="50"/>
    </row>
    <row r="221" spans="1:23" ht="12.75" customHeight="1" x14ac:dyDescent="0.2">
      <c r="A221" s="54"/>
      <c r="B221" s="56">
        <v>141</v>
      </c>
      <c r="C221" s="295"/>
      <c r="D221" s="295"/>
      <c r="E221" s="59"/>
      <c r="F221" s="72"/>
      <c r="G221" s="293"/>
      <c r="H221" s="60">
        <f t="shared" si="11"/>
        <v>0</v>
      </c>
      <c r="I221" s="293"/>
      <c r="J221" s="146"/>
      <c r="K221" s="13">
        <f t="shared" si="12"/>
        <v>0</v>
      </c>
      <c r="L221" s="13">
        <f t="shared" si="13"/>
        <v>0</v>
      </c>
      <c r="M221" s="228"/>
      <c r="N221" s="228"/>
      <c r="O221" s="228"/>
      <c r="P221" s="228"/>
      <c r="Q221" s="228"/>
      <c r="R221" s="228"/>
      <c r="S221" s="228"/>
      <c r="T221" s="232"/>
      <c r="U221" s="232"/>
      <c r="V221" s="50"/>
      <c r="W221" s="50"/>
    </row>
    <row r="222" spans="1:23" ht="12.75" customHeight="1" x14ac:dyDescent="0.2">
      <c r="A222" s="54"/>
      <c r="B222" s="108">
        <v>142</v>
      </c>
      <c r="C222" s="295"/>
      <c r="D222" s="295"/>
      <c r="E222" s="59"/>
      <c r="F222" s="72"/>
      <c r="G222" s="293"/>
      <c r="H222" s="60">
        <f t="shared" si="11"/>
        <v>0</v>
      </c>
      <c r="I222" s="293"/>
      <c r="J222" s="146"/>
      <c r="K222" s="13">
        <f t="shared" si="12"/>
        <v>0</v>
      </c>
      <c r="L222" s="13">
        <f t="shared" si="13"/>
        <v>0</v>
      </c>
      <c r="M222" s="228"/>
      <c r="N222" s="228"/>
      <c r="O222" s="228"/>
      <c r="P222" s="228"/>
      <c r="Q222" s="228"/>
      <c r="R222" s="228"/>
      <c r="S222" s="228"/>
      <c r="T222" s="232"/>
      <c r="U222" s="232"/>
      <c r="V222" s="50"/>
      <c r="W222" s="50"/>
    </row>
    <row r="223" spans="1:23" ht="12.75" customHeight="1" x14ac:dyDescent="0.2">
      <c r="A223" s="54"/>
      <c r="B223" s="56">
        <v>143</v>
      </c>
      <c r="C223" s="295"/>
      <c r="D223" s="295"/>
      <c r="E223" s="59"/>
      <c r="F223" s="72"/>
      <c r="G223" s="293"/>
      <c r="H223" s="60">
        <f t="shared" si="11"/>
        <v>0</v>
      </c>
      <c r="I223" s="293"/>
      <c r="J223" s="146"/>
      <c r="K223" s="13">
        <f t="shared" si="12"/>
        <v>0</v>
      </c>
      <c r="L223" s="13">
        <f t="shared" si="13"/>
        <v>0</v>
      </c>
      <c r="M223" s="228"/>
      <c r="N223" s="228"/>
      <c r="O223" s="228"/>
      <c r="P223" s="228"/>
      <c r="Q223" s="228"/>
      <c r="R223" s="228"/>
      <c r="S223" s="228"/>
      <c r="T223" s="232"/>
      <c r="U223" s="232"/>
      <c r="V223" s="50"/>
      <c r="W223" s="50"/>
    </row>
    <row r="224" spans="1:23" ht="12.75" customHeight="1" x14ac:dyDescent="0.2">
      <c r="A224" s="54"/>
      <c r="B224" s="56">
        <v>144</v>
      </c>
      <c r="C224" s="295"/>
      <c r="D224" s="295"/>
      <c r="E224" s="59"/>
      <c r="F224" s="72"/>
      <c r="G224" s="293"/>
      <c r="H224" s="60">
        <f t="shared" si="11"/>
        <v>0</v>
      </c>
      <c r="I224" s="293"/>
      <c r="J224" s="146"/>
      <c r="K224" s="13">
        <f t="shared" si="12"/>
        <v>0</v>
      </c>
      <c r="L224" s="13">
        <f t="shared" si="13"/>
        <v>0</v>
      </c>
      <c r="M224" s="3"/>
      <c r="N224" s="3"/>
      <c r="O224" s="3"/>
      <c r="P224" s="3"/>
      <c r="Q224" s="3"/>
      <c r="R224" s="3"/>
      <c r="S224" s="3"/>
      <c r="T224" s="50"/>
      <c r="U224" s="50"/>
      <c r="V224" s="50"/>
      <c r="W224" s="50"/>
    </row>
    <row r="225" spans="1:23" ht="12.75" customHeight="1" x14ac:dyDescent="0.2">
      <c r="A225" s="54"/>
      <c r="B225" s="108">
        <v>145</v>
      </c>
      <c r="C225" s="295"/>
      <c r="D225" s="295"/>
      <c r="E225" s="59"/>
      <c r="F225" s="72"/>
      <c r="G225" s="293"/>
      <c r="H225" s="60">
        <f t="shared" si="11"/>
        <v>0</v>
      </c>
      <c r="I225" s="293"/>
      <c r="J225" s="146"/>
      <c r="K225" s="13">
        <f t="shared" si="12"/>
        <v>0</v>
      </c>
      <c r="L225" s="13">
        <f t="shared" si="13"/>
        <v>0</v>
      </c>
      <c r="M225" s="3"/>
      <c r="N225" s="3"/>
      <c r="O225" s="3"/>
      <c r="P225" s="3"/>
      <c r="Q225" s="3"/>
      <c r="R225" s="3"/>
      <c r="S225" s="3"/>
      <c r="T225" s="50"/>
      <c r="U225" s="50"/>
      <c r="V225" s="50"/>
      <c r="W225" s="50"/>
    </row>
    <row r="226" spans="1:23" ht="12.75" customHeight="1" x14ac:dyDescent="0.2">
      <c r="A226" s="54"/>
      <c r="B226" s="56">
        <v>146</v>
      </c>
      <c r="C226" s="295"/>
      <c r="D226" s="295"/>
      <c r="E226" s="59"/>
      <c r="F226" s="72"/>
      <c r="G226" s="293"/>
      <c r="H226" s="60">
        <f t="shared" si="11"/>
        <v>0</v>
      </c>
      <c r="I226" s="293"/>
      <c r="J226" s="146"/>
      <c r="K226" s="13">
        <f t="shared" si="12"/>
        <v>0</v>
      </c>
      <c r="L226" s="13">
        <f t="shared" si="13"/>
        <v>0</v>
      </c>
      <c r="M226" s="3"/>
      <c r="N226" s="3"/>
      <c r="O226" s="3"/>
      <c r="P226" s="3"/>
      <c r="Q226" s="3"/>
      <c r="R226" s="3"/>
      <c r="S226" s="3"/>
      <c r="T226" s="50"/>
      <c r="U226" s="50"/>
      <c r="V226" s="50"/>
      <c r="W226" s="50"/>
    </row>
    <row r="227" spans="1:23" ht="12.75" customHeight="1" x14ac:dyDescent="0.2">
      <c r="A227" s="54"/>
      <c r="B227" s="56">
        <v>147</v>
      </c>
      <c r="C227" s="295"/>
      <c r="D227" s="295"/>
      <c r="E227" s="59"/>
      <c r="F227" s="72"/>
      <c r="G227" s="293"/>
      <c r="H227" s="60">
        <f t="shared" si="11"/>
        <v>0</v>
      </c>
      <c r="I227" s="293"/>
      <c r="J227" s="146"/>
      <c r="K227" s="13">
        <f t="shared" si="12"/>
        <v>0</v>
      </c>
      <c r="L227" s="13">
        <f t="shared" si="13"/>
        <v>0</v>
      </c>
      <c r="M227" s="3"/>
      <c r="N227" s="3"/>
      <c r="O227" s="3"/>
      <c r="P227" s="3"/>
      <c r="Q227" s="3"/>
      <c r="R227" s="3"/>
      <c r="S227" s="3"/>
      <c r="T227" s="50"/>
      <c r="U227" s="50"/>
      <c r="V227" s="50"/>
      <c r="W227" s="50"/>
    </row>
    <row r="228" spans="1:23" ht="12.75" customHeight="1" x14ac:dyDescent="0.2">
      <c r="A228" s="54"/>
      <c r="B228" s="108">
        <v>148</v>
      </c>
      <c r="C228" s="295"/>
      <c r="D228" s="295"/>
      <c r="E228" s="59"/>
      <c r="F228" s="72"/>
      <c r="G228" s="293"/>
      <c r="H228" s="60">
        <f t="shared" si="11"/>
        <v>0</v>
      </c>
      <c r="I228" s="293"/>
      <c r="J228" s="146"/>
      <c r="K228" s="13">
        <f t="shared" si="12"/>
        <v>0</v>
      </c>
      <c r="L228" s="13">
        <f t="shared" si="13"/>
        <v>0</v>
      </c>
      <c r="M228" s="3"/>
      <c r="N228" s="3"/>
      <c r="O228" s="3"/>
      <c r="P228" s="3"/>
      <c r="Q228" s="3"/>
      <c r="R228" s="3"/>
      <c r="S228" s="3"/>
      <c r="T228" s="50"/>
      <c r="U228" s="50"/>
      <c r="V228" s="50"/>
      <c r="W228" s="50"/>
    </row>
    <row r="229" spans="1:23" ht="12.75" customHeight="1" x14ac:dyDescent="0.2">
      <c r="A229" s="54"/>
      <c r="B229" s="56">
        <v>149</v>
      </c>
      <c r="C229" s="295"/>
      <c r="D229" s="295"/>
      <c r="E229" s="59"/>
      <c r="F229" s="72"/>
      <c r="G229" s="293"/>
      <c r="H229" s="60">
        <f t="shared" si="11"/>
        <v>0</v>
      </c>
      <c r="I229" s="293"/>
      <c r="J229" s="146"/>
      <c r="K229" s="13">
        <f t="shared" si="12"/>
        <v>0</v>
      </c>
      <c r="L229" s="13">
        <f t="shared" si="13"/>
        <v>0</v>
      </c>
      <c r="M229" s="3"/>
      <c r="N229" s="3"/>
      <c r="O229" s="3"/>
      <c r="P229" s="3"/>
      <c r="Q229" s="3"/>
      <c r="R229" s="3"/>
      <c r="S229" s="3"/>
      <c r="T229" s="50"/>
      <c r="U229" s="50"/>
      <c r="V229" s="50"/>
      <c r="W229" s="50"/>
    </row>
    <row r="230" spans="1:23" ht="12.75" customHeight="1" x14ac:dyDescent="0.2">
      <c r="A230" s="54"/>
      <c r="B230" s="56">
        <v>150</v>
      </c>
      <c r="C230" s="295"/>
      <c r="D230" s="295"/>
      <c r="E230" s="59"/>
      <c r="F230" s="72"/>
      <c r="G230" s="293"/>
      <c r="H230" s="60">
        <f t="shared" si="11"/>
        <v>0</v>
      </c>
      <c r="I230" s="293"/>
      <c r="J230" s="146"/>
      <c r="K230" s="13">
        <f t="shared" si="12"/>
        <v>0</v>
      </c>
      <c r="L230" s="13">
        <f t="shared" si="13"/>
        <v>0</v>
      </c>
      <c r="M230" s="3"/>
      <c r="N230" s="3"/>
      <c r="O230" s="3"/>
      <c r="P230" s="3"/>
      <c r="Q230" s="3"/>
      <c r="R230" s="3"/>
      <c r="S230" s="3"/>
      <c r="T230" s="50"/>
      <c r="U230" s="50"/>
      <c r="V230" s="50"/>
      <c r="W230" s="50"/>
    </row>
    <row r="231" spans="1:23" ht="12.75" customHeight="1" x14ac:dyDescent="0.2">
      <c r="A231" s="54"/>
      <c r="B231" s="108">
        <v>151</v>
      </c>
      <c r="C231" s="295"/>
      <c r="D231" s="295"/>
      <c r="E231" s="59"/>
      <c r="F231" s="72"/>
      <c r="G231" s="293"/>
      <c r="H231" s="60">
        <f t="shared" si="11"/>
        <v>0</v>
      </c>
      <c r="I231" s="293"/>
      <c r="J231" s="146"/>
      <c r="K231" s="13">
        <f t="shared" si="12"/>
        <v>0</v>
      </c>
      <c r="L231" s="13">
        <f t="shared" si="13"/>
        <v>0</v>
      </c>
      <c r="M231" s="3"/>
      <c r="N231" s="3"/>
      <c r="O231" s="3"/>
      <c r="P231" s="3"/>
      <c r="Q231" s="3"/>
      <c r="R231" s="3"/>
      <c r="S231" s="3"/>
      <c r="T231" s="50"/>
      <c r="U231" s="50"/>
      <c r="V231" s="50"/>
      <c r="W231" s="50"/>
    </row>
    <row r="232" spans="1:23" ht="12.75" customHeight="1" x14ac:dyDescent="0.2">
      <c r="A232" s="54"/>
      <c r="B232" s="56">
        <v>152</v>
      </c>
      <c r="C232" s="295"/>
      <c r="D232" s="295"/>
      <c r="E232" s="59"/>
      <c r="F232" s="72"/>
      <c r="G232" s="293"/>
      <c r="H232" s="60">
        <f t="shared" si="11"/>
        <v>0</v>
      </c>
      <c r="I232" s="293"/>
      <c r="J232" s="146"/>
      <c r="K232" s="13">
        <f t="shared" si="12"/>
        <v>0</v>
      </c>
      <c r="L232" s="13">
        <f t="shared" si="13"/>
        <v>0</v>
      </c>
      <c r="M232" s="3"/>
      <c r="N232" s="3"/>
      <c r="O232" s="3"/>
      <c r="P232" s="3"/>
      <c r="Q232" s="3"/>
      <c r="R232" s="3"/>
      <c r="S232" s="3"/>
      <c r="T232" s="50"/>
      <c r="U232" s="50"/>
      <c r="V232" s="50"/>
      <c r="W232" s="50"/>
    </row>
    <row r="233" spans="1:23" ht="12.75" customHeight="1" x14ac:dyDescent="0.2">
      <c r="A233" s="54"/>
      <c r="B233" s="56">
        <v>153</v>
      </c>
      <c r="C233" s="295"/>
      <c r="D233" s="295"/>
      <c r="E233" s="59"/>
      <c r="F233" s="72"/>
      <c r="G233" s="293"/>
      <c r="H233" s="60">
        <f t="shared" si="11"/>
        <v>0</v>
      </c>
      <c r="I233" s="293"/>
      <c r="J233" s="146"/>
      <c r="K233" s="13">
        <f t="shared" si="12"/>
        <v>0</v>
      </c>
      <c r="L233" s="13">
        <f t="shared" si="13"/>
        <v>0</v>
      </c>
      <c r="M233" s="3"/>
      <c r="N233" s="3"/>
      <c r="O233" s="3"/>
      <c r="P233" s="3"/>
      <c r="Q233" s="3"/>
      <c r="R233" s="3"/>
      <c r="S233" s="3"/>
      <c r="T233" s="50"/>
      <c r="U233" s="50"/>
      <c r="V233" s="50"/>
      <c r="W233" s="50"/>
    </row>
    <row r="234" spans="1:23" ht="12.75" customHeight="1" x14ac:dyDescent="0.2">
      <c r="A234" s="54"/>
      <c r="B234" s="108">
        <v>154</v>
      </c>
      <c r="C234" s="295"/>
      <c r="D234" s="295"/>
      <c r="E234" s="59"/>
      <c r="F234" s="72"/>
      <c r="G234" s="293"/>
      <c r="H234" s="60">
        <f t="shared" si="11"/>
        <v>0</v>
      </c>
      <c r="I234" s="293"/>
      <c r="J234" s="146"/>
      <c r="K234" s="13">
        <f t="shared" si="12"/>
        <v>0</v>
      </c>
      <c r="L234" s="13">
        <f t="shared" si="13"/>
        <v>0</v>
      </c>
      <c r="M234" s="3"/>
      <c r="N234" s="3"/>
      <c r="O234" s="3"/>
      <c r="P234" s="3"/>
      <c r="Q234" s="3"/>
      <c r="R234" s="3"/>
      <c r="S234" s="3"/>
      <c r="T234" s="50"/>
      <c r="U234" s="50"/>
      <c r="V234" s="50"/>
      <c r="W234" s="50"/>
    </row>
    <row r="235" spans="1:23" ht="12.75" customHeight="1" x14ac:dyDescent="0.2">
      <c r="A235" s="54"/>
      <c r="B235" s="56">
        <v>155</v>
      </c>
      <c r="C235" s="295"/>
      <c r="D235" s="295"/>
      <c r="E235" s="59"/>
      <c r="F235" s="72"/>
      <c r="G235" s="293"/>
      <c r="H235" s="60">
        <f t="shared" si="11"/>
        <v>0</v>
      </c>
      <c r="I235" s="293"/>
      <c r="J235" s="146"/>
      <c r="K235" s="13">
        <f t="shared" si="12"/>
        <v>0</v>
      </c>
      <c r="L235" s="13">
        <f t="shared" si="13"/>
        <v>0</v>
      </c>
      <c r="M235" s="3"/>
      <c r="N235" s="3"/>
      <c r="O235" s="3"/>
      <c r="P235" s="3"/>
      <c r="Q235" s="3"/>
      <c r="R235" s="3"/>
      <c r="S235" s="3"/>
      <c r="T235" s="50"/>
      <c r="U235" s="50"/>
      <c r="V235" s="50"/>
      <c r="W235" s="50"/>
    </row>
    <row r="236" spans="1:23" ht="12.75" customHeight="1" x14ac:dyDescent="0.2">
      <c r="A236" s="54"/>
      <c r="B236" s="56">
        <v>156</v>
      </c>
      <c r="C236" s="295"/>
      <c r="D236" s="295"/>
      <c r="E236" s="59"/>
      <c r="F236" s="72"/>
      <c r="G236" s="293"/>
      <c r="H236" s="60">
        <f t="shared" si="11"/>
        <v>0</v>
      </c>
      <c r="I236" s="293"/>
      <c r="J236" s="146"/>
      <c r="K236" s="13">
        <f t="shared" si="12"/>
        <v>0</v>
      </c>
      <c r="L236" s="13">
        <f t="shared" si="13"/>
        <v>0</v>
      </c>
      <c r="M236" s="3"/>
      <c r="N236" s="3"/>
      <c r="O236" s="3"/>
      <c r="P236" s="3"/>
      <c r="Q236" s="3"/>
      <c r="R236" s="3"/>
      <c r="S236" s="3"/>
      <c r="T236" s="50"/>
      <c r="U236" s="50"/>
      <c r="V236" s="50"/>
      <c r="W236" s="50"/>
    </row>
    <row r="237" spans="1:23" ht="12.75" customHeight="1" x14ac:dyDescent="0.2">
      <c r="A237" s="54"/>
      <c r="B237" s="108">
        <v>157</v>
      </c>
      <c r="C237" s="295"/>
      <c r="D237" s="295"/>
      <c r="E237" s="59"/>
      <c r="F237" s="72"/>
      <c r="G237" s="293"/>
      <c r="H237" s="60">
        <f t="shared" si="11"/>
        <v>0</v>
      </c>
      <c r="I237" s="293"/>
      <c r="J237" s="146"/>
      <c r="K237" s="13">
        <f t="shared" si="12"/>
        <v>0</v>
      </c>
      <c r="L237" s="13">
        <f t="shared" si="13"/>
        <v>0</v>
      </c>
      <c r="M237" s="3"/>
      <c r="N237" s="3"/>
      <c r="O237" s="3"/>
      <c r="P237" s="3"/>
      <c r="Q237" s="3"/>
      <c r="R237" s="3"/>
      <c r="S237" s="3"/>
      <c r="T237" s="50"/>
      <c r="U237" s="50"/>
      <c r="V237" s="50"/>
      <c r="W237" s="50"/>
    </row>
    <row r="238" spans="1:23" ht="12.75" customHeight="1" x14ac:dyDescent="0.2">
      <c r="A238" s="54"/>
      <c r="B238" s="56">
        <v>158</v>
      </c>
      <c r="C238" s="295"/>
      <c r="D238" s="295"/>
      <c r="E238" s="59"/>
      <c r="F238" s="72"/>
      <c r="G238" s="293"/>
      <c r="H238" s="60">
        <f t="shared" si="11"/>
        <v>0</v>
      </c>
      <c r="I238" s="293"/>
      <c r="J238" s="146"/>
      <c r="K238" s="13">
        <f t="shared" si="12"/>
        <v>0</v>
      </c>
      <c r="L238" s="13">
        <f t="shared" si="13"/>
        <v>0</v>
      </c>
      <c r="M238" s="3"/>
      <c r="N238" s="3"/>
      <c r="O238" s="3"/>
      <c r="P238" s="3"/>
      <c r="Q238" s="3"/>
      <c r="R238" s="3"/>
      <c r="S238" s="3"/>
      <c r="T238" s="50"/>
      <c r="U238" s="50"/>
      <c r="V238" s="50"/>
      <c r="W238" s="50"/>
    </row>
    <row r="239" spans="1:23" ht="12.75" customHeight="1" x14ac:dyDescent="0.2">
      <c r="A239" s="54"/>
      <c r="B239" s="56">
        <v>159</v>
      </c>
      <c r="C239" s="295"/>
      <c r="D239" s="295"/>
      <c r="E239" s="59"/>
      <c r="F239" s="72"/>
      <c r="G239" s="293"/>
      <c r="H239" s="60">
        <f t="shared" si="11"/>
        <v>0</v>
      </c>
      <c r="I239" s="293"/>
      <c r="J239" s="146"/>
      <c r="K239" s="13">
        <f t="shared" si="12"/>
        <v>0</v>
      </c>
      <c r="L239" s="13">
        <f t="shared" si="13"/>
        <v>0</v>
      </c>
      <c r="M239" s="3"/>
      <c r="N239" s="3"/>
      <c r="O239" s="3"/>
      <c r="P239" s="3"/>
      <c r="Q239" s="3"/>
      <c r="R239" s="3"/>
      <c r="S239" s="3"/>
      <c r="T239" s="50"/>
      <c r="U239" s="50"/>
      <c r="V239" s="50"/>
      <c r="W239" s="50"/>
    </row>
    <row r="240" spans="1:23" ht="12.75" customHeight="1" x14ac:dyDescent="0.2">
      <c r="A240" s="54"/>
      <c r="B240" s="108">
        <v>160</v>
      </c>
      <c r="C240" s="295"/>
      <c r="D240" s="295"/>
      <c r="E240" s="59"/>
      <c r="F240" s="72"/>
      <c r="G240" s="293"/>
      <c r="H240" s="60">
        <f t="shared" si="11"/>
        <v>0</v>
      </c>
      <c r="I240" s="293"/>
      <c r="J240" s="146"/>
      <c r="K240" s="13">
        <f t="shared" si="12"/>
        <v>0</v>
      </c>
      <c r="L240" s="13">
        <f t="shared" si="13"/>
        <v>0</v>
      </c>
      <c r="M240" s="3"/>
      <c r="N240" s="3"/>
      <c r="O240" s="3"/>
      <c r="P240" s="3"/>
      <c r="Q240" s="3"/>
      <c r="R240" s="3"/>
      <c r="S240" s="3"/>
      <c r="T240" s="50"/>
      <c r="U240" s="50"/>
      <c r="V240" s="50"/>
      <c r="W240" s="50"/>
    </row>
    <row r="241" spans="1:23" ht="12.75" customHeight="1" x14ac:dyDescent="0.2">
      <c r="A241" s="54"/>
      <c r="B241" s="56">
        <v>161</v>
      </c>
      <c r="C241" s="295"/>
      <c r="D241" s="295"/>
      <c r="E241" s="59"/>
      <c r="F241" s="72"/>
      <c r="G241" s="293"/>
      <c r="H241" s="60">
        <f t="shared" si="11"/>
        <v>0</v>
      </c>
      <c r="I241" s="293"/>
      <c r="J241" s="146"/>
      <c r="K241" s="13">
        <f t="shared" si="12"/>
        <v>0</v>
      </c>
      <c r="L241" s="13">
        <f t="shared" si="13"/>
        <v>0</v>
      </c>
      <c r="M241" s="3"/>
      <c r="N241" s="3"/>
      <c r="O241" s="3"/>
      <c r="P241" s="3"/>
      <c r="Q241" s="3"/>
      <c r="R241" s="3"/>
      <c r="S241" s="3"/>
      <c r="T241" s="50"/>
      <c r="U241" s="50"/>
      <c r="V241" s="50"/>
      <c r="W241" s="50"/>
    </row>
    <row r="242" spans="1:23" ht="12.75" customHeight="1" x14ac:dyDescent="0.2">
      <c r="A242" s="54"/>
      <c r="B242" s="56">
        <v>162</v>
      </c>
      <c r="C242" s="295"/>
      <c r="D242" s="295"/>
      <c r="E242" s="59"/>
      <c r="F242" s="72"/>
      <c r="G242" s="293"/>
      <c r="H242" s="60">
        <f t="shared" si="11"/>
        <v>0</v>
      </c>
      <c r="I242" s="293"/>
      <c r="J242" s="146"/>
      <c r="K242" s="13">
        <f t="shared" si="12"/>
        <v>0</v>
      </c>
      <c r="L242" s="13">
        <f t="shared" si="13"/>
        <v>0</v>
      </c>
      <c r="M242" s="3"/>
      <c r="N242" s="3"/>
      <c r="O242" s="3"/>
      <c r="P242" s="3"/>
      <c r="Q242" s="3"/>
      <c r="R242" s="3"/>
      <c r="S242" s="3"/>
      <c r="T242" s="50"/>
      <c r="U242" s="50"/>
      <c r="V242" s="50"/>
      <c r="W242" s="50"/>
    </row>
    <row r="243" spans="1:23" ht="12.75" customHeight="1" x14ac:dyDescent="0.2">
      <c r="A243" s="54"/>
      <c r="B243" s="108">
        <v>163</v>
      </c>
      <c r="C243" s="295"/>
      <c r="D243" s="295"/>
      <c r="E243" s="59"/>
      <c r="F243" s="72"/>
      <c r="G243" s="293"/>
      <c r="H243" s="60">
        <f t="shared" si="11"/>
        <v>0</v>
      </c>
      <c r="I243" s="293"/>
      <c r="J243" s="146"/>
      <c r="K243" s="13">
        <f t="shared" si="12"/>
        <v>0</v>
      </c>
      <c r="L243" s="13">
        <f t="shared" si="13"/>
        <v>0</v>
      </c>
      <c r="M243" s="3"/>
      <c r="N243" s="3"/>
      <c r="O243" s="3"/>
      <c r="P243" s="3"/>
      <c r="Q243" s="3"/>
      <c r="R243" s="3"/>
      <c r="S243" s="3"/>
      <c r="T243" s="50"/>
      <c r="U243" s="50"/>
      <c r="V243" s="50"/>
      <c r="W243" s="50"/>
    </row>
    <row r="244" spans="1:23" ht="12.75" customHeight="1" x14ac:dyDescent="0.2">
      <c r="A244" s="54"/>
      <c r="B244" s="56">
        <v>164</v>
      </c>
      <c r="C244" s="295"/>
      <c r="D244" s="295"/>
      <c r="E244" s="59"/>
      <c r="F244" s="72"/>
      <c r="G244" s="293"/>
      <c r="H244" s="60">
        <f t="shared" ref="H244:H280" si="14">SUM(K244:L244)</f>
        <v>0</v>
      </c>
      <c r="I244" s="293"/>
      <c r="J244" s="146"/>
      <c r="K244" s="13">
        <f t="shared" ref="K244:K280" si="15">IF(C244=0,0,IF(D244=0,0,IF(E244=0,0,10)))</f>
        <v>0</v>
      </c>
      <c r="L244" s="13">
        <f t="shared" ref="L244:L280" si="16">IF(K244=0,0,IF(F244="yes",10,0))</f>
        <v>0</v>
      </c>
      <c r="M244" s="3"/>
      <c r="N244" s="3"/>
      <c r="O244" s="3"/>
      <c r="P244" s="3"/>
      <c r="Q244" s="3"/>
      <c r="R244" s="3"/>
      <c r="S244" s="3"/>
      <c r="T244" s="50"/>
      <c r="U244" s="50"/>
      <c r="V244" s="50"/>
      <c r="W244" s="50"/>
    </row>
    <row r="245" spans="1:23" ht="12.75" customHeight="1" x14ac:dyDescent="0.2">
      <c r="A245" s="54"/>
      <c r="B245" s="56">
        <v>165</v>
      </c>
      <c r="C245" s="295"/>
      <c r="D245" s="295"/>
      <c r="E245" s="59"/>
      <c r="F245" s="72"/>
      <c r="G245" s="293"/>
      <c r="H245" s="60">
        <f t="shared" si="14"/>
        <v>0</v>
      </c>
      <c r="I245" s="293"/>
      <c r="J245" s="146"/>
      <c r="K245" s="13">
        <f t="shared" si="15"/>
        <v>0</v>
      </c>
      <c r="L245" s="13">
        <f t="shared" si="16"/>
        <v>0</v>
      </c>
      <c r="M245" s="3"/>
      <c r="N245" s="3"/>
      <c r="O245" s="3"/>
      <c r="P245" s="3"/>
      <c r="Q245" s="3"/>
      <c r="R245" s="3"/>
      <c r="S245" s="3"/>
      <c r="T245" s="50"/>
      <c r="U245" s="50"/>
      <c r="V245" s="50"/>
      <c r="W245" s="50"/>
    </row>
    <row r="246" spans="1:23" ht="12.75" customHeight="1" x14ac:dyDescent="0.2">
      <c r="A246" s="54"/>
      <c r="B246" s="108">
        <v>166</v>
      </c>
      <c r="C246" s="295"/>
      <c r="D246" s="295"/>
      <c r="E246" s="59"/>
      <c r="F246" s="72"/>
      <c r="G246" s="293"/>
      <c r="H246" s="60">
        <f t="shared" si="14"/>
        <v>0</v>
      </c>
      <c r="I246" s="293"/>
      <c r="J246" s="146"/>
      <c r="K246" s="13">
        <f t="shared" si="15"/>
        <v>0</v>
      </c>
      <c r="L246" s="13">
        <f t="shared" si="16"/>
        <v>0</v>
      </c>
      <c r="M246" s="3"/>
      <c r="N246" s="3"/>
      <c r="O246" s="3"/>
      <c r="P246" s="3"/>
      <c r="Q246" s="3"/>
      <c r="R246" s="3"/>
      <c r="S246" s="3"/>
      <c r="T246" s="50"/>
      <c r="U246" s="50"/>
      <c r="V246" s="50"/>
      <c r="W246" s="50"/>
    </row>
    <row r="247" spans="1:23" ht="12.75" customHeight="1" x14ac:dyDescent="0.2">
      <c r="A247" s="54"/>
      <c r="B247" s="56">
        <v>167</v>
      </c>
      <c r="C247" s="295"/>
      <c r="D247" s="295"/>
      <c r="E247" s="59"/>
      <c r="F247" s="72"/>
      <c r="G247" s="293"/>
      <c r="H247" s="60">
        <f t="shared" si="14"/>
        <v>0</v>
      </c>
      <c r="I247" s="293"/>
      <c r="J247" s="146"/>
      <c r="K247" s="13">
        <f t="shared" si="15"/>
        <v>0</v>
      </c>
      <c r="L247" s="13">
        <f t="shared" si="16"/>
        <v>0</v>
      </c>
      <c r="M247" s="3"/>
      <c r="N247" s="3"/>
      <c r="O247" s="3"/>
      <c r="P247" s="3"/>
      <c r="Q247" s="3"/>
      <c r="R247" s="3"/>
      <c r="S247" s="3"/>
      <c r="T247" s="50"/>
      <c r="U247" s="50"/>
      <c r="V247" s="50"/>
      <c r="W247" s="50"/>
    </row>
    <row r="248" spans="1:23" ht="12.75" customHeight="1" x14ac:dyDescent="0.2">
      <c r="A248" s="54"/>
      <c r="B248" s="56">
        <v>168</v>
      </c>
      <c r="C248" s="295"/>
      <c r="D248" s="295"/>
      <c r="E248" s="59"/>
      <c r="F248" s="72"/>
      <c r="G248" s="293"/>
      <c r="H248" s="60">
        <f t="shared" si="14"/>
        <v>0</v>
      </c>
      <c r="I248" s="293"/>
      <c r="J248" s="146"/>
      <c r="K248" s="13">
        <f t="shared" si="15"/>
        <v>0</v>
      </c>
      <c r="L248" s="13">
        <f t="shared" si="16"/>
        <v>0</v>
      </c>
      <c r="M248" s="3"/>
      <c r="N248" s="3"/>
      <c r="O248" s="3"/>
      <c r="P248" s="3"/>
      <c r="Q248" s="3"/>
      <c r="R248" s="3"/>
      <c r="S248" s="3"/>
      <c r="T248" s="50"/>
      <c r="U248" s="50"/>
      <c r="V248" s="50"/>
      <c r="W248" s="50"/>
    </row>
    <row r="249" spans="1:23" ht="12.75" customHeight="1" x14ac:dyDescent="0.2">
      <c r="A249" s="54"/>
      <c r="B249" s="108">
        <v>169</v>
      </c>
      <c r="C249" s="295"/>
      <c r="D249" s="295"/>
      <c r="E249" s="59"/>
      <c r="F249" s="72"/>
      <c r="G249" s="293"/>
      <c r="H249" s="60">
        <f t="shared" si="14"/>
        <v>0</v>
      </c>
      <c r="I249" s="293"/>
      <c r="J249" s="146"/>
      <c r="K249" s="13">
        <f t="shared" si="15"/>
        <v>0</v>
      </c>
      <c r="L249" s="13">
        <f t="shared" si="16"/>
        <v>0</v>
      </c>
      <c r="M249" s="3"/>
      <c r="N249" s="3"/>
      <c r="O249" s="3"/>
      <c r="P249" s="3"/>
      <c r="Q249" s="3"/>
      <c r="R249" s="3"/>
      <c r="S249" s="3"/>
      <c r="T249" s="50"/>
      <c r="U249" s="50"/>
      <c r="V249" s="50"/>
      <c r="W249" s="50"/>
    </row>
    <row r="250" spans="1:23" ht="12.75" customHeight="1" x14ac:dyDescent="0.2">
      <c r="A250" s="54"/>
      <c r="B250" s="56">
        <v>170</v>
      </c>
      <c r="C250" s="295"/>
      <c r="D250" s="295"/>
      <c r="E250" s="59"/>
      <c r="F250" s="72"/>
      <c r="G250" s="293"/>
      <c r="H250" s="60">
        <f t="shared" si="14"/>
        <v>0</v>
      </c>
      <c r="I250" s="293"/>
      <c r="J250" s="146"/>
      <c r="K250" s="13">
        <f t="shared" si="15"/>
        <v>0</v>
      </c>
      <c r="L250" s="13">
        <f t="shared" si="16"/>
        <v>0</v>
      </c>
      <c r="M250" s="3"/>
      <c r="N250" s="3"/>
      <c r="O250" s="3"/>
      <c r="P250" s="3"/>
      <c r="Q250" s="3"/>
      <c r="R250" s="3"/>
      <c r="S250" s="3"/>
      <c r="T250" s="50"/>
      <c r="U250" s="50"/>
      <c r="V250" s="50"/>
      <c r="W250" s="50"/>
    </row>
    <row r="251" spans="1:23" ht="12.75" customHeight="1" x14ac:dyDescent="0.2">
      <c r="A251" s="54"/>
      <c r="B251" s="56">
        <v>171</v>
      </c>
      <c r="C251" s="295"/>
      <c r="D251" s="295"/>
      <c r="E251" s="59"/>
      <c r="F251" s="72"/>
      <c r="G251" s="293"/>
      <c r="H251" s="60">
        <f t="shared" si="14"/>
        <v>0</v>
      </c>
      <c r="I251" s="293"/>
      <c r="J251" s="146"/>
      <c r="K251" s="13">
        <f t="shared" si="15"/>
        <v>0</v>
      </c>
      <c r="L251" s="13">
        <f t="shared" si="16"/>
        <v>0</v>
      </c>
      <c r="M251" s="3"/>
      <c r="N251" s="3"/>
      <c r="O251" s="3"/>
      <c r="P251" s="3"/>
      <c r="Q251" s="3"/>
      <c r="R251" s="3"/>
      <c r="S251" s="3"/>
      <c r="T251" s="50"/>
      <c r="U251" s="50"/>
      <c r="V251" s="50"/>
      <c r="W251" s="50"/>
    </row>
    <row r="252" spans="1:23" ht="12.75" customHeight="1" x14ac:dyDescent="0.2">
      <c r="A252" s="54"/>
      <c r="B252" s="108">
        <v>172</v>
      </c>
      <c r="C252" s="295"/>
      <c r="D252" s="295"/>
      <c r="E252" s="59"/>
      <c r="F252" s="72"/>
      <c r="G252" s="293"/>
      <c r="H252" s="60">
        <f t="shared" si="14"/>
        <v>0</v>
      </c>
      <c r="I252" s="293"/>
      <c r="J252" s="146"/>
      <c r="K252" s="13">
        <f t="shared" si="15"/>
        <v>0</v>
      </c>
      <c r="L252" s="13">
        <f t="shared" si="16"/>
        <v>0</v>
      </c>
      <c r="M252" s="3"/>
      <c r="N252" s="3"/>
      <c r="O252" s="3"/>
      <c r="P252" s="3"/>
      <c r="Q252" s="3"/>
      <c r="R252" s="3"/>
      <c r="S252" s="3"/>
      <c r="T252" s="50"/>
      <c r="U252" s="50"/>
      <c r="V252" s="50"/>
      <c r="W252" s="50"/>
    </row>
    <row r="253" spans="1:23" ht="12.75" customHeight="1" x14ac:dyDescent="0.2">
      <c r="A253" s="54"/>
      <c r="B253" s="56">
        <v>173</v>
      </c>
      <c r="C253" s="295"/>
      <c r="D253" s="295"/>
      <c r="E253" s="59"/>
      <c r="F253" s="72"/>
      <c r="G253" s="293"/>
      <c r="H253" s="60">
        <f t="shared" si="14"/>
        <v>0</v>
      </c>
      <c r="I253" s="293"/>
      <c r="J253" s="146"/>
      <c r="K253" s="13">
        <f t="shared" si="15"/>
        <v>0</v>
      </c>
      <c r="L253" s="13">
        <f t="shared" si="16"/>
        <v>0</v>
      </c>
      <c r="M253" s="3"/>
      <c r="N253" s="3"/>
      <c r="O253" s="3"/>
      <c r="P253" s="3"/>
      <c r="Q253" s="3"/>
      <c r="R253" s="3"/>
      <c r="S253" s="3"/>
      <c r="T253" s="50"/>
      <c r="U253" s="50"/>
      <c r="V253" s="50"/>
      <c r="W253" s="50"/>
    </row>
    <row r="254" spans="1:23" ht="12.75" customHeight="1" x14ac:dyDescent="0.2">
      <c r="A254" s="54"/>
      <c r="B254" s="56">
        <v>174</v>
      </c>
      <c r="C254" s="295"/>
      <c r="D254" s="295"/>
      <c r="E254" s="59"/>
      <c r="F254" s="72"/>
      <c r="G254" s="293"/>
      <c r="H254" s="60">
        <f t="shared" si="14"/>
        <v>0</v>
      </c>
      <c r="I254" s="293"/>
      <c r="J254" s="146"/>
      <c r="K254" s="13">
        <f t="shared" si="15"/>
        <v>0</v>
      </c>
      <c r="L254" s="13">
        <f t="shared" si="16"/>
        <v>0</v>
      </c>
      <c r="M254" s="3"/>
      <c r="N254" s="3"/>
      <c r="O254" s="3"/>
      <c r="P254" s="3"/>
      <c r="Q254" s="3"/>
      <c r="R254" s="3"/>
      <c r="S254" s="3"/>
      <c r="T254" s="50"/>
      <c r="U254" s="50"/>
      <c r="V254" s="50"/>
      <c r="W254" s="50"/>
    </row>
    <row r="255" spans="1:23" ht="12.75" customHeight="1" x14ac:dyDescent="0.2">
      <c r="A255" s="54"/>
      <c r="B255" s="108">
        <v>175</v>
      </c>
      <c r="C255" s="295"/>
      <c r="D255" s="295"/>
      <c r="E255" s="59"/>
      <c r="F255" s="72"/>
      <c r="G255" s="293"/>
      <c r="H255" s="60">
        <f t="shared" si="14"/>
        <v>0</v>
      </c>
      <c r="I255" s="293"/>
      <c r="J255" s="146"/>
      <c r="K255" s="13">
        <f t="shared" si="15"/>
        <v>0</v>
      </c>
      <c r="L255" s="13">
        <f t="shared" si="16"/>
        <v>0</v>
      </c>
      <c r="M255" s="3"/>
      <c r="N255" s="3"/>
      <c r="O255" s="3"/>
      <c r="P255" s="3"/>
      <c r="Q255" s="3"/>
      <c r="R255" s="3"/>
      <c r="S255" s="3"/>
      <c r="T255" s="50"/>
      <c r="U255" s="50"/>
      <c r="V255" s="50"/>
      <c r="W255" s="50"/>
    </row>
    <row r="256" spans="1:23" ht="12.75" customHeight="1" x14ac:dyDescent="0.2">
      <c r="A256" s="54"/>
      <c r="B256" s="56">
        <v>176</v>
      </c>
      <c r="C256" s="295"/>
      <c r="D256" s="295"/>
      <c r="E256" s="59"/>
      <c r="F256" s="72"/>
      <c r="G256" s="293"/>
      <c r="H256" s="60">
        <f t="shared" si="14"/>
        <v>0</v>
      </c>
      <c r="I256" s="293"/>
      <c r="J256" s="146"/>
      <c r="K256" s="13">
        <f t="shared" si="15"/>
        <v>0</v>
      </c>
      <c r="L256" s="13">
        <f t="shared" si="16"/>
        <v>0</v>
      </c>
      <c r="M256" s="3"/>
      <c r="N256" s="3"/>
      <c r="O256" s="3"/>
      <c r="P256" s="3"/>
      <c r="Q256" s="3"/>
      <c r="R256" s="3"/>
      <c r="S256" s="3"/>
      <c r="T256" s="50"/>
      <c r="U256" s="50"/>
      <c r="V256" s="50"/>
      <c r="W256" s="50"/>
    </row>
    <row r="257" spans="1:23" ht="12.75" customHeight="1" x14ac:dyDescent="0.2">
      <c r="A257" s="54"/>
      <c r="B257" s="56">
        <v>177</v>
      </c>
      <c r="C257" s="295"/>
      <c r="D257" s="295"/>
      <c r="E257" s="59"/>
      <c r="F257" s="72"/>
      <c r="G257" s="293"/>
      <c r="H257" s="60">
        <f t="shared" si="14"/>
        <v>0</v>
      </c>
      <c r="I257" s="293"/>
      <c r="J257" s="146"/>
      <c r="K257" s="13">
        <f t="shared" si="15"/>
        <v>0</v>
      </c>
      <c r="L257" s="13">
        <f t="shared" si="16"/>
        <v>0</v>
      </c>
      <c r="M257" s="3"/>
      <c r="N257" s="3"/>
      <c r="O257" s="3"/>
      <c r="P257" s="3"/>
      <c r="Q257" s="3"/>
      <c r="R257" s="3"/>
      <c r="S257" s="3"/>
      <c r="T257" s="50"/>
      <c r="U257" s="50"/>
      <c r="V257" s="50"/>
      <c r="W257" s="50"/>
    </row>
    <row r="258" spans="1:23" ht="12.75" customHeight="1" x14ac:dyDescent="0.2">
      <c r="A258" s="54"/>
      <c r="B258" s="108">
        <v>178</v>
      </c>
      <c r="C258" s="295"/>
      <c r="D258" s="295"/>
      <c r="E258" s="59"/>
      <c r="F258" s="72"/>
      <c r="G258" s="293"/>
      <c r="H258" s="60">
        <f t="shared" si="14"/>
        <v>0</v>
      </c>
      <c r="I258" s="293"/>
      <c r="J258" s="146"/>
      <c r="K258" s="13">
        <f t="shared" si="15"/>
        <v>0</v>
      </c>
      <c r="L258" s="13">
        <f t="shared" si="16"/>
        <v>0</v>
      </c>
      <c r="M258" s="3"/>
      <c r="N258" s="3"/>
      <c r="O258" s="3"/>
      <c r="P258" s="3"/>
      <c r="Q258" s="3"/>
      <c r="R258" s="3"/>
      <c r="S258" s="3"/>
      <c r="T258" s="50"/>
      <c r="U258" s="50"/>
      <c r="V258" s="50"/>
      <c r="W258" s="50"/>
    </row>
    <row r="259" spans="1:23" ht="12.75" customHeight="1" x14ac:dyDescent="0.2">
      <c r="A259" s="54"/>
      <c r="B259" s="56">
        <v>179</v>
      </c>
      <c r="C259" s="295"/>
      <c r="D259" s="295"/>
      <c r="E259" s="59"/>
      <c r="F259" s="72"/>
      <c r="G259" s="293"/>
      <c r="H259" s="60">
        <f t="shared" si="14"/>
        <v>0</v>
      </c>
      <c r="I259" s="293"/>
      <c r="J259" s="146"/>
      <c r="K259" s="13">
        <f t="shared" si="15"/>
        <v>0</v>
      </c>
      <c r="L259" s="13">
        <f t="shared" si="16"/>
        <v>0</v>
      </c>
      <c r="M259" s="3"/>
      <c r="N259" s="3"/>
      <c r="O259" s="3"/>
      <c r="P259" s="3"/>
      <c r="Q259" s="3"/>
      <c r="R259" s="3"/>
      <c r="S259" s="3"/>
      <c r="T259" s="50"/>
      <c r="U259" s="50"/>
      <c r="V259" s="50"/>
      <c r="W259" s="50"/>
    </row>
    <row r="260" spans="1:23" ht="12.75" customHeight="1" x14ac:dyDescent="0.2">
      <c r="A260" s="54"/>
      <c r="B260" s="56">
        <v>180</v>
      </c>
      <c r="C260" s="295"/>
      <c r="D260" s="295"/>
      <c r="E260" s="59"/>
      <c r="F260" s="72"/>
      <c r="G260" s="293"/>
      <c r="H260" s="60">
        <f t="shared" si="14"/>
        <v>0</v>
      </c>
      <c r="I260" s="293"/>
      <c r="J260" s="146"/>
      <c r="K260" s="13">
        <f t="shared" si="15"/>
        <v>0</v>
      </c>
      <c r="L260" s="13">
        <f t="shared" si="16"/>
        <v>0</v>
      </c>
      <c r="M260" s="3"/>
      <c r="N260" s="3"/>
      <c r="O260" s="3"/>
      <c r="P260" s="3"/>
      <c r="Q260" s="3"/>
      <c r="R260" s="3"/>
      <c r="S260" s="3"/>
      <c r="T260" s="50"/>
      <c r="U260" s="50"/>
      <c r="V260" s="50"/>
      <c r="W260" s="50"/>
    </row>
    <row r="261" spans="1:23" ht="12.75" customHeight="1" x14ac:dyDescent="0.2">
      <c r="A261" s="54"/>
      <c r="B261" s="108">
        <v>181</v>
      </c>
      <c r="C261" s="295"/>
      <c r="D261" s="295"/>
      <c r="E261" s="59"/>
      <c r="F261" s="72"/>
      <c r="G261" s="293"/>
      <c r="H261" s="60">
        <f t="shared" si="14"/>
        <v>0</v>
      </c>
      <c r="I261" s="293"/>
      <c r="J261" s="146"/>
      <c r="K261" s="13">
        <f t="shared" si="15"/>
        <v>0</v>
      </c>
      <c r="L261" s="13">
        <f t="shared" si="16"/>
        <v>0</v>
      </c>
      <c r="M261" s="3"/>
      <c r="N261" s="3"/>
      <c r="O261" s="3"/>
      <c r="P261" s="3"/>
      <c r="Q261" s="3"/>
      <c r="R261" s="3"/>
      <c r="S261" s="3"/>
      <c r="T261" s="50"/>
      <c r="U261" s="50"/>
      <c r="V261" s="50"/>
      <c r="W261" s="50"/>
    </row>
    <row r="262" spans="1:23" ht="12.75" customHeight="1" x14ac:dyDescent="0.2">
      <c r="A262" s="54"/>
      <c r="B262" s="56">
        <v>182</v>
      </c>
      <c r="C262" s="295"/>
      <c r="D262" s="295"/>
      <c r="E262" s="59"/>
      <c r="F262" s="72"/>
      <c r="G262" s="293"/>
      <c r="H262" s="60">
        <f t="shared" si="14"/>
        <v>0</v>
      </c>
      <c r="I262" s="293"/>
      <c r="J262" s="146"/>
      <c r="K262" s="13">
        <f t="shared" si="15"/>
        <v>0</v>
      </c>
      <c r="L262" s="13">
        <f t="shared" si="16"/>
        <v>0</v>
      </c>
      <c r="M262" s="3"/>
      <c r="N262" s="3"/>
      <c r="O262" s="3"/>
      <c r="P262" s="3"/>
      <c r="Q262" s="3"/>
      <c r="R262" s="3"/>
      <c r="S262" s="3"/>
      <c r="T262" s="50"/>
      <c r="U262" s="50"/>
      <c r="V262" s="50"/>
      <c r="W262" s="50"/>
    </row>
    <row r="263" spans="1:23" ht="12.75" customHeight="1" x14ac:dyDescent="0.2">
      <c r="A263" s="54"/>
      <c r="B263" s="56">
        <v>183</v>
      </c>
      <c r="C263" s="295"/>
      <c r="D263" s="295"/>
      <c r="E263" s="59"/>
      <c r="F263" s="72"/>
      <c r="G263" s="293"/>
      <c r="H263" s="60">
        <f t="shared" si="14"/>
        <v>0</v>
      </c>
      <c r="I263" s="293"/>
      <c r="J263" s="146"/>
      <c r="K263" s="13">
        <f t="shared" si="15"/>
        <v>0</v>
      </c>
      <c r="L263" s="13">
        <f t="shared" si="16"/>
        <v>0</v>
      </c>
      <c r="M263" s="3"/>
      <c r="N263" s="3"/>
      <c r="O263" s="3"/>
      <c r="P263" s="3"/>
      <c r="Q263" s="3"/>
      <c r="R263" s="3"/>
      <c r="S263" s="3"/>
      <c r="T263" s="50"/>
      <c r="U263" s="50"/>
      <c r="V263" s="50"/>
      <c r="W263" s="50"/>
    </row>
    <row r="264" spans="1:23" ht="12.75" customHeight="1" x14ac:dyDescent="0.2">
      <c r="A264" s="54"/>
      <c r="B264" s="108">
        <v>184</v>
      </c>
      <c r="C264" s="295"/>
      <c r="D264" s="295"/>
      <c r="E264" s="59"/>
      <c r="F264" s="72"/>
      <c r="G264" s="293"/>
      <c r="H264" s="60">
        <f t="shared" si="14"/>
        <v>0</v>
      </c>
      <c r="I264" s="293"/>
      <c r="J264" s="146"/>
      <c r="K264" s="13">
        <f t="shared" si="15"/>
        <v>0</v>
      </c>
      <c r="L264" s="13">
        <f t="shared" si="16"/>
        <v>0</v>
      </c>
      <c r="M264" s="3"/>
      <c r="N264" s="3"/>
      <c r="O264" s="3"/>
      <c r="P264" s="3"/>
      <c r="Q264" s="3"/>
      <c r="R264" s="3"/>
      <c r="S264" s="3"/>
      <c r="T264" s="50"/>
      <c r="U264" s="50"/>
      <c r="V264" s="50"/>
      <c r="W264" s="50"/>
    </row>
    <row r="265" spans="1:23" ht="12.75" customHeight="1" x14ac:dyDescent="0.2">
      <c r="A265" s="54"/>
      <c r="B265" s="56">
        <v>185</v>
      </c>
      <c r="C265" s="295"/>
      <c r="D265" s="295"/>
      <c r="E265" s="59"/>
      <c r="F265" s="72"/>
      <c r="G265" s="293"/>
      <c r="H265" s="60">
        <f t="shared" si="14"/>
        <v>0</v>
      </c>
      <c r="I265" s="293"/>
      <c r="J265" s="146"/>
      <c r="K265" s="13">
        <f t="shared" si="15"/>
        <v>0</v>
      </c>
      <c r="L265" s="13">
        <f t="shared" si="16"/>
        <v>0</v>
      </c>
      <c r="M265" s="3"/>
      <c r="N265" s="3"/>
      <c r="O265" s="3"/>
      <c r="P265" s="3"/>
      <c r="Q265" s="3"/>
      <c r="R265" s="3"/>
      <c r="S265" s="3"/>
      <c r="T265" s="50"/>
      <c r="U265" s="50"/>
      <c r="V265" s="50"/>
      <c r="W265" s="50"/>
    </row>
    <row r="266" spans="1:23" ht="12.75" customHeight="1" x14ac:dyDescent="0.2">
      <c r="A266" s="54"/>
      <c r="B266" s="56">
        <v>186</v>
      </c>
      <c r="C266" s="295"/>
      <c r="D266" s="295"/>
      <c r="E266" s="59"/>
      <c r="F266" s="72"/>
      <c r="G266" s="293"/>
      <c r="H266" s="60">
        <f t="shared" si="14"/>
        <v>0</v>
      </c>
      <c r="I266" s="293"/>
      <c r="J266" s="146"/>
      <c r="K266" s="13">
        <f t="shared" si="15"/>
        <v>0</v>
      </c>
      <c r="L266" s="13">
        <f t="shared" si="16"/>
        <v>0</v>
      </c>
      <c r="M266" s="3"/>
      <c r="N266" s="3"/>
      <c r="O266" s="3"/>
      <c r="P266" s="3"/>
      <c r="Q266" s="3"/>
      <c r="R266" s="3"/>
      <c r="S266" s="3"/>
      <c r="T266" s="50"/>
      <c r="U266" s="50"/>
      <c r="V266" s="50"/>
      <c r="W266" s="50"/>
    </row>
    <row r="267" spans="1:23" ht="12.75" customHeight="1" x14ac:dyDescent="0.2">
      <c r="A267" s="54"/>
      <c r="B267" s="108">
        <v>187</v>
      </c>
      <c r="C267" s="295"/>
      <c r="D267" s="295"/>
      <c r="E267" s="59"/>
      <c r="F267" s="72"/>
      <c r="G267" s="293"/>
      <c r="H267" s="60">
        <f t="shared" si="14"/>
        <v>0</v>
      </c>
      <c r="I267" s="293"/>
      <c r="J267" s="146"/>
      <c r="K267" s="13">
        <f t="shared" si="15"/>
        <v>0</v>
      </c>
      <c r="L267" s="13">
        <f t="shared" si="16"/>
        <v>0</v>
      </c>
      <c r="M267" s="3"/>
      <c r="N267" s="3"/>
      <c r="O267" s="3"/>
      <c r="P267" s="3"/>
      <c r="Q267" s="3"/>
      <c r="R267" s="3"/>
      <c r="S267" s="3"/>
      <c r="T267" s="50"/>
      <c r="U267" s="50"/>
      <c r="V267" s="50"/>
      <c r="W267" s="50"/>
    </row>
    <row r="268" spans="1:23" ht="12.75" customHeight="1" x14ac:dyDescent="0.2">
      <c r="A268" s="54"/>
      <c r="B268" s="56">
        <v>188</v>
      </c>
      <c r="C268" s="295"/>
      <c r="D268" s="295"/>
      <c r="E268" s="59"/>
      <c r="F268" s="72"/>
      <c r="G268" s="293"/>
      <c r="H268" s="60">
        <f t="shared" si="14"/>
        <v>0</v>
      </c>
      <c r="I268" s="293"/>
      <c r="J268" s="146"/>
      <c r="K268" s="13">
        <f t="shared" si="15"/>
        <v>0</v>
      </c>
      <c r="L268" s="13">
        <f t="shared" si="16"/>
        <v>0</v>
      </c>
      <c r="M268" s="3"/>
      <c r="N268" s="3"/>
      <c r="O268" s="3"/>
      <c r="P268" s="3"/>
      <c r="Q268" s="3"/>
      <c r="R268" s="3"/>
      <c r="S268" s="3"/>
      <c r="T268" s="50"/>
      <c r="U268" s="50"/>
      <c r="V268" s="50"/>
      <c r="W268" s="50"/>
    </row>
    <row r="269" spans="1:23" ht="12.75" customHeight="1" x14ac:dyDescent="0.2">
      <c r="A269" s="54"/>
      <c r="B269" s="56">
        <v>189</v>
      </c>
      <c r="C269" s="295"/>
      <c r="D269" s="295"/>
      <c r="E269" s="59"/>
      <c r="F269" s="72"/>
      <c r="G269" s="293"/>
      <c r="H269" s="60">
        <f t="shared" si="14"/>
        <v>0</v>
      </c>
      <c r="I269" s="293"/>
      <c r="J269" s="146"/>
      <c r="K269" s="13">
        <f t="shared" si="15"/>
        <v>0</v>
      </c>
      <c r="L269" s="13">
        <f t="shared" si="16"/>
        <v>0</v>
      </c>
      <c r="M269" s="3"/>
      <c r="N269" s="3"/>
      <c r="O269" s="3"/>
      <c r="P269" s="3"/>
      <c r="Q269" s="3"/>
      <c r="R269" s="3"/>
      <c r="S269" s="3"/>
      <c r="T269" s="50"/>
      <c r="U269" s="50"/>
      <c r="V269" s="50"/>
      <c r="W269" s="50"/>
    </row>
    <row r="270" spans="1:23" ht="12.75" customHeight="1" x14ac:dyDescent="0.2">
      <c r="A270" s="54"/>
      <c r="B270" s="108">
        <v>190</v>
      </c>
      <c r="C270" s="295"/>
      <c r="D270" s="295"/>
      <c r="E270" s="59"/>
      <c r="F270" s="72"/>
      <c r="G270" s="293"/>
      <c r="H270" s="60">
        <f t="shared" si="14"/>
        <v>0</v>
      </c>
      <c r="I270" s="293"/>
      <c r="J270" s="146"/>
      <c r="K270" s="13">
        <f t="shared" si="15"/>
        <v>0</v>
      </c>
      <c r="L270" s="13">
        <f t="shared" si="16"/>
        <v>0</v>
      </c>
      <c r="M270" s="3"/>
      <c r="N270" s="3"/>
      <c r="O270" s="3"/>
      <c r="P270" s="3"/>
      <c r="Q270" s="3"/>
      <c r="R270" s="3"/>
      <c r="S270" s="3"/>
      <c r="T270" s="50"/>
      <c r="U270" s="50"/>
      <c r="V270" s="50"/>
      <c r="W270" s="50"/>
    </row>
    <row r="271" spans="1:23" ht="12.75" customHeight="1" x14ac:dyDescent="0.2">
      <c r="A271" s="54"/>
      <c r="B271" s="56">
        <v>191</v>
      </c>
      <c r="C271" s="295"/>
      <c r="D271" s="295"/>
      <c r="E271" s="59"/>
      <c r="F271" s="72"/>
      <c r="G271" s="293"/>
      <c r="H271" s="60">
        <f t="shared" si="14"/>
        <v>0</v>
      </c>
      <c r="I271" s="293"/>
      <c r="J271" s="146"/>
      <c r="K271" s="13">
        <f t="shared" si="15"/>
        <v>0</v>
      </c>
      <c r="L271" s="13">
        <f t="shared" si="16"/>
        <v>0</v>
      </c>
      <c r="M271" s="3"/>
      <c r="N271" s="3"/>
      <c r="O271" s="3"/>
      <c r="P271" s="3"/>
      <c r="Q271" s="3"/>
      <c r="R271" s="3"/>
      <c r="S271" s="3"/>
      <c r="T271" s="50"/>
      <c r="U271" s="50"/>
      <c r="V271" s="50"/>
      <c r="W271" s="50"/>
    </row>
    <row r="272" spans="1:23" ht="12.75" customHeight="1" x14ac:dyDescent="0.2">
      <c r="A272" s="54"/>
      <c r="B272" s="56">
        <v>192</v>
      </c>
      <c r="C272" s="295"/>
      <c r="D272" s="295"/>
      <c r="E272" s="59"/>
      <c r="F272" s="72"/>
      <c r="G272" s="293"/>
      <c r="H272" s="60">
        <f t="shared" si="14"/>
        <v>0</v>
      </c>
      <c r="I272" s="293"/>
      <c r="J272" s="146"/>
      <c r="K272" s="13">
        <f t="shared" si="15"/>
        <v>0</v>
      </c>
      <c r="L272" s="13">
        <f t="shared" si="16"/>
        <v>0</v>
      </c>
      <c r="M272" s="3"/>
      <c r="N272" s="3"/>
      <c r="O272" s="3"/>
      <c r="P272" s="3"/>
      <c r="Q272" s="3"/>
      <c r="R272" s="3"/>
      <c r="S272" s="3"/>
      <c r="T272" s="50"/>
      <c r="U272" s="50"/>
      <c r="V272" s="50"/>
      <c r="W272" s="50"/>
    </row>
    <row r="273" spans="1:23" ht="12.75" customHeight="1" x14ac:dyDescent="0.2">
      <c r="A273" s="54"/>
      <c r="B273" s="108">
        <v>193</v>
      </c>
      <c r="C273" s="295"/>
      <c r="D273" s="295"/>
      <c r="E273" s="59"/>
      <c r="F273" s="72"/>
      <c r="G273" s="293"/>
      <c r="H273" s="60">
        <f t="shared" si="14"/>
        <v>0</v>
      </c>
      <c r="I273" s="293"/>
      <c r="J273" s="146"/>
      <c r="K273" s="13">
        <f t="shared" si="15"/>
        <v>0</v>
      </c>
      <c r="L273" s="13">
        <f t="shared" si="16"/>
        <v>0</v>
      </c>
      <c r="M273" s="3"/>
      <c r="N273" s="3"/>
      <c r="O273" s="3"/>
      <c r="P273" s="3"/>
      <c r="Q273" s="3"/>
      <c r="R273" s="3"/>
      <c r="S273" s="3"/>
      <c r="T273" s="50"/>
      <c r="U273" s="50"/>
      <c r="V273" s="50"/>
      <c r="W273" s="50"/>
    </row>
    <row r="274" spans="1:23" ht="12.75" customHeight="1" x14ac:dyDescent="0.2">
      <c r="A274" s="54"/>
      <c r="B274" s="56">
        <v>194</v>
      </c>
      <c r="C274" s="295"/>
      <c r="D274" s="295"/>
      <c r="E274" s="59"/>
      <c r="F274" s="72"/>
      <c r="G274" s="293"/>
      <c r="H274" s="60">
        <f t="shared" si="14"/>
        <v>0</v>
      </c>
      <c r="I274" s="293"/>
      <c r="J274" s="146"/>
      <c r="K274" s="13">
        <f t="shared" si="15"/>
        <v>0</v>
      </c>
      <c r="L274" s="13">
        <f t="shared" si="16"/>
        <v>0</v>
      </c>
      <c r="M274" s="3"/>
      <c r="N274" s="3"/>
      <c r="O274" s="3"/>
      <c r="P274" s="3"/>
      <c r="Q274" s="3"/>
      <c r="R274" s="3"/>
      <c r="S274" s="3"/>
      <c r="T274" s="50"/>
      <c r="U274" s="50"/>
      <c r="V274" s="50"/>
      <c r="W274" s="50"/>
    </row>
    <row r="275" spans="1:23" ht="12.75" customHeight="1" x14ac:dyDescent="0.2">
      <c r="A275" s="54"/>
      <c r="B275" s="56">
        <v>195</v>
      </c>
      <c r="C275" s="295"/>
      <c r="D275" s="295"/>
      <c r="E275" s="59"/>
      <c r="F275" s="72"/>
      <c r="G275" s="293"/>
      <c r="H275" s="60">
        <f t="shared" si="14"/>
        <v>0</v>
      </c>
      <c r="I275" s="293"/>
      <c r="J275" s="146"/>
      <c r="K275" s="13">
        <f t="shared" si="15"/>
        <v>0</v>
      </c>
      <c r="L275" s="13">
        <f t="shared" si="16"/>
        <v>0</v>
      </c>
      <c r="M275" s="3"/>
      <c r="N275" s="3"/>
      <c r="O275" s="3"/>
      <c r="P275" s="3"/>
      <c r="Q275" s="3"/>
      <c r="R275" s="3"/>
      <c r="S275" s="3"/>
      <c r="T275" s="50"/>
      <c r="U275" s="50"/>
      <c r="V275" s="50"/>
      <c r="W275" s="50"/>
    </row>
    <row r="276" spans="1:23" ht="12.75" customHeight="1" x14ac:dyDescent="0.2">
      <c r="A276" s="54"/>
      <c r="B276" s="108">
        <v>196</v>
      </c>
      <c r="C276" s="295"/>
      <c r="D276" s="295"/>
      <c r="E276" s="59"/>
      <c r="F276" s="72"/>
      <c r="G276" s="293"/>
      <c r="H276" s="60">
        <f t="shared" si="14"/>
        <v>0</v>
      </c>
      <c r="I276" s="293"/>
      <c r="J276" s="146"/>
      <c r="K276" s="13">
        <f t="shared" si="15"/>
        <v>0</v>
      </c>
      <c r="L276" s="13">
        <f t="shared" si="16"/>
        <v>0</v>
      </c>
      <c r="M276" s="3"/>
      <c r="N276" s="3"/>
      <c r="O276" s="3"/>
      <c r="P276" s="3"/>
      <c r="Q276" s="3"/>
      <c r="R276" s="3"/>
      <c r="S276" s="3"/>
      <c r="T276" s="50"/>
      <c r="U276" s="50"/>
      <c r="V276" s="50"/>
      <c r="W276" s="50"/>
    </row>
    <row r="277" spans="1:23" ht="12.75" customHeight="1" x14ac:dyDescent="0.2">
      <c r="A277" s="54"/>
      <c r="B277" s="56">
        <v>197</v>
      </c>
      <c r="C277" s="295"/>
      <c r="D277" s="295"/>
      <c r="E277" s="59"/>
      <c r="F277" s="72"/>
      <c r="G277" s="293"/>
      <c r="H277" s="60">
        <f t="shared" si="14"/>
        <v>0</v>
      </c>
      <c r="I277" s="293"/>
      <c r="J277" s="146"/>
      <c r="K277" s="13">
        <f t="shared" si="15"/>
        <v>0</v>
      </c>
      <c r="L277" s="13">
        <f t="shared" si="16"/>
        <v>0</v>
      </c>
      <c r="M277" s="3"/>
      <c r="N277" s="3"/>
      <c r="O277" s="3"/>
      <c r="P277" s="3"/>
      <c r="Q277" s="3"/>
      <c r="R277" s="3"/>
      <c r="S277" s="3"/>
      <c r="T277" s="50"/>
      <c r="U277" s="50"/>
      <c r="V277" s="50"/>
      <c r="W277" s="50"/>
    </row>
    <row r="278" spans="1:23" ht="12.75" customHeight="1" x14ac:dyDescent="0.2">
      <c r="A278" s="54"/>
      <c r="B278" s="108">
        <v>198</v>
      </c>
      <c r="C278" s="295"/>
      <c r="D278" s="295"/>
      <c r="E278" s="59"/>
      <c r="F278" s="72"/>
      <c r="G278" s="293"/>
      <c r="H278" s="60">
        <f t="shared" si="14"/>
        <v>0</v>
      </c>
      <c r="I278" s="293"/>
      <c r="J278" s="146"/>
      <c r="K278" s="13">
        <f t="shared" si="15"/>
        <v>0</v>
      </c>
      <c r="L278" s="13">
        <f t="shared" si="16"/>
        <v>0</v>
      </c>
      <c r="M278" s="3"/>
      <c r="N278" s="3"/>
      <c r="O278" s="3"/>
      <c r="P278" s="3"/>
      <c r="Q278" s="3"/>
      <c r="R278" s="3"/>
      <c r="S278" s="3"/>
      <c r="T278" s="50"/>
      <c r="U278" s="50"/>
      <c r="V278" s="50"/>
      <c r="W278" s="50"/>
    </row>
    <row r="279" spans="1:23" ht="12.75" customHeight="1" x14ac:dyDescent="0.2">
      <c r="A279" s="54"/>
      <c r="B279" s="56">
        <v>199</v>
      </c>
      <c r="C279" s="295"/>
      <c r="D279" s="295"/>
      <c r="E279" s="59"/>
      <c r="F279" s="72"/>
      <c r="G279" s="293"/>
      <c r="H279" s="60">
        <f t="shared" si="14"/>
        <v>0</v>
      </c>
      <c r="I279" s="293"/>
      <c r="J279" s="146"/>
      <c r="K279" s="13">
        <f t="shared" si="15"/>
        <v>0</v>
      </c>
      <c r="L279" s="13">
        <f t="shared" si="16"/>
        <v>0</v>
      </c>
      <c r="M279" s="3"/>
      <c r="N279" s="3"/>
      <c r="O279" s="3"/>
      <c r="P279" s="3"/>
      <c r="Q279" s="3"/>
      <c r="R279" s="3"/>
      <c r="S279" s="3"/>
      <c r="T279" s="50"/>
      <c r="U279" s="50"/>
      <c r="V279" s="50"/>
      <c r="W279" s="50"/>
    </row>
    <row r="280" spans="1:23" ht="12.75" customHeight="1" thickBot="1" x14ac:dyDescent="0.25">
      <c r="A280" s="54"/>
      <c r="B280" s="108">
        <v>200</v>
      </c>
      <c r="C280" s="295"/>
      <c r="D280" s="295"/>
      <c r="E280" s="59"/>
      <c r="F280" s="72"/>
      <c r="G280" s="293"/>
      <c r="H280" s="60">
        <f t="shared" si="14"/>
        <v>0</v>
      </c>
      <c r="I280" s="196"/>
      <c r="J280" s="146"/>
      <c r="K280" s="13">
        <f t="shared" si="15"/>
        <v>0</v>
      </c>
      <c r="L280" s="13">
        <f t="shared" si="16"/>
        <v>0</v>
      </c>
      <c r="M280" s="3"/>
      <c r="N280" s="3"/>
      <c r="O280" s="3"/>
      <c r="P280" s="3"/>
      <c r="Q280" s="3"/>
      <c r="R280" s="3"/>
      <c r="S280" s="3"/>
      <c r="T280" s="50"/>
      <c r="U280" s="50"/>
      <c r="V280" s="50"/>
      <c r="W280" s="50"/>
    </row>
    <row r="281" spans="1:23" ht="12.75" customHeight="1" thickBot="1" x14ac:dyDescent="0.25">
      <c r="A281" s="1"/>
      <c r="B281" s="1"/>
      <c r="C281" s="1"/>
      <c r="D281" s="1"/>
      <c r="E281" s="145"/>
      <c r="F281" s="145" t="s">
        <v>35</v>
      </c>
      <c r="G281" s="53"/>
      <c r="H281" s="70">
        <f>SUM(H81:H280)</f>
        <v>0</v>
      </c>
      <c r="I281" s="26"/>
      <c r="J281" s="3"/>
      <c r="K281" s="3"/>
      <c r="L281" s="3"/>
      <c r="M281" s="3"/>
      <c r="N281" s="3"/>
      <c r="O281" s="3"/>
      <c r="P281" s="3"/>
      <c r="Q281" s="3"/>
      <c r="R281" s="3"/>
      <c r="S281" s="3"/>
      <c r="T281" s="50"/>
      <c r="U281" s="50"/>
      <c r="V281" s="50"/>
      <c r="W281" s="50"/>
    </row>
    <row r="282" spans="1:23" x14ac:dyDescent="0.2">
      <c r="A282" s="26"/>
      <c r="B282" s="26"/>
      <c r="C282" s="26"/>
      <c r="D282" s="26"/>
      <c r="E282" s="26"/>
      <c r="F282" s="53"/>
      <c r="G282" s="26"/>
      <c r="H282" s="26"/>
      <c r="I282" s="26"/>
      <c r="J282" s="3"/>
      <c r="K282" s="3"/>
      <c r="L282" s="3"/>
      <c r="M282" s="3"/>
      <c r="N282" s="3"/>
      <c r="O282" s="3"/>
      <c r="P282" s="3"/>
      <c r="Q282" s="3"/>
      <c r="R282" s="3"/>
      <c r="S282" s="3"/>
      <c r="T282" s="50"/>
      <c r="U282" s="50"/>
      <c r="V282" s="50"/>
      <c r="W282" s="50"/>
    </row>
    <row r="283" spans="1:23" x14ac:dyDescent="0.2">
      <c r="A283" s="3"/>
      <c r="B283" s="3"/>
      <c r="C283" s="3"/>
      <c r="D283" s="3"/>
      <c r="E283" s="3"/>
      <c r="F283" s="3"/>
      <c r="G283" s="3"/>
      <c r="H283" s="3"/>
      <c r="I283" s="3"/>
      <c r="J283" s="3"/>
      <c r="K283" s="3"/>
      <c r="L283" s="3"/>
      <c r="M283" s="3"/>
      <c r="N283" s="3"/>
      <c r="O283" s="3"/>
      <c r="P283" s="3"/>
      <c r="Q283" s="3"/>
      <c r="R283" s="3"/>
      <c r="S283" s="3"/>
      <c r="T283" s="50"/>
      <c r="U283" s="50"/>
      <c r="V283" s="50"/>
      <c r="W283" s="50"/>
    </row>
    <row r="284" spans="1:23" x14ac:dyDescent="0.2">
      <c r="A284" s="3"/>
      <c r="B284" s="3"/>
      <c r="C284" s="3"/>
      <c r="D284" s="3"/>
      <c r="E284" s="3"/>
      <c r="F284" s="3"/>
      <c r="G284" s="3"/>
      <c r="H284" s="3"/>
      <c r="I284" s="3"/>
      <c r="J284" s="3"/>
      <c r="K284" s="3"/>
      <c r="L284" s="3"/>
      <c r="M284" s="3"/>
      <c r="N284" s="3"/>
      <c r="O284" s="3"/>
      <c r="P284" s="3"/>
      <c r="Q284" s="3"/>
      <c r="R284" s="3"/>
      <c r="S284" s="3"/>
      <c r="T284" s="50"/>
      <c r="U284" s="50"/>
      <c r="V284" s="50"/>
      <c r="W284" s="50"/>
    </row>
    <row r="285" spans="1:23" x14ac:dyDescent="0.2">
      <c r="A285" s="3"/>
      <c r="B285" s="3"/>
      <c r="C285" s="3"/>
      <c r="D285" s="3"/>
      <c r="E285" s="3"/>
      <c r="F285" s="3"/>
      <c r="G285" s="3"/>
      <c r="H285" s="3"/>
      <c r="I285" s="3"/>
      <c r="J285" s="3"/>
      <c r="K285" s="3"/>
      <c r="L285" s="3"/>
      <c r="M285" s="3"/>
      <c r="N285" s="3"/>
      <c r="O285" s="3"/>
      <c r="P285" s="3"/>
      <c r="Q285" s="3"/>
      <c r="R285" s="3"/>
      <c r="S285" s="3"/>
      <c r="T285" s="50"/>
      <c r="U285" s="50"/>
      <c r="V285" s="50"/>
      <c r="W285" s="50"/>
    </row>
    <row r="286" spans="1:23" x14ac:dyDescent="0.2">
      <c r="A286" s="3"/>
      <c r="B286" s="3"/>
      <c r="C286" s="3"/>
      <c r="D286" s="3"/>
      <c r="E286" s="3"/>
      <c r="F286" s="3"/>
      <c r="G286" s="3"/>
      <c r="H286" s="3"/>
      <c r="I286" s="3"/>
      <c r="J286" s="3"/>
      <c r="K286" s="3"/>
      <c r="L286" s="3"/>
      <c r="M286" s="3"/>
      <c r="N286" s="3"/>
      <c r="O286" s="3"/>
      <c r="P286" s="3"/>
      <c r="Q286" s="3"/>
      <c r="R286" s="3"/>
      <c r="S286" s="3"/>
      <c r="T286" s="50"/>
      <c r="U286" s="50"/>
      <c r="V286" s="50"/>
      <c r="W286" s="50"/>
    </row>
    <row r="287" spans="1:23" x14ac:dyDescent="0.2">
      <c r="A287" s="3"/>
      <c r="B287" s="3"/>
      <c r="C287" s="3"/>
      <c r="D287" s="3"/>
      <c r="E287" s="3"/>
      <c r="F287" s="3"/>
      <c r="G287" s="3"/>
      <c r="H287" s="3"/>
      <c r="I287" s="3"/>
      <c r="J287" s="3"/>
      <c r="K287" s="3"/>
      <c r="L287" s="3"/>
      <c r="M287" s="3"/>
      <c r="N287" s="3"/>
      <c r="O287" s="3"/>
      <c r="P287" s="3"/>
      <c r="Q287" s="3"/>
      <c r="R287" s="3"/>
      <c r="S287" s="3"/>
      <c r="T287" s="50"/>
      <c r="U287" s="50"/>
      <c r="V287" s="50"/>
      <c r="W287" s="50"/>
    </row>
    <row r="288" spans="1:23" x14ac:dyDescent="0.2">
      <c r="A288" s="3"/>
      <c r="B288" s="3"/>
      <c r="C288" s="3"/>
      <c r="D288" s="3"/>
      <c r="E288" s="3"/>
      <c r="F288" s="3"/>
      <c r="G288" s="3"/>
      <c r="H288" s="3"/>
      <c r="I288" s="3"/>
      <c r="J288" s="3"/>
      <c r="K288" s="3"/>
      <c r="L288" s="3"/>
      <c r="M288" s="3"/>
      <c r="N288" s="3"/>
      <c r="O288" s="3"/>
      <c r="P288" s="3"/>
      <c r="Q288" s="3"/>
      <c r="R288" s="3"/>
      <c r="S288" s="3"/>
      <c r="T288" s="50"/>
      <c r="U288" s="50"/>
      <c r="V288" s="50"/>
      <c r="W288" s="50"/>
    </row>
    <row r="289" spans="1:23" x14ac:dyDescent="0.2">
      <c r="A289" s="3"/>
      <c r="B289" s="3"/>
      <c r="C289" s="3"/>
      <c r="D289" s="3"/>
      <c r="E289" s="3"/>
      <c r="F289" s="3"/>
      <c r="G289" s="3"/>
      <c r="H289" s="3"/>
      <c r="I289" s="3"/>
      <c r="J289" s="3"/>
      <c r="K289" s="3"/>
      <c r="L289" s="3"/>
      <c r="M289" s="3"/>
      <c r="N289" s="3"/>
      <c r="O289" s="3"/>
      <c r="P289" s="3"/>
      <c r="Q289" s="3"/>
      <c r="R289" s="3"/>
      <c r="S289" s="3"/>
      <c r="T289" s="50"/>
      <c r="U289" s="50"/>
      <c r="V289" s="50"/>
      <c r="W289" s="50"/>
    </row>
    <row r="290" spans="1:23" x14ac:dyDescent="0.2">
      <c r="A290" s="3"/>
      <c r="B290" s="3"/>
      <c r="C290" s="3"/>
      <c r="D290" s="3"/>
      <c r="E290" s="3"/>
      <c r="F290" s="3"/>
      <c r="G290" s="3"/>
      <c r="H290" s="3"/>
      <c r="I290" s="3"/>
      <c r="J290" s="3"/>
      <c r="K290" s="3"/>
      <c r="L290" s="3"/>
      <c r="M290" s="3"/>
      <c r="N290" s="3"/>
      <c r="O290" s="3"/>
      <c r="P290" s="3"/>
      <c r="Q290" s="3"/>
      <c r="R290" s="3"/>
      <c r="S290" s="3"/>
      <c r="T290" s="50"/>
      <c r="U290" s="50"/>
      <c r="V290" s="50"/>
      <c r="W290" s="50"/>
    </row>
    <row r="291" spans="1:23" x14ac:dyDescent="0.2">
      <c r="A291" s="3"/>
      <c r="B291" s="3"/>
      <c r="C291" s="3"/>
      <c r="D291" s="3"/>
      <c r="E291" s="3"/>
      <c r="F291" s="3"/>
      <c r="G291" s="3"/>
      <c r="H291" s="3"/>
      <c r="I291" s="3"/>
      <c r="J291" s="3"/>
      <c r="K291" s="3"/>
      <c r="L291" s="3"/>
      <c r="M291" s="3"/>
      <c r="N291" s="3"/>
      <c r="O291" s="3"/>
      <c r="P291" s="3"/>
      <c r="Q291" s="3"/>
      <c r="R291" s="3"/>
      <c r="S291" s="3"/>
      <c r="T291" s="50"/>
      <c r="U291" s="50"/>
      <c r="V291" s="50"/>
      <c r="W291" s="50"/>
    </row>
    <row r="292" spans="1:23" x14ac:dyDescent="0.2">
      <c r="A292" s="3"/>
      <c r="B292" s="3"/>
      <c r="C292" s="3"/>
      <c r="D292" s="3"/>
      <c r="E292" s="3"/>
      <c r="F292" s="3"/>
      <c r="G292" s="3"/>
      <c r="H292" s="3"/>
      <c r="I292" s="3"/>
      <c r="J292" s="3"/>
      <c r="K292" s="3"/>
      <c r="L292" s="3"/>
      <c r="M292" s="3"/>
      <c r="N292" s="3"/>
      <c r="O292" s="3"/>
      <c r="P292" s="3"/>
      <c r="Q292" s="3"/>
      <c r="R292" s="3"/>
      <c r="S292" s="3"/>
      <c r="T292" s="50"/>
      <c r="U292" s="50"/>
      <c r="V292" s="50"/>
      <c r="W292" s="50"/>
    </row>
    <row r="293" spans="1:23" x14ac:dyDescent="0.2">
      <c r="A293" s="3"/>
      <c r="B293" s="3"/>
      <c r="C293" s="3"/>
      <c r="D293" s="3"/>
      <c r="E293" s="3"/>
      <c r="F293" s="3"/>
      <c r="G293" s="3"/>
      <c r="H293" s="3"/>
      <c r="I293" s="3"/>
      <c r="J293" s="3"/>
      <c r="K293" s="3"/>
      <c r="L293" s="3"/>
      <c r="M293" s="3"/>
      <c r="N293" s="3"/>
      <c r="O293" s="3"/>
      <c r="P293" s="3"/>
      <c r="Q293" s="3"/>
      <c r="R293" s="3"/>
      <c r="S293" s="3"/>
      <c r="T293" s="50"/>
      <c r="U293" s="50"/>
      <c r="V293" s="50"/>
      <c r="W293" s="50"/>
    </row>
    <row r="294" spans="1:23" x14ac:dyDescent="0.2">
      <c r="A294" s="3"/>
      <c r="B294" s="3"/>
      <c r="C294" s="3"/>
      <c r="D294" s="3"/>
      <c r="E294" s="3"/>
      <c r="F294" s="3"/>
      <c r="G294" s="3"/>
      <c r="H294" s="3"/>
      <c r="I294" s="3"/>
      <c r="J294" s="3"/>
      <c r="K294" s="3"/>
      <c r="L294" s="3"/>
      <c r="M294" s="3"/>
      <c r="N294" s="3"/>
      <c r="O294" s="3"/>
      <c r="P294" s="3"/>
      <c r="Q294" s="3"/>
      <c r="R294" s="3"/>
      <c r="S294" s="3"/>
      <c r="T294" s="50"/>
      <c r="U294" s="50"/>
      <c r="V294" s="50"/>
      <c r="W294" s="50"/>
    </row>
    <row r="295" spans="1:23" x14ac:dyDescent="0.2">
      <c r="A295" s="3"/>
      <c r="B295" s="3"/>
      <c r="C295" s="3"/>
      <c r="D295" s="3"/>
      <c r="E295" s="3"/>
      <c r="F295" s="3"/>
      <c r="G295" s="3"/>
      <c r="H295" s="3"/>
      <c r="I295" s="3"/>
      <c r="J295" s="3"/>
      <c r="K295" s="3"/>
      <c r="L295" s="3"/>
      <c r="M295" s="3"/>
      <c r="N295" s="3"/>
      <c r="O295" s="3"/>
      <c r="P295" s="3"/>
      <c r="Q295" s="3"/>
      <c r="R295" s="3"/>
      <c r="S295" s="3"/>
      <c r="T295" s="50"/>
      <c r="U295" s="50"/>
      <c r="V295" s="50"/>
      <c r="W295" s="50"/>
    </row>
    <row r="296" spans="1:23" x14ac:dyDescent="0.2">
      <c r="A296" s="3"/>
      <c r="B296" s="3"/>
      <c r="C296" s="3"/>
      <c r="D296" s="3"/>
      <c r="E296" s="3"/>
      <c r="F296" s="3"/>
      <c r="G296" s="3"/>
      <c r="H296" s="3"/>
      <c r="I296" s="3"/>
      <c r="J296" s="3"/>
      <c r="K296" s="3"/>
      <c r="L296" s="3"/>
      <c r="M296" s="3"/>
      <c r="N296" s="3"/>
      <c r="O296" s="3"/>
      <c r="P296" s="3"/>
      <c r="Q296" s="3"/>
      <c r="R296" s="3"/>
      <c r="S296" s="3"/>
      <c r="T296" s="50"/>
      <c r="U296" s="50"/>
      <c r="V296" s="50"/>
      <c r="W296" s="50"/>
    </row>
    <row r="297" spans="1:23" x14ac:dyDescent="0.2">
      <c r="A297" s="3"/>
      <c r="B297" s="3"/>
      <c r="C297" s="3"/>
      <c r="D297" s="3"/>
      <c r="E297" s="3"/>
      <c r="F297" s="3"/>
      <c r="G297" s="3"/>
      <c r="H297" s="3"/>
      <c r="I297" s="3"/>
      <c r="J297" s="3"/>
      <c r="K297" s="3"/>
      <c r="L297" s="3"/>
      <c r="M297" s="3"/>
      <c r="N297" s="3"/>
      <c r="O297" s="3"/>
      <c r="P297" s="3"/>
      <c r="Q297" s="3"/>
      <c r="R297" s="3"/>
      <c r="S297" s="3"/>
      <c r="T297" s="50"/>
      <c r="U297" s="50"/>
      <c r="V297" s="50"/>
      <c r="W297" s="50"/>
    </row>
    <row r="298" spans="1:23" x14ac:dyDescent="0.2">
      <c r="A298" s="3"/>
      <c r="B298" s="3"/>
      <c r="C298" s="3"/>
      <c r="D298" s="3"/>
      <c r="E298" s="3"/>
      <c r="F298" s="3"/>
      <c r="G298" s="3"/>
      <c r="H298" s="3"/>
      <c r="I298" s="3"/>
      <c r="J298" s="3"/>
      <c r="K298" s="3"/>
      <c r="L298" s="3"/>
      <c r="M298" s="3"/>
      <c r="N298" s="3"/>
      <c r="O298" s="3"/>
      <c r="P298" s="3"/>
      <c r="Q298" s="3"/>
      <c r="R298" s="3"/>
      <c r="S298" s="3"/>
      <c r="T298" s="50"/>
      <c r="U298" s="50"/>
      <c r="V298" s="50"/>
      <c r="W298" s="50"/>
    </row>
    <row r="299" spans="1:23" x14ac:dyDescent="0.2">
      <c r="A299" s="3"/>
      <c r="B299" s="3"/>
      <c r="C299" s="3"/>
      <c r="D299" s="3"/>
      <c r="E299" s="3"/>
      <c r="F299" s="3"/>
      <c r="G299" s="3"/>
      <c r="H299" s="3"/>
      <c r="I299" s="3"/>
      <c r="J299" s="3"/>
      <c r="K299" s="3"/>
      <c r="L299" s="3"/>
      <c r="M299" s="3"/>
      <c r="N299" s="3"/>
      <c r="O299" s="3"/>
      <c r="P299" s="3"/>
      <c r="Q299" s="3"/>
      <c r="R299" s="3"/>
      <c r="S299" s="3"/>
      <c r="T299" s="50"/>
      <c r="U299" s="50"/>
      <c r="V299" s="50"/>
      <c r="W299" s="50"/>
    </row>
    <row r="300" spans="1:23" x14ac:dyDescent="0.2">
      <c r="A300" s="3"/>
      <c r="B300" s="3"/>
      <c r="C300" s="3"/>
      <c r="D300" s="3"/>
      <c r="E300" s="3"/>
      <c r="F300" s="3"/>
      <c r="G300" s="3"/>
      <c r="H300" s="3"/>
      <c r="I300" s="3"/>
      <c r="J300" s="3"/>
      <c r="K300" s="3"/>
      <c r="L300" s="3"/>
      <c r="M300" s="3"/>
      <c r="N300" s="3"/>
      <c r="O300" s="3"/>
      <c r="P300" s="3"/>
      <c r="Q300" s="3"/>
      <c r="R300" s="3"/>
      <c r="S300" s="3"/>
      <c r="T300" s="50"/>
      <c r="U300" s="50"/>
      <c r="V300" s="50"/>
      <c r="W300" s="50"/>
    </row>
    <row r="301" spans="1:23" x14ac:dyDescent="0.2">
      <c r="A301" s="3"/>
      <c r="B301" s="3"/>
      <c r="C301" s="3"/>
      <c r="D301" s="3"/>
      <c r="E301" s="3"/>
      <c r="F301" s="3"/>
      <c r="G301" s="3"/>
      <c r="H301" s="3"/>
      <c r="I301" s="3"/>
      <c r="J301" s="3"/>
      <c r="K301" s="3"/>
      <c r="L301" s="3"/>
      <c r="M301" s="3"/>
      <c r="N301" s="3"/>
      <c r="O301" s="3"/>
      <c r="P301" s="3"/>
      <c r="Q301" s="3"/>
      <c r="R301" s="3"/>
      <c r="S301" s="3"/>
      <c r="T301" s="50"/>
      <c r="U301" s="50"/>
      <c r="V301" s="50"/>
      <c r="W301" s="50"/>
    </row>
    <row r="302" spans="1:23" x14ac:dyDescent="0.2">
      <c r="A302" s="3"/>
      <c r="B302" s="3"/>
      <c r="C302" s="3"/>
      <c r="D302" s="3"/>
      <c r="E302" s="3"/>
      <c r="F302" s="3"/>
      <c r="G302" s="3"/>
      <c r="H302" s="3"/>
      <c r="I302" s="3"/>
      <c r="J302" s="3"/>
      <c r="K302" s="3"/>
      <c r="L302" s="3"/>
      <c r="M302" s="3"/>
      <c r="N302" s="3"/>
      <c r="O302" s="3"/>
      <c r="P302" s="3"/>
      <c r="Q302" s="3"/>
      <c r="R302" s="3"/>
      <c r="S302" s="3"/>
      <c r="T302" s="50"/>
      <c r="U302" s="50"/>
      <c r="V302" s="50"/>
      <c r="W302" s="50"/>
    </row>
    <row r="303" spans="1:23" x14ac:dyDescent="0.2">
      <c r="A303" s="3"/>
      <c r="B303" s="3"/>
      <c r="C303" s="3"/>
      <c r="D303" s="3"/>
      <c r="E303" s="3"/>
      <c r="F303" s="3"/>
      <c r="G303" s="3"/>
      <c r="H303" s="3"/>
      <c r="I303" s="3"/>
      <c r="J303" s="3"/>
      <c r="K303" s="3"/>
      <c r="L303" s="3"/>
      <c r="M303" s="3"/>
      <c r="N303" s="3"/>
      <c r="O303" s="3"/>
      <c r="P303" s="3"/>
      <c r="Q303" s="3"/>
      <c r="R303" s="3"/>
      <c r="S303" s="3"/>
      <c r="T303" s="50"/>
      <c r="U303" s="50"/>
      <c r="V303" s="50"/>
      <c r="W303" s="50"/>
    </row>
    <row r="304" spans="1:23" x14ac:dyDescent="0.2">
      <c r="A304" s="3"/>
      <c r="B304" s="3"/>
      <c r="C304" s="3"/>
      <c r="D304" s="3"/>
      <c r="E304" s="3"/>
      <c r="F304" s="3"/>
      <c r="G304" s="3"/>
      <c r="H304" s="3"/>
      <c r="I304" s="3"/>
      <c r="J304" s="3"/>
      <c r="K304" s="3"/>
      <c r="L304" s="3"/>
      <c r="M304" s="3"/>
      <c r="N304" s="3"/>
      <c r="O304" s="3"/>
      <c r="P304" s="3"/>
      <c r="Q304" s="3"/>
      <c r="R304" s="3"/>
      <c r="S304" s="3"/>
      <c r="T304" s="50"/>
      <c r="U304" s="50"/>
      <c r="V304" s="50"/>
      <c r="W304" s="50"/>
    </row>
    <row r="305" spans="1:23" x14ac:dyDescent="0.2">
      <c r="A305" s="3"/>
      <c r="B305" s="3"/>
      <c r="C305" s="3"/>
      <c r="D305" s="3"/>
      <c r="E305" s="3"/>
      <c r="F305" s="3"/>
      <c r="G305" s="3"/>
      <c r="H305" s="3"/>
      <c r="I305" s="3"/>
      <c r="J305" s="3"/>
      <c r="K305" s="3"/>
      <c r="L305" s="3"/>
      <c r="M305" s="3"/>
      <c r="N305" s="3"/>
      <c r="O305" s="3"/>
      <c r="P305" s="3"/>
      <c r="Q305" s="3"/>
      <c r="R305" s="3"/>
      <c r="S305" s="3"/>
      <c r="T305" s="50"/>
      <c r="U305" s="50"/>
      <c r="V305" s="50"/>
      <c r="W305" s="50"/>
    </row>
    <row r="306" spans="1:23" x14ac:dyDescent="0.2">
      <c r="A306" s="3"/>
      <c r="B306" s="3"/>
      <c r="C306" s="3"/>
      <c r="D306" s="3"/>
      <c r="E306" s="3"/>
      <c r="F306" s="3"/>
      <c r="G306" s="3"/>
      <c r="H306" s="3"/>
      <c r="I306" s="3"/>
      <c r="J306" s="3"/>
      <c r="K306" s="3"/>
      <c r="L306" s="3"/>
      <c r="M306" s="3"/>
      <c r="N306" s="3"/>
      <c r="O306" s="3"/>
      <c r="P306" s="3"/>
      <c r="Q306" s="3"/>
      <c r="R306" s="3"/>
      <c r="S306" s="3"/>
      <c r="T306" s="50"/>
      <c r="U306" s="50"/>
      <c r="V306" s="50"/>
      <c r="W306" s="50"/>
    </row>
    <row r="307" spans="1:23" x14ac:dyDescent="0.2">
      <c r="A307" s="3"/>
      <c r="B307" s="3"/>
      <c r="C307" s="3"/>
      <c r="D307" s="3"/>
      <c r="E307" s="3"/>
      <c r="F307" s="3"/>
      <c r="G307" s="3"/>
      <c r="H307" s="3"/>
      <c r="I307" s="3"/>
      <c r="J307" s="3"/>
      <c r="K307" s="3"/>
      <c r="L307" s="3"/>
      <c r="M307" s="3"/>
      <c r="N307" s="3"/>
      <c r="O307" s="3"/>
      <c r="P307" s="3"/>
      <c r="Q307" s="3"/>
      <c r="R307" s="3"/>
      <c r="S307" s="3"/>
      <c r="T307" s="50"/>
      <c r="U307" s="50"/>
      <c r="V307" s="50"/>
      <c r="W307" s="50"/>
    </row>
    <row r="308" spans="1:23" x14ac:dyDescent="0.2">
      <c r="A308" s="3"/>
      <c r="B308" s="3"/>
      <c r="C308" s="3"/>
      <c r="D308" s="3"/>
      <c r="E308" s="3"/>
      <c r="F308" s="3"/>
      <c r="G308" s="3"/>
      <c r="H308" s="3"/>
      <c r="I308" s="3"/>
      <c r="J308" s="3"/>
      <c r="K308" s="3"/>
      <c r="L308" s="3"/>
      <c r="M308" s="3"/>
      <c r="N308" s="3"/>
      <c r="O308" s="3"/>
      <c r="P308" s="3"/>
      <c r="Q308" s="3"/>
      <c r="R308" s="3"/>
      <c r="S308" s="3"/>
      <c r="T308" s="50"/>
      <c r="U308" s="50"/>
      <c r="V308" s="50"/>
      <c r="W308" s="50"/>
    </row>
    <row r="309" spans="1:23" x14ac:dyDescent="0.2">
      <c r="A309" s="3"/>
      <c r="B309" s="3"/>
      <c r="C309" s="3"/>
      <c r="D309" s="3"/>
      <c r="E309" s="3"/>
      <c r="F309" s="3"/>
      <c r="G309" s="3"/>
      <c r="H309" s="3"/>
      <c r="I309" s="3"/>
      <c r="J309" s="3"/>
      <c r="K309" s="3"/>
      <c r="L309" s="3"/>
      <c r="M309" s="3"/>
      <c r="N309" s="3"/>
      <c r="O309" s="3"/>
      <c r="P309" s="3"/>
      <c r="Q309" s="3"/>
      <c r="R309" s="3"/>
      <c r="S309" s="3"/>
      <c r="T309" s="50"/>
      <c r="U309" s="50"/>
      <c r="V309" s="50"/>
      <c r="W309" s="50"/>
    </row>
    <row r="310" spans="1:23" x14ac:dyDescent="0.2">
      <c r="A310" s="3"/>
      <c r="B310" s="3"/>
      <c r="C310" s="3"/>
      <c r="D310" s="3"/>
      <c r="E310" s="3"/>
      <c r="F310" s="3"/>
      <c r="G310" s="3"/>
      <c r="H310" s="3"/>
      <c r="I310" s="3"/>
      <c r="J310" s="3"/>
      <c r="K310" s="3"/>
      <c r="L310" s="3"/>
      <c r="M310" s="3"/>
      <c r="N310" s="3"/>
      <c r="O310" s="3"/>
      <c r="P310" s="3"/>
      <c r="Q310" s="3"/>
      <c r="R310" s="3"/>
      <c r="S310" s="3"/>
      <c r="T310" s="50"/>
      <c r="U310" s="50"/>
      <c r="V310" s="50"/>
      <c r="W310" s="50"/>
    </row>
    <row r="311" spans="1:23" x14ac:dyDescent="0.2">
      <c r="A311" s="3"/>
      <c r="B311" s="3"/>
      <c r="C311" s="3"/>
      <c r="D311" s="3"/>
      <c r="E311" s="3"/>
      <c r="F311" s="3"/>
      <c r="G311" s="3"/>
      <c r="H311" s="3"/>
      <c r="I311" s="3"/>
      <c r="J311" s="3"/>
      <c r="K311" s="3"/>
      <c r="L311" s="3"/>
      <c r="M311" s="3"/>
      <c r="N311" s="3"/>
      <c r="O311" s="3"/>
      <c r="P311" s="3"/>
      <c r="Q311" s="3"/>
      <c r="R311" s="3"/>
      <c r="S311" s="3"/>
      <c r="T311" s="50"/>
      <c r="U311" s="50"/>
      <c r="V311" s="50"/>
      <c r="W311" s="50"/>
    </row>
    <row r="312" spans="1:23" x14ac:dyDescent="0.2">
      <c r="A312" s="3"/>
      <c r="B312" s="3"/>
      <c r="C312" s="3"/>
      <c r="D312" s="3"/>
      <c r="E312" s="3"/>
      <c r="F312" s="3"/>
      <c r="G312" s="3"/>
      <c r="H312" s="3"/>
      <c r="I312" s="3"/>
      <c r="J312" s="3"/>
      <c r="K312" s="3"/>
      <c r="L312" s="3"/>
      <c r="M312" s="3"/>
      <c r="N312" s="3"/>
      <c r="O312" s="3"/>
      <c r="P312" s="3"/>
      <c r="Q312" s="3"/>
      <c r="R312" s="3"/>
      <c r="S312" s="3"/>
      <c r="T312" s="50"/>
      <c r="U312" s="50"/>
      <c r="V312" s="50"/>
      <c r="W312" s="50"/>
    </row>
    <row r="313" spans="1:23" x14ac:dyDescent="0.2">
      <c r="A313" s="3"/>
      <c r="B313" s="3"/>
      <c r="C313" s="3"/>
      <c r="D313" s="3"/>
      <c r="E313" s="3"/>
      <c r="F313" s="3"/>
      <c r="G313" s="3"/>
      <c r="H313" s="3"/>
      <c r="I313" s="3"/>
      <c r="J313" s="3"/>
      <c r="K313" s="3"/>
      <c r="L313" s="3"/>
      <c r="M313" s="3"/>
      <c r="N313" s="3"/>
      <c r="O313" s="3"/>
      <c r="P313" s="3"/>
      <c r="Q313" s="3"/>
      <c r="R313" s="3"/>
      <c r="S313" s="3"/>
      <c r="T313" s="50"/>
      <c r="U313" s="50"/>
      <c r="V313" s="50"/>
      <c r="W313" s="50"/>
    </row>
    <row r="314" spans="1:23" x14ac:dyDescent="0.2">
      <c r="A314" s="3"/>
      <c r="B314" s="3"/>
      <c r="C314" s="3"/>
      <c r="D314" s="3"/>
      <c r="E314" s="3"/>
      <c r="F314" s="3"/>
      <c r="G314" s="3"/>
      <c r="H314" s="3"/>
      <c r="I314" s="3"/>
      <c r="J314" s="3"/>
      <c r="K314" s="3"/>
      <c r="L314" s="3"/>
      <c r="M314" s="3"/>
      <c r="N314" s="3"/>
      <c r="O314" s="3"/>
      <c r="P314" s="3"/>
      <c r="Q314" s="3"/>
      <c r="R314" s="3"/>
      <c r="S314" s="3"/>
      <c r="T314" s="50"/>
      <c r="U314" s="50"/>
      <c r="V314" s="50"/>
      <c r="W314" s="50"/>
    </row>
    <row r="315" spans="1:23" x14ac:dyDescent="0.2">
      <c r="A315" s="3"/>
      <c r="B315" s="3"/>
      <c r="C315" s="3"/>
      <c r="D315" s="3"/>
      <c r="E315" s="3"/>
      <c r="F315" s="3"/>
      <c r="G315" s="3"/>
      <c r="H315" s="3"/>
      <c r="I315" s="3"/>
      <c r="J315" s="3"/>
      <c r="K315" s="3"/>
      <c r="L315" s="3"/>
      <c r="M315" s="3"/>
      <c r="N315" s="3"/>
      <c r="O315" s="3"/>
      <c r="P315" s="3"/>
      <c r="Q315" s="3"/>
      <c r="R315" s="3"/>
      <c r="S315" s="3"/>
      <c r="T315" s="50"/>
      <c r="U315" s="50"/>
      <c r="V315" s="50"/>
      <c r="W315" s="50"/>
    </row>
    <row r="316" spans="1:23" x14ac:dyDescent="0.2">
      <c r="A316" s="3"/>
      <c r="B316" s="3"/>
      <c r="C316" s="3"/>
      <c r="D316" s="3"/>
      <c r="E316" s="3"/>
      <c r="F316" s="3"/>
      <c r="G316" s="3"/>
      <c r="H316" s="3"/>
      <c r="I316" s="3"/>
      <c r="J316" s="3"/>
      <c r="K316" s="3"/>
      <c r="L316" s="3"/>
      <c r="M316" s="3"/>
      <c r="N316" s="3"/>
      <c r="O316" s="3"/>
      <c r="P316" s="3"/>
      <c r="Q316" s="3"/>
      <c r="R316" s="3"/>
      <c r="S316" s="3"/>
      <c r="T316" s="50"/>
      <c r="U316" s="50"/>
      <c r="V316" s="50"/>
      <c r="W316" s="50"/>
    </row>
    <row r="317" spans="1:23" x14ac:dyDescent="0.2">
      <c r="A317" s="3"/>
      <c r="B317" s="3"/>
      <c r="C317" s="3"/>
      <c r="D317" s="3"/>
      <c r="E317" s="3"/>
      <c r="F317" s="3"/>
      <c r="G317" s="3"/>
      <c r="H317" s="3"/>
      <c r="I317" s="3"/>
      <c r="J317" s="3"/>
      <c r="K317" s="3"/>
      <c r="L317" s="3"/>
      <c r="M317" s="3"/>
      <c r="N317" s="3"/>
      <c r="O317" s="3"/>
      <c r="P317" s="3"/>
      <c r="Q317" s="3"/>
      <c r="R317" s="3"/>
      <c r="S317" s="3"/>
      <c r="T317" s="50"/>
      <c r="U317" s="50"/>
      <c r="V317" s="50"/>
      <c r="W317" s="50"/>
    </row>
    <row r="318" spans="1:23" x14ac:dyDescent="0.2">
      <c r="A318" s="3"/>
      <c r="B318" s="3"/>
      <c r="C318" s="3"/>
      <c r="D318" s="3"/>
      <c r="E318" s="3"/>
      <c r="F318" s="3"/>
      <c r="G318" s="3"/>
      <c r="H318" s="3"/>
      <c r="I318" s="3"/>
      <c r="J318" s="3"/>
      <c r="K318" s="3"/>
      <c r="L318" s="3"/>
      <c r="M318" s="3"/>
      <c r="N318" s="3"/>
      <c r="O318" s="3"/>
      <c r="P318" s="3"/>
      <c r="Q318" s="3"/>
      <c r="R318" s="3"/>
      <c r="S318" s="3"/>
      <c r="T318" s="50"/>
      <c r="U318" s="50"/>
      <c r="V318" s="50"/>
      <c r="W318" s="50"/>
    </row>
    <row r="319" spans="1:23" x14ac:dyDescent="0.2">
      <c r="A319" s="3"/>
      <c r="B319" s="3"/>
      <c r="C319" s="3"/>
      <c r="D319" s="3"/>
      <c r="E319" s="3"/>
      <c r="F319" s="3"/>
      <c r="G319" s="3"/>
      <c r="H319" s="3"/>
      <c r="I319" s="3"/>
      <c r="J319" s="3"/>
      <c r="K319" s="3"/>
      <c r="L319" s="3"/>
      <c r="M319" s="3"/>
      <c r="N319" s="3"/>
      <c r="O319" s="3"/>
      <c r="P319" s="3"/>
      <c r="Q319" s="3"/>
      <c r="R319" s="3"/>
      <c r="S319" s="3"/>
      <c r="T319" s="50"/>
      <c r="U319" s="50"/>
      <c r="V319" s="50"/>
      <c r="W319" s="50"/>
    </row>
    <row r="320" spans="1:23" x14ac:dyDescent="0.2">
      <c r="A320" s="3"/>
      <c r="B320" s="3"/>
      <c r="C320" s="3"/>
      <c r="D320" s="3"/>
      <c r="E320" s="3"/>
      <c r="F320" s="3"/>
      <c r="G320" s="3"/>
      <c r="H320" s="3"/>
      <c r="I320" s="3"/>
      <c r="J320" s="3"/>
      <c r="K320" s="3"/>
      <c r="L320" s="3"/>
      <c r="M320" s="3"/>
      <c r="N320" s="3"/>
      <c r="O320" s="3"/>
      <c r="P320" s="3"/>
      <c r="Q320" s="3"/>
      <c r="R320" s="3"/>
      <c r="S320" s="3"/>
      <c r="T320" s="50"/>
      <c r="U320" s="50"/>
      <c r="V320" s="50"/>
      <c r="W320" s="50"/>
    </row>
    <row r="321" spans="1:23" x14ac:dyDescent="0.2">
      <c r="A321" s="3"/>
      <c r="B321" s="3"/>
      <c r="C321" s="3"/>
      <c r="D321" s="3"/>
      <c r="E321" s="3"/>
      <c r="F321" s="3"/>
      <c r="G321" s="3"/>
      <c r="H321" s="3"/>
      <c r="I321" s="3"/>
      <c r="J321" s="3"/>
      <c r="K321" s="3"/>
      <c r="L321" s="3"/>
      <c r="M321" s="3"/>
      <c r="N321" s="3"/>
      <c r="O321" s="3"/>
      <c r="P321" s="3"/>
      <c r="Q321" s="3"/>
      <c r="R321" s="3"/>
      <c r="S321" s="3"/>
      <c r="T321" s="50"/>
      <c r="U321" s="50"/>
      <c r="V321" s="50"/>
      <c r="W321" s="50"/>
    </row>
    <row r="322" spans="1:23" x14ac:dyDescent="0.2">
      <c r="A322" s="3"/>
      <c r="B322" s="3"/>
      <c r="C322" s="3"/>
      <c r="D322" s="3"/>
      <c r="E322" s="3"/>
      <c r="F322" s="3"/>
      <c r="G322" s="3"/>
      <c r="H322" s="3"/>
      <c r="I322" s="3"/>
      <c r="J322" s="3"/>
      <c r="K322" s="3"/>
      <c r="L322" s="3"/>
      <c r="M322" s="3"/>
      <c r="N322" s="3"/>
      <c r="O322" s="3"/>
      <c r="P322" s="3"/>
      <c r="Q322" s="3"/>
      <c r="R322" s="3"/>
      <c r="S322" s="3"/>
      <c r="T322" s="50"/>
      <c r="U322" s="50"/>
      <c r="V322" s="50"/>
      <c r="W322" s="50"/>
    </row>
    <row r="323" spans="1:23" x14ac:dyDescent="0.2">
      <c r="A323" s="3"/>
      <c r="B323" s="3"/>
      <c r="C323" s="3"/>
      <c r="D323" s="3"/>
      <c r="E323" s="3"/>
      <c r="F323" s="3"/>
      <c r="G323" s="3"/>
      <c r="H323" s="3"/>
      <c r="I323" s="3"/>
      <c r="J323" s="3"/>
      <c r="K323" s="3"/>
      <c r="L323" s="3"/>
      <c r="M323" s="3"/>
      <c r="N323" s="3"/>
      <c r="O323" s="3"/>
      <c r="P323" s="3"/>
      <c r="Q323" s="3"/>
      <c r="R323" s="3"/>
      <c r="S323" s="3"/>
      <c r="T323" s="50"/>
      <c r="U323" s="50"/>
      <c r="V323" s="50"/>
      <c r="W323" s="50"/>
    </row>
    <row r="324" spans="1:23" x14ac:dyDescent="0.2">
      <c r="A324" s="3"/>
      <c r="B324" s="3"/>
      <c r="C324" s="3"/>
      <c r="D324" s="3"/>
      <c r="E324" s="3"/>
      <c r="F324" s="3"/>
      <c r="G324" s="3"/>
      <c r="H324" s="3"/>
      <c r="I324" s="3"/>
      <c r="J324" s="3"/>
      <c r="K324" s="3"/>
      <c r="L324" s="3"/>
      <c r="M324" s="3"/>
      <c r="N324" s="3"/>
      <c r="O324" s="3"/>
      <c r="P324" s="3"/>
      <c r="Q324" s="3"/>
      <c r="R324" s="3"/>
      <c r="S324" s="3"/>
      <c r="T324" s="50"/>
      <c r="U324" s="50"/>
      <c r="V324" s="50"/>
      <c r="W324" s="50"/>
    </row>
    <row r="325" spans="1:23" x14ac:dyDescent="0.2">
      <c r="A325" s="3"/>
      <c r="B325" s="3"/>
      <c r="C325" s="3"/>
      <c r="D325" s="3"/>
      <c r="E325" s="3"/>
      <c r="F325" s="3"/>
      <c r="G325" s="3"/>
      <c r="H325" s="3"/>
      <c r="I325" s="3"/>
      <c r="J325" s="3"/>
      <c r="K325" s="3"/>
      <c r="L325" s="3"/>
      <c r="M325" s="3"/>
      <c r="N325" s="3"/>
      <c r="O325" s="3"/>
      <c r="P325" s="3"/>
      <c r="Q325" s="3"/>
      <c r="R325" s="3"/>
      <c r="S325" s="3"/>
      <c r="T325" s="50"/>
      <c r="U325" s="50"/>
      <c r="V325" s="50"/>
      <c r="W325" s="50"/>
    </row>
    <row r="326" spans="1:23" x14ac:dyDescent="0.2">
      <c r="A326" s="3"/>
      <c r="B326" s="3"/>
      <c r="C326" s="3"/>
      <c r="D326" s="3"/>
      <c r="E326" s="3"/>
      <c r="F326" s="3"/>
      <c r="G326" s="3"/>
      <c r="H326" s="3"/>
      <c r="I326" s="3"/>
      <c r="J326" s="3"/>
      <c r="K326" s="3"/>
      <c r="L326" s="3"/>
      <c r="M326" s="3"/>
      <c r="N326" s="3"/>
      <c r="O326" s="3"/>
      <c r="P326" s="3"/>
      <c r="Q326" s="3"/>
      <c r="R326" s="3"/>
      <c r="S326" s="3"/>
      <c r="T326" s="50"/>
      <c r="U326" s="50"/>
      <c r="V326" s="50"/>
      <c r="W326" s="50"/>
    </row>
    <row r="327" spans="1:23" x14ac:dyDescent="0.2">
      <c r="A327" s="3"/>
      <c r="B327" s="3"/>
      <c r="C327" s="3"/>
      <c r="D327" s="3"/>
      <c r="E327" s="3"/>
      <c r="F327" s="3"/>
      <c r="G327" s="3"/>
      <c r="H327" s="3"/>
      <c r="I327" s="3"/>
      <c r="J327" s="3"/>
      <c r="K327" s="3"/>
      <c r="L327" s="3"/>
      <c r="M327" s="3"/>
      <c r="N327" s="3"/>
      <c r="O327" s="3"/>
      <c r="P327" s="3"/>
      <c r="Q327" s="3"/>
      <c r="R327" s="3"/>
      <c r="S327" s="3"/>
      <c r="T327" s="50"/>
      <c r="U327" s="50"/>
      <c r="V327" s="50"/>
      <c r="W327" s="50"/>
    </row>
    <row r="328" spans="1:23" x14ac:dyDescent="0.2">
      <c r="A328" s="3"/>
      <c r="B328" s="3"/>
      <c r="C328" s="3"/>
      <c r="D328" s="3"/>
      <c r="E328" s="3"/>
      <c r="F328" s="3"/>
      <c r="G328" s="3"/>
      <c r="H328" s="3"/>
      <c r="I328" s="3"/>
      <c r="J328" s="3"/>
      <c r="K328" s="3"/>
      <c r="L328" s="3"/>
      <c r="M328" s="3"/>
      <c r="N328" s="3"/>
      <c r="O328" s="3"/>
      <c r="P328" s="3"/>
      <c r="Q328" s="3"/>
      <c r="R328" s="3"/>
      <c r="S328" s="3"/>
      <c r="T328" s="50"/>
      <c r="U328" s="50"/>
      <c r="V328" s="50"/>
      <c r="W328" s="50"/>
    </row>
    <row r="329" spans="1:23" x14ac:dyDescent="0.2">
      <c r="A329" s="3"/>
      <c r="B329" s="3"/>
      <c r="C329" s="3"/>
      <c r="D329" s="3"/>
      <c r="E329" s="3"/>
      <c r="F329" s="3"/>
      <c r="G329" s="3"/>
      <c r="H329" s="3"/>
      <c r="I329" s="3"/>
      <c r="J329" s="3"/>
      <c r="K329" s="3"/>
      <c r="L329" s="3"/>
      <c r="M329" s="3"/>
      <c r="N329" s="3"/>
      <c r="O329" s="3"/>
      <c r="P329" s="3"/>
      <c r="Q329" s="3"/>
      <c r="R329" s="3"/>
      <c r="S329" s="3"/>
      <c r="T329" s="50"/>
      <c r="U329" s="50"/>
      <c r="V329" s="50"/>
      <c r="W329" s="50"/>
    </row>
    <row r="330" spans="1:23" x14ac:dyDescent="0.2">
      <c r="A330" s="3"/>
      <c r="B330" s="3"/>
      <c r="C330" s="3"/>
      <c r="D330" s="3"/>
      <c r="E330" s="3"/>
      <c r="F330" s="3"/>
      <c r="G330" s="3"/>
      <c r="H330" s="3"/>
      <c r="I330" s="3"/>
      <c r="J330" s="3"/>
      <c r="K330" s="3"/>
      <c r="L330" s="3"/>
      <c r="M330" s="3"/>
      <c r="N330" s="3"/>
      <c r="O330" s="3"/>
      <c r="P330" s="3"/>
      <c r="Q330" s="3"/>
      <c r="R330" s="3"/>
      <c r="S330" s="3"/>
      <c r="T330" s="50"/>
      <c r="U330" s="50"/>
      <c r="V330" s="50"/>
      <c r="W330" s="50"/>
    </row>
    <row r="331" spans="1:23" x14ac:dyDescent="0.2">
      <c r="A331" s="3"/>
      <c r="B331" s="3"/>
      <c r="C331" s="3"/>
      <c r="D331" s="3"/>
      <c r="E331" s="3"/>
      <c r="F331" s="3"/>
      <c r="G331" s="3"/>
      <c r="H331" s="3"/>
      <c r="I331" s="3"/>
      <c r="J331" s="3"/>
      <c r="K331" s="3"/>
      <c r="L331" s="3"/>
      <c r="M331" s="3"/>
      <c r="N331" s="3"/>
      <c r="O331" s="3"/>
      <c r="P331" s="3"/>
      <c r="Q331" s="3"/>
      <c r="R331" s="3"/>
      <c r="S331" s="3"/>
      <c r="T331" s="50"/>
      <c r="U331" s="50"/>
      <c r="V331" s="50"/>
      <c r="W331" s="50"/>
    </row>
    <row r="332" spans="1:23" x14ac:dyDescent="0.2">
      <c r="A332" s="3"/>
      <c r="B332" s="3"/>
      <c r="C332" s="3"/>
      <c r="D332" s="3"/>
      <c r="E332" s="3"/>
      <c r="F332" s="3"/>
      <c r="G332" s="3"/>
      <c r="H332" s="3"/>
      <c r="I332" s="3"/>
      <c r="J332" s="3"/>
      <c r="K332" s="3"/>
      <c r="L332" s="3"/>
      <c r="M332" s="3"/>
      <c r="N332" s="3"/>
      <c r="O332" s="3"/>
      <c r="P332" s="3"/>
      <c r="Q332" s="3"/>
      <c r="R332" s="3"/>
      <c r="S332" s="3"/>
      <c r="T332" s="50"/>
      <c r="U332" s="50"/>
      <c r="V332" s="50"/>
      <c r="W332" s="50"/>
    </row>
    <row r="333" spans="1:23" x14ac:dyDescent="0.2">
      <c r="A333" s="3"/>
      <c r="B333" s="3"/>
      <c r="C333" s="3"/>
      <c r="D333" s="3"/>
      <c r="E333" s="3"/>
      <c r="F333" s="3"/>
      <c r="G333" s="3"/>
      <c r="H333" s="3"/>
      <c r="I333" s="3"/>
      <c r="J333" s="3"/>
      <c r="K333" s="3"/>
      <c r="L333" s="3"/>
      <c r="M333" s="3"/>
      <c r="N333" s="3"/>
      <c r="O333" s="3"/>
      <c r="P333" s="3"/>
      <c r="Q333" s="3"/>
      <c r="R333" s="3"/>
      <c r="S333" s="3"/>
      <c r="T333" s="50"/>
      <c r="U333" s="50"/>
      <c r="V333" s="50"/>
      <c r="W333" s="50"/>
    </row>
    <row r="334" spans="1:23" x14ac:dyDescent="0.2">
      <c r="A334" s="3"/>
      <c r="B334" s="3"/>
      <c r="C334" s="3"/>
      <c r="D334" s="3"/>
      <c r="E334" s="3"/>
      <c r="F334" s="3"/>
      <c r="G334" s="3"/>
      <c r="H334" s="3"/>
      <c r="I334" s="3"/>
      <c r="J334" s="3"/>
      <c r="K334" s="3"/>
      <c r="L334" s="3"/>
      <c r="M334" s="3"/>
      <c r="N334" s="3"/>
      <c r="O334" s="3"/>
      <c r="P334" s="3"/>
      <c r="Q334" s="3"/>
      <c r="R334" s="3"/>
      <c r="S334" s="3"/>
      <c r="T334" s="50"/>
      <c r="U334" s="50"/>
      <c r="V334" s="50"/>
      <c r="W334" s="50"/>
    </row>
    <row r="335" spans="1:23" x14ac:dyDescent="0.2">
      <c r="A335" s="3"/>
      <c r="B335" s="3"/>
      <c r="C335" s="3"/>
      <c r="D335" s="3"/>
      <c r="E335" s="3"/>
      <c r="F335" s="3"/>
      <c r="G335" s="3"/>
      <c r="H335" s="3"/>
      <c r="I335" s="3"/>
      <c r="J335" s="3"/>
      <c r="K335" s="3"/>
      <c r="L335" s="3"/>
      <c r="M335" s="3"/>
      <c r="N335" s="3"/>
      <c r="O335" s="3"/>
      <c r="P335" s="3"/>
      <c r="Q335" s="3"/>
      <c r="R335" s="3"/>
      <c r="S335" s="3"/>
      <c r="T335" s="50"/>
      <c r="U335" s="50"/>
      <c r="V335" s="50"/>
      <c r="W335" s="50"/>
    </row>
    <row r="336" spans="1:23" x14ac:dyDescent="0.2">
      <c r="A336" s="3"/>
      <c r="B336" s="3"/>
      <c r="C336" s="3"/>
      <c r="D336" s="3"/>
      <c r="E336" s="3"/>
      <c r="F336" s="3"/>
      <c r="G336" s="3"/>
      <c r="H336" s="3"/>
      <c r="I336" s="3"/>
      <c r="J336" s="3"/>
      <c r="K336" s="3"/>
      <c r="L336" s="3"/>
      <c r="M336" s="3"/>
      <c r="N336" s="3"/>
      <c r="O336" s="3"/>
      <c r="P336" s="3"/>
      <c r="Q336" s="3"/>
      <c r="R336" s="3"/>
      <c r="S336" s="3"/>
      <c r="T336" s="50"/>
      <c r="U336" s="50"/>
      <c r="V336" s="50"/>
      <c r="W336" s="50"/>
    </row>
    <row r="337" spans="1:23" x14ac:dyDescent="0.2">
      <c r="A337" s="3"/>
      <c r="B337" s="3"/>
      <c r="C337" s="3"/>
      <c r="D337" s="3"/>
      <c r="E337" s="3"/>
      <c r="F337" s="3"/>
      <c r="G337" s="3"/>
      <c r="H337" s="3"/>
      <c r="I337" s="3"/>
      <c r="J337" s="3"/>
      <c r="K337" s="3"/>
      <c r="L337" s="3"/>
      <c r="M337" s="3"/>
      <c r="N337" s="3"/>
      <c r="O337" s="3"/>
      <c r="P337" s="3"/>
      <c r="Q337" s="3"/>
      <c r="R337" s="3"/>
      <c r="S337" s="3"/>
      <c r="T337" s="50"/>
      <c r="U337" s="50"/>
      <c r="V337" s="50"/>
      <c r="W337" s="50"/>
    </row>
    <row r="338" spans="1:23" x14ac:dyDescent="0.2">
      <c r="A338" s="3"/>
      <c r="B338" s="3"/>
      <c r="C338" s="3"/>
      <c r="D338" s="3"/>
      <c r="E338" s="3"/>
      <c r="F338" s="3"/>
      <c r="G338" s="3"/>
      <c r="H338" s="3"/>
      <c r="I338" s="3"/>
      <c r="J338" s="3"/>
      <c r="K338" s="3"/>
      <c r="L338" s="3"/>
      <c r="M338" s="3"/>
      <c r="N338" s="3"/>
      <c r="O338" s="3"/>
      <c r="P338" s="3"/>
      <c r="Q338" s="3"/>
      <c r="R338" s="3"/>
      <c r="S338" s="3"/>
      <c r="T338" s="50"/>
      <c r="U338" s="50"/>
      <c r="V338" s="50"/>
      <c r="W338" s="50"/>
    </row>
    <row r="339" spans="1:23" x14ac:dyDescent="0.2">
      <c r="A339" s="3"/>
      <c r="B339" s="3"/>
      <c r="C339" s="3"/>
      <c r="D339" s="3"/>
      <c r="E339" s="3"/>
      <c r="F339" s="3"/>
      <c r="G339" s="3"/>
      <c r="H339" s="3"/>
      <c r="I339" s="3"/>
      <c r="J339" s="3"/>
      <c r="K339" s="3"/>
      <c r="L339" s="3"/>
      <c r="M339" s="3"/>
      <c r="N339" s="3"/>
      <c r="O339" s="3"/>
      <c r="P339" s="3"/>
      <c r="Q339" s="3"/>
      <c r="R339" s="3"/>
      <c r="S339" s="3"/>
      <c r="T339" s="50"/>
      <c r="U339" s="50"/>
      <c r="V339" s="50"/>
      <c r="W339" s="50"/>
    </row>
    <row r="340" spans="1:23" x14ac:dyDescent="0.2">
      <c r="A340" s="3"/>
      <c r="B340" s="3"/>
      <c r="C340" s="3"/>
      <c r="D340" s="3"/>
      <c r="E340" s="3"/>
      <c r="F340" s="3"/>
      <c r="G340" s="3"/>
      <c r="H340" s="3"/>
      <c r="I340" s="3"/>
      <c r="J340" s="3"/>
      <c r="K340" s="3"/>
      <c r="L340" s="3"/>
      <c r="M340" s="3"/>
      <c r="N340" s="3"/>
      <c r="O340" s="3"/>
      <c r="P340" s="3"/>
      <c r="Q340" s="3"/>
      <c r="R340" s="3"/>
      <c r="S340" s="3"/>
      <c r="T340" s="50"/>
      <c r="U340" s="50"/>
      <c r="V340" s="50"/>
      <c r="W340" s="50"/>
    </row>
    <row r="341" spans="1:23" x14ac:dyDescent="0.2">
      <c r="A341" s="3"/>
      <c r="B341" s="3"/>
      <c r="C341" s="3"/>
      <c r="D341" s="3"/>
      <c r="E341" s="3"/>
      <c r="F341" s="3"/>
      <c r="G341" s="3"/>
      <c r="H341" s="3"/>
      <c r="I341" s="3"/>
      <c r="J341" s="3"/>
      <c r="K341" s="3"/>
      <c r="L341" s="3"/>
      <c r="M341" s="3"/>
      <c r="N341" s="3"/>
      <c r="O341" s="3"/>
      <c r="P341" s="3"/>
      <c r="Q341" s="3"/>
      <c r="R341" s="3"/>
      <c r="S341" s="3"/>
      <c r="T341" s="50"/>
      <c r="U341" s="50"/>
      <c r="V341" s="50"/>
      <c r="W341" s="50"/>
    </row>
    <row r="342" spans="1:23" x14ac:dyDescent="0.2">
      <c r="A342" s="3"/>
      <c r="B342" s="3"/>
      <c r="C342" s="3"/>
      <c r="D342" s="3"/>
      <c r="E342" s="3"/>
      <c r="F342" s="3"/>
      <c r="G342" s="3"/>
      <c r="H342" s="3"/>
      <c r="I342" s="3"/>
      <c r="J342" s="3"/>
      <c r="K342" s="3"/>
      <c r="L342" s="3"/>
      <c r="M342" s="3"/>
      <c r="N342" s="3"/>
      <c r="O342" s="3"/>
      <c r="P342" s="3"/>
      <c r="Q342" s="3"/>
      <c r="R342" s="3"/>
      <c r="S342" s="3"/>
      <c r="T342" s="50"/>
      <c r="U342" s="50"/>
      <c r="V342" s="50"/>
      <c r="W342" s="50"/>
    </row>
    <row r="343" spans="1:23" x14ac:dyDescent="0.2">
      <c r="A343" s="3"/>
      <c r="B343" s="3"/>
      <c r="C343" s="3"/>
      <c r="D343" s="3"/>
      <c r="E343" s="3"/>
      <c r="F343" s="3"/>
      <c r="G343" s="3"/>
      <c r="H343" s="3"/>
      <c r="I343" s="3"/>
      <c r="J343" s="3"/>
      <c r="K343" s="3"/>
      <c r="L343" s="3"/>
      <c r="M343" s="3"/>
      <c r="N343" s="3"/>
      <c r="O343" s="3"/>
      <c r="P343" s="3"/>
      <c r="Q343" s="3"/>
      <c r="R343" s="3"/>
      <c r="S343" s="3"/>
      <c r="T343" s="50"/>
      <c r="U343" s="50"/>
      <c r="V343" s="50"/>
      <c r="W343" s="50"/>
    </row>
    <row r="344" spans="1:23" x14ac:dyDescent="0.2">
      <c r="A344" s="3"/>
      <c r="B344" s="3"/>
      <c r="C344" s="3"/>
      <c r="D344" s="3"/>
      <c r="E344" s="3"/>
      <c r="F344" s="3"/>
      <c r="G344" s="3"/>
      <c r="H344" s="3"/>
      <c r="I344" s="3"/>
      <c r="J344" s="3"/>
      <c r="K344" s="3"/>
      <c r="L344" s="3"/>
      <c r="M344" s="3"/>
      <c r="N344" s="3"/>
      <c r="O344" s="3"/>
      <c r="P344" s="3"/>
      <c r="Q344" s="3"/>
      <c r="R344" s="3"/>
      <c r="S344" s="3"/>
      <c r="T344" s="50"/>
      <c r="U344" s="50"/>
      <c r="V344" s="50"/>
      <c r="W344" s="50"/>
    </row>
    <row r="345" spans="1:23" x14ac:dyDescent="0.2">
      <c r="A345" s="3"/>
      <c r="B345" s="3"/>
      <c r="C345" s="3"/>
      <c r="D345" s="3"/>
      <c r="E345" s="3"/>
      <c r="F345" s="3"/>
      <c r="G345" s="3"/>
      <c r="H345" s="3"/>
      <c r="I345" s="3"/>
      <c r="J345" s="3"/>
      <c r="K345" s="3"/>
      <c r="L345" s="3"/>
      <c r="M345" s="3"/>
      <c r="N345" s="3"/>
      <c r="O345" s="3"/>
      <c r="P345" s="3"/>
      <c r="Q345" s="3"/>
      <c r="R345" s="3"/>
      <c r="S345" s="3"/>
      <c r="T345" s="50"/>
      <c r="U345" s="50"/>
      <c r="V345" s="50"/>
      <c r="W345" s="50"/>
    </row>
    <row r="346" spans="1:23" x14ac:dyDescent="0.2">
      <c r="A346" s="3"/>
      <c r="B346" s="3"/>
      <c r="C346" s="3"/>
      <c r="D346" s="3"/>
      <c r="E346" s="3"/>
      <c r="F346" s="3"/>
      <c r="G346" s="3"/>
      <c r="H346" s="3"/>
      <c r="I346" s="3"/>
      <c r="J346" s="3"/>
      <c r="K346" s="3"/>
      <c r="L346" s="3"/>
      <c r="M346" s="3"/>
      <c r="N346" s="3"/>
      <c r="O346" s="3"/>
      <c r="P346" s="3"/>
      <c r="Q346" s="3"/>
      <c r="R346" s="3"/>
      <c r="S346" s="3"/>
      <c r="T346" s="50"/>
      <c r="U346" s="50"/>
      <c r="V346" s="50"/>
      <c r="W346" s="50"/>
    </row>
    <row r="347" spans="1:23" x14ac:dyDescent="0.2">
      <c r="A347" s="3"/>
      <c r="B347" s="3"/>
      <c r="C347" s="3"/>
      <c r="D347" s="3"/>
      <c r="E347" s="3"/>
      <c r="F347" s="3"/>
      <c r="G347" s="3"/>
      <c r="H347" s="3"/>
      <c r="I347" s="3"/>
      <c r="J347" s="3"/>
      <c r="K347" s="3"/>
      <c r="L347" s="3"/>
      <c r="M347" s="3"/>
      <c r="N347" s="3"/>
      <c r="O347" s="3"/>
      <c r="P347" s="3"/>
      <c r="Q347" s="3"/>
      <c r="R347" s="3"/>
      <c r="S347" s="3"/>
      <c r="T347" s="50"/>
      <c r="U347" s="50"/>
      <c r="V347" s="50"/>
      <c r="W347" s="50"/>
    </row>
    <row r="348" spans="1:23" x14ac:dyDescent="0.2">
      <c r="A348" s="3"/>
      <c r="B348" s="3"/>
      <c r="C348" s="3"/>
      <c r="D348" s="3"/>
      <c r="E348" s="3"/>
      <c r="F348" s="3"/>
      <c r="G348" s="3"/>
      <c r="H348" s="3"/>
      <c r="I348" s="3"/>
      <c r="J348" s="3"/>
      <c r="K348" s="3"/>
      <c r="L348" s="3"/>
      <c r="M348" s="3"/>
      <c r="N348" s="3"/>
      <c r="O348" s="3"/>
      <c r="P348" s="3"/>
      <c r="Q348" s="3"/>
      <c r="R348" s="3"/>
      <c r="S348" s="3"/>
      <c r="T348" s="50"/>
      <c r="U348" s="50"/>
      <c r="V348" s="50"/>
      <c r="W348" s="50"/>
    </row>
    <row r="349" spans="1:23" x14ac:dyDescent="0.2">
      <c r="A349" s="3"/>
      <c r="B349" s="3"/>
      <c r="C349" s="3"/>
      <c r="D349" s="3"/>
      <c r="E349" s="3"/>
      <c r="F349" s="3"/>
      <c r="G349" s="3"/>
      <c r="H349" s="3"/>
      <c r="I349" s="3"/>
      <c r="J349" s="3"/>
      <c r="K349" s="3"/>
      <c r="L349" s="3"/>
      <c r="M349" s="3"/>
      <c r="N349" s="3"/>
      <c r="O349" s="3"/>
      <c r="P349" s="3"/>
      <c r="Q349" s="3"/>
      <c r="R349" s="3"/>
      <c r="S349" s="3"/>
      <c r="T349" s="50"/>
      <c r="U349" s="50"/>
      <c r="V349" s="50"/>
      <c r="W349" s="50"/>
    </row>
    <row r="350" spans="1:23" x14ac:dyDescent="0.2">
      <c r="A350" s="3"/>
      <c r="B350" s="3"/>
      <c r="C350" s="3"/>
      <c r="D350" s="3"/>
      <c r="E350" s="3"/>
      <c r="F350" s="3"/>
      <c r="G350" s="3"/>
      <c r="H350" s="3"/>
      <c r="I350" s="3"/>
      <c r="J350" s="3"/>
      <c r="K350" s="3"/>
      <c r="L350" s="3"/>
      <c r="M350" s="3"/>
      <c r="N350" s="3"/>
      <c r="O350" s="3"/>
      <c r="P350" s="3"/>
      <c r="Q350" s="3"/>
      <c r="R350" s="3"/>
      <c r="S350" s="3"/>
      <c r="T350" s="50"/>
      <c r="U350" s="50"/>
      <c r="V350" s="50"/>
      <c r="W350" s="50"/>
    </row>
    <row r="351" spans="1:23" x14ac:dyDescent="0.2">
      <c r="A351" s="3"/>
      <c r="B351" s="3"/>
      <c r="C351" s="3"/>
      <c r="D351" s="3"/>
      <c r="E351" s="3"/>
      <c r="F351" s="3"/>
      <c r="G351" s="3"/>
      <c r="H351" s="3"/>
      <c r="I351" s="3"/>
      <c r="J351" s="3"/>
      <c r="K351" s="3"/>
      <c r="L351" s="3"/>
      <c r="M351" s="3"/>
      <c r="N351" s="3"/>
      <c r="O351" s="3"/>
      <c r="P351" s="3"/>
      <c r="Q351" s="3"/>
      <c r="R351" s="3"/>
      <c r="S351" s="3"/>
      <c r="T351" s="50"/>
      <c r="U351" s="50"/>
      <c r="V351" s="50"/>
      <c r="W351" s="50"/>
    </row>
  </sheetData>
  <sheetProtection algorithmName="SHA-512" hashValue="sJsCO/0lLQJbyXlTBbt1cUSCzdIR9k21+p1zu0HTJw1w/v1GpyZ+0Br6fUOrKz/uZ1Sqrrjomrv2oDdm1Pl/tg==" saltValue="D60TuW/Xf5dNyEXO2PKZJw==" spinCount="100000" sheet="1" objects="1" scenarios="1"/>
  <sortState xmlns:xlrd2="http://schemas.microsoft.com/office/spreadsheetml/2017/richdata2" ref="M8:M31">
    <sortCondition ref="M8:M31"/>
  </sortState>
  <mergeCells count="7">
    <mergeCell ref="A1:D1"/>
    <mergeCell ref="B78:H78"/>
    <mergeCell ref="B4:H4"/>
    <mergeCell ref="B30:H30"/>
    <mergeCell ref="B45:H45"/>
    <mergeCell ref="A2:E2"/>
    <mergeCell ref="B65:H65"/>
  </mergeCells>
  <dataValidations count="12">
    <dataValidation type="list" allowBlank="1" showInputMessage="1" showErrorMessage="1" sqref="WLR81:WLR280 WVN81:WVN280 SX81:SX280 WVN983221:WVN983320 WLR983221:WLR983320 WBV983221:WBV983320 VRZ983221:VRZ983320 VID983221:VID983320 UYH983221:UYH983320 UOL983221:UOL983320 UEP983221:UEP983320 TUT983221:TUT983320 TKX983221:TKX983320 TBB983221:TBB983320 SRF983221:SRF983320 SHJ983221:SHJ983320 RXN983221:RXN983320 RNR983221:RNR983320 RDV983221:RDV983320 QTZ983221:QTZ983320 QKD983221:QKD983320 QAH983221:QAH983320 PQL983221:PQL983320 PGP983221:PGP983320 OWT983221:OWT983320 OMX983221:OMX983320 ODB983221:ODB983320 NTF983221:NTF983320 NJJ983221:NJJ983320 MZN983221:MZN983320 MPR983221:MPR983320 MFV983221:MFV983320 LVZ983221:LVZ983320 LMD983221:LMD983320 LCH983221:LCH983320 KSL983221:KSL983320 KIP983221:KIP983320 JYT983221:JYT983320 JOX983221:JOX983320 JFB983221:JFB983320 IVF983221:IVF983320 ILJ983221:ILJ983320 IBN983221:IBN983320 HRR983221:HRR983320 HHV983221:HHV983320 GXZ983221:GXZ983320 GOD983221:GOD983320 GEH983221:GEH983320 FUL983221:FUL983320 FKP983221:FKP983320 FAT983221:FAT983320 EQX983221:EQX983320 EHB983221:EHB983320 DXF983221:DXF983320 DNJ983221:DNJ983320 DDN983221:DDN983320 CTR983221:CTR983320 CJV983221:CJV983320 BZZ983221:BZZ983320 BQD983221:BQD983320 BGH983221:BGH983320 AWL983221:AWL983320 AMP983221:AMP983320 ACT983221:ACT983320 SX983221:SX983320 JB983221:JB983320 E983221:F983320 WVN917685:WVN917784 WLR917685:WLR917784 WBV917685:WBV917784 VRZ917685:VRZ917784 VID917685:VID917784 UYH917685:UYH917784 UOL917685:UOL917784 UEP917685:UEP917784 TUT917685:TUT917784 TKX917685:TKX917784 TBB917685:TBB917784 SRF917685:SRF917784 SHJ917685:SHJ917784 RXN917685:RXN917784 RNR917685:RNR917784 RDV917685:RDV917784 QTZ917685:QTZ917784 QKD917685:QKD917784 QAH917685:QAH917784 PQL917685:PQL917784 PGP917685:PGP917784 OWT917685:OWT917784 OMX917685:OMX917784 ODB917685:ODB917784 NTF917685:NTF917784 NJJ917685:NJJ917784 MZN917685:MZN917784 MPR917685:MPR917784 MFV917685:MFV917784 LVZ917685:LVZ917784 LMD917685:LMD917784 LCH917685:LCH917784 KSL917685:KSL917784 KIP917685:KIP917784 JYT917685:JYT917784 JOX917685:JOX917784 JFB917685:JFB917784 IVF917685:IVF917784 ILJ917685:ILJ917784 IBN917685:IBN917784 HRR917685:HRR917784 HHV917685:HHV917784 GXZ917685:GXZ917784 GOD917685:GOD917784 GEH917685:GEH917784 FUL917685:FUL917784 FKP917685:FKP917784 FAT917685:FAT917784 EQX917685:EQX917784 EHB917685:EHB917784 DXF917685:DXF917784 DNJ917685:DNJ917784 DDN917685:DDN917784 CTR917685:CTR917784 CJV917685:CJV917784 BZZ917685:BZZ917784 BQD917685:BQD917784 BGH917685:BGH917784 AWL917685:AWL917784 AMP917685:AMP917784 ACT917685:ACT917784 SX917685:SX917784 JB917685:JB917784 E917685:F917784 WVN852149:WVN852248 WLR852149:WLR852248 WBV852149:WBV852248 VRZ852149:VRZ852248 VID852149:VID852248 UYH852149:UYH852248 UOL852149:UOL852248 UEP852149:UEP852248 TUT852149:TUT852248 TKX852149:TKX852248 TBB852149:TBB852248 SRF852149:SRF852248 SHJ852149:SHJ852248 RXN852149:RXN852248 RNR852149:RNR852248 RDV852149:RDV852248 QTZ852149:QTZ852248 QKD852149:QKD852248 QAH852149:QAH852248 PQL852149:PQL852248 PGP852149:PGP852248 OWT852149:OWT852248 OMX852149:OMX852248 ODB852149:ODB852248 NTF852149:NTF852248 NJJ852149:NJJ852248 MZN852149:MZN852248 MPR852149:MPR852248 MFV852149:MFV852248 LVZ852149:LVZ852248 LMD852149:LMD852248 LCH852149:LCH852248 KSL852149:KSL852248 KIP852149:KIP852248 JYT852149:JYT852248 JOX852149:JOX852248 JFB852149:JFB852248 IVF852149:IVF852248 ILJ852149:ILJ852248 IBN852149:IBN852248 HRR852149:HRR852248 HHV852149:HHV852248 GXZ852149:GXZ852248 GOD852149:GOD852248 GEH852149:GEH852248 FUL852149:FUL852248 FKP852149:FKP852248 FAT852149:FAT852248 EQX852149:EQX852248 EHB852149:EHB852248 DXF852149:DXF852248 DNJ852149:DNJ852248 DDN852149:DDN852248 CTR852149:CTR852248 CJV852149:CJV852248 BZZ852149:BZZ852248 BQD852149:BQD852248 BGH852149:BGH852248 AWL852149:AWL852248 AMP852149:AMP852248 ACT852149:ACT852248 SX852149:SX852248 JB852149:JB852248 E852149:F852248 WVN786613:WVN786712 WLR786613:WLR786712 WBV786613:WBV786712 VRZ786613:VRZ786712 VID786613:VID786712 UYH786613:UYH786712 UOL786613:UOL786712 UEP786613:UEP786712 TUT786613:TUT786712 TKX786613:TKX786712 TBB786613:TBB786712 SRF786613:SRF786712 SHJ786613:SHJ786712 RXN786613:RXN786712 RNR786613:RNR786712 RDV786613:RDV786712 QTZ786613:QTZ786712 QKD786613:QKD786712 QAH786613:QAH786712 PQL786613:PQL786712 PGP786613:PGP786712 OWT786613:OWT786712 OMX786613:OMX786712 ODB786613:ODB786712 NTF786613:NTF786712 NJJ786613:NJJ786712 MZN786613:MZN786712 MPR786613:MPR786712 MFV786613:MFV786712 LVZ786613:LVZ786712 LMD786613:LMD786712 LCH786613:LCH786712 KSL786613:KSL786712 KIP786613:KIP786712 JYT786613:JYT786712 JOX786613:JOX786712 JFB786613:JFB786712 IVF786613:IVF786712 ILJ786613:ILJ786712 IBN786613:IBN786712 HRR786613:HRR786712 HHV786613:HHV786712 GXZ786613:GXZ786712 GOD786613:GOD786712 GEH786613:GEH786712 FUL786613:FUL786712 FKP786613:FKP786712 FAT786613:FAT786712 EQX786613:EQX786712 EHB786613:EHB786712 DXF786613:DXF786712 DNJ786613:DNJ786712 DDN786613:DDN786712 CTR786613:CTR786712 CJV786613:CJV786712 BZZ786613:BZZ786712 BQD786613:BQD786712 BGH786613:BGH786712 AWL786613:AWL786712 AMP786613:AMP786712 ACT786613:ACT786712 SX786613:SX786712 JB786613:JB786712 E786613:F786712 WVN721077:WVN721176 WLR721077:WLR721176 WBV721077:WBV721176 VRZ721077:VRZ721176 VID721077:VID721176 UYH721077:UYH721176 UOL721077:UOL721176 UEP721077:UEP721176 TUT721077:TUT721176 TKX721077:TKX721176 TBB721077:TBB721176 SRF721077:SRF721176 SHJ721077:SHJ721176 RXN721077:RXN721176 RNR721077:RNR721176 RDV721077:RDV721176 QTZ721077:QTZ721176 QKD721077:QKD721176 QAH721077:QAH721176 PQL721077:PQL721176 PGP721077:PGP721176 OWT721077:OWT721176 OMX721077:OMX721176 ODB721077:ODB721176 NTF721077:NTF721176 NJJ721077:NJJ721176 MZN721077:MZN721176 MPR721077:MPR721176 MFV721077:MFV721176 LVZ721077:LVZ721176 LMD721077:LMD721176 LCH721077:LCH721176 KSL721077:KSL721176 KIP721077:KIP721176 JYT721077:JYT721176 JOX721077:JOX721176 JFB721077:JFB721176 IVF721077:IVF721176 ILJ721077:ILJ721176 IBN721077:IBN721176 HRR721077:HRR721176 HHV721077:HHV721176 GXZ721077:GXZ721176 GOD721077:GOD721176 GEH721077:GEH721176 FUL721077:FUL721176 FKP721077:FKP721176 FAT721077:FAT721176 EQX721077:EQX721176 EHB721077:EHB721176 DXF721077:DXF721176 DNJ721077:DNJ721176 DDN721077:DDN721176 CTR721077:CTR721176 CJV721077:CJV721176 BZZ721077:BZZ721176 BQD721077:BQD721176 BGH721077:BGH721176 AWL721077:AWL721176 AMP721077:AMP721176 ACT721077:ACT721176 SX721077:SX721176 JB721077:JB721176 E721077:F721176 WVN655541:WVN655640 WLR655541:WLR655640 WBV655541:WBV655640 VRZ655541:VRZ655640 VID655541:VID655640 UYH655541:UYH655640 UOL655541:UOL655640 UEP655541:UEP655640 TUT655541:TUT655640 TKX655541:TKX655640 TBB655541:TBB655640 SRF655541:SRF655640 SHJ655541:SHJ655640 RXN655541:RXN655640 RNR655541:RNR655640 RDV655541:RDV655640 QTZ655541:QTZ655640 QKD655541:QKD655640 QAH655541:QAH655640 PQL655541:PQL655640 PGP655541:PGP655640 OWT655541:OWT655640 OMX655541:OMX655640 ODB655541:ODB655640 NTF655541:NTF655640 NJJ655541:NJJ655640 MZN655541:MZN655640 MPR655541:MPR655640 MFV655541:MFV655640 LVZ655541:LVZ655640 LMD655541:LMD655640 LCH655541:LCH655640 KSL655541:KSL655640 KIP655541:KIP655640 JYT655541:JYT655640 JOX655541:JOX655640 JFB655541:JFB655640 IVF655541:IVF655640 ILJ655541:ILJ655640 IBN655541:IBN655640 HRR655541:HRR655640 HHV655541:HHV655640 GXZ655541:GXZ655640 GOD655541:GOD655640 GEH655541:GEH655640 FUL655541:FUL655640 FKP655541:FKP655640 FAT655541:FAT655640 EQX655541:EQX655640 EHB655541:EHB655640 DXF655541:DXF655640 DNJ655541:DNJ655640 DDN655541:DDN655640 CTR655541:CTR655640 CJV655541:CJV655640 BZZ655541:BZZ655640 BQD655541:BQD655640 BGH655541:BGH655640 AWL655541:AWL655640 AMP655541:AMP655640 ACT655541:ACT655640 SX655541:SX655640 JB655541:JB655640 E655541:F655640 WVN590005:WVN590104 WLR590005:WLR590104 WBV590005:WBV590104 VRZ590005:VRZ590104 VID590005:VID590104 UYH590005:UYH590104 UOL590005:UOL590104 UEP590005:UEP590104 TUT590005:TUT590104 TKX590005:TKX590104 TBB590005:TBB590104 SRF590005:SRF590104 SHJ590005:SHJ590104 RXN590005:RXN590104 RNR590005:RNR590104 RDV590005:RDV590104 QTZ590005:QTZ590104 QKD590005:QKD590104 QAH590005:QAH590104 PQL590005:PQL590104 PGP590005:PGP590104 OWT590005:OWT590104 OMX590005:OMX590104 ODB590005:ODB590104 NTF590005:NTF590104 NJJ590005:NJJ590104 MZN590005:MZN590104 MPR590005:MPR590104 MFV590005:MFV590104 LVZ590005:LVZ590104 LMD590005:LMD590104 LCH590005:LCH590104 KSL590005:KSL590104 KIP590005:KIP590104 JYT590005:JYT590104 JOX590005:JOX590104 JFB590005:JFB590104 IVF590005:IVF590104 ILJ590005:ILJ590104 IBN590005:IBN590104 HRR590005:HRR590104 HHV590005:HHV590104 GXZ590005:GXZ590104 GOD590005:GOD590104 GEH590005:GEH590104 FUL590005:FUL590104 FKP590005:FKP590104 FAT590005:FAT590104 EQX590005:EQX590104 EHB590005:EHB590104 DXF590005:DXF590104 DNJ590005:DNJ590104 DDN590005:DDN590104 CTR590005:CTR590104 CJV590005:CJV590104 BZZ590005:BZZ590104 BQD590005:BQD590104 BGH590005:BGH590104 AWL590005:AWL590104 AMP590005:AMP590104 ACT590005:ACT590104 SX590005:SX590104 JB590005:JB590104 E590005:F590104 WVN524469:WVN524568 WLR524469:WLR524568 WBV524469:WBV524568 VRZ524469:VRZ524568 VID524469:VID524568 UYH524469:UYH524568 UOL524469:UOL524568 UEP524469:UEP524568 TUT524469:TUT524568 TKX524469:TKX524568 TBB524469:TBB524568 SRF524469:SRF524568 SHJ524469:SHJ524568 RXN524469:RXN524568 RNR524469:RNR524568 RDV524469:RDV524568 QTZ524469:QTZ524568 QKD524469:QKD524568 QAH524469:QAH524568 PQL524469:PQL524568 PGP524469:PGP524568 OWT524469:OWT524568 OMX524469:OMX524568 ODB524469:ODB524568 NTF524469:NTF524568 NJJ524469:NJJ524568 MZN524469:MZN524568 MPR524469:MPR524568 MFV524469:MFV524568 LVZ524469:LVZ524568 LMD524469:LMD524568 LCH524469:LCH524568 KSL524469:KSL524568 KIP524469:KIP524568 JYT524469:JYT524568 JOX524469:JOX524568 JFB524469:JFB524568 IVF524469:IVF524568 ILJ524469:ILJ524568 IBN524469:IBN524568 HRR524469:HRR524568 HHV524469:HHV524568 GXZ524469:GXZ524568 GOD524469:GOD524568 GEH524469:GEH524568 FUL524469:FUL524568 FKP524469:FKP524568 FAT524469:FAT524568 EQX524469:EQX524568 EHB524469:EHB524568 DXF524469:DXF524568 DNJ524469:DNJ524568 DDN524469:DDN524568 CTR524469:CTR524568 CJV524469:CJV524568 BZZ524469:BZZ524568 BQD524469:BQD524568 BGH524469:BGH524568 AWL524469:AWL524568 AMP524469:AMP524568 ACT524469:ACT524568 SX524469:SX524568 JB524469:JB524568 E524469:F524568 WVN458933:WVN459032 WLR458933:WLR459032 WBV458933:WBV459032 VRZ458933:VRZ459032 VID458933:VID459032 UYH458933:UYH459032 UOL458933:UOL459032 UEP458933:UEP459032 TUT458933:TUT459032 TKX458933:TKX459032 TBB458933:TBB459032 SRF458933:SRF459032 SHJ458933:SHJ459032 RXN458933:RXN459032 RNR458933:RNR459032 RDV458933:RDV459032 QTZ458933:QTZ459032 QKD458933:QKD459032 QAH458933:QAH459032 PQL458933:PQL459032 PGP458933:PGP459032 OWT458933:OWT459032 OMX458933:OMX459032 ODB458933:ODB459032 NTF458933:NTF459032 NJJ458933:NJJ459032 MZN458933:MZN459032 MPR458933:MPR459032 MFV458933:MFV459032 LVZ458933:LVZ459032 LMD458933:LMD459032 LCH458933:LCH459032 KSL458933:KSL459032 KIP458933:KIP459032 JYT458933:JYT459032 JOX458933:JOX459032 JFB458933:JFB459032 IVF458933:IVF459032 ILJ458933:ILJ459032 IBN458933:IBN459032 HRR458933:HRR459032 HHV458933:HHV459032 GXZ458933:GXZ459032 GOD458933:GOD459032 GEH458933:GEH459032 FUL458933:FUL459032 FKP458933:FKP459032 FAT458933:FAT459032 EQX458933:EQX459032 EHB458933:EHB459032 DXF458933:DXF459032 DNJ458933:DNJ459032 DDN458933:DDN459032 CTR458933:CTR459032 CJV458933:CJV459032 BZZ458933:BZZ459032 BQD458933:BQD459032 BGH458933:BGH459032 AWL458933:AWL459032 AMP458933:AMP459032 ACT458933:ACT459032 SX458933:SX459032 JB458933:JB459032 E458933:F459032 WVN393397:WVN393496 WLR393397:WLR393496 WBV393397:WBV393496 VRZ393397:VRZ393496 VID393397:VID393496 UYH393397:UYH393496 UOL393397:UOL393496 UEP393397:UEP393496 TUT393397:TUT393496 TKX393397:TKX393496 TBB393397:TBB393496 SRF393397:SRF393496 SHJ393397:SHJ393496 RXN393397:RXN393496 RNR393397:RNR393496 RDV393397:RDV393496 QTZ393397:QTZ393496 QKD393397:QKD393496 QAH393397:QAH393496 PQL393397:PQL393496 PGP393397:PGP393496 OWT393397:OWT393496 OMX393397:OMX393496 ODB393397:ODB393496 NTF393397:NTF393496 NJJ393397:NJJ393496 MZN393397:MZN393496 MPR393397:MPR393496 MFV393397:MFV393496 LVZ393397:LVZ393496 LMD393397:LMD393496 LCH393397:LCH393496 KSL393397:KSL393496 KIP393397:KIP393496 JYT393397:JYT393496 JOX393397:JOX393496 JFB393397:JFB393496 IVF393397:IVF393496 ILJ393397:ILJ393496 IBN393397:IBN393496 HRR393397:HRR393496 HHV393397:HHV393496 GXZ393397:GXZ393496 GOD393397:GOD393496 GEH393397:GEH393496 FUL393397:FUL393496 FKP393397:FKP393496 FAT393397:FAT393496 EQX393397:EQX393496 EHB393397:EHB393496 DXF393397:DXF393496 DNJ393397:DNJ393496 DDN393397:DDN393496 CTR393397:CTR393496 CJV393397:CJV393496 BZZ393397:BZZ393496 BQD393397:BQD393496 BGH393397:BGH393496 AWL393397:AWL393496 AMP393397:AMP393496 ACT393397:ACT393496 SX393397:SX393496 JB393397:JB393496 E393397:F393496 WVN327861:WVN327960 WLR327861:WLR327960 WBV327861:WBV327960 VRZ327861:VRZ327960 VID327861:VID327960 UYH327861:UYH327960 UOL327861:UOL327960 UEP327861:UEP327960 TUT327861:TUT327960 TKX327861:TKX327960 TBB327861:TBB327960 SRF327861:SRF327960 SHJ327861:SHJ327960 RXN327861:RXN327960 RNR327861:RNR327960 RDV327861:RDV327960 QTZ327861:QTZ327960 QKD327861:QKD327960 QAH327861:QAH327960 PQL327861:PQL327960 PGP327861:PGP327960 OWT327861:OWT327960 OMX327861:OMX327960 ODB327861:ODB327960 NTF327861:NTF327960 NJJ327861:NJJ327960 MZN327861:MZN327960 MPR327861:MPR327960 MFV327861:MFV327960 LVZ327861:LVZ327960 LMD327861:LMD327960 LCH327861:LCH327960 KSL327861:KSL327960 KIP327861:KIP327960 JYT327861:JYT327960 JOX327861:JOX327960 JFB327861:JFB327960 IVF327861:IVF327960 ILJ327861:ILJ327960 IBN327861:IBN327960 HRR327861:HRR327960 HHV327861:HHV327960 GXZ327861:GXZ327960 GOD327861:GOD327960 GEH327861:GEH327960 FUL327861:FUL327960 FKP327861:FKP327960 FAT327861:FAT327960 EQX327861:EQX327960 EHB327861:EHB327960 DXF327861:DXF327960 DNJ327861:DNJ327960 DDN327861:DDN327960 CTR327861:CTR327960 CJV327861:CJV327960 BZZ327861:BZZ327960 BQD327861:BQD327960 BGH327861:BGH327960 AWL327861:AWL327960 AMP327861:AMP327960 ACT327861:ACT327960 SX327861:SX327960 JB327861:JB327960 E327861:F327960 WVN262325:WVN262424 WLR262325:WLR262424 WBV262325:WBV262424 VRZ262325:VRZ262424 VID262325:VID262424 UYH262325:UYH262424 UOL262325:UOL262424 UEP262325:UEP262424 TUT262325:TUT262424 TKX262325:TKX262424 TBB262325:TBB262424 SRF262325:SRF262424 SHJ262325:SHJ262424 RXN262325:RXN262424 RNR262325:RNR262424 RDV262325:RDV262424 QTZ262325:QTZ262424 QKD262325:QKD262424 QAH262325:QAH262424 PQL262325:PQL262424 PGP262325:PGP262424 OWT262325:OWT262424 OMX262325:OMX262424 ODB262325:ODB262424 NTF262325:NTF262424 NJJ262325:NJJ262424 MZN262325:MZN262424 MPR262325:MPR262424 MFV262325:MFV262424 LVZ262325:LVZ262424 LMD262325:LMD262424 LCH262325:LCH262424 KSL262325:KSL262424 KIP262325:KIP262424 JYT262325:JYT262424 JOX262325:JOX262424 JFB262325:JFB262424 IVF262325:IVF262424 ILJ262325:ILJ262424 IBN262325:IBN262424 HRR262325:HRR262424 HHV262325:HHV262424 GXZ262325:GXZ262424 GOD262325:GOD262424 GEH262325:GEH262424 FUL262325:FUL262424 FKP262325:FKP262424 FAT262325:FAT262424 EQX262325:EQX262424 EHB262325:EHB262424 DXF262325:DXF262424 DNJ262325:DNJ262424 DDN262325:DDN262424 CTR262325:CTR262424 CJV262325:CJV262424 BZZ262325:BZZ262424 BQD262325:BQD262424 BGH262325:BGH262424 AWL262325:AWL262424 AMP262325:AMP262424 ACT262325:ACT262424 SX262325:SX262424 JB262325:JB262424 E262325:F262424 WVN196789:WVN196888 WLR196789:WLR196888 WBV196789:WBV196888 VRZ196789:VRZ196888 VID196789:VID196888 UYH196789:UYH196888 UOL196789:UOL196888 UEP196789:UEP196888 TUT196789:TUT196888 TKX196789:TKX196888 TBB196789:TBB196888 SRF196789:SRF196888 SHJ196789:SHJ196888 RXN196789:RXN196888 RNR196789:RNR196888 RDV196789:RDV196888 QTZ196789:QTZ196888 QKD196789:QKD196888 QAH196789:QAH196888 PQL196789:PQL196888 PGP196789:PGP196888 OWT196789:OWT196888 OMX196789:OMX196888 ODB196789:ODB196888 NTF196789:NTF196888 NJJ196789:NJJ196888 MZN196789:MZN196888 MPR196789:MPR196888 MFV196789:MFV196888 LVZ196789:LVZ196888 LMD196789:LMD196888 LCH196789:LCH196888 KSL196789:KSL196888 KIP196789:KIP196888 JYT196789:JYT196888 JOX196789:JOX196888 JFB196789:JFB196888 IVF196789:IVF196888 ILJ196789:ILJ196888 IBN196789:IBN196888 HRR196789:HRR196888 HHV196789:HHV196888 GXZ196789:GXZ196888 GOD196789:GOD196888 GEH196789:GEH196888 FUL196789:FUL196888 FKP196789:FKP196888 FAT196789:FAT196888 EQX196789:EQX196888 EHB196789:EHB196888 DXF196789:DXF196888 DNJ196789:DNJ196888 DDN196789:DDN196888 CTR196789:CTR196888 CJV196789:CJV196888 BZZ196789:BZZ196888 BQD196789:BQD196888 BGH196789:BGH196888 AWL196789:AWL196888 AMP196789:AMP196888 ACT196789:ACT196888 SX196789:SX196888 JB196789:JB196888 E196789:F196888 WVN131253:WVN131352 WLR131253:WLR131352 WBV131253:WBV131352 VRZ131253:VRZ131352 VID131253:VID131352 UYH131253:UYH131352 UOL131253:UOL131352 UEP131253:UEP131352 TUT131253:TUT131352 TKX131253:TKX131352 TBB131253:TBB131352 SRF131253:SRF131352 SHJ131253:SHJ131352 RXN131253:RXN131352 RNR131253:RNR131352 RDV131253:RDV131352 QTZ131253:QTZ131352 QKD131253:QKD131352 QAH131253:QAH131352 PQL131253:PQL131352 PGP131253:PGP131352 OWT131253:OWT131352 OMX131253:OMX131352 ODB131253:ODB131352 NTF131253:NTF131352 NJJ131253:NJJ131352 MZN131253:MZN131352 MPR131253:MPR131352 MFV131253:MFV131352 LVZ131253:LVZ131352 LMD131253:LMD131352 LCH131253:LCH131352 KSL131253:KSL131352 KIP131253:KIP131352 JYT131253:JYT131352 JOX131253:JOX131352 JFB131253:JFB131352 IVF131253:IVF131352 ILJ131253:ILJ131352 IBN131253:IBN131352 HRR131253:HRR131352 HHV131253:HHV131352 GXZ131253:GXZ131352 GOD131253:GOD131352 GEH131253:GEH131352 FUL131253:FUL131352 FKP131253:FKP131352 FAT131253:FAT131352 EQX131253:EQX131352 EHB131253:EHB131352 DXF131253:DXF131352 DNJ131253:DNJ131352 DDN131253:DDN131352 CTR131253:CTR131352 CJV131253:CJV131352 BZZ131253:BZZ131352 BQD131253:BQD131352 BGH131253:BGH131352 AWL131253:AWL131352 AMP131253:AMP131352 ACT131253:ACT131352 SX131253:SX131352 JB131253:JB131352 E131253:F131352 WVN65717:WVN65816 WLR65717:WLR65816 WBV65717:WBV65816 VRZ65717:VRZ65816 VID65717:VID65816 UYH65717:UYH65816 UOL65717:UOL65816 UEP65717:UEP65816 TUT65717:TUT65816 TKX65717:TKX65816 TBB65717:TBB65816 SRF65717:SRF65816 SHJ65717:SHJ65816 RXN65717:RXN65816 RNR65717:RNR65816 RDV65717:RDV65816 QTZ65717:QTZ65816 QKD65717:QKD65816 QAH65717:QAH65816 PQL65717:PQL65816 PGP65717:PGP65816 OWT65717:OWT65816 OMX65717:OMX65816 ODB65717:ODB65816 NTF65717:NTF65816 NJJ65717:NJJ65816 MZN65717:MZN65816 MPR65717:MPR65816 MFV65717:MFV65816 LVZ65717:LVZ65816 LMD65717:LMD65816 LCH65717:LCH65816 KSL65717:KSL65816 KIP65717:KIP65816 JYT65717:JYT65816 JOX65717:JOX65816 JFB65717:JFB65816 IVF65717:IVF65816 ILJ65717:ILJ65816 IBN65717:IBN65816 HRR65717:HRR65816 HHV65717:HHV65816 GXZ65717:GXZ65816 GOD65717:GOD65816 GEH65717:GEH65816 FUL65717:FUL65816 FKP65717:FKP65816 FAT65717:FAT65816 EQX65717:EQX65816 EHB65717:EHB65816 DXF65717:DXF65816 DNJ65717:DNJ65816 DDN65717:DDN65816 CTR65717:CTR65816 CJV65717:CJV65816 BZZ65717:BZZ65816 BQD65717:BQD65816 BGH65717:BGH65816 AWL65717:AWL65816 AMP65717:AMP65816 ACT65717:ACT65816 SX65717:SX65816 JB65717:JB65816 E65717:F65816 JB81:JB280 ACT81:ACT280 AMP81:AMP280 AWL81:AWL280 BGH81:BGH280 BQD81:BQD280 BZZ81:BZZ280 CJV81:CJV280 CTR81:CTR280 DDN81:DDN280 DNJ81:DNJ280 DXF81:DXF280 EHB81:EHB280 EQX81:EQX280 FAT81:FAT280 FKP81:FKP280 FUL81:FUL280 GEH81:GEH280 GOD81:GOD280 GXZ81:GXZ280 HHV81:HHV280 HRR81:HRR280 IBN81:IBN280 ILJ81:ILJ280 IVF81:IVF280 JFB81:JFB280 JOX81:JOX280 JYT81:JYT280 KIP81:KIP280 KSL81:KSL280 LCH81:LCH280 LMD81:LMD280 LVZ81:LVZ280 MFV81:MFV280 MPR81:MPR280 MZN81:MZN280 NJJ81:NJJ280 NTF81:NTF280 ODB81:ODB280 OMX81:OMX280 OWT81:OWT280 PGP81:PGP280 PQL81:PQL280 QAH81:QAH280 QKD81:QKD280 QTZ81:QTZ280 RDV81:RDV280 RNR81:RNR280 RXN81:RXN280 SHJ81:SHJ280 SRF81:SRF280 TBB81:TBB280 TKX81:TKX280 TUT81:TUT280 UEP81:UEP280 UOL81:UOL280 UYH81:UYH280 VID81:VID280 VRZ81:VRZ280 WBV81:WBV280" xr:uid="{F472C7AF-4324-42DE-9908-AFE19D4CC93C}">
      <formula1>$M$1:$M$61</formula1>
    </dataValidation>
    <dataValidation type="list" allowBlank="1" showInputMessage="1" showErrorMessage="1" sqref="D68:D75 WVL983208:WVL983215 WLP983208:WLP983215 WBT983208:WBT983215 VRX983208:VRX983215 VIB983208:VIB983215 UYF983208:UYF983215 UOJ983208:UOJ983215 UEN983208:UEN983215 TUR983208:TUR983215 TKV983208:TKV983215 TAZ983208:TAZ983215 SRD983208:SRD983215 SHH983208:SHH983215 RXL983208:RXL983215 RNP983208:RNP983215 RDT983208:RDT983215 QTX983208:QTX983215 QKB983208:QKB983215 QAF983208:QAF983215 PQJ983208:PQJ983215 PGN983208:PGN983215 OWR983208:OWR983215 OMV983208:OMV983215 OCZ983208:OCZ983215 NTD983208:NTD983215 NJH983208:NJH983215 MZL983208:MZL983215 MPP983208:MPP983215 MFT983208:MFT983215 LVX983208:LVX983215 LMB983208:LMB983215 LCF983208:LCF983215 KSJ983208:KSJ983215 KIN983208:KIN983215 JYR983208:JYR983215 JOV983208:JOV983215 JEZ983208:JEZ983215 IVD983208:IVD983215 ILH983208:ILH983215 IBL983208:IBL983215 HRP983208:HRP983215 HHT983208:HHT983215 GXX983208:GXX983215 GOB983208:GOB983215 GEF983208:GEF983215 FUJ983208:FUJ983215 FKN983208:FKN983215 FAR983208:FAR983215 EQV983208:EQV983215 EGZ983208:EGZ983215 DXD983208:DXD983215 DNH983208:DNH983215 DDL983208:DDL983215 CTP983208:CTP983215 CJT983208:CJT983215 BZX983208:BZX983215 BQB983208:BQB983215 BGF983208:BGF983215 AWJ983208:AWJ983215 AMN983208:AMN983215 ACR983208:ACR983215 SV983208:SV983215 IZ983208:IZ983215 C983208:C983215 WVL917672:WVL917679 WLP917672:WLP917679 WBT917672:WBT917679 VRX917672:VRX917679 VIB917672:VIB917679 UYF917672:UYF917679 UOJ917672:UOJ917679 UEN917672:UEN917679 TUR917672:TUR917679 TKV917672:TKV917679 TAZ917672:TAZ917679 SRD917672:SRD917679 SHH917672:SHH917679 RXL917672:RXL917679 RNP917672:RNP917679 RDT917672:RDT917679 QTX917672:QTX917679 QKB917672:QKB917679 QAF917672:QAF917679 PQJ917672:PQJ917679 PGN917672:PGN917679 OWR917672:OWR917679 OMV917672:OMV917679 OCZ917672:OCZ917679 NTD917672:NTD917679 NJH917672:NJH917679 MZL917672:MZL917679 MPP917672:MPP917679 MFT917672:MFT917679 LVX917672:LVX917679 LMB917672:LMB917679 LCF917672:LCF917679 KSJ917672:KSJ917679 KIN917672:KIN917679 JYR917672:JYR917679 JOV917672:JOV917679 JEZ917672:JEZ917679 IVD917672:IVD917679 ILH917672:ILH917679 IBL917672:IBL917679 HRP917672:HRP917679 HHT917672:HHT917679 GXX917672:GXX917679 GOB917672:GOB917679 GEF917672:GEF917679 FUJ917672:FUJ917679 FKN917672:FKN917679 FAR917672:FAR917679 EQV917672:EQV917679 EGZ917672:EGZ917679 DXD917672:DXD917679 DNH917672:DNH917679 DDL917672:DDL917679 CTP917672:CTP917679 CJT917672:CJT917679 BZX917672:BZX917679 BQB917672:BQB917679 BGF917672:BGF917679 AWJ917672:AWJ917679 AMN917672:AMN917679 ACR917672:ACR917679 SV917672:SV917679 IZ917672:IZ917679 C917672:C917679 WVL852136:WVL852143 WLP852136:WLP852143 WBT852136:WBT852143 VRX852136:VRX852143 VIB852136:VIB852143 UYF852136:UYF852143 UOJ852136:UOJ852143 UEN852136:UEN852143 TUR852136:TUR852143 TKV852136:TKV852143 TAZ852136:TAZ852143 SRD852136:SRD852143 SHH852136:SHH852143 RXL852136:RXL852143 RNP852136:RNP852143 RDT852136:RDT852143 QTX852136:QTX852143 QKB852136:QKB852143 QAF852136:QAF852143 PQJ852136:PQJ852143 PGN852136:PGN852143 OWR852136:OWR852143 OMV852136:OMV852143 OCZ852136:OCZ852143 NTD852136:NTD852143 NJH852136:NJH852143 MZL852136:MZL852143 MPP852136:MPP852143 MFT852136:MFT852143 LVX852136:LVX852143 LMB852136:LMB852143 LCF852136:LCF852143 KSJ852136:KSJ852143 KIN852136:KIN852143 JYR852136:JYR852143 JOV852136:JOV852143 JEZ852136:JEZ852143 IVD852136:IVD852143 ILH852136:ILH852143 IBL852136:IBL852143 HRP852136:HRP852143 HHT852136:HHT852143 GXX852136:GXX852143 GOB852136:GOB852143 GEF852136:GEF852143 FUJ852136:FUJ852143 FKN852136:FKN852143 FAR852136:FAR852143 EQV852136:EQV852143 EGZ852136:EGZ852143 DXD852136:DXD852143 DNH852136:DNH852143 DDL852136:DDL852143 CTP852136:CTP852143 CJT852136:CJT852143 BZX852136:BZX852143 BQB852136:BQB852143 BGF852136:BGF852143 AWJ852136:AWJ852143 AMN852136:AMN852143 ACR852136:ACR852143 SV852136:SV852143 IZ852136:IZ852143 C852136:C852143 WVL786600:WVL786607 WLP786600:WLP786607 WBT786600:WBT786607 VRX786600:VRX786607 VIB786600:VIB786607 UYF786600:UYF786607 UOJ786600:UOJ786607 UEN786600:UEN786607 TUR786600:TUR786607 TKV786600:TKV786607 TAZ786600:TAZ786607 SRD786600:SRD786607 SHH786600:SHH786607 RXL786600:RXL786607 RNP786600:RNP786607 RDT786600:RDT786607 QTX786600:QTX786607 QKB786600:QKB786607 QAF786600:QAF786607 PQJ786600:PQJ786607 PGN786600:PGN786607 OWR786600:OWR786607 OMV786600:OMV786607 OCZ786600:OCZ786607 NTD786600:NTD786607 NJH786600:NJH786607 MZL786600:MZL786607 MPP786600:MPP786607 MFT786600:MFT786607 LVX786600:LVX786607 LMB786600:LMB786607 LCF786600:LCF786607 KSJ786600:KSJ786607 KIN786600:KIN786607 JYR786600:JYR786607 JOV786600:JOV786607 JEZ786600:JEZ786607 IVD786600:IVD786607 ILH786600:ILH786607 IBL786600:IBL786607 HRP786600:HRP786607 HHT786600:HHT786607 GXX786600:GXX786607 GOB786600:GOB786607 GEF786600:GEF786607 FUJ786600:FUJ786607 FKN786600:FKN786607 FAR786600:FAR786607 EQV786600:EQV786607 EGZ786600:EGZ786607 DXD786600:DXD786607 DNH786600:DNH786607 DDL786600:DDL786607 CTP786600:CTP786607 CJT786600:CJT786607 BZX786600:BZX786607 BQB786600:BQB786607 BGF786600:BGF786607 AWJ786600:AWJ786607 AMN786600:AMN786607 ACR786600:ACR786607 SV786600:SV786607 IZ786600:IZ786607 C786600:C786607 WVL721064:WVL721071 WLP721064:WLP721071 WBT721064:WBT721071 VRX721064:VRX721071 VIB721064:VIB721071 UYF721064:UYF721071 UOJ721064:UOJ721071 UEN721064:UEN721071 TUR721064:TUR721071 TKV721064:TKV721071 TAZ721064:TAZ721071 SRD721064:SRD721071 SHH721064:SHH721071 RXL721064:RXL721071 RNP721064:RNP721071 RDT721064:RDT721071 QTX721064:QTX721071 QKB721064:QKB721071 QAF721064:QAF721071 PQJ721064:PQJ721071 PGN721064:PGN721071 OWR721064:OWR721071 OMV721064:OMV721071 OCZ721064:OCZ721071 NTD721064:NTD721071 NJH721064:NJH721071 MZL721064:MZL721071 MPP721064:MPP721071 MFT721064:MFT721071 LVX721064:LVX721071 LMB721064:LMB721071 LCF721064:LCF721071 KSJ721064:KSJ721071 KIN721064:KIN721071 JYR721064:JYR721071 JOV721064:JOV721071 JEZ721064:JEZ721071 IVD721064:IVD721071 ILH721064:ILH721071 IBL721064:IBL721071 HRP721064:HRP721071 HHT721064:HHT721071 GXX721064:GXX721071 GOB721064:GOB721071 GEF721064:GEF721071 FUJ721064:FUJ721071 FKN721064:FKN721071 FAR721064:FAR721071 EQV721064:EQV721071 EGZ721064:EGZ721071 DXD721064:DXD721071 DNH721064:DNH721071 DDL721064:DDL721071 CTP721064:CTP721071 CJT721064:CJT721071 BZX721064:BZX721071 BQB721064:BQB721071 BGF721064:BGF721071 AWJ721064:AWJ721071 AMN721064:AMN721071 ACR721064:ACR721071 SV721064:SV721071 IZ721064:IZ721071 C721064:C721071 WVL655528:WVL655535 WLP655528:WLP655535 WBT655528:WBT655535 VRX655528:VRX655535 VIB655528:VIB655535 UYF655528:UYF655535 UOJ655528:UOJ655535 UEN655528:UEN655535 TUR655528:TUR655535 TKV655528:TKV655535 TAZ655528:TAZ655535 SRD655528:SRD655535 SHH655528:SHH655535 RXL655528:RXL655535 RNP655528:RNP655535 RDT655528:RDT655535 QTX655528:QTX655535 QKB655528:QKB655535 QAF655528:QAF655535 PQJ655528:PQJ655535 PGN655528:PGN655535 OWR655528:OWR655535 OMV655528:OMV655535 OCZ655528:OCZ655535 NTD655528:NTD655535 NJH655528:NJH655535 MZL655528:MZL655535 MPP655528:MPP655535 MFT655528:MFT655535 LVX655528:LVX655535 LMB655528:LMB655535 LCF655528:LCF655535 KSJ655528:KSJ655535 KIN655528:KIN655535 JYR655528:JYR655535 JOV655528:JOV655535 JEZ655528:JEZ655535 IVD655528:IVD655535 ILH655528:ILH655535 IBL655528:IBL655535 HRP655528:HRP655535 HHT655528:HHT655535 GXX655528:GXX655535 GOB655528:GOB655535 GEF655528:GEF655535 FUJ655528:FUJ655535 FKN655528:FKN655535 FAR655528:FAR655535 EQV655528:EQV655535 EGZ655528:EGZ655535 DXD655528:DXD655535 DNH655528:DNH655535 DDL655528:DDL655535 CTP655528:CTP655535 CJT655528:CJT655535 BZX655528:BZX655535 BQB655528:BQB655535 BGF655528:BGF655535 AWJ655528:AWJ655535 AMN655528:AMN655535 ACR655528:ACR655535 SV655528:SV655535 IZ655528:IZ655535 C655528:C655535 WVL589992:WVL589999 WLP589992:WLP589999 WBT589992:WBT589999 VRX589992:VRX589999 VIB589992:VIB589999 UYF589992:UYF589999 UOJ589992:UOJ589999 UEN589992:UEN589999 TUR589992:TUR589999 TKV589992:TKV589999 TAZ589992:TAZ589999 SRD589992:SRD589999 SHH589992:SHH589999 RXL589992:RXL589999 RNP589992:RNP589999 RDT589992:RDT589999 QTX589992:QTX589999 QKB589992:QKB589999 QAF589992:QAF589999 PQJ589992:PQJ589999 PGN589992:PGN589999 OWR589992:OWR589999 OMV589992:OMV589999 OCZ589992:OCZ589999 NTD589992:NTD589999 NJH589992:NJH589999 MZL589992:MZL589999 MPP589992:MPP589999 MFT589992:MFT589999 LVX589992:LVX589999 LMB589992:LMB589999 LCF589992:LCF589999 KSJ589992:KSJ589999 KIN589992:KIN589999 JYR589992:JYR589999 JOV589992:JOV589999 JEZ589992:JEZ589999 IVD589992:IVD589999 ILH589992:ILH589999 IBL589992:IBL589999 HRP589992:HRP589999 HHT589992:HHT589999 GXX589992:GXX589999 GOB589992:GOB589999 GEF589992:GEF589999 FUJ589992:FUJ589999 FKN589992:FKN589999 FAR589992:FAR589999 EQV589992:EQV589999 EGZ589992:EGZ589999 DXD589992:DXD589999 DNH589992:DNH589999 DDL589992:DDL589999 CTP589992:CTP589999 CJT589992:CJT589999 BZX589992:BZX589999 BQB589992:BQB589999 BGF589992:BGF589999 AWJ589992:AWJ589999 AMN589992:AMN589999 ACR589992:ACR589999 SV589992:SV589999 IZ589992:IZ589999 C589992:C589999 WVL524456:WVL524463 WLP524456:WLP524463 WBT524456:WBT524463 VRX524456:VRX524463 VIB524456:VIB524463 UYF524456:UYF524463 UOJ524456:UOJ524463 UEN524456:UEN524463 TUR524456:TUR524463 TKV524456:TKV524463 TAZ524456:TAZ524463 SRD524456:SRD524463 SHH524456:SHH524463 RXL524456:RXL524463 RNP524456:RNP524463 RDT524456:RDT524463 QTX524456:QTX524463 QKB524456:QKB524463 QAF524456:QAF524463 PQJ524456:PQJ524463 PGN524456:PGN524463 OWR524456:OWR524463 OMV524456:OMV524463 OCZ524456:OCZ524463 NTD524456:NTD524463 NJH524456:NJH524463 MZL524456:MZL524463 MPP524456:MPP524463 MFT524456:MFT524463 LVX524456:LVX524463 LMB524456:LMB524463 LCF524456:LCF524463 KSJ524456:KSJ524463 KIN524456:KIN524463 JYR524456:JYR524463 JOV524456:JOV524463 JEZ524456:JEZ524463 IVD524456:IVD524463 ILH524456:ILH524463 IBL524456:IBL524463 HRP524456:HRP524463 HHT524456:HHT524463 GXX524456:GXX524463 GOB524456:GOB524463 GEF524456:GEF524463 FUJ524456:FUJ524463 FKN524456:FKN524463 FAR524456:FAR524463 EQV524456:EQV524463 EGZ524456:EGZ524463 DXD524456:DXD524463 DNH524456:DNH524463 DDL524456:DDL524463 CTP524456:CTP524463 CJT524456:CJT524463 BZX524456:BZX524463 BQB524456:BQB524463 BGF524456:BGF524463 AWJ524456:AWJ524463 AMN524456:AMN524463 ACR524456:ACR524463 SV524456:SV524463 IZ524456:IZ524463 C524456:C524463 WVL458920:WVL458927 WLP458920:WLP458927 WBT458920:WBT458927 VRX458920:VRX458927 VIB458920:VIB458927 UYF458920:UYF458927 UOJ458920:UOJ458927 UEN458920:UEN458927 TUR458920:TUR458927 TKV458920:TKV458927 TAZ458920:TAZ458927 SRD458920:SRD458927 SHH458920:SHH458927 RXL458920:RXL458927 RNP458920:RNP458927 RDT458920:RDT458927 QTX458920:QTX458927 QKB458920:QKB458927 QAF458920:QAF458927 PQJ458920:PQJ458927 PGN458920:PGN458927 OWR458920:OWR458927 OMV458920:OMV458927 OCZ458920:OCZ458927 NTD458920:NTD458927 NJH458920:NJH458927 MZL458920:MZL458927 MPP458920:MPP458927 MFT458920:MFT458927 LVX458920:LVX458927 LMB458920:LMB458927 LCF458920:LCF458927 KSJ458920:KSJ458927 KIN458920:KIN458927 JYR458920:JYR458927 JOV458920:JOV458927 JEZ458920:JEZ458927 IVD458920:IVD458927 ILH458920:ILH458927 IBL458920:IBL458927 HRP458920:HRP458927 HHT458920:HHT458927 GXX458920:GXX458927 GOB458920:GOB458927 GEF458920:GEF458927 FUJ458920:FUJ458927 FKN458920:FKN458927 FAR458920:FAR458927 EQV458920:EQV458927 EGZ458920:EGZ458927 DXD458920:DXD458927 DNH458920:DNH458927 DDL458920:DDL458927 CTP458920:CTP458927 CJT458920:CJT458927 BZX458920:BZX458927 BQB458920:BQB458927 BGF458920:BGF458927 AWJ458920:AWJ458927 AMN458920:AMN458927 ACR458920:ACR458927 SV458920:SV458927 IZ458920:IZ458927 C458920:C458927 WVL393384:WVL393391 WLP393384:WLP393391 WBT393384:WBT393391 VRX393384:VRX393391 VIB393384:VIB393391 UYF393384:UYF393391 UOJ393384:UOJ393391 UEN393384:UEN393391 TUR393384:TUR393391 TKV393384:TKV393391 TAZ393384:TAZ393391 SRD393384:SRD393391 SHH393384:SHH393391 RXL393384:RXL393391 RNP393384:RNP393391 RDT393384:RDT393391 QTX393384:QTX393391 QKB393384:QKB393391 QAF393384:QAF393391 PQJ393384:PQJ393391 PGN393384:PGN393391 OWR393384:OWR393391 OMV393384:OMV393391 OCZ393384:OCZ393391 NTD393384:NTD393391 NJH393384:NJH393391 MZL393384:MZL393391 MPP393384:MPP393391 MFT393384:MFT393391 LVX393384:LVX393391 LMB393384:LMB393391 LCF393384:LCF393391 KSJ393384:KSJ393391 KIN393384:KIN393391 JYR393384:JYR393391 JOV393384:JOV393391 JEZ393384:JEZ393391 IVD393384:IVD393391 ILH393384:ILH393391 IBL393384:IBL393391 HRP393384:HRP393391 HHT393384:HHT393391 GXX393384:GXX393391 GOB393384:GOB393391 GEF393384:GEF393391 FUJ393384:FUJ393391 FKN393384:FKN393391 FAR393384:FAR393391 EQV393384:EQV393391 EGZ393384:EGZ393391 DXD393384:DXD393391 DNH393384:DNH393391 DDL393384:DDL393391 CTP393384:CTP393391 CJT393384:CJT393391 BZX393384:BZX393391 BQB393384:BQB393391 BGF393384:BGF393391 AWJ393384:AWJ393391 AMN393384:AMN393391 ACR393384:ACR393391 SV393384:SV393391 IZ393384:IZ393391 C393384:C393391 WVL327848:WVL327855 WLP327848:WLP327855 WBT327848:WBT327855 VRX327848:VRX327855 VIB327848:VIB327855 UYF327848:UYF327855 UOJ327848:UOJ327855 UEN327848:UEN327855 TUR327848:TUR327855 TKV327848:TKV327855 TAZ327848:TAZ327855 SRD327848:SRD327855 SHH327848:SHH327855 RXL327848:RXL327855 RNP327848:RNP327855 RDT327848:RDT327855 QTX327848:QTX327855 QKB327848:QKB327855 QAF327848:QAF327855 PQJ327848:PQJ327855 PGN327848:PGN327855 OWR327848:OWR327855 OMV327848:OMV327855 OCZ327848:OCZ327855 NTD327848:NTD327855 NJH327848:NJH327855 MZL327848:MZL327855 MPP327848:MPP327855 MFT327848:MFT327855 LVX327848:LVX327855 LMB327848:LMB327855 LCF327848:LCF327855 KSJ327848:KSJ327855 KIN327848:KIN327855 JYR327848:JYR327855 JOV327848:JOV327855 JEZ327848:JEZ327855 IVD327848:IVD327855 ILH327848:ILH327855 IBL327848:IBL327855 HRP327848:HRP327855 HHT327848:HHT327855 GXX327848:GXX327855 GOB327848:GOB327855 GEF327848:GEF327855 FUJ327848:FUJ327855 FKN327848:FKN327855 FAR327848:FAR327855 EQV327848:EQV327855 EGZ327848:EGZ327855 DXD327848:DXD327855 DNH327848:DNH327855 DDL327848:DDL327855 CTP327848:CTP327855 CJT327848:CJT327855 BZX327848:BZX327855 BQB327848:BQB327855 BGF327848:BGF327855 AWJ327848:AWJ327855 AMN327848:AMN327855 ACR327848:ACR327855 SV327848:SV327855 IZ327848:IZ327855 C327848:C327855 WVL262312:WVL262319 WLP262312:WLP262319 WBT262312:WBT262319 VRX262312:VRX262319 VIB262312:VIB262319 UYF262312:UYF262319 UOJ262312:UOJ262319 UEN262312:UEN262319 TUR262312:TUR262319 TKV262312:TKV262319 TAZ262312:TAZ262319 SRD262312:SRD262319 SHH262312:SHH262319 RXL262312:RXL262319 RNP262312:RNP262319 RDT262312:RDT262319 QTX262312:QTX262319 QKB262312:QKB262319 QAF262312:QAF262319 PQJ262312:PQJ262319 PGN262312:PGN262319 OWR262312:OWR262319 OMV262312:OMV262319 OCZ262312:OCZ262319 NTD262312:NTD262319 NJH262312:NJH262319 MZL262312:MZL262319 MPP262312:MPP262319 MFT262312:MFT262319 LVX262312:LVX262319 LMB262312:LMB262319 LCF262312:LCF262319 KSJ262312:KSJ262319 KIN262312:KIN262319 JYR262312:JYR262319 JOV262312:JOV262319 JEZ262312:JEZ262319 IVD262312:IVD262319 ILH262312:ILH262319 IBL262312:IBL262319 HRP262312:HRP262319 HHT262312:HHT262319 GXX262312:GXX262319 GOB262312:GOB262319 GEF262312:GEF262319 FUJ262312:FUJ262319 FKN262312:FKN262319 FAR262312:FAR262319 EQV262312:EQV262319 EGZ262312:EGZ262319 DXD262312:DXD262319 DNH262312:DNH262319 DDL262312:DDL262319 CTP262312:CTP262319 CJT262312:CJT262319 BZX262312:BZX262319 BQB262312:BQB262319 BGF262312:BGF262319 AWJ262312:AWJ262319 AMN262312:AMN262319 ACR262312:ACR262319 SV262312:SV262319 IZ262312:IZ262319 C262312:C262319 WVL196776:WVL196783 WLP196776:WLP196783 WBT196776:WBT196783 VRX196776:VRX196783 VIB196776:VIB196783 UYF196776:UYF196783 UOJ196776:UOJ196783 UEN196776:UEN196783 TUR196776:TUR196783 TKV196776:TKV196783 TAZ196776:TAZ196783 SRD196776:SRD196783 SHH196776:SHH196783 RXL196776:RXL196783 RNP196776:RNP196783 RDT196776:RDT196783 QTX196776:QTX196783 QKB196776:QKB196783 QAF196776:QAF196783 PQJ196776:PQJ196783 PGN196776:PGN196783 OWR196776:OWR196783 OMV196776:OMV196783 OCZ196776:OCZ196783 NTD196776:NTD196783 NJH196776:NJH196783 MZL196776:MZL196783 MPP196776:MPP196783 MFT196776:MFT196783 LVX196776:LVX196783 LMB196776:LMB196783 LCF196776:LCF196783 KSJ196776:KSJ196783 KIN196776:KIN196783 JYR196776:JYR196783 JOV196776:JOV196783 JEZ196776:JEZ196783 IVD196776:IVD196783 ILH196776:ILH196783 IBL196776:IBL196783 HRP196776:HRP196783 HHT196776:HHT196783 GXX196776:GXX196783 GOB196776:GOB196783 GEF196776:GEF196783 FUJ196776:FUJ196783 FKN196776:FKN196783 FAR196776:FAR196783 EQV196776:EQV196783 EGZ196776:EGZ196783 DXD196776:DXD196783 DNH196776:DNH196783 DDL196776:DDL196783 CTP196776:CTP196783 CJT196776:CJT196783 BZX196776:BZX196783 BQB196776:BQB196783 BGF196776:BGF196783 AWJ196776:AWJ196783 AMN196776:AMN196783 ACR196776:ACR196783 SV196776:SV196783 IZ196776:IZ196783 C196776:C196783 WVL131240:WVL131247 WLP131240:WLP131247 WBT131240:WBT131247 VRX131240:VRX131247 VIB131240:VIB131247 UYF131240:UYF131247 UOJ131240:UOJ131247 UEN131240:UEN131247 TUR131240:TUR131247 TKV131240:TKV131247 TAZ131240:TAZ131247 SRD131240:SRD131247 SHH131240:SHH131247 RXL131240:RXL131247 RNP131240:RNP131247 RDT131240:RDT131247 QTX131240:QTX131247 QKB131240:QKB131247 QAF131240:QAF131247 PQJ131240:PQJ131247 PGN131240:PGN131247 OWR131240:OWR131247 OMV131240:OMV131247 OCZ131240:OCZ131247 NTD131240:NTD131247 NJH131240:NJH131247 MZL131240:MZL131247 MPP131240:MPP131247 MFT131240:MFT131247 LVX131240:LVX131247 LMB131240:LMB131247 LCF131240:LCF131247 KSJ131240:KSJ131247 KIN131240:KIN131247 JYR131240:JYR131247 JOV131240:JOV131247 JEZ131240:JEZ131247 IVD131240:IVD131247 ILH131240:ILH131247 IBL131240:IBL131247 HRP131240:HRP131247 HHT131240:HHT131247 GXX131240:GXX131247 GOB131240:GOB131247 GEF131240:GEF131247 FUJ131240:FUJ131247 FKN131240:FKN131247 FAR131240:FAR131247 EQV131240:EQV131247 EGZ131240:EGZ131247 DXD131240:DXD131247 DNH131240:DNH131247 DDL131240:DDL131247 CTP131240:CTP131247 CJT131240:CJT131247 BZX131240:BZX131247 BQB131240:BQB131247 BGF131240:BGF131247 AWJ131240:AWJ131247 AMN131240:AMN131247 ACR131240:ACR131247 SV131240:SV131247 IZ131240:IZ131247 C131240:C131247 WVL65704:WVL65711 WLP65704:WLP65711 WBT65704:WBT65711 VRX65704:VRX65711 VIB65704:VIB65711 UYF65704:UYF65711 UOJ65704:UOJ65711 UEN65704:UEN65711 TUR65704:TUR65711 TKV65704:TKV65711 TAZ65704:TAZ65711 SRD65704:SRD65711 SHH65704:SHH65711 RXL65704:RXL65711 RNP65704:RNP65711 RDT65704:RDT65711 QTX65704:QTX65711 QKB65704:QKB65711 QAF65704:QAF65711 PQJ65704:PQJ65711 PGN65704:PGN65711 OWR65704:OWR65711 OMV65704:OMV65711 OCZ65704:OCZ65711 NTD65704:NTD65711 NJH65704:NJH65711 MZL65704:MZL65711 MPP65704:MPP65711 MFT65704:MFT65711 LVX65704:LVX65711 LMB65704:LMB65711 LCF65704:LCF65711 KSJ65704:KSJ65711 KIN65704:KIN65711 JYR65704:JYR65711 JOV65704:JOV65711 JEZ65704:JEZ65711 IVD65704:IVD65711 ILH65704:ILH65711 IBL65704:IBL65711 HRP65704:HRP65711 HHT65704:HHT65711 GXX65704:GXX65711 GOB65704:GOB65711 GEF65704:GEF65711 FUJ65704:FUJ65711 FKN65704:FKN65711 FAR65704:FAR65711 EQV65704:EQV65711 EGZ65704:EGZ65711 DXD65704:DXD65711 DNH65704:DNH65711 DDL65704:DDL65711 CTP65704:CTP65711 CJT65704:CJT65711 BZX65704:BZX65711 BQB65704:BQB65711 BGF65704:BGF65711 AWJ65704:AWJ65711 AMN65704:AMN65711 ACR65704:ACR65711 SV65704:SV65711 IZ65704:IZ65711 C65704:C65711 WVL68:WVL75 WLP68:WLP75 WBT68:WBT75 VRX68:VRX75 VIB68:VIB75 UYF68:UYF75 UOJ68:UOJ75 UEN68:UEN75 TUR68:TUR75 TKV68:TKV75 TAZ68:TAZ75 SRD68:SRD75 SHH68:SHH75 RXL68:RXL75 RNP68:RNP75 RDT68:RDT75 QTX68:QTX75 QKB68:QKB75 QAF68:QAF75 PQJ68:PQJ75 PGN68:PGN75 OWR68:OWR75 OMV68:OMV75 OCZ68:OCZ75 NTD68:NTD75 NJH68:NJH75 MZL68:MZL75 MPP68:MPP75 MFT68:MFT75 LVX68:LVX75 LMB68:LMB75 LCF68:LCF75 KSJ68:KSJ75 KIN68:KIN75 JYR68:JYR75 JOV68:JOV75 JEZ68:JEZ75 IVD68:IVD75 ILH68:ILH75 IBL68:IBL75 HRP68:HRP75 HHT68:HHT75 GXX68:GXX75 GOB68:GOB75 GEF68:GEF75 FUJ68:FUJ75 FKN68:FKN75 FAR68:FAR75 EQV68:EQV75 EGZ68:EGZ75 DXD68:DXD75 DNH68:DNH75 DDL68:DDL75 CTP68:CTP75 CJT68:CJT75 BZX68:BZX75 BQB68:BQB75 BGF68:BGF75 AWJ68:AWJ75 AMN68:AMN75 ACR68:ACR75 SV68:SV75 IZ68:IZ75" xr:uid="{34F6801A-029D-41BD-BE99-6F1D395106FF}">
      <formula1>$N$70:$N$75</formula1>
    </dataValidation>
    <dataValidation type="list" allowBlank="1" showInputMessage="1" sqref="IZ7 WVL7 WLP7 WBT7 VRX7 VIB7 UYF7 UOJ7 UEN7 TUR7 TKV7 TAZ7 SRD7 SHH7 RXL7 RNP7 RDT7 QTX7 QKB7 QAF7 PQJ7 PGN7 OWR7 OMV7 OCZ7 NTD7 NJH7 MZL7 MPP7 MFT7 LVX7 LMB7 LCF7 KSJ7 KIN7 JYR7 JOV7 JEZ7 IVD7 ILH7 IBL7 HRP7 HHT7 GXX7 GOB7 GEF7 FUJ7 FKN7 FAR7 EQV7 EGZ7 DXD7 DNH7 DDL7 CTP7 CJT7 BZX7 BQB7 BGF7 AWJ7 AMN7 ACR7 SV7" xr:uid="{F2AC3E4C-0F72-4891-8444-A130514FB8EE}">
      <formula1>$M$7:$M$14</formula1>
    </dataValidation>
    <dataValidation type="list" allowBlank="1" showInputMessage="1" sqref="IZ8:IZ26 WVL8:WVL26 WLP8:WLP26 WBT8:WBT26 VRX8:VRX26 VIB8:VIB26 UYF8:UYF26 UOJ8:UOJ26 UEN8:UEN26 TUR8:TUR26 TKV8:TKV26 TAZ8:TAZ26 SRD8:SRD26 SHH8:SHH26 RXL8:RXL26 RNP8:RNP26 RDT8:RDT26 QTX8:QTX26 QKB8:QKB26 QAF8:QAF26 PQJ8:PQJ26 PGN8:PGN26 OWR8:OWR26 OMV8:OMV26 OCZ8:OCZ26 NTD8:NTD26 NJH8:NJH26 MZL8:MZL26 MPP8:MPP26 MFT8:MFT26 LVX8:LVX26 LMB8:LMB26 LCF8:LCF26 KSJ8:KSJ26 KIN8:KIN26 JYR8:JYR26 JOV8:JOV26 JEZ8:JEZ26 IVD8:IVD26 ILH8:ILH26 IBL8:IBL26 HRP8:HRP26 HHT8:HHT26 GXX8:GXX26 GOB8:GOB26 GEF8:GEF26 FUJ8:FUJ26 FKN8:FKN26 FAR8:FAR26 EQV8:EQV26 EGZ8:EGZ26 DXD8:DXD26 DNH8:DNH26 DDL8:DDL26 CTP8:CTP26 CJT8:CJT26 BZX8:BZX26 BQB8:BQB26 BGF8:BGF26 AWJ8:AWJ26 AMN8:AMN26 ACR8:ACR26 SV8:SV26" xr:uid="{BF0AF588-774C-47BF-B0DB-3FFE6A8D8302}">
      <formula1>$M$7:$M$15</formula1>
    </dataValidation>
    <dataValidation type="whole" allowBlank="1" showInputMessage="1" showErrorMessage="1" sqref="WVP43:WVP44 WLT43:WLT44 WBX43:WBX44 VSB43:VSB44 VIF43:VIF44 UYJ43:UYJ44 UON43:UON44 UER43:UER44 TUV43:TUV44 TKZ43:TKZ44 TBD43:TBD44 SRH43:SRH44 SHL43:SHL44 RXP43:RXP44 RNT43:RNT44 RDX43:RDX44 QUB43:QUB44 QKF43:QKF44 QAJ43:QAJ44 PQN43:PQN44 PGR43:PGR44 OWV43:OWV44 OMZ43:OMZ44 ODD43:ODD44 NTH43:NTH44 NJL43:NJL44 MZP43:MZP44 MPT43:MPT44 MFX43:MFX44 LWB43:LWB44 LMF43:LMF44 LCJ43:LCJ44 KSN43:KSN44 KIR43:KIR44 JYV43:JYV44 JOZ43:JOZ44 JFD43:JFD44 IVH43:IVH44 ILL43:ILL44 IBP43:IBP44 HRT43:HRT44 HHX43:HHX44 GYB43:GYB44 GOF43:GOF44 GEJ43:GEJ44 FUN43:FUN44 FKR43:FKR44 FAV43:FAV44 EQZ43:EQZ44 EHD43:EHD44 DXH43:DXH44 DNL43:DNL44 DDP43:DDP44 CTT43:CTT44 CJX43:CJX44 CAB43:CAB44 BQF43:BQF44 BGJ43:BGJ44 AWN43:AWN44 AMR43:AMR44 ACV43:ACV44 SZ43:SZ44 JD43:JD44 H43:H44 JD60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0 WVP60 WLT60 WBX60 VSB60 VIF60 UYJ60 UON60 UER60 TUV60 TKZ60 TBD60 SRH60 SHL60 RXP60 RNT60 RDX60 QUB60 QKF60 QAJ60 PQN60 PGR60 OWV60 OMZ60 ODD60 NTH60 NJL60 MZP60 MPT60 MFX60 LWB60 LMF60 LCJ60 KSN60 KIR60 JYV60 JOZ60 JFD60 IVH60 ILL60 IBP60 HRT60 HHX60 GYB60 GOF60 GEJ60 FUN60 FKR60 FAV60 EQZ60 EHD60 DXH60 DNL60 DDP60 CTT60 CJX60 CAB60 BQF60 BGJ60 AWN60 AMR60 ACV60 SZ60" xr:uid="{52F0FE04-F432-4481-A017-1F58C9C6D1C3}">
      <formula1>0</formula1>
      <formula2>10000</formula2>
    </dataValidation>
    <dataValidation type="whole" allowBlank="1" showInputMessage="1" showErrorMessage="1" sqref="WVM983221:WVM983320 WLQ983221:WLQ983320 WBU983221:WBU983320 VRY983221:VRY983320 VIC983221:VIC983320 UYG983221:UYG983320 UOK983221:UOK983320 UEO983221:UEO983320 TUS983221:TUS983320 TKW983221:TKW983320 TBA983221:TBA983320 SRE983221:SRE983320 SHI983221:SHI983320 RXM983221:RXM983320 RNQ983221:RNQ983320 RDU983221:RDU983320 QTY983221:QTY983320 QKC983221:QKC983320 QAG983221:QAG983320 PQK983221:PQK983320 PGO983221:PGO983320 OWS983221:OWS983320 OMW983221:OMW983320 ODA983221:ODA983320 NTE983221:NTE983320 NJI983221:NJI983320 MZM983221:MZM983320 MPQ983221:MPQ983320 MFU983221:MFU983320 LVY983221:LVY983320 LMC983221:LMC983320 LCG983221:LCG983320 KSK983221:KSK983320 KIO983221:KIO983320 JYS983221:JYS983320 JOW983221:JOW983320 JFA983221:JFA983320 IVE983221:IVE983320 ILI983221:ILI983320 IBM983221:IBM983320 HRQ983221:HRQ983320 HHU983221:HHU983320 GXY983221:GXY983320 GOC983221:GOC983320 GEG983221:GEG983320 FUK983221:FUK983320 FKO983221:FKO983320 FAS983221:FAS983320 EQW983221:EQW983320 EHA983221:EHA983320 DXE983221:DXE983320 DNI983221:DNI983320 DDM983221:DDM983320 CTQ983221:CTQ983320 CJU983221:CJU983320 BZY983221:BZY983320 BQC983221:BQC983320 BGG983221:BGG983320 AWK983221:AWK983320 AMO983221:AMO983320 ACS983221:ACS983320 SW983221:SW983320 JA983221:JA983320 D983221:D983320 WVM917685:WVM917784 WLQ917685:WLQ917784 WBU917685:WBU917784 VRY917685:VRY917784 VIC917685:VIC917784 UYG917685:UYG917784 UOK917685:UOK917784 UEO917685:UEO917784 TUS917685:TUS917784 TKW917685:TKW917784 TBA917685:TBA917784 SRE917685:SRE917784 SHI917685:SHI917784 RXM917685:RXM917784 RNQ917685:RNQ917784 RDU917685:RDU917784 QTY917685:QTY917784 QKC917685:QKC917784 QAG917685:QAG917784 PQK917685:PQK917784 PGO917685:PGO917784 OWS917685:OWS917784 OMW917685:OMW917784 ODA917685:ODA917784 NTE917685:NTE917784 NJI917685:NJI917784 MZM917685:MZM917784 MPQ917685:MPQ917784 MFU917685:MFU917784 LVY917685:LVY917784 LMC917685:LMC917784 LCG917685:LCG917784 KSK917685:KSK917784 KIO917685:KIO917784 JYS917685:JYS917784 JOW917685:JOW917784 JFA917685:JFA917784 IVE917685:IVE917784 ILI917685:ILI917784 IBM917685:IBM917784 HRQ917685:HRQ917784 HHU917685:HHU917784 GXY917685:GXY917784 GOC917685:GOC917784 GEG917685:GEG917784 FUK917685:FUK917784 FKO917685:FKO917784 FAS917685:FAS917784 EQW917685:EQW917784 EHA917685:EHA917784 DXE917685:DXE917784 DNI917685:DNI917784 DDM917685:DDM917784 CTQ917685:CTQ917784 CJU917685:CJU917784 BZY917685:BZY917784 BQC917685:BQC917784 BGG917685:BGG917784 AWK917685:AWK917784 AMO917685:AMO917784 ACS917685:ACS917784 SW917685:SW917784 JA917685:JA917784 D917685:D917784 WVM852149:WVM852248 WLQ852149:WLQ852248 WBU852149:WBU852248 VRY852149:VRY852248 VIC852149:VIC852248 UYG852149:UYG852248 UOK852149:UOK852248 UEO852149:UEO852248 TUS852149:TUS852248 TKW852149:TKW852248 TBA852149:TBA852248 SRE852149:SRE852248 SHI852149:SHI852248 RXM852149:RXM852248 RNQ852149:RNQ852248 RDU852149:RDU852248 QTY852149:QTY852248 QKC852149:QKC852248 QAG852149:QAG852248 PQK852149:PQK852248 PGO852149:PGO852248 OWS852149:OWS852248 OMW852149:OMW852248 ODA852149:ODA852248 NTE852149:NTE852248 NJI852149:NJI852248 MZM852149:MZM852248 MPQ852149:MPQ852248 MFU852149:MFU852248 LVY852149:LVY852248 LMC852149:LMC852248 LCG852149:LCG852248 KSK852149:KSK852248 KIO852149:KIO852248 JYS852149:JYS852248 JOW852149:JOW852248 JFA852149:JFA852248 IVE852149:IVE852248 ILI852149:ILI852248 IBM852149:IBM852248 HRQ852149:HRQ852248 HHU852149:HHU852248 GXY852149:GXY852248 GOC852149:GOC852248 GEG852149:GEG852248 FUK852149:FUK852248 FKO852149:FKO852248 FAS852149:FAS852248 EQW852149:EQW852248 EHA852149:EHA852248 DXE852149:DXE852248 DNI852149:DNI852248 DDM852149:DDM852248 CTQ852149:CTQ852248 CJU852149:CJU852248 BZY852149:BZY852248 BQC852149:BQC852248 BGG852149:BGG852248 AWK852149:AWK852248 AMO852149:AMO852248 ACS852149:ACS852248 SW852149:SW852248 JA852149:JA852248 D852149:D852248 WVM786613:WVM786712 WLQ786613:WLQ786712 WBU786613:WBU786712 VRY786613:VRY786712 VIC786613:VIC786712 UYG786613:UYG786712 UOK786613:UOK786712 UEO786613:UEO786712 TUS786613:TUS786712 TKW786613:TKW786712 TBA786613:TBA786712 SRE786613:SRE786712 SHI786613:SHI786712 RXM786613:RXM786712 RNQ786613:RNQ786712 RDU786613:RDU786712 QTY786613:QTY786712 QKC786613:QKC786712 QAG786613:QAG786712 PQK786613:PQK786712 PGO786613:PGO786712 OWS786613:OWS786712 OMW786613:OMW786712 ODA786613:ODA786712 NTE786613:NTE786712 NJI786613:NJI786712 MZM786613:MZM786712 MPQ786613:MPQ786712 MFU786613:MFU786712 LVY786613:LVY786712 LMC786613:LMC786712 LCG786613:LCG786712 KSK786613:KSK786712 KIO786613:KIO786712 JYS786613:JYS786712 JOW786613:JOW786712 JFA786613:JFA786712 IVE786613:IVE786712 ILI786613:ILI786712 IBM786613:IBM786712 HRQ786613:HRQ786712 HHU786613:HHU786712 GXY786613:GXY786712 GOC786613:GOC786712 GEG786613:GEG786712 FUK786613:FUK786712 FKO786613:FKO786712 FAS786613:FAS786712 EQW786613:EQW786712 EHA786613:EHA786712 DXE786613:DXE786712 DNI786613:DNI786712 DDM786613:DDM786712 CTQ786613:CTQ786712 CJU786613:CJU786712 BZY786613:BZY786712 BQC786613:BQC786712 BGG786613:BGG786712 AWK786613:AWK786712 AMO786613:AMO786712 ACS786613:ACS786712 SW786613:SW786712 JA786613:JA786712 D786613:D786712 WVM721077:WVM721176 WLQ721077:WLQ721176 WBU721077:WBU721176 VRY721077:VRY721176 VIC721077:VIC721176 UYG721077:UYG721176 UOK721077:UOK721176 UEO721077:UEO721176 TUS721077:TUS721176 TKW721077:TKW721176 TBA721077:TBA721176 SRE721077:SRE721176 SHI721077:SHI721176 RXM721077:RXM721176 RNQ721077:RNQ721176 RDU721077:RDU721176 QTY721077:QTY721176 QKC721077:QKC721176 QAG721077:QAG721176 PQK721077:PQK721176 PGO721077:PGO721176 OWS721077:OWS721176 OMW721077:OMW721176 ODA721077:ODA721176 NTE721077:NTE721176 NJI721077:NJI721176 MZM721077:MZM721176 MPQ721077:MPQ721176 MFU721077:MFU721176 LVY721077:LVY721176 LMC721077:LMC721176 LCG721077:LCG721176 KSK721077:KSK721176 KIO721077:KIO721176 JYS721077:JYS721176 JOW721077:JOW721176 JFA721077:JFA721176 IVE721077:IVE721176 ILI721077:ILI721176 IBM721077:IBM721176 HRQ721077:HRQ721176 HHU721077:HHU721176 GXY721077:GXY721176 GOC721077:GOC721176 GEG721077:GEG721176 FUK721077:FUK721176 FKO721077:FKO721176 FAS721077:FAS721176 EQW721077:EQW721176 EHA721077:EHA721176 DXE721077:DXE721176 DNI721077:DNI721176 DDM721077:DDM721176 CTQ721077:CTQ721176 CJU721077:CJU721176 BZY721077:BZY721176 BQC721077:BQC721176 BGG721077:BGG721176 AWK721077:AWK721176 AMO721077:AMO721176 ACS721077:ACS721176 SW721077:SW721176 JA721077:JA721176 D721077:D721176 WVM655541:WVM655640 WLQ655541:WLQ655640 WBU655541:WBU655640 VRY655541:VRY655640 VIC655541:VIC655640 UYG655541:UYG655640 UOK655541:UOK655640 UEO655541:UEO655640 TUS655541:TUS655640 TKW655541:TKW655640 TBA655541:TBA655640 SRE655541:SRE655640 SHI655541:SHI655640 RXM655541:RXM655640 RNQ655541:RNQ655640 RDU655541:RDU655640 QTY655541:QTY655640 QKC655541:QKC655640 QAG655541:QAG655640 PQK655541:PQK655640 PGO655541:PGO655640 OWS655541:OWS655640 OMW655541:OMW655640 ODA655541:ODA655640 NTE655541:NTE655640 NJI655541:NJI655640 MZM655541:MZM655640 MPQ655541:MPQ655640 MFU655541:MFU655640 LVY655541:LVY655640 LMC655541:LMC655640 LCG655541:LCG655640 KSK655541:KSK655640 KIO655541:KIO655640 JYS655541:JYS655640 JOW655541:JOW655640 JFA655541:JFA655640 IVE655541:IVE655640 ILI655541:ILI655640 IBM655541:IBM655640 HRQ655541:HRQ655640 HHU655541:HHU655640 GXY655541:GXY655640 GOC655541:GOC655640 GEG655541:GEG655640 FUK655541:FUK655640 FKO655541:FKO655640 FAS655541:FAS655640 EQW655541:EQW655640 EHA655541:EHA655640 DXE655541:DXE655640 DNI655541:DNI655640 DDM655541:DDM655640 CTQ655541:CTQ655640 CJU655541:CJU655640 BZY655541:BZY655640 BQC655541:BQC655640 BGG655541:BGG655640 AWK655541:AWK655640 AMO655541:AMO655640 ACS655541:ACS655640 SW655541:SW655640 JA655541:JA655640 D655541:D655640 WVM590005:WVM590104 WLQ590005:WLQ590104 WBU590005:WBU590104 VRY590005:VRY590104 VIC590005:VIC590104 UYG590005:UYG590104 UOK590005:UOK590104 UEO590005:UEO590104 TUS590005:TUS590104 TKW590005:TKW590104 TBA590005:TBA590104 SRE590005:SRE590104 SHI590005:SHI590104 RXM590005:RXM590104 RNQ590005:RNQ590104 RDU590005:RDU590104 QTY590005:QTY590104 QKC590005:QKC590104 QAG590005:QAG590104 PQK590005:PQK590104 PGO590005:PGO590104 OWS590005:OWS590104 OMW590005:OMW590104 ODA590005:ODA590104 NTE590005:NTE590104 NJI590005:NJI590104 MZM590005:MZM590104 MPQ590005:MPQ590104 MFU590005:MFU590104 LVY590005:LVY590104 LMC590005:LMC590104 LCG590005:LCG590104 KSK590005:KSK590104 KIO590005:KIO590104 JYS590005:JYS590104 JOW590005:JOW590104 JFA590005:JFA590104 IVE590005:IVE590104 ILI590005:ILI590104 IBM590005:IBM590104 HRQ590005:HRQ590104 HHU590005:HHU590104 GXY590005:GXY590104 GOC590005:GOC590104 GEG590005:GEG590104 FUK590005:FUK590104 FKO590005:FKO590104 FAS590005:FAS590104 EQW590005:EQW590104 EHA590005:EHA590104 DXE590005:DXE590104 DNI590005:DNI590104 DDM590005:DDM590104 CTQ590005:CTQ590104 CJU590005:CJU590104 BZY590005:BZY590104 BQC590005:BQC590104 BGG590005:BGG590104 AWK590005:AWK590104 AMO590005:AMO590104 ACS590005:ACS590104 SW590005:SW590104 JA590005:JA590104 D590005:D590104 WVM524469:WVM524568 WLQ524469:WLQ524568 WBU524469:WBU524568 VRY524469:VRY524568 VIC524469:VIC524568 UYG524469:UYG524568 UOK524469:UOK524568 UEO524469:UEO524568 TUS524469:TUS524568 TKW524469:TKW524568 TBA524469:TBA524568 SRE524469:SRE524568 SHI524469:SHI524568 RXM524469:RXM524568 RNQ524469:RNQ524568 RDU524469:RDU524568 QTY524469:QTY524568 QKC524469:QKC524568 QAG524469:QAG524568 PQK524469:PQK524568 PGO524469:PGO524568 OWS524469:OWS524568 OMW524469:OMW524568 ODA524469:ODA524568 NTE524469:NTE524568 NJI524469:NJI524568 MZM524469:MZM524568 MPQ524469:MPQ524568 MFU524469:MFU524568 LVY524469:LVY524568 LMC524469:LMC524568 LCG524469:LCG524568 KSK524469:KSK524568 KIO524469:KIO524568 JYS524469:JYS524568 JOW524469:JOW524568 JFA524469:JFA524568 IVE524469:IVE524568 ILI524469:ILI524568 IBM524469:IBM524568 HRQ524469:HRQ524568 HHU524469:HHU524568 GXY524469:GXY524568 GOC524469:GOC524568 GEG524469:GEG524568 FUK524469:FUK524568 FKO524469:FKO524568 FAS524469:FAS524568 EQW524469:EQW524568 EHA524469:EHA524568 DXE524469:DXE524568 DNI524469:DNI524568 DDM524469:DDM524568 CTQ524469:CTQ524568 CJU524469:CJU524568 BZY524469:BZY524568 BQC524469:BQC524568 BGG524469:BGG524568 AWK524469:AWK524568 AMO524469:AMO524568 ACS524469:ACS524568 SW524469:SW524568 JA524469:JA524568 D524469:D524568 WVM458933:WVM459032 WLQ458933:WLQ459032 WBU458933:WBU459032 VRY458933:VRY459032 VIC458933:VIC459032 UYG458933:UYG459032 UOK458933:UOK459032 UEO458933:UEO459032 TUS458933:TUS459032 TKW458933:TKW459032 TBA458933:TBA459032 SRE458933:SRE459032 SHI458933:SHI459032 RXM458933:RXM459032 RNQ458933:RNQ459032 RDU458933:RDU459032 QTY458933:QTY459032 QKC458933:QKC459032 QAG458933:QAG459032 PQK458933:PQK459032 PGO458933:PGO459032 OWS458933:OWS459032 OMW458933:OMW459032 ODA458933:ODA459032 NTE458933:NTE459032 NJI458933:NJI459032 MZM458933:MZM459032 MPQ458933:MPQ459032 MFU458933:MFU459032 LVY458933:LVY459032 LMC458933:LMC459032 LCG458933:LCG459032 KSK458933:KSK459032 KIO458933:KIO459032 JYS458933:JYS459032 JOW458933:JOW459032 JFA458933:JFA459032 IVE458933:IVE459032 ILI458933:ILI459032 IBM458933:IBM459032 HRQ458933:HRQ459032 HHU458933:HHU459032 GXY458933:GXY459032 GOC458933:GOC459032 GEG458933:GEG459032 FUK458933:FUK459032 FKO458933:FKO459032 FAS458933:FAS459032 EQW458933:EQW459032 EHA458933:EHA459032 DXE458933:DXE459032 DNI458933:DNI459032 DDM458933:DDM459032 CTQ458933:CTQ459032 CJU458933:CJU459032 BZY458933:BZY459032 BQC458933:BQC459032 BGG458933:BGG459032 AWK458933:AWK459032 AMO458933:AMO459032 ACS458933:ACS459032 SW458933:SW459032 JA458933:JA459032 D458933:D459032 WVM393397:WVM393496 WLQ393397:WLQ393496 WBU393397:WBU393496 VRY393397:VRY393496 VIC393397:VIC393496 UYG393397:UYG393496 UOK393397:UOK393496 UEO393397:UEO393496 TUS393397:TUS393496 TKW393397:TKW393496 TBA393397:TBA393496 SRE393397:SRE393496 SHI393397:SHI393496 RXM393397:RXM393496 RNQ393397:RNQ393496 RDU393397:RDU393496 QTY393397:QTY393496 QKC393397:QKC393496 QAG393397:QAG393496 PQK393397:PQK393496 PGO393397:PGO393496 OWS393397:OWS393496 OMW393397:OMW393496 ODA393397:ODA393496 NTE393397:NTE393496 NJI393397:NJI393496 MZM393397:MZM393496 MPQ393397:MPQ393496 MFU393397:MFU393496 LVY393397:LVY393496 LMC393397:LMC393496 LCG393397:LCG393496 KSK393397:KSK393496 KIO393397:KIO393496 JYS393397:JYS393496 JOW393397:JOW393496 JFA393397:JFA393496 IVE393397:IVE393496 ILI393397:ILI393496 IBM393397:IBM393496 HRQ393397:HRQ393496 HHU393397:HHU393496 GXY393397:GXY393496 GOC393397:GOC393496 GEG393397:GEG393496 FUK393397:FUK393496 FKO393397:FKO393496 FAS393397:FAS393496 EQW393397:EQW393496 EHA393397:EHA393496 DXE393397:DXE393496 DNI393397:DNI393496 DDM393397:DDM393496 CTQ393397:CTQ393496 CJU393397:CJU393496 BZY393397:BZY393496 BQC393397:BQC393496 BGG393397:BGG393496 AWK393397:AWK393496 AMO393397:AMO393496 ACS393397:ACS393496 SW393397:SW393496 JA393397:JA393496 D393397:D393496 WVM327861:WVM327960 WLQ327861:WLQ327960 WBU327861:WBU327960 VRY327861:VRY327960 VIC327861:VIC327960 UYG327861:UYG327960 UOK327861:UOK327960 UEO327861:UEO327960 TUS327861:TUS327960 TKW327861:TKW327960 TBA327861:TBA327960 SRE327861:SRE327960 SHI327861:SHI327960 RXM327861:RXM327960 RNQ327861:RNQ327960 RDU327861:RDU327960 QTY327861:QTY327960 QKC327861:QKC327960 QAG327861:QAG327960 PQK327861:PQK327960 PGO327861:PGO327960 OWS327861:OWS327960 OMW327861:OMW327960 ODA327861:ODA327960 NTE327861:NTE327960 NJI327861:NJI327960 MZM327861:MZM327960 MPQ327861:MPQ327960 MFU327861:MFU327960 LVY327861:LVY327960 LMC327861:LMC327960 LCG327861:LCG327960 KSK327861:KSK327960 KIO327861:KIO327960 JYS327861:JYS327960 JOW327861:JOW327960 JFA327861:JFA327960 IVE327861:IVE327960 ILI327861:ILI327960 IBM327861:IBM327960 HRQ327861:HRQ327960 HHU327861:HHU327960 GXY327861:GXY327960 GOC327861:GOC327960 GEG327861:GEG327960 FUK327861:FUK327960 FKO327861:FKO327960 FAS327861:FAS327960 EQW327861:EQW327960 EHA327861:EHA327960 DXE327861:DXE327960 DNI327861:DNI327960 DDM327861:DDM327960 CTQ327861:CTQ327960 CJU327861:CJU327960 BZY327861:BZY327960 BQC327861:BQC327960 BGG327861:BGG327960 AWK327861:AWK327960 AMO327861:AMO327960 ACS327861:ACS327960 SW327861:SW327960 JA327861:JA327960 D327861:D327960 WVM262325:WVM262424 WLQ262325:WLQ262424 WBU262325:WBU262424 VRY262325:VRY262424 VIC262325:VIC262424 UYG262325:UYG262424 UOK262325:UOK262424 UEO262325:UEO262424 TUS262325:TUS262424 TKW262325:TKW262424 TBA262325:TBA262424 SRE262325:SRE262424 SHI262325:SHI262424 RXM262325:RXM262424 RNQ262325:RNQ262424 RDU262325:RDU262424 QTY262325:QTY262424 QKC262325:QKC262424 QAG262325:QAG262424 PQK262325:PQK262424 PGO262325:PGO262424 OWS262325:OWS262424 OMW262325:OMW262424 ODA262325:ODA262424 NTE262325:NTE262424 NJI262325:NJI262424 MZM262325:MZM262424 MPQ262325:MPQ262424 MFU262325:MFU262424 LVY262325:LVY262424 LMC262325:LMC262424 LCG262325:LCG262424 KSK262325:KSK262424 KIO262325:KIO262424 JYS262325:JYS262424 JOW262325:JOW262424 JFA262325:JFA262424 IVE262325:IVE262424 ILI262325:ILI262424 IBM262325:IBM262424 HRQ262325:HRQ262424 HHU262325:HHU262424 GXY262325:GXY262424 GOC262325:GOC262424 GEG262325:GEG262424 FUK262325:FUK262424 FKO262325:FKO262424 FAS262325:FAS262424 EQW262325:EQW262424 EHA262325:EHA262424 DXE262325:DXE262424 DNI262325:DNI262424 DDM262325:DDM262424 CTQ262325:CTQ262424 CJU262325:CJU262424 BZY262325:BZY262424 BQC262325:BQC262424 BGG262325:BGG262424 AWK262325:AWK262424 AMO262325:AMO262424 ACS262325:ACS262424 SW262325:SW262424 JA262325:JA262424 D262325:D262424 WVM196789:WVM196888 WLQ196789:WLQ196888 WBU196789:WBU196888 VRY196789:VRY196888 VIC196789:VIC196888 UYG196789:UYG196888 UOK196789:UOK196888 UEO196789:UEO196888 TUS196789:TUS196888 TKW196789:TKW196888 TBA196789:TBA196888 SRE196789:SRE196888 SHI196789:SHI196888 RXM196789:RXM196888 RNQ196789:RNQ196888 RDU196789:RDU196888 QTY196789:QTY196888 QKC196789:QKC196888 QAG196789:QAG196888 PQK196789:PQK196888 PGO196789:PGO196888 OWS196789:OWS196888 OMW196789:OMW196888 ODA196789:ODA196888 NTE196789:NTE196888 NJI196789:NJI196888 MZM196789:MZM196888 MPQ196789:MPQ196888 MFU196789:MFU196888 LVY196789:LVY196888 LMC196789:LMC196888 LCG196789:LCG196888 KSK196789:KSK196888 KIO196789:KIO196888 JYS196789:JYS196888 JOW196789:JOW196888 JFA196789:JFA196888 IVE196789:IVE196888 ILI196789:ILI196888 IBM196789:IBM196888 HRQ196789:HRQ196888 HHU196789:HHU196888 GXY196789:GXY196888 GOC196789:GOC196888 GEG196789:GEG196888 FUK196789:FUK196888 FKO196789:FKO196888 FAS196789:FAS196888 EQW196789:EQW196888 EHA196789:EHA196888 DXE196789:DXE196888 DNI196789:DNI196888 DDM196789:DDM196888 CTQ196789:CTQ196888 CJU196789:CJU196888 BZY196789:BZY196888 BQC196789:BQC196888 BGG196789:BGG196888 AWK196789:AWK196888 AMO196789:AMO196888 ACS196789:ACS196888 SW196789:SW196888 JA196789:JA196888 D196789:D196888 WVM131253:WVM131352 WLQ131253:WLQ131352 WBU131253:WBU131352 VRY131253:VRY131352 VIC131253:VIC131352 UYG131253:UYG131352 UOK131253:UOK131352 UEO131253:UEO131352 TUS131253:TUS131352 TKW131253:TKW131352 TBA131253:TBA131352 SRE131253:SRE131352 SHI131253:SHI131352 RXM131253:RXM131352 RNQ131253:RNQ131352 RDU131253:RDU131352 QTY131253:QTY131352 QKC131253:QKC131352 QAG131253:QAG131352 PQK131253:PQK131352 PGO131253:PGO131352 OWS131253:OWS131352 OMW131253:OMW131352 ODA131253:ODA131352 NTE131253:NTE131352 NJI131253:NJI131352 MZM131253:MZM131352 MPQ131253:MPQ131352 MFU131253:MFU131352 LVY131253:LVY131352 LMC131253:LMC131352 LCG131253:LCG131352 KSK131253:KSK131352 KIO131253:KIO131352 JYS131253:JYS131352 JOW131253:JOW131352 JFA131253:JFA131352 IVE131253:IVE131352 ILI131253:ILI131352 IBM131253:IBM131352 HRQ131253:HRQ131352 HHU131253:HHU131352 GXY131253:GXY131352 GOC131253:GOC131352 GEG131253:GEG131352 FUK131253:FUK131352 FKO131253:FKO131352 FAS131253:FAS131352 EQW131253:EQW131352 EHA131253:EHA131352 DXE131253:DXE131352 DNI131253:DNI131352 DDM131253:DDM131352 CTQ131253:CTQ131352 CJU131253:CJU131352 BZY131253:BZY131352 BQC131253:BQC131352 BGG131253:BGG131352 AWK131253:AWK131352 AMO131253:AMO131352 ACS131253:ACS131352 SW131253:SW131352 JA131253:JA131352 D131253:D131352 WVM65717:WVM65816 WLQ65717:WLQ65816 WBU65717:WBU65816 VRY65717:VRY65816 VIC65717:VIC65816 UYG65717:UYG65816 UOK65717:UOK65816 UEO65717:UEO65816 TUS65717:TUS65816 TKW65717:TKW65816 TBA65717:TBA65816 SRE65717:SRE65816 SHI65717:SHI65816 RXM65717:RXM65816 RNQ65717:RNQ65816 RDU65717:RDU65816 QTY65717:QTY65816 QKC65717:QKC65816 QAG65717:QAG65816 PQK65717:PQK65816 PGO65717:PGO65816 OWS65717:OWS65816 OMW65717:OMW65816 ODA65717:ODA65816 NTE65717:NTE65816 NJI65717:NJI65816 MZM65717:MZM65816 MPQ65717:MPQ65816 MFU65717:MFU65816 LVY65717:LVY65816 LMC65717:LMC65816 LCG65717:LCG65816 KSK65717:KSK65816 KIO65717:KIO65816 JYS65717:JYS65816 JOW65717:JOW65816 JFA65717:JFA65816 IVE65717:IVE65816 ILI65717:ILI65816 IBM65717:IBM65816 HRQ65717:HRQ65816 HHU65717:HHU65816 GXY65717:GXY65816 GOC65717:GOC65816 GEG65717:GEG65816 FUK65717:FUK65816 FKO65717:FKO65816 FAS65717:FAS65816 EQW65717:EQW65816 EHA65717:EHA65816 DXE65717:DXE65816 DNI65717:DNI65816 DDM65717:DDM65816 CTQ65717:CTQ65816 CJU65717:CJU65816 BZY65717:BZY65816 BQC65717:BQC65816 BGG65717:BGG65816 AWK65717:AWK65816 AMO65717:AMO65816 ACS65717:ACS65816 SW65717:SW65816 JA65717:JA65816 D65717:D65816 E117:E280 SW81:SW280 ACS81:ACS280 AMO81:AMO280 AWK81:AWK280 BGG81:BGG280 BQC81:BQC280 BZY81:BZY280 CJU81:CJU280 CTQ81:CTQ280 DDM81:DDM280 DNI81:DNI280 DXE81:DXE280 EHA81:EHA280 EQW81:EQW280 FAS81:FAS280 FKO81:FKO280 FUK81:FUK280 GEG81:GEG280 GOC81:GOC280 GXY81:GXY280 HHU81:HHU280 HRQ81:HRQ280 IBM81:IBM280 ILI81:ILI280 IVE81:IVE280 JFA81:JFA280 JOW81:JOW280 JYS81:JYS280 KIO81:KIO280 KSK81:KSK280 LCG81:LCG280 LMC81:LMC280 LVY81:LVY280 MFU81:MFU280 MPQ81:MPQ280 MZM81:MZM280 NJI81:NJI280 NTE81:NTE280 ODA81:ODA280 OMW81:OMW280 OWS81:OWS280 PGO81:PGO280 PQK81:PQK280 QAG81:QAG280 QKC81:QKC280 QTY81:QTY280 RDU81:RDU280 RNQ81:RNQ280 RXM81:RXM280 SHI81:SHI280 SRE81:SRE280 TBA81:TBA280 TKW81:TKW280 TUS81:TUS280 UEO81:UEO280 UOK81:UOK280 UYG81:UYG280 VIC81:VIC280 VRY81:VRY280 WBU81:WBU280 WLQ81:WLQ280 WVM81:WVM280 JA81:JA280" xr:uid="{E0B83A8E-97D1-40DB-B4CD-9AC9A985656E}">
      <formula1>$R$1</formula1>
      <formula2>#REF!</formula2>
    </dataValidation>
    <dataValidation type="whole" allowBlank="1" showInputMessage="1" showErrorMessage="1" sqref="WVK983203 WLO983203 WBS983203 VRW983203 VIA983203 UYE983203 UOI983203 UEM983203 TUQ983203 TKU983203 TAY983203 SRC983203 SHG983203 RXK983203 RNO983203 RDS983203 QTW983203 QKA983203 QAE983203 PQI983203 PGM983203 OWQ983203 OMU983203 OCY983203 NTC983203 NJG983203 MZK983203 MPO983203 MFS983203 LVW983203 LMA983203 LCE983203 KSI983203 KIM983203 JYQ983203 JOU983203 JEY983203 IVC983203 ILG983203 IBK983203 HRO983203 HHS983203 GXW983203 GOA983203 GEE983203 FUI983203 FKM983203 FAQ983203 EQU983203 EGY983203 DXC983203 DNG983203 DDK983203 CTO983203 CJS983203 BZW983203 BQA983203 BGE983203 AWI983203 AMM983203 ACQ983203 SU983203 IY983203 B983203 WVK917667 WLO917667 WBS917667 VRW917667 VIA917667 UYE917667 UOI917667 UEM917667 TUQ917667 TKU917667 TAY917667 SRC917667 SHG917667 RXK917667 RNO917667 RDS917667 QTW917667 QKA917667 QAE917667 PQI917667 PGM917667 OWQ917667 OMU917667 OCY917667 NTC917667 NJG917667 MZK917667 MPO917667 MFS917667 LVW917667 LMA917667 LCE917667 KSI917667 KIM917667 JYQ917667 JOU917667 JEY917667 IVC917667 ILG917667 IBK917667 HRO917667 HHS917667 GXW917667 GOA917667 GEE917667 FUI917667 FKM917667 FAQ917667 EQU917667 EGY917667 DXC917667 DNG917667 DDK917667 CTO917667 CJS917667 BZW917667 BQA917667 BGE917667 AWI917667 AMM917667 ACQ917667 SU917667 IY917667 B917667 WVK852131 WLO852131 WBS852131 VRW852131 VIA852131 UYE852131 UOI852131 UEM852131 TUQ852131 TKU852131 TAY852131 SRC852131 SHG852131 RXK852131 RNO852131 RDS852131 QTW852131 QKA852131 QAE852131 PQI852131 PGM852131 OWQ852131 OMU852131 OCY852131 NTC852131 NJG852131 MZK852131 MPO852131 MFS852131 LVW852131 LMA852131 LCE852131 KSI852131 KIM852131 JYQ852131 JOU852131 JEY852131 IVC852131 ILG852131 IBK852131 HRO852131 HHS852131 GXW852131 GOA852131 GEE852131 FUI852131 FKM852131 FAQ852131 EQU852131 EGY852131 DXC852131 DNG852131 DDK852131 CTO852131 CJS852131 BZW852131 BQA852131 BGE852131 AWI852131 AMM852131 ACQ852131 SU852131 IY852131 B852131 WVK786595 WLO786595 WBS786595 VRW786595 VIA786595 UYE786595 UOI786595 UEM786595 TUQ786595 TKU786595 TAY786595 SRC786595 SHG786595 RXK786595 RNO786595 RDS786595 QTW786595 QKA786595 QAE786595 PQI786595 PGM786595 OWQ786595 OMU786595 OCY786595 NTC786595 NJG786595 MZK786595 MPO786595 MFS786595 LVW786595 LMA786595 LCE786595 KSI786595 KIM786595 JYQ786595 JOU786595 JEY786595 IVC786595 ILG786595 IBK786595 HRO786595 HHS786595 GXW786595 GOA786595 GEE786595 FUI786595 FKM786595 FAQ786595 EQU786595 EGY786595 DXC786595 DNG786595 DDK786595 CTO786595 CJS786595 BZW786595 BQA786595 BGE786595 AWI786595 AMM786595 ACQ786595 SU786595 IY786595 B786595 WVK721059 WLO721059 WBS721059 VRW721059 VIA721059 UYE721059 UOI721059 UEM721059 TUQ721059 TKU721059 TAY721059 SRC721059 SHG721059 RXK721059 RNO721059 RDS721059 QTW721059 QKA721059 QAE721059 PQI721059 PGM721059 OWQ721059 OMU721059 OCY721059 NTC721059 NJG721059 MZK721059 MPO721059 MFS721059 LVW721059 LMA721059 LCE721059 KSI721059 KIM721059 JYQ721059 JOU721059 JEY721059 IVC721059 ILG721059 IBK721059 HRO721059 HHS721059 GXW721059 GOA721059 GEE721059 FUI721059 FKM721059 FAQ721059 EQU721059 EGY721059 DXC721059 DNG721059 DDK721059 CTO721059 CJS721059 BZW721059 BQA721059 BGE721059 AWI721059 AMM721059 ACQ721059 SU721059 IY721059 B721059 WVK655523 WLO655523 WBS655523 VRW655523 VIA655523 UYE655523 UOI655523 UEM655523 TUQ655523 TKU655523 TAY655523 SRC655523 SHG655523 RXK655523 RNO655523 RDS655523 QTW655523 QKA655523 QAE655523 PQI655523 PGM655523 OWQ655523 OMU655523 OCY655523 NTC655523 NJG655523 MZK655523 MPO655523 MFS655523 LVW655523 LMA655523 LCE655523 KSI655523 KIM655523 JYQ655523 JOU655523 JEY655523 IVC655523 ILG655523 IBK655523 HRO655523 HHS655523 GXW655523 GOA655523 GEE655523 FUI655523 FKM655523 FAQ655523 EQU655523 EGY655523 DXC655523 DNG655523 DDK655523 CTO655523 CJS655523 BZW655523 BQA655523 BGE655523 AWI655523 AMM655523 ACQ655523 SU655523 IY655523 B655523 WVK589987 WLO589987 WBS589987 VRW589987 VIA589987 UYE589987 UOI589987 UEM589987 TUQ589987 TKU589987 TAY589987 SRC589987 SHG589987 RXK589987 RNO589987 RDS589987 QTW589987 QKA589987 QAE589987 PQI589987 PGM589987 OWQ589987 OMU589987 OCY589987 NTC589987 NJG589987 MZK589987 MPO589987 MFS589987 LVW589987 LMA589987 LCE589987 KSI589987 KIM589987 JYQ589987 JOU589987 JEY589987 IVC589987 ILG589987 IBK589987 HRO589987 HHS589987 GXW589987 GOA589987 GEE589987 FUI589987 FKM589987 FAQ589987 EQU589987 EGY589987 DXC589987 DNG589987 DDK589987 CTO589987 CJS589987 BZW589987 BQA589987 BGE589987 AWI589987 AMM589987 ACQ589987 SU589987 IY589987 B589987 WVK524451 WLO524451 WBS524451 VRW524451 VIA524451 UYE524451 UOI524451 UEM524451 TUQ524451 TKU524451 TAY524451 SRC524451 SHG524451 RXK524451 RNO524451 RDS524451 QTW524451 QKA524451 QAE524451 PQI524451 PGM524451 OWQ524451 OMU524451 OCY524451 NTC524451 NJG524451 MZK524451 MPO524451 MFS524451 LVW524451 LMA524451 LCE524451 KSI524451 KIM524451 JYQ524451 JOU524451 JEY524451 IVC524451 ILG524451 IBK524451 HRO524451 HHS524451 GXW524451 GOA524451 GEE524451 FUI524451 FKM524451 FAQ524451 EQU524451 EGY524451 DXC524451 DNG524451 DDK524451 CTO524451 CJS524451 BZW524451 BQA524451 BGE524451 AWI524451 AMM524451 ACQ524451 SU524451 IY524451 B524451 WVK458915 WLO458915 WBS458915 VRW458915 VIA458915 UYE458915 UOI458915 UEM458915 TUQ458915 TKU458915 TAY458915 SRC458915 SHG458915 RXK458915 RNO458915 RDS458915 QTW458915 QKA458915 QAE458915 PQI458915 PGM458915 OWQ458915 OMU458915 OCY458915 NTC458915 NJG458915 MZK458915 MPO458915 MFS458915 LVW458915 LMA458915 LCE458915 KSI458915 KIM458915 JYQ458915 JOU458915 JEY458915 IVC458915 ILG458915 IBK458915 HRO458915 HHS458915 GXW458915 GOA458915 GEE458915 FUI458915 FKM458915 FAQ458915 EQU458915 EGY458915 DXC458915 DNG458915 DDK458915 CTO458915 CJS458915 BZW458915 BQA458915 BGE458915 AWI458915 AMM458915 ACQ458915 SU458915 IY458915 B458915 WVK393379 WLO393379 WBS393379 VRW393379 VIA393379 UYE393379 UOI393379 UEM393379 TUQ393379 TKU393379 TAY393379 SRC393379 SHG393379 RXK393379 RNO393379 RDS393379 QTW393379 QKA393379 QAE393379 PQI393379 PGM393379 OWQ393379 OMU393379 OCY393379 NTC393379 NJG393379 MZK393379 MPO393379 MFS393379 LVW393379 LMA393379 LCE393379 KSI393379 KIM393379 JYQ393379 JOU393379 JEY393379 IVC393379 ILG393379 IBK393379 HRO393379 HHS393379 GXW393379 GOA393379 GEE393379 FUI393379 FKM393379 FAQ393379 EQU393379 EGY393379 DXC393379 DNG393379 DDK393379 CTO393379 CJS393379 BZW393379 BQA393379 BGE393379 AWI393379 AMM393379 ACQ393379 SU393379 IY393379 B393379 WVK327843 WLO327843 WBS327843 VRW327843 VIA327843 UYE327843 UOI327843 UEM327843 TUQ327843 TKU327843 TAY327843 SRC327843 SHG327843 RXK327843 RNO327843 RDS327843 QTW327843 QKA327843 QAE327843 PQI327843 PGM327843 OWQ327843 OMU327843 OCY327843 NTC327843 NJG327843 MZK327843 MPO327843 MFS327843 LVW327843 LMA327843 LCE327843 KSI327843 KIM327843 JYQ327843 JOU327843 JEY327843 IVC327843 ILG327843 IBK327843 HRO327843 HHS327843 GXW327843 GOA327843 GEE327843 FUI327843 FKM327843 FAQ327843 EQU327843 EGY327843 DXC327843 DNG327843 DDK327843 CTO327843 CJS327843 BZW327843 BQA327843 BGE327843 AWI327843 AMM327843 ACQ327843 SU327843 IY327843 B327843 WVK262307 WLO262307 WBS262307 VRW262307 VIA262307 UYE262307 UOI262307 UEM262307 TUQ262307 TKU262307 TAY262307 SRC262307 SHG262307 RXK262307 RNO262307 RDS262307 QTW262307 QKA262307 QAE262307 PQI262307 PGM262307 OWQ262307 OMU262307 OCY262307 NTC262307 NJG262307 MZK262307 MPO262307 MFS262307 LVW262307 LMA262307 LCE262307 KSI262307 KIM262307 JYQ262307 JOU262307 JEY262307 IVC262307 ILG262307 IBK262307 HRO262307 HHS262307 GXW262307 GOA262307 GEE262307 FUI262307 FKM262307 FAQ262307 EQU262307 EGY262307 DXC262307 DNG262307 DDK262307 CTO262307 CJS262307 BZW262307 BQA262307 BGE262307 AWI262307 AMM262307 ACQ262307 SU262307 IY262307 B262307 WVK196771 WLO196771 WBS196771 VRW196771 VIA196771 UYE196771 UOI196771 UEM196771 TUQ196771 TKU196771 TAY196771 SRC196771 SHG196771 RXK196771 RNO196771 RDS196771 QTW196771 QKA196771 QAE196771 PQI196771 PGM196771 OWQ196771 OMU196771 OCY196771 NTC196771 NJG196771 MZK196771 MPO196771 MFS196771 LVW196771 LMA196771 LCE196771 KSI196771 KIM196771 JYQ196771 JOU196771 JEY196771 IVC196771 ILG196771 IBK196771 HRO196771 HHS196771 GXW196771 GOA196771 GEE196771 FUI196771 FKM196771 FAQ196771 EQU196771 EGY196771 DXC196771 DNG196771 DDK196771 CTO196771 CJS196771 BZW196771 BQA196771 BGE196771 AWI196771 AMM196771 ACQ196771 SU196771 IY196771 B196771 WVK131235 WLO131235 WBS131235 VRW131235 VIA131235 UYE131235 UOI131235 UEM131235 TUQ131235 TKU131235 TAY131235 SRC131235 SHG131235 RXK131235 RNO131235 RDS131235 QTW131235 QKA131235 QAE131235 PQI131235 PGM131235 OWQ131235 OMU131235 OCY131235 NTC131235 NJG131235 MZK131235 MPO131235 MFS131235 LVW131235 LMA131235 LCE131235 KSI131235 KIM131235 JYQ131235 JOU131235 JEY131235 IVC131235 ILG131235 IBK131235 HRO131235 HHS131235 GXW131235 GOA131235 GEE131235 FUI131235 FKM131235 FAQ131235 EQU131235 EGY131235 DXC131235 DNG131235 DDK131235 CTO131235 CJS131235 BZW131235 BQA131235 BGE131235 AWI131235 AMM131235 ACQ131235 SU131235 IY131235 B131235 WVK65699 WLO65699 WBS65699 VRW65699 VIA65699 UYE65699 UOI65699 UEM65699 TUQ65699 TKU65699 TAY65699 SRC65699 SHG65699 RXK65699 RNO65699 RDS65699 QTW65699 QKA65699 QAE65699 PQI65699 PGM65699 OWQ65699 OMU65699 OCY65699 NTC65699 NJG65699 MZK65699 MPO65699 MFS65699 LVW65699 LMA65699 LCE65699 KSI65699 KIM65699 JYQ65699 JOU65699 JEY65699 IVC65699 ILG65699 IBK65699 HRO65699 HHS65699 GXW65699 GOA65699 GEE65699 FUI65699 FKM65699 FAQ65699 EQU65699 EGY65699 DXC65699 DNG65699 DDK65699 CTO65699 CJS65699 BZW65699 BQA65699 BGE65699 AWI65699 AMM65699 ACQ65699 SU65699 IY65699 B65699 WVK63 WLO63 WBS63 VRW63 VIA63 UYE63 UOI63 UEM63 TUQ63 TKU63 TAY63 SRC63 SHG63 RXK63 RNO63 RDS63 QTW63 QKA63 QAE63 PQI63 PGM63 OWQ63 OMU63 OCY63 NTC63 NJG63 MZK63 MPO63 MFS63 LVW63 LMA63 LCE63 KSI63 KIM63 JYQ63 JOU63 JEY63 IVC63 ILG63 IBK63 HRO63 HHS63 GXW63 GOA63 GEE63 FUI63 FKM63 FAQ63 EQU63 EGY63 DXC63 DNG63 DDK63 CTO63 CJS63 BZW63 BQA63 BGE63 AWI63 AMM63 ACQ63 SU63 IY63 C63 E81:E116 D33:D42" xr:uid="{FEE871DA-E864-460A-863F-8240EE49F923}">
      <formula1>$T$1</formula1>
      <formula2>$U$1</formula2>
    </dataValidation>
    <dataValidation type="list" allowBlank="1" showInputMessage="1" showErrorMessage="1" sqref="F81:F280" xr:uid="{A8FA2CE1-43E0-0647-829D-6A3EC9580F89}">
      <formula1>$M$1:$M$2</formula1>
    </dataValidation>
    <dataValidation type="whole" allowBlank="1" showInputMessage="1" showErrorMessage="1" sqref="WLR33:WLR42 WBV33:WBV42 VRZ33:VRZ42 VID33:VID42 UYH33:UYH42 UOL33:UOL42 UEP33:UEP42 TUT33:TUT42 TKX33:TKX42 TBB33:TBB42 SRF33:SRF42 SHJ33:SHJ42 RXN33:RXN42 RNR33:RNR42 RDV33:RDV42 QTZ33:QTZ42 QKD33:QKD42 QAH33:QAH42 PQL33:PQL42 PGP33:PGP42 OWT33:OWT42 OMX33:OMX42 ODB33:ODB42 NTF33:NTF42 NJJ33:NJJ42 MZN33:MZN42 MPR33:MPR42 MFV33:MFV42 LVZ33:LVZ42 LMD33:LMD42 LCH33:LCH42 KSL33:KSL42 KIP33:KIP42 JYT33:JYT42 JOX33:JOX42 JFB33:JFB42 IVF33:IVF42 ILJ33:ILJ42 IBN33:IBN42 HRR33:HRR42 HHV33:HHV42 GXZ33:GXZ42 GOD33:GOD42 GEH33:GEH42 FUL33:FUL42 FKP33:FKP42 FAT33:FAT42 EQX33:EQX42 EHB33:EHB42 DXF33:DXF42 DNJ33:DNJ42 DDN33:DDN42 CTR33:CTR42 CJV33:CJV42 BZZ33:BZZ42 BQD33:BQD42 BGH33:BGH42 AWL33:AWL42 AMP33:AMP42 ACT33:ACT42 SX33:SX42 JB33:JB42 WVN33:WVN42" xr:uid="{E5B72C27-A746-4FFB-9E2D-537C40644AFC}">
      <formula1>$P$1</formula1>
      <formula2>$Q$1</formula2>
    </dataValidation>
    <dataValidation type="whole" allowBlank="1" showInputMessage="1" showErrorMessage="1" sqref="D48:D57 D7:D26" xr:uid="{C32C14CF-F23E-954C-8172-F20D2486A1B2}">
      <formula1>0</formula1>
      <formula2>1000000000</formula2>
    </dataValidation>
    <dataValidation type="textLength" allowBlank="1" showInputMessage="1" showErrorMessage="1" sqref="C68:C75 C48:C57 C81:D280" xr:uid="{D3A5F173-5C65-4548-96C5-2D91E9FA40C6}">
      <formula1>3</formula1>
      <formula2>100</formula2>
    </dataValidation>
    <dataValidation type="list" allowBlank="1" showInputMessage="1" sqref="C7:C26" xr:uid="{3571747D-C322-2D48-B2BE-C1390B778215}">
      <formula1>$M$8:$M$21</formula1>
    </dataValidation>
  </dataValidations>
  <pageMargins left="0.7" right="0.7" top="0.75" bottom="0.75" header="0.3" footer="0.3"/>
  <pageSetup scale="77" orientation="portrait" r:id="rId1"/>
  <headerFooter>
    <oddFooter>&amp;L&amp;1#&amp;"Calibri"&amp;10&amp;K000000Internal</oddFooter>
  </headerFooter>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90ABB-004C-4ED4-B38A-B89379525F90}">
  <dimension ref="A1:U369"/>
  <sheetViews>
    <sheetView zoomScaleNormal="100" workbookViewId="0">
      <selection activeCell="E11" sqref="E11"/>
    </sheetView>
  </sheetViews>
  <sheetFormatPr defaultColWidth="11.42578125" defaultRowHeight="12.75" x14ac:dyDescent="0.2"/>
  <cols>
    <col min="1" max="1" width="4.7109375" style="3" customWidth="1"/>
    <col min="2" max="2" width="4" style="3" bestFit="1" customWidth="1"/>
    <col min="3" max="3" width="33.7109375" style="3" customWidth="1"/>
    <col min="4" max="4" width="26.140625" style="3" customWidth="1"/>
    <col min="5" max="5" width="22.7109375" style="3" customWidth="1"/>
    <col min="6" max="6" width="11.42578125" style="3"/>
    <col min="7" max="7" width="2.7109375" style="3" customWidth="1"/>
    <col min="8" max="8" width="9.42578125" style="62" customWidth="1"/>
    <col min="9" max="9" width="2.7109375" style="3" customWidth="1"/>
    <col min="10" max="21" width="11.42578125" style="3"/>
    <col min="22" max="256" width="11.42578125" style="7"/>
    <col min="257" max="257" width="4.7109375" style="7" customWidth="1"/>
    <col min="258" max="258" width="4" style="7" bestFit="1" customWidth="1"/>
    <col min="259" max="259" width="33.7109375" style="7" customWidth="1"/>
    <col min="260" max="260" width="26.140625" style="7" customWidth="1"/>
    <col min="261" max="261" width="22.7109375" style="7" customWidth="1"/>
    <col min="262" max="262" width="11.42578125" style="7"/>
    <col min="263" max="263" width="2.7109375" style="7" customWidth="1"/>
    <col min="264" max="264" width="9.42578125" style="7" customWidth="1"/>
    <col min="265" max="265" width="2.7109375" style="7" customWidth="1"/>
    <col min="266" max="512" width="11.42578125" style="7"/>
    <col min="513" max="513" width="4.7109375" style="7" customWidth="1"/>
    <col min="514" max="514" width="4" style="7" bestFit="1" customWidth="1"/>
    <col min="515" max="515" width="33.7109375" style="7" customWidth="1"/>
    <col min="516" max="516" width="26.140625" style="7" customWidth="1"/>
    <col min="517" max="517" width="22.7109375" style="7" customWidth="1"/>
    <col min="518" max="518" width="11.42578125" style="7"/>
    <col min="519" max="519" width="2.7109375" style="7" customWidth="1"/>
    <col min="520" max="520" width="9.42578125" style="7" customWidth="1"/>
    <col min="521" max="521" width="2.7109375" style="7" customWidth="1"/>
    <col min="522" max="768" width="11.42578125" style="7"/>
    <col min="769" max="769" width="4.7109375" style="7" customWidth="1"/>
    <col min="770" max="770" width="4" style="7" bestFit="1" customWidth="1"/>
    <col min="771" max="771" width="33.7109375" style="7" customWidth="1"/>
    <col min="772" max="772" width="26.140625" style="7" customWidth="1"/>
    <col min="773" max="773" width="22.7109375" style="7" customWidth="1"/>
    <col min="774" max="774" width="11.42578125" style="7"/>
    <col min="775" max="775" width="2.7109375" style="7" customWidth="1"/>
    <col min="776" max="776" width="9.42578125" style="7" customWidth="1"/>
    <col min="777" max="777" width="2.7109375" style="7" customWidth="1"/>
    <col min="778" max="1024" width="11.42578125" style="7"/>
    <col min="1025" max="1025" width="4.7109375" style="7" customWidth="1"/>
    <col min="1026" max="1026" width="4" style="7" bestFit="1" customWidth="1"/>
    <col min="1027" max="1027" width="33.7109375" style="7" customWidth="1"/>
    <col min="1028" max="1028" width="26.140625" style="7" customWidth="1"/>
    <col min="1029" max="1029" width="22.7109375" style="7" customWidth="1"/>
    <col min="1030" max="1030" width="11.42578125" style="7"/>
    <col min="1031" max="1031" width="2.7109375" style="7" customWidth="1"/>
    <col min="1032" max="1032" width="9.42578125" style="7" customWidth="1"/>
    <col min="1033" max="1033" width="2.7109375" style="7" customWidth="1"/>
    <col min="1034" max="1280" width="11.42578125" style="7"/>
    <col min="1281" max="1281" width="4.7109375" style="7" customWidth="1"/>
    <col min="1282" max="1282" width="4" style="7" bestFit="1" customWidth="1"/>
    <col min="1283" max="1283" width="33.7109375" style="7" customWidth="1"/>
    <col min="1284" max="1284" width="26.140625" style="7" customWidth="1"/>
    <col min="1285" max="1285" width="22.7109375" style="7" customWidth="1"/>
    <col min="1286" max="1286" width="11.42578125" style="7"/>
    <col min="1287" max="1287" width="2.7109375" style="7" customWidth="1"/>
    <col min="1288" max="1288" width="9.42578125" style="7" customWidth="1"/>
    <col min="1289" max="1289" width="2.7109375" style="7" customWidth="1"/>
    <col min="1290" max="1536" width="11.42578125" style="7"/>
    <col min="1537" max="1537" width="4.7109375" style="7" customWidth="1"/>
    <col min="1538" max="1538" width="4" style="7" bestFit="1" customWidth="1"/>
    <col min="1539" max="1539" width="33.7109375" style="7" customWidth="1"/>
    <col min="1540" max="1540" width="26.140625" style="7" customWidth="1"/>
    <col min="1541" max="1541" width="22.7109375" style="7" customWidth="1"/>
    <col min="1542" max="1542" width="11.42578125" style="7"/>
    <col min="1543" max="1543" width="2.7109375" style="7" customWidth="1"/>
    <col min="1544" max="1544" width="9.42578125" style="7" customWidth="1"/>
    <col min="1545" max="1545" width="2.7109375" style="7" customWidth="1"/>
    <col min="1546" max="1792" width="11.42578125" style="7"/>
    <col min="1793" max="1793" width="4.7109375" style="7" customWidth="1"/>
    <col min="1794" max="1794" width="4" style="7" bestFit="1" customWidth="1"/>
    <col min="1795" max="1795" width="33.7109375" style="7" customWidth="1"/>
    <col min="1796" max="1796" width="26.140625" style="7" customWidth="1"/>
    <col min="1797" max="1797" width="22.7109375" style="7" customWidth="1"/>
    <col min="1798" max="1798" width="11.42578125" style="7"/>
    <col min="1799" max="1799" width="2.7109375" style="7" customWidth="1"/>
    <col min="1800" max="1800" width="9.42578125" style="7" customWidth="1"/>
    <col min="1801" max="1801" width="2.7109375" style="7" customWidth="1"/>
    <col min="1802" max="2048" width="11.42578125" style="7"/>
    <col min="2049" max="2049" width="4.7109375" style="7" customWidth="1"/>
    <col min="2050" max="2050" width="4" style="7" bestFit="1" customWidth="1"/>
    <col min="2051" max="2051" width="33.7109375" style="7" customWidth="1"/>
    <col min="2052" max="2052" width="26.140625" style="7" customWidth="1"/>
    <col min="2053" max="2053" width="22.7109375" style="7" customWidth="1"/>
    <col min="2054" max="2054" width="11.42578125" style="7"/>
    <col min="2055" max="2055" width="2.7109375" style="7" customWidth="1"/>
    <col min="2056" max="2056" width="9.42578125" style="7" customWidth="1"/>
    <col min="2057" max="2057" width="2.7109375" style="7" customWidth="1"/>
    <col min="2058" max="2304" width="11.42578125" style="7"/>
    <col min="2305" max="2305" width="4.7109375" style="7" customWidth="1"/>
    <col min="2306" max="2306" width="4" style="7" bestFit="1" customWidth="1"/>
    <col min="2307" max="2307" width="33.7109375" style="7" customWidth="1"/>
    <col min="2308" max="2308" width="26.140625" style="7" customWidth="1"/>
    <col min="2309" max="2309" width="22.7109375" style="7" customWidth="1"/>
    <col min="2310" max="2310" width="11.42578125" style="7"/>
    <col min="2311" max="2311" width="2.7109375" style="7" customWidth="1"/>
    <col min="2312" max="2312" width="9.42578125" style="7" customWidth="1"/>
    <col min="2313" max="2313" width="2.7109375" style="7" customWidth="1"/>
    <col min="2314" max="2560" width="11.42578125" style="7"/>
    <col min="2561" max="2561" width="4.7109375" style="7" customWidth="1"/>
    <col min="2562" max="2562" width="4" style="7" bestFit="1" customWidth="1"/>
    <col min="2563" max="2563" width="33.7109375" style="7" customWidth="1"/>
    <col min="2564" max="2564" width="26.140625" style="7" customWidth="1"/>
    <col min="2565" max="2565" width="22.7109375" style="7" customWidth="1"/>
    <col min="2566" max="2566" width="11.42578125" style="7"/>
    <col min="2567" max="2567" width="2.7109375" style="7" customWidth="1"/>
    <col min="2568" max="2568" width="9.42578125" style="7" customWidth="1"/>
    <col min="2569" max="2569" width="2.7109375" style="7" customWidth="1"/>
    <col min="2570" max="2816" width="11.42578125" style="7"/>
    <col min="2817" max="2817" width="4.7109375" style="7" customWidth="1"/>
    <col min="2818" max="2818" width="4" style="7" bestFit="1" customWidth="1"/>
    <col min="2819" max="2819" width="33.7109375" style="7" customWidth="1"/>
    <col min="2820" max="2820" width="26.140625" style="7" customWidth="1"/>
    <col min="2821" max="2821" width="22.7109375" style="7" customWidth="1"/>
    <col min="2822" max="2822" width="11.42578125" style="7"/>
    <col min="2823" max="2823" width="2.7109375" style="7" customWidth="1"/>
    <col min="2824" max="2824" width="9.42578125" style="7" customWidth="1"/>
    <col min="2825" max="2825" width="2.7109375" style="7" customWidth="1"/>
    <col min="2826" max="3072" width="11.42578125" style="7"/>
    <col min="3073" max="3073" width="4.7109375" style="7" customWidth="1"/>
    <col min="3074" max="3074" width="4" style="7" bestFit="1" customWidth="1"/>
    <col min="3075" max="3075" width="33.7109375" style="7" customWidth="1"/>
    <col min="3076" max="3076" width="26.140625" style="7" customWidth="1"/>
    <col min="3077" max="3077" width="22.7109375" style="7" customWidth="1"/>
    <col min="3078" max="3078" width="11.42578125" style="7"/>
    <col min="3079" max="3079" width="2.7109375" style="7" customWidth="1"/>
    <col min="3080" max="3080" width="9.42578125" style="7" customWidth="1"/>
    <col min="3081" max="3081" width="2.7109375" style="7" customWidth="1"/>
    <col min="3082" max="3328" width="11.42578125" style="7"/>
    <col min="3329" max="3329" width="4.7109375" style="7" customWidth="1"/>
    <col min="3330" max="3330" width="4" style="7" bestFit="1" customWidth="1"/>
    <col min="3331" max="3331" width="33.7109375" style="7" customWidth="1"/>
    <col min="3332" max="3332" width="26.140625" style="7" customWidth="1"/>
    <col min="3333" max="3333" width="22.7109375" style="7" customWidth="1"/>
    <col min="3334" max="3334" width="11.42578125" style="7"/>
    <col min="3335" max="3335" width="2.7109375" style="7" customWidth="1"/>
    <col min="3336" max="3336" width="9.42578125" style="7" customWidth="1"/>
    <col min="3337" max="3337" width="2.7109375" style="7" customWidth="1"/>
    <col min="3338" max="3584" width="11.42578125" style="7"/>
    <col min="3585" max="3585" width="4.7109375" style="7" customWidth="1"/>
    <col min="3586" max="3586" width="4" style="7" bestFit="1" customWidth="1"/>
    <col min="3587" max="3587" width="33.7109375" style="7" customWidth="1"/>
    <col min="3588" max="3588" width="26.140625" style="7" customWidth="1"/>
    <col min="3589" max="3589" width="22.7109375" style="7" customWidth="1"/>
    <col min="3590" max="3590" width="11.42578125" style="7"/>
    <col min="3591" max="3591" width="2.7109375" style="7" customWidth="1"/>
    <col min="3592" max="3592" width="9.42578125" style="7" customWidth="1"/>
    <col min="3593" max="3593" width="2.7109375" style="7" customWidth="1"/>
    <col min="3594" max="3840" width="11.42578125" style="7"/>
    <col min="3841" max="3841" width="4.7109375" style="7" customWidth="1"/>
    <col min="3842" max="3842" width="4" style="7" bestFit="1" customWidth="1"/>
    <col min="3843" max="3843" width="33.7109375" style="7" customWidth="1"/>
    <col min="3844" max="3844" width="26.140625" style="7" customWidth="1"/>
    <col min="3845" max="3845" width="22.7109375" style="7" customWidth="1"/>
    <col min="3846" max="3846" width="11.42578125" style="7"/>
    <col min="3847" max="3847" width="2.7109375" style="7" customWidth="1"/>
    <col min="3848" max="3848" width="9.42578125" style="7" customWidth="1"/>
    <col min="3849" max="3849" width="2.7109375" style="7" customWidth="1"/>
    <col min="3850" max="4096" width="11.42578125" style="7"/>
    <col min="4097" max="4097" width="4.7109375" style="7" customWidth="1"/>
    <col min="4098" max="4098" width="4" style="7" bestFit="1" customWidth="1"/>
    <col min="4099" max="4099" width="33.7109375" style="7" customWidth="1"/>
    <col min="4100" max="4100" width="26.140625" style="7" customWidth="1"/>
    <col min="4101" max="4101" width="22.7109375" style="7" customWidth="1"/>
    <col min="4102" max="4102" width="11.42578125" style="7"/>
    <col min="4103" max="4103" width="2.7109375" style="7" customWidth="1"/>
    <col min="4104" max="4104" width="9.42578125" style="7" customWidth="1"/>
    <col min="4105" max="4105" width="2.7109375" style="7" customWidth="1"/>
    <col min="4106" max="4352" width="11.42578125" style="7"/>
    <col min="4353" max="4353" width="4.7109375" style="7" customWidth="1"/>
    <col min="4354" max="4354" width="4" style="7" bestFit="1" customWidth="1"/>
    <col min="4355" max="4355" width="33.7109375" style="7" customWidth="1"/>
    <col min="4356" max="4356" width="26.140625" style="7" customWidth="1"/>
    <col min="4357" max="4357" width="22.7109375" style="7" customWidth="1"/>
    <col min="4358" max="4358" width="11.42578125" style="7"/>
    <col min="4359" max="4359" width="2.7109375" style="7" customWidth="1"/>
    <col min="4360" max="4360" width="9.42578125" style="7" customWidth="1"/>
    <col min="4361" max="4361" width="2.7109375" style="7" customWidth="1"/>
    <col min="4362" max="4608" width="11.42578125" style="7"/>
    <col min="4609" max="4609" width="4.7109375" style="7" customWidth="1"/>
    <col min="4610" max="4610" width="4" style="7" bestFit="1" customWidth="1"/>
    <col min="4611" max="4611" width="33.7109375" style="7" customWidth="1"/>
    <col min="4612" max="4612" width="26.140625" style="7" customWidth="1"/>
    <col min="4613" max="4613" width="22.7109375" style="7" customWidth="1"/>
    <col min="4614" max="4614" width="11.42578125" style="7"/>
    <col min="4615" max="4615" width="2.7109375" style="7" customWidth="1"/>
    <col min="4616" max="4616" width="9.42578125" style="7" customWidth="1"/>
    <col min="4617" max="4617" width="2.7109375" style="7" customWidth="1"/>
    <col min="4618" max="4864" width="11.42578125" style="7"/>
    <col min="4865" max="4865" width="4.7109375" style="7" customWidth="1"/>
    <col min="4866" max="4866" width="4" style="7" bestFit="1" customWidth="1"/>
    <col min="4867" max="4867" width="33.7109375" style="7" customWidth="1"/>
    <col min="4868" max="4868" width="26.140625" style="7" customWidth="1"/>
    <col min="4869" max="4869" width="22.7109375" style="7" customWidth="1"/>
    <col min="4870" max="4870" width="11.42578125" style="7"/>
    <col min="4871" max="4871" width="2.7109375" style="7" customWidth="1"/>
    <col min="4872" max="4872" width="9.42578125" style="7" customWidth="1"/>
    <col min="4873" max="4873" width="2.7109375" style="7" customWidth="1"/>
    <col min="4874" max="5120" width="11.42578125" style="7"/>
    <col min="5121" max="5121" width="4.7109375" style="7" customWidth="1"/>
    <col min="5122" max="5122" width="4" style="7" bestFit="1" customWidth="1"/>
    <col min="5123" max="5123" width="33.7109375" style="7" customWidth="1"/>
    <col min="5124" max="5124" width="26.140625" style="7" customWidth="1"/>
    <col min="5125" max="5125" width="22.7109375" style="7" customWidth="1"/>
    <col min="5126" max="5126" width="11.42578125" style="7"/>
    <col min="5127" max="5127" width="2.7109375" style="7" customWidth="1"/>
    <col min="5128" max="5128" width="9.42578125" style="7" customWidth="1"/>
    <col min="5129" max="5129" width="2.7109375" style="7" customWidth="1"/>
    <col min="5130" max="5376" width="11.42578125" style="7"/>
    <col min="5377" max="5377" width="4.7109375" style="7" customWidth="1"/>
    <col min="5378" max="5378" width="4" style="7" bestFit="1" customWidth="1"/>
    <col min="5379" max="5379" width="33.7109375" style="7" customWidth="1"/>
    <col min="5380" max="5380" width="26.140625" style="7" customWidth="1"/>
    <col min="5381" max="5381" width="22.7109375" style="7" customWidth="1"/>
    <col min="5382" max="5382" width="11.42578125" style="7"/>
    <col min="5383" max="5383" width="2.7109375" style="7" customWidth="1"/>
    <col min="5384" max="5384" width="9.42578125" style="7" customWidth="1"/>
    <col min="5385" max="5385" width="2.7109375" style="7" customWidth="1"/>
    <col min="5386" max="5632" width="11.42578125" style="7"/>
    <col min="5633" max="5633" width="4.7109375" style="7" customWidth="1"/>
    <col min="5634" max="5634" width="4" style="7" bestFit="1" customWidth="1"/>
    <col min="5635" max="5635" width="33.7109375" style="7" customWidth="1"/>
    <col min="5636" max="5636" width="26.140625" style="7" customWidth="1"/>
    <col min="5637" max="5637" width="22.7109375" style="7" customWidth="1"/>
    <col min="5638" max="5638" width="11.42578125" style="7"/>
    <col min="5639" max="5639" width="2.7109375" style="7" customWidth="1"/>
    <col min="5640" max="5640" width="9.42578125" style="7" customWidth="1"/>
    <col min="5641" max="5641" width="2.7109375" style="7" customWidth="1"/>
    <col min="5642" max="5888" width="11.42578125" style="7"/>
    <col min="5889" max="5889" width="4.7109375" style="7" customWidth="1"/>
    <col min="5890" max="5890" width="4" style="7" bestFit="1" customWidth="1"/>
    <col min="5891" max="5891" width="33.7109375" style="7" customWidth="1"/>
    <col min="5892" max="5892" width="26.140625" style="7" customWidth="1"/>
    <col min="5893" max="5893" width="22.7109375" style="7" customWidth="1"/>
    <col min="5894" max="5894" width="11.42578125" style="7"/>
    <col min="5895" max="5895" width="2.7109375" style="7" customWidth="1"/>
    <col min="5896" max="5896" width="9.42578125" style="7" customWidth="1"/>
    <col min="5897" max="5897" width="2.7109375" style="7" customWidth="1"/>
    <col min="5898" max="6144" width="11.42578125" style="7"/>
    <col min="6145" max="6145" width="4.7109375" style="7" customWidth="1"/>
    <col min="6146" max="6146" width="4" style="7" bestFit="1" customWidth="1"/>
    <col min="6147" max="6147" width="33.7109375" style="7" customWidth="1"/>
    <col min="6148" max="6148" width="26.140625" style="7" customWidth="1"/>
    <col min="6149" max="6149" width="22.7109375" style="7" customWidth="1"/>
    <col min="6150" max="6150" width="11.42578125" style="7"/>
    <col min="6151" max="6151" width="2.7109375" style="7" customWidth="1"/>
    <col min="6152" max="6152" width="9.42578125" style="7" customWidth="1"/>
    <col min="6153" max="6153" width="2.7109375" style="7" customWidth="1"/>
    <col min="6154" max="6400" width="11.42578125" style="7"/>
    <col min="6401" max="6401" width="4.7109375" style="7" customWidth="1"/>
    <col min="6402" max="6402" width="4" style="7" bestFit="1" customWidth="1"/>
    <col min="6403" max="6403" width="33.7109375" style="7" customWidth="1"/>
    <col min="6404" max="6404" width="26.140625" style="7" customWidth="1"/>
    <col min="6405" max="6405" width="22.7109375" style="7" customWidth="1"/>
    <col min="6406" max="6406" width="11.42578125" style="7"/>
    <col min="6407" max="6407" width="2.7109375" style="7" customWidth="1"/>
    <col min="6408" max="6408" width="9.42578125" style="7" customWidth="1"/>
    <col min="6409" max="6409" width="2.7109375" style="7" customWidth="1"/>
    <col min="6410" max="6656" width="11.42578125" style="7"/>
    <col min="6657" max="6657" width="4.7109375" style="7" customWidth="1"/>
    <col min="6658" max="6658" width="4" style="7" bestFit="1" customWidth="1"/>
    <col min="6659" max="6659" width="33.7109375" style="7" customWidth="1"/>
    <col min="6660" max="6660" width="26.140625" style="7" customWidth="1"/>
    <col min="6661" max="6661" width="22.7109375" style="7" customWidth="1"/>
    <col min="6662" max="6662" width="11.42578125" style="7"/>
    <col min="6663" max="6663" width="2.7109375" style="7" customWidth="1"/>
    <col min="6664" max="6664" width="9.42578125" style="7" customWidth="1"/>
    <col min="6665" max="6665" width="2.7109375" style="7" customWidth="1"/>
    <col min="6666" max="6912" width="11.42578125" style="7"/>
    <col min="6913" max="6913" width="4.7109375" style="7" customWidth="1"/>
    <col min="6914" max="6914" width="4" style="7" bestFit="1" customWidth="1"/>
    <col min="6915" max="6915" width="33.7109375" style="7" customWidth="1"/>
    <col min="6916" max="6916" width="26.140625" style="7" customWidth="1"/>
    <col min="6917" max="6917" width="22.7109375" style="7" customWidth="1"/>
    <col min="6918" max="6918" width="11.42578125" style="7"/>
    <col min="6919" max="6919" width="2.7109375" style="7" customWidth="1"/>
    <col min="6920" max="6920" width="9.42578125" style="7" customWidth="1"/>
    <col min="6921" max="6921" width="2.7109375" style="7" customWidth="1"/>
    <col min="6922" max="7168" width="11.42578125" style="7"/>
    <col min="7169" max="7169" width="4.7109375" style="7" customWidth="1"/>
    <col min="7170" max="7170" width="4" style="7" bestFit="1" customWidth="1"/>
    <col min="7171" max="7171" width="33.7109375" style="7" customWidth="1"/>
    <col min="7172" max="7172" width="26.140625" style="7" customWidth="1"/>
    <col min="7173" max="7173" width="22.7109375" style="7" customWidth="1"/>
    <col min="7174" max="7174" width="11.42578125" style="7"/>
    <col min="7175" max="7175" width="2.7109375" style="7" customWidth="1"/>
    <col min="7176" max="7176" width="9.42578125" style="7" customWidth="1"/>
    <col min="7177" max="7177" width="2.7109375" style="7" customWidth="1"/>
    <col min="7178" max="7424" width="11.42578125" style="7"/>
    <col min="7425" max="7425" width="4.7109375" style="7" customWidth="1"/>
    <col min="7426" max="7426" width="4" style="7" bestFit="1" customWidth="1"/>
    <col min="7427" max="7427" width="33.7109375" style="7" customWidth="1"/>
    <col min="7428" max="7428" width="26.140625" style="7" customWidth="1"/>
    <col min="7429" max="7429" width="22.7109375" style="7" customWidth="1"/>
    <col min="7430" max="7430" width="11.42578125" style="7"/>
    <col min="7431" max="7431" width="2.7109375" style="7" customWidth="1"/>
    <col min="7432" max="7432" width="9.42578125" style="7" customWidth="1"/>
    <col min="7433" max="7433" width="2.7109375" style="7" customWidth="1"/>
    <col min="7434" max="7680" width="11.42578125" style="7"/>
    <col min="7681" max="7681" width="4.7109375" style="7" customWidth="1"/>
    <col min="7682" max="7682" width="4" style="7" bestFit="1" customWidth="1"/>
    <col min="7683" max="7683" width="33.7109375" style="7" customWidth="1"/>
    <col min="7684" max="7684" width="26.140625" style="7" customWidth="1"/>
    <col min="7685" max="7685" width="22.7109375" style="7" customWidth="1"/>
    <col min="7686" max="7686" width="11.42578125" style="7"/>
    <col min="7687" max="7687" width="2.7109375" style="7" customWidth="1"/>
    <col min="7688" max="7688" width="9.42578125" style="7" customWidth="1"/>
    <col min="7689" max="7689" width="2.7109375" style="7" customWidth="1"/>
    <col min="7690" max="7936" width="11.42578125" style="7"/>
    <col min="7937" max="7937" width="4.7109375" style="7" customWidth="1"/>
    <col min="7938" max="7938" width="4" style="7" bestFit="1" customWidth="1"/>
    <col min="7939" max="7939" width="33.7109375" style="7" customWidth="1"/>
    <col min="7940" max="7940" width="26.140625" style="7" customWidth="1"/>
    <col min="7941" max="7941" width="22.7109375" style="7" customWidth="1"/>
    <col min="7942" max="7942" width="11.42578125" style="7"/>
    <col min="7943" max="7943" width="2.7109375" style="7" customWidth="1"/>
    <col min="7944" max="7944" width="9.42578125" style="7" customWidth="1"/>
    <col min="7945" max="7945" width="2.7109375" style="7" customWidth="1"/>
    <col min="7946" max="8192" width="11.42578125" style="7"/>
    <col min="8193" max="8193" width="4.7109375" style="7" customWidth="1"/>
    <col min="8194" max="8194" width="4" style="7" bestFit="1" customWidth="1"/>
    <col min="8195" max="8195" width="33.7109375" style="7" customWidth="1"/>
    <col min="8196" max="8196" width="26.140625" style="7" customWidth="1"/>
    <col min="8197" max="8197" width="22.7109375" style="7" customWidth="1"/>
    <col min="8198" max="8198" width="11.42578125" style="7"/>
    <col min="8199" max="8199" width="2.7109375" style="7" customWidth="1"/>
    <col min="8200" max="8200" width="9.42578125" style="7" customWidth="1"/>
    <col min="8201" max="8201" width="2.7109375" style="7" customWidth="1"/>
    <col min="8202" max="8448" width="11.42578125" style="7"/>
    <col min="8449" max="8449" width="4.7109375" style="7" customWidth="1"/>
    <col min="8450" max="8450" width="4" style="7" bestFit="1" customWidth="1"/>
    <col min="8451" max="8451" width="33.7109375" style="7" customWidth="1"/>
    <col min="8452" max="8452" width="26.140625" style="7" customWidth="1"/>
    <col min="8453" max="8453" width="22.7109375" style="7" customWidth="1"/>
    <col min="8454" max="8454" width="11.42578125" style="7"/>
    <col min="8455" max="8455" width="2.7109375" style="7" customWidth="1"/>
    <col min="8456" max="8456" width="9.42578125" style="7" customWidth="1"/>
    <col min="8457" max="8457" width="2.7109375" style="7" customWidth="1"/>
    <col min="8458" max="8704" width="11.42578125" style="7"/>
    <col min="8705" max="8705" width="4.7109375" style="7" customWidth="1"/>
    <col min="8706" max="8706" width="4" style="7" bestFit="1" customWidth="1"/>
    <col min="8707" max="8707" width="33.7109375" style="7" customWidth="1"/>
    <col min="8708" max="8708" width="26.140625" style="7" customWidth="1"/>
    <col min="8709" max="8709" width="22.7109375" style="7" customWidth="1"/>
    <col min="8710" max="8710" width="11.42578125" style="7"/>
    <col min="8711" max="8711" width="2.7109375" style="7" customWidth="1"/>
    <col min="8712" max="8712" width="9.42578125" style="7" customWidth="1"/>
    <col min="8713" max="8713" width="2.7109375" style="7" customWidth="1"/>
    <col min="8714" max="8960" width="11.42578125" style="7"/>
    <col min="8961" max="8961" width="4.7109375" style="7" customWidth="1"/>
    <col min="8962" max="8962" width="4" style="7" bestFit="1" customWidth="1"/>
    <col min="8963" max="8963" width="33.7109375" style="7" customWidth="1"/>
    <col min="8964" max="8964" width="26.140625" style="7" customWidth="1"/>
    <col min="8965" max="8965" width="22.7109375" style="7" customWidth="1"/>
    <col min="8966" max="8966" width="11.42578125" style="7"/>
    <col min="8967" max="8967" width="2.7109375" style="7" customWidth="1"/>
    <col min="8968" max="8968" width="9.42578125" style="7" customWidth="1"/>
    <col min="8969" max="8969" width="2.7109375" style="7" customWidth="1"/>
    <col min="8970" max="9216" width="11.42578125" style="7"/>
    <col min="9217" max="9217" width="4.7109375" style="7" customWidth="1"/>
    <col min="9218" max="9218" width="4" style="7" bestFit="1" customWidth="1"/>
    <col min="9219" max="9219" width="33.7109375" style="7" customWidth="1"/>
    <col min="9220" max="9220" width="26.140625" style="7" customWidth="1"/>
    <col min="9221" max="9221" width="22.7109375" style="7" customWidth="1"/>
    <col min="9222" max="9222" width="11.42578125" style="7"/>
    <col min="9223" max="9223" width="2.7109375" style="7" customWidth="1"/>
    <col min="9224" max="9224" width="9.42578125" style="7" customWidth="1"/>
    <col min="9225" max="9225" width="2.7109375" style="7" customWidth="1"/>
    <col min="9226" max="9472" width="11.42578125" style="7"/>
    <col min="9473" max="9473" width="4.7109375" style="7" customWidth="1"/>
    <col min="9474" max="9474" width="4" style="7" bestFit="1" customWidth="1"/>
    <col min="9475" max="9475" width="33.7109375" style="7" customWidth="1"/>
    <col min="9476" max="9476" width="26.140625" style="7" customWidth="1"/>
    <col min="9477" max="9477" width="22.7109375" style="7" customWidth="1"/>
    <col min="9478" max="9478" width="11.42578125" style="7"/>
    <col min="9479" max="9479" width="2.7109375" style="7" customWidth="1"/>
    <col min="9480" max="9480" width="9.42578125" style="7" customWidth="1"/>
    <col min="9481" max="9481" width="2.7109375" style="7" customWidth="1"/>
    <col min="9482" max="9728" width="11.42578125" style="7"/>
    <col min="9729" max="9729" width="4.7109375" style="7" customWidth="1"/>
    <col min="9730" max="9730" width="4" style="7" bestFit="1" customWidth="1"/>
    <col min="9731" max="9731" width="33.7109375" style="7" customWidth="1"/>
    <col min="9732" max="9732" width="26.140625" style="7" customWidth="1"/>
    <col min="9733" max="9733" width="22.7109375" style="7" customWidth="1"/>
    <col min="9734" max="9734" width="11.42578125" style="7"/>
    <col min="9735" max="9735" width="2.7109375" style="7" customWidth="1"/>
    <col min="9736" max="9736" width="9.42578125" style="7" customWidth="1"/>
    <col min="9737" max="9737" width="2.7109375" style="7" customWidth="1"/>
    <col min="9738" max="9984" width="11.42578125" style="7"/>
    <col min="9985" max="9985" width="4.7109375" style="7" customWidth="1"/>
    <col min="9986" max="9986" width="4" style="7" bestFit="1" customWidth="1"/>
    <col min="9987" max="9987" width="33.7109375" style="7" customWidth="1"/>
    <col min="9988" max="9988" width="26.140625" style="7" customWidth="1"/>
    <col min="9989" max="9989" width="22.7109375" style="7" customWidth="1"/>
    <col min="9990" max="9990" width="11.42578125" style="7"/>
    <col min="9991" max="9991" width="2.7109375" style="7" customWidth="1"/>
    <col min="9992" max="9992" width="9.42578125" style="7" customWidth="1"/>
    <col min="9993" max="9993" width="2.7109375" style="7" customWidth="1"/>
    <col min="9994" max="10240" width="11.42578125" style="7"/>
    <col min="10241" max="10241" width="4.7109375" style="7" customWidth="1"/>
    <col min="10242" max="10242" width="4" style="7" bestFit="1" customWidth="1"/>
    <col min="10243" max="10243" width="33.7109375" style="7" customWidth="1"/>
    <col min="10244" max="10244" width="26.140625" style="7" customWidth="1"/>
    <col min="10245" max="10245" width="22.7109375" style="7" customWidth="1"/>
    <col min="10246" max="10246" width="11.42578125" style="7"/>
    <col min="10247" max="10247" width="2.7109375" style="7" customWidth="1"/>
    <col min="10248" max="10248" width="9.42578125" style="7" customWidth="1"/>
    <col min="10249" max="10249" width="2.7109375" style="7" customWidth="1"/>
    <col min="10250" max="10496" width="11.42578125" style="7"/>
    <col min="10497" max="10497" width="4.7109375" style="7" customWidth="1"/>
    <col min="10498" max="10498" width="4" style="7" bestFit="1" customWidth="1"/>
    <col min="10499" max="10499" width="33.7109375" style="7" customWidth="1"/>
    <col min="10500" max="10500" width="26.140625" style="7" customWidth="1"/>
    <col min="10501" max="10501" width="22.7109375" style="7" customWidth="1"/>
    <col min="10502" max="10502" width="11.42578125" style="7"/>
    <col min="10503" max="10503" width="2.7109375" style="7" customWidth="1"/>
    <col min="10504" max="10504" width="9.42578125" style="7" customWidth="1"/>
    <col min="10505" max="10505" width="2.7109375" style="7" customWidth="1"/>
    <col min="10506" max="10752" width="11.42578125" style="7"/>
    <col min="10753" max="10753" width="4.7109375" style="7" customWidth="1"/>
    <col min="10754" max="10754" width="4" style="7" bestFit="1" customWidth="1"/>
    <col min="10755" max="10755" width="33.7109375" style="7" customWidth="1"/>
    <col min="10756" max="10756" width="26.140625" style="7" customWidth="1"/>
    <col min="10757" max="10757" width="22.7109375" style="7" customWidth="1"/>
    <col min="10758" max="10758" width="11.42578125" style="7"/>
    <col min="10759" max="10759" width="2.7109375" style="7" customWidth="1"/>
    <col min="10760" max="10760" width="9.42578125" style="7" customWidth="1"/>
    <col min="10761" max="10761" width="2.7109375" style="7" customWidth="1"/>
    <col min="10762" max="11008" width="11.42578125" style="7"/>
    <col min="11009" max="11009" width="4.7109375" style="7" customWidth="1"/>
    <col min="11010" max="11010" width="4" style="7" bestFit="1" customWidth="1"/>
    <col min="11011" max="11011" width="33.7109375" style="7" customWidth="1"/>
    <col min="11012" max="11012" width="26.140625" style="7" customWidth="1"/>
    <col min="11013" max="11013" width="22.7109375" style="7" customWidth="1"/>
    <col min="11014" max="11014" width="11.42578125" style="7"/>
    <col min="11015" max="11015" width="2.7109375" style="7" customWidth="1"/>
    <col min="11016" max="11016" width="9.42578125" style="7" customWidth="1"/>
    <col min="11017" max="11017" width="2.7109375" style="7" customWidth="1"/>
    <col min="11018" max="11264" width="11.42578125" style="7"/>
    <col min="11265" max="11265" width="4.7109375" style="7" customWidth="1"/>
    <col min="11266" max="11266" width="4" style="7" bestFit="1" customWidth="1"/>
    <col min="11267" max="11267" width="33.7109375" style="7" customWidth="1"/>
    <col min="11268" max="11268" width="26.140625" style="7" customWidth="1"/>
    <col min="11269" max="11269" width="22.7109375" style="7" customWidth="1"/>
    <col min="11270" max="11270" width="11.42578125" style="7"/>
    <col min="11271" max="11271" width="2.7109375" style="7" customWidth="1"/>
    <col min="11272" max="11272" width="9.42578125" style="7" customWidth="1"/>
    <col min="11273" max="11273" width="2.7109375" style="7" customWidth="1"/>
    <col min="11274" max="11520" width="11.42578125" style="7"/>
    <col min="11521" max="11521" width="4.7109375" style="7" customWidth="1"/>
    <col min="11522" max="11522" width="4" style="7" bestFit="1" customWidth="1"/>
    <col min="11523" max="11523" width="33.7109375" style="7" customWidth="1"/>
    <col min="11524" max="11524" width="26.140625" style="7" customWidth="1"/>
    <col min="11525" max="11525" width="22.7109375" style="7" customWidth="1"/>
    <col min="11526" max="11526" width="11.42578125" style="7"/>
    <col min="11527" max="11527" width="2.7109375" style="7" customWidth="1"/>
    <col min="11528" max="11528" width="9.42578125" style="7" customWidth="1"/>
    <col min="11529" max="11529" width="2.7109375" style="7" customWidth="1"/>
    <col min="11530" max="11776" width="11.42578125" style="7"/>
    <col min="11777" max="11777" width="4.7109375" style="7" customWidth="1"/>
    <col min="11778" max="11778" width="4" style="7" bestFit="1" customWidth="1"/>
    <col min="11779" max="11779" width="33.7109375" style="7" customWidth="1"/>
    <col min="11780" max="11780" width="26.140625" style="7" customWidth="1"/>
    <col min="11781" max="11781" width="22.7109375" style="7" customWidth="1"/>
    <col min="11782" max="11782" width="11.42578125" style="7"/>
    <col min="11783" max="11783" width="2.7109375" style="7" customWidth="1"/>
    <col min="11784" max="11784" width="9.42578125" style="7" customWidth="1"/>
    <col min="11785" max="11785" width="2.7109375" style="7" customWidth="1"/>
    <col min="11786" max="12032" width="11.42578125" style="7"/>
    <col min="12033" max="12033" width="4.7109375" style="7" customWidth="1"/>
    <col min="12034" max="12034" width="4" style="7" bestFit="1" customWidth="1"/>
    <col min="12035" max="12035" width="33.7109375" style="7" customWidth="1"/>
    <col min="12036" max="12036" width="26.140625" style="7" customWidth="1"/>
    <col min="12037" max="12037" width="22.7109375" style="7" customWidth="1"/>
    <col min="12038" max="12038" width="11.42578125" style="7"/>
    <col min="12039" max="12039" width="2.7109375" style="7" customWidth="1"/>
    <col min="12040" max="12040" width="9.42578125" style="7" customWidth="1"/>
    <col min="12041" max="12041" width="2.7109375" style="7" customWidth="1"/>
    <col min="12042" max="12288" width="11.42578125" style="7"/>
    <col min="12289" max="12289" width="4.7109375" style="7" customWidth="1"/>
    <col min="12290" max="12290" width="4" style="7" bestFit="1" customWidth="1"/>
    <col min="12291" max="12291" width="33.7109375" style="7" customWidth="1"/>
    <col min="12292" max="12292" width="26.140625" style="7" customWidth="1"/>
    <col min="12293" max="12293" width="22.7109375" style="7" customWidth="1"/>
    <col min="12294" max="12294" width="11.42578125" style="7"/>
    <col min="12295" max="12295" width="2.7109375" style="7" customWidth="1"/>
    <col min="12296" max="12296" width="9.42578125" style="7" customWidth="1"/>
    <col min="12297" max="12297" width="2.7109375" style="7" customWidth="1"/>
    <col min="12298" max="12544" width="11.42578125" style="7"/>
    <col min="12545" max="12545" width="4.7109375" style="7" customWidth="1"/>
    <col min="12546" max="12546" width="4" style="7" bestFit="1" customWidth="1"/>
    <col min="12547" max="12547" width="33.7109375" style="7" customWidth="1"/>
    <col min="12548" max="12548" width="26.140625" style="7" customWidth="1"/>
    <col min="12549" max="12549" width="22.7109375" style="7" customWidth="1"/>
    <col min="12550" max="12550" width="11.42578125" style="7"/>
    <col min="12551" max="12551" width="2.7109375" style="7" customWidth="1"/>
    <col min="12552" max="12552" width="9.42578125" style="7" customWidth="1"/>
    <col min="12553" max="12553" width="2.7109375" style="7" customWidth="1"/>
    <col min="12554" max="12800" width="11.42578125" style="7"/>
    <col min="12801" max="12801" width="4.7109375" style="7" customWidth="1"/>
    <col min="12802" max="12802" width="4" style="7" bestFit="1" customWidth="1"/>
    <col min="12803" max="12803" width="33.7109375" style="7" customWidth="1"/>
    <col min="12804" max="12804" width="26.140625" style="7" customWidth="1"/>
    <col min="12805" max="12805" width="22.7109375" style="7" customWidth="1"/>
    <col min="12806" max="12806" width="11.42578125" style="7"/>
    <col min="12807" max="12807" width="2.7109375" style="7" customWidth="1"/>
    <col min="12808" max="12808" width="9.42578125" style="7" customWidth="1"/>
    <col min="12809" max="12809" width="2.7109375" style="7" customWidth="1"/>
    <col min="12810" max="13056" width="11.42578125" style="7"/>
    <col min="13057" max="13057" width="4.7109375" style="7" customWidth="1"/>
    <col min="13058" max="13058" width="4" style="7" bestFit="1" customWidth="1"/>
    <col min="13059" max="13059" width="33.7109375" style="7" customWidth="1"/>
    <col min="13060" max="13060" width="26.140625" style="7" customWidth="1"/>
    <col min="13061" max="13061" width="22.7109375" style="7" customWidth="1"/>
    <col min="13062" max="13062" width="11.42578125" style="7"/>
    <col min="13063" max="13063" width="2.7109375" style="7" customWidth="1"/>
    <col min="13064" max="13064" width="9.42578125" style="7" customWidth="1"/>
    <col min="13065" max="13065" width="2.7109375" style="7" customWidth="1"/>
    <col min="13066" max="13312" width="11.42578125" style="7"/>
    <col min="13313" max="13313" width="4.7109375" style="7" customWidth="1"/>
    <col min="13314" max="13314" width="4" style="7" bestFit="1" customWidth="1"/>
    <col min="13315" max="13315" width="33.7109375" style="7" customWidth="1"/>
    <col min="13316" max="13316" width="26.140625" style="7" customWidth="1"/>
    <col min="13317" max="13317" width="22.7109375" style="7" customWidth="1"/>
    <col min="13318" max="13318" width="11.42578125" style="7"/>
    <col min="13319" max="13319" width="2.7109375" style="7" customWidth="1"/>
    <col min="13320" max="13320" width="9.42578125" style="7" customWidth="1"/>
    <col min="13321" max="13321" width="2.7109375" style="7" customWidth="1"/>
    <col min="13322" max="13568" width="11.42578125" style="7"/>
    <col min="13569" max="13569" width="4.7109375" style="7" customWidth="1"/>
    <col min="13570" max="13570" width="4" style="7" bestFit="1" customWidth="1"/>
    <col min="13571" max="13571" width="33.7109375" style="7" customWidth="1"/>
    <col min="13572" max="13572" width="26.140625" style="7" customWidth="1"/>
    <col min="13573" max="13573" width="22.7109375" style="7" customWidth="1"/>
    <col min="13574" max="13574" width="11.42578125" style="7"/>
    <col min="13575" max="13575" width="2.7109375" style="7" customWidth="1"/>
    <col min="13576" max="13576" width="9.42578125" style="7" customWidth="1"/>
    <col min="13577" max="13577" width="2.7109375" style="7" customWidth="1"/>
    <col min="13578" max="13824" width="11.42578125" style="7"/>
    <col min="13825" max="13825" width="4.7109375" style="7" customWidth="1"/>
    <col min="13826" max="13826" width="4" style="7" bestFit="1" customWidth="1"/>
    <col min="13827" max="13827" width="33.7109375" style="7" customWidth="1"/>
    <col min="13828" max="13828" width="26.140625" style="7" customWidth="1"/>
    <col min="13829" max="13829" width="22.7109375" style="7" customWidth="1"/>
    <col min="13830" max="13830" width="11.42578125" style="7"/>
    <col min="13831" max="13831" width="2.7109375" style="7" customWidth="1"/>
    <col min="13832" max="13832" width="9.42578125" style="7" customWidth="1"/>
    <col min="13833" max="13833" width="2.7109375" style="7" customWidth="1"/>
    <col min="13834" max="14080" width="11.42578125" style="7"/>
    <col min="14081" max="14081" width="4.7109375" style="7" customWidth="1"/>
    <col min="14082" max="14082" width="4" style="7" bestFit="1" customWidth="1"/>
    <col min="14083" max="14083" width="33.7109375" style="7" customWidth="1"/>
    <col min="14084" max="14084" width="26.140625" style="7" customWidth="1"/>
    <col min="14085" max="14085" width="22.7109375" style="7" customWidth="1"/>
    <col min="14086" max="14086" width="11.42578125" style="7"/>
    <col min="14087" max="14087" width="2.7109375" style="7" customWidth="1"/>
    <col min="14088" max="14088" width="9.42578125" style="7" customWidth="1"/>
    <col min="14089" max="14089" width="2.7109375" style="7" customWidth="1"/>
    <col min="14090" max="14336" width="11.42578125" style="7"/>
    <col min="14337" max="14337" width="4.7109375" style="7" customWidth="1"/>
    <col min="14338" max="14338" width="4" style="7" bestFit="1" customWidth="1"/>
    <col min="14339" max="14339" width="33.7109375" style="7" customWidth="1"/>
    <col min="14340" max="14340" width="26.140625" style="7" customWidth="1"/>
    <col min="14341" max="14341" width="22.7109375" style="7" customWidth="1"/>
    <col min="14342" max="14342" width="11.42578125" style="7"/>
    <col min="14343" max="14343" width="2.7109375" style="7" customWidth="1"/>
    <col min="14344" max="14344" width="9.42578125" style="7" customWidth="1"/>
    <col min="14345" max="14345" width="2.7109375" style="7" customWidth="1"/>
    <col min="14346" max="14592" width="11.42578125" style="7"/>
    <col min="14593" max="14593" width="4.7109375" style="7" customWidth="1"/>
    <col min="14594" max="14594" width="4" style="7" bestFit="1" customWidth="1"/>
    <col min="14595" max="14595" width="33.7109375" style="7" customWidth="1"/>
    <col min="14596" max="14596" width="26.140625" style="7" customWidth="1"/>
    <col min="14597" max="14597" width="22.7109375" style="7" customWidth="1"/>
    <col min="14598" max="14598" width="11.42578125" style="7"/>
    <col min="14599" max="14599" width="2.7109375" style="7" customWidth="1"/>
    <col min="14600" max="14600" width="9.42578125" style="7" customWidth="1"/>
    <col min="14601" max="14601" width="2.7109375" style="7" customWidth="1"/>
    <col min="14602" max="14848" width="11.42578125" style="7"/>
    <col min="14849" max="14849" width="4.7109375" style="7" customWidth="1"/>
    <col min="14850" max="14850" width="4" style="7" bestFit="1" customWidth="1"/>
    <col min="14851" max="14851" width="33.7109375" style="7" customWidth="1"/>
    <col min="14852" max="14852" width="26.140625" style="7" customWidth="1"/>
    <col min="14853" max="14853" width="22.7109375" style="7" customWidth="1"/>
    <col min="14854" max="14854" width="11.42578125" style="7"/>
    <col min="14855" max="14855" width="2.7109375" style="7" customWidth="1"/>
    <col min="14856" max="14856" width="9.42578125" style="7" customWidth="1"/>
    <col min="14857" max="14857" width="2.7109375" style="7" customWidth="1"/>
    <col min="14858" max="15104" width="11.42578125" style="7"/>
    <col min="15105" max="15105" width="4.7109375" style="7" customWidth="1"/>
    <col min="15106" max="15106" width="4" style="7" bestFit="1" customWidth="1"/>
    <col min="15107" max="15107" width="33.7109375" style="7" customWidth="1"/>
    <col min="15108" max="15108" width="26.140625" style="7" customWidth="1"/>
    <col min="15109" max="15109" width="22.7109375" style="7" customWidth="1"/>
    <col min="15110" max="15110" width="11.42578125" style="7"/>
    <col min="15111" max="15111" width="2.7109375" style="7" customWidth="1"/>
    <col min="15112" max="15112" width="9.42578125" style="7" customWidth="1"/>
    <col min="15113" max="15113" width="2.7109375" style="7" customWidth="1"/>
    <col min="15114" max="15360" width="11.42578125" style="7"/>
    <col min="15361" max="15361" width="4.7109375" style="7" customWidth="1"/>
    <col min="15362" max="15362" width="4" style="7" bestFit="1" customWidth="1"/>
    <col min="15363" max="15363" width="33.7109375" style="7" customWidth="1"/>
    <col min="15364" max="15364" width="26.140625" style="7" customWidth="1"/>
    <col min="15365" max="15365" width="22.7109375" style="7" customWidth="1"/>
    <col min="15366" max="15366" width="11.42578125" style="7"/>
    <col min="15367" max="15367" width="2.7109375" style="7" customWidth="1"/>
    <col min="15368" max="15368" width="9.42578125" style="7" customWidth="1"/>
    <col min="15369" max="15369" width="2.7109375" style="7" customWidth="1"/>
    <col min="15370" max="15616" width="11.42578125" style="7"/>
    <col min="15617" max="15617" width="4.7109375" style="7" customWidth="1"/>
    <col min="15618" max="15618" width="4" style="7" bestFit="1" customWidth="1"/>
    <col min="15619" max="15619" width="33.7109375" style="7" customWidth="1"/>
    <col min="15620" max="15620" width="26.140625" style="7" customWidth="1"/>
    <col min="15621" max="15621" width="22.7109375" style="7" customWidth="1"/>
    <col min="15622" max="15622" width="11.42578125" style="7"/>
    <col min="15623" max="15623" width="2.7109375" style="7" customWidth="1"/>
    <col min="15624" max="15624" width="9.42578125" style="7" customWidth="1"/>
    <col min="15625" max="15625" width="2.7109375" style="7" customWidth="1"/>
    <col min="15626" max="15872" width="11.42578125" style="7"/>
    <col min="15873" max="15873" width="4.7109375" style="7" customWidth="1"/>
    <col min="15874" max="15874" width="4" style="7" bestFit="1" customWidth="1"/>
    <col min="15875" max="15875" width="33.7109375" style="7" customWidth="1"/>
    <col min="15876" max="15876" width="26.140625" style="7" customWidth="1"/>
    <col min="15877" max="15877" width="22.7109375" style="7" customWidth="1"/>
    <col min="15878" max="15878" width="11.42578125" style="7"/>
    <col min="15879" max="15879" width="2.7109375" style="7" customWidth="1"/>
    <col min="15880" max="15880" width="9.42578125" style="7" customWidth="1"/>
    <col min="15881" max="15881" width="2.7109375" style="7" customWidth="1"/>
    <col min="15882" max="16128" width="11.42578125" style="7"/>
    <col min="16129" max="16129" width="4.7109375" style="7" customWidth="1"/>
    <col min="16130" max="16130" width="4" style="7" bestFit="1" customWidth="1"/>
    <col min="16131" max="16131" width="33.7109375" style="7" customWidth="1"/>
    <col min="16132" max="16132" width="26.140625" style="7" customWidth="1"/>
    <col min="16133" max="16133" width="22.7109375" style="7" customWidth="1"/>
    <col min="16134" max="16134" width="11.42578125" style="7"/>
    <col min="16135" max="16135" width="2.7109375" style="7" customWidth="1"/>
    <col min="16136" max="16136" width="9.42578125" style="7" customWidth="1"/>
    <col min="16137" max="16137" width="2.7109375" style="7" customWidth="1"/>
    <col min="16138" max="16384" width="11.42578125" style="7"/>
  </cols>
  <sheetData>
    <row r="1" spans="1:21" x14ac:dyDescent="0.2">
      <c r="A1" s="419" t="s">
        <v>64</v>
      </c>
      <c r="B1" s="426"/>
      <c r="C1" s="426"/>
      <c r="D1" s="426"/>
      <c r="E1" s="147"/>
      <c r="F1" s="148"/>
      <c r="G1" s="140" t="s">
        <v>35</v>
      </c>
      <c r="H1" s="141">
        <f>H11 + H15 + H19 + H23 + H28 + H208 +  H313 + H368</f>
        <v>0</v>
      </c>
      <c r="I1" s="278"/>
      <c r="S1" s="13">
        <f>'1 - Media Publicity'!$S$1</f>
        <v>2022</v>
      </c>
      <c r="T1" s="14">
        <f>'1 - Media Publicity'!$T$1</f>
        <v>44562</v>
      </c>
      <c r="U1" s="14">
        <f>'1 - Media Publicity'!$U$1</f>
        <v>44926</v>
      </c>
    </row>
    <row r="2" spans="1:21" ht="12.75" customHeight="1" x14ac:dyDescent="0.2">
      <c r="A2" s="427" t="s">
        <v>370</v>
      </c>
      <c r="B2" s="428"/>
      <c r="C2" s="428"/>
      <c r="D2" s="428"/>
      <c r="E2" s="428"/>
      <c r="F2" s="428"/>
      <c r="G2" s="428"/>
      <c r="H2" s="429"/>
      <c r="I2" s="429"/>
      <c r="T2" s="14">
        <f>T1+365</f>
        <v>44927</v>
      </c>
      <c r="U2" s="14">
        <f>+U1+91</f>
        <v>45017</v>
      </c>
    </row>
    <row r="3" spans="1:21" ht="54" customHeight="1" x14ac:dyDescent="0.2">
      <c r="A3" s="283"/>
      <c r="B3" s="430" t="s">
        <v>431</v>
      </c>
      <c r="C3" s="431"/>
      <c r="D3" s="431"/>
      <c r="E3" s="431"/>
      <c r="F3" s="431"/>
      <c r="G3" s="431"/>
      <c r="H3" s="431"/>
      <c r="I3" s="278"/>
    </row>
    <row r="4" spans="1:21" ht="6" customHeight="1" x14ac:dyDescent="0.2">
      <c r="A4" s="284"/>
      <c r="B4" s="278"/>
      <c r="C4" s="278"/>
      <c r="D4" s="278"/>
      <c r="E4" s="278"/>
      <c r="F4" s="278"/>
      <c r="G4" s="278"/>
      <c r="H4" s="278"/>
      <c r="I4" s="278"/>
    </row>
    <row r="5" spans="1:21" s="64" customFormat="1" ht="12.75" customHeight="1" x14ac:dyDescent="0.25">
      <c r="A5" s="277" t="s">
        <v>123</v>
      </c>
      <c r="B5" s="401" t="s">
        <v>371</v>
      </c>
      <c r="C5" s="351"/>
      <c r="D5" s="351"/>
      <c r="E5" s="351"/>
      <c r="F5" s="351"/>
      <c r="G5" s="279"/>
      <c r="H5" s="279"/>
      <c r="I5" s="279"/>
      <c r="J5" s="62"/>
      <c r="K5" s="62"/>
      <c r="L5" s="62"/>
      <c r="M5" s="62"/>
      <c r="N5" s="62"/>
      <c r="O5" s="62"/>
      <c r="P5" s="62"/>
      <c r="Q5" s="62"/>
      <c r="R5" s="62"/>
      <c r="S5" s="62"/>
      <c r="T5" s="62"/>
      <c r="U5" s="62"/>
    </row>
    <row r="6" spans="1:21" ht="12.75" customHeight="1" x14ac:dyDescent="0.2">
      <c r="A6" s="284"/>
      <c r="B6" s="278"/>
      <c r="C6" s="277" t="s">
        <v>372</v>
      </c>
      <c r="D6" s="277" t="s">
        <v>373</v>
      </c>
      <c r="E6" s="278"/>
      <c r="F6" s="278"/>
      <c r="G6" s="278"/>
      <c r="H6" s="277" t="s">
        <v>49</v>
      </c>
      <c r="I6" s="278"/>
    </row>
    <row r="7" spans="1:21" ht="12.75" customHeight="1" x14ac:dyDescent="0.2">
      <c r="A7" s="284"/>
      <c r="B7" s="278"/>
      <c r="C7" s="276"/>
      <c r="D7" s="150"/>
      <c r="E7" s="278"/>
      <c r="F7" s="278"/>
      <c r="G7" s="278"/>
      <c r="H7" s="60">
        <f>IF(C7=0,0,IF(ISNUMBER(D7),IF(YEAR(D7)=$S$1,100,0),0))</f>
        <v>0</v>
      </c>
      <c r="I7" s="278"/>
    </row>
    <row r="8" spans="1:21" ht="12.75" customHeight="1" x14ac:dyDescent="0.2">
      <c r="A8" s="284"/>
      <c r="B8" s="278"/>
      <c r="C8" s="276"/>
      <c r="D8" s="150"/>
      <c r="E8" s="278"/>
      <c r="F8" s="278"/>
      <c r="G8" s="278"/>
      <c r="H8" s="60">
        <f>IF(C8=0,0,IF(ISNUMBER(D8),IF(YEAR(D8)=$S$1,100,0),0))</f>
        <v>0</v>
      </c>
      <c r="I8" s="278"/>
    </row>
    <row r="9" spans="1:21" ht="12.75" customHeight="1" x14ac:dyDescent="0.2">
      <c r="A9" s="284"/>
      <c r="B9" s="278"/>
      <c r="C9" s="276"/>
      <c r="D9" s="150"/>
      <c r="E9" s="278"/>
      <c r="F9" s="278"/>
      <c r="G9" s="278"/>
      <c r="H9" s="60">
        <f>IF(C9=0,0,IF(ISNUMBER(D9),IF(YEAR(D9)=$S$1,100,0),0))</f>
        <v>0</v>
      </c>
      <c r="I9" s="278"/>
    </row>
    <row r="10" spans="1:21" ht="12.75" customHeight="1" thickBot="1" x14ac:dyDescent="0.25">
      <c r="A10" s="284"/>
      <c r="B10" s="278"/>
      <c r="C10" s="276"/>
      <c r="D10" s="150"/>
      <c r="E10" s="278"/>
      <c r="F10" s="278"/>
      <c r="G10" s="278"/>
      <c r="H10" s="60">
        <f>IF(C10=0,0,IF(ISNUMBER(D10),IF(YEAR(D10)=$S$1,100,0),0))</f>
        <v>0</v>
      </c>
      <c r="I10" s="278"/>
    </row>
    <row r="11" spans="1:21" ht="12.75" customHeight="1" thickBot="1" x14ac:dyDescent="0.25">
      <c r="A11" s="284"/>
      <c r="B11" s="278"/>
      <c r="C11" s="278"/>
      <c r="D11" s="278"/>
      <c r="E11" s="278"/>
      <c r="F11" s="281" t="s">
        <v>35</v>
      </c>
      <c r="G11" s="278"/>
      <c r="H11" s="90">
        <f>SUM(H7:H10)</f>
        <v>0</v>
      </c>
      <c r="I11" s="278"/>
    </row>
    <row r="12" spans="1:21" ht="6" customHeight="1" x14ac:dyDescent="0.2">
      <c r="A12" s="284"/>
      <c r="B12" s="278"/>
      <c r="C12" s="278"/>
      <c r="D12" s="278"/>
      <c r="E12" s="278"/>
      <c r="F12" s="278"/>
      <c r="G12" s="278"/>
      <c r="H12" s="278"/>
      <c r="I12" s="278"/>
    </row>
    <row r="13" spans="1:21" ht="15" x14ac:dyDescent="0.25">
      <c r="A13" s="54" t="s">
        <v>137</v>
      </c>
      <c r="B13" s="432" t="s">
        <v>374</v>
      </c>
      <c r="C13" s="374"/>
      <c r="D13" s="374"/>
      <c r="E13" s="374"/>
      <c r="F13" s="374"/>
      <c r="G13" s="374"/>
      <c r="H13" s="374"/>
      <c r="I13" s="278"/>
    </row>
    <row r="14" spans="1:21" ht="12.75" customHeight="1" thickBot="1" x14ac:dyDescent="0.3">
      <c r="A14" s="54"/>
      <c r="B14" s="54"/>
      <c r="C14" s="277" t="s">
        <v>375</v>
      </c>
      <c r="D14" s="277" t="s">
        <v>376</v>
      </c>
      <c r="E14" s="151"/>
      <c r="F14" s="284"/>
      <c r="G14" s="278"/>
      <c r="H14" s="277" t="s">
        <v>49</v>
      </c>
      <c r="I14" s="278"/>
    </row>
    <row r="15" spans="1:21" ht="13.5" thickBot="1" x14ac:dyDescent="0.25">
      <c r="A15" s="54"/>
      <c r="B15" s="54"/>
      <c r="C15" s="152">
        <f>Cover!F26</f>
        <v>0</v>
      </c>
      <c r="D15" s="152">
        <f>Cover!I26</f>
        <v>0</v>
      </c>
      <c r="E15" s="264"/>
      <c r="F15" s="265" t="str">
        <f>IF(C15=0,"No Beginning Member Count"," ")</f>
        <v>No Beginning Member Count</v>
      </c>
      <c r="G15" s="278"/>
      <c r="H15" s="70">
        <f>IF(D15&gt;C15,(D15-C15)*5,0)</f>
        <v>0</v>
      </c>
      <c r="I15" s="278"/>
    </row>
    <row r="16" spans="1:21" ht="6" customHeight="1" x14ac:dyDescent="0.2">
      <c r="A16" s="278"/>
      <c r="B16" s="278"/>
      <c r="C16" s="278"/>
      <c r="D16" s="278"/>
      <c r="E16" s="278"/>
      <c r="F16" s="278"/>
      <c r="G16" s="278"/>
      <c r="H16" s="278"/>
      <c r="I16" s="278"/>
    </row>
    <row r="17" spans="1:14" x14ac:dyDescent="0.2">
      <c r="A17" s="54" t="s">
        <v>342</v>
      </c>
      <c r="B17" s="425" t="s">
        <v>377</v>
      </c>
      <c r="C17" s="433"/>
      <c r="D17" s="433"/>
      <c r="E17" s="433"/>
      <c r="F17" s="433"/>
      <c r="G17" s="278"/>
      <c r="H17" s="280"/>
      <c r="I17" s="278"/>
    </row>
    <row r="18" spans="1:14" ht="15.75" thickBot="1" x14ac:dyDescent="0.3">
      <c r="A18" s="54"/>
      <c r="B18" s="54"/>
      <c r="C18" s="425" t="s">
        <v>378</v>
      </c>
      <c r="D18" s="434"/>
      <c r="E18" s="434"/>
      <c r="F18" s="284"/>
      <c r="G18" s="278"/>
      <c r="H18" s="277" t="s">
        <v>49</v>
      </c>
      <c r="I18" s="278"/>
    </row>
    <row r="19" spans="1:14" ht="12.75" customHeight="1" thickBot="1" x14ac:dyDescent="0.25">
      <c r="A19" s="54"/>
      <c r="B19" s="54"/>
      <c r="C19" s="153"/>
      <c r="D19" s="154"/>
      <c r="E19" s="154"/>
      <c r="F19" s="284"/>
      <c r="G19" s="278"/>
      <c r="H19" s="70">
        <f>IF(C19&lt;0,0,C19*10)</f>
        <v>0</v>
      </c>
      <c r="I19" s="278"/>
    </row>
    <row r="20" spans="1:14" ht="6" customHeight="1" x14ac:dyDescent="0.2">
      <c r="A20" s="389"/>
      <c r="B20" s="389"/>
      <c r="C20" s="389"/>
      <c r="D20" s="389"/>
      <c r="E20" s="389"/>
      <c r="F20" s="389"/>
      <c r="G20" s="389"/>
      <c r="H20" s="389"/>
      <c r="I20" s="278"/>
    </row>
    <row r="21" spans="1:14" ht="28.5" customHeight="1" x14ac:dyDescent="0.2">
      <c r="A21" s="54" t="s">
        <v>428</v>
      </c>
      <c r="B21" s="424" t="s">
        <v>582</v>
      </c>
      <c r="C21" s="406"/>
      <c r="D21" s="406"/>
      <c r="E21" s="406"/>
      <c r="F21" s="406"/>
      <c r="G21" s="278"/>
      <c r="H21" s="280"/>
      <c r="I21" s="278"/>
    </row>
    <row r="22" spans="1:14" ht="12.75" customHeight="1" thickBot="1" x14ac:dyDescent="0.25">
      <c r="A22" s="54"/>
      <c r="B22" s="54"/>
      <c r="C22" s="277" t="s">
        <v>379</v>
      </c>
      <c r="D22" s="277" t="s">
        <v>380</v>
      </c>
      <c r="E22" s="277"/>
      <c r="F22" s="277"/>
      <c r="G22" s="278"/>
      <c r="H22" s="277" t="s">
        <v>49</v>
      </c>
      <c r="I22" s="278"/>
    </row>
    <row r="23" spans="1:14" ht="15.75" thickBot="1" x14ac:dyDescent="0.3">
      <c r="A23" s="278"/>
      <c r="B23" s="278"/>
      <c r="C23" s="336" t="str">
        <f>IF(D23=0,"",IF(M23=TRUE,"YES","NO"))</f>
        <v>NO</v>
      </c>
      <c r="D23" s="337" t="str">
        <f>IF(Cover!H24=0,"",Cover!H24)</f>
        <v/>
      </c>
      <c r="E23" s="151"/>
      <c r="F23" s="277"/>
      <c r="G23" s="278"/>
      <c r="H23" s="70">
        <f>IF(OR(ISBLANK(yes),ISBLANK(D23)),0,IF(C23="YES",25,0))</f>
        <v>0</v>
      </c>
      <c r="I23" s="278"/>
      <c r="K23" s="51">
        <f>Cover!Y4</f>
        <v>45000</v>
      </c>
      <c r="L23" s="51">
        <f>Cover!O4</f>
        <v>44562</v>
      </c>
      <c r="M23" s="50" t="b">
        <f>AND(D23&gt;=L23,D23&lt;=K23)</f>
        <v>0</v>
      </c>
      <c r="N23" s="228"/>
    </row>
    <row r="24" spans="1:14" ht="6" customHeight="1" x14ac:dyDescent="0.2">
      <c r="A24" s="435"/>
      <c r="B24" s="389"/>
      <c r="C24" s="389"/>
      <c r="D24" s="389"/>
      <c r="E24" s="389"/>
      <c r="F24" s="389"/>
      <c r="G24" s="389"/>
      <c r="H24" s="389"/>
      <c r="I24" s="278"/>
    </row>
    <row r="25" spans="1:14" x14ac:dyDescent="0.2">
      <c r="A25" s="277" t="s">
        <v>429</v>
      </c>
      <c r="B25" s="401" t="s">
        <v>381</v>
      </c>
      <c r="C25" s="436"/>
      <c r="D25" s="436"/>
      <c r="E25" s="436"/>
      <c r="F25" s="436"/>
      <c r="G25" s="436"/>
      <c r="H25" s="436"/>
      <c r="I25" s="278"/>
    </row>
    <row r="26" spans="1:14" ht="12.75" customHeight="1" x14ac:dyDescent="0.25">
      <c r="A26" s="278"/>
      <c r="B26" s="390" t="s">
        <v>382</v>
      </c>
      <c r="C26" s="374"/>
      <c r="D26" s="374"/>
      <c r="E26" s="374"/>
      <c r="F26" s="374"/>
      <c r="G26" s="374"/>
      <c r="H26" s="374"/>
      <c r="I26" s="278"/>
    </row>
    <row r="27" spans="1:14" ht="13.5" thickBot="1" x14ac:dyDescent="0.25">
      <c r="A27" s="278"/>
      <c r="B27" s="278"/>
      <c r="C27" s="277" t="s">
        <v>379</v>
      </c>
      <c r="D27" s="155"/>
      <c r="E27" s="155"/>
      <c r="F27" s="284"/>
      <c r="G27" s="278"/>
      <c r="H27" s="277" t="s">
        <v>49</v>
      </c>
      <c r="I27" s="278"/>
    </row>
    <row r="28" spans="1:14" ht="13.5" thickBot="1" x14ac:dyDescent="0.25">
      <c r="A28" s="278"/>
      <c r="B28" s="278"/>
      <c r="C28" s="72"/>
      <c r="D28" s="154"/>
      <c r="E28" s="154"/>
      <c r="F28" s="284"/>
      <c r="G28" s="278"/>
      <c r="H28" s="70">
        <f>IF(C28="YES",25,0)</f>
        <v>0</v>
      </c>
      <c r="I28" s="278"/>
      <c r="K28" s="13" t="s">
        <v>441</v>
      </c>
    </row>
    <row r="29" spans="1:14" ht="6" customHeight="1" x14ac:dyDescent="0.2">
      <c r="A29" s="284"/>
      <c r="B29" s="278"/>
      <c r="C29" s="278"/>
      <c r="D29" s="278"/>
      <c r="E29" s="278"/>
      <c r="F29" s="278"/>
      <c r="G29" s="278"/>
      <c r="H29" s="278"/>
      <c r="I29" s="278"/>
      <c r="K29" s="13" t="s">
        <v>458</v>
      </c>
    </row>
    <row r="30" spans="1:14" ht="26.25" customHeight="1" x14ac:dyDescent="0.2">
      <c r="A30" s="54" t="s">
        <v>430</v>
      </c>
      <c r="B30" s="424" t="s">
        <v>482</v>
      </c>
      <c r="C30" s="406"/>
      <c r="D30" s="406"/>
      <c r="E30" s="406"/>
      <c r="F30" s="406"/>
      <c r="G30" s="278"/>
      <c r="H30" s="280"/>
      <c r="I30" s="278"/>
    </row>
    <row r="31" spans="1:14" ht="12.75" customHeight="1" x14ac:dyDescent="0.2">
      <c r="A31" s="54"/>
      <c r="B31" s="277"/>
      <c r="C31" s="277" t="s">
        <v>383</v>
      </c>
      <c r="D31" s="277" t="s">
        <v>384</v>
      </c>
      <c r="E31" s="277" t="s">
        <v>385</v>
      </c>
      <c r="F31" s="277"/>
      <c r="G31" s="278"/>
      <c r="H31" s="277" t="s">
        <v>49</v>
      </c>
      <c r="I31" s="278"/>
    </row>
    <row r="32" spans="1:14" ht="0.6" customHeight="1" x14ac:dyDescent="0.2">
      <c r="A32" s="54"/>
      <c r="B32" s="156"/>
      <c r="C32" s="284"/>
      <c r="D32" s="284"/>
      <c r="E32" s="277"/>
      <c r="F32" s="277"/>
      <c r="G32" s="278"/>
      <c r="H32" s="104"/>
      <c r="I32" s="278"/>
    </row>
    <row r="33" spans="1:17" ht="12.75" customHeight="1" x14ac:dyDescent="0.2">
      <c r="A33" s="54"/>
      <c r="B33" s="157">
        <v>1</v>
      </c>
      <c r="C33" s="282"/>
      <c r="D33" s="158"/>
      <c r="E33" s="72"/>
      <c r="F33" s="159"/>
      <c r="G33" s="278"/>
      <c r="H33" s="60">
        <f>IF(C33=0,0,IF(D33=0,0,J33+K33))</f>
        <v>0</v>
      </c>
      <c r="I33" s="278"/>
      <c r="J33" s="50">
        <f t="shared" ref="J33:J96" si="0">IF(AND(C33&gt;0,D33&gt;0)=TRUE,25,0)</f>
        <v>0</v>
      </c>
      <c r="K33" s="50">
        <f>IF(E33&gt;0,10,0)</f>
        <v>0</v>
      </c>
      <c r="L33" s="73"/>
      <c r="M33" s="73"/>
      <c r="N33" s="73"/>
      <c r="O33" s="73"/>
      <c r="P33" s="73"/>
      <c r="Q33" s="73"/>
    </row>
    <row r="34" spans="1:17" ht="12.75" customHeight="1" x14ac:dyDescent="0.2">
      <c r="A34" s="278"/>
      <c r="B34" s="157">
        <v>2</v>
      </c>
      <c r="C34" s="286"/>
      <c r="D34" s="158"/>
      <c r="E34" s="72"/>
      <c r="F34" s="159"/>
      <c r="G34" s="278"/>
      <c r="H34" s="60">
        <f t="shared" ref="H34:H97" si="1">IF(C34=0,0,IF(D34=0,0,J34+K34))</f>
        <v>0</v>
      </c>
      <c r="I34" s="278"/>
      <c r="J34" s="50">
        <f t="shared" si="0"/>
        <v>0</v>
      </c>
      <c r="K34" s="50">
        <f t="shared" ref="K34:K97" si="2">IF(E34&gt;0,10,0)</f>
        <v>0</v>
      </c>
      <c r="L34" s="73"/>
      <c r="M34" s="73"/>
      <c r="N34" s="73"/>
      <c r="O34" s="73"/>
      <c r="P34" s="73"/>
      <c r="Q34" s="73"/>
    </row>
    <row r="35" spans="1:17" ht="12.75" customHeight="1" x14ac:dyDescent="0.2">
      <c r="A35" s="278"/>
      <c r="B35" s="157">
        <v>3</v>
      </c>
      <c r="C35" s="286"/>
      <c r="D35" s="158"/>
      <c r="E35" s="72"/>
      <c r="F35" s="159"/>
      <c r="G35" s="278"/>
      <c r="H35" s="60">
        <f t="shared" si="1"/>
        <v>0</v>
      </c>
      <c r="I35" s="278"/>
      <c r="J35" s="50">
        <f t="shared" si="0"/>
        <v>0</v>
      </c>
      <c r="K35" s="50">
        <f t="shared" si="2"/>
        <v>0</v>
      </c>
      <c r="L35" s="73"/>
      <c r="M35" s="73"/>
      <c r="N35" s="73"/>
      <c r="O35" s="73"/>
      <c r="P35" s="73"/>
      <c r="Q35" s="73"/>
    </row>
    <row r="36" spans="1:17" ht="12.75" customHeight="1" x14ac:dyDescent="0.2">
      <c r="A36" s="278"/>
      <c r="B36" s="157">
        <v>4</v>
      </c>
      <c r="C36" s="286"/>
      <c r="D36" s="158"/>
      <c r="E36" s="72"/>
      <c r="F36" s="159"/>
      <c r="G36" s="278"/>
      <c r="H36" s="60">
        <f t="shared" si="1"/>
        <v>0</v>
      </c>
      <c r="I36" s="278"/>
      <c r="J36" s="50">
        <f t="shared" si="0"/>
        <v>0</v>
      </c>
      <c r="K36" s="50">
        <f t="shared" si="2"/>
        <v>0</v>
      </c>
      <c r="L36" s="73"/>
      <c r="M36" s="73"/>
      <c r="N36" s="73"/>
      <c r="O36" s="73"/>
      <c r="P36" s="73"/>
      <c r="Q36" s="73"/>
    </row>
    <row r="37" spans="1:17" ht="12.75" customHeight="1" x14ac:dyDescent="0.2">
      <c r="A37" s="278"/>
      <c r="B37" s="157">
        <v>5</v>
      </c>
      <c r="C37" s="286"/>
      <c r="D37" s="158"/>
      <c r="E37" s="72"/>
      <c r="F37" s="159"/>
      <c r="G37" s="278"/>
      <c r="H37" s="60">
        <f t="shared" si="1"/>
        <v>0</v>
      </c>
      <c r="I37" s="278"/>
      <c r="J37" s="50">
        <f t="shared" si="0"/>
        <v>0</v>
      </c>
      <c r="K37" s="50">
        <f t="shared" si="2"/>
        <v>0</v>
      </c>
      <c r="L37" s="73"/>
      <c r="M37" s="73"/>
      <c r="N37" s="73"/>
      <c r="O37" s="73"/>
      <c r="P37" s="73"/>
      <c r="Q37" s="73"/>
    </row>
    <row r="38" spans="1:17" ht="12.75" customHeight="1" x14ac:dyDescent="0.2">
      <c r="A38" s="278"/>
      <c r="B38" s="157">
        <v>6</v>
      </c>
      <c r="C38" s="286"/>
      <c r="D38" s="158"/>
      <c r="E38" s="72"/>
      <c r="F38" s="159"/>
      <c r="G38" s="278"/>
      <c r="H38" s="60">
        <f t="shared" si="1"/>
        <v>0</v>
      </c>
      <c r="I38" s="278"/>
      <c r="J38" s="50">
        <f t="shared" si="0"/>
        <v>0</v>
      </c>
      <c r="K38" s="50">
        <f t="shared" si="2"/>
        <v>0</v>
      </c>
      <c r="L38" s="73"/>
      <c r="M38" s="73"/>
      <c r="N38" s="73"/>
      <c r="O38" s="73"/>
      <c r="P38" s="73"/>
      <c r="Q38" s="73"/>
    </row>
    <row r="39" spans="1:17" ht="12.75" customHeight="1" x14ac:dyDescent="0.2">
      <c r="A39" s="278"/>
      <c r="B39" s="157">
        <v>7</v>
      </c>
      <c r="C39" s="286"/>
      <c r="D39" s="158"/>
      <c r="E39" s="72"/>
      <c r="F39" s="159"/>
      <c r="G39" s="278"/>
      <c r="H39" s="60">
        <f t="shared" si="1"/>
        <v>0</v>
      </c>
      <c r="I39" s="278"/>
      <c r="J39" s="50">
        <f t="shared" si="0"/>
        <v>0</v>
      </c>
      <c r="K39" s="50">
        <f t="shared" si="2"/>
        <v>0</v>
      </c>
      <c r="L39" s="73"/>
      <c r="M39" s="73"/>
      <c r="N39" s="73"/>
      <c r="O39" s="73"/>
      <c r="P39" s="73"/>
      <c r="Q39" s="73"/>
    </row>
    <row r="40" spans="1:17" ht="12.75" customHeight="1" x14ac:dyDescent="0.2">
      <c r="A40" s="278"/>
      <c r="B40" s="157">
        <v>8</v>
      </c>
      <c r="C40" s="286"/>
      <c r="D40" s="158"/>
      <c r="E40" s="72"/>
      <c r="F40" s="159"/>
      <c r="G40" s="278"/>
      <c r="H40" s="60">
        <f t="shared" si="1"/>
        <v>0</v>
      </c>
      <c r="I40" s="278"/>
      <c r="J40" s="50">
        <f t="shared" si="0"/>
        <v>0</v>
      </c>
      <c r="K40" s="50">
        <f t="shared" si="2"/>
        <v>0</v>
      </c>
      <c r="L40" s="73"/>
      <c r="M40" s="73"/>
      <c r="N40" s="73"/>
      <c r="O40" s="73"/>
      <c r="P40" s="73"/>
      <c r="Q40" s="73"/>
    </row>
    <row r="41" spans="1:17" ht="12.75" customHeight="1" x14ac:dyDescent="0.2">
      <c r="A41" s="278"/>
      <c r="B41" s="157">
        <v>9</v>
      </c>
      <c r="C41" s="282"/>
      <c r="D41" s="158"/>
      <c r="E41" s="72"/>
      <c r="F41" s="159"/>
      <c r="G41" s="278"/>
      <c r="H41" s="60">
        <f t="shared" si="1"/>
        <v>0</v>
      </c>
      <c r="I41" s="278"/>
      <c r="J41" s="50">
        <f t="shared" si="0"/>
        <v>0</v>
      </c>
      <c r="K41" s="50">
        <f t="shared" si="2"/>
        <v>0</v>
      </c>
      <c r="L41" s="73"/>
      <c r="M41" s="73"/>
      <c r="N41" s="73"/>
      <c r="O41" s="73"/>
      <c r="P41" s="73"/>
      <c r="Q41" s="73"/>
    </row>
    <row r="42" spans="1:17" ht="12.75" customHeight="1" x14ac:dyDescent="0.2">
      <c r="A42" s="278"/>
      <c r="B42" s="157">
        <v>10</v>
      </c>
      <c r="C42" s="282"/>
      <c r="D42" s="158"/>
      <c r="E42" s="72"/>
      <c r="F42" s="159"/>
      <c r="G42" s="278"/>
      <c r="H42" s="60">
        <f t="shared" si="1"/>
        <v>0</v>
      </c>
      <c r="I42" s="278"/>
      <c r="J42" s="50">
        <f t="shared" si="0"/>
        <v>0</v>
      </c>
      <c r="K42" s="50">
        <f t="shared" si="2"/>
        <v>0</v>
      </c>
      <c r="L42" s="73"/>
      <c r="M42" s="73"/>
      <c r="N42" s="73"/>
      <c r="O42" s="73"/>
      <c r="P42" s="73"/>
      <c r="Q42" s="73"/>
    </row>
    <row r="43" spans="1:17" ht="12.75" customHeight="1" x14ac:dyDescent="0.2">
      <c r="A43" s="278"/>
      <c r="B43" s="157">
        <v>11</v>
      </c>
      <c r="C43" s="282"/>
      <c r="D43" s="158"/>
      <c r="E43" s="72"/>
      <c r="F43" s="159"/>
      <c r="G43" s="278"/>
      <c r="H43" s="60">
        <f t="shared" si="1"/>
        <v>0</v>
      </c>
      <c r="I43" s="278"/>
      <c r="J43" s="50">
        <f t="shared" si="0"/>
        <v>0</v>
      </c>
      <c r="K43" s="50">
        <f t="shared" si="2"/>
        <v>0</v>
      </c>
      <c r="L43" s="73"/>
      <c r="M43" s="73"/>
      <c r="N43" s="73"/>
      <c r="O43" s="73"/>
      <c r="P43" s="73"/>
      <c r="Q43" s="73"/>
    </row>
    <row r="44" spans="1:17" ht="12.75" customHeight="1" x14ac:dyDescent="0.2">
      <c r="A44" s="278"/>
      <c r="B44" s="157">
        <v>12</v>
      </c>
      <c r="C44" s="282"/>
      <c r="D44" s="158"/>
      <c r="E44" s="72"/>
      <c r="F44" s="159"/>
      <c r="G44" s="278"/>
      <c r="H44" s="60">
        <f t="shared" si="1"/>
        <v>0</v>
      </c>
      <c r="I44" s="278"/>
      <c r="J44" s="50">
        <f t="shared" si="0"/>
        <v>0</v>
      </c>
      <c r="K44" s="50">
        <f t="shared" si="2"/>
        <v>0</v>
      </c>
      <c r="L44" s="73"/>
      <c r="M44" s="73"/>
      <c r="N44" s="73"/>
      <c r="O44" s="73"/>
      <c r="P44" s="73"/>
      <c r="Q44" s="73"/>
    </row>
    <row r="45" spans="1:17" ht="12.75" customHeight="1" x14ac:dyDescent="0.2">
      <c r="A45" s="278"/>
      <c r="B45" s="157">
        <v>13</v>
      </c>
      <c r="C45" s="282"/>
      <c r="D45" s="158"/>
      <c r="E45" s="72"/>
      <c r="F45" s="159"/>
      <c r="G45" s="278"/>
      <c r="H45" s="60">
        <f t="shared" si="1"/>
        <v>0</v>
      </c>
      <c r="I45" s="278"/>
      <c r="J45" s="50">
        <f t="shared" si="0"/>
        <v>0</v>
      </c>
      <c r="K45" s="50">
        <f t="shared" si="2"/>
        <v>0</v>
      </c>
      <c r="L45" s="73"/>
      <c r="M45" s="73"/>
      <c r="N45" s="73"/>
      <c r="O45" s="73"/>
      <c r="P45" s="73"/>
      <c r="Q45" s="73"/>
    </row>
    <row r="46" spans="1:17" ht="12.75" customHeight="1" x14ac:dyDescent="0.2">
      <c r="A46" s="278"/>
      <c r="B46" s="157">
        <v>14</v>
      </c>
      <c r="C46" s="282"/>
      <c r="D46" s="158"/>
      <c r="E46" s="72"/>
      <c r="F46" s="159"/>
      <c r="G46" s="278"/>
      <c r="H46" s="60">
        <f t="shared" si="1"/>
        <v>0</v>
      </c>
      <c r="I46" s="278"/>
      <c r="J46" s="50">
        <f t="shared" si="0"/>
        <v>0</v>
      </c>
      <c r="K46" s="50">
        <f t="shared" si="2"/>
        <v>0</v>
      </c>
      <c r="L46" s="73"/>
      <c r="M46" s="73"/>
      <c r="N46" s="73"/>
      <c r="O46" s="73"/>
      <c r="P46" s="73"/>
      <c r="Q46" s="73"/>
    </row>
    <row r="47" spans="1:17" ht="12.75" customHeight="1" x14ac:dyDescent="0.2">
      <c r="A47" s="278"/>
      <c r="B47" s="157">
        <v>15</v>
      </c>
      <c r="C47" s="282"/>
      <c r="D47" s="158"/>
      <c r="E47" s="72"/>
      <c r="F47" s="159"/>
      <c r="G47" s="278"/>
      <c r="H47" s="60">
        <f t="shared" si="1"/>
        <v>0</v>
      </c>
      <c r="I47" s="278"/>
      <c r="J47" s="50">
        <f t="shared" si="0"/>
        <v>0</v>
      </c>
      <c r="K47" s="50">
        <f t="shared" si="2"/>
        <v>0</v>
      </c>
      <c r="L47" s="73"/>
      <c r="M47" s="73"/>
      <c r="N47" s="73"/>
      <c r="O47" s="73"/>
      <c r="P47" s="73"/>
      <c r="Q47" s="73"/>
    </row>
    <row r="48" spans="1:17" ht="12.75" customHeight="1" x14ac:dyDescent="0.2">
      <c r="A48" s="278"/>
      <c r="B48" s="157">
        <v>16</v>
      </c>
      <c r="C48" s="282"/>
      <c r="D48" s="158"/>
      <c r="E48" s="72"/>
      <c r="F48" s="159"/>
      <c r="G48" s="278"/>
      <c r="H48" s="60">
        <f t="shared" si="1"/>
        <v>0</v>
      </c>
      <c r="I48" s="278"/>
      <c r="J48" s="50">
        <f t="shared" si="0"/>
        <v>0</v>
      </c>
      <c r="K48" s="50">
        <f t="shared" si="2"/>
        <v>0</v>
      </c>
      <c r="L48" s="73"/>
      <c r="M48" s="73"/>
      <c r="N48" s="73"/>
      <c r="O48" s="73"/>
      <c r="P48" s="73"/>
      <c r="Q48" s="73"/>
    </row>
    <row r="49" spans="1:17" ht="12.75" customHeight="1" x14ac:dyDescent="0.2">
      <c r="A49" s="278"/>
      <c r="B49" s="157">
        <v>17</v>
      </c>
      <c r="C49" s="282"/>
      <c r="D49" s="158"/>
      <c r="E49" s="72"/>
      <c r="F49" s="159"/>
      <c r="G49" s="278"/>
      <c r="H49" s="60">
        <f t="shared" si="1"/>
        <v>0</v>
      </c>
      <c r="I49" s="278"/>
      <c r="J49" s="50">
        <f t="shared" si="0"/>
        <v>0</v>
      </c>
      <c r="K49" s="50">
        <f t="shared" si="2"/>
        <v>0</v>
      </c>
      <c r="L49" s="73"/>
      <c r="M49" s="73"/>
      <c r="N49" s="73"/>
      <c r="O49" s="73"/>
      <c r="P49" s="73"/>
      <c r="Q49" s="73"/>
    </row>
    <row r="50" spans="1:17" ht="12.75" customHeight="1" x14ac:dyDescent="0.2">
      <c r="A50" s="278"/>
      <c r="B50" s="157">
        <v>18</v>
      </c>
      <c r="C50" s="282"/>
      <c r="D50" s="158"/>
      <c r="E50" s="72"/>
      <c r="F50" s="159"/>
      <c r="G50" s="278"/>
      <c r="H50" s="60">
        <f t="shared" si="1"/>
        <v>0</v>
      </c>
      <c r="I50" s="278"/>
      <c r="J50" s="50">
        <f t="shared" si="0"/>
        <v>0</v>
      </c>
      <c r="K50" s="50">
        <f t="shared" si="2"/>
        <v>0</v>
      </c>
      <c r="L50" s="73"/>
      <c r="M50" s="73"/>
      <c r="N50" s="73"/>
      <c r="O50" s="73"/>
      <c r="P50" s="73"/>
      <c r="Q50" s="73"/>
    </row>
    <row r="51" spans="1:17" ht="12.75" customHeight="1" x14ac:dyDescent="0.2">
      <c r="A51" s="278"/>
      <c r="B51" s="157">
        <v>19</v>
      </c>
      <c r="C51" s="282"/>
      <c r="D51" s="158"/>
      <c r="E51" s="72"/>
      <c r="F51" s="159"/>
      <c r="G51" s="278"/>
      <c r="H51" s="60">
        <f t="shared" si="1"/>
        <v>0</v>
      </c>
      <c r="I51" s="278"/>
      <c r="J51" s="50">
        <f t="shared" si="0"/>
        <v>0</v>
      </c>
      <c r="K51" s="50">
        <f t="shared" si="2"/>
        <v>0</v>
      </c>
      <c r="L51" s="73"/>
      <c r="M51" s="73"/>
      <c r="N51" s="73"/>
      <c r="O51" s="73"/>
      <c r="P51" s="73"/>
      <c r="Q51" s="73"/>
    </row>
    <row r="52" spans="1:17" ht="12.75" customHeight="1" x14ac:dyDescent="0.2">
      <c r="A52" s="278"/>
      <c r="B52" s="157">
        <v>20</v>
      </c>
      <c r="C52" s="282"/>
      <c r="D52" s="158"/>
      <c r="E52" s="72"/>
      <c r="F52" s="159"/>
      <c r="G52" s="278"/>
      <c r="H52" s="60">
        <f t="shared" si="1"/>
        <v>0</v>
      </c>
      <c r="I52" s="278"/>
      <c r="J52" s="50">
        <f t="shared" si="0"/>
        <v>0</v>
      </c>
      <c r="K52" s="50">
        <f t="shared" si="2"/>
        <v>0</v>
      </c>
      <c r="L52" s="73"/>
      <c r="M52" s="73"/>
      <c r="N52" s="73"/>
      <c r="O52" s="73"/>
      <c r="P52" s="73"/>
      <c r="Q52" s="73"/>
    </row>
    <row r="53" spans="1:17" ht="12.75" customHeight="1" x14ac:dyDescent="0.2">
      <c r="A53" s="278"/>
      <c r="B53" s="157">
        <v>21</v>
      </c>
      <c r="C53" s="282"/>
      <c r="D53" s="158"/>
      <c r="E53" s="72"/>
      <c r="F53" s="159"/>
      <c r="G53" s="278"/>
      <c r="H53" s="60">
        <f t="shared" si="1"/>
        <v>0</v>
      </c>
      <c r="I53" s="278"/>
      <c r="J53" s="50">
        <f t="shared" si="0"/>
        <v>0</v>
      </c>
      <c r="K53" s="50">
        <f t="shared" si="2"/>
        <v>0</v>
      </c>
      <c r="L53" s="73"/>
      <c r="M53" s="73"/>
      <c r="N53" s="73"/>
      <c r="O53" s="73"/>
      <c r="P53" s="73"/>
      <c r="Q53" s="73"/>
    </row>
    <row r="54" spans="1:17" ht="12.75" customHeight="1" x14ac:dyDescent="0.2">
      <c r="A54" s="278"/>
      <c r="B54" s="157">
        <v>22</v>
      </c>
      <c r="C54" s="282"/>
      <c r="D54" s="158"/>
      <c r="E54" s="72"/>
      <c r="F54" s="159"/>
      <c r="G54" s="278"/>
      <c r="H54" s="60">
        <f t="shared" si="1"/>
        <v>0</v>
      </c>
      <c r="I54" s="278"/>
      <c r="J54" s="50">
        <f t="shared" si="0"/>
        <v>0</v>
      </c>
      <c r="K54" s="50">
        <f t="shared" si="2"/>
        <v>0</v>
      </c>
      <c r="L54" s="73"/>
      <c r="M54" s="73"/>
      <c r="N54" s="73"/>
      <c r="O54" s="73"/>
      <c r="P54" s="73"/>
      <c r="Q54" s="73"/>
    </row>
    <row r="55" spans="1:17" ht="12.75" customHeight="1" x14ac:dyDescent="0.2">
      <c r="A55" s="278"/>
      <c r="B55" s="157">
        <v>23</v>
      </c>
      <c r="C55" s="282"/>
      <c r="D55" s="158"/>
      <c r="E55" s="72"/>
      <c r="F55" s="159"/>
      <c r="G55" s="278"/>
      <c r="H55" s="60">
        <f t="shared" si="1"/>
        <v>0</v>
      </c>
      <c r="I55" s="278"/>
      <c r="J55" s="50">
        <f t="shared" si="0"/>
        <v>0</v>
      </c>
      <c r="K55" s="50">
        <f t="shared" si="2"/>
        <v>0</v>
      </c>
      <c r="L55" s="73"/>
      <c r="M55" s="73"/>
      <c r="N55" s="73"/>
      <c r="O55" s="73"/>
      <c r="P55" s="73"/>
      <c r="Q55" s="73"/>
    </row>
    <row r="56" spans="1:17" ht="12.75" customHeight="1" x14ac:dyDescent="0.2">
      <c r="A56" s="278"/>
      <c r="B56" s="157">
        <v>24</v>
      </c>
      <c r="C56" s="282"/>
      <c r="D56" s="158"/>
      <c r="E56" s="72"/>
      <c r="F56" s="159"/>
      <c r="G56" s="278"/>
      <c r="H56" s="60">
        <f t="shared" si="1"/>
        <v>0</v>
      </c>
      <c r="I56" s="278"/>
      <c r="J56" s="50">
        <f t="shared" si="0"/>
        <v>0</v>
      </c>
      <c r="K56" s="50">
        <f t="shared" si="2"/>
        <v>0</v>
      </c>
      <c r="L56" s="73"/>
      <c r="M56" s="73"/>
      <c r="N56" s="73"/>
      <c r="O56" s="73"/>
      <c r="P56" s="73"/>
      <c r="Q56" s="73"/>
    </row>
    <row r="57" spans="1:17" ht="12.75" customHeight="1" x14ac:dyDescent="0.2">
      <c r="A57" s="278"/>
      <c r="B57" s="157">
        <v>25</v>
      </c>
      <c r="C57" s="282"/>
      <c r="D57" s="158"/>
      <c r="E57" s="72"/>
      <c r="F57" s="159"/>
      <c r="G57" s="278"/>
      <c r="H57" s="60">
        <f t="shared" si="1"/>
        <v>0</v>
      </c>
      <c r="I57" s="278"/>
      <c r="J57" s="50">
        <f t="shared" si="0"/>
        <v>0</v>
      </c>
      <c r="K57" s="50">
        <f t="shared" si="2"/>
        <v>0</v>
      </c>
      <c r="L57" s="73"/>
      <c r="M57" s="73"/>
      <c r="N57" s="73"/>
      <c r="O57" s="73"/>
      <c r="P57" s="73"/>
      <c r="Q57" s="73"/>
    </row>
    <row r="58" spans="1:17" ht="12.75" customHeight="1" x14ac:dyDescent="0.2">
      <c r="A58" s="278"/>
      <c r="B58" s="157">
        <v>26</v>
      </c>
      <c r="C58" s="282"/>
      <c r="D58" s="158"/>
      <c r="E58" s="72"/>
      <c r="F58" s="159"/>
      <c r="G58" s="278"/>
      <c r="H58" s="60">
        <f t="shared" si="1"/>
        <v>0</v>
      </c>
      <c r="I58" s="278"/>
      <c r="J58" s="50">
        <f t="shared" si="0"/>
        <v>0</v>
      </c>
      <c r="K58" s="50">
        <f t="shared" si="2"/>
        <v>0</v>
      </c>
      <c r="L58" s="73"/>
      <c r="M58" s="73"/>
      <c r="N58" s="73"/>
      <c r="O58" s="73"/>
      <c r="P58" s="73"/>
      <c r="Q58" s="73"/>
    </row>
    <row r="59" spans="1:17" ht="12.75" customHeight="1" x14ac:dyDescent="0.2">
      <c r="A59" s="278"/>
      <c r="B59" s="157">
        <v>27</v>
      </c>
      <c r="C59" s="282"/>
      <c r="D59" s="158"/>
      <c r="E59" s="72"/>
      <c r="F59" s="159"/>
      <c r="G59" s="278"/>
      <c r="H59" s="60">
        <f t="shared" si="1"/>
        <v>0</v>
      </c>
      <c r="I59" s="278"/>
      <c r="J59" s="50">
        <f t="shared" si="0"/>
        <v>0</v>
      </c>
      <c r="K59" s="50">
        <f t="shared" si="2"/>
        <v>0</v>
      </c>
      <c r="L59" s="73"/>
      <c r="M59" s="73"/>
      <c r="N59" s="73"/>
      <c r="O59" s="73"/>
      <c r="P59" s="73"/>
      <c r="Q59" s="73"/>
    </row>
    <row r="60" spans="1:17" ht="12.75" customHeight="1" x14ac:dyDescent="0.2">
      <c r="A60" s="278"/>
      <c r="B60" s="157">
        <v>28</v>
      </c>
      <c r="C60" s="282"/>
      <c r="D60" s="158"/>
      <c r="E60" s="72"/>
      <c r="F60" s="159"/>
      <c r="G60" s="278"/>
      <c r="H60" s="60">
        <f t="shared" si="1"/>
        <v>0</v>
      </c>
      <c r="I60" s="278"/>
      <c r="J60" s="50">
        <f t="shared" si="0"/>
        <v>0</v>
      </c>
      <c r="K60" s="50">
        <f t="shared" si="2"/>
        <v>0</v>
      </c>
      <c r="L60" s="73"/>
      <c r="M60" s="73"/>
      <c r="N60" s="73"/>
      <c r="O60" s="73"/>
      <c r="P60" s="73"/>
      <c r="Q60" s="73"/>
    </row>
    <row r="61" spans="1:17" ht="12.75" customHeight="1" x14ac:dyDescent="0.2">
      <c r="A61" s="278"/>
      <c r="B61" s="157">
        <v>29</v>
      </c>
      <c r="C61" s="282"/>
      <c r="D61" s="158"/>
      <c r="E61" s="72"/>
      <c r="F61" s="159"/>
      <c r="G61" s="278"/>
      <c r="H61" s="60">
        <f t="shared" si="1"/>
        <v>0</v>
      </c>
      <c r="I61" s="278"/>
      <c r="J61" s="50">
        <f t="shared" si="0"/>
        <v>0</v>
      </c>
      <c r="K61" s="50">
        <f t="shared" si="2"/>
        <v>0</v>
      </c>
      <c r="L61" s="73"/>
      <c r="M61" s="73"/>
      <c r="N61" s="73"/>
      <c r="O61" s="73"/>
      <c r="P61" s="73"/>
      <c r="Q61" s="73"/>
    </row>
    <row r="62" spans="1:17" ht="12.75" customHeight="1" x14ac:dyDescent="0.2">
      <c r="A62" s="278"/>
      <c r="B62" s="157">
        <v>30</v>
      </c>
      <c r="C62" s="282"/>
      <c r="D62" s="158"/>
      <c r="E62" s="72"/>
      <c r="F62" s="159"/>
      <c r="G62" s="278"/>
      <c r="H62" s="60">
        <f t="shared" si="1"/>
        <v>0</v>
      </c>
      <c r="I62" s="278"/>
      <c r="J62" s="50">
        <f t="shared" si="0"/>
        <v>0</v>
      </c>
      <c r="K62" s="50">
        <f t="shared" si="2"/>
        <v>0</v>
      </c>
      <c r="L62" s="73"/>
      <c r="M62" s="73"/>
      <c r="N62" s="73"/>
      <c r="O62" s="73"/>
      <c r="P62" s="73"/>
      <c r="Q62" s="73"/>
    </row>
    <row r="63" spans="1:17" ht="12.75" customHeight="1" x14ac:dyDescent="0.2">
      <c r="A63" s="278"/>
      <c r="B63" s="157">
        <v>31</v>
      </c>
      <c r="C63" s="282"/>
      <c r="D63" s="158"/>
      <c r="E63" s="72"/>
      <c r="F63" s="159"/>
      <c r="G63" s="278"/>
      <c r="H63" s="60">
        <f t="shared" si="1"/>
        <v>0</v>
      </c>
      <c r="I63" s="278"/>
      <c r="J63" s="50">
        <f t="shared" si="0"/>
        <v>0</v>
      </c>
      <c r="K63" s="50">
        <f t="shared" si="2"/>
        <v>0</v>
      </c>
      <c r="L63" s="73"/>
      <c r="M63" s="73"/>
      <c r="N63" s="73"/>
      <c r="O63" s="73"/>
      <c r="P63" s="73"/>
      <c r="Q63" s="73"/>
    </row>
    <row r="64" spans="1:17" ht="12.75" customHeight="1" x14ac:dyDescent="0.2">
      <c r="A64" s="278"/>
      <c r="B64" s="157">
        <v>32</v>
      </c>
      <c r="C64" s="282"/>
      <c r="D64" s="158"/>
      <c r="E64" s="72"/>
      <c r="F64" s="159"/>
      <c r="G64" s="278"/>
      <c r="H64" s="60">
        <f t="shared" si="1"/>
        <v>0</v>
      </c>
      <c r="I64" s="278"/>
      <c r="J64" s="50">
        <f t="shared" si="0"/>
        <v>0</v>
      </c>
      <c r="K64" s="50">
        <f t="shared" si="2"/>
        <v>0</v>
      </c>
      <c r="L64" s="73"/>
      <c r="M64" s="73"/>
      <c r="N64" s="73"/>
      <c r="O64" s="73"/>
      <c r="P64" s="73"/>
      <c r="Q64" s="73"/>
    </row>
    <row r="65" spans="1:17" ht="12.75" customHeight="1" x14ac:dyDescent="0.2">
      <c r="A65" s="278"/>
      <c r="B65" s="157">
        <v>33</v>
      </c>
      <c r="C65" s="282"/>
      <c r="D65" s="158"/>
      <c r="E65" s="72"/>
      <c r="F65" s="159"/>
      <c r="G65" s="278"/>
      <c r="H65" s="60">
        <f t="shared" si="1"/>
        <v>0</v>
      </c>
      <c r="I65" s="278"/>
      <c r="J65" s="50">
        <f t="shared" si="0"/>
        <v>0</v>
      </c>
      <c r="K65" s="50">
        <f t="shared" si="2"/>
        <v>0</v>
      </c>
      <c r="L65" s="73"/>
      <c r="M65" s="73"/>
      <c r="N65" s="73"/>
      <c r="O65" s="73"/>
      <c r="P65" s="73"/>
      <c r="Q65" s="73"/>
    </row>
    <row r="66" spans="1:17" ht="12.75" customHeight="1" x14ac:dyDescent="0.2">
      <c r="A66" s="278"/>
      <c r="B66" s="157">
        <v>34</v>
      </c>
      <c r="C66" s="282"/>
      <c r="D66" s="158"/>
      <c r="E66" s="72"/>
      <c r="F66" s="159"/>
      <c r="G66" s="278"/>
      <c r="H66" s="60">
        <f t="shared" si="1"/>
        <v>0</v>
      </c>
      <c r="I66" s="278"/>
      <c r="J66" s="50">
        <f t="shared" si="0"/>
        <v>0</v>
      </c>
      <c r="K66" s="50">
        <f t="shared" si="2"/>
        <v>0</v>
      </c>
      <c r="L66" s="73"/>
      <c r="M66" s="73"/>
      <c r="N66" s="73"/>
      <c r="O66" s="73"/>
      <c r="P66" s="73"/>
      <c r="Q66" s="73"/>
    </row>
    <row r="67" spans="1:17" ht="12.75" customHeight="1" x14ac:dyDescent="0.2">
      <c r="A67" s="278"/>
      <c r="B67" s="157">
        <v>35</v>
      </c>
      <c r="C67" s="282"/>
      <c r="D67" s="158"/>
      <c r="E67" s="72"/>
      <c r="F67" s="159"/>
      <c r="G67" s="278"/>
      <c r="H67" s="60">
        <f t="shared" si="1"/>
        <v>0</v>
      </c>
      <c r="I67" s="278"/>
      <c r="J67" s="50">
        <f t="shared" si="0"/>
        <v>0</v>
      </c>
      <c r="K67" s="50">
        <f t="shared" si="2"/>
        <v>0</v>
      </c>
      <c r="L67" s="73"/>
      <c r="M67" s="73"/>
      <c r="N67" s="73"/>
      <c r="O67" s="73"/>
      <c r="P67" s="73"/>
      <c r="Q67" s="73"/>
    </row>
    <row r="68" spans="1:17" ht="12.75" customHeight="1" x14ac:dyDescent="0.2">
      <c r="A68" s="278"/>
      <c r="B68" s="157">
        <v>36</v>
      </c>
      <c r="C68" s="282"/>
      <c r="D68" s="158"/>
      <c r="E68" s="72"/>
      <c r="F68" s="159"/>
      <c r="G68" s="278"/>
      <c r="H68" s="60">
        <f t="shared" si="1"/>
        <v>0</v>
      </c>
      <c r="I68" s="278"/>
      <c r="J68" s="50">
        <f t="shared" si="0"/>
        <v>0</v>
      </c>
      <c r="K68" s="50">
        <f t="shared" si="2"/>
        <v>0</v>
      </c>
      <c r="L68" s="73"/>
      <c r="M68" s="73"/>
      <c r="N68" s="73"/>
      <c r="O68" s="73"/>
      <c r="P68" s="73"/>
      <c r="Q68" s="73"/>
    </row>
    <row r="69" spans="1:17" ht="12.75" customHeight="1" x14ac:dyDescent="0.2">
      <c r="A69" s="278"/>
      <c r="B69" s="157">
        <v>37</v>
      </c>
      <c r="C69" s="282"/>
      <c r="D69" s="158"/>
      <c r="E69" s="72"/>
      <c r="F69" s="159"/>
      <c r="G69" s="278"/>
      <c r="H69" s="60">
        <f t="shared" si="1"/>
        <v>0</v>
      </c>
      <c r="I69" s="278"/>
      <c r="J69" s="50">
        <f t="shared" si="0"/>
        <v>0</v>
      </c>
      <c r="K69" s="50">
        <f t="shared" si="2"/>
        <v>0</v>
      </c>
      <c r="L69" s="73"/>
      <c r="M69" s="73"/>
      <c r="N69" s="73"/>
      <c r="O69" s="73"/>
      <c r="P69" s="73"/>
      <c r="Q69" s="73"/>
    </row>
    <row r="70" spans="1:17" ht="12.75" customHeight="1" x14ac:dyDescent="0.2">
      <c r="A70" s="278"/>
      <c r="B70" s="157">
        <v>38</v>
      </c>
      <c r="C70" s="282"/>
      <c r="D70" s="158"/>
      <c r="E70" s="72"/>
      <c r="F70" s="159"/>
      <c r="G70" s="278"/>
      <c r="H70" s="60">
        <f t="shared" si="1"/>
        <v>0</v>
      </c>
      <c r="I70" s="278"/>
      <c r="J70" s="50">
        <f t="shared" si="0"/>
        <v>0</v>
      </c>
      <c r="K70" s="50">
        <f t="shared" si="2"/>
        <v>0</v>
      </c>
      <c r="L70" s="73"/>
      <c r="M70" s="73"/>
      <c r="N70" s="73"/>
      <c r="O70" s="73"/>
      <c r="P70" s="73"/>
      <c r="Q70" s="73"/>
    </row>
    <row r="71" spans="1:17" ht="12.75" customHeight="1" x14ac:dyDescent="0.2">
      <c r="A71" s="278"/>
      <c r="B71" s="157">
        <v>39</v>
      </c>
      <c r="C71" s="282"/>
      <c r="D71" s="158"/>
      <c r="E71" s="72"/>
      <c r="F71" s="159"/>
      <c r="G71" s="278"/>
      <c r="H71" s="60">
        <f t="shared" si="1"/>
        <v>0</v>
      </c>
      <c r="I71" s="278"/>
      <c r="J71" s="50">
        <f t="shared" si="0"/>
        <v>0</v>
      </c>
      <c r="K71" s="50">
        <f t="shared" si="2"/>
        <v>0</v>
      </c>
      <c r="L71" s="73"/>
      <c r="M71" s="73"/>
      <c r="N71" s="73"/>
      <c r="O71" s="73"/>
      <c r="P71" s="73"/>
      <c r="Q71" s="73"/>
    </row>
    <row r="72" spans="1:17" ht="12.75" customHeight="1" x14ac:dyDescent="0.2">
      <c r="A72" s="278"/>
      <c r="B72" s="157">
        <v>40</v>
      </c>
      <c r="C72" s="282"/>
      <c r="D72" s="158"/>
      <c r="E72" s="72"/>
      <c r="F72" s="159"/>
      <c r="G72" s="278"/>
      <c r="H72" s="60">
        <f t="shared" si="1"/>
        <v>0</v>
      </c>
      <c r="I72" s="278"/>
      <c r="J72" s="50">
        <f t="shared" si="0"/>
        <v>0</v>
      </c>
      <c r="K72" s="50">
        <f t="shared" si="2"/>
        <v>0</v>
      </c>
    </row>
    <row r="73" spans="1:17" ht="12.75" customHeight="1" x14ac:dyDescent="0.2">
      <c r="A73" s="278"/>
      <c r="B73" s="157">
        <v>41</v>
      </c>
      <c r="C73" s="282"/>
      <c r="D73" s="158"/>
      <c r="E73" s="72"/>
      <c r="F73" s="159"/>
      <c r="G73" s="278"/>
      <c r="H73" s="60">
        <f t="shared" si="1"/>
        <v>0</v>
      </c>
      <c r="I73" s="278"/>
      <c r="J73" s="50">
        <f t="shared" si="0"/>
        <v>0</v>
      </c>
      <c r="K73" s="50">
        <f t="shared" si="2"/>
        <v>0</v>
      </c>
    </row>
    <row r="74" spans="1:17" ht="12.75" customHeight="1" x14ac:dyDescent="0.2">
      <c r="A74" s="278"/>
      <c r="B74" s="157">
        <v>42</v>
      </c>
      <c r="C74" s="282"/>
      <c r="D74" s="158"/>
      <c r="E74" s="72"/>
      <c r="F74" s="159"/>
      <c r="G74" s="278"/>
      <c r="H74" s="60">
        <f t="shared" si="1"/>
        <v>0</v>
      </c>
      <c r="I74" s="278"/>
      <c r="J74" s="50">
        <f t="shared" si="0"/>
        <v>0</v>
      </c>
      <c r="K74" s="50">
        <f t="shared" si="2"/>
        <v>0</v>
      </c>
    </row>
    <row r="75" spans="1:17" ht="12.75" customHeight="1" x14ac:dyDescent="0.2">
      <c r="A75" s="278"/>
      <c r="B75" s="157">
        <v>43</v>
      </c>
      <c r="C75" s="282"/>
      <c r="D75" s="158"/>
      <c r="E75" s="72"/>
      <c r="F75" s="159"/>
      <c r="G75" s="278"/>
      <c r="H75" s="60">
        <f t="shared" si="1"/>
        <v>0</v>
      </c>
      <c r="I75" s="278"/>
      <c r="J75" s="50">
        <f t="shared" si="0"/>
        <v>0</v>
      </c>
      <c r="K75" s="50">
        <f t="shared" si="2"/>
        <v>0</v>
      </c>
    </row>
    <row r="76" spans="1:17" ht="12.75" customHeight="1" x14ac:dyDescent="0.2">
      <c r="A76" s="278"/>
      <c r="B76" s="157">
        <v>44</v>
      </c>
      <c r="C76" s="282"/>
      <c r="D76" s="158"/>
      <c r="E76" s="72"/>
      <c r="F76" s="159"/>
      <c r="G76" s="278"/>
      <c r="H76" s="60">
        <f t="shared" si="1"/>
        <v>0</v>
      </c>
      <c r="I76" s="278"/>
      <c r="J76" s="50">
        <f t="shared" si="0"/>
        <v>0</v>
      </c>
      <c r="K76" s="50">
        <f t="shared" si="2"/>
        <v>0</v>
      </c>
    </row>
    <row r="77" spans="1:17" ht="12.75" customHeight="1" x14ac:dyDescent="0.2">
      <c r="A77" s="278"/>
      <c r="B77" s="157">
        <v>45</v>
      </c>
      <c r="C77" s="282"/>
      <c r="D77" s="158"/>
      <c r="E77" s="72"/>
      <c r="F77" s="159"/>
      <c r="G77" s="278"/>
      <c r="H77" s="60">
        <f t="shared" si="1"/>
        <v>0</v>
      </c>
      <c r="I77" s="278"/>
      <c r="J77" s="50">
        <f t="shared" si="0"/>
        <v>0</v>
      </c>
      <c r="K77" s="50">
        <f t="shared" si="2"/>
        <v>0</v>
      </c>
    </row>
    <row r="78" spans="1:17" ht="12.75" customHeight="1" x14ac:dyDescent="0.2">
      <c r="A78" s="278"/>
      <c r="B78" s="157">
        <v>46</v>
      </c>
      <c r="C78" s="282"/>
      <c r="D78" s="158"/>
      <c r="E78" s="72"/>
      <c r="F78" s="159"/>
      <c r="G78" s="278"/>
      <c r="H78" s="60">
        <f t="shared" si="1"/>
        <v>0</v>
      </c>
      <c r="I78" s="278"/>
      <c r="J78" s="50">
        <f t="shared" si="0"/>
        <v>0</v>
      </c>
      <c r="K78" s="50">
        <f t="shared" si="2"/>
        <v>0</v>
      </c>
    </row>
    <row r="79" spans="1:17" ht="12.75" customHeight="1" x14ac:dyDescent="0.2">
      <c r="A79" s="278"/>
      <c r="B79" s="157">
        <v>47</v>
      </c>
      <c r="C79" s="282"/>
      <c r="D79" s="158"/>
      <c r="E79" s="72"/>
      <c r="F79" s="159"/>
      <c r="G79" s="278"/>
      <c r="H79" s="60">
        <f t="shared" si="1"/>
        <v>0</v>
      </c>
      <c r="I79" s="278"/>
      <c r="J79" s="50">
        <f t="shared" si="0"/>
        <v>0</v>
      </c>
      <c r="K79" s="50">
        <f t="shared" si="2"/>
        <v>0</v>
      </c>
    </row>
    <row r="80" spans="1:17" ht="12.75" customHeight="1" x14ac:dyDescent="0.2">
      <c r="A80" s="278"/>
      <c r="B80" s="157">
        <v>48</v>
      </c>
      <c r="C80" s="282"/>
      <c r="D80" s="158"/>
      <c r="E80" s="72"/>
      <c r="F80" s="159"/>
      <c r="G80" s="278"/>
      <c r="H80" s="60">
        <f t="shared" si="1"/>
        <v>0</v>
      </c>
      <c r="I80" s="278"/>
      <c r="J80" s="50">
        <f t="shared" si="0"/>
        <v>0</v>
      </c>
      <c r="K80" s="50">
        <f t="shared" si="2"/>
        <v>0</v>
      </c>
    </row>
    <row r="81" spans="1:11" ht="12.75" customHeight="1" x14ac:dyDescent="0.2">
      <c r="A81" s="278"/>
      <c r="B81" s="157">
        <v>49</v>
      </c>
      <c r="C81" s="282"/>
      <c r="D81" s="158"/>
      <c r="E81" s="72"/>
      <c r="F81" s="159"/>
      <c r="G81" s="278"/>
      <c r="H81" s="60">
        <f t="shared" si="1"/>
        <v>0</v>
      </c>
      <c r="I81" s="278"/>
      <c r="J81" s="50">
        <f t="shared" si="0"/>
        <v>0</v>
      </c>
      <c r="K81" s="50">
        <f t="shared" si="2"/>
        <v>0</v>
      </c>
    </row>
    <row r="82" spans="1:11" ht="12.75" customHeight="1" x14ac:dyDescent="0.2">
      <c r="A82" s="278"/>
      <c r="B82" s="157">
        <v>50</v>
      </c>
      <c r="C82" s="282"/>
      <c r="D82" s="158"/>
      <c r="E82" s="72"/>
      <c r="F82" s="159"/>
      <c r="G82" s="278"/>
      <c r="H82" s="60">
        <f t="shared" si="1"/>
        <v>0</v>
      </c>
      <c r="I82" s="278"/>
      <c r="J82" s="50">
        <f t="shared" si="0"/>
        <v>0</v>
      </c>
      <c r="K82" s="50">
        <f t="shared" si="2"/>
        <v>0</v>
      </c>
    </row>
    <row r="83" spans="1:11" ht="12.75" customHeight="1" x14ac:dyDescent="0.2">
      <c r="A83" s="278"/>
      <c r="B83" s="157">
        <v>51</v>
      </c>
      <c r="C83" s="282"/>
      <c r="D83" s="158"/>
      <c r="E83" s="72"/>
      <c r="F83" s="159"/>
      <c r="G83" s="278"/>
      <c r="H83" s="60">
        <f t="shared" si="1"/>
        <v>0</v>
      </c>
      <c r="I83" s="278"/>
      <c r="J83" s="50">
        <f t="shared" si="0"/>
        <v>0</v>
      </c>
      <c r="K83" s="50">
        <f t="shared" si="2"/>
        <v>0</v>
      </c>
    </row>
    <row r="84" spans="1:11" ht="12.75" customHeight="1" x14ac:dyDescent="0.2">
      <c r="A84" s="278"/>
      <c r="B84" s="157">
        <v>52</v>
      </c>
      <c r="C84" s="282"/>
      <c r="D84" s="158"/>
      <c r="E84" s="72"/>
      <c r="F84" s="159"/>
      <c r="G84" s="278"/>
      <c r="H84" s="60">
        <f t="shared" si="1"/>
        <v>0</v>
      </c>
      <c r="I84" s="278"/>
      <c r="J84" s="50">
        <f t="shared" si="0"/>
        <v>0</v>
      </c>
      <c r="K84" s="50">
        <f t="shared" si="2"/>
        <v>0</v>
      </c>
    </row>
    <row r="85" spans="1:11" ht="12.75" customHeight="1" x14ac:dyDescent="0.2">
      <c r="A85" s="278"/>
      <c r="B85" s="157">
        <v>53</v>
      </c>
      <c r="C85" s="282"/>
      <c r="D85" s="158"/>
      <c r="E85" s="72"/>
      <c r="F85" s="159"/>
      <c r="G85" s="278"/>
      <c r="H85" s="60">
        <f t="shared" si="1"/>
        <v>0</v>
      </c>
      <c r="I85" s="278"/>
      <c r="J85" s="50">
        <f t="shared" si="0"/>
        <v>0</v>
      </c>
      <c r="K85" s="50">
        <f t="shared" si="2"/>
        <v>0</v>
      </c>
    </row>
    <row r="86" spans="1:11" ht="12.75" customHeight="1" x14ac:dyDescent="0.2">
      <c r="A86" s="278"/>
      <c r="B86" s="157">
        <v>54</v>
      </c>
      <c r="C86" s="282"/>
      <c r="D86" s="158"/>
      <c r="E86" s="72"/>
      <c r="F86" s="159"/>
      <c r="G86" s="278"/>
      <c r="H86" s="60">
        <f t="shared" si="1"/>
        <v>0</v>
      </c>
      <c r="I86" s="278"/>
      <c r="J86" s="50">
        <f t="shared" si="0"/>
        <v>0</v>
      </c>
      <c r="K86" s="50">
        <f t="shared" si="2"/>
        <v>0</v>
      </c>
    </row>
    <row r="87" spans="1:11" ht="12.75" customHeight="1" x14ac:dyDescent="0.2">
      <c r="A87" s="278"/>
      <c r="B87" s="157">
        <v>55</v>
      </c>
      <c r="C87" s="282"/>
      <c r="D87" s="158"/>
      <c r="E87" s="72"/>
      <c r="F87" s="159"/>
      <c r="G87" s="278"/>
      <c r="H87" s="60">
        <f t="shared" si="1"/>
        <v>0</v>
      </c>
      <c r="I87" s="278"/>
      <c r="J87" s="50">
        <f t="shared" si="0"/>
        <v>0</v>
      </c>
      <c r="K87" s="50">
        <f t="shared" si="2"/>
        <v>0</v>
      </c>
    </row>
    <row r="88" spans="1:11" ht="12.75" customHeight="1" x14ac:dyDescent="0.2">
      <c r="A88" s="278"/>
      <c r="B88" s="157">
        <v>56</v>
      </c>
      <c r="C88" s="282"/>
      <c r="D88" s="158"/>
      <c r="E88" s="72"/>
      <c r="F88" s="159"/>
      <c r="G88" s="278"/>
      <c r="H88" s="60">
        <f t="shared" si="1"/>
        <v>0</v>
      </c>
      <c r="I88" s="278"/>
      <c r="J88" s="50">
        <f t="shared" si="0"/>
        <v>0</v>
      </c>
      <c r="K88" s="50">
        <f t="shared" si="2"/>
        <v>0</v>
      </c>
    </row>
    <row r="89" spans="1:11" ht="12.75" customHeight="1" x14ac:dyDescent="0.2">
      <c r="A89" s="278"/>
      <c r="B89" s="157">
        <v>57</v>
      </c>
      <c r="C89" s="282"/>
      <c r="D89" s="158"/>
      <c r="E89" s="72"/>
      <c r="F89" s="159"/>
      <c r="G89" s="278"/>
      <c r="H89" s="60">
        <f t="shared" si="1"/>
        <v>0</v>
      </c>
      <c r="I89" s="278"/>
      <c r="J89" s="50">
        <f t="shared" si="0"/>
        <v>0</v>
      </c>
      <c r="K89" s="50">
        <f t="shared" si="2"/>
        <v>0</v>
      </c>
    </row>
    <row r="90" spans="1:11" ht="12.75" customHeight="1" x14ac:dyDescent="0.2">
      <c r="A90" s="278"/>
      <c r="B90" s="157">
        <v>58</v>
      </c>
      <c r="C90" s="282"/>
      <c r="D90" s="158"/>
      <c r="E90" s="72"/>
      <c r="F90" s="159"/>
      <c r="G90" s="278"/>
      <c r="H90" s="60">
        <f t="shared" si="1"/>
        <v>0</v>
      </c>
      <c r="I90" s="278"/>
      <c r="J90" s="50">
        <f t="shared" si="0"/>
        <v>0</v>
      </c>
      <c r="K90" s="50">
        <f t="shared" si="2"/>
        <v>0</v>
      </c>
    </row>
    <row r="91" spans="1:11" ht="12.75" customHeight="1" x14ac:dyDescent="0.2">
      <c r="A91" s="278"/>
      <c r="B91" s="157">
        <v>59</v>
      </c>
      <c r="C91" s="282"/>
      <c r="D91" s="158"/>
      <c r="E91" s="72"/>
      <c r="F91" s="159"/>
      <c r="G91" s="278"/>
      <c r="H91" s="60">
        <f t="shared" si="1"/>
        <v>0</v>
      </c>
      <c r="I91" s="278"/>
      <c r="J91" s="50">
        <f t="shared" si="0"/>
        <v>0</v>
      </c>
      <c r="K91" s="50">
        <f t="shared" si="2"/>
        <v>0</v>
      </c>
    </row>
    <row r="92" spans="1:11" ht="12.75" customHeight="1" x14ac:dyDescent="0.2">
      <c r="A92" s="278"/>
      <c r="B92" s="157">
        <v>60</v>
      </c>
      <c r="C92" s="282"/>
      <c r="D92" s="158"/>
      <c r="E92" s="72"/>
      <c r="F92" s="159"/>
      <c r="G92" s="278"/>
      <c r="H92" s="60">
        <f t="shared" si="1"/>
        <v>0</v>
      </c>
      <c r="I92" s="278"/>
      <c r="J92" s="50">
        <f t="shared" si="0"/>
        <v>0</v>
      </c>
      <c r="K92" s="50">
        <f t="shared" si="2"/>
        <v>0</v>
      </c>
    </row>
    <row r="93" spans="1:11" ht="12.75" customHeight="1" x14ac:dyDescent="0.2">
      <c r="A93" s="278"/>
      <c r="B93" s="157">
        <v>61</v>
      </c>
      <c r="C93" s="282"/>
      <c r="D93" s="158"/>
      <c r="E93" s="72"/>
      <c r="F93" s="159"/>
      <c r="G93" s="278"/>
      <c r="H93" s="60">
        <f t="shared" si="1"/>
        <v>0</v>
      </c>
      <c r="I93" s="278"/>
      <c r="J93" s="50">
        <f t="shared" si="0"/>
        <v>0</v>
      </c>
      <c r="K93" s="50">
        <f t="shared" si="2"/>
        <v>0</v>
      </c>
    </row>
    <row r="94" spans="1:11" ht="12.75" customHeight="1" x14ac:dyDescent="0.2">
      <c r="A94" s="278"/>
      <c r="B94" s="157">
        <v>62</v>
      </c>
      <c r="C94" s="282"/>
      <c r="D94" s="158"/>
      <c r="E94" s="72"/>
      <c r="F94" s="159"/>
      <c r="G94" s="278"/>
      <c r="H94" s="60">
        <f t="shared" si="1"/>
        <v>0</v>
      </c>
      <c r="I94" s="278"/>
      <c r="J94" s="50">
        <f t="shared" si="0"/>
        <v>0</v>
      </c>
      <c r="K94" s="50">
        <f t="shared" si="2"/>
        <v>0</v>
      </c>
    </row>
    <row r="95" spans="1:11" ht="12.75" customHeight="1" x14ac:dyDescent="0.2">
      <c r="A95" s="278"/>
      <c r="B95" s="157">
        <v>63</v>
      </c>
      <c r="C95" s="282"/>
      <c r="D95" s="158"/>
      <c r="E95" s="72"/>
      <c r="F95" s="159"/>
      <c r="G95" s="278"/>
      <c r="H95" s="60">
        <f t="shared" si="1"/>
        <v>0</v>
      </c>
      <c r="I95" s="278"/>
      <c r="J95" s="50">
        <f t="shared" si="0"/>
        <v>0</v>
      </c>
      <c r="K95" s="50">
        <f t="shared" si="2"/>
        <v>0</v>
      </c>
    </row>
    <row r="96" spans="1:11" ht="12.75" customHeight="1" x14ac:dyDescent="0.2">
      <c r="A96" s="278"/>
      <c r="B96" s="157">
        <v>64</v>
      </c>
      <c r="C96" s="282"/>
      <c r="D96" s="158"/>
      <c r="E96" s="72"/>
      <c r="F96" s="159"/>
      <c r="G96" s="278"/>
      <c r="H96" s="60">
        <f t="shared" si="1"/>
        <v>0</v>
      </c>
      <c r="I96" s="278"/>
      <c r="J96" s="50">
        <f t="shared" si="0"/>
        <v>0</v>
      </c>
      <c r="K96" s="50">
        <f t="shared" si="2"/>
        <v>0</v>
      </c>
    </row>
    <row r="97" spans="1:11" ht="12.75" customHeight="1" x14ac:dyDescent="0.2">
      <c r="A97" s="278"/>
      <c r="B97" s="157">
        <v>65</v>
      </c>
      <c r="C97" s="282"/>
      <c r="D97" s="158"/>
      <c r="E97" s="72"/>
      <c r="F97" s="159"/>
      <c r="G97" s="278"/>
      <c r="H97" s="60">
        <f t="shared" si="1"/>
        <v>0</v>
      </c>
      <c r="I97" s="278"/>
      <c r="J97" s="50">
        <f t="shared" ref="J97:J160" si="3">IF(AND(C97&gt;0,D97&gt;0)=TRUE,25,0)</f>
        <v>0</v>
      </c>
      <c r="K97" s="50">
        <f t="shared" si="2"/>
        <v>0</v>
      </c>
    </row>
    <row r="98" spans="1:11" ht="12.75" customHeight="1" x14ac:dyDescent="0.2">
      <c r="A98" s="278"/>
      <c r="B98" s="157">
        <v>66</v>
      </c>
      <c r="C98" s="282"/>
      <c r="D98" s="158"/>
      <c r="E98" s="72"/>
      <c r="F98" s="159"/>
      <c r="G98" s="278"/>
      <c r="H98" s="60">
        <f t="shared" ref="H98:H161" si="4">IF(C98=0,0,IF(D98=0,0,J98+K98))</f>
        <v>0</v>
      </c>
      <c r="I98" s="278"/>
      <c r="J98" s="50">
        <f t="shared" si="3"/>
        <v>0</v>
      </c>
      <c r="K98" s="50">
        <f t="shared" ref="K98:K207" si="5">IF(E98&gt;0,10,0)</f>
        <v>0</v>
      </c>
    </row>
    <row r="99" spans="1:11" ht="12.75" customHeight="1" x14ac:dyDescent="0.2">
      <c r="A99" s="278"/>
      <c r="B99" s="157">
        <v>67</v>
      </c>
      <c r="C99" s="282"/>
      <c r="D99" s="158"/>
      <c r="E99" s="72"/>
      <c r="F99" s="159"/>
      <c r="G99" s="278"/>
      <c r="H99" s="60">
        <f t="shared" si="4"/>
        <v>0</v>
      </c>
      <c r="I99" s="278"/>
      <c r="J99" s="50">
        <f t="shared" si="3"/>
        <v>0</v>
      </c>
      <c r="K99" s="50">
        <f t="shared" si="5"/>
        <v>0</v>
      </c>
    </row>
    <row r="100" spans="1:11" ht="12.75" customHeight="1" x14ac:dyDescent="0.2">
      <c r="A100" s="278"/>
      <c r="B100" s="157">
        <v>68</v>
      </c>
      <c r="C100" s="282"/>
      <c r="D100" s="158"/>
      <c r="E100" s="72"/>
      <c r="F100" s="159"/>
      <c r="G100" s="278"/>
      <c r="H100" s="60">
        <f t="shared" si="4"/>
        <v>0</v>
      </c>
      <c r="I100" s="278"/>
      <c r="J100" s="50">
        <f t="shared" si="3"/>
        <v>0</v>
      </c>
      <c r="K100" s="50">
        <f t="shared" si="5"/>
        <v>0</v>
      </c>
    </row>
    <row r="101" spans="1:11" ht="12.75" customHeight="1" x14ac:dyDescent="0.2">
      <c r="A101" s="278"/>
      <c r="B101" s="157">
        <v>69</v>
      </c>
      <c r="C101" s="282"/>
      <c r="D101" s="158"/>
      <c r="E101" s="72"/>
      <c r="F101" s="159"/>
      <c r="G101" s="278"/>
      <c r="H101" s="60">
        <f t="shared" si="4"/>
        <v>0</v>
      </c>
      <c r="I101" s="278"/>
      <c r="J101" s="50">
        <f t="shared" si="3"/>
        <v>0</v>
      </c>
      <c r="K101" s="50">
        <f t="shared" si="5"/>
        <v>0</v>
      </c>
    </row>
    <row r="102" spans="1:11" ht="12.75" customHeight="1" x14ac:dyDescent="0.2">
      <c r="A102" s="278"/>
      <c r="B102" s="157">
        <v>70</v>
      </c>
      <c r="C102" s="282"/>
      <c r="D102" s="158"/>
      <c r="E102" s="72"/>
      <c r="F102" s="159"/>
      <c r="G102" s="278"/>
      <c r="H102" s="60">
        <f t="shared" si="4"/>
        <v>0</v>
      </c>
      <c r="I102" s="278"/>
      <c r="J102" s="50">
        <f t="shared" si="3"/>
        <v>0</v>
      </c>
      <c r="K102" s="50">
        <f t="shared" si="5"/>
        <v>0</v>
      </c>
    </row>
    <row r="103" spans="1:11" ht="12.75" customHeight="1" x14ac:dyDescent="0.2">
      <c r="A103" s="278"/>
      <c r="B103" s="157">
        <v>71</v>
      </c>
      <c r="C103" s="282"/>
      <c r="D103" s="158"/>
      <c r="E103" s="72"/>
      <c r="F103" s="159"/>
      <c r="G103" s="278"/>
      <c r="H103" s="60">
        <f t="shared" si="4"/>
        <v>0</v>
      </c>
      <c r="I103" s="278"/>
      <c r="J103" s="50">
        <f t="shared" si="3"/>
        <v>0</v>
      </c>
      <c r="K103" s="50">
        <f t="shared" si="5"/>
        <v>0</v>
      </c>
    </row>
    <row r="104" spans="1:11" ht="12.75" customHeight="1" x14ac:dyDescent="0.2">
      <c r="A104" s="278"/>
      <c r="B104" s="157">
        <v>72</v>
      </c>
      <c r="C104" s="282"/>
      <c r="D104" s="158"/>
      <c r="E104" s="72"/>
      <c r="F104" s="159"/>
      <c r="G104" s="278"/>
      <c r="H104" s="60">
        <f t="shared" si="4"/>
        <v>0</v>
      </c>
      <c r="I104" s="278"/>
      <c r="J104" s="50">
        <f t="shared" si="3"/>
        <v>0</v>
      </c>
      <c r="K104" s="50">
        <f t="shared" si="5"/>
        <v>0</v>
      </c>
    </row>
    <row r="105" spans="1:11" ht="12.75" customHeight="1" x14ac:dyDescent="0.2">
      <c r="A105" s="278"/>
      <c r="B105" s="157">
        <v>73</v>
      </c>
      <c r="C105" s="282"/>
      <c r="D105" s="158"/>
      <c r="E105" s="72"/>
      <c r="F105" s="159"/>
      <c r="G105" s="278"/>
      <c r="H105" s="60">
        <f t="shared" si="4"/>
        <v>0</v>
      </c>
      <c r="I105" s="278"/>
      <c r="J105" s="50">
        <f t="shared" si="3"/>
        <v>0</v>
      </c>
      <c r="K105" s="50">
        <f t="shared" si="5"/>
        <v>0</v>
      </c>
    </row>
    <row r="106" spans="1:11" ht="12.75" customHeight="1" x14ac:dyDescent="0.2">
      <c r="A106" s="278"/>
      <c r="B106" s="157">
        <v>74</v>
      </c>
      <c r="C106" s="282"/>
      <c r="D106" s="158"/>
      <c r="E106" s="72"/>
      <c r="F106" s="159"/>
      <c r="G106" s="278"/>
      <c r="H106" s="60">
        <f t="shared" si="4"/>
        <v>0</v>
      </c>
      <c r="I106" s="278"/>
      <c r="J106" s="50">
        <f t="shared" si="3"/>
        <v>0</v>
      </c>
      <c r="K106" s="50">
        <f t="shared" si="5"/>
        <v>0</v>
      </c>
    </row>
    <row r="107" spans="1:11" ht="12.75" customHeight="1" x14ac:dyDescent="0.2">
      <c r="A107" s="278"/>
      <c r="B107" s="157">
        <v>75</v>
      </c>
      <c r="C107" s="282"/>
      <c r="D107" s="158"/>
      <c r="E107" s="72"/>
      <c r="F107" s="159"/>
      <c r="G107" s="278"/>
      <c r="H107" s="60">
        <f t="shared" si="4"/>
        <v>0</v>
      </c>
      <c r="I107" s="278"/>
      <c r="J107" s="50">
        <f t="shared" si="3"/>
        <v>0</v>
      </c>
      <c r="K107" s="50">
        <f t="shared" si="5"/>
        <v>0</v>
      </c>
    </row>
    <row r="108" spans="1:11" ht="12.75" customHeight="1" x14ac:dyDescent="0.2">
      <c r="A108" s="278"/>
      <c r="B108" s="157">
        <v>76</v>
      </c>
      <c r="C108" s="282"/>
      <c r="D108" s="158"/>
      <c r="E108" s="72"/>
      <c r="F108" s="159"/>
      <c r="G108" s="278"/>
      <c r="H108" s="60">
        <f t="shared" si="4"/>
        <v>0</v>
      </c>
      <c r="I108" s="278"/>
      <c r="J108" s="50">
        <f t="shared" si="3"/>
        <v>0</v>
      </c>
      <c r="K108" s="50">
        <f t="shared" si="5"/>
        <v>0</v>
      </c>
    </row>
    <row r="109" spans="1:11" ht="12.75" customHeight="1" x14ac:dyDescent="0.2">
      <c r="A109" s="278"/>
      <c r="B109" s="157">
        <v>77</v>
      </c>
      <c r="C109" s="282"/>
      <c r="D109" s="158"/>
      <c r="E109" s="72"/>
      <c r="F109" s="159"/>
      <c r="G109" s="278"/>
      <c r="H109" s="60">
        <f t="shared" si="4"/>
        <v>0</v>
      </c>
      <c r="I109" s="278"/>
      <c r="J109" s="50">
        <f t="shared" si="3"/>
        <v>0</v>
      </c>
      <c r="K109" s="50">
        <f t="shared" si="5"/>
        <v>0</v>
      </c>
    </row>
    <row r="110" spans="1:11" ht="12.75" customHeight="1" x14ac:dyDescent="0.2">
      <c r="A110" s="278"/>
      <c r="B110" s="157">
        <v>78</v>
      </c>
      <c r="C110" s="282"/>
      <c r="D110" s="158"/>
      <c r="E110" s="72"/>
      <c r="F110" s="159"/>
      <c r="G110" s="278"/>
      <c r="H110" s="60">
        <f t="shared" si="4"/>
        <v>0</v>
      </c>
      <c r="I110" s="278"/>
      <c r="J110" s="50">
        <f t="shared" si="3"/>
        <v>0</v>
      </c>
      <c r="K110" s="50">
        <f t="shared" si="5"/>
        <v>0</v>
      </c>
    </row>
    <row r="111" spans="1:11" ht="12.75" customHeight="1" x14ac:dyDescent="0.2">
      <c r="A111" s="278"/>
      <c r="B111" s="157">
        <v>79</v>
      </c>
      <c r="C111" s="282"/>
      <c r="D111" s="158"/>
      <c r="E111" s="72"/>
      <c r="F111" s="159"/>
      <c r="G111" s="278"/>
      <c r="H111" s="60">
        <f t="shared" si="4"/>
        <v>0</v>
      </c>
      <c r="I111" s="278"/>
      <c r="J111" s="50">
        <f t="shared" si="3"/>
        <v>0</v>
      </c>
      <c r="K111" s="50">
        <f t="shared" si="5"/>
        <v>0</v>
      </c>
    </row>
    <row r="112" spans="1:11" ht="12.75" customHeight="1" x14ac:dyDescent="0.2">
      <c r="A112" s="278"/>
      <c r="B112" s="157">
        <v>80</v>
      </c>
      <c r="C112" s="282"/>
      <c r="D112" s="158"/>
      <c r="E112" s="72"/>
      <c r="F112" s="159"/>
      <c r="G112" s="278"/>
      <c r="H112" s="60">
        <f t="shared" si="4"/>
        <v>0</v>
      </c>
      <c r="I112" s="278"/>
      <c r="J112" s="50">
        <f t="shared" si="3"/>
        <v>0</v>
      </c>
      <c r="K112" s="50">
        <f t="shared" si="5"/>
        <v>0</v>
      </c>
    </row>
    <row r="113" spans="1:11" ht="12.75" customHeight="1" x14ac:dyDescent="0.2">
      <c r="A113" s="278"/>
      <c r="B113" s="157">
        <v>81</v>
      </c>
      <c r="C113" s="282"/>
      <c r="D113" s="158"/>
      <c r="E113" s="72"/>
      <c r="F113" s="159"/>
      <c r="G113" s="278"/>
      <c r="H113" s="60">
        <f t="shared" si="4"/>
        <v>0</v>
      </c>
      <c r="I113" s="278"/>
      <c r="J113" s="50">
        <f t="shared" si="3"/>
        <v>0</v>
      </c>
      <c r="K113" s="50">
        <f t="shared" si="5"/>
        <v>0</v>
      </c>
    </row>
    <row r="114" spans="1:11" ht="12.75" customHeight="1" x14ac:dyDescent="0.2">
      <c r="A114" s="278"/>
      <c r="B114" s="157">
        <v>82</v>
      </c>
      <c r="C114" s="282"/>
      <c r="D114" s="158"/>
      <c r="E114" s="72"/>
      <c r="F114" s="159"/>
      <c r="G114" s="278"/>
      <c r="H114" s="60">
        <f t="shared" si="4"/>
        <v>0</v>
      </c>
      <c r="I114" s="278"/>
      <c r="J114" s="50">
        <f t="shared" si="3"/>
        <v>0</v>
      </c>
      <c r="K114" s="50">
        <f t="shared" si="5"/>
        <v>0</v>
      </c>
    </row>
    <row r="115" spans="1:11" ht="12.75" customHeight="1" x14ac:dyDescent="0.2">
      <c r="A115" s="278"/>
      <c r="B115" s="157">
        <v>83</v>
      </c>
      <c r="C115" s="282"/>
      <c r="D115" s="158"/>
      <c r="E115" s="72"/>
      <c r="F115" s="159"/>
      <c r="G115" s="278"/>
      <c r="H115" s="60">
        <f t="shared" si="4"/>
        <v>0</v>
      </c>
      <c r="I115" s="278"/>
      <c r="J115" s="50">
        <f t="shared" si="3"/>
        <v>0</v>
      </c>
      <c r="K115" s="50">
        <f t="shared" si="5"/>
        <v>0</v>
      </c>
    </row>
    <row r="116" spans="1:11" ht="12.75" customHeight="1" x14ac:dyDescent="0.2">
      <c r="A116" s="278"/>
      <c r="B116" s="157">
        <v>84</v>
      </c>
      <c r="C116" s="282"/>
      <c r="D116" s="158"/>
      <c r="E116" s="72"/>
      <c r="F116" s="159"/>
      <c r="G116" s="278"/>
      <c r="H116" s="60">
        <f t="shared" si="4"/>
        <v>0</v>
      </c>
      <c r="I116" s="278"/>
      <c r="J116" s="50">
        <f t="shared" si="3"/>
        <v>0</v>
      </c>
      <c r="K116" s="50">
        <f t="shared" si="5"/>
        <v>0</v>
      </c>
    </row>
    <row r="117" spans="1:11" ht="12.75" customHeight="1" x14ac:dyDescent="0.2">
      <c r="A117" s="278"/>
      <c r="B117" s="157">
        <v>85</v>
      </c>
      <c r="C117" s="282"/>
      <c r="D117" s="158"/>
      <c r="E117" s="72"/>
      <c r="F117" s="159"/>
      <c r="G117" s="278"/>
      <c r="H117" s="60">
        <f t="shared" si="4"/>
        <v>0</v>
      </c>
      <c r="I117" s="278"/>
      <c r="J117" s="50">
        <f t="shared" si="3"/>
        <v>0</v>
      </c>
      <c r="K117" s="50">
        <f t="shared" si="5"/>
        <v>0</v>
      </c>
    </row>
    <row r="118" spans="1:11" ht="12.75" customHeight="1" x14ac:dyDescent="0.2">
      <c r="A118" s="278"/>
      <c r="B118" s="157">
        <v>86</v>
      </c>
      <c r="C118" s="282"/>
      <c r="D118" s="158"/>
      <c r="E118" s="72"/>
      <c r="F118" s="159"/>
      <c r="G118" s="278"/>
      <c r="H118" s="60">
        <f t="shared" si="4"/>
        <v>0</v>
      </c>
      <c r="I118" s="278"/>
      <c r="J118" s="50">
        <f t="shared" si="3"/>
        <v>0</v>
      </c>
      <c r="K118" s="50">
        <f t="shared" si="5"/>
        <v>0</v>
      </c>
    </row>
    <row r="119" spans="1:11" ht="12.75" customHeight="1" x14ac:dyDescent="0.2">
      <c r="A119" s="278"/>
      <c r="B119" s="157">
        <v>87</v>
      </c>
      <c r="C119" s="282"/>
      <c r="D119" s="158"/>
      <c r="E119" s="72"/>
      <c r="F119" s="159"/>
      <c r="G119" s="278"/>
      <c r="H119" s="60">
        <f t="shared" si="4"/>
        <v>0</v>
      </c>
      <c r="I119" s="278"/>
      <c r="J119" s="50">
        <f t="shared" si="3"/>
        <v>0</v>
      </c>
      <c r="K119" s="50">
        <f t="shared" si="5"/>
        <v>0</v>
      </c>
    </row>
    <row r="120" spans="1:11" ht="12.75" customHeight="1" x14ac:dyDescent="0.2">
      <c r="A120" s="278"/>
      <c r="B120" s="157">
        <v>88</v>
      </c>
      <c r="C120" s="282"/>
      <c r="D120" s="158"/>
      <c r="E120" s="72"/>
      <c r="F120" s="159"/>
      <c r="G120" s="278"/>
      <c r="H120" s="60">
        <f t="shared" si="4"/>
        <v>0</v>
      </c>
      <c r="I120" s="278"/>
      <c r="J120" s="50">
        <f t="shared" si="3"/>
        <v>0</v>
      </c>
      <c r="K120" s="50">
        <f t="shared" si="5"/>
        <v>0</v>
      </c>
    </row>
    <row r="121" spans="1:11" ht="12.75" customHeight="1" x14ac:dyDescent="0.2">
      <c r="A121" s="278"/>
      <c r="B121" s="157">
        <v>89</v>
      </c>
      <c r="C121" s="282"/>
      <c r="D121" s="158"/>
      <c r="E121" s="72"/>
      <c r="F121" s="159"/>
      <c r="G121" s="278"/>
      <c r="H121" s="60">
        <f t="shared" si="4"/>
        <v>0</v>
      </c>
      <c r="I121" s="278"/>
      <c r="J121" s="50">
        <f t="shared" si="3"/>
        <v>0</v>
      </c>
      <c r="K121" s="50">
        <f t="shared" si="5"/>
        <v>0</v>
      </c>
    </row>
    <row r="122" spans="1:11" ht="12.75" customHeight="1" x14ac:dyDescent="0.2">
      <c r="A122" s="278"/>
      <c r="B122" s="157">
        <v>90</v>
      </c>
      <c r="C122" s="282"/>
      <c r="D122" s="158"/>
      <c r="E122" s="72"/>
      <c r="F122" s="159"/>
      <c r="G122" s="278"/>
      <c r="H122" s="60">
        <f t="shared" si="4"/>
        <v>0</v>
      </c>
      <c r="I122" s="278"/>
      <c r="J122" s="50">
        <f t="shared" si="3"/>
        <v>0</v>
      </c>
      <c r="K122" s="50">
        <f t="shared" si="5"/>
        <v>0</v>
      </c>
    </row>
    <row r="123" spans="1:11" ht="12.75" customHeight="1" x14ac:dyDescent="0.2">
      <c r="A123" s="278"/>
      <c r="B123" s="157">
        <v>91</v>
      </c>
      <c r="C123" s="282"/>
      <c r="D123" s="158"/>
      <c r="E123" s="72"/>
      <c r="F123" s="159"/>
      <c r="G123" s="278"/>
      <c r="H123" s="60">
        <f t="shared" si="4"/>
        <v>0</v>
      </c>
      <c r="I123" s="278"/>
      <c r="J123" s="50">
        <f t="shared" si="3"/>
        <v>0</v>
      </c>
      <c r="K123" s="50">
        <f t="shared" si="5"/>
        <v>0</v>
      </c>
    </row>
    <row r="124" spans="1:11" ht="12.75" customHeight="1" x14ac:dyDescent="0.2">
      <c r="A124" s="278"/>
      <c r="B124" s="157">
        <v>92</v>
      </c>
      <c r="C124" s="282"/>
      <c r="D124" s="158"/>
      <c r="E124" s="72"/>
      <c r="F124" s="159"/>
      <c r="G124" s="278"/>
      <c r="H124" s="60">
        <f t="shared" si="4"/>
        <v>0</v>
      </c>
      <c r="I124" s="278"/>
      <c r="J124" s="50">
        <f t="shared" si="3"/>
        <v>0</v>
      </c>
      <c r="K124" s="50">
        <f t="shared" si="5"/>
        <v>0</v>
      </c>
    </row>
    <row r="125" spans="1:11" ht="12.75" customHeight="1" x14ac:dyDescent="0.2">
      <c r="A125" s="278"/>
      <c r="B125" s="157">
        <v>93</v>
      </c>
      <c r="C125" s="282"/>
      <c r="D125" s="158"/>
      <c r="E125" s="72"/>
      <c r="F125" s="159"/>
      <c r="G125" s="278"/>
      <c r="H125" s="60">
        <f t="shared" si="4"/>
        <v>0</v>
      </c>
      <c r="I125" s="278"/>
      <c r="J125" s="50">
        <f t="shared" si="3"/>
        <v>0</v>
      </c>
      <c r="K125" s="50">
        <f t="shared" si="5"/>
        <v>0</v>
      </c>
    </row>
    <row r="126" spans="1:11" ht="12.75" customHeight="1" x14ac:dyDescent="0.2">
      <c r="A126" s="278"/>
      <c r="B126" s="157">
        <v>94</v>
      </c>
      <c r="C126" s="282"/>
      <c r="D126" s="158"/>
      <c r="E126" s="72"/>
      <c r="F126" s="159"/>
      <c r="G126" s="278"/>
      <c r="H126" s="60">
        <f t="shared" si="4"/>
        <v>0</v>
      </c>
      <c r="I126" s="278"/>
      <c r="J126" s="50">
        <f t="shared" si="3"/>
        <v>0</v>
      </c>
      <c r="K126" s="50">
        <f t="shared" si="5"/>
        <v>0</v>
      </c>
    </row>
    <row r="127" spans="1:11" ht="12.75" customHeight="1" x14ac:dyDescent="0.2">
      <c r="A127" s="278"/>
      <c r="B127" s="157">
        <v>95</v>
      </c>
      <c r="C127" s="282"/>
      <c r="D127" s="158"/>
      <c r="E127" s="72"/>
      <c r="F127" s="159"/>
      <c r="G127" s="278"/>
      <c r="H127" s="60">
        <f t="shared" si="4"/>
        <v>0</v>
      </c>
      <c r="I127" s="278"/>
      <c r="J127" s="50">
        <f t="shared" si="3"/>
        <v>0</v>
      </c>
      <c r="K127" s="50">
        <f t="shared" si="5"/>
        <v>0</v>
      </c>
    </row>
    <row r="128" spans="1:11" ht="12.75" customHeight="1" x14ac:dyDescent="0.2">
      <c r="A128" s="278"/>
      <c r="B128" s="157">
        <v>96</v>
      </c>
      <c r="C128" s="282"/>
      <c r="D128" s="158"/>
      <c r="E128" s="72"/>
      <c r="F128" s="159"/>
      <c r="G128" s="278"/>
      <c r="H128" s="60">
        <f t="shared" si="4"/>
        <v>0</v>
      </c>
      <c r="I128" s="278"/>
      <c r="J128" s="50">
        <f t="shared" si="3"/>
        <v>0</v>
      </c>
      <c r="K128" s="50">
        <f t="shared" si="5"/>
        <v>0</v>
      </c>
    </row>
    <row r="129" spans="1:11" ht="12.75" customHeight="1" x14ac:dyDescent="0.2">
      <c r="A129" s="278"/>
      <c r="B129" s="157">
        <v>97</v>
      </c>
      <c r="C129" s="282"/>
      <c r="D129" s="158"/>
      <c r="E129" s="72"/>
      <c r="F129" s="159"/>
      <c r="G129" s="278"/>
      <c r="H129" s="60">
        <f t="shared" si="4"/>
        <v>0</v>
      </c>
      <c r="I129" s="278"/>
      <c r="J129" s="50">
        <f t="shared" si="3"/>
        <v>0</v>
      </c>
      <c r="K129" s="50">
        <f t="shared" si="5"/>
        <v>0</v>
      </c>
    </row>
    <row r="130" spans="1:11" ht="12.75" customHeight="1" x14ac:dyDescent="0.2">
      <c r="A130" s="278"/>
      <c r="B130" s="157">
        <v>98</v>
      </c>
      <c r="C130" s="282"/>
      <c r="D130" s="158"/>
      <c r="E130" s="72"/>
      <c r="F130" s="159"/>
      <c r="G130" s="278"/>
      <c r="H130" s="60">
        <f t="shared" si="4"/>
        <v>0</v>
      </c>
      <c r="I130" s="278"/>
      <c r="J130" s="50">
        <f t="shared" si="3"/>
        <v>0</v>
      </c>
      <c r="K130" s="50">
        <f t="shared" si="5"/>
        <v>0</v>
      </c>
    </row>
    <row r="131" spans="1:11" ht="12.75" customHeight="1" x14ac:dyDescent="0.2">
      <c r="A131" s="278"/>
      <c r="B131" s="157">
        <v>99</v>
      </c>
      <c r="C131" s="282"/>
      <c r="D131" s="158"/>
      <c r="E131" s="72"/>
      <c r="F131" s="159"/>
      <c r="G131" s="278"/>
      <c r="H131" s="60">
        <f t="shared" si="4"/>
        <v>0</v>
      </c>
      <c r="I131" s="278"/>
      <c r="J131" s="50">
        <f t="shared" si="3"/>
        <v>0</v>
      </c>
      <c r="K131" s="50">
        <f t="shared" si="5"/>
        <v>0</v>
      </c>
    </row>
    <row r="132" spans="1:11" ht="12.75" customHeight="1" x14ac:dyDescent="0.2">
      <c r="A132" s="278"/>
      <c r="B132" s="157">
        <v>100</v>
      </c>
      <c r="C132" s="282"/>
      <c r="D132" s="158"/>
      <c r="E132" s="72"/>
      <c r="F132" s="159"/>
      <c r="G132" s="278"/>
      <c r="H132" s="60">
        <f t="shared" si="4"/>
        <v>0</v>
      </c>
      <c r="I132" s="278"/>
      <c r="J132" s="50">
        <f t="shared" si="3"/>
        <v>0</v>
      </c>
      <c r="K132" s="50">
        <f t="shared" si="5"/>
        <v>0</v>
      </c>
    </row>
    <row r="133" spans="1:11" ht="12.75" customHeight="1" x14ac:dyDescent="0.2">
      <c r="A133" s="278"/>
      <c r="B133" s="157">
        <v>101</v>
      </c>
      <c r="C133" s="282"/>
      <c r="D133" s="158"/>
      <c r="E133" s="72"/>
      <c r="F133" s="159"/>
      <c r="G133" s="278"/>
      <c r="H133" s="60">
        <f t="shared" si="4"/>
        <v>0</v>
      </c>
      <c r="I133" s="278"/>
      <c r="J133" s="50">
        <f t="shared" si="3"/>
        <v>0</v>
      </c>
      <c r="K133" s="50">
        <f t="shared" si="5"/>
        <v>0</v>
      </c>
    </row>
    <row r="134" spans="1:11" ht="12.75" customHeight="1" x14ac:dyDescent="0.2">
      <c r="A134" s="278"/>
      <c r="B134" s="157">
        <v>102</v>
      </c>
      <c r="C134" s="282"/>
      <c r="D134" s="158"/>
      <c r="E134" s="72"/>
      <c r="F134" s="159"/>
      <c r="G134" s="278"/>
      <c r="H134" s="60">
        <f t="shared" si="4"/>
        <v>0</v>
      </c>
      <c r="I134" s="278"/>
      <c r="J134" s="50">
        <f t="shared" si="3"/>
        <v>0</v>
      </c>
      <c r="K134" s="50">
        <f t="shared" si="5"/>
        <v>0</v>
      </c>
    </row>
    <row r="135" spans="1:11" ht="12.75" customHeight="1" x14ac:dyDescent="0.2">
      <c r="A135" s="278"/>
      <c r="B135" s="157">
        <v>103</v>
      </c>
      <c r="C135" s="282"/>
      <c r="D135" s="158"/>
      <c r="E135" s="72"/>
      <c r="F135" s="159"/>
      <c r="G135" s="278"/>
      <c r="H135" s="60">
        <f t="shared" si="4"/>
        <v>0</v>
      </c>
      <c r="I135" s="278"/>
      <c r="J135" s="50">
        <f t="shared" si="3"/>
        <v>0</v>
      </c>
      <c r="K135" s="50">
        <f t="shared" si="5"/>
        <v>0</v>
      </c>
    </row>
    <row r="136" spans="1:11" ht="12.75" customHeight="1" x14ac:dyDescent="0.2">
      <c r="A136" s="278"/>
      <c r="B136" s="157">
        <v>104</v>
      </c>
      <c r="C136" s="282"/>
      <c r="D136" s="158"/>
      <c r="E136" s="72"/>
      <c r="F136" s="159"/>
      <c r="G136" s="278"/>
      <c r="H136" s="60">
        <f t="shared" si="4"/>
        <v>0</v>
      </c>
      <c r="I136" s="278"/>
      <c r="J136" s="50">
        <f t="shared" si="3"/>
        <v>0</v>
      </c>
      <c r="K136" s="50">
        <f t="shared" si="5"/>
        <v>0</v>
      </c>
    </row>
    <row r="137" spans="1:11" ht="12.75" customHeight="1" x14ac:dyDescent="0.2">
      <c r="A137" s="278"/>
      <c r="B137" s="157">
        <v>105</v>
      </c>
      <c r="C137" s="282"/>
      <c r="D137" s="158"/>
      <c r="E137" s="72"/>
      <c r="F137" s="159"/>
      <c r="G137" s="278"/>
      <c r="H137" s="60">
        <f t="shared" si="4"/>
        <v>0</v>
      </c>
      <c r="I137" s="278"/>
      <c r="J137" s="50">
        <f t="shared" si="3"/>
        <v>0</v>
      </c>
      <c r="K137" s="50">
        <f t="shared" si="5"/>
        <v>0</v>
      </c>
    </row>
    <row r="138" spans="1:11" ht="12.75" customHeight="1" x14ac:dyDescent="0.2">
      <c r="A138" s="278"/>
      <c r="B138" s="157">
        <v>106</v>
      </c>
      <c r="C138" s="282"/>
      <c r="D138" s="158"/>
      <c r="E138" s="72"/>
      <c r="F138" s="159"/>
      <c r="G138" s="278"/>
      <c r="H138" s="60">
        <f t="shared" si="4"/>
        <v>0</v>
      </c>
      <c r="I138" s="278"/>
      <c r="J138" s="50">
        <f t="shared" si="3"/>
        <v>0</v>
      </c>
      <c r="K138" s="50">
        <f t="shared" si="5"/>
        <v>0</v>
      </c>
    </row>
    <row r="139" spans="1:11" ht="12.75" customHeight="1" x14ac:dyDescent="0.2">
      <c r="A139" s="278"/>
      <c r="B139" s="157">
        <v>107</v>
      </c>
      <c r="C139" s="282"/>
      <c r="D139" s="158"/>
      <c r="E139" s="72"/>
      <c r="F139" s="159"/>
      <c r="G139" s="278"/>
      <c r="H139" s="60">
        <f t="shared" si="4"/>
        <v>0</v>
      </c>
      <c r="I139" s="278"/>
      <c r="J139" s="50">
        <f t="shared" si="3"/>
        <v>0</v>
      </c>
      <c r="K139" s="50">
        <f t="shared" si="5"/>
        <v>0</v>
      </c>
    </row>
    <row r="140" spans="1:11" ht="12.75" customHeight="1" x14ac:dyDescent="0.2">
      <c r="A140" s="278"/>
      <c r="B140" s="157">
        <v>108</v>
      </c>
      <c r="C140" s="282"/>
      <c r="D140" s="158"/>
      <c r="E140" s="72"/>
      <c r="F140" s="159"/>
      <c r="G140" s="278"/>
      <c r="H140" s="60">
        <f t="shared" si="4"/>
        <v>0</v>
      </c>
      <c r="I140" s="278"/>
      <c r="J140" s="50">
        <f t="shared" si="3"/>
        <v>0</v>
      </c>
      <c r="K140" s="50">
        <f t="shared" si="5"/>
        <v>0</v>
      </c>
    </row>
    <row r="141" spans="1:11" ht="12.75" customHeight="1" x14ac:dyDescent="0.2">
      <c r="A141" s="278"/>
      <c r="B141" s="157">
        <v>109</v>
      </c>
      <c r="C141" s="282"/>
      <c r="D141" s="158"/>
      <c r="E141" s="72"/>
      <c r="F141" s="159"/>
      <c r="G141" s="278"/>
      <c r="H141" s="60">
        <f t="shared" si="4"/>
        <v>0</v>
      </c>
      <c r="I141" s="278"/>
      <c r="J141" s="50">
        <f t="shared" si="3"/>
        <v>0</v>
      </c>
      <c r="K141" s="50">
        <f t="shared" si="5"/>
        <v>0</v>
      </c>
    </row>
    <row r="142" spans="1:11" ht="12.75" customHeight="1" x14ac:dyDescent="0.2">
      <c r="A142" s="278"/>
      <c r="B142" s="157">
        <v>110</v>
      </c>
      <c r="C142" s="282"/>
      <c r="D142" s="158"/>
      <c r="E142" s="72"/>
      <c r="F142" s="159"/>
      <c r="G142" s="278"/>
      <c r="H142" s="60">
        <f t="shared" si="4"/>
        <v>0</v>
      </c>
      <c r="I142" s="278"/>
      <c r="J142" s="50">
        <f t="shared" si="3"/>
        <v>0</v>
      </c>
      <c r="K142" s="50">
        <f t="shared" si="5"/>
        <v>0</v>
      </c>
    </row>
    <row r="143" spans="1:11" ht="12.75" customHeight="1" x14ac:dyDescent="0.2">
      <c r="A143" s="278"/>
      <c r="B143" s="157">
        <v>111</v>
      </c>
      <c r="C143" s="282"/>
      <c r="D143" s="158"/>
      <c r="E143" s="72"/>
      <c r="F143" s="159"/>
      <c r="G143" s="278"/>
      <c r="H143" s="60">
        <f t="shared" si="4"/>
        <v>0</v>
      </c>
      <c r="I143" s="278"/>
      <c r="J143" s="50">
        <f t="shared" si="3"/>
        <v>0</v>
      </c>
      <c r="K143" s="50">
        <f t="shared" si="5"/>
        <v>0</v>
      </c>
    </row>
    <row r="144" spans="1:11" ht="12.75" customHeight="1" x14ac:dyDescent="0.2">
      <c r="A144" s="278"/>
      <c r="B144" s="157">
        <v>112</v>
      </c>
      <c r="C144" s="282"/>
      <c r="D144" s="158"/>
      <c r="E144" s="72"/>
      <c r="F144" s="159"/>
      <c r="G144" s="278"/>
      <c r="H144" s="60">
        <f t="shared" si="4"/>
        <v>0</v>
      </c>
      <c r="I144" s="278"/>
      <c r="J144" s="50">
        <f t="shared" si="3"/>
        <v>0</v>
      </c>
      <c r="K144" s="50">
        <f t="shared" si="5"/>
        <v>0</v>
      </c>
    </row>
    <row r="145" spans="1:11" ht="12.75" customHeight="1" x14ac:dyDescent="0.2">
      <c r="A145" s="278"/>
      <c r="B145" s="157">
        <v>113</v>
      </c>
      <c r="C145" s="282"/>
      <c r="D145" s="158"/>
      <c r="E145" s="72"/>
      <c r="F145" s="159"/>
      <c r="G145" s="278"/>
      <c r="H145" s="60">
        <f t="shared" si="4"/>
        <v>0</v>
      </c>
      <c r="I145" s="278"/>
      <c r="J145" s="50">
        <f t="shared" si="3"/>
        <v>0</v>
      </c>
      <c r="K145" s="50">
        <f t="shared" si="5"/>
        <v>0</v>
      </c>
    </row>
    <row r="146" spans="1:11" ht="12.75" customHeight="1" x14ac:dyDescent="0.2">
      <c r="A146" s="278"/>
      <c r="B146" s="157">
        <v>114</v>
      </c>
      <c r="C146" s="282"/>
      <c r="D146" s="158"/>
      <c r="E146" s="72"/>
      <c r="F146" s="159"/>
      <c r="G146" s="278"/>
      <c r="H146" s="60">
        <f t="shared" si="4"/>
        <v>0</v>
      </c>
      <c r="I146" s="278"/>
      <c r="J146" s="50">
        <f t="shared" si="3"/>
        <v>0</v>
      </c>
      <c r="K146" s="50">
        <f t="shared" si="5"/>
        <v>0</v>
      </c>
    </row>
    <row r="147" spans="1:11" ht="12.75" customHeight="1" x14ac:dyDescent="0.2">
      <c r="A147" s="278"/>
      <c r="B147" s="157">
        <v>115</v>
      </c>
      <c r="C147" s="282"/>
      <c r="D147" s="158"/>
      <c r="E147" s="72"/>
      <c r="F147" s="159"/>
      <c r="G147" s="278"/>
      <c r="H147" s="60">
        <f t="shared" si="4"/>
        <v>0</v>
      </c>
      <c r="I147" s="278"/>
      <c r="J147" s="50">
        <f t="shared" si="3"/>
        <v>0</v>
      </c>
      <c r="K147" s="50">
        <f t="shared" si="5"/>
        <v>0</v>
      </c>
    </row>
    <row r="148" spans="1:11" ht="12.75" customHeight="1" x14ac:dyDescent="0.2">
      <c r="A148" s="278"/>
      <c r="B148" s="157">
        <v>116</v>
      </c>
      <c r="C148" s="282"/>
      <c r="D148" s="158"/>
      <c r="E148" s="72"/>
      <c r="F148" s="159"/>
      <c r="G148" s="278"/>
      <c r="H148" s="60">
        <f t="shared" si="4"/>
        <v>0</v>
      </c>
      <c r="I148" s="278"/>
      <c r="J148" s="50">
        <f t="shared" si="3"/>
        <v>0</v>
      </c>
      <c r="K148" s="50">
        <f t="shared" si="5"/>
        <v>0</v>
      </c>
    </row>
    <row r="149" spans="1:11" ht="12.75" customHeight="1" x14ac:dyDescent="0.2">
      <c r="A149" s="278"/>
      <c r="B149" s="157">
        <v>117</v>
      </c>
      <c r="C149" s="282"/>
      <c r="D149" s="158"/>
      <c r="E149" s="72"/>
      <c r="F149" s="159"/>
      <c r="G149" s="278"/>
      <c r="H149" s="60">
        <f t="shared" si="4"/>
        <v>0</v>
      </c>
      <c r="I149" s="278"/>
      <c r="J149" s="50">
        <f t="shared" si="3"/>
        <v>0</v>
      </c>
      <c r="K149" s="50">
        <f t="shared" si="5"/>
        <v>0</v>
      </c>
    </row>
    <row r="150" spans="1:11" ht="12.75" customHeight="1" x14ac:dyDescent="0.2">
      <c r="A150" s="278"/>
      <c r="B150" s="157">
        <v>118</v>
      </c>
      <c r="C150" s="282"/>
      <c r="D150" s="158"/>
      <c r="E150" s="72"/>
      <c r="F150" s="159"/>
      <c r="G150" s="278"/>
      <c r="H150" s="60">
        <f t="shared" si="4"/>
        <v>0</v>
      </c>
      <c r="I150" s="278"/>
      <c r="J150" s="50">
        <f t="shared" si="3"/>
        <v>0</v>
      </c>
      <c r="K150" s="50">
        <f t="shared" si="5"/>
        <v>0</v>
      </c>
    </row>
    <row r="151" spans="1:11" ht="12.75" customHeight="1" x14ac:dyDescent="0.2">
      <c r="A151" s="278"/>
      <c r="B151" s="157">
        <v>119</v>
      </c>
      <c r="C151" s="282"/>
      <c r="D151" s="158"/>
      <c r="E151" s="72"/>
      <c r="F151" s="159"/>
      <c r="G151" s="278"/>
      <c r="H151" s="60">
        <f t="shared" si="4"/>
        <v>0</v>
      </c>
      <c r="I151" s="278"/>
      <c r="J151" s="50">
        <f t="shared" si="3"/>
        <v>0</v>
      </c>
      <c r="K151" s="50">
        <f t="shared" si="5"/>
        <v>0</v>
      </c>
    </row>
    <row r="152" spans="1:11" ht="12.75" customHeight="1" x14ac:dyDescent="0.2">
      <c r="A152" s="278"/>
      <c r="B152" s="157">
        <v>120</v>
      </c>
      <c r="C152" s="282"/>
      <c r="D152" s="158"/>
      <c r="E152" s="72"/>
      <c r="F152" s="159"/>
      <c r="G152" s="278"/>
      <c r="H152" s="60">
        <f t="shared" si="4"/>
        <v>0</v>
      </c>
      <c r="I152" s="278"/>
      <c r="J152" s="50">
        <f t="shared" si="3"/>
        <v>0</v>
      </c>
      <c r="K152" s="50">
        <f t="shared" si="5"/>
        <v>0</v>
      </c>
    </row>
    <row r="153" spans="1:11" ht="12.75" customHeight="1" x14ac:dyDescent="0.2">
      <c r="A153" s="278"/>
      <c r="B153" s="157">
        <v>121</v>
      </c>
      <c r="C153" s="282"/>
      <c r="D153" s="158"/>
      <c r="E153" s="72"/>
      <c r="F153" s="159"/>
      <c r="G153" s="278"/>
      <c r="H153" s="60">
        <f t="shared" si="4"/>
        <v>0</v>
      </c>
      <c r="I153" s="278"/>
      <c r="J153" s="50">
        <f t="shared" si="3"/>
        <v>0</v>
      </c>
      <c r="K153" s="50">
        <f t="shared" si="5"/>
        <v>0</v>
      </c>
    </row>
    <row r="154" spans="1:11" ht="12.75" customHeight="1" x14ac:dyDescent="0.2">
      <c r="A154" s="278"/>
      <c r="B154" s="157">
        <v>122</v>
      </c>
      <c r="C154" s="282"/>
      <c r="D154" s="158"/>
      <c r="E154" s="72"/>
      <c r="F154" s="159"/>
      <c r="G154" s="278"/>
      <c r="H154" s="60">
        <f t="shared" si="4"/>
        <v>0</v>
      </c>
      <c r="I154" s="278"/>
      <c r="J154" s="50">
        <f t="shared" si="3"/>
        <v>0</v>
      </c>
      <c r="K154" s="50">
        <f t="shared" si="5"/>
        <v>0</v>
      </c>
    </row>
    <row r="155" spans="1:11" ht="12.75" customHeight="1" x14ac:dyDescent="0.2">
      <c r="A155" s="278"/>
      <c r="B155" s="157">
        <v>123</v>
      </c>
      <c r="C155" s="282"/>
      <c r="D155" s="158"/>
      <c r="E155" s="72"/>
      <c r="F155" s="159"/>
      <c r="G155" s="278"/>
      <c r="H155" s="60">
        <f t="shared" si="4"/>
        <v>0</v>
      </c>
      <c r="I155" s="278"/>
      <c r="J155" s="50">
        <f t="shared" si="3"/>
        <v>0</v>
      </c>
      <c r="K155" s="50">
        <f t="shared" si="5"/>
        <v>0</v>
      </c>
    </row>
    <row r="156" spans="1:11" ht="12.75" customHeight="1" x14ac:dyDescent="0.2">
      <c r="A156" s="278"/>
      <c r="B156" s="157">
        <v>124</v>
      </c>
      <c r="C156" s="282"/>
      <c r="D156" s="158"/>
      <c r="E156" s="72"/>
      <c r="F156" s="159"/>
      <c r="G156" s="278"/>
      <c r="H156" s="60">
        <f t="shared" si="4"/>
        <v>0</v>
      </c>
      <c r="I156" s="278"/>
      <c r="J156" s="50">
        <f t="shared" si="3"/>
        <v>0</v>
      </c>
      <c r="K156" s="50">
        <f t="shared" si="5"/>
        <v>0</v>
      </c>
    </row>
    <row r="157" spans="1:11" ht="12.75" customHeight="1" x14ac:dyDescent="0.2">
      <c r="A157" s="278"/>
      <c r="B157" s="157">
        <v>125</v>
      </c>
      <c r="C157" s="282"/>
      <c r="D157" s="158"/>
      <c r="E157" s="72"/>
      <c r="F157" s="159"/>
      <c r="G157" s="278"/>
      <c r="H157" s="60">
        <f t="shared" si="4"/>
        <v>0</v>
      </c>
      <c r="I157" s="278"/>
      <c r="J157" s="50">
        <f t="shared" si="3"/>
        <v>0</v>
      </c>
      <c r="K157" s="50">
        <f t="shared" si="5"/>
        <v>0</v>
      </c>
    </row>
    <row r="158" spans="1:11" ht="12.75" customHeight="1" x14ac:dyDescent="0.2">
      <c r="A158" s="278"/>
      <c r="B158" s="157">
        <v>126</v>
      </c>
      <c r="C158" s="282"/>
      <c r="D158" s="158"/>
      <c r="E158" s="72"/>
      <c r="F158" s="159"/>
      <c r="G158" s="278"/>
      <c r="H158" s="60">
        <f t="shared" si="4"/>
        <v>0</v>
      </c>
      <c r="I158" s="278"/>
      <c r="J158" s="50">
        <f t="shared" si="3"/>
        <v>0</v>
      </c>
      <c r="K158" s="50">
        <f t="shared" si="5"/>
        <v>0</v>
      </c>
    </row>
    <row r="159" spans="1:11" ht="12.75" customHeight="1" x14ac:dyDescent="0.2">
      <c r="A159" s="278"/>
      <c r="B159" s="157">
        <v>127</v>
      </c>
      <c r="C159" s="282"/>
      <c r="D159" s="158"/>
      <c r="E159" s="72"/>
      <c r="F159" s="159"/>
      <c r="G159" s="278"/>
      <c r="H159" s="60">
        <f t="shared" si="4"/>
        <v>0</v>
      </c>
      <c r="I159" s="278"/>
      <c r="J159" s="50">
        <f t="shared" si="3"/>
        <v>0</v>
      </c>
      <c r="K159" s="50">
        <f t="shared" si="5"/>
        <v>0</v>
      </c>
    </row>
    <row r="160" spans="1:11" ht="12.75" customHeight="1" x14ac:dyDescent="0.2">
      <c r="A160" s="278"/>
      <c r="B160" s="157">
        <v>128</v>
      </c>
      <c r="C160" s="282"/>
      <c r="D160" s="158"/>
      <c r="E160" s="72"/>
      <c r="F160" s="159"/>
      <c r="G160" s="278"/>
      <c r="H160" s="60">
        <f t="shared" si="4"/>
        <v>0</v>
      </c>
      <c r="I160" s="278"/>
      <c r="J160" s="50">
        <f t="shared" si="3"/>
        <v>0</v>
      </c>
      <c r="K160" s="50">
        <f t="shared" si="5"/>
        <v>0</v>
      </c>
    </row>
    <row r="161" spans="1:11" ht="12.75" customHeight="1" x14ac:dyDescent="0.2">
      <c r="A161" s="278"/>
      <c r="B161" s="157">
        <v>129</v>
      </c>
      <c r="C161" s="282"/>
      <c r="D161" s="158"/>
      <c r="E161" s="72"/>
      <c r="F161" s="159"/>
      <c r="G161" s="278"/>
      <c r="H161" s="60">
        <f t="shared" si="4"/>
        <v>0</v>
      </c>
      <c r="I161" s="278"/>
      <c r="J161" s="50">
        <f t="shared" ref="J161:J207" si="6">IF(AND(C161&gt;0,D161&gt;0)=TRUE,25,0)</f>
        <v>0</v>
      </c>
      <c r="K161" s="50">
        <f t="shared" si="5"/>
        <v>0</v>
      </c>
    </row>
    <row r="162" spans="1:11" ht="12.75" customHeight="1" x14ac:dyDescent="0.2">
      <c r="A162" s="278"/>
      <c r="B162" s="157">
        <v>130</v>
      </c>
      <c r="C162" s="282"/>
      <c r="D162" s="158"/>
      <c r="E162" s="72"/>
      <c r="F162" s="159"/>
      <c r="G162" s="278"/>
      <c r="H162" s="60">
        <f t="shared" ref="H162:H207" si="7">IF(C162=0,0,IF(D162=0,0,J162+K162))</f>
        <v>0</v>
      </c>
      <c r="I162" s="278"/>
      <c r="J162" s="50">
        <f t="shared" si="6"/>
        <v>0</v>
      </c>
      <c r="K162" s="50">
        <f t="shared" si="5"/>
        <v>0</v>
      </c>
    </row>
    <row r="163" spans="1:11" ht="12.75" customHeight="1" x14ac:dyDescent="0.2">
      <c r="A163" s="278"/>
      <c r="B163" s="157">
        <v>131</v>
      </c>
      <c r="C163" s="282"/>
      <c r="D163" s="158"/>
      <c r="E163" s="72"/>
      <c r="F163" s="159"/>
      <c r="G163" s="278"/>
      <c r="H163" s="60">
        <f t="shared" si="7"/>
        <v>0</v>
      </c>
      <c r="I163" s="278"/>
      <c r="J163" s="50">
        <f t="shared" si="6"/>
        <v>0</v>
      </c>
      <c r="K163" s="50">
        <f t="shared" si="5"/>
        <v>0</v>
      </c>
    </row>
    <row r="164" spans="1:11" ht="12.75" customHeight="1" x14ac:dyDescent="0.2">
      <c r="A164" s="278"/>
      <c r="B164" s="157">
        <v>132</v>
      </c>
      <c r="C164" s="282"/>
      <c r="D164" s="158"/>
      <c r="E164" s="72"/>
      <c r="F164" s="159"/>
      <c r="G164" s="278"/>
      <c r="H164" s="60">
        <f t="shared" si="7"/>
        <v>0</v>
      </c>
      <c r="I164" s="278"/>
      <c r="J164" s="50">
        <f t="shared" si="6"/>
        <v>0</v>
      </c>
      <c r="K164" s="50">
        <f t="shared" si="5"/>
        <v>0</v>
      </c>
    </row>
    <row r="165" spans="1:11" ht="12.75" customHeight="1" x14ac:dyDescent="0.2">
      <c r="A165" s="278"/>
      <c r="B165" s="157">
        <v>133</v>
      </c>
      <c r="C165" s="282"/>
      <c r="D165" s="158"/>
      <c r="E165" s="72"/>
      <c r="F165" s="159"/>
      <c r="G165" s="278"/>
      <c r="H165" s="60">
        <f t="shared" si="7"/>
        <v>0</v>
      </c>
      <c r="I165" s="278"/>
      <c r="J165" s="50">
        <f t="shared" si="6"/>
        <v>0</v>
      </c>
      <c r="K165" s="50">
        <f t="shared" si="5"/>
        <v>0</v>
      </c>
    </row>
    <row r="166" spans="1:11" ht="12.75" customHeight="1" x14ac:dyDescent="0.2">
      <c r="A166" s="278"/>
      <c r="B166" s="157">
        <v>134</v>
      </c>
      <c r="C166" s="282"/>
      <c r="D166" s="158"/>
      <c r="E166" s="72"/>
      <c r="F166" s="159"/>
      <c r="G166" s="278"/>
      <c r="H166" s="60">
        <f t="shared" si="7"/>
        <v>0</v>
      </c>
      <c r="I166" s="278"/>
      <c r="J166" s="50">
        <f t="shared" si="6"/>
        <v>0</v>
      </c>
      <c r="K166" s="50">
        <f t="shared" si="5"/>
        <v>0</v>
      </c>
    </row>
    <row r="167" spans="1:11" ht="12.75" customHeight="1" x14ac:dyDescent="0.2">
      <c r="A167" s="278"/>
      <c r="B167" s="157">
        <v>135</v>
      </c>
      <c r="C167" s="282"/>
      <c r="D167" s="158"/>
      <c r="E167" s="72"/>
      <c r="F167" s="159"/>
      <c r="G167" s="278"/>
      <c r="H167" s="60">
        <f t="shared" si="7"/>
        <v>0</v>
      </c>
      <c r="I167" s="278"/>
      <c r="J167" s="50">
        <f t="shared" si="6"/>
        <v>0</v>
      </c>
      <c r="K167" s="50">
        <f t="shared" si="5"/>
        <v>0</v>
      </c>
    </row>
    <row r="168" spans="1:11" ht="12.75" customHeight="1" x14ac:dyDescent="0.2">
      <c r="A168" s="278"/>
      <c r="B168" s="157">
        <v>136</v>
      </c>
      <c r="C168" s="282"/>
      <c r="D168" s="158"/>
      <c r="E168" s="72"/>
      <c r="F168" s="159"/>
      <c r="G168" s="278"/>
      <c r="H168" s="60">
        <f t="shared" si="7"/>
        <v>0</v>
      </c>
      <c r="I168" s="278"/>
      <c r="J168" s="50">
        <f t="shared" si="6"/>
        <v>0</v>
      </c>
      <c r="K168" s="50">
        <f t="shared" si="5"/>
        <v>0</v>
      </c>
    </row>
    <row r="169" spans="1:11" ht="12.75" customHeight="1" x14ac:dyDescent="0.2">
      <c r="A169" s="278"/>
      <c r="B169" s="157">
        <v>137</v>
      </c>
      <c r="C169" s="282"/>
      <c r="D169" s="158"/>
      <c r="E169" s="72"/>
      <c r="F169" s="159"/>
      <c r="G169" s="278"/>
      <c r="H169" s="60">
        <f t="shared" si="7"/>
        <v>0</v>
      </c>
      <c r="I169" s="278"/>
      <c r="J169" s="50">
        <f t="shared" si="6"/>
        <v>0</v>
      </c>
      <c r="K169" s="50">
        <f t="shared" si="5"/>
        <v>0</v>
      </c>
    </row>
    <row r="170" spans="1:11" ht="12.75" customHeight="1" x14ac:dyDescent="0.2">
      <c r="A170" s="278"/>
      <c r="B170" s="157">
        <v>138</v>
      </c>
      <c r="C170" s="282"/>
      <c r="D170" s="158"/>
      <c r="E170" s="72"/>
      <c r="F170" s="159"/>
      <c r="G170" s="278"/>
      <c r="H170" s="60">
        <f t="shared" si="7"/>
        <v>0</v>
      </c>
      <c r="I170" s="278"/>
      <c r="J170" s="50">
        <f t="shared" si="6"/>
        <v>0</v>
      </c>
      <c r="K170" s="50">
        <f t="shared" si="5"/>
        <v>0</v>
      </c>
    </row>
    <row r="171" spans="1:11" ht="12.75" customHeight="1" x14ac:dyDescent="0.2">
      <c r="A171" s="278"/>
      <c r="B171" s="157">
        <v>139</v>
      </c>
      <c r="C171" s="282"/>
      <c r="D171" s="158"/>
      <c r="E171" s="72"/>
      <c r="F171" s="159"/>
      <c r="G171" s="278"/>
      <c r="H171" s="60">
        <f t="shared" si="7"/>
        <v>0</v>
      </c>
      <c r="I171" s="278"/>
      <c r="J171" s="50">
        <f t="shared" si="6"/>
        <v>0</v>
      </c>
      <c r="K171" s="50">
        <f t="shared" si="5"/>
        <v>0</v>
      </c>
    </row>
    <row r="172" spans="1:11" ht="12.75" customHeight="1" x14ac:dyDescent="0.2">
      <c r="A172" s="278"/>
      <c r="B172" s="157">
        <v>140</v>
      </c>
      <c r="C172" s="282"/>
      <c r="D172" s="158"/>
      <c r="E172" s="72"/>
      <c r="F172" s="159"/>
      <c r="G172" s="278"/>
      <c r="H172" s="60">
        <f t="shared" si="7"/>
        <v>0</v>
      </c>
      <c r="I172" s="278"/>
      <c r="J172" s="50">
        <f t="shared" si="6"/>
        <v>0</v>
      </c>
      <c r="K172" s="50">
        <f t="shared" si="5"/>
        <v>0</v>
      </c>
    </row>
    <row r="173" spans="1:11" ht="12.75" customHeight="1" x14ac:dyDescent="0.2">
      <c r="A173" s="278"/>
      <c r="B173" s="157">
        <v>141</v>
      </c>
      <c r="C173" s="282"/>
      <c r="D173" s="158"/>
      <c r="E173" s="72"/>
      <c r="F173" s="159"/>
      <c r="G173" s="278"/>
      <c r="H173" s="60">
        <f t="shared" si="7"/>
        <v>0</v>
      </c>
      <c r="I173" s="278"/>
      <c r="J173" s="50">
        <f t="shared" si="6"/>
        <v>0</v>
      </c>
      <c r="K173" s="50">
        <f t="shared" si="5"/>
        <v>0</v>
      </c>
    </row>
    <row r="174" spans="1:11" ht="12.75" customHeight="1" x14ac:dyDescent="0.2">
      <c r="A174" s="278"/>
      <c r="B174" s="157">
        <v>142</v>
      </c>
      <c r="C174" s="282"/>
      <c r="D174" s="158"/>
      <c r="E174" s="72"/>
      <c r="F174" s="159"/>
      <c r="G174" s="278"/>
      <c r="H174" s="60">
        <f t="shared" si="7"/>
        <v>0</v>
      </c>
      <c r="I174" s="278"/>
      <c r="J174" s="50">
        <f t="shared" si="6"/>
        <v>0</v>
      </c>
      <c r="K174" s="50">
        <f t="shared" si="5"/>
        <v>0</v>
      </c>
    </row>
    <row r="175" spans="1:11" ht="12.75" customHeight="1" x14ac:dyDescent="0.2">
      <c r="A175" s="278"/>
      <c r="B175" s="157">
        <v>143</v>
      </c>
      <c r="C175" s="282"/>
      <c r="D175" s="158"/>
      <c r="E175" s="72"/>
      <c r="F175" s="159"/>
      <c r="G175" s="278"/>
      <c r="H175" s="60">
        <f t="shared" si="7"/>
        <v>0</v>
      </c>
      <c r="I175" s="278"/>
      <c r="J175" s="50">
        <f t="shared" si="6"/>
        <v>0</v>
      </c>
      <c r="K175" s="50">
        <f t="shared" si="5"/>
        <v>0</v>
      </c>
    </row>
    <row r="176" spans="1:11" ht="12.75" customHeight="1" x14ac:dyDescent="0.2">
      <c r="A176" s="278"/>
      <c r="B176" s="157">
        <v>144</v>
      </c>
      <c r="C176" s="282"/>
      <c r="D176" s="158"/>
      <c r="E176" s="72"/>
      <c r="F176" s="159"/>
      <c r="G176" s="278"/>
      <c r="H176" s="60">
        <f t="shared" si="7"/>
        <v>0</v>
      </c>
      <c r="I176" s="278"/>
      <c r="J176" s="50">
        <f t="shared" si="6"/>
        <v>0</v>
      </c>
      <c r="K176" s="50">
        <f t="shared" si="5"/>
        <v>0</v>
      </c>
    </row>
    <row r="177" spans="1:11" ht="12.75" customHeight="1" x14ac:dyDescent="0.2">
      <c r="A177" s="278"/>
      <c r="B177" s="157">
        <v>145</v>
      </c>
      <c r="C177" s="282"/>
      <c r="D177" s="158"/>
      <c r="E177" s="72"/>
      <c r="F177" s="159"/>
      <c r="G177" s="278"/>
      <c r="H177" s="60">
        <f t="shared" si="7"/>
        <v>0</v>
      </c>
      <c r="I177" s="278"/>
      <c r="J177" s="50">
        <f t="shared" si="6"/>
        <v>0</v>
      </c>
      <c r="K177" s="50">
        <f t="shared" si="5"/>
        <v>0</v>
      </c>
    </row>
    <row r="178" spans="1:11" ht="12.75" customHeight="1" x14ac:dyDescent="0.2">
      <c r="A178" s="278"/>
      <c r="B178" s="157">
        <v>146</v>
      </c>
      <c r="C178" s="282"/>
      <c r="D178" s="158"/>
      <c r="E178" s="72"/>
      <c r="F178" s="159"/>
      <c r="G178" s="278"/>
      <c r="H178" s="60">
        <f t="shared" si="7"/>
        <v>0</v>
      </c>
      <c r="I178" s="278"/>
      <c r="J178" s="50">
        <f t="shared" si="6"/>
        <v>0</v>
      </c>
      <c r="K178" s="50">
        <f t="shared" si="5"/>
        <v>0</v>
      </c>
    </row>
    <row r="179" spans="1:11" ht="12.75" customHeight="1" x14ac:dyDescent="0.2">
      <c r="A179" s="278"/>
      <c r="B179" s="157">
        <v>147</v>
      </c>
      <c r="C179" s="282"/>
      <c r="D179" s="158"/>
      <c r="E179" s="72"/>
      <c r="F179" s="159"/>
      <c r="G179" s="278"/>
      <c r="H179" s="60">
        <f t="shared" si="7"/>
        <v>0</v>
      </c>
      <c r="I179" s="278"/>
      <c r="J179" s="50">
        <f t="shared" si="6"/>
        <v>0</v>
      </c>
      <c r="K179" s="50">
        <f t="shared" si="5"/>
        <v>0</v>
      </c>
    </row>
    <row r="180" spans="1:11" ht="12.75" customHeight="1" x14ac:dyDescent="0.2">
      <c r="A180" s="278"/>
      <c r="B180" s="157">
        <v>148</v>
      </c>
      <c r="C180" s="282"/>
      <c r="D180" s="158"/>
      <c r="E180" s="72"/>
      <c r="F180" s="159"/>
      <c r="G180" s="278"/>
      <c r="H180" s="60">
        <f t="shared" si="7"/>
        <v>0</v>
      </c>
      <c r="I180" s="278"/>
      <c r="J180" s="50">
        <f t="shared" si="6"/>
        <v>0</v>
      </c>
      <c r="K180" s="50">
        <f t="shared" si="5"/>
        <v>0</v>
      </c>
    </row>
    <row r="181" spans="1:11" ht="12.75" customHeight="1" x14ac:dyDescent="0.2">
      <c r="A181" s="278"/>
      <c r="B181" s="157">
        <v>149</v>
      </c>
      <c r="C181" s="282"/>
      <c r="D181" s="158"/>
      <c r="E181" s="72"/>
      <c r="F181" s="159"/>
      <c r="G181" s="278"/>
      <c r="H181" s="60">
        <f t="shared" si="7"/>
        <v>0</v>
      </c>
      <c r="I181" s="278"/>
      <c r="J181" s="50">
        <f t="shared" si="6"/>
        <v>0</v>
      </c>
      <c r="K181" s="50">
        <f t="shared" si="5"/>
        <v>0</v>
      </c>
    </row>
    <row r="182" spans="1:11" ht="12.75" customHeight="1" x14ac:dyDescent="0.2">
      <c r="A182" s="278"/>
      <c r="B182" s="157">
        <v>150</v>
      </c>
      <c r="C182" s="282"/>
      <c r="D182" s="158"/>
      <c r="E182" s="72"/>
      <c r="F182" s="159"/>
      <c r="G182" s="278"/>
      <c r="H182" s="60">
        <f t="shared" si="7"/>
        <v>0</v>
      </c>
      <c r="I182" s="278"/>
      <c r="J182" s="50">
        <f t="shared" si="6"/>
        <v>0</v>
      </c>
      <c r="K182" s="50">
        <f t="shared" si="5"/>
        <v>0</v>
      </c>
    </row>
    <row r="183" spans="1:11" ht="12.75" customHeight="1" x14ac:dyDescent="0.2">
      <c r="A183" s="278"/>
      <c r="B183" s="157">
        <v>151</v>
      </c>
      <c r="C183" s="282"/>
      <c r="D183" s="158"/>
      <c r="E183" s="72"/>
      <c r="F183" s="159"/>
      <c r="G183" s="278"/>
      <c r="H183" s="60">
        <f t="shared" si="7"/>
        <v>0</v>
      </c>
      <c r="I183" s="278"/>
      <c r="J183" s="50">
        <f t="shared" si="6"/>
        <v>0</v>
      </c>
      <c r="K183" s="50">
        <f t="shared" si="5"/>
        <v>0</v>
      </c>
    </row>
    <row r="184" spans="1:11" ht="12.75" customHeight="1" x14ac:dyDescent="0.2">
      <c r="A184" s="278"/>
      <c r="B184" s="157">
        <v>152</v>
      </c>
      <c r="C184" s="282"/>
      <c r="D184" s="158"/>
      <c r="E184" s="72"/>
      <c r="F184" s="159"/>
      <c r="G184" s="278"/>
      <c r="H184" s="60">
        <f t="shared" si="7"/>
        <v>0</v>
      </c>
      <c r="I184" s="278"/>
      <c r="J184" s="50">
        <f t="shared" si="6"/>
        <v>0</v>
      </c>
      <c r="K184" s="50">
        <f t="shared" si="5"/>
        <v>0</v>
      </c>
    </row>
    <row r="185" spans="1:11" ht="12.75" customHeight="1" x14ac:dyDescent="0.2">
      <c r="A185" s="278"/>
      <c r="B185" s="157">
        <v>153</v>
      </c>
      <c r="C185" s="282"/>
      <c r="D185" s="158"/>
      <c r="E185" s="72"/>
      <c r="F185" s="159"/>
      <c r="G185" s="278"/>
      <c r="H185" s="60">
        <f t="shared" si="7"/>
        <v>0</v>
      </c>
      <c r="I185" s="278"/>
      <c r="J185" s="50">
        <f t="shared" si="6"/>
        <v>0</v>
      </c>
      <c r="K185" s="50">
        <f t="shared" si="5"/>
        <v>0</v>
      </c>
    </row>
    <row r="186" spans="1:11" ht="12.75" customHeight="1" x14ac:dyDescent="0.2">
      <c r="A186" s="278"/>
      <c r="B186" s="157">
        <v>154</v>
      </c>
      <c r="C186" s="282"/>
      <c r="D186" s="158"/>
      <c r="E186" s="72"/>
      <c r="F186" s="159"/>
      <c r="G186" s="278"/>
      <c r="H186" s="60">
        <f t="shared" si="7"/>
        <v>0</v>
      </c>
      <c r="I186" s="278"/>
      <c r="J186" s="50">
        <f t="shared" si="6"/>
        <v>0</v>
      </c>
      <c r="K186" s="50">
        <f t="shared" si="5"/>
        <v>0</v>
      </c>
    </row>
    <row r="187" spans="1:11" ht="12.75" customHeight="1" x14ac:dyDescent="0.2">
      <c r="A187" s="278"/>
      <c r="B187" s="157">
        <v>155</v>
      </c>
      <c r="C187" s="282"/>
      <c r="D187" s="158"/>
      <c r="E187" s="72"/>
      <c r="F187" s="159"/>
      <c r="G187" s="278"/>
      <c r="H187" s="60">
        <f t="shared" si="7"/>
        <v>0</v>
      </c>
      <c r="I187" s="278"/>
      <c r="J187" s="50">
        <f t="shared" si="6"/>
        <v>0</v>
      </c>
      <c r="K187" s="50">
        <f t="shared" si="5"/>
        <v>0</v>
      </c>
    </row>
    <row r="188" spans="1:11" ht="12.75" customHeight="1" x14ac:dyDescent="0.2">
      <c r="A188" s="278"/>
      <c r="B188" s="157">
        <v>156</v>
      </c>
      <c r="C188" s="282"/>
      <c r="D188" s="158"/>
      <c r="E188" s="72"/>
      <c r="F188" s="159"/>
      <c r="G188" s="278"/>
      <c r="H188" s="60">
        <f t="shared" si="7"/>
        <v>0</v>
      </c>
      <c r="I188" s="278"/>
      <c r="J188" s="50">
        <f t="shared" si="6"/>
        <v>0</v>
      </c>
      <c r="K188" s="50">
        <f t="shared" si="5"/>
        <v>0</v>
      </c>
    </row>
    <row r="189" spans="1:11" ht="12.75" customHeight="1" x14ac:dyDescent="0.2">
      <c r="A189" s="278"/>
      <c r="B189" s="157">
        <v>157</v>
      </c>
      <c r="C189" s="282"/>
      <c r="D189" s="158"/>
      <c r="E189" s="72"/>
      <c r="F189" s="159"/>
      <c r="G189" s="278"/>
      <c r="H189" s="60">
        <f t="shared" si="7"/>
        <v>0</v>
      </c>
      <c r="I189" s="278"/>
      <c r="J189" s="50">
        <f t="shared" si="6"/>
        <v>0</v>
      </c>
      <c r="K189" s="50">
        <f t="shared" si="5"/>
        <v>0</v>
      </c>
    </row>
    <row r="190" spans="1:11" ht="12.75" customHeight="1" x14ac:dyDescent="0.2">
      <c r="A190" s="278"/>
      <c r="B190" s="157">
        <v>158</v>
      </c>
      <c r="C190" s="282"/>
      <c r="D190" s="158"/>
      <c r="E190" s="72"/>
      <c r="F190" s="159"/>
      <c r="G190" s="278"/>
      <c r="H190" s="60">
        <f t="shared" si="7"/>
        <v>0</v>
      </c>
      <c r="I190" s="278"/>
      <c r="J190" s="50">
        <f t="shared" si="6"/>
        <v>0</v>
      </c>
      <c r="K190" s="50">
        <f t="shared" si="5"/>
        <v>0</v>
      </c>
    </row>
    <row r="191" spans="1:11" ht="12.75" customHeight="1" x14ac:dyDescent="0.2">
      <c r="A191" s="278"/>
      <c r="B191" s="157">
        <v>159</v>
      </c>
      <c r="C191" s="282"/>
      <c r="D191" s="158"/>
      <c r="E191" s="72"/>
      <c r="F191" s="159"/>
      <c r="G191" s="278"/>
      <c r="H191" s="60">
        <f t="shared" si="7"/>
        <v>0</v>
      </c>
      <c r="I191" s="278"/>
      <c r="J191" s="50">
        <f t="shared" si="6"/>
        <v>0</v>
      </c>
      <c r="K191" s="50">
        <f t="shared" si="5"/>
        <v>0</v>
      </c>
    </row>
    <row r="192" spans="1:11" ht="12.75" customHeight="1" x14ac:dyDescent="0.2">
      <c r="A192" s="278"/>
      <c r="B192" s="157">
        <v>160</v>
      </c>
      <c r="C192" s="282"/>
      <c r="D192" s="158"/>
      <c r="E192" s="72"/>
      <c r="F192" s="159"/>
      <c r="G192" s="278"/>
      <c r="H192" s="60">
        <f t="shared" si="7"/>
        <v>0</v>
      </c>
      <c r="I192" s="278"/>
      <c r="J192" s="50">
        <f t="shared" si="6"/>
        <v>0</v>
      </c>
      <c r="K192" s="50">
        <f t="shared" si="5"/>
        <v>0</v>
      </c>
    </row>
    <row r="193" spans="1:11" ht="12.75" customHeight="1" x14ac:dyDescent="0.2">
      <c r="A193" s="278"/>
      <c r="B193" s="157">
        <v>161</v>
      </c>
      <c r="C193" s="282"/>
      <c r="D193" s="158"/>
      <c r="E193" s="72"/>
      <c r="F193" s="159"/>
      <c r="G193" s="278"/>
      <c r="H193" s="60">
        <f t="shared" si="7"/>
        <v>0</v>
      </c>
      <c r="I193" s="278"/>
      <c r="J193" s="50">
        <f t="shared" si="6"/>
        <v>0</v>
      </c>
      <c r="K193" s="50">
        <f t="shared" si="5"/>
        <v>0</v>
      </c>
    </row>
    <row r="194" spans="1:11" ht="12.75" customHeight="1" x14ac:dyDescent="0.2">
      <c r="A194" s="278"/>
      <c r="B194" s="157">
        <v>162</v>
      </c>
      <c r="C194" s="282"/>
      <c r="D194" s="158"/>
      <c r="E194" s="72"/>
      <c r="F194" s="159"/>
      <c r="G194" s="278"/>
      <c r="H194" s="60">
        <f t="shared" si="7"/>
        <v>0</v>
      </c>
      <c r="I194" s="278"/>
      <c r="J194" s="50">
        <f t="shared" si="6"/>
        <v>0</v>
      </c>
      <c r="K194" s="50">
        <f t="shared" si="5"/>
        <v>0</v>
      </c>
    </row>
    <row r="195" spans="1:11" ht="12.75" customHeight="1" x14ac:dyDescent="0.2">
      <c r="A195" s="278"/>
      <c r="B195" s="157">
        <v>163</v>
      </c>
      <c r="C195" s="282"/>
      <c r="D195" s="158"/>
      <c r="E195" s="72"/>
      <c r="F195" s="159"/>
      <c r="G195" s="278"/>
      <c r="H195" s="60">
        <f t="shared" si="7"/>
        <v>0</v>
      </c>
      <c r="I195" s="278"/>
      <c r="J195" s="50">
        <f t="shared" si="6"/>
        <v>0</v>
      </c>
      <c r="K195" s="50">
        <f t="shared" si="5"/>
        <v>0</v>
      </c>
    </row>
    <row r="196" spans="1:11" ht="12.75" customHeight="1" x14ac:dyDescent="0.2">
      <c r="A196" s="278"/>
      <c r="B196" s="157">
        <v>164</v>
      </c>
      <c r="C196" s="282"/>
      <c r="D196" s="158"/>
      <c r="E196" s="72"/>
      <c r="F196" s="159"/>
      <c r="G196" s="278"/>
      <c r="H196" s="60">
        <f t="shared" si="7"/>
        <v>0</v>
      </c>
      <c r="I196" s="278"/>
      <c r="J196" s="50">
        <f t="shared" si="6"/>
        <v>0</v>
      </c>
      <c r="K196" s="50">
        <f t="shared" si="5"/>
        <v>0</v>
      </c>
    </row>
    <row r="197" spans="1:11" ht="12.75" customHeight="1" x14ac:dyDescent="0.2">
      <c r="A197" s="278"/>
      <c r="B197" s="157">
        <v>165</v>
      </c>
      <c r="C197" s="282"/>
      <c r="D197" s="158"/>
      <c r="E197" s="72"/>
      <c r="F197" s="159"/>
      <c r="G197" s="278"/>
      <c r="H197" s="60">
        <f t="shared" si="7"/>
        <v>0</v>
      </c>
      <c r="I197" s="278"/>
      <c r="J197" s="50">
        <f t="shared" si="6"/>
        <v>0</v>
      </c>
      <c r="K197" s="50">
        <f t="shared" si="5"/>
        <v>0</v>
      </c>
    </row>
    <row r="198" spans="1:11" ht="12.75" customHeight="1" x14ac:dyDescent="0.2">
      <c r="A198" s="278"/>
      <c r="B198" s="157">
        <v>166</v>
      </c>
      <c r="C198" s="282"/>
      <c r="D198" s="158"/>
      <c r="E198" s="72"/>
      <c r="F198" s="159"/>
      <c r="G198" s="278"/>
      <c r="H198" s="60">
        <f t="shared" si="7"/>
        <v>0</v>
      </c>
      <c r="I198" s="278"/>
      <c r="J198" s="50">
        <f t="shared" si="6"/>
        <v>0</v>
      </c>
      <c r="K198" s="50">
        <f t="shared" si="5"/>
        <v>0</v>
      </c>
    </row>
    <row r="199" spans="1:11" ht="12.75" customHeight="1" x14ac:dyDescent="0.2">
      <c r="A199" s="278"/>
      <c r="B199" s="157">
        <v>167</v>
      </c>
      <c r="C199" s="282"/>
      <c r="D199" s="158"/>
      <c r="E199" s="72"/>
      <c r="F199" s="159"/>
      <c r="G199" s="278"/>
      <c r="H199" s="60">
        <f t="shared" si="7"/>
        <v>0</v>
      </c>
      <c r="I199" s="278"/>
      <c r="J199" s="50">
        <f t="shared" si="6"/>
        <v>0</v>
      </c>
      <c r="K199" s="50">
        <f t="shared" si="5"/>
        <v>0</v>
      </c>
    </row>
    <row r="200" spans="1:11" ht="12.75" customHeight="1" x14ac:dyDescent="0.2">
      <c r="A200" s="278"/>
      <c r="B200" s="157">
        <v>168</v>
      </c>
      <c r="C200" s="282"/>
      <c r="D200" s="158"/>
      <c r="E200" s="72"/>
      <c r="F200" s="159"/>
      <c r="G200" s="278"/>
      <c r="H200" s="60">
        <f t="shared" si="7"/>
        <v>0</v>
      </c>
      <c r="I200" s="278"/>
      <c r="J200" s="50">
        <f t="shared" si="6"/>
        <v>0</v>
      </c>
      <c r="K200" s="50">
        <f t="shared" si="5"/>
        <v>0</v>
      </c>
    </row>
    <row r="201" spans="1:11" ht="12.75" customHeight="1" x14ac:dyDescent="0.2">
      <c r="A201" s="278"/>
      <c r="B201" s="157">
        <v>169</v>
      </c>
      <c r="C201" s="282"/>
      <c r="D201" s="158"/>
      <c r="E201" s="72"/>
      <c r="F201" s="159"/>
      <c r="G201" s="278"/>
      <c r="H201" s="60">
        <f t="shared" si="7"/>
        <v>0</v>
      </c>
      <c r="I201" s="278"/>
      <c r="J201" s="50">
        <f t="shared" si="6"/>
        <v>0</v>
      </c>
      <c r="K201" s="50">
        <f t="shared" si="5"/>
        <v>0</v>
      </c>
    </row>
    <row r="202" spans="1:11" ht="12.75" customHeight="1" x14ac:dyDescent="0.2">
      <c r="A202" s="278"/>
      <c r="B202" s="157">
        <v>170</v>
      </c>
      <c r="C202" s="282"/>
      <c r="D202" s="158"/>
      <c r="E202" s="72"/>
      <c r="F202" s="159"/>
      <c r="G202" s="278"/>
      <c r="H202" s="60">
        <f t="shared" si="7"/>
        <v>0</v>
      </c>
      <c r="I202" s="278"/>
      <c r="J202" s="50">
        <f t="shared" si="6"/>
        <v>0</v>
      </c>
      <c r="K202" s="50">
        <f t="shared" si="5"/>
        <v>0</v>
      </c>
    </row>
    <row r="203" spans="1:11" ht="12.75" customHeight="1" x14ac:dyDescent="0.2">
      <c r="A203" s="278"/>
      <c r="B203" s="157">
        <v>171</v>
      </c>
      <c r="C203" s="282"/>
      <c r="D203" s="158"/>
      <c r="E203" s="72"/>
      <c r="F203" s="159"/>
      <c r="G203" s="278"/>
      <c r="H203" s="60">
        <f t="shared" si="7"/>
        <v>0</v>
      </c>
      <c r="I203" s="278"/>
      <c r="J203" s="50">
        <f t="shared" si="6"/>
        <v>0</v>
      </c>
      <c r="K203" s="50">
        <f t="shared" si="5"/>
        <v>0</v>
      </c>
    </row>
    <row r="204" spans="1:11" ht="12.75" customHeight="1" x14ac:dyDescent="0.2">
      <c r="A204" s="278"/>
      <c r="B204" s="157">
        <v>172</v>
      </c>
      <c r="C204" s="282"/>
      <c r="D204" s="158"/>
      <c r="E204" s="72"/>
      <c r="F204" s="159"/>
      <c r="G204" s="278"/>
      <c r="H204" s="60">
        <f t="shared" si="7"/>
        <v>0</v>
      </c>
      <c r="I204" s="278"/>
      <c r="J204" s="50">
        <f t="shared" si="6"/>
        <v>0</v>
      </c>
      <c r="K204" s="50">
        <f t="shared" si="5"/>
        <v>0</v>
      </c>
    </row>
    <row r="205" spans="1:11" ht="12.75" customHeight="1" x14ac:dyDescent="0.2">
      <c r="A205" s="278"/>
      <c r="B205" s="157">
        <v>173</v>
      </c>
      <c r="C205" s="282"/>
      <c r="D205" s="158"/>
      <c r="E205" s="72"/>
      <c r="F205" s="159"/>
      <c r="G205" s="278"/>
      <c r="H205" s="60">
        <f t="shared" si="7"/>
        <v>0</v>
      </c>
      <c r="I205" s="278"/>
      <c r="J205" s="50">
        <f t="shared" si="6"/>
        <v>0</v>
      </c>
      <c r="K205" s="50">
        <f t="shared" si="5"/>
        <v>0</v>
      </c>
    </row>
    <row r="206" spans="1:11" ht="12.75" customHeight="1" x14ac:dyDescent="0.2">
      <c r="A206" s="278"/>
      <c r="B206" s="157">
        <v>174</v>
      </c>
      <c r="C206" s="282"/>
      <c r="D206" s="158"/>
      <c r="E206" s="72"/>
      <c r="F206" s="159"/>
      <c r="G206" s="278"/>
      <c r="H206" s="60">
        <f t="shared" si="7"/>
        <v>0</v>
      </c>
      <c r="I206" s="278"/>
      <c r="J206" s="50">
        <f t="shared" si="6"/>
        <v>0</v>
      </c>
      <c r="K206" s="50">
        <f t="shared" si="5"/>
        <v>0</v>
      </c>
    </row>
    <row r="207" spans="1:11" ht="12.75" customHeight="1" thickBot="1" x14ac:dyDescent="0.25">
      <c r="A207" s="278"/>
      <c r="B207" s="157">
        <v>175</v>
      </c>
      <c r="C207" s="282"/>
      <c r="D207" s="158"/>
      <c r="E207" s="72"/>
      <c r="F207" s="159"/>
      <c r="G207" s="278"/>
      <c r="H207" s="60">
        <f t="shared" si="7"/>
        <v>0</v>
      </c>
      <c r="I207" s="278"/>
      <c r="J207" s="50">
        <f t="shared" si="6"/>
        <v>0</v>
      </c>
      <c r="K207" s="50">
        <f t="shared" si="5"/>
        <v>0</v>
      </c>
    </row>
    <row r="208" spans="1:11" ht="12.75" customHeight="1" thickBot="1" x14ac:dyDescent="0.25">
      <c r="A208" s="274"/>
      <c r="B208" s="272"/>
      <c r="C208" s="272"/>
      <c r="D208" s="272"/>
      <c r="E208" s="272"/>
      <c r="F208" s="160" t="s">
        <v>35</v>
      </c>
      <c r="G208" s="278"/>
      <c r="H208" s="90">
        <f>SUM(H33:H207)</f>
        <v>0</v>
      </c>
      <c r="I208" s="278"/>
    </row>
    <row r="209" spans="1:9" ht="6" customHeight="1" x14ac:dyDescent="0.2">
      <c r="A209" s="284"/>
      <c r="B209" s="278"/>
      <c r="C209" s="278"/>
      <c r="D209" s="278"/>
      <c r="E209" s="278"/>
      <c r="F209" s="278"/>
      <c r="G209" s="278"/>
      <c r="H209" s="278"/>
      <c r="I209" s="278"/>
    </row>
    <row r="210" spans="1:9" x14ac:dyDescent="0.2">
      <c r="A210" s="54" t="s">
        <v>432</v>
      </c>
      <c r="B210" s="425" t="s">
        <v>510</v>
      </c>
      <c r="C210" s="425"/>
      <c r="D210" s="425"/>
      <c r="E210" s="425"/>
      <c r="F210" s="425"/>
      <c r="G210" s="278"/>
      <c r="H210" s="280"/>
      <c r="I210" s="278"/>
    </row>
    <row r="211" spans="1:9" ht="12.75" customHeight="1" x14ac:dyDescent="0.2">
      <c r="A211" s="54"/>
      <c r="B211" s="277"/>
      <c r="C211" s="277" t="s">
        <v>358</v>
      </c>
      <c r="D211" s="277" t="s">
        <v>386</v>
      </c>
      <c r="E211" s="161"/>
      <c r="F211" s="161"/>
      <c r="G211" s="278"/>
      <c r="H211" s="277" t="s">
        <v>49</v>
      </c>
      <c r="I211" s="278"/>
    </row>
    <row r="212" spans="1:9" ht="0.6" customHeight="1" x14ac:dyDescent="0.2">
      <c r="A212" s="54"/>
      <c r="B212" s="156"/>
      <c r="C212" s="107"/>
      <c r="D212" s="107"/>
      <c r="E212" s="161"/>
      <c r="F212" s="161"/>
      <c r="G212" s="278"/>
      <c r="H212" s="104"/>
      <c r="I212" s="278"/>
    </row>
    <row r="213" spans="1:9" x14ac:dyDescent="0.2">
      <c r="A213" s="54"/>
      <c r="B213" s="162">
        <v>1</v>
      </c>
      <c r="C213" s="282"/>
      <c r="D213" s="72"/>
      <c r="E213" s="277"/>
      <c r="F213" s="277"/>
      <c r="G213" s="278"/>
      <c r="H213" s="60">
        <f>IF(C213=0,0,IF(D213=0,0,10))</f>
        <v>0</v>
      </c>
      <c r="I213" s="278"/>
    </row>
    <row r="214" spans="1:9" x14ac:dyDescent="0.2">
      <c r="A214" s="278"/>
      <c r="B214" s="162">
        <v>2</v>
      </c>
      <c r="C214" s="282"/>
      <c r="D214" s="72"/>
      <c r="E214" s="277"/>
      <c r="F214" s="277"/>
      <c r="G214" s="278"/>
      <c r="H214" s="60">
        <f t="shared" ref="H214:H312" si="8">IF(C214=0,0,IF(D214=0,0,10))</f>
        <v>0</v>
      </c>
      <c r="I214" s="278"/>
    </row>
    <row r="215" spans="1:9" x14ac:dyDescent="0.2">
      <c r="A215" s="278"/>
      <c r="B215" s="162">
        <v>3</v>
      </c>
      <c r="C215" s="282"/>
      <c r="D215" s="72"/>
      <c r="E215" s="277"/>
      <c r="F215" s="277"/>
      <c r="G215" s="278"/>
      <c r="H215" s="60">
        <f t="shared" si="8"/>
        <v>0</v>
      </c>
      <c r="I215" s="278"/>
    </row>
    <row r="216" spans="1:9" x14ac:dyDescent="0.2">
      <c r="A216" s="278"/>
      <c r="B216" s="162">
        <v>4</v>
      </c>
      <c r="C216" s="282"/>
      <c r="D216" s="72"/>
      <c r="E216" s="277"/>
      <c r="F216" s="277"/>
      <c r="G216" s="278"/>
      <c r="H216" s="60">
        <f t="shared" si="8"/>
        <v>0</v>
      </c>
      <c r="I216" s="278"/>
    </row>
    <row r="217" spans="1:9" x14ac:dyDescent="0.2">
      <c r="A217" s="278"/>
      <c r="B217" s="162">
        <v>5</v>
      </c>
      <c r="C217" s="282"/>
      <c r="D217" s="72"/>
      <c r="E217" s="277"/>
      <c r="F217" s="277"/>
      <c r="G217" s="278"/>
      <c r="H217" s="60">
        <f t="shared" si="8"/>
        <v>0</v>
      </c>
      <c r="I217" s="278"/>
    </row>
    <row r="218" spans="1:9" x14ac:dyDescent="0.2">
      <c r="A218" s="278"/>
      <c r="B218" s="162">
        <v>6</v>
      </c>
      <c r="C218" s="282"/>
      <c r="D218" s="72"/>
      <c r="E218" s="277"/>
      <c r="F218" s="277"/>
      <c r="G218" s="278"/>
      <c r="H218" s="60">
        <f t="shared" si="8"/>
        <v>0</v>
      </c>
      <c r="I218" s="278"/>
    </row>
    <row r="219" spans="1:9" x14ac:dyDescent="0.2">
      <c r="A219" s="278"/>
      <c r="B219" s="162">
        <v>7</v>
      </c>
      <c r="C219" s="282"/>
      <c r="D219" s="72"/>
      <c r="E219" s="277"/>
      <c r="F219" s="277"/>
      <c r="G219" s="278"/>
      <c r="H219" s="60">
        <f t="shared" si="8"/>
        <v>0</v>
      </c>
      <c r="I219" s="278"/>
    </row>
    <row r="220" spans="1:9" x14ac:dyDescent="0.2">
      <c r="A220" s="278"/>
      <c r="B220" s="162">
        <v>8</v>
      </c>
      <c r="C220" s="282"/>
      <c r="D220" s="72"/>
      <c r="E220" s="277"/>
      <c r="F220" s="277"/>
      <c r="G220" s="278"/>
      <c r="H220" s="60">
        <f t="shared" si="8"/>
        <v>0</v>
      </c>
      <c r="I220" s="278"/>
    </row>
    <row r="221" spans="1:9" x14ac:dyDescent="0.2">
      <c r="A221" s="278"/>
      <c r="B221" s="162">
        <v>9</v>
      </c>
      <c r="C221" s="282"/>
      <c r="D221" s="72"/>
      <c r="E221" s="277"/>
      <c r="F221" s="277"/>
      <c r="G221" s="278"/>
      <c r="H221" s="60">
        <f t="shared" si="8"/>
        <v>0</v>
      </c>
      <c r="I221" s="278"/>
    </row>
    <row r="222" spans="1:9" x14ac:dyDescent="0.2">
      <c r="A222" s="278"/>
      <c r="B222" s="162">
        <v>10</v>
      </c>
      <c r="C222" s="282"/>
      <c r="D222" s="72"/>
      <c r="E222" s="277"/>
      <c r="F222" s="277"/>
      <c r="G222" s="278"/>
      <c r="H222" s="60">
        <f t="shared" si="8"/>
        <v>0</v>
      </c>
      <c r="I222" s="278"/>
    </row>
    <row r="223" spans="1:9" x14ac:dyDescent="0.2">
      <c r="A223" s="278"/>
      <c r="B223" s="162">
        <v>11</v>
      </c>
      <c r="C223" s="282"/>
      <c r="D223" s="72"/>
      <c r="E223" s="277"/>
      <c r="F223" s="277"/>
      <c r="G223" s="278"/>
      <c r="H223" s="60">
        <f t="shared" si="8"/>
        <v>0</v>
      </c>
      <c r="I223" s="278"/>
    </row>
    <row r="224" spans="1:9" x14ac:dyDescent="0.2">
      <c r="A224" s="278"/>
      <c r="B224" s="162">
        <v>12</v>
      </c>
      <c r="C224" s="282"/>
      <c r="D224" s="72"/>
      <c r="E224" s="277"/>
      <c r="F224" s="277"/>
      <c r="G224" s="278"/>
      <c r="H224" s="60">
        <f t="shared" si="8"/>
        <v>0</v>
      </c>
      <c r="I224" s="278"/>
    </row>
    <row r="225" spans="1:9" x14ac:dyDescent="0.2">
      <c r="A225" s="278"/>
      <c r="B225" s="162">
        <v>13</v>
      </c>
      <c r="C225" s="282"/>
      <c r="D225" s="72"/>
      <c r="E225" s="277"/>
      <c r="F225" s="277"/>
      <c r="G225" s="278"/>
      <c r="H225" s="60">
        <f t="shared" si="8"/>
        <v>0</v>
      </c>
      <c r="I225" s="278"/>
    </row>
    <row r="226" spans="1:9" x14ac:dyDescent="0.2">
      <c r="A226" s="278"/>
      <c r="B226" s="162">
        <v>14</v>
      </c>
      <c r="C226" s="282"/>
      <c r="D226" s="72"/>
      <c r="E226" s="277"/>
      <c r="F226" s="277"/>
      <c r="G226" s="278"/>
      <c r="H226" s="60">
        <f t="shared" si="8"/>
        <v>0</v>
      </c>
      <c r="I226" s="278"/>
    </row>
    <row r="227" spans="1:9" x14ac:dyDescent="0.2">
      <c r="A227" s="278"/>
      <c r="B227" s="162">
        <v>15</v>
      </c>
      <c r="C227" s="282"/>
      <c r="D227" s="72"/>
      <c r="E227" s="277"/>
      <c r="F227" s="277"/>
      <c r="G227" s="278"/>
      <c r="H227" s="60">
        <f t="shared" si="8"/>
        <v>0</v>
      </c>
      <c r="I227" s="278"/>
    </row>
    <row r="228" spans="1:9" x14ac:dyDescent="0.2">
      <c r="A228" s="278"/>
      <c r="B228" s="162">
        <v>16</v>
      </c>
      <c r="C228" s="282"/>
      <c r="D228" s="72"/>
      <c r="E228" s="277"/>
      <c r="F228" s="277"/>
      <c r="G228" s="278"/>
      <c r="H228" s="60">
        <f t="shared" si="8"/>
        <v>0</v>
      </c>
      <c r="I228" s="278"/>
    </row>
    <row r="229" spans="1:9" x14ac:dyDescent="0.2">
      <c r="A229" s="278"/>
      <c r="B229" s="162">
        <v>17</v>
      </c>
      <c r="C229" s="282"/>
      <c r="D229" s="72"/>
      <c r="E229" s="277"/>
      <c r="F229" s="277"/>
      <c r="G229" s="278"/>
      <c r="H229" s="60">
        <f t="shared" si="8"/>
        <v>0</v>
      </c>
      <c r="I229" s="278"/>
    </row>
    <row r="230" spans="1:9" x14ac:dyDescent="0.2">
      <c r="A230" s="278"/>
      <c r="B230" s="162">
        <v>18</v>
      </c>
      <c r="C230" s="282"/>
      <c r="D230" s="72"/>
      <c r="E230" s="277"/>
      <c r="F230" s="277"/>
      <c r="G230" s="278"/>
      <c r="H230" s="60">
        <f t="shared" si="8"/>
        <v>0</v>
      </c>
      <c r="I230" s="278"/>
    </row>
    <row r="231" spans="1:9" x14ac:dyDescent="0.2">
      <c r="A231" s="278"/>
      <c r="B231" s="162">
        <v>19</v>
      </c>
      <c r="C231" s="282"/>
      <c r="D231" s="72"/>
      <c r="E231" s="277"/>
      <c r="F231" s="277"/>
      <c r="G231" s="278"/>
      <c r="H231" s="60">
        <f t="shared" si="8"/>
        <v>0</v>
      </c>
      <c r="I231" s="278"/>
    </row>
    <row r="232" spans="1:9" x14ac:dyDescent="0.2">
      <c r="A232" s="278"/>
      <c r="B232" s="162">
        <v>20</v>
      </c>
      <c r="C232" s="282"/>
      <c r="D232" s="72"/>
      <c r="E232" s="277"/>
      <c r="F232" s="277"/>
      <c r="G232" s="278"/>
      <c r="H232" s="60">
        <f t="shared" si="8"/>
        <v>0</v>
      </c>
      <c r="I232" s="278"/>
    </row>
    <row r="233" spans="1:9" x14ac:dyDescent="0.2">
      <c r="A233" s="278"/>
      <c r="B233" s="162">
        <v>21</v>
      </c>
      <c r="C233" s="282"/>
      <c r="D233" s="72"/>
      <c r="E233" s="277"/>
      <c r="F233" s="277"/>
      <c r="G233" s="278"/>
      <c r="H233" s="60">
        <f t="shared" si="8"/>
        <v>0</v>
      </c>
      <c r="I233" s="278"/>
    </row>
    <row r="234" spans="1:9" x14ac:dyDescent="0.2">
      <c r="A234" s="278"/>
      <c r="B234" s="162">
        <v>22</v>
      </c>
      <c r="C234" s="282"/>
      <c r="D234" s="72"/>
      <c r="E234" s="277"/>
      <c r="F234" s="277"/>
      <c r="G234" s="278"/>
      <c r="H234" s="60">
        <f t="shared" si="8"/>
        <v>0</v>
      </c>
      <c r="I234" s="278"/>
    </row>
    <row r="235" spans="1:9" x14ac:dyDescent="0.2">
      <c r="A235" s="278"/>
      <c r="B235" s="162">
        <v>23</v>
      </c>
      <c r="C235" s="282"/>
      <c r="D235" s="72"/>
      <c r="E235" s="277"/>
      <c r="F235" s="277"/>
      <c r="G235" s="278"/>
      <c r="H235" s="60">
        <f t="shared" si="8"/>
        <v>0</v>
      </c>
      <c r="I235" s="278"/>
    </row>
    <row r="236" spans="1:9" x14ac:dyDescent="0.2">
      <c r="A236" s="278"/>
      <c r="B236" s="162">
        <v>24</v>
      </c>
      <c r="C236" s="282"/>
      <c r="D236" s="72"/>
      <c r="E236" s="277"/>
      <c r="F236" s="277"/>
      <c r="G236" s="278"/>
      <c r="H236" s="60">
        <f t="shared" si="8"/>
        <v>0</v>
      </c>
      <c r="I236" s="278"/>
    </row>
    <row r="237" spans="1:9" x14ac:dyDescent="0.2">
      <c r="A237" s="278"/>
      <c r="B237" s="162">
        <v>25</v>
      </c>
      <c r="C237" s="282"/>
      <c r="D237" s="72"/>
      <c r="E237" s="277"/>
      <c r="F237" s="277"/>
      <c r="G237" s="278"/>
      <c r="H237" s="60">
        <f t="shared" si="8"/>
        <v>0</v>
      </c>
      <c r="I237" s="278"/>
    </row>
    <row r="238" spans="1:9" x14ac:dyDescent="0.2">
      <c r="A238" s="278"/>
      <c r="B238" s="162">
        <v>26</v>
      </c>
      <c r="C238" s="282"/>
      <c r="D238" s="72"/>
      <c r="E238" s="277"/>
      <c r="F238" s="277"/>
      <c r="G238" s="278"/>
      <c r="H238" s="60">
        <f t="shared" si="8"/>
        <v>0</v>
      </c>
      <c r="I238" s="278"/>
    </row>
    <row r="239" spans="1:9" x14ac:dyDescent="0.2">
      <c r="A239" s="278"/>
      <c r="B239" s="162">
        <v>27</v>
      </c>
      <c r="C239" s="282"/>
      <c r="D239" s="72"/>
      <c r="E239" s="277"/>
      <c r="F239" s="277"/>
      <c r="G239" s="278"/>
      <c r="H239" s="60">
        <f t="shared" si="8"/>
        <v>0</v>
      </c>
      <c r="I239" s="278"/>
    </row>
    <row r="240" spans="1:9" x14ac:dyDescent="0.2">
      <c r="A240" s="278"/>
      <c r="B240" s="162">
        <v>28</v>
      </c>
      <c r="C240" s="282"/>
      <c r="D240" s="72"/>
      <c r="E240" s="277"/>
      <c r="F240" s="277"/>
      <c r="G240" s="278"/>
      <c r="H240" s="60">
        <f t="shared" si="8"/>
        <v>0</v>
      </c>
      <c r="I240" s="278"/>
    </row>
    <row r="241" spans="1:9" x14ac:dyDescent="0.2">
      <c r="A241" s="278"/>
      <c r="B241" s="162">
        <v>29</v>
      </c>
      <c r="C241" s="282"/>
      <c r="D241" s="72"/>
      <c r="E241" s="277"/>
      <c r="F241" s="277"/>
      <c r="G241" s="278"/>
      <c r="H241" s="60">
        <f t="shared" si="8"/>
        <v>0</v>
      </c>
      <c r="I241" s="278"/>
    </row>
    <row r="242" spans="1:9" x14ac:dyDescent="0.2">
      <c r="A242" s="278"/>
      <c r="B242" s="162">
        <v>30</v>
      </c>
      <c r="C242" s="282"/>
      <c r="D242" s="72"/>
      <c r="E242" s="277"/>
      <c r="F242" s="277"/>
      <c r="G242" s="278"/>
      <c r="H242" s="60">
        <f t="shared" si="8"/>
        <v>0</v>
      </c>
      <c r="I242" s="278"/>
    </row>
    <row r="243" spans="1:9" x14ac:dyDescent="0.2">
      <c r="A243" s="278"/>
      <c r="B243" s="162">
        <v>31</v>
      </c>
      <c r="C243" s="282"/>
      <c r="D243" s="72"/>
      <c r="E243" s="277"/>
      <c r="F243" s="277"/>
      <c r="G243" s="278"/>
      <c r="H243" s="60">
        <f t="shared" si="8"/>
        <v>0</v>
      </c>
      <c r="I243" s="278"/>
    </row>
    <row r="244" spans="1:9" x14ac:dyDescent="0.2">
      <c r="A244" s="278"/>
      <c r="B244" s="162">
        <v>32</v>
      </c>
      <c r="C244" s="282"/>
      <c r="D244" s="72"/>
      <c r="E244" s="277"/>
      <c r="F244" s="277"/>
      <c r="G244" s="278"/>
      <c r="H244" s="60">
        <f t="shared" si="8"/>
        <v>0</v>
      </c>
      <c r="I244" s="278"/>
    </row>
    <row r="245" spans="1:9" x14ac:dyDescent="0.2">
      <c r="A245" s="278"/>
      <c r="B245" s="162">
        <v>33</v>
      </c>
      <c r="C245" s="282"/>
      <c r="D245" s="72"/>
      <c r="E245" s="277"/>
      <c r="F245" s="277"/>
      <c r="G245" s="278"/>
      <c r="H245" s="60">
        <f t="shared" si="8"/>
        <v>0</v>
      </c>
      <c r="I245" s="278"/>
    </row>
    <row r="246" spans="1:9" x14ac:dyDescent="0.2">
      <c r="A246" s="278"/>
      <c r="B246" s="162">
        <v>34</v>
      </c>
      <c r="C246" s="282"/>
      <c r="D246" s="72"/>
      <c r="E246" s="277"/>
      <c r="F246" s="277"/>
      <c r="G246" s="278"/>
      <c r="H246" s="60">
        <f t="shared" si="8"/>
        <v>0</v>
      </c>
      <c r="I246" s="278"/>
    </row>
    <row r="247" spans="1:9" x14ac:dyDescent="0.2">
      <c r="A247" s="278"/>
      <c r="B247" s="162">
        <v>35</v>
      </c>
      <c r="C247" s="282"/>
      <c r="D247" s="72"/>
      <c r="E247" s="277"/>
      <c r="F247" s="277"/>
      <c r="G247" s="278"/>
      <c r="H247" s="60">
        <f t="shared" si="8"/>
        <v>0</v>
      </c>
      <c r="I247" s="278"/>
    </row>
    <row r="248" spans="1:9" x14ac:dyDescent="0.2">
      <c r="A248" s="278"/>
      <c r="B248" s="162">
        <v>36</v>
      </c>
      <c r="C248" s="282"/>
      <c r="D248" s="72"/>
      <c r="E248" s="277"/>
      <c r="F248" s="277"/>
      <c r="G248" s="278"/>
      <c r="H248" s="60">
        <f t="shared" si="8"/>
        <v>0</v>
      </c>
      <c r="I248" s="278"/>
    </row>
    <row r="249" spans="1:9" x14ac:dyDescent="0.2">
      <c r="A249" s="278"/>
      <c r="B249" s="162">
        <v>37</v>
      </c>
      <c r="C249" s="282"/>
      <c r="D249" s="72"/>
      <c r="E249" s="277"/>
      <c r="F249" s="277"/>
      <c r="G249" s="278"/>
      <c r="H249" s="60">
        <f t="shared" si="8"/>
        <v>0</v>
      </c>
      <c r="I249" s="278"/>
    </row>
    <row r="250" spans="1:9" x14ac:dyDescent="0.2">
      <c r="A250" s="278"/>
      <c r="B250" s="162">
        <v>38</v>
      </c>
      <c r="C250" s="282"/>
      <c r="D250" s="72"/>
      <c r="E250" s="277"/>
      <c r="F250" s="277"/>
      <c r="G250" s="278"/>
      <c r="H250" s="60">
        <f t="shared" si="8"/>
        <v>0</v>
      </c>
      <c r="I250" s="278"/>
    </row>
    <row r="251" spans="1:9" x14ac:dyDescent="0.2">
      <c r="A251" s="278"/>
      <c r="B251" s="162">
        <v>39</v>
      </c>
      <c r="C251" s="282"/>
      <c r="D251" s="72"/>
      <c r="E251" s="277"/>
      <c r="F251" s="277"/>
      <c r="G251" s="278"/>
      <c r="H251" s="60">
        <f t="shared" si="8"/>
        <v>0</v>
      </c>
      <c r="I251" s="278"/>
    </row>
    <row r="252" spans="1:9" x14ac:dyDescent="0.2">
      <c r="A252" s="278"/>
      <c r="B252" s="162">
        <v>40</v>
      </c>
      <c r="C252" s="282"/>
      <c r="D252" s="72"/>
      <c r="E252" s="277"/>
      <c r="F252" s="277"/>
      <c r="G252" s="278"/>
      <c r="H252" s="60">
        <f t="shared" si="8"/>
        <v>0</v>
      </c>
      <c r="I252" s="278"/>
    </row>
    <row r="253" spans="1:9" x14ac:dyDescent="0.2">
      <c r="A253" s="278"/>
      <c r="B253" s="162">
        <v>41</v>
      </c>
      <c r="C253" s="282"/>
      <c r="D253" s="72"/>
      <c r="E253" s="277"/>
      <c r="F253" s="277"/>
      <c r="G253" s="278"/>
      <c r="H253" s="60">
        <f t="shared" si="8"/>
        <v>0</v>
      </c>
      <c r="I253" s="278"/>
    </row>
    <row r="254" spans="1:9" x14ac:dyDescent="0.2">
      <c r="A254" s="278"/>
      <c r="B254" s="162">
        <v>42</v>
      </c>
      <c r="C254" s="282"/>
      <c r="D254" s="72"/>
      <c r="E254" s="277"/>
      <c r="F254" s="277"/>
      <c r="G254" s="278"/>
      <c r="H254" s="60">
        <f t="shared" si="8"/>
        <v>0</v>
      </c>
      <c r="I254" s="278"/>
    </row>
    <row r="255" spans="1:9" x14ac:dyDescent="0.2">
      <c r="A255" s="278"/>
      <c r="B255" s="162">
        <v>43</v>
      </c>
      <c r="C255" s="282"/>
      <c r="D255" s="72"/>
      <c r="E255" s="277"/>
      <c r="F255" s="277"/>
      <c r="G255" s="278"/>
      <c r="H255" s="60">
        <f t="shared" si="8"/>
        <v>0</v>
      </c>
      <c r="I255" s="278"/>
    </row>
    <row r="256" spans="1:9" x14ac:dyDescent="0.2">
      <c r="A256" s="278"/>
      <c r="B256" s="162">
        <v>44</v>
      </c>
      <c r="C256" s="282"/>
      <c r="D256" s="72"/>
      <c r="E256" s="277"/>
      <c r="F256" s="277"/>
      <c r="G256" s="278"/>
      <c r="H256" s="60">
        <f t="shared" si="8"/>
        <v>0</v>
      </c>
      <c r="I256" s="278"/>
    </row>
    <row r="257" spans="1:9" x14ac:dyDescent="0.2">
      <c r="A257" s="278"/>
      <c r="B257" s="162">
        <v>45</v>
      </c>
      <c r="C257" s="282"/>
      <c r="D257" s="72"/>
      <c r="E257" s="277"/>
      <c r="F257" s="277"/>
      <c r="G257" s="278"/>
      <c r="H257" s="60">
        <f t="shared" si="8"/>
        <v>0</v>
      </c>
      <c r="I257" s="278"/>
    </row>
    <row r="258" spans="1:9" x14ac:dyDescent="0.2">
      <c r="A258" s="278"/>
      <c r="B258" s="162">
        <v>46</v>
      </c>
      <c r="C258" s="282"/>
      <c r="D258" s="72"/>
      <c r="E258" s="277"/>
      <c r="F258" s="277"/>
      <c r="G258" s="278"/>
      <c r="H258" s="60">
        <f t="shared" si="8"/>
        <v>0</v>
      </c>
      <c r="I258" s="278"/>
    </row>
    <row r="259" spans="1:9" x14ac:dyDescent="0.2">
      <c r="A259" s="278"/>
      <c r="B259" s="162">
        <v>47</v>
      </c>
      <c r="C259" s="282"/>
      <c r="D259" s="72"/>
      <c r="E259" s="277"/>
      <c r="F259" s="277"/>
      <c r="G259" s="278"/>
      <c r="H259" s="60">
        <f t="shared" si="8"/>
        <v>0</v>
      </c>
      <c r="I259" s="278"/>
    </row>
    <row r="260" spans="1:9" x14ac:dyDescent="0.2">
      <c r="A260" s="278"/>
      <c r="B260" s="162">
        <v>48</v>
      </c>
      <c r="C260" s="282"/>
      <c r="D260" s="72"/>
      <c r="E260" s="277"/>
      <c r="F260" s="277"/>
      <c r="G260" s="278"/>
      <c r="H260" s="60">
        <f t="shared" si="8"/>
        <v>0</v>
      </c>
      <c r="I260" s="278"/>
    </row>
    <row r="261" spans="1:9" x14ac:dyDescent="0.2">
      <c r="A261" s="278"/>
      <c r="B261" s="162">
        <v>49</v>
      </c>
      <c r="C261" s="282"/>
      <c r="D261" s="72"/>
      <c r="E261" s="277"/>
      <c r="F261" s="277"/>
      <c r="G261" s="278"/>
      <c r="H261" s="60">
        <f t="shared" si="8"/>
        <v>0</v>
      </c>
      <c r="I261" s="278"/>
    </row>
    <row r="262" spans="1:9" x14ac:dyDescent="0.2">
      <c r="A262" s="278"/>
      <c r="B262" s="162">
        <v>50</v>
      </c>
      <c r="C262" s="282"/>
      <c r="D262" s="72"/>
      <c r="E262" s="277"/>
      <c r="F262" s="277"/>
      <c r="G262" s="278"/>
      <c r="H262" s="60">
        <f t="shared" si="8"/>
        <v>0</v>
      </c>
      <c r="I262" s="278"/>
    </row>
    <row r="263" spans="1:9" x14ac:dyDescent="0.2">
      <c r="A263" s="278"/>
      <c r="B263" s="162">
        <v>51</v>
      </c>
      <c r="C263" s="282"/>
      <c r="D263" s="72"/>
      <c r="E263" s="277"/>
      <c r="F263" s="277"/>
      <c r="G263" s="278"/>
      <c r="H263" s="60">
        <f t="shared" si="8"/>
        <v>0</v>
      </c>
      <c r="I263" s="278"/>
    </row>
    <row r="264" spans="1:9" x14ac:dyDescent="0.2">
      <c r="A264" s="278"/>
      <c r="B264" s="162">
        <v>52</v>
      </c>
      <c r="C264" s="282"/>
      <c r="D264" s="72"/>
      <c r="E264" s="277"/>
      <c r="F264" s="277"/>
      <c r="G264" s="278"/>
      <c r="H264" s="60">
        <f t="shared" si="8"/>
        <v>0</v>
      </c>
      <c r="I264" s="278"/>
    </row>
    <row r="265" spans="1:9" x14ac:dyDescent="0.2">
      <c r="A265" s="278"/>
      <c r="B265" s="162">
        <v>53</v>
      </c>
      <c r="C265" s="282"/>
      <c r="D265" s="72"/>
      <c r="E265" s="277"/>
      <c r="F265" s="277"/>
      <c r="G265" s="278"/>
      <c r="H265" s="60">
        <f t="shared" si="8"/>
        <v>0</v>
      </c>
      <c r="I265" s="278"/>
    </row>
    <row r="266" spans="1:9" x14ac:dyDescent="0.2">
      <c r="A266" s="278"/>
      <c r="B266" s="162">
        <v>54</v>
      </c>
      <c r="C266" s="282"/>
      <c r="D266" s="72"/>
      <c r="E266" s="277"/>
      <c r="F266" s="277"/>
      <c r="G266" s="278"/>
      <c r="H266" s="60">
        <f t="shared" si="8"/>
        <v>0</v>
      </c>
      <c r="I266" s="278"/>
    </row>
    <row r="267" spans="1:9" x14ac:dyDescent="0.2">
      <c r="A267" s="278"/>
      <c r="B267" s="162">
        <v>55</v>
      </c>
      <c r="C267" s="282"/>
      <c r="D267" s="72"/>
      <c r="E267" s="277"/>
      <c r="F267" s="277"/>
      <c r="G267" s="278"/>
      <c r="H267" s="60">
        <f t="shared" si="8"/>
        <v>0</v>
      </c>
      <c r="I267" s="278"/>
    </row>
    <row r="268" spans="1:9" x14ac:dyDescent="0.2">
      <c r="A268" s="278"/>
      <c r="B268" s="162">
        <v>56</v>
      </c>
      <c r="C268" s="282"/>
      <c r="D268" s="72"/>
      <c r="E268" s="277"/>
      <c r="F268" s="277"/>
      <c r="G268" s="278"/>
      <c r="H268" s="60">
        <f t="shared" si="8"/>
        <v>0</v>
      </c>
      <c r="I268" s="278"/>
    </row>
    <row r="269" spans="1:9" x14ac:dyDescent="0.2">
      <c r="A269" s="278"/>
      <c r="B269" s="162">
        <v>57</v>
      </c>
      <c r="C269" s="282"/>
      <c r="D269" s="72"/>
      <c r="E269" s="277"/>
      <c r="F269" s="277"/>
      <c r="G269" s="278"/>
      <c r="H269" s="60">
        <f t="shared" si="8"/>
        <v>0</v>
      </c>
      <c r="I269" s="278"/>
    </row>
    <row r="270" spans="1:9" x14ac:dyDescent="0.2">
      <c r="A270" s="278"/>
      <c r="B270" s="162">
        <v>58</v>
      </c>
      <c r="C270" s="282"/>
      <c r="D270" s="72"/>
      <c r="E270" s="277"/>
      <c r="F270" s="277"/>
      <c r="G270" s="278"/>
      <c r="H270" s="60">
        <f t="shared" si="8"/>
        <v>0</v>
      </c>
      <c r="I270" s="278"/>
    </row>
    <row r="271" spans="1:9" x14ac:dyDescent="0.2">
      <c r="A271" s="278"/>
      <c r="B271" s="162">
        <v>59</v>
      </c>
      <c r="C271" s="282"/>
      <c r="D271" s="72"/>
      <c r="E271" s="277"/>
      <c r="F271" s="277"/>
      <c r="G271" s="278"/>
      <c r="H271" s="60">
        <f t="shared" si="8"/>
        <v>0</v>
      </c>
      <c r="I271" s="278"/>
    </row>
    <row r="272" spans="1:9" x14ac:dyDescent="0.2">
      <c r="A272" s="278"/>
      <c r="B272" s="162">
        <v>60</v>
      </c>
      <c r="C272" s="282"/>
      <c r="D272" s="72"/>
      <c r="E272" s="277"/>
      <c r="F272" s="277"/>
      <c r="G272" s="278"/>
      <c r="H272" s="60">
        <f t="shared" si="8"/>
        <v>0</v>
      </c>
      <c r="I272" s="278"/>
    </row>
    <row r="273" spans="1:9" x14ac:dyDescent="0.2">
      <c r="A273" s="278"/>
      <c r="B273" s="162">
        <v>61</v>
      </c>
      <c r="C273" s="282"/>
      <c r="D273" s="72"/>
      <c r="E273" s="277"/>
      <c r="F273" s="277"/>
      <c r="G273" s="278"/>
      <c r="H273" s="60">
        <f t="shared" si="8"/>
        <v>0</v>
      </c>
      <c r="I273" s="278"/>
    </row>
    <row r="274" spans="1:9" x14ac:dyDescent="0.2">
      <c r="A274" s="278"/>
      <c r="B274" s="162">
        <v>62</v>
      </c>
      <c r="C274" s="282"/>
      <c r="D274" s="72"/>
      <c r="E274" s="277"/>
      <c r="F274" s="277"/>
      <c r="G274" s="278"/>
      <c r="H274" s="60">
        <f t="shared" si="8"/>
        <v>0</v>
      </c>
      <c r="I274" s="278"/>
    </row>
    <row r="275" spans="1:9" x14ac:dyDescent="0.2">
      <c r="A275" s="278"/>
      <c r="B275" s="162">
        <v>63</v>
      </c>
      <c r="C275" s="282"/>
      <c r="D275" s="72"/>
      <c r="E275" s="277"/>
      <c r="F275" s="277"/>
      <c r="G275" s="278"/>
      <c r="H275" s="60">
        <f t="shared" si="8"/>
        <v>0</v>
      </c>
      <c r="I275" s="278"/>
    </row>
    <row r="276" spans="1:9" x14ac:dyDescent="0.2">
      <c r="A276" s="278"/>
      <c r="B276" s="162">
        <v>64</v>
      </c>
      <c r="C276" s="282"/>
      <c r="D276" s="72"/>
      <c r="E276" s="277"/>
      <c r="F276" s="277"/>
      <c r="G276" s="278"/>
      <c r="H276" s="60">
        <f t="shared" si="8"/>
        <v>0</v>
      </c>
      <c r="I276" s="278"/>
    </row>
    <row r="277" spans="1:9" x14ac:dyDescent="0.2">
      <c r="A277" s="278"/>
      <c r="B277" s="162">
        <v>65</v>
      </c>
      <c r="C277" s="282"/>
      <c r="D277" s="72"/>
      <c r="E277" s="277"/>
      <c r="F277" s="277"/>
      <c r="G277" s="278"/>
      <c r="H277" s="60">
        <f t="shared" si="8"/>
        <v>0</v>
      </c>
      <c r="I277" s="278"/>
    </row>
    <row r="278" spans="1:9" x14ac:dyDescent="0.2">
      <c r="A278" s="278"/>
      <c r="B278" s="162">
        <v>66</v>
      </c>
      <c r="C278" s="282"/>
      <c r="D278" s="72"/>
      <c r="E278" s="277"/>
      <c r="F278" s="277"/>
      <c r="G278" s="278"/>
      <c r="H278" s="60">
        <f t="shared" si="8"/>
        <v>0</v>
      </c>
      <c r="I278" s="278"/>
    </row>
    <row r="279" spans="1:9" x14ac:dyDescent="0.2">
      <c r="A279" s="278"/>
      <c r="B279" s="162">
        <v>67</v>
      </c>
      <c r="C279" s="282"/>
      <c r="D279" s="72"/>
      <c r="E279" s="277"/>
      <c r="F279" s="277"/>
      <c r="G279" s="278"/>
      <c r="H279" s="60">
        <f t="shared" si="8"/>
        <v>0</v>
      </c>
      <c r="I279" s="278"/>
    </row>
    <row r="280" spans="1:9" x14ac:dyDescent="0.2">
      <c r="A280" s="278"/>
      <c r="B280" s="162">
        <v>68</v>
      </c>
      <c r="C280" s="282"/>
      <c r="D280" s="72"/>
      <c r="E280" s="277"/>
      <c r="F280" s="277"/>
      <c r="G280" s="278"/>
      <c r="H280" s="60">
        <f t="shared" si="8"/>
        <v>0</v>
      </c>
      <c r="I280" s="278"/>
    </row>
    <row r="281" spans="1:9" x14ac:dyDescent="0.2">
      <c r="A281" s="278"/>
      <c r="B281" s="162">
        <v>69</v>
      </c>
      <c r="C281" s="282"/>
      <c r="D281" s="72"/>
      <c r="E281" s="277"/>
      <c r="F281" s="277"/>
      <c r="G281" s="278"/>
      <c r="H281" s="60">
        <f t="shared" si="8"/>
        <v>0</v>
      </c>
      <c r="I281" s="278"/>
    </row>
    <row r="282" spans="1:9" x14ac:dyDescent="0.2">
      <c r="A282" s="278"/>
      <c r="B282" s="162">
        <v>70</v>
      </c>
      <c r="C282" s="282"/>
      <c r="D282" s="72"/>
      <c r="E282" s="277"/>
      <c r="F282" s="277"/>
      <c r="G282" s="278"/>
      <c r="H282" s="60">
        <f t="shared" si="8"/>
        <v>0</v>
      </c>
      <c r="I282" s="278"/>
    </row>
    <row r="283" spans="1:9" x14ac:dyDescent="0.2">
      <c r="A283" s="278"/>
      <c r="B283" s="162">
        <v>71</v>
      </c>
      <c r="C283" s="282"/>
      <c r="D283" s="72"/>
      <c r="E283" s="277"/>
      <c r="F283" s="277"/>
      <c r="G283" s="278"/>
      <c r="H283" s="60">
        <f t="shared" si="8"/>
        <v>0</v>
      </c>
      <c r="I283" s="278"/>
    </row>
    <row r="284" spans="1:9" x14ac:dyDescent="0.2">
      <c r="A284" s="278"/>
      <c r="B284" s="162">
        <v>72</v>
      </c>
      <c r="C284" s="282"/>
      <c r="D284" s="72"/>
      <c r="E284" s="277"/>
      <c r="F284" s="277"/>
      <c r="G284" s="278"/>
      <c r="H284" s="60">
        <f t="shared" si="8"/>
        <v>0</v>
      </c>
      <c r="I284" s="278"/>
    </row>
    <row r="285" spans="1:9" x14ac:dyDescent="0.2">
      <c r="A285" s="278"/>
      <c r="B285" s="162">
        <v>73</v>
      </c>
      <c r="C285" s="282"/>
      <c r="D285" s="72"/>
      <c r="E285" s="277"/>
      <c r="F285" s="277"/>
      <c r="G285" s="278"/>
      <c r="H285" s="60">
        <f t="shared" si="8"/>
        <v>0</v>
      </c>
      <c r="I285" s="278"/>
    </row>
    <row r="286" spans="1:9" x14ac:dyDescent="0.2">
      <c r="A286" s="278"/>
      <c r="B286" s="162">
        <v>74</v>
      </c>
      <c r="C286" s="282"/>
      <c r="D286" s="72"/>
      <c r="E286" s="277"/>
      <c r="F286" s="277"/>
      <c r="G286" s="278"/>
      <c r="H286" s="60">
        <f t="shared" si="8"/>
        <v>0</v>
      </c>
      <c r="I286" s="278"/>
    </row>
    <row r="287" spans="1:9" x14ac:dyDescent="0.2">
      <c r="A287" s="278"/>
      <c r="B287" s="162">
        <v>75</v>
      </c>
      <c r="C287" s="282"/>
      <c r="D287" s="72"/>
      <c r="E287" s="277"/>
      <c r="F287" s="277"/>
      <c r="G287" s="278"/>
      <c r="H287" s="60">
        <f t="shared" si="8"/>
        <v>0</v>
      </c>
      <c r="I287" s="278"/>
    </row>
    <row r="288" spans="1:9" x14ac:dyDescent="0.2">
      <c r="A288" s="278"/>
      <c r="B288" s="162">
        <v>76</v>
      </c>
      <c r="C288" s="282"/>
      <c r="D288" s="72"/>
      <c r="E288" s="277"/>
      <c r="F288" s="277"/>
      <c r="G288" s="278"/>
      <c r="H288" s="60">
        <f t="shared" si="8"/>
        <v>0</v>
      </c>
      <c r="I288" s="278"/>
    </row>
    <row r="289" spans="1:9" x14ac:dyDescent="0.2">
      <c r="A289" s="278"/>
      <c r="B289" s="162">
        <v>77</v>
      </c>
      <c r="C289" s="282"/>
      <c r="D289" s="72"/>
      <c r="E289" s="277"/>
      <c r="F289" s="277"/>
      <c r="G289" s="278"/>
      <c r="H289" s="60">
        <f t="shared" si="8"/>
        <v>0</v>
      </c>
      <c r="I289" s="278"/>
    </row>
    <row r="290" spans="1:9" x14ac:dyDescent="0.2">
      <c r="A290" s="278"/>
      <c r="B290" s="162">
        <v>78</v>
      </c>
      <c r="C290" s="282"/>
      <c r="D290" s="72"/>
      <c r="E290" s="277"/>
      <c r="F290" s="277"/>
      <c r="G290" s="278"/>
      <c r="H290" s="60">
        <f t="shared" si="8"/>
        <v>0</v>
      </c>
      <c r="I290" s="278"/>
    </row>
    <row r="291" spans="1:9" x14ac:dyDescent="0.2">
      <c r="A291" s="278"/>
      <c r="B291" s="162">
        <v>79</v>
      </c>
      <c r="C291" s="282"/>
      <c r="D291" s="72"/>
      <c r="E291" s="277"/>
      <c r="F291" s="277"/>
      <c r="G291" s="278"/>
      <c r="H291" s="60">
        <f t="shared" si="8"/>
        <v>0</v>
      </c>
      <c r="I291" s="278"/>
    </row>
    <row r="292" spans="1:9" x14ac:dyDescent="0.2">
      <c r="A292" s="278"/>
      <c r="B292" s="162">
        <v>80</v>
      </c>
      <c r="C292" s="282"/>
      <c r="D292" s="72"/>
      <c r="E292" s="277"/>
      <c r="F292" s="277"/>
      <c r="G292" s="278"/>
      <c r="H292" s="60">
        <f t="shared" si="8"/>
        <v>0</v>
      </c>
      <c r="I292" s="278"/>
    </row>
    <row r="293" spans="1:9" x14ac:dyDescent="0.2">
      <c r="A293" s="278"/>
      <c r="B293" s="162">
        <v>81</v>
      </c>
      <c r="C293" s="282"/>
      <c r="D293" s="72"/>
      <c r="E293" s="277"/>
      <c r="F293" s="277"/>
      <c r="G293" s="278"/>
      <c r="H293" s="60">
        <f t="shared" si="8"/>
        <v>0</v>
      </c>
      <c r="I293" s="278"/>
    </row>
    <row r="294" spans="1:9" x14ac:dyDescent="0.2">
      <c r="A294" s="278"/>
      <c r="B294" s="162">
        <v>82</v>
      </c>
      <c r="C294" s="282"/>
      <c r="D294" s="72"/>
      <c r="E294" s="277"/>
      <c r="F294" s="277"/>
      <c r="G294" s="278"/>
      <c r="H294" s="60">
        <f t="shared" si="8"/>
        <v>0</v>
      </c>
      <c r="I294" s="278"/>
    </row>
    <row r="295" spans="1:9" x14ac:dyDescent="0.2">
      <c r="A295" s="278"/>
      <c r="B295" s="162">
        <v>83</v>
      </c>
      <c r="C295" s="282"/>
      <c r="D295" s="72"/>
      <c r="E295" s="277"/>
      <c r="F295" s="277"/>
      <c r="G295" s="278"/>
      <c r="H295" s="60">
        <f t="shared" si="8"/>
        <v>0</v>
      </c>
      <c r="I295" s="278"/>
    </row>
    <row r="296" spans="1:9" x14ac:dyDescent="0.2">
      <c r="A296" s="278"/>
      <c r="B296" s="162">
        <v>84</v>
      </c>
      <c r="C296" s="282"/>
      <c r="D296" s="72"/>
      <c r="E296" s="277"/>
      <c r="F296" s="277"/>
      <c r="G296" s="278"/>
      <c r="H296" s="60">
        <f t="shared" si="8"/>
        <v>0</v>
      </c>
      <c r="I296" s="278"/>
    </row>
    <row r="297" spans="1:9" x14ac:dyDescent="0.2">
      <c r="A297" s="278"/>
      <c r="B297" s="162">
        <v>85</v>
      </c>
      <c r="C297" s="282"/>
      <c r="D297" s="72"/>
      <c r="E297" s="277"/>
      <c r="F297" s="277"/>
      <c r="G297" s="278"/>
      <c r="H297" s="60">
        <f t="shared" si="8"/>
        <v>0</v>
      </c>
      <c r="I297" s="278"/>
    </row>
    <row r="298" spans="1:9" x14ac:dyDescent="0.2">
      <c r="A298" s="278"/>
      <c r="B298" s="162">
        <v>86</v>
      </c>
      <c r="C298" s="282"/>
      <c r="D298" s="72"/>
      <c r="E298" s="277"/>
      <c r="F298" s="277"/>
      <c r="G298" s="278"/>
      <c r="H298" s="60">
        <f t="shared" si="8"/>
        <v>0</v>
      </c>
      <c r="I298" s="278"/>
    </row>
    <row r="299" spans="1:9" x14ac:dyDescent="0.2">
      <c r="A299" s="278"/>
      <c r="B299" s="162">
        <v>87</v>
      </c>
      <c r="C299" s="282"/>
      <c r="D299" s="72"/>
      <c r="E299" s="277"/>
      <c r="F299" s="277"/>
      <c r="G299" s="278"/>
      <c r="H299" s="60">
        <f t="shared" si="8"/>
        <v>0</v>
      </c>
      <c r="I299" s="278"/>
    </row>
    <row r="300" spans="1:9" x14ac:dyDescent="0.2">
      <c r="A300" s="278"/>
      <c r="B300" s="162">
        <v>88</v>
      </c>
      <c r="C300" s="282"/>
      <c r="D300" s="72"/>
      <c r="E300" s="277"/>
      <c r="F300" s="277"/>
      <c r="G300" s="278"/>
      <c r="H300" s="60">
        <f t="shared" si="8"/>
        <v>0</v>
      </c>
      <c r="I300" s="278"/>
    </row>
    <row r="301" spans="1:9" x14ac:dyDescent="0.2">
      <c r="A301" s="278"/>
      <c r="B301" s="162">
        <v>89</v>
      </c>
      <c r="C301" s="282"/>
      <c r="D301" s="72"/>
      <c r="E301" s="277"/>
      <c r="F301" s="277"/>
      <c r="G301" s="278"/>
      <c r="H301" s="60">
        <f t="shared" si="8"/>
        <v>0</v>
      </c>
      <c r="I301" s="278"/>
    </row>
    <row r="302" spans="1:9" x14ac:dyDescent="0.2">
      <c r="A302" s="278"/>
      <c r="B302" s="162">
        <v>90</v>
      </c>
      <c r="C302" s="282"/>
      <c r="D302" s="72"/>
      <c r="E302" s="277"/>
      <c r="F302" s="277"/>
      <c r="G302" s="278"/>
      <c r="H302" s="60">
        <f t="shared" si="8"/>
        <v>0</v>
      </c>
      <c r="I302" s="278"/>
    </row>
    <row r="303" spans="1:9" x14ac:dyDescent="0.2">
      <c r="A303" s="278"/>
      <c r="B303" s="162">
        <v>91</v>
      </c>
      <c r="C303" s="282"/>
      <c r="D303" s="72"/>
      <c r="E303" s="277"/>
      <c r="F303" s="277"/>
      <c r="G303" s="278"/>
      <c r="H303" s="60">
        <f t="shared" si="8"/>
        <v>0</v>
      </c>
      <c r="I303" s="278"/>
    </row>
    <row r="304" spans="1:9" x14ac:dyDescent="0.2">
      <c r="A304" s="278"/>
      <c r="B304" s="162">
        <v>92</v>
      </c>
      <c r="C304" s="282"/>
      <c r="D304" s="72"/>
      <c r="E304" s="277"/>
      <c r="F304" s="277"/>
      <c r="G304" s="278"/>
      <c r="H304" s="60">
        <f t="shared" si="8"/>
        <v>0</v>
      </c>
      <c r="I304" s="278"/>
    </row>
    <row r="305" spans="1:9" x14ac:dyDescent="0.2">
      <c r="A305" s="278"/>
      <c r="B305" s="162">
        <v>93</v>
      </c>
      <c r="C305" s="282"/>
      <c r="D305" s="72"/>
      <c r="E305" s="277"/>
      <c r="F305" s="277"/>
      <c r="G305" s="278"/>
      <c r="H305" s="60">
        <f t="shared" si="8"/>
        <v>0</v>
      </c>
      <c r="I305" s="278"/>
    </row>
    <row r="306" spans="1:9" x14ac:dyDescent="0.2">
      <c r="A306" s="278"/>
      <c r="B306" s="162">
        <v>94</v>
      </c>
      <c r="C306" s="282"/>
      <c r="D306" s="72"/>
      <c r="E306" s="277"/>
      <c r="F306" s="277"/>
      <c r="G306" s="278"/>
      <c r="H306" s="60">
        <f t="shared" si="8"/>
        <v>0</v>
      </c>
      <c r="I306" s="278"/>
    </row>
    <row r="307" spans="1:9" x14ac:dyDescent="0.2">
      <c r="A307" s="278"/>
      <c r="B307" s="162">
        <v>95</v>
      </c>
      <c r="C307" s="282"/>
      <c r="D307" s="72"/>
      <c r="E307" s="277"/>
      <c r="F307" s="277"/>
      <c r="G307" s="278"/>
      <c r="H307" s="60">
        <f t="shared" si="8"/>
        <v>0</v>
      </c>
      <c r="I307" s="278"/>
    </row>
    <row r="308" spans="1:9" x14ac:dyDescent="0.2">
      <c r="A308" s="278"/>
      <c r="B308" s="162">
        <v>96</v>
      </c>
      <c r="C308" s="282"/>
      <c r="D308" s="72"/>
      <c r="E308" s="277"/>
      <c r="F308" s="277"/>
      <c r="G308" s="278"/>
      <c r="H308" s="60">
        <f t="shared" si="8"/>
        <v>0</v>
      </c>
      <c r="I308" s="278"/>
    </row>
    <row r="309" spans="1:9" x14ac:dyDescent="0.2">
      <c r="A309" s="278"/>
      <c r="B309" s="162">
        <v>97</v>
      </c>
      <c r="C309" s="282"/>
      <c r="D309" s="72"/>
      <c r="E309" s="277"/>
      <c r="F309" s="277"/>
      <c r="G309" s="278"/>
      <c r="H309" s="60">
        <f t="shared" si="8"/>
        <v>0</v>
      </c>
      <c r="I309" s="278"/>
    </row>
    <row r="310" spans="1:9" x14ac:dyDescent="0.2">
      <c r="A310" s="278"/>
      <c r="B310" s="162">
        <v>98</v>
      </c>
      <c r="C310" s="282"/>
      <c r="D310" s="72"/>
      <c r="E310" s="277"/>
      <c r="F310" s="277"/>
      <c r="G310" s="278"/>
      <c r="H310" s="60">
        <f t="shared" si="8"/>
        <v>0</v>
      </c>
      <c r="I310" s="278"/>
    </row>
    <row r="311" spans="1:9" x14ac:dyDescent="0.2">
      <c r="A311" s="278"/>
      <c r="B311" s="162">
        <v>99</v>
      </c>
      <c r="C311" s="282"/>
      <c r="D311" s="72"/>
      <c r="E311" s="277"/>
      <c r="F311" s="277"/>
      <c r="G311" s="278"/>
      <c r="H311" s="60">
        <f t="shared" si="8"/>
        <v>0</v>
      </c>
      <c r="I311" s="278"/>
    </row>
    <row r="312" spans="1:9" ht="13.5" thickBot="1" x14ac:dyDescent="0.25">
      <c r="A312" s="278"/>
      <c r="B312" s="162">
        <v>100</v>
      </c>
      <c r="C312" s="282"/>
      <c r="D312" s="72"/>
      <c r="E312" s="277"/>
      <c r="F312" s="277"/>
      <c r="G312" s="278"/>
      <c r="H312" s="60">
        <f t="shared" si="8"/>
        <v>0</v>
      </c>
      <c r="I312" s="278"/>
    </row>
    <row r="313" spans="1:9" ht="13.5" thickBot="1" x14ac:dyDescent="0.25">
      <c r="A313" s="272"/>
      <c r="B313" s="274"/>
      <c r="C313" s="272"/>
      <c r="D313" s="272"/>
      <c r="E313" s="163"/>
      <c r="F313" s="160" t="s">
        <v>35</v>
      </c>
      <c r="G313" s="278"/>
      <c r="H313" s="70">
        <f>SUM(H213:H312)</f>
        <v>0</v>
      </c>
      <c r="I313" s="278"/>
    </row>
    <row r="314" spans="1:9" ht="6" customHeight="1" x14ac:dyDescent="0.2">
      <c r="A314" s="389"/>
      <c r="B314" s="389"/>
      <c r="C314" s="389"/>
      <c r="D314" s="389"/>
      <c r="E314" s="389"/>
      <c r="F314" s="389"/>
      <c r="G314" s="389"/>
      <c r="H314" s="389"/>
      <c r="I314" s="278"/>
    </row>
    <row r="315" spans="1:9" ht="13.5" customHeight="1" x14ac:dyDescent="0.2">
      <c r="A315" s="54" t="s">
        <v>433</v>
      </c>
      <c r="B315" s="425" t="s">
        <v>387</v>
      </c>
      <c r="C315" s="425"/>
      <c r="D315" s="425"/>
      <c r="E315" s="425"/>
      <c r="F315" s="425"/>
      <c r="G315" s="278"/>
      <c r="H315" s="280"/>
      <c r="I315" s="278"/>
    </row>
    <row r="316" spans="1:9" ht="13.5" customHeight="1" x14ac:dyDescent="0.2">
      <c r="A316" s="54"/>
      <c r="B316" s="277"/>
      <c r="C316" s="277" t="s">
        <v>101</v>
      </c>
      <c r="D316" s="277" t="s">
        <v>139</v>
      </c>
      <c r="E316" s="277" t="s">
        <v>386</v>
      </c>
      <c r="F316" s="277" t="s">
        <v>388</v>
      </c>
      <c r="G316" s="278"/>
      <c r="H316" s="277" t="s">
        <v>49</v>
      </c>
      <c r="I316" s="278"/>
    </row>
    <row r="317" spans="1:9" ht="0.6" customHeight="1" x14ac:dyDescent="0.2">
      <c r="A317" s="54"/>
      <c r="B317" s="156"/>
      <c r="C317" s="107"/>
      <c r="D317" s="107"/>
      <c r="E317" s="156"/>
      <c r="F317" s="156"/>
      <c r="G317" s="278"/>
      <c r="H317" s="104"/>
      <c r="I317" s="278"/>
    </row>
    <row r="318" spans="1:9" ht="13.5" customHeight="1" x14ac:dyDescent="0.2">
      <c r="A318" s="54"/>
      <c r="B318" s="162">
        <v>1</v>
      </c>
      <c r="C318" s="282"/>
      <c r="D318" s="72"/>
      <c r="E318" s="72"/>
      <c r="F318" s="158"/>
      <c r="G318" s="278"/>
      <c r="H318" s="60">
        <f>IF(C318=0,0,IF(D318=0,0,IF(E318=0,0,IF(F318=0,0,10))))</f>
        <v>0</v>
      </c>
      <c r="I318" s="278"/>
    </row>
    <row r="319" spans="1:9" ht="13.5" customHeight="1" x14ac:dyDescent="0.2">
      <c r="A319" s="278"/>
      <c r="B319" s="162">
        <v>2</v>
      </c>
      <c r="C319" s="282"/>
      <c r="D319" s="72"/>
      <c r="E319" s="72"/>
      <c r="F319" s="158"/>
      <c r="G319" s="278"/>
      <c r="H319" s="60">
        <f t="shared" ref="H319:H367" si="9">IF(C319=0,0,IF(D319=0,0,IF(E319=0,0,IF(F319=0,0,10))))</f>
        <v>0</v>
      </c>
      <c r="I319" s="278"/>
    </row>
    <row r="320" spans="1:9" ht="13.5" customHeight="1" x14ac:dyDescent="0.2">
      <c r="A320" s="278"/>
      <c r="B320" s="162">
        <v>3</v>
      </c>
      <c r="C320" s="282"/>
      <c r="D320" s="72"/>
      <c r="E320" s="72"/>
      <c r="F320" s="158"/>
      <c r="G320" s="278"/>
      <c r="H320" s="60">
        <f t="shared" si="9"/>
        <v>0</v>
      </c>
      <c r="I320" s="278"/>
    </row>
    <row r="321" spans="1:9" ht="13.5" customHeight="1" x14ac:dyDescent="0.2">
      <c r="A321" s="278"/>
      <c r="B321" s="162">
        <v>4</v>
      </c>
      <c r="C321" s="282"/>
      <c r="D321" s="72"/>
      <c r="E321" s="72"/>
      <c r="F321" s="158"/>
      <c r="G321" s="278"/>
      <c r="H321" s="60">
        <f t="shared" si="9"/>
        <v>0</v>
      </c>
      <c r="I321" s="278"/>
    </row>
    <row r="322" spans="1:9" ht="13.5" customHeight="1" x14ac:dyDescent="0.2">
      <c r="A322" s="278"/>
      <c r="B322" s="162">
        <v>5</v>
      </c>
      <c r="C322" s="282"/>
      <c r="D322" s="72"/>
      <c r="E322" s="72"/>
      <c r="F322" s="158"/>
      <c r="G322" s="278"/>
      <c r="H322" s="60">
        <f t="shared" si="9"/>
        <v>0</v>
      </c>
      <c r="I322" s="278"/>
    </row>
    <row r="323" spans="1:9" ht="13.5" customHeight="1" x14ac:dyDescent="0.2">
      <c r="A323" s="278"/>
      <c r="B323" s="162">
        <v>6</v>
      </c>
      <c r="C323" s="282"/>
      <c r="D323" s="72"/>
      <c r="E323" s="72"/>
      <c r="F323" s="158"/>
      <c r="G323" s="278"/>
      <c r="H323" s="60">
        <f t="shared" si="9"/>
        <v>0</v>
      </c>
      <c r="I323" s="278"/>
    </row>
    <row r="324" spans="1:9" ht="13.5" customHeight="1" x14ac:dyDescent="0.2">
      <c r="A324" s="278"/>
      <c r="B324" s="162">
        <v>7</v>
      </c>
      <c r="C324" s="282"/>
      <c r="D324" s="72"/>
      <c r="E324" s="72"/>
      <c r="F324" s="158"/>
      <c r="G324" s="278"/>
      <c r="H324" s="60">
        <f t="shared" si="9"/>
        <v>0</v>
      </c>
      <c r="I324" s="278"/>
    </row>
    <row r="325" spans="1:9" ht="13.5" customHeight="1" x14ac:dyDescent="0.2">
      <c r="A325" s="278"/>
      <c r="B325" s="162">
        <v>8</v>
      </c>
      <c r="C325" s="282"/>
      <c r="D325" s="72"/>
      <c r="E325" s="72"/>
      <c r="F325" s="158"/>
      <c r="G325" s="278"/>
      <c r="H325" s="60">
        <f t="shared" si="9"/>
        <v>0</v>
      </c>
      <c r="I325" s="278"/>
    </row>
    <row r="326" spans="1:9" ht="13.5" customHeight="1" x14ac:dyDescent="0.2">
      <c r="A326" s="278"/>
      <c r="B326" s="162">
        <v>9</v>
      </c>
      <c r="C326" s="282"/>
      <c r="D326" s="72"/>
      <c r="E326" s="72"/>
      <c r="F326" s="158"/>
      <c r="G326" s="278"/>
      <c r="H326" s="60">
        <f t="shared" si="9"/>
        <v>0</v>
      </c>
      <c r="I326" s="278"/>
    </row>
    <row r="327" spans="1:9" ht="13.5" customHeight="1" x14ac:dyDescent="0.2">
      <c r="A327" s="278"/>
      <c r="B327" s="162">
        <v>10</v>
      </c>
      <c r="C327" s="282"/>
      <c r="D327" s="72"/>
      <c r="E327" s="72"/>
      <c r="F327" s="158"/>
      <c r="G327" s="278"/>
      <c r="H327" s="60">
        <f t="shared" si="9"/>
        <v>0</v>
      </c>
      <c r="I327" s="278"/>
    </row>
    <row r="328" spans="1:9" ht="13.5" customHeight="1" x14ac:dyDescent="0.2">
      <c r="A328" s="278"/>
      <c r="B328" s="162">
        <v>11</v>
      </c>
      <c r="C328" s="282"/>
      <c r="D328" s="72"/>
      <c r="E328" s="72"/>
      <c r="F328" s="158"/>
      <c r="G328" s="278"/>
      <c r="H328" s="60">
        <f t="shared" si="9"/>
        <v>0</v>
      </c>
      <c r="I328" s="278"/>
    </row>
    <row r="329" spans="1:9" ht="13.5" customHeight="1" x14ac:dyDescent="0.2">
      <c r="A329" s="278"/>
      <c r="B329" s="162">
        <v>12</v>
      </c>
      <c r="C329" s="282"/>
      <c r="D329" s="72"/>
      <c r="E329" s="72"/>
      <c r="F329" s="158"/>
      <c r="G329" s="278"/>
      <c r="H329" s="60">
        <f t="shared" si="9"/>
        <v>0</v>
      </c>
      <c r="I329" s="278"/>
    </row>
    <row r="330" spans="1:9" ht="13.5" customHeight="1" x14ac:dyDescent="0.2">
      <c r="A330" s="278"/>
      <c r="B330" s="162">
        <v>13</v>
      </c>
      <c r="C330" s="282"/>
      <c r="D330" s="72"/>
      <c r="E330" s="72"/>
      <c r="F330" s="158"/>
      <c r="G330" s="278"/>
      <c r="H330" s="60">
        <f t="shared" si="9"/>
        <v>0</v>
      </c>
      <c r="I330" s="278"/>
    </row>
    <row r="331" spans="1:9" ht="13.5" customHeight="1" x14ac:dyDescent="0.2">
      <c r="A331" s="278"/>
      <c r="B331" s="162">
        <v>14</v>
      </c>
      <c r="C331" s="282"/>
      <c r="D331" s="72"/>
      <c r="E331" s="72"/>
      <c r="F331" s="158"/>
      <c r="G331" s="278"/>
      <c r="H331" s="60">
        <f t="shared" si="9"/>
        <v>0</v>
      </c>
      <c r="I331" s="278"/>
    </row>
    <row r="332" spans="1:9" ht="13.5" customHeight="1" x14ac:dyDescent="0.2">
      <c r="A332" s="278"/>
      <c r="B332" s="162">
        <v>15</v>
      </c>
      <c r="C332" s="282"/>
      <c r="D332" s="72"/>
      <c r="E332" s="72"/>
      <c r="F332" s="158"/>
      <c r="G332" s="278"/>
      <c r="H332" s="60">
        <f t="shared" si="9"/>
        <v>0</v>
      </c>
      <c r="I332" s="278"/>
    </row>
    <row r="333" spans="1:9" ht="13.5" customHeight="1" x14ac:dyDescent="0.2">
      <c r="A333" s="278"/>
      <c r="B333" s="162">
        <v>16</v>
      </c>
      <c r="C333" s="282"/>
      <c r="D333" s="72"/>
      <c r="E333" s="72"/>
      <c r="F333" s="158"/>
      <c r="G333" s="278"/>
      <c r="H333" s="60">
        <f t="shared" si="9"/>
        <v>0</v>
      </c>
      <c r="I333" s="278"/>
    </row>
    <row r="334" spans="1:9" ht="13.5" customHeight="1" x14ac:dyDescent="0.2">
      <c r="A334" s="278"/>
      <c r="B334" s="162">
        <v>17</v>
      </c>
      <c r="C334" s="282"/>
      <c r="D334" s="72"/>
      <c r="E334" s="72"/>
      <c r="F334" s="158"/>
      <c r="G334" s="278"/>
      <c r="H334" s="60">
        <f t="shared" si="9"/>
        <v>0</v>
      </c>
      <c r="I334" s="278"/>
    </row>
    <row r="335" spans="1:9" ht="13.5" customHeight="1" x14ac:dyDescent="0.2">
      <c r="A335" s="278"/>
      <c r="B335" s="162">
        <v>18</v>
      </c>
      <c r="C335" s="282"/>
      <c r="D335" s="72"/>
      <c r="E335" s="72"/>
      <c r="F335" s="158"/>
      <c r="G335" s="278"/>
      <c r="H335" s="60">
        <f t="shared" si="9"/>
        <v>0</v>
      </c>
      <c r="I335" s="278"/>
    </row>
    <row r="336" spans="1:9" ht="13.5" customHeight="1" x14ac:dyDescent="0.2">
      <c r="A336" s="278"/>
      <c r="B336" s="162">
        <v>19</v>
      </c>
      <c r="C336" s="282"/>
      <c r="D336" s="72"/>
      <c r="E336" s="72"/>
      <c r="F336" s="158"/>
      <c r="G336" s="278"/>
      <c r="H336" s="60">
        <f t="shared" si="9"/>
        <v>0</v>
      </c>
      <c r="I336" s="278"/>
    </row>
    <row r="337" spans="1:9" ht="13.5" customHeight="1" x14ac:dyDescent="0.2">
      <c r="A337" s="278"/>
      <c r="B337" s="162">
        <v>20</v>
      </c>
      <c r="C337" s="282"/>
      <c r="D337" s="72"/>
      <c r="E337" s="72"/>
      <c r="F337" s="158"/>
      <c r="G337" s="278"/>
      <c r="H337" s="60">
        <f t="shared" si="9"/>
        <v>0</v>
      </c>
      <c r="I337" s="278"/>
    </row>
    <row r="338" spans="1:9" ht="13.5" customHeight="1" x14ac:dyDescent="0.2">
      <c r="A338" s="278"/>
      <c r="B338" s="162">
        <v>21</v>
      </c>
      <c r="C338" s="282"/>
      <c r="D338" s="72"/>
      <c r="E338" s="72"/>
      <c r="F338" s="158"/>
      <c r="G338" s="278"/>
      <c r="H338" s="60">
        <f t="shared" si="9"/>
        <v>0</v>
      </c>
      <c r="I338" s="278"/>
    </row>
    <row r="339" spans="1:9" ht="13.5" customHeight="1" x14ac:dyDescent="0.2">
      <c r="A339" s="278"/>
      <c r="B339" s="162">
        <v>22</v>
      </c>
      <c r="C339" s="282"/>
      <c r="D339" s="72"/>
      <c r="E339" s="72"/>
      <c r="F339" s="158"/>
      <c r="G339" s="278"/>
      <c r="H339" s="60">
        <f t="shared" si="9"/>
        <v>0</v>
      </c>
      <c r="I339" s="278"/>
    </row>
    <row r="340" spans="1:9" ht="13.5" customHeight="1" x14ac:dyDescent="0.2">
      <c r="A340" s="278"/>
      <c r="B340" s="162">
        <v>23</v>
      </c>
      <c r="C340" s="282"/>
      <c r="D340" s="72"/>
      <c r="E340" s="72"/>
      <c r="F340" s="158"/>
      <c r="G340" s="278"/>
      <c r="H340" s="60">
        <f t="shared" si="9"/>
        <v>0</v>
      </c>
      <c r="I340" s="278"/>
    </row>
    <row r="341" spans="1:9" ht="13.5" customHeight="1" x14ac:dyDescent="0.2">
      <c r="A341" s="278"/>
      <c r="B341" s="162">
        <v>24</v>
      </c>
      <c r="C341" s="282"/>
      <c r="D341" s="72"/>
      <c r="E341" s="72"/>
      <c r="F341" s="158"/>
      <c r="G341" s="278"/>
      <c r="H341" s="60">
        <f t="shared" si="9"/>
        <v>0</v>
      </c>
      <c r="I341" s="278"/>
    </row>
    <row r="342" spans="1:9" ht="13.5" customHeight="1" x14ac:dyDescent="0.2">
      <c r="A342" s="278"/>
      <c r="B342" s="162">
        <v>25</v>
      </c>
      <c r="C342" s="282"/>
      <c r="D342" s="72"/>
      <c r="E342" s="72"/>
      <c r="F342" s="158"/>
      <c r="G342" s="278"/>
      <c r="H342" s="60">
        <f t="shared" si="9"/>
        <v>0</v>
      </c>
      <c r="I342" s="278"/>
    </row>
    <row r="343" spans="1:9" ht="13.5" customHeight="1" x14ac:dyDescent="0.2">
      <c r="A343" s="278"/>
      <c r="B343" s="162">
        <v>26</v>
      </c>
      <c r="C343" s="282"/>
      <c r="D343" s="72"/>
      <c r="E343" s="72"/>
      <c r="F343" s="158"/>
      <c r="G343" s="278"/>
      <c r="H343" s="60">
        <f t="shared" si="9"/>
        <v>0</v>
      </c>
      <c r="I343" s="278"/>
    </row>
    <row r="344" spans="1:9" ht="13.5" customHeight="1" x14ac:dyDescent="0.2">
      <c r="A344" s="278"/>
      <c r="B344" s="162">
        <v>27</v>
      </c>
      <c r="C344" s="282"/>
      <c r="D344" s="72"/>
      <c r="E344" s="72"/>
      <c r="F344" s="158"/>
      <c r="G344" s="278"/>
      <c r="H344" s="60">
        <f t="shared" si="9"/>
        <v>0</v>
      </c>
      <c r="I344" s="278"/>
    </row>
    <row r="345" spans="1:9" ht="13.5" customHeight="1" x14ac:dyDescent="0.2">
      <c r="A345" s="278"/>
      <c r="B345" s="162">
        <v>28</v>
      </c>
      <c r="C345" s="282"/>
      <c r="D345" s="72"/>
      <c r="E345" s="72"/>
      <c r="F345" s="158"/>
      <c r="G345" s="278"/>
      <c r="H345" s="60">
        <f t="shared" si="9"/>
        <v>0</v>
      </c>
      <c r="I345" s="278"/>
    </row>
    <row r="346" spans="1:9" ht="13.5" customHeight="1" x14ac:dyDescent="0.2">
      <c r="A346" s="278"/>
      <c r="B346" s="162">
        <v>29</v>
      </c>
      <c r="C346" s="282"/>
      <c r="D346" s="72"/>
      <c r="E346" s="72"/>
      <c r="F346" s="158"/>
      <c r="G346" s="278"/>
      <c r="H346" s="60">
        <f t="shared" si="9"/>
        <v>0</v>
      </c>
      <c r="I346" s="278"/>
    </row>
    <row r="347" spans="1:9" ht="13.5" customHeight="1" x14ac:dyDescent="0.2">
      <c r="A347" s="278"/>
      <c r="B347" s="162">
        <v>30</v>
      </c>
      <c r="C347" s="282"/>
      <c r="D347" s="72"/>
      <c r="E347" s="72"/>
      <c r="F347" s="158"/>
      <c r="G347" s="278"/>
      <c r="H347" s="60">
        <f t="shared" si="9"/>
        <v>0</v>
      </c>
      <c r="I347" s="278"/>
    </row>
    <row r="348" spans="1:9" ht="13.5" customHeight="1" x14ac:dyDescent="0.2">
      <c r="A348" s="278"/>
      <c r="B348" s="162">
        <v>31</v>
      </c>
      <c r="C348" s="282"/>
      <c r="D348" s="72"/>
      <c r="E348" s="72"/>
      <c r="F348" s="158"/>
      <c r="G348" s="278"/>
      <c r="H348" s="60">
        <f t="shared" si="9"/>
        <v>0</v>
      </c>
      <c r="I348" s="278"/>
    </row>
    <row r="349" spans="1:9" ht="13.5" customHeight="1" x14ac:dyDescent="0.2">
      <c r="A349" s="278"/>
      <c r="B349" s="162">
        <v>32</v>
      </c>
      <c r="C349" s="282"/>
      <c r="D349" s="72"/>
      <c r="E349" s="72"/>
      <c r="F349" s="158"/>
      <c r="G349" s="278"/>
      <c r="H349" s="60">
        <f t="shared" si="9"/>
        <v>0</v>
      </c>
      <c r="I349" s="278"/>
    </row>
    <row r="350" spans="1:9" ht="13.5" customHeight="1" x14ac:dyDescent="0.2">
      <c r="A350" s="278"/>
      <c r="B350" s="162">
        <v>33</v>
      </c>
      <c r="C350" s="282"/>
      <c r="D350" s="72"/>
      <c r="E350" s="72"/>
      <c r="F350" s="158"/>
      <c r="G350" s="278"/>
      <c r="H350" s="60">
        <f t="shared" si="9"/>
        <v>0</v>
      </c>
      <c r="I350" s="278"/>
    </row>
    <row r="351" spans="1:9" ht="13.5" customHeight="1" x14ac:dyDescent="0.2">
      <c r="A351" s="278"/>
      <c r="B351" s="162">
        <v>34</v>
      </c>
      <c r="C351" s="282"/>
      <c r="D351" s="72"/>
      <c r="E351" s="72"/>
      <c r="F351" s="158"/>
      <c r="G351" s="278"/>
      <c r="H351" s="60">
        <f t="shared" si="9"/>
        <v>0</v>
      </c>
      <c r="I351" s="278"/>
    </row>
    <row r="352" spans="1:9" ht="13.5" customHeight="1" x14ac:dyDescent="0.2">
      <c r="A352" s="278"/>
      <c r="B352" s="162">
        <v>35</v>
      </c>
      <c r="C352" s="282"/>
      <c r="D352" s="72"/>
      <c r="E352" s="72"/>
      <c r="F352" s="158"/>
      <c r="G352" s="278"/>
      <c r="H352" s="60">
        <f t="shared" si="9"/>
        <v>0</v>
      </c>
      <c r="I352" s="278"/>
    </row>
    <row r="353" spans="1:9" ht="13.5" customHeight="1" x14ac:dyDescent="0.2">
      <c r="A353" s="278"/>
      <c r="B353" s="162">
        <v>36</v>
      </c>
      <c r="C353" s="282"/>
      <c r="D353" s="72"/>
      <c r="E353" s="72"/>
      <c r="F353" s="158"/>
      <c r="G353" s="278"/>
      <c r="H353" s="60">
        <f t="shared" si="9"/>
        <v>0</v>
      </c>
      <c r="I353" s="278"/>
    </row>
    <row r="354" spans="1:9" ht="13.5" customHeight="1" x14ac:dyDescent="0.2">
      <c r="A354" s="278"/>
      <c r="B354" s="162">
        <v>37</v>
      </c>
      <c r="C354" s="282"/>
      <c r="D354" s="72"/>
      <c r="E354" s="72"/>
      <c r="F354" s="158"/>
      <c r="G354" s="278"/>
      <c r="H354" s="60">
        <f t="shared" si="9"/>
        <v>0</v>
      </c>
      <c r="I354" s="278"/>
    </row>
    <row r="355" spans="1:9" ht="13.5" customHeight="1" x14ac:dyDescent="0.2">
      <c r="A355" s="278"/>
      <c r="B355" s="162">
        <v>38</v>
      </c>
      <c r="C355" s="282"/>
      <c r="D355" s="72"/>
      <c r="E355" s="72"/>
      <c r="F355" s="158"/>
      <c r="G355" s="278"/>
      <c r="H355" s="60">
        <f t="shared" si="9"/>
        <v>0</v>
      </c>
      <c r="I355" s="278"/>
    </row>
    <row r="356" spans="1:9" ht="13.5" customHeight="1" x14ac:dyDescent="0.2">
      <c r="A356" s="278"/>
      <c r="B356" s="162">
        <v>39</v>
      </c>
      <c r="C356" s="282"/>
      <c r="D356" s="72"/>
      <c r="E356" s="72"/>
      <c r="F356" s="158"/>
      <c r="G356" s="278"/>
      <c r="H356" s="60">
        <f t="shared" si="9"/>
        <v>0</v>
      </c>
      <c r="I356" s="278"/>
    </row>
    <row r="357" spans="1:9" ht="13.5" customHeight="1" x14ac:dyDescent="0.2">
      <c r="A357" s="278"/>
      <c r="B357" s="162">
        <v>40</v>
      </c>
      <c r="C357" s="282"/>
      <c r="D357" s="72"/>
      <c r="E357" s="72"/>
      <c r="F357" s="158"/>
      <c r="G357" s="278"/>
      <c r="H357" s="60">
        <f t="shared" si="9"/>
        <v>0</v>
      </c>
      <c r="I357" s="278"/>
    </row>
    <row r="358" spans="1:9" ht="13.5" customHeight="1" x14ac:dyDescent="0.2">
      <c r="A358" s="278"/>
      <c r="B358" s="162">
        <v>41</v>
      </c>
      <c r="C358" s="282"/>
      <c r="D358" s="72"/>
      <c r="E358" s="72"/>
      <c r="F358" s="158"/>
      <c r="G358" s="278"/>
      <c r="H358" s="60">
        <f t="shared" si="9"/>
        <v>0</v>
      </c>
      <c r="I358" s="278"/>
    </row>
    <row r="359" spans="1:9" ht="13.5" customHeight="1" x14ac:dyDescent="0.2">
      <c r="A359" s="278"/>
      <c r="B359" s="162">
        <v>42</v>
      </c>
      <c r="C359" s="282"/>
      <c r="D359" s="72"/>
      <c r="E359" s="72"/>
      <c r="F359" s="158"/>
      <c r="G359" s="278"/>
      <c r="H359" s="60">
        <f t="shared" si="9"/>
        <v>0</v>
      </c>
      <c r="I359" s="278"/>
    </row>
    <row r="360" spans="1:9" ht="13.5" customHeight="1" x14ac:dyDescent="0.2">
      <c r="A360" s="278"/>
      <c r="B360" s="162">
        <v>43</v>
      </c>
      <c r="C360" s="282"/>
      <c r="D360" s="72"/>
      <c r="E360" s="72"/>
      <c r="F360" s="158"/>
      <c r="G360" s="278"/>
      <c r="H360" s="60">
        <f t="shared" si="9"/>
        <v>0</v>
      </c>
      <c r="I360" s="278"/>
    </row>
    <row r="361" spans="1:9" ht="13.5" customHeight="1" x14ac:dyDescent="0.2">
      <c r="A361" s="278"/>
      <c r="B361" s="162">
        <v>44</v>
      </c>
      <c r="C361" s="282"/>
      <c r="D361" s="72"/>
      <c r="E361" s="72"/>
      <c r="F361" s="158"/>
      <c r="G361" s="278"/>
      <c r="H361" s="60">
        <f t="shared" si="9"/>
        <v>0</v>
      </c>
      <c r="I361" s="278"/>
    </row>
    <row r="362" spans="1:9" ht="13.5" customHeight="1" x14ac:dyDescent="0.2">
      <c r="A362" s="278"/>
      <c r="B362" s="162">
        <v>45</v>
      </c>
      <c r="C362" s="282"/>
      <c r="D362" s="72"/>
      <c r="E362" s="72"/>
      <c r="F362" s="158"/>
      <c r="G362" s="278"/>
      <c r="H362" s="60">
        <f t="shared" si="9"/>
        <v>0</v>
      </c>
      <c r="I362" s="278"/>
    </row>
    <row r="363" spans="1:9" ht="13.5" customHeight="1" x14ac:dyDescent="0.2">
      <c r="A363" s="278"/>
      <c r="B363" s="162">
        <v>46</v>
      </c>
      <c r="C363" s="282"/>
      <c r="D363" s="72"/>
      <c r="E363" s="72"/>
      <c r="F363" s="158"/>
      <c r="G363" s="278"/>
      <c r="H363" s="60">
        <f t="shared" si="9"/>
        <v>0</v>
      </c>
      <c r="I363" s="278"/>
    </row>
    <row r="364" spans="1:9" ht="13.5" customHeight="1" x14ac:dyDescent="0.2">
      <c r="A364" s="278"/>
      <c r="B364" s="162">
        <v>47</v>
      </c>
      <c r="C364" s="282"/>
      <c r="D364" s="72"/>
      <c r="E364" s="72"/>
      <c r="F364" s="158"/>
      <c r="G364" s="278"/>
      <c r="H364" s="60">
        <f t="shared" si="9"/>
        <v>0</v>
      </c>
      <c r="I364" s="278"/>
    </row>
    <row r="365" spans="1:9" ht="13.5" customHeight="1" x14ac:dyDescent="0.2">
      <c r="A365" s="278"/>
      <c r="B365" s="162">
        <v>48</v>
      </c>
      <c r="C365" s="282"/>
      <c r="D365" s="72"/>
      <c r="E365" s="72"/>
      <c r="F365" s="158"/>
      <c r="G365" s="278"/>
      <c r="H365" s="60">
        <f t="shared" si="9"/>
        <v>0</v>
      </c>
      <c r="I365" s="278"/>
    </row>
    <row r="366" spans="1:9" ht="13.5" customHeight="1" x14ac:dyDescent="0.2">
      <c r="A366" s="278"/>
      <c r="B366" s="162">
        <v>49</v>
      </c>
      <c r="C366" s="282"/>
      <c r="D366" s="72"/>
      <c r="E366" s="72"/>
      <c r="F366" s="158"/>
      <c r="G366" s="278"/>
      <c r="H366" s="60">
        <f t="shared" si="9"/>
        <v>0</v>
      </c>
      <c r="I366" s="278"/>
    </row>
    <row r="367" spans="1:9" ht="13.5" customHeight="1" thickBot="1" x14ac:dyDescent="0.25">
      <c r="A367" s="278"/>
      <c r="B367" s="162">
        <v>50</v>
      </c>
      <c r="C367" s="282"/>
      <c r="D367" s="72"/>
      <c r="E367" s="72"/>
      <c r="F367" s="158"/>
      <c r="G367" s="278"/>
      <c r="H367" s="60">
        <f t="shared" si="9"/>
        <v>0</v>
      </c>
      <c r="I367" s="278"/>
    </row>
    <row r="368" spans="1:9" ht="13.5" customHeight="1" thickBot="1" x14ac:dyDescent="0.3">
      <c r="A368" s="278"/>
      <c r="B368" s="274"/>
      <c r="C368" s="278"/>
      <c r="D368" s="273"/>
      <c r="E368" s="164"/>
      <c r="F368" s="160" t="s">
        <v>35</v>
      </c>
      <c r="G368" s="278"/>
      <c r="H368" s="70">
        <f>SUM(H318:H367)</f>
        <v>0</v>
      </c>
      <c r="I368" s="278"/>
    </row>
    <row r="369" spans="1:9" ht="6.6" customHeight="1" x14ac:dyDescent="0.2">
      <c r="A369" s="389"/>
      <c r="B369" s="389"/>
      <c r="C369" s="389"/>
      <c r="D369" s="389"/>
      <c r="E369" s="389"/>
      <c r="F369" s="389"/>
      <c r="G369" s="389"/>
      <c r="H369" s="389"/>
      <c r="I369" s="278"/>
    </row>
  </sheetData>
  <sheetProtection algorithmName="SHA-512" hashValue="Lt6b67B1cgLvznyI9fOuaEMOy63mjLK4/yG5qlg7wCyAcQgO1CAUw74FpPwUNycgv3E7KiqHo2EctYwtWtTXVA==" saltValue="rWbLDXA+uVNNp72RGRMqWw==" spinCount="100000" sheet="1" objects="1" scenarios="1"/>
  <mergeCells count="17">
    <mergeCell ref="B26:H26"/>
    <mergeCell ref="A1:D1"/>
    <mergeCell ref="A2:I2"/>
    <mergeCell ref="B3:H3"/>
    <mergeCell ref="B5:F5"/>
    <mergeCell ref="B13:H13"/>
    <mergeCell ref="B17:F17"/>
    <mergeCell ref="C18:E18"/>
    <mergeCell ref="A20:H20"/>
    <mergeCell ref="B21:F21"/>
    <mergeCell ref="A24:H24"/>
    <mergeCell ref="B25:H25"/>
    <mergeCell ref="B30:F30"/>
    <mergeCell ref="B210:F210"/>
    <mergeCell ref="A314:H314"/>
    <mergeCell ref="B315:F315"/>
    <mergeCell ref="A369:H369"/>
  </mergeCells>
  <dataValidations count="6">
    <dataValidation type="textLength" allowBlank="1" showInputMessage="1" showErrorMessage="1" sqref="C318:D367 C213:C312 C7:C10 E33:E207 C33:C207" xr:uid="{8D6A65B2-58AC-4778-BF26-CDF0924D9521}">
      <formula1>3</formula1>
      <formula2>100</formula2>
    </dataValidation>
    <dataValidation type="list" allowBlank="1" showInputMessage="1" showErrorMessage="1" sqref="C28" xr:uid="{8738C0BC-6FF4-4E06-A920-F00A9B148819}">
      <formula1>$K$28:$K$29</formula1>
    </dataValidation>
    <dataValidation type="date" allowBlank="1" showInputMessage="1" showErrorMessage="1" sqref="D7:D10 WVL983213 WLP983213 WBT983213 VRX983213 VIB983213 UYF983213 UOJ983213 UEN983213 TUR983213 TKV983213 TAZ983213 SRD983213 SHH983213 RXL983213 RNP983213 RDT983213 QTX983213 QKB983213 QAF983213 PQJ983213 PGN983213 OWR983213 OMV983213 OCZ983213 NTD983213 NJH983213 MZL983213 MPP983213 MFT983213 LVX983213 LMB983213 LCF983213 KSJ983213 KIN983213 JYR983213 JOV983213 JEZ983213 IVD983213 ILH983213 IBL983213 HRP983213 HHT983213 GXX983213 GOB983213 GEF983213 FUJ983213 FKN983213 FAR983213 EQV983213 EGZ983213 DXD983213 DNH983213 DDL983213 CTP983213 CJT983213 BZX983213 BQB983213 BGF983213 AWJ983213 AMN983213 ACR983213 SV983213 IZ983213 D983213 WVL917677 WLP917677 WBT917677 VRX917677 VIB917677 UYF917677 UOJ917677 UEN917677 TUR917677 TKV917677 TAZ917677 SRD917677 SHH917677 RXL917677 RNP917677 RDT917677 QTX917677 QKB917677 QAF917677 PQJ917677 PGN917677 OWR917677 OMV917677 OCZ917677 NTD917677 NJH917677 MZL917677 MPP917677 MFT917677 LVX917677 LMB917677 LCF917677 KSJ917677 KIN917677 JYR917677 JOV917677 JEZ917677 IVD917677 ILH917677 IBL917677 HRP917677 HHT917677 GXX917677 GOB917677 GEF917677 FUJ917677 FKN917677 FAR917677 EQV917677 EGZ917677 DXD917677 DNH917677 DDL917677 CTP917677 CJT917677 BZX917677 BQB917677 BGF917677 AWJ917677 AMN917677 ACR917677 SV917677 IZ917677 D917677 WVL852141 WLP852141 WBT852141 VRX852141 VIB852141 UYF852141 UOJ852141 UEN852141 TUR852141 TKV852141 TAZ852141 SRD852141 SHH852141 RXL852141 RNP852141 RDT852141 QTX852141 QKB852141 QAF852141 PQJ852141 PGN852141 OWR852141 OMV852141 OCZ852141 NTD852141 NJH852141 MZL852141 MPP852141 MFT852141 LVX852141 LMB852141 LCF852141 KSJ852141 KIN852141 JYR852141 JOV852141 JEZ852141 IVD852141 ILH852141 IBL852141 HRP852141 HHT852141 GXX852141 GOB852141 GEF852141 FUJ852141 FKN852141 FAR852141 EQV852141 EGZ852141 DXD852141 DNH852141 DDL852141 CTP852141 CJT852141 BZX852141 BQB852141 BGF852141 AWJ852141 AMN852141 ACR852141 SV852141 IZ852141 D852141 WVL786605 WLP786605 WBT786605 VRX786605 VIB786605 UYF786605 UOJ786605 UEN786605 TUR786605 TKV786605 TAZ786605 SRD786605 SHH786605 RXL786605 RNP786605 RDT786605 QTX786605 QKB786605 QAF786605 PQJ786605 PGN786605 OWR786605 OMV786605 OCZ786605 NTD786605 NJH786605 MZL786605 MPP786605 MFT786605 LVX786605 LMB786605 LCF786605 KSJ786605 KIN786605 JYR786605 JOV786605 JEZ786605 IVD786605 ILH786605 IBL786605 HRP786605 HHT786605 GXX786605 GOB786605 GEF786605 FUJ786605 FKN786605 FAR786605 EQV786605 EGZ786605 DXD786605 DNH786605 DDL786605 CTP786605 CJT786605 BZX786605 BQB786605 BGF786605 AWJ786605 AMN786605 ACR786605 SV786605 IZ786605 D786605 WVL721069 WLP721069 WBT721069 VRX721069 VIB721069 UYF721069 UOJ721069 UEN721069 TUR721069 TKV721069 TAZ721069 SRD721069 SHH721069 RXL721069 RNP721069 RDT721069 QTX721069 QKB721069 QAF721069 PQJ721069 PGN721069 OWR721069 OMV721069 OCZ721069 NTD721069 NJH721069 MZL721069 MPP721069 MFT721069 LVX721069 LMB721069 LCF721069 KSJ721069 KIN721069 JYR721069 JOV721069 JEZ721069 IVD721069 ILH721069 IBL721069 HRP721069 HHT721069 GXX721069 GOB721069 GEF721069 FUJ721069 FKN721069 FAR721069 EQV721069 EGZ721069 DXD721069 DNH721069 DDL721069 CTP721069 CJT721069 BZX721069 BQB721069 BGF721069 AWJ721069 AMN721069 ACR721069 SV721069 IZ721069 D721069 WVL655533 WLP655533 WBT655533 VRX655533 VIB655533 UYF655533 UOJ655533 UEN655533 TUR655533 TKV655533 TAZ655533 SRD655533 SHH655533 RXL655533 RNP655533 RDT655533 QTX655533 QKB655533 QAF655533 PQJ655533 PGN655533 OWR655533 OMV655533 OCZ655533 NTD655533 NJH655533 MZL655533 MPP655533 MFT655533 LVX655533 LMB655533 LCF655533 KSJ655533 KIN655533 JYR655533 JOV655533 JEZ655533 IVD655533 ILH655533 IBL655533 HRP655533 HHT655533 GXX655533 GOB655533 GEF655533 FUJ655533 FKN655533 FAR655533 EQV655533 EGZ655533 DXD655533 DNH655533 DDL655533 CTP655533 CJT655533 BZX655533 BQB655533 BGF655533 AWJ655533 AMN655533 ACR655533 SV655533 IZ655533 D655533 WVL589997 WLP589997 WBT589997 VRX589997 VIB589997 UYF589997 UOJ589997 UEN589997 TUR589997 TKV589997 TAZ589997 SRD589997 SHH589997 RXL589997 RNP589997 RDT589997 QTX589997 QKB589997 QAF589997 PQJ589997 PGN589997 OWR589997 OMV589997 OCZ589997 NTD589997 NJH589997 MZL589997 MPP589997 MFT589997 LVX589997 LMB589997 LCF589997 KSJ589997 KIN589997 JYR589997 JOV589997 JEZ589997 IVD589997 ILH589997 IBL589997 HRP589997 HHT589997 GXX589997 GOB589997 GEF589997 FUJ589997 FKN589997 FAR589997 EQV589997 EGZ589997 DXD589997 DNH589997 DDL589997 CTP589997 CJT589997 BZX589997 BQB589997 BGF589997 AWJ589997 AMN589997 ACR589997 SV589997 IZ589997 D589997 WVL524461 WLP524461 WBT524461 VRX524461 VIB524461 UYF524461 UOJ524461 UEN524461 TUR524461 TKV524461 TAZ524461 SRD524461 SHH524461 RXL524461 RNP524461 RDT524461 QTX524461 QKB524461 QAF524461 PQJ524461 PGN524461 OWR524461 OMV524461 OCZ524461 NTD524461 NJH524461 MZL524461 MPP524461 MFT524461 LVX524461 LMB524461 LCF524461 KSJ524461 KIN524461 JYR524461 JOV524461 JEZ524461 IVD524461 ILH524461 IBL524461 HRP524461 HHT524461 GXX524461 GOB524461 GEF524461 FUJ524461 FKN524461 FAR524461 EQV524461 EGZ524461 DXD524461 DNH524461 DDL524461 CTP524461 CJT524461 BZX524461 BQB524461 BGF524461 AWJ524461 AMN524461 ACR524461 SV524461 IZ524461 D524461 WVL458925 WLP458925 WBT458925 VRX458925 VIB458925 UYF458925 UOJ458925 UEN458925 TUR458925 TKV458925 TAZ458925 SRD458925 SHH458925 RXL458925 RNP458925 RDT458925 QTX458925 QKB458925 QAF458925 PQJ458925 PGN458925 OWR458925 OMV458925 OCZ458925 NTD458925 NJH458925 MZL458925 MPP458925 MFT458925 LVX458925 LMB458925 LCF458925 KSJ458925 KIN458925 JYR458925 JOV458925 JEZ458925 IVD458925 ILH458925 IBL458925 HRP458925 HHT458925 GXX458925 GOB458925 GEF458925 FUJ458925 FKN458925 FAR458925 EQV458925 EGZ458925 DXD458925 DNH458925 DDL458925 CTP458925 CJT458925 BZX458925 BQB458925 BGF458925 AWJ458925 AMN458925 ACR458925 SV458925 IZ458925 D458925 WVL393389 WLP393389 WBT393389 VRX393389 VIB393389 UYF393389 UOJ393389 UEN393389 TUR393389 TKV393389 TAZ393389 SRD393389 SHH393389 RXL393389 RNP393389 RDT393389 QTX393389 QKB393389 QAF393389 PQJ393389 PGN393389 OWR393389 OMV393389 OCZ393389 NTD393389 NJH393389 MZL393389 MPP393389 MFT393389 LVX393389 LMB393389 LCF393389 KSJ393389 KIN393389 JYR393389 JOV393389 JEZ393389 IVD393389 ILH393389 IBL393389 HRP393389 HHT393389 GXX393389 GOB393389 GEF393389 FUJ393389 FKN393389 FAR393389 EQV393389 EGZ393389 DXD393389 DNH393389 DDL393389 CTP393389 CJT393389 BZX393389 BQB393389 BGF393389 AWJ393389 AMN393389 ACR393389 SV393389 IZ393389 D393389 WVL327853 WLP327853 WBT327853 VRX327853 VIB327853 UYF327853 UOJ327853 UEN327853 TUR327853 TKV327853 TAZ327853 SRD327853 SHH327853 RXL327853 RNP327853 RDT327853 QTX327853 QKB327853 QAF327853 PQJ327853 PGN327853 OWR327853 OMV327853 OCZ327853 NTD327853 NJH327853 MZL327853 MPP327853 MFT327853 LVX327853 LMB327853 LCF327853 KSJ327853 KIN327853 JYR327853 JOV327853 JEZ327853 IVD327853 ILH327853 IBL327853 HRP327853 HHT327853 GXX327853 GOB327853 GEF327853 FUJ327853 FKN327853 FAR327853 EQV327853 EGZ327853 DXD327853 DNH327853 DDL327853 CTP327853 CJT327853 BZX327853 BQB327853 BGF327853 AWJ327853 AMN327853 ACR327853 SV327853 IZ327853 D327853 WVL262317 WLP262317 WBT262317 VRX262317 VIB262317 UYF262317 UOJ262317 UEN262317 TUR262317 TKV262317 TAZ262317 SRD262317 SHH262317 RXL262317 RNP262317 RDT262317 QTX262317 QKB262317 QAF262317 PQJ262317 PGN262317 OWR262317 OMV262317 OCZ262317 NTD262317 NJH262317 MZL262317 MPP262317 MFT262317 LVX262317 LMB262317 LCF262317 KSJ262317 KIN262317 JYR262317 JOV262317 JEZ262317 IVD262317 ILH262317 IBL262317 HRP262317 HHT262317 GXX262317 GOB262317 GEF262317 FUJ262317 FKN262317 FAR262317 EQV262317 EGZ262317 DXD262317 DNH262317 DDL262317 CTP262317 CJT262317 BZX262317 BQB262317 BGF262317 AWJ262317 AMN262317 ACR262317 SV262317 IZ262317 D262317 WVL196781 WLP196781 WBT196781 VRX196781 VIB196781 UYF196781 UOJ196781 UEN196781 TUR196781 TKV196781 TAZ196781 SRD196781 SHH196781 RXL196781 RNP196781 RDT196781 QTX196781 QKB196781 QAF196781 PQJ196781 PGN196781 OWR196781 OMV196781 OCZ196781 NTD196781 NJH196781 MZL196781 MPP196781 MFT196781 LVX196781 LMB196781 LCF196781 KSJ196781 KIN196781 JYR196781 JOV196781 JEZ196781 IVD196781 ILH196781 IBL196781 HRP196781 HHT196781 GXX196781 GOB196781 GEF196781 FUJ196781 FKN196781 FAR196781 EQV196781 EGZ196781 DXD196781 DNH196781 DDL196781 CTP196781 CJT196781 BZX196781 BQB196781 BGF196781 AWJ196781 AMN196781 ACR196781 SV196781 IZ196781 D196781 WVL131245 WLP131245 WBT131245 VRX131245 VIB131245 UYF131245 UOJ131245 UEN131245 TUR131245 TKV131245 TAZ131245 SRD131245 SHH131245 RXL131245 RNP131245 RDT131245 QTX131245 QKB131245 QAF131245 PQJ131245 PGN131245 OWR131245 OMV131245 OCZ131245 NTD131245 NJH131245 MZL131245 MPP131245 MFT131245 LVX131245 LMB131245 LCF131245 KSJ131245 KIN131245 JYR131245 JOV131245 JEZ131245 IVD131245 ILH131245 IBL131245 HRP131245 HHT131245 GXX131245 GOB131245 GEF131245 FUJ131245 FKN131245 FAR131245 EQV131245 EGZ131245 DXD131245 DNH131245 DDL131245 CTP131245 CJT131245 BZX131245 BQB131245 BGF131245 AWJ131245 AMN131245 ACR131245 SV131245 IZ131245 D131245 WVL65709 WLP65709 WBT65709 VRX65709 VIB65709 UYF65709 UOJ65709 UEN65709 TUR65709 TKV65709 TAZ65709 SRD65709 SHH65709 RXL65709 RNP65709 RDT65709 QTX65709 QKB65709 QAF65709 PQJ65709 PGN65709 OWR65709 OMV65709 OCZ65709 NTD65709 NJH65709 MZL65709 MPP65709 MFT65709 LVX65709 LMB65709 LCF65709 KSJ65709 KIN65709 JYR65709 JOV65709 JEZ65709 IVD65709 ILH65709 IBL65709 HRP65709 HHT65709 GXX65709 GOB65709 GEF65709 FUJ65709 FKN65709 FAR65709 EQV65709 EGZ65709 DXD65709 DNH65709 DDL65709 CTP65709 CJT65709 BZX65709 BQB65709 BGF65709 AWJ65709 AMN65709 ACR65709 SV65709 IZ65709 D65709 WVL23 WLP23 WBT23 VRX23 VIB23 UYF23 UOJ23 UEN23 TUR23 TKV23 TAZ23 SRD23 SHH23 RXL23 RNP23 RDT23 QTX23 QKB23 QAF23 PQJ23 PGN23 OWR23 OMV23 OCZ23 NTD23 NJH23 MZL23 MPP23 MFT23 LVX23 LMB23 LCF23 KSJ23 KIN23 JYR23 JOV23 JEZ23 IVD23 ILH23 IBL23 HRP23 HHT23 GXX23 GOB23 GEF23 FUJ23 FKN23 FAR23 EQV23 EGZ23 DXD23 DNH23 DDL23 CTP23 CJT23 BZX23 BQB23 BGF23 AWJ23 AMN23 ACR23 SV23 IZ23 IZ7:IZ10 WVL983198:WVL983200 WLP983198:WLP983200 WBT983198:WBT983200 VRX983198:VRX983200 VIB983198:VIB983200 UYF983198:UYF983200 UOJ983198:UOJ983200 UEN983198:UEN983200 TUR983198:TUR983200 TKV983198:TKV983200 TAZ983198:TAZ983200 SRD983198:SRD983200 SHH983198:SHH983200 RXL983198:RXL983200 RNP983198:RNP983200 RDT983198:RDT983200 QTX983198:QTX983200 QKB983198:QKB983200 QAF983198:QAF983200 PQJ983198:PQJ983200 PGN983198:PGN983200 OWR983198:OWR983200 OMV983198:OMV983200 OCZ983198:OCZ983200 NTD983198:NTD983200 NJH983198:NJH983200 MZL983198:MZL983200 MPP983198:MPP983200 MFT983198:MFT983200 LVX983198:LVX983200 LMB983198:LMB983200 LCF983198:LCF983200 KSJ983198:KSJ983200 KIN983198:KIN983200 JYR983198:JYR983200 JOV983198:JOV983200 JEZ983198:JEZ983200 IVD983198:IVD983200 ILH983198:ILH983200 IBL983198:IBL983200 HRP983198:HRP983200 HHT983198:HHT983200 GXX983198:GXX983200 GOB983198:GOB983200 GEF983198:GEF983200 FUJ983198:FUJ983200 FKN983198:FKN983200 FAR983198:FAR983200 EQV983198:EQV983200 EGZ983198:EGZ983200 DXD983198:DXD983200 DNH983198:DNH983200 DDL983198:DDL983200 CTP983198:CTP983200 CJT983198:CJT983200 BZX983198:BZX983200 BQB983198:BQB983200 BGF983198:BGF983200 AWJ983198:AWJ983200 AMN983198:AMN983200 ACR983198:ACR983200 SV983198:SV983200 IZ983198:IZ983200 D983198:D983200 WVL917662:WVL917664 WLP917662:WLP917664 WBT917662:WBT917664 VRX917662:VRX917664 VIB917662:VIB917664 UYF917662:UYF917664 UOJ917662:UOJ917664 UEN917662:UEN917664 TUR917662:TUR917664 TKV917662:TKV917664 TAZ917662:TAZ917664 SRD917662:SRD917664 SHH917662:SHH917664 RXL917662:RXL917664 RNP917662:RNP917664 RDT917662:RDT917664 QTX917662:QTX917664 QKB917662:QKB917664 QAF917662:QAF917664 PQJ917662:PQJ917664 PGN917662:PGN917664 OWR917662:OWR917664 OMV917662:OMV917664 OCZ917662:OCZ917664 NTD917662:NTD917664 NJH917662:NJH917664 MZL917662:MZL917664 MPP917662:MPP917664 MFT917662:MFT917664 LVX917662:LVX917664 LMB917662:LMB917664 LCF917662:LCF917664 KSJ917662:KSJ917664 KIN917662:KIN917664 JYR917662:JYR917664 JOV917662:JOV917664 JEZ917662:JEZ917664 IVD917662:IVD917664 ILH917662:ILH917664 IBL917662:IBL917664 HRP917662:HRP917664 HHT917662:HHT917664 GXX917662:GXX917664 GOB917662:GOB917664 GEF917662:GEF917664 FUJ917662:FUJ917664 FKN917662:FKN917664 FAR917662:FAR917664 EQV917662:EQV917664 EGZ917662:EGZ917664 DXD917662:DXD917664 DNH917662:DNH917664 DDL917662:DDL917664 CTP917662:CTP917664 CJT917662:CJT917664 BZX917662:BZX917664 BQB917662:BQB917664 BGF917662:BGF917664 AWJ917662:AWJ917664 AMN917662:AMN917664 ACR917662:ACR917664 SV917662:SV917664 IZ917662:IZ917664 D917662:D917664 WVL852126:WVL852128 WLP852126:WLP852128 WBT852126:WBT852128 VRX852126:VRX852128 VIB852126:VIB852128 UYF852126:UYF852128 UOJ852126:UOJ852128 UEN852126:UEN852128 TUR852126:TUR852128 TKV852126:TKV852128 TAZ852126:TAZ852128 SRD852126:SRD852128 SHH852126:SHH852128 RXL852126:RXL852128 RNP852126:RNP852128 RDT852126:RDT852128 QTX852126:QTX852128 QKB852126:QKB852128 QAF852126:QAF852128 PQJ852126:PQJ852128 PGN852126:PGN852128 OWR852126:OWR852128 OMV852126:OMV852128 OCZ852126:OCZ852128 NTD852126:NTD852128 NJH852126:NJH852128 MZL852126:MZL852128 MPP852126:MPP852128 MFT852126:MFT852128 LVX852126:LVX852128 LMB852126:LMB852128 LCF852126:LCF852128 KSJ852126:KSJ852128 KIN852126:KIN852128 JYR852126:JYR852128 JOV852126:JOV852128 JEZ852126:JEZ852128 IVD852126:IVD852128 ILH852126:ILH852128 IBL852126:IBL852128 HRP852126:HRP852128 HHT852126:HHT852128 GXX852126:GXX852128 GOB852126:GOB852128 GEF852126:GEF852128 FUJ852126:FUJ852128 FKN852126:FKN852128 FAR852126:FAR852128 EQV852126:EQV852128 EGZ852126:EGZ852128 DXD852126:DXD852128 DNH852126:DNH852128 DDL852126:DDL852128 CTP852126:CTP852128 CJT852126:CJT852128 BZX852126:BZX852128 BQB852126:BQB852128 BGF852126:BGF852128 AWJ852126:AWJ852128 AMN852126:AMN852128 ACR852126:ACR852128 SV852126:SV852128 IZ852126:IZ852128 D852126:D852128 WVL786590:WVL786592 WLP786590:WLP786592 WBT786590:WBT786592 VRX786590:VRX786592 VIB786590:VIB786592 UYF786590:UYF786592 UOJ786590:UOJ786592 UEN786590:UEN786592 TUR786590:TUR786592 TKV786590:TKV786592 TAZ786590:TAZ786592 SRD786590:SRD786592 SHH786590:SHH786592 RXL786590:RXL786592 RNP786590:RNP786592 RDT786590:RDT786592 QTX786590:QTX786592 QKB786590:QKB786592 QAF786590:QAF786592 PQJ786590:PQJ786592 PGN786590:PGN786592 OWR786590:OWR786592 OMV786590:OMV786592 OCZ786590:OCZ786592 NTD786590:NTD786592 NJH786590:NJH786592 MZL786590:MZL786592 MPP786590:MPP786592 MFT786590:MFT786592 LVX786590:LVX786592 LMB786590:LMB786592 LCF786590:LCF786592 KSJ786590:KSJ786592 KIN786590:KIN786592 JYR786590:JYR786592 JOV786590:JOV786592 JEZ786590:JEZ786592 IVD786590:IVD786592 ILH786590:ILH786592 IBL786590:IBL786592 HRP786590:HRP786592 HHT786590:HHT786592 GXX786590:GXX786592 GOB786590:GOB786592 GEF786590:GEF786592 FUJ786590:FUJ786592 FKN786590:FKN786592 FAR786590:FAR786592 EQV786590:EQV786592 EGZ786590:EGZ786592 DXD786590:DXD786592 DNH786590:DNH786592 DDL786590:DDL786592 CTP786590:CTP786592 CJT786590:CJT786592 BZX786590:BZX786592 BQB786590:BQB786592 BGF786590:BGF786592 AWJ786590:AWJ786592 AMN786590:AMN786592 ACR786590:ACR786592 SV786590:SV786592 IZ786590:IZ786592 D786590:D786592 WVL721054:WVL721056 WLP721054:WLP721056 WBT721054:WBT721056 VRX721054:VRX721056 VIB721054:VIB721056 UYF721054:UYF721056 UOJ721054:UOJ721056 UEN721054:UEN721056 TUR721054:TUR721056 TKV721054:TKV721056 TAZ721054:TAZ721056 SRD721054:SRD721056 SHH721054:SHH721056 RXL721054:RXL721056 RNP721054:RNP721056 RDT721054:RDT721056 QTX721054:QTX721056 QKB721054:QKB721056 QAF721054:QAF721056 PQJ721054:PQJ721056 PGN721054:PGN721056 OWR721054:OWR721056 OMV721054:OMV721056 OCZ721054:OCZ721056 NTD721054:NTD721056 NJH721054:NJH721056 MZL721054:MZL721056 MPP721054:MPP721056 MFT721054:MFT721056 LVX721054:LVX721056 LMB721054:LMB721056 LCF721054:LCF721056 KSJ721054:KSJ721056 KIN721054:KIN721056 JYR721054:JYR721056 JOV721054:JOV721056 JEZ721054:JEZ721056 IVD721054:IVD721056 ILH721054:ILH721056 IBL721054:IBL721056 HRP721054:HRP721056 HHT721054:HHT721056 GXX721054:GXX721056 GOB721054:GOB721056 GEF721054:GEF721056 FUJ721054:FUJ721056 FKN721054:FKN721056 FAR721054:FAR721056 EQV721054:EQV721056 EGZ721054:EGZ721056 DXD721054:DXD721056 DNH721054:DNH721056 DDL721054:DDL721056 CTP721054:CTP721056 CJT721054:CJT721056 BZX721054:BZX721056 BQB721054:BQB721056 BGF721054:BGF721056 AWJ721054:AWJ721056 AMN721054:AMN721056 ACR721054:ACR721056 SV721054:SV721056 IZ721054:IZ721056 D721054:D721056 WVL655518:WVL655520 WLP655518:WLP655520 WBT655518:WBT655520 VRX655518:VRX655520 VIB655518:VIB655520 UYF655518:UYF655520 UOJ655518:UOJ655520 UEN655518:UEN655520 TUR655518:TUR655520 TKV655518:TKV655520 TAZ655518:TAZ655520 SRD655518:SRD655520 SHH655518:SHH655520 RXL655518:RXL655520 RNP655518:RNP655520 RDT655518:RDT655520 QTX655518:QTX655520 QKB655518:QKB655520 QAF655518:QAF655520 PQJ655518:PQJ655520 PGN655518:PGN655520 OWR655518:OWR655520 OMV655518:OMV655520 OCZ655518:OCZ655520 NTD655518:NTD655520 NJH655518:NJH655520 MZL655518:MZL655520 MPP655518:MPP655520 MFT655518:MFT655520 LVX655518:LVX655520 LMB655518:LMB655520 LCF655518:LCF655520 KSJ655518:KSJ655520 KIN655518:KIN655520 JYR655518:JYR655520 JOV655518:JOV655520 JEZ655518:JEZ655520 IVD655518:IVD655520 ILH655518:ILH655520 IBL655518:IBL655520 HRP655518:HRP655520 HHT655518:HHT655520 GXX655518:GXX655520 GOB655518:GOB655520 GEF655518:GEF655520 FUJ655518:FUJ655520 FKN655518:FKN655520 FAR655518:FAR655520 EQV655518:EQV655520 EGZ655518:EGZ655520 DXD655518:DXD655520 DNH655518:DNH655520 DDL655518:DDL655520 CTP655518:CTP655520 CJT655518:CJT655520 BZX655518:BZX655520 BQB655518:BQB655520 BGF655518:BGF655520 AWJ655518:AWJ655520 AMN655518:AMN655520 ACR655518:ACR655520 SV655518:SV655520 IZ655518:IZ655520 D655518:D655520 WVL589982:WVL589984 WLP589982:WLP589984 WBT589982:WBT589984 VRX589982:VRX589984 VIB589982:VIB589984 UYF589982:UYF589984 UOJ589982:UOJ589984 UEN589982:UEN589984 TUR589982:TUR589984 TKV589982:TKV589984 TAZ589982:TAZ589984 SRD589982:SRD589984 SHH589982:SHH589984 RXL589982:RXL589984 RNP589982:RNP589984 RDT589982:RDT589984 QTX589982:QTX589984 QKB589982:QKB589984 QAF589982:QAF589984 PQJ589982:PQJ589984 PGN589982:PGN589984 OWR589982:OWR589984 OMV589982:OMV589984 OCZ589982:OCZ589984 NTD589982:NTD589984 NJH589982:NJH589984 MZL589982:MZL589984 MPP589982:MPP589984 MFT589982:MFT589984 LVX589982:LVX589984 LMB589982:LMB589984 LCF589982:LCF589984 KSJ589982:KSJ589984 KIN589982:KIN589984 JYR589982:JYR589984 JOV589982:JOV589984 JEZ589982:JEZ589984 IVD589982:IVD589984 ILH589982:ILH589984 IBL589982:IBL589984 HRP589982:HRP589984 HHT589982:HHT589984 GXX589982:GXX589984 GOB589982:GOB589984 GEF589982:GEF589984 FUJ589982:FUJ589984 FKN589982:FKN589984 FAR589982:FAR589984 EQV589982:EQV589984 EGZ589982:EGZ589984 DXD589982:DXD589984 DNH589982:DNH589984 DDL589982:DDL589984 CTP589982:CTP589984 CJT589982:CJT589984 BZX589982:BZX589984 BQB589982:BQB589984 BGF589982:BGF589984 AWJ589982:AWJ589984 AMN589982:AMN589984 ACR589982:ACR589984 SV589982:SV589984 IZ589982:IZ589984 D589982:D589984 WVL524446:WVL524448 WLP524446:WLP524448 WBT524446:WBT524448 VRX524446:VRX524448 VIB524446:VIB524448 UYF524446:UYF524448 UOJ524446:UOJ524448 UEN524446:UEN524448 TUR524446:TUR524448 TKV524446:TKV524448 TAZ524446:TAZ524448 SRD524446:SRD524448 SHH524446:SHH524448 RXL524446:RXL524448 RNP524446:RNP524448 RDT524446:RDT524448 QTX524446:QTX524448 QKB524446:QKB524448 QAF524446:QAF524448 PQJ524446:PQJ524448 PGN524446:PGN524448 OWR524446:OWR524448 OMV524446:OMV524448 OCZ524446:OCZ524448 NTD524446:NTD524448 NJH524446:NJH524448 MZL524446:MZL524448 MPP524446:MPP524448 MFT524446:MFT524448 LVX524446:LVX524448 LMB524446:LMB524448 LCF524446:LCF524448 KSJ524446:KSJ524448 KIN524446:KIN524448 JYR524446:JYR524448 JOV524446:JOV524448 JEZ524446:JEZ524448 IVD524446:IVD524448 ILH524446:ILH524448 IBL524446:IBL524448 HRP524446:HRP524448 HHT524446:HHT524448 GXX524446:GXX524448 GOB524446:GOB524448 GEF524446:GEF524448 FUJ524446:FUJ524448 FKN524446:FKN524448 FAR524446:FAR524448 EQV524446:EQV524448 EGZ524446:EGZ524448 DXD524446:DXD524448 DNH524446:DNH524448 DDL524446:DDL524448 CTP524446:CTP524448 CJT524446:CJT524448 BZX524446:BZX524448 BQB524446:BQB524448 BGF524446:BGF524448 AWJ524446:AWJ524448 AMN524446:AMN524448 ACR524446:ACR524448 SV524446:SV524448 IZ524446:IZ524448 D524446:D524448 WVL458910:WVL458912 WLP458910:WLP458912 WBT458910:WBT458912 VRX458910:VRX458912 VIB458910:VIB458912 UYF458910:UYF458912 UOJ458910:UOJ458912 UEN458910:UEN458912 TUR458910:TUR458912 TKV458910:TKV458912 TAZ458910:TAZ458912 SRD458910:SRD458912 SHH458910:SHH458912 RXL458910:RXL458912 RNP458910:RNP458912 RDT458910:RDT458912 QTX458910:QTX458912 QKB458910:QKB458912 QAF458910:QAF458912 PQJ458910:PQJ458912 PGN458910:PGN458912 OWR458910:OWR458912 OMV458910:OMV458912 OCZ458910:OCZ458912 NTD458910:NTD458912 NJH458910:NJH458912 MZL458910:MZL458912 MPP458910:MPP458912 MFT458910:MFT458912 LVX458910:LVX458912 LMB458910:LMB458912 LCF458910:LCF458912 KSJ458910:KSJ458912 KIN458910:KIN458912 JYR458910:JYR458912 JOV458910:JOV458912 JEZ458910:JEZ458912 IVD458910:IVD458912 ILH458910:ILH458912 IBL458910:IBL458912 HRP458910:HRP458912 HHT458910:HHT458912 GXX458910:GXX458912 GOB458910:GOB458912 GEF458910:GEF458912 FUJ458910:FUJ458912 FKN458910:FKN458912 FAR458910:FAR458912 EQV458910:EQV458912 EGZ458910:EGZ458912 DXD458910:DXD458912 DNH458910:DNH458912 DDL458910:DDL458912 CTP458910:CTP458912 CJT458910:CJT458912 BZX458910:BZX458912 BQB458910:BQB458912 BGF458910:BGF458912 AWJ458910:AWJ458912 AMN458910:AMN458912 ACR458910:ACR458912 SV458910:SV458912 IZ458910:IZ458912 D458910:D458912 WVL393374:WVL393376 WLP393374:WLP393376 WBT393374:WBT393376 VRX393374:VRX393376 VIB393374:VIB393376 UYF393374:UYF393376 UOJ393374:UOJ393376 UEN393374:UEN393376 TUR393374:TUR393376 TKV393374:TKV393376 TAZ393374:TAZ393376 SRD393374:SRD393376 SHH393374:SHH393376 RXL393374:RXL393376 RNP393374:RNP393376 RDT393374:RDT393376 QTX393374:QTX393376 QKB393374:QKB393376 QAF393374:QAF393376 PQJ393374:PQJ393376 PGN393374:PGN393376 OWR393374:OWR393376 OMV393374:OMV393376 OCZ393374:OCZ393376 NTD393374:NTD393376 NJH393374:NJH393376 MZL393374:MZL393376 MPP393374:MPP393376 MFT393374:MFT393376 LVX393374:LVX393376 LMB393374:LMB393376 LCF393374:LCF393376 KSJ393374:KSJ393376 KIN393374:KIN393376 JYR393374:JYR393376 JOV393374:JOV393376 JEZ393374:JEZ393376 IVD393374:IVD393376 ILH393374:ILH393376 IBL393374:IBL393376 HRP393374:HRP393376 HHT393374:HHT393376 GXX393374:GXX393376 GOB393374:GOB393376 GEF393374:GEF393376 FUJ393374:FUJ393376 FKN393374:FKN393376 FAR393374:FAR393376 EQV393374:EQV393376 EGZ393374:EGZ393376 DXD393374:DXD393376 DNH393374:DNH393376 DDL393374:DDL393376 CTP393374:CTP393376 CJT393374:CJT393376 BZX393374:BZX393376 BQB393374:BQB393376 BGF393374:BGF393376 AWJ393374:AWJ393376 AMN393374:AMN393376 ACR393374:ACR393376 SV393374:SV393376 IZ393374:IZ393376 D393374:D393376 WVL327838:WVL327840 WLP327838:WLP327840 WBT327838:WBT327840 VRX327838:VRX327840 VIB327838:VIB327840 UYF327838:UYF327840 UOJ327838:UOJ327840 UEN327838:UEN327840 TUR327838:TUR327840 TKV327838:TKV327840 TAZ327838:TAZ327840 SRD327838:SRD327840 SHH327838:SHH327840 RXL327838:RXL327840 RNP327838:RNP327840 RDT327838:RDT327840 QTX327838:QTX327840 QKB327838:QKB327840 QAF327838:QAF327840 PQJ327838:PQJ327840 PGN327838:PGN327840 OWR327838:OWR327840 OMV327838:OMV327840 OCZ327838:OCZ327840 NTD327838:NTD327840 NJH327838:NJH327840 MZL327838:MZL327840 MPP327838:MPP327840 MFT327838:MFT327840 LVX327838:LVX327840 LMB327838:LMB327840 LCF327838:LCF327840 KSJ327838:KSJ327840 KIN327838:KIN327840 JYR327838:JYR327840 JOV327838:JOV327840 JEZ327838:JEZ327840 IVD327838:IVD327840 ILH327838:ILH327840 IBL327838:IBL327840 HRP327838:HRP327840 HHT327838:HHT327840 GXX327838:GXX327840 GOB327838:GOB327840 GEF327838:GEF327840 FUJ327838:FUJ327840 FKN327838:FKN327840 FAR327838:FAR327840 EQV327838:EQV327840 EGZ327838:EGZ327840 DXD327838:DXD327840 DNH327838:DNH327840 DDL327838:DDL327840 CTP327838:CTP327840 CJT327838:CJT327840 BZX327838:BZX327840 BQB327838:BQB327840 BGF327838:BGF327840 AWJ327838:AWJ327840 AMN327838:AMN327840 ACR327838:ACR327840 SV327838:SV327840 IZ327838:IZ327840 D327838:D327840 WVL262302:WVL262304 WLP262302:WLP262304 WBT262302:WBT262304 VRX262302:VRX262304 VIB262302:VIB262304 UYF262302:UYF262304 UOJ262302:UOJ262304 UEN262302:UEN262304 TUR262302:TUR262304 TKV262302:TKV262304 TAZ262302:TAZ262304 SRD262302:SRD262304 SHH262302:SHH262304 RXL262302:RXL262304 RNP262302:RNP262304 RDT262302:RDT262304 QTX262302:QTX262304 QKB262302:QKB262304 QAF262302:QAF262304 PQJ262302:PQJ262304 PGN262302:PGN262304 OWR262302:OWR262304 OMV262302:OMV262304 OCZ262302:OCZ262304 NTD262302:NTD262304 NJH262302:NJH262304 MZL262302:MZL262304 MPP262302:MPP262304 MFT262302:MFT262304 LVX262302:LVX262304 LMB262302:LMB262304 LCF262302:LCF262304 KSJ262302:KSJ262304 KIN262302:KIN262304 JYR262302:JYR262304 JOV262302:JOV262304 JEZ262302:JEZ262304 IVD262302:IVD262304 ILH262302:ILH262304 IBL262302:IBL262304 HRP262302:HRP262304 HHT262302:HHT262304 GXX262302:GXX262304 GOB262302:GOB262304 GEF262302:GEF262304 FUJ262302:FUJ262304 FKN262302:FKN262304 FAR262302:FAR262304 EQV262302:EQV262304 EGZ262302:EGZ262304 DXD262302:DXD262304 DNH262302:DNH262304 DDL262302:DDL262304 CTP262302:CTP262304 CJT262302:CJT262304 BZX262302:BZX262304 BQB262302:BQB262304 BGF262302:BGF262304 AWJ262302:AWJ262304 AMN262302:AMN262304 ACR262302:ACR262304 SV262302:SV262304 IZ262302:IZ262304 D262302:D262304 WVL196766:WVL196768 WLP196766:WLP196768 WBT196766:WBT196768 VRX196766:VRX196768 VIB196766:VIB196768 UYF196766:UYF196768 UOJ196766:UOJ196768 UEN196766:UEN196768 TUR196766:TUR196768 TKV196766:TKV196768 TAZ196766:TAZ196768 SRD196766:SRD196768 SHH196766:SHH196768 RXL196766:RXL196768 RNP196766:RNP196768 RDT196766:RDT196768 QTX196766:QTX196768 QKB196766:QKB196768 QAF196766:QAF196768 PQJ196766:PQJ196768 PGN196766:PGN196768 OWR196766:OWR196768 OMV196766:OMV196768 OCZ196766:OCZ196768 NTD196766:NTD196768 NJH196766:NJH196768 MZL196766:MZL196768 MPP196766:MPP196768 MFT196766:MFT196768 LVX196766:LVX196768 LMB196766:LMB196768 LCF196766:LCF196768 KSJ196766:KSJ196768 KIN196766:KIN196768 JYR196766:JYR196768 JOV196766:JOV196768 JEZ196766:JEZ196768 IVD196766:IVD196768 ILH196766:ILH196768 IBL196766:IBL196768 HRP196766:HRP196768 HHT196766:HHT196768 GXX196766:GXX196768 GOB196766:GOB196768 GEF196766:GEF196768 FUJ196766:FUJ196768 FKN196766:FKN196768 FAR196766:FAR196768 EQV196766:EQV196768 EGZ196766:EGZ196768 DXD196766:DXD196768 DNH196766:DNH196768 DDL196766:DDL196768 CTP196766:CTP196768 CJT196766:CJT196768 BZX196766:BZX196768 BQB196766:BQB196768 BGF196766:BGF196768 AWJ196766:AWJ196768 AMN196766:AMN196768 ACR196766:ACR196768 SV196766:SV196768 IZ196766:IZ196768 D196766:D196768 WVL131230:WVL131232 WLP131230:WLP131232 WBT131230:WBT131232 VRX131230:VRX131232 VIB131230:VIB131232 UYF131230:UYF131232 UOJ131230:UOJ131232 UEN131230:UEN131232 TUR131230:TUR131232 TKV131230:TKV131232 TAZ131230:TAZ131232 SRD131230:SRD131232 SHH131230:SHH131232 RXL131230:RXL131232 RNP131230:RNP131232 RDT131230:RDT131232 QTX131230:QTX131232 QKB131230:QKB131232 QAF131230:QAF131232 PQJ131230:PQJ131232 PGN131230:PGN131232 OWR131230:OWR131232 OMV131230:OMV131232 OCZ131230:OCZ131232 NTD131230:NTD131232 NJH131230:NJH131232 MZL131230:MZL131232 MPP131230:MPP131232 MFT131230:MFT131232 LVX131230:LVX131232 LMB131230:LMB131232 LCF131230:LCF131232 KSJ131230:KSJ131232 KIN131230:KIN131232 JYR131230:JYR131232 JOV131230:JOV131232 JEZ131230:JEZ131232 IVD131230:IVD131232 ILH131230:ILH131232 IBL131230:IBL131232 HRP131230:HRP131232 HHT131230:HHT131232 GXX131230:GXX131232 GOB131230:GOB131232 GEF131230:GEF131232 FUJ131230:FUJ131232 FKN131230:FKN131232 FAR131230:FAR131232 EQV131230:EQV131232 EGZ131230:EGZ131232 DXD131230:DXD131232 DNH131230:DNH131232 DDL131230:DDL131232 CTP131230:CTP131232 CJT131230:CJT131232 BZX131230:BZX131232 BQB131230:BQB131232 BGF131230:BGF131232 AWJ131230:AWJ131232 AMN131230:AMN131232 ACR131230:ACR131232 SV131230:SV131232 IZ131230:IZ131232 D131230:D131232 WVL65694:WVL65696 WLP65694:WLP65696 WBT65694:WBT65696 VRX65694:VRX65696 VIB65694:VIB65696 UYF65694:UYF65696 UOJ65694:UOJ65696 UEN65694:UEN65696 TUR65694:TUR65696 TKV65694:TKV65696 TAZ65694:TAZ65696 SRD65694:SRD65696 SHH65694:SHH65696 RXL65694:RXL65696 RNP65694:RNP65696 RDT65694:RDT65696 QTX65694:QTX65696 QKB65694:QKB65696 QAF65694:QAF65696 PQJ65694:PQJ65696 PGN65694:PGN65696 OWR65694:OWR65696 OMV65694:OMV65696 OCZ65694:OCZ65696 NTD65694:NTD65696 NJH65694:NJH65696 MZL65694:MZL65696 MPP65694:MPP65696 MFT65694:MFT65696 LVX65694:LVX65696 LMB65694:LMB65696 LCF65694:LCF65696 KSJ65694:KSJ65696 KIN65694:KIN65696 JYR65694:JYR65696 JOV65694:JOV65696 JEZ65694:JEZ65696 IVD65694:IVD65696 ILH65694:ILH65696 IBL65694:IBL65696 HRP65694:HRP65696 HHT65694:HHT65696 GXX65694:GXX65696 GOB65694:GOB65696 GEF65694:GEF65696 FUJ65694:FUJ65696 FKN65694:FKN65696 FAR65694:FAR65696 EQV65694:EQV65696 EGZ65694:EGZ65696 DXD65694:DXD65696 DNH65694:DNH65696 DDL65694:DDL65696 CTP65694:CTP65696 CJT65694:CJT65696 BZX65694:BZX65696 BQB65694:BQB65696 BGF65694:BGF65696 AWJ65694:AWJ65696 AMN65694:AMN65696 ACR65694:ACR65696 SV65694:SV65696 IZ65694:IZ65696 D65694:D65696 WVL7:WVL10 WLP7:WLP10 WBT7:WBT10 VRX7:VRX10 VIB7:VIB10 UYF7:UYF10 UOJ7:UOJ10 UEN7:UEN10 TUR7:TUR10 TKV7:TKV10 TAZ7:TAZ10 SRD7:SRD10 SHH7:SHH10 RXL7:RXL10 RNP7:RNP10 RDT7:RDT10 QTX7:QTX10 QKB7:QKB10 QAF7:QAF10 PQJ7:PQJ10 PGN7:PGN10 OWR7:OWR10 OMV7:OMV10 OCZ7:OCZ10 NTD7:NTD10 NJH7:NJH10 MZL7:MZL10 MPP7:MPP10 MFT7:MFT10 LVX7:LVX10 LMB7:LMB10 LCF7:LCF10 KSJ7:KSJ10 KIN7:KIN10 JYR7:JYR10 JOV7:JOV10 JEZ7:JEZ10 IVD7:IVD10 ILH7:ILH10 IBL7:IBL10 HRP7:HRP10 HHT7:HHT10 GXX7:GXX10 GOB7:GOB10 GEF7:GEF10 FUJ7:FUJ10 FKN7:FKN10 FAR7:FAR10 EQV7:EQV10 EGZ7:EGZ10 DXD7:DXD10 DNH7:DNH10 DDL7:DDL10 CTP7:CTP10 CJT7:CJT10 BZX7:BZX10 BQB7:BQB10 BGF7:BGF10 AWJ7:AWJ10 AMN7:AMN10 ACR7:ACR10 SV7:SV10" xr:uid="{021921AF-3AC2-4F50-86AA-810B7D2FF2B7}">
      <formula1>$T$1</formula1>
      <formula2>$U$1</formula2>
    </dataValidation>
    <dataValidation type="list" allowBlank="1" showInputMessage="1" showErrorMessage="1" sqref="WLO983218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709 IY65709 SU65709 ACQ65709 AMM65709 AWI65709 BGE65709 BQA65709 BZW65709 CJS65709 CTO65709 DDK65709 DNG65709 DXC65709 EGY65709 EQU65709 FAQ65709 FKM65709 FUI65709 GEE65709 GOA65709 GXW65709 HHS65709 HRO65709 IBK65709 ILG65709 IVC65709 JEY65709 JOU65709 JYQ65709 KIM65709 KSI65709 LCE65709 LMA65709 LVW65709 MFS65709 MPO65709 MZK65709 NJG65709 NTC65709 OCY65709 OMU65709 OWQ65709 PGM65709 PQI65709 QAE65709 QKA65709 QTW65709 RDS65709 RNO65709 RXK65709 SHG65709 SRC65709 TAY65709 TKU65709 TUQ65709 UEM65709 UOI65709 UYE65709 VIA65709 VRW65709 WBS65709 WLO65709 WVK65709 C131245 IY131245 SU131245 ACQ131245 AMM131245 AWI131245 BGE131245 BQA131245 BZW131245 CJS131245 CTO131245 DDK131245 DNG131245 DXC131245 EGY131245 EQU131245 FAQ131245 FKM131245 FUI131245 GEE131245 GOA131245 GXW131245 HHS131245 HRO131245 IBK131245 ILG131245 IVC131245 JEY131245 JOU131245 JYQ131245 KIM131245 KSI131245 LCE131245 LMA131245 LVW131245 MFS131245 MPO131245 MZK131245 NJG131245 NTC131245 OCY131245 OMU131245 OWQ131245 PGM131245 PQI131245 QAE131245 QKA131245 QTW131245 RDS131245 RNO131245 RXK131245 SHG131245 SRC131245 TAY131245 TKU131245 TUQ131245 UEM131245 UOI131245 UYE131245 VIA131245 VRW131245 WBS131245 WLO131245 WVK131245 C196781 IY196781 SU196781 ACQ196781 AMM196781 AWI196781 BGE196781 BQA196781 BZW196781 CJS196781 CTO196781 DDK196781 DNG196781 DXC196781 EGY196781 EQU196781 FAQ196781 FKM196781 FUI196781 GEE196781 GOA196781 GXW196781 HHS196781 HRO196781 IBK196781 ILG196781 IVC196781 JEY196781 JOU196781 JYQ196781 KIM196781 KSI196781 LCE196781 LMA196781 LVW196781 MFS196781 MPO196781 MZK196781 NJG196781 NTC196781 OCY196781 OMU196781 OWQ196781 PGM196781 PQI196781 QAE196781 QKA196781 QTW196781 RDS196781 RNO196781 RXK196781 SHG196781 SRC196781 TAY196781 TKU196781 TUQ196781 UEM196781 UOI196781 UYE196781 VIA196781 VRW196781 WBS196781 WLO196781 WVK196781 C262317 IY262317 SU262317 ACQ262317 AMM262317 AWI262317 BGE262317 BQA262317 BZW262317 CJS262317 CTO262317 DDK262317 DNG262317 DXC262317 EGY262317 EQU262317 FAQ262317 FKM262317 FUI262317 GEE262317 GOA262317 GXW262317 HHS262317 HRO262317 IBK262317 ILG262317 IVC262317 JEY262317 JOU262317 JYQ262317 KIM262317 KSI262317 LCE262317 LMA262317 LVW262317 MFS262317 MPO262317 MZK262317 NJG262317 NTC262317 OCY262317 OMU262317 OWQ262317 PGM262317 PQI262317 QAE262317 QKA262317 QTW262317 RDS262317 RNO262317 RXK262317 SHG262317 SRC262317 TAY262317 TKU262317 TUQ262317 UEM262317 UOI262317 UYE262317 VIA262317 VRW262317 WBS262317 WLO262317 WVK262317 C327853 IY327853 SU327853 ACQ327853 AMM327853 AWI327853 BGE327853 BQA327853 BZW327853 CJS327853 CTO327853 DDK327853 DNG327853 DXC327853 EGY327853 EQU327853 FAQ327853 FKM327853 FUI327853 GEE327853 GOA327853 GXW327853 HHS327853 HRO327853 IBK327853 ILG327853 IVC327853 JEY327853 JOU327853 JYQ327853 KIM327853 KSI327853 LCE327853 LMA327853 LVW327853 MFS327853 MPO327853 MZK327853 NJG327853 NTC327853 OCY327853 OMU327853 OWQ327853 PGM327853 PQI327853 QAE327853 QKA327853 QTW327853 RDS327853 RNO327853 RXK327853 SHG327853 SRC327853 TAY327853 TKU327853 TUQ327853 UEM327853 UOI327853 UYE327853 VIA327853 VRW327853 WBS327853 WLO327853 WVK327853 C393389 IY393389 SU393389 ACQ393389 AMM393389 AWI393389 BGE393389 BQA393389 BZW393389 CJS393389 CTO393389 DDK393389 DNG393389 DXC393389 EGY393389 EQU393389 FAQ393389 FKM393389 FUI393389 GEE393389 GOA393389 GXW393389 HHS393389 HRO393389 IBK393389 ILG393389 IVC393389 JEY393389 JOU393389 JYQ393389 KIM393389 KSI393389 LCE393389 LMA393389 LVW393389 MFS393389 MPO393389 MZK393389 NJG393389 NTC393389 OCY393389 OMU393389 OWQ393389 PGM393389 PQI393389 QAE393389 QKA393389 QTW393389 RDS393389 RNO393389 RXK393389 SHG393389 SRC393389 TAY393389 TKU393389 TUQ393389 UEM393389 UOI393389 UYE393389 VIA393389 VRW393389 WBS393389 WLO393389 WVK393389 C458925 IY458925 SU458925 ACQ458925 AMM458925 AWI458925 BGE458925 BQA458925 BZW458925 CJS458925 CTO458925 DDK458925 DNG458925 DXC458925 EGY458925 EQU458925 FAQ458925 FKM458925 FUI458925 GEE458925 GOA458925 GXW458925 HHS458925 HRO458925 IBK458925 ILG458925 IVC458925 JEY458925 JOU458925 JYQ458925 KIM458925 KSI458925 LCE458925 LMA458925 LVW458925 MFS458925 MPO458925 MZK458925 NJG458925 NTC458925 OCY458925 OMU458925 OWQ458925 PGM458925 PQI458925 QAE458925 QKA458925 QTW458925 RDS458925 RNO458925 RXK458925 SHG458925 SRC458925 TAY458925 TKU458925 TUQ458925 UEM458925 UOI458925 UYE458925 VIA458925 VRW458925 WBS458925 WLO458925 WVK458925 C524461 IY524461 SU524461 ACQ524461 AMM524461 AWI524461 BGE524461 BQA524461 BZW524461 CJS524461 CTO524461 DDK524461 DNG524461 DXC524461 EGY524461 EQU524461 FAQ524461 FKM524461 FUI524461 GEE524461 GOA524461 GXW524461 HHS524461 HRO524461 IBK524461 ILG524461 IVC524461 JEY524461 JOU524461 JYQ524461 KIM524461 KSI524461 LCE524461 LMA524461 LVW524461 MFS524461 MPO524461 MZK524461 NJG524461 NTC524461 OCY524461 OMU524461 OWQ524461 PGM524461 PQI524461 QAE524461 QKA524461 QTW524461 RDS524461 RNO524461 RXK524461 SHG524461 SRC524461 TAY524461 TKU524461 TUQ524461 UEM524461 UOI524461 UYE524461 VIA524461 VRW524461 WBS524461 WLO524461 WVK524461 C589997 IY589997 SU589997 ACQ589997 AMM589997 AWI589997 BGE589997 BQA589997 BZW589997 CJS589997 CTO589997 DDK589997 DNG589997 DXC589997 EGY589997 EQU589997 FAQ589997 FKM589997 FUI589997 GEE589997 GOA589997 GXW589997 HHS589997 HRO589997 IBK589997 ILG589997 IVC589997 JEY589997 JOU589997 JYQ589997 KIM589997 KSI589997 LCE589997 LMA589997 LVW589997 MFS589997 MPO589997 MZK589997 NJG589997 NTC589997 OCY589997 OMU589997 OWQ589997 PGM589997 PQI589997 QAE589997 QKA589997 QTW589997 RDS589997 RNO589997 RXK589997 SHG589997 SRC589997 TAY589997 TKU589997 TUQ589997 UEM589997 UOI589997 UYE589997 VIA589997 VRW589997 WBS589997 WLO589997 WVK589997 C655533 IY655533 SU655533 ACQ655533 AMM655533 AWI655533 BGE655533 BQA655533 BZW655533 CJS655533 CTO655533 DDK655533 DNG655533 DXC655533 EGY655533 EQU655533 FAQ655533 FKM655533 FUI655533 GEE655533 GOA655533 GXW655533 HHS655533 HRO655533 IBK655533 ILG655533 IVC655533 JEY655533 JOU655533 JYQ655533 KIM655533 KSI655533 LCE655533 LMA655533 LVW655533 MFS655533 MPO655533 MZK655533 NJG655533 NTC655533 OCY655533 OMU655533 OWQ655533 PGM655533 PQI655533 QAE655533 QKA655533 QTW655533 RDS655533 RNO655533 RXK655533 SHG655533 SRC655533 TAY655533 TKU655533 TUQ655533 UEM655533 UOI655533 UYE655533 VIA655533 VRW655533 WBS655533 WLO655533 WVK655533 C721069 IY721069 SU721069 ACQ721069 AMM721069 AWI721069 BGE721069 BQA721069 BZW721069 CJS721069 CTO721069 DDK721069 DNG721069 DXC721069 EGY721069 EQU721069 FAQ721069 FKM721069 FUI721069 GEE721069 GOA721069 GXW721069 HHS721069 HRO721069 IBK721069 ILG721069 IVC721069 JEY721069 JOU721069 JYQ721069 KIM721069 KSI721069 LCE721069 LMA721069 LVW721069 MFS721069 MPO721069 MZK721069 NJG721069 NTC721069 OCY721069 OMU721069 OWQ721069 PGM721069 PQI721069 QAE721069 QKA721069 QTW721069 RDS721069 RNO721069 RXK721069 SHG721069 SRC721069 TAY721069 TKU721069 TUQ721069 UEM721069 UOI721069 UYE721069 VIA721069 VRW721069 WBS721069 WLO721069 WVK721069 C786605 IY786605 SU786605 ACQ786605 AMM786605 AWI786605 BGE786605 BQA786605 BZW786605 CJS786605 CTO786605 DDK786605 DNG786605 DXC786605 EGY786605 EQU786605 FAQ786605 FKM786605 FUI786605 GEE786605 GOA786605 GXW786605 HHS786605 HRO786605 IBK786605 ILG786605 IVC786605 JEY786605 JOU786605 JYQ786605 KIM786605 KSI786605 LCE786605 LMA786605 LVW786605 MFS786605 MPO786605 MZK786605 NJG786605 NTC786605 OCY786605 OMU786605 OWQ786605 PGM786605 PQI786605 QAE786605 QKA786605 QTW786605 RDS786605 RNO786605 RXK786605 SHG786605 SRC786605 TAY786605 TKU786605 TUQ786605 UEM786605 UOI786605 UYE786605 VIA786605 VRW786605 WBS786605 WLO786605 WVK786605 C852141 IY852141 SU852141 ACQ852141 AMM852141 AWI852141 BGE852141 BQA852141 BZW852141 CJS852141 CTO852141 DDK852141 DNG852141 DXC852141 EGY852141 EQU852141 FAQ852141 FKM852141 FUI852141 GEE852141 GOA852141 GXW852141 HHS852141 HRO852141 IBK852141 ILG852141 IVC852141 JEY852141 JOU852141 JYQ852141 KIM852141 KSI852141 LCE852141 LMA852141 LVW852141 MFS852141 MPO852141 MZK852141 NJG852141 NTC852141 OCY852141 OMU852141 OWQ852141 PGM852141 PQI852141 QAE852141 QKA852141 QTW852141 RDS852141 RNO852141 RXK852141 SHG852141 SRC852141 TAY852141 TKU852141 TUQ852141 UEM852141 UOI852141 UYE852141 VIA852141 VRW852141 WBS852141 WLO852141 WVK852141 C917677 IY917677 SU917677 ACQ917677 AMM917677 AWI917677 BGE917677 BQA917677 BZW917677 CJS917677 CTO917677 DDK917677 DNG917677 DXC917677 EGY917677 EQU917677 FAQ917677 FKM917677 FUI917677 GEE917677 GOA917677 GXW917677 HHS917677 HRO917677 IBK917677 ILG917677 IVC917677 JEY917677 JOU917677 JYQ917677 KIM917677 KSI917677 LCE917677 LMA917677 LVW917677 MFS917677 MPO917677 MZK917677 NJG917677 NTC917677 OCY917677 OMU917677 OWQ917677 PGM917677 PQI917677 QAE917677 QKA917677 QTW917677 RDS917677 RNO917677 RXK917677 SHG917677 SRC917677 TAY917677 TKU917677 TUQ917677 UEM917677 UOI917677 UYE917677 VIA917677 VRW917677 WBS917677 WLO917677 WVK917677 C983213 IY983213 SU983213 ACQ983213 AMM983213 AWI983213 BGE983213 BQA983213 BZW983213 CJS983213 CTO983213 DDK983213 DNG983213 DXC983213 EGY983213 EQU983213 FAQ983213 FKM983213 FUI983213 GEE983213 GOA983213 GXW983213 HHS983213 HRO983213 IBK983213 ILG983213 IVC983213 JEY983213 JOU983213 JYQ983213 KIM983213 KSI983213 LCE983213 LMA983213 LVW983213 MFS983213 MPO983213 MZK983213 NJG983213 NTC983213 OCY983213 OMU983213 OWQ983213 PGM983213 PQI983213 QAE983213 QKA983213 QTW983213 RDS983213 RNO983213 RXK983213 SHG983213 SRC983213 TAY983213 TKU983213 TUQ983213 UEM983213 UOI983213 UYE983213 VIA983213 VRW983213 WBS983213 WLO983213 WVK983213 WVK983218 IY28 SU28 ACQ28 AMM28 AWI28 BGE28 BQA28 BZW28 CJS28 CTO28 DDK28 DNG28 DXC28 EGY28 EQU28 FAQ28 FKM28 FUI28 GEE28 GOA28 GXW28 HHS28 HRO28 IBK28 ILG28 IVC28 JEY28 JOU28 JYQ28 KIM28 KSI28 LCE28 LMA28 LVW28 MFS28 MPO28 MZK28 NJG28 NTC28 OCY28 OMU28 OWQ28 PGM28 PQI28 QAE28 QKA28 QTW28 RDS28 RNO28 RXK28 SHG28 SRC28 TAY28 TKU28 TUQ28 UEM28 UOI28 UYE28 VIA28 VRW28 WBS28 WLO28 WVK28 C65714 IY65714 SU65714 ACQ65714 AMM65714 AWI65714 BGE65714 BQA65714 BZW65714 CJS65714 CTO65714 DDK65714 DNG65714 DXC65714 EGY65714 EQU65714 FAQ65714 FKM65714 FUI65714 GEE65714 GOA65714 GXW65714 HHS65714 HRO65714 IBK65714 ILG65714 IVC65714 JEY65714 JOU65714 JYQ65714 KIM65714 KSI65714 LCE65714 LMA65714 LVW65714 MFS65714 MPO65714 MZK65714 NJG65714 NTC65714 OCY65714 OMU65714 OWQ65714 PGM65714 PQI65714 QAE65714 QKA65714 QTW65714 RDS65714 RNO65714 RXK65714 SHG65714 SRC65714 TAY65714 TKU65714 TUQ65714 UEM65714 UOI65714 UYE65714 VIA65714 VRW65714 WBS65714 WLO65714 WVK65714 C131250 IY131250 SU131250 ACQ131250 AMM131250 AWI131250 BGE131250 BQA131250 BZW131250 CJS131250 CTO131250 DDK131250 DNG131250 DXC131250 EGY131250 EQU131250 FAQ131250 FKM131250 FUI131250 GEE131250 GOA131250 GXW131250 HHS131250 HRO131250 IBK131250 ILG131250 IVC131250 JEY131250 JOU131250 JYQ131250 KIM131250 KSI131250 LCE131250 LMA131250 LVW131250 MFS131250 MPO131250 MZK131250 NJG131250 NTC131250 OCY131250 OMU131250 OWQ131250 PGM131250 PQI131250 QAE131250 QKA131250 QTW131250 RDS131250 RNO131250 RXK131250 SHG131250 SRC131250 TAY131250 TKU131250 TUQ131250 UEM131250 UOI131250 UYE131250 VIA131250 VRW131250 WBS131250 WLO131250 WVK131250 C196786 IY196786 SU196786 ACQ196786 AMM196786 AWI196786 BGE196786 BQA196786 BZW196786 CJS196786 CTO196786 DDK196786 DNG196786 DXC196786 EGY196786 EQU196786 FAQ196786 FKM196786 FUI196786 GEE196786 GOA196786 GXW196786 HHS196786 HRO196786 IBK196786 ILG196786 IVC196786 JEY196786 JOU196786 JYQ196786 KIM196786 KSI196786 LCE196786 LMA196786 LVW196786 MFS196786 MPO196786 MZK196786 NJG196786 NTC196786 OCY196786 OMU196786 OWQ196786 PGM196786 PQI196786 QAE196786 QKA196786 QTW196786 RDS196786 RNO196786 RXK196786 SHG196786 SRC196786 TAY196786 TKU196786 TUQ196786 UEM196786 UOI196786 UYE196786 VIA196786 VRW196786 WBS196786 WLO196786 WVK196786 C262322 IY262322 SU262322 ACQ262322 AMM262322 AWI262322 BGE262322 BQA262322 BZW262322 CJS262322 CTO262322 DDK262322 DNG262322 DXC262322 EGY262322 EQU262322 FAQ262322 FKM262322 FUI262322 GEE262322 GOA262322 GXW262322 HHS262322 HRO262322 IBK262322 ILG262322 IVC262322 JEY262322 JOU262322 JYQ262322 KIM262322 KSI262322 LCE262322 LMA262322 LVW262322 MFS262322 MPO262322 MZK262322 NJG262322 NTC262322 OCY262322 OMU262322 OWQ262322 PGM262322 PQI262322 QAE262322 QKA262322 QTW262322 RDS262322 RNO262322 RXK262322 SHG262322 SRC262322 TAY262322 TKU262322 TUQ262322 UEM262322 UOI262322 UYE262322 VIA262322 VRW262322 WBS262322 WLO262322 WVK262322 C327858 IY327858 SU327858 ACQ327858 AMM327858 AWI327858 BGE327858 BQA327858 BZW327858 CJS327858 CTO327858 DDK327858 DNG327858 DXC327858 EGY327858 EQU327858 FAQ327858 FKM327858 FUI327858 GEE327858 GOA327858 GXW327858 HHS327858 HRO327858 IBK327858 ILG327858 IVC327858 JEY327858 JOU327858 JYQ327858 KIM327858 KSI327858 LCE327858 LMA327858 LVW327858 MFS327858 MPO327858 MZK327858 NJG327858 NTC327858 OCY327858 OMU327858 OWQ327858 PGM327858 PQI327858 QAE327858 QKA327858 QTW327858 RDS327858 RNO327858 RXK327858 SHG327858 SRC327858 TAY327858 TKU327858 TUQ327858 UEM327858 UOI327858 UYE327858 VIA327858 VRW327858 WBS327858 WLO327858 WVK327858 C393394 IY393394 SU393394 ACQ393394 AMM393394 AWI393394 BGE393394 BQA393394 BZW393394 CJS393394 CTO393394 DDK393394 DNG393394 DXC393394 EGY393394 EQU393394 FAQ393394 FKM393394 FUI393394 GEE393394 GOA393394 GXW393394 HHS393394 HRO393394 IBK393394 ILG393394 IVC393394 JEY393394 JOU393394 JYQ393394 KIM393394 KSI393394 LCE393394 LMA393394 LVW393394 MFS393394 MPO393394 MZK393394 NJG393394 NTC393394 OCY393394 OMU393394 OWQ393394 PGM393394 PQI393394 QAE393394 QKA393394 QTW393394 RDS393394 RNO393394 RXK393394 SHG393394 SRC393394 TAY393394 TKU393394 TUQ393394 UEM393394 UOI393394 UYE393394 VIA393394 VRW393394 WBS393394 WLO393394 WVK393394 C458930 IY458930 SU458930 ACQ458930 AMM458930 AWI458930 BGE458930 BQA458930 BZW458930 CJS458930 CTO458930 DDK458930 DNG458930 DXC458930 EGY458930 EQU458930 FAQ458930 FKM458930 FUI458930 GEE458930 GOA458930 GXW458930 HHS458930 HRO458930 IBK458930 ILG458930 IVC458930 JEY458930 JOU458930 JYQ458930 KIM458930 KSI458930 LCE458930 LMA458930 LVW458930 MFS458930 MPO458930 MZK458930 NJG458930 NTC458930 OCY458930 OMU458930 OWQ458930 PGM458930 PQI458930 QAE458930 QKA458930 QTW458930 RDS458930 RNO458930 RXK458930 SHG458930 SRC458930 TAY458930 TKU458930 TUQ458930 UEM458930 UOI458930 UYE458930 VIA458930 VRW458930 WBS458930 WLO458930 WVK458930 C524466 IY524466 SU524466 ACQ524466 AMM524466 AWI524466 BGE524466 BQA524466 BZW524466 CJS524466 CTO524466 DDK524466 DNG524466 DXC524466 EGY524466 EQU524466 FAQ524466 FKM524466 FUI524466 GEE524466 GOA524466 GXW524466 HHS524466 HRO524466 IBK524466 ILG524466 IVC524466 JEY524466 JOU524466 JYQ524466 KIM524466 KSI524466 LCE524466 LMA524466 LVW524466 MFS524466 MPO524466 MZK524466 NJG524466 NTC524466 OCY524466 OMU524466 OWQ524466 PGM524466 PQI524466 QAE524466 QKA524466 QTW524466 RDS524466 RNO524466 RXK524466 SHG524466 SRC524466 TAY524466 TKU524466 TUQ524466 UEM524466 UOI524466 UYE524466 VIA524466 VRW524466 WBS524466 WLO524466 WVK524466 C590002 IY590002 SU590002 ACQ590002 AMM590002 AWI590002 BGE590002 BQA590002 BZW590002 CJS590002 CTO590002 DDK590002 DNG590002 DXC590002 EGY590002 EQU590002 FAQ590002 FKM590002 FUI590002 GEE590002 GOA590002 GXW590002 HHS590002 HRO590002 IBK590002 ILG590002 IVC590002 JEY590002 JOU590002 JYQ590002 KIM590002 KSI590002 LCE590002 LMA590002 LVW590002 MFS590002 MPO590002 MZK590002 NJG590002 NTC590002 OCY590002 OMU590002 OWQ590002 PGM590002 PQI590002 QAE590002 QKA590002 QTW590002 RDS590002 RNO590002 RXK590002 SHG590002 SRC590002 TAY590002 TKU590002 TUQ590002 UEM590002 UOI590002 UYE590002 VIA590002 VRW590002 WBS590002 WLO590002 WVK590002 C655538 IY655538 SU655538 ACQ655538 AMM655538 AWI655538 BGE655538 BQA655538 BZW655538 CJS655538 CTO655538 DDK655538 DNG655538 DXC655538 EGY655538 EQU655538 FAQ655538 FKM655538 FUI655538 GEE655538 GOA655538 GXW655538 HHS655538 HRO655538 IBK655538 ILG655538 IVC655538 JEY655538 JOU655538 JYQ655538 KIM655538 KSI655538 LCE655538 LMA655538 LVW655538 MFS655538 MPO655538 MZK655538 NJG655538 NTC655538 OCY655538 OMU655538 OWQ655538 PGM655538 PQI655538 QAE655538 QKA655538 QTW655538 RDS655538 RNO655538 RXK655538 SHG655538 SRC655538 TAY655538 TKU655538 TUQ655538 UEM655538 UOI655538 UYE655538 VIA655538 VRW655538 WBS655538 WLO655538 WVK655538 C721074 IY721074 SU721074 ACQ721074 AMM721074 AWI721074 BGE721074 BQA721074 BZW721074 CJS721074 CTO721074 DDK721074 DNG721074 DXC721074 EGY721074 EQU721074 FAQ721074 FKM721074 FUI721074 GEE721074 GOA721074 GXW721074 HHS721074 HRO721074 IBK721074 ILG721074 IVC721074 JEY721074 JOU721074 JYQ721074 KIM721074 KSI721074 LCE721074 LMA721074 LVW721074 MFS721074 MPO721074 MZK721074 NJG721074 NTC721074 OCY721074 OMU721074 OWQ721074 PGM721074 PQI721074 QAE721074 QKA721074 QTW721074 RDS721074 RNO721074 RXK721074 SHG721074 SRC721074 TAY721074 TKU721074 TUQ721074 UEM721074 UOI721074 UYE721074 VIA721074 VRW721074 WBS721074 WLO721074 WVK721074 C786610 IY786610 SU786610 ACQ786610 AMM786610 AWI786610 BGE786610 BQA786610 BZW786610 CJS786610 CTO786610 DDK786610 DNG786610 DXC786610 EGY786610 EQU786610 FAQ786610 FKM786610 FUI786610 GEE786610 GOA786610 GXW786610 HHS786610 HRO786610 IBK786610 ILG786610 IVC786610 JEY786610 JOU786610 JYQ786610 KIM786610 KSI786610 LCE786610 LMA786610 LVW786610 MFS786610 MPO786610 MZK786610 NJG786610 NTC786610 OCY786610 OMU786610 OWQ786610 PGM786610 PQI786610 QAE786610 QKA786610 QTW786610 RDS786610 RNO786610 RXK786610 SHG786610 SRC786610 TAY786610 TKU786610 TUQ786610 UEM786610 UOI786610 UYE786610 VIA786610 VRW786610 WBS786610 WLO786610 WVK786610 C852146 IY852146 SU852146 ACQ852146 AMM852146 AWI852146 BGE852146 BQA852146 BZW852146 CJS852146 CTO852146 DDK852146 DNG852146 DXC852146 EGY852146 EQU852146 FAQ852146 FKM852146 FUI852146 GEE852146 GOA852146 GXW852146 HHS852146 HRO852146 IBK852146 ILG852146 IVC852146 JEY852146 JOU852146 JYQ852146 KIM852146 KSI852146 LCE852146 LMA852146 LVW852146 MFS852146 MPO852146 MZK852146 NJG852146 NTC852146 OCY852146 OMU852146 OWQ852146 PGM852146 PQI852146 QAE852146 QKA852146 QTW852146 RDS852146 RNO852146 RXK852146 SHG852146 SRC852146 TAY852146 TKU852146 TUQ852146 UEM852146 UOI852146 UYE852146 VIA852146 VRW852146 WBS852146 WLO852146 WVK852146 C917682 IY917682 SU917682 ACQ917682 AMM917682 AWI917682 BGE917682 BQA917682 BZW917682 CJS917682 CTO917682 DDK917682 DNG917682 DXC917682 EGY917682 EQU917682 FAQ917682 FKM917682 FUI917682 GEE917682 GOA917682 GXW917682 HHS917682 HRO917682 IBK917682 ILG917682 IVC917682 JEY917682 JOU917682 JYQ917682 KIM917682 KSI917682 LCE917682 LMA917682 LVW917682 MFS917682 MPO917682 MZK917682 NJG917682 NTC917682 OCY917682 OMU917682 OWQ917682 PGM917682 PQI917682 QAE917682 QKA917682 QTW917682 RDS917682 RNO917682 RXK917682 SHG917682 SRC917682 TAY917682 TKU917682 TUQ917682 UEM917682 UOI917682 UYE917682 VIA917682 VRW917682 WBS917682 WLO917682 WVK917682 C983218 IY983218 SU983218 ACQ983218 AMM983218 AWI983218 BGE983218 BQA983218 BZW983218 CJS983218 CTO983218 DDK983218 DNG983218 DXC983218 EGY983218 EQU983218 FAQ983218 FKM983218 FUI983218 GEE983218 GOA983218 GXW983218 HHS983218 HRO983218 IBK983218 ILG983218 IVC983218 JEY983218 JOU983218 JYQ983218 KIM983218 KSI983218 LCE983218 LMA983218 LVW983218 MFS983218 MPO983218 MZK983218 NJG983218 NTC983218 OCY983218 OMU983218 OWQ983218 PGM983218 PQI983218 QAE983218 QKA983218 QTW983218 RDS983218 RNO983218 RXK983218 SHG983218 SRC983218 TAY983218 TKU983218 TUQ983218 UEM983218 UOI983218 UYE983218 VIA983218 VRW983218 WBS983218" xr:uid="{6AFDF54A-DA24-4C49-8786-C7D12B6E6B8D}">
      <formula1>"YES, NO"</formula1>
    </dataValidation>
    <dataValidation type="whole" allowBlank="1" showInputMessage="1" showErrorMessage="1" sqref="WVM983383:WVM983407 IZ213:IZ312 SV213:SV312 ACR213:ACR312 AMN213:AMN312 AWJ213:AWJ312 BGF213:BGF312 BQB213:BQB312 BZX213:BZX312 CJT213:CJT312 CTP213:CTP312 DDL213:DDL312 DNH213:DNH312 DXD213:DXD312 EGZ213:EGZ312 EQV213:EQV312 FAR213:FAR312 FKN213:FKN312 FUJ213:FUJ312 GEF213:GEF312 GOB213:GOB312 GXX213:GXX312 HHT213:HHT312 HRP213:HRP312 IBL213:IBL312 ILH213:ILH312 IVD213:IVD312 JEZ213:JEZ312 JOV213:JOV312 JYR213:JYR312 KIN213:KIN312 KSJ213:KSJ312 LCF213:LCF312 LMB213:LMB312 LVX213:LVX312 MFT213:MFT312 MPP213:MPP312 MZL213:MZL312 NJH213:NJH312 NTD213:NTD312 OCZ213:OCZ312 OMV213:OMV312 OWR213:OWR312 PGN213:PGN312 PQJ213:PQJ312 QAF213:QAF312 QKB213:QKB312 QTX213:QTX312 RDT213:RDT312 RNP213:RNP312 RXL213:RXL312 SHH213:SHH312 SRD213:SRD312 TAZ213:TAZ312 TKV213:TKV312 TUR213:TUR312 UEN213:UEN312 UOJ213:UOJ312 UYF213:UYF312 VIB213:VIB312 VRX213:VRX312 WBT213:WBT312 WLP213:WLP312 WVL213:WVL312 D65824:D65873 IZ65824:IZ65873 SV65824:SV65873 ACR65824:ACR65873 AMN65824:AMN65873 AWJ65824:AWJ65873 BGF65824:BGF65873 BQB65824:BQB65873 BZX65824:BZX65873 CJT65824:CJT65873 CTP65824:CTP65873 DDL65824:DDL65873 DNH65824:DNH65873 DXD65824:DXD65873 EGZ65824:EGZ65873 EQV65824:EQV65873 FAR65824:FAR65873 FKN65824:FKN65873 FUJ65824:FUJ65873 GEF65824:GEF65873 GOB65824:GOB65873 GXX65824:GXX65873 HHT65824:HHT65873 HRP65824:HRP65873 IBL65824:IBL65873 ILH65824:ILH65873 IVD65824:IVD65873 JEZ65824:JEZ65873 JOV65824:JOV65873 JYR65824:JYR65873 KIN65824:KIN65873 KSJ65824:KSJ65873 LCF65824:LCF65873 LMB65824:LMB65873 LVX65824:LVX65873 MFT65824:MFT65873 MPP65824:MPP65873 MZL65824:MZL65873 NJH65824:NJH65873 NTD65824:NTD65873 OCZ65824:OCZ65873 OMV65824:OMV65873 OWR65824:OWR65873 PGN65824:PGN65873 PQJ65824:PQJ65873 QAF65824:QAF65873 QKB65824:QKB65873 QTX65824:QTX65873 RDT65824:RDT65873 RNP65824:RNP65873 RXL65824:RXL65873 SHH65824:SHH65873 SRD65824:SRD65873 TAZ65824:TAZ65873 TKV65824:TKV65873 TUR65824:TUR65873 UEN65824:UEN65873 UOJ65824:UOJ65873 UYF65824:UYF65873 VIB65824:VIB65873 VRX65824:VRX65873 WBT65824:WBT65873 WLP65824:WLP65873 WVL65824:WVL65873 D131360:D131409 IZ131360:IZ131409 SV131360:SV131409 ACR131360:ACR131409 AMN131360:AMN131409 AWJ131360:AWJ131409 BGF131360:BGF131409 BQB131360:BQB131409 BZX131360:BZX131409 CJT131360:CJT131409 CTP131360:CTP131409 DDL131360:DDL131409 DNH131360:DNH131409 DXD131360:DXD131409 EGZ131360:EGZ131409 EQV131360:EQV131409 FAR131360:FAR131409 FKN131360:FKN131409 FUJ131360:FUJ131409 GEF131360:GEF131409 GOB131360:GOB131409 GXX131360:GXX131409 HHT131360:HHT131409 HRP131360:HRP131409 IBL131360:IBL131409 ILH131360:ILH131409 IVD131360:IVD131409 JEZ131360:JEZ131409 JOV131360:JOV131409 JYR131360:JYR131409 KIN131360:KIN131409 KSJ131360:KSJ131409 LCF131360:LCF131409 LMB131360:LMB131409 LVX131360:LVX131409 MFT131360:MFT131409 MPP131360:MPP131409 MZL131360:MZL131409 NJH131360:NJH131409 NTD131360:NTD131409 OCZ131360:OCZ131409 OMV131360:OMV131409 OWR131360:OWR131409 PGN131360:PGN131409 PQJ131360:PQJ131409 QAF131360:QAF131409 QKB131360:QKB131409 QTX131360:QTX131409 RDT131360:RDT131409 RNP131360:RNP131409 RXL131360:RXL131409 SHH131360:SHH131409 SRD131360:SRD131409 TAZ131360:TAZ131409 TKV131360:TKV131409 TUR131360:TUR131409 UEN131360:UEN131409 UOJ131360:UOJ131409 UYF131360:UYF131409 VIB131360:VIB131409 VRX131360:VRX131409 WBT131360:WBT131409 WLP131360:WLP131409 WVL131360:WVL131409 D196896:D196945 IZ196896:IZ196945 SV196896:SV196945 ACR196896:ACR196945 AMN196896:AMN196945 AWJ196896:AWJ196945 BGF196896:BGF196945 BQB196896:BQB196945 BZX196896:BZX196945 CJT196896:CJT196945 CTP196896:CTP196945 DDL196896:DDL196945 DNH196896:DNH196945 DXD196896:DXD196945 EGZ196896:EGZ196945 EQV196896:EQV196945 FAR196896:FAR196945 FKN196896:FKN196945 FUJ196896:FUJ196945 GEF196896:GEF196945 GOB196896:GOB196945 GXX196896:GXX196945 HHT196896:HHT196945 HRP196896:HRP196945 IBL196896:IBL196945 ILH196896:ILH196945 IVD196896:IVD196945 JEZ196896:JEZ196945 JOV196896:JOV196945 JYR196896:JYR196945 KIN196896:KIN196945 KSJ196896:KSJ196945 LCF196896:LCF196945 LMB196896:LMB196945 LVX196896:LVX196945 MFT196896:MFT196945 MPP196896:MPP196945 MZL196896:MZL196945 NJH196896:NJH196945 NTD196896:NTD196945 OCZ196896:OCZ196945 OMV196896:OMV196945 OWR196896:OWR196945 PGN196896:PGN196945 PQJ196896:PQJ196945 QAF196896:QAF196945 QKB196896:QKB196945 QTX196896:QTX196945 RDT196896:RDT196945 RNP196896:RNP196945 RXL196896:RXL196945 SHH196896:SHH196945 SRD196896:SRD196945 TAZ196896:TAZ196945 TKV196896:TKV196945 TUR196896:TUR196945 UEN196896:UEN196945 UOJ196896:UOJ196945 UYF196896:UYF196945 VIB196896:VIB196945 VRX196896:VRX196945 WBT196896:WBT196945 WLP196896:WLP196945 WVL196896:WVL196945 D262432:D262481 IZ262432:IZ262481 SV262432:SV262481 ACR262432:ACR262481 AMN262432:AMN262481 AWJ262432:AWJ262481 BGF262432:BGF262481 BQB262432:BQB262481 BZX262432:BZX262481 CJT262432:CJT262481 CTP262432:CTP262481 DDL262432:DDL262481 DNH262432:DNH262481 DXD262432:DXD262481 EGZ262432:EGZ262481 EQV262432:EQV262481 FAR262432:FAR262481 FKN262432:FKN262481 FUJ262432:FUJ262481 GEF262432:GEF262481 GOB262432:GOB262481 GXX262432:GXX262481 HHT262432:HHT262481 HRP262432:HRP262481 IBL262432:IBL262481 ILH262432:ILH262481 IVD262432:IVD262481 JEZ262432:JEZ262481 JOV262432:JOV262481 JYR262432:JYR262481 KIN262432:KIN262481 KSJ262432:KSJ262481 LCF262432:LCF262481 LMB262432:LMB262481 LVX262432:LVX262481 MFT262432:MFT262481 MPP262432:MPP262481 MZL262432:MZL262481 NJH262432:NJH262481 NTD262432:NTD262481 OCZ262432:OCZ262481 OMV262432:OMV262481 OWR262432:OWR262481 PGN262432:PGN262481 PQJ262432:PQJ262481 QAF262432:QAF262481 QKB262432:QKB262481 QTX262432:QTX262481 RDT262432:RDT262481 RNP262432:RNP262481 RXL262432:RXL262481 SHH262432:SHH262481 SRD262432:SRD262481 TAZ262432:TAZ262481 TKV262432:TKV262481 TUR262432:TUR262481 UEN262432:UEN262481 UOJ262432:UOJ262481 UYF262432:UYF262481 VIB262432:VIB262481 VRX262432:VRX262481 WBT262432:WBT262481 WLP262432:WLP262481 WVL262432:WVL262481 D327968:D328017 IZ327968:IZ328017 SV327968:SV328017 ACR327968:ACR328017 AMN327968:AMN328017 AWJ327968:AWJ328017 BGF327968:BGF328017 BQB327968:BQB328017 BZX327968:BZX328017 CJT327968:CJT328017 CTP327968:CTP328017 DDL327968:DDL328017 DNH327968:DNH328017 DXD327968:DXD328017 EGZ327968:EGZ328017 EQV327968:EQV328017 FAR327968:FAR328017 FKN327968:FKN328017 FUJ327968:FUJ328017 GEF327968:GEF328017 GOB327968:GOB328017 GXX327968:GXX328017 HHT327968:HHT328017 HRP327968:HRP328017 IBL327968:IBL328017 ILH327968:ILH328017 IVD327968:IVD328017 JEZ327968:JEZ328017 JOV327968:JOV328017 JYR327968:JYR328017 KIN327968:KIN328017 KSJ327968:KSJ328017 LCF327968:LCF328017 LMB327968:LMB328017 LVX327968:LVX328017 MFT327968:MFT328017 MPP327968:MPP328017 MZL327968:MZL328017 NJH327968:NJH328017 NTD327968:NTD328017 OCZ327968:OCZ328017 OMV327968:OMV328017 OWR327968:OWR328017 PGN327968:PGN328017 PQJ327968:PQJ328017 QAF327968:QAF328017 QKB327968:QKB328017 QTX327968:QTX328017 RDT327968:RDT328017 RNP327968:RNP328017 RXL327968:RXL328017 SHH327968:SHH328017 SRD327968:SRD328017 TAZ327968:TAZ328017 TKV327968:TKV328017 TUR327968:TUR328017 UEN327968:UEN328017 UOJ327968:UOJ328017 UYF327968:UYF328017 VIB327968:VIB328017 VRX327968:VRX328017 WBT327968:WBT328017 WLP327968:WLP328017 WVL327968:WVL328017 D393504:D393553 IZ393504:IZ393553 SV393504:SV393553 ACR393504:ACR393553 AMN393504:AMN393553 AWJ393504:AWJ393553 BGF393504:BGF393553 BQB393504:BQB393553 BZX393504:BZX393553 CJT393504:CJT393553 CTP393504:CTP393553 DDL393504:DDL393553 DNH393504:DNH393553 DXD393504:DXD393553 EGZ393504:EGZ393553 EQV393504:EQV393553 FAR393504:FAR393553 FKN393504:FKN393553 FUJ393504:FUJ393553 GEF393504:GEF393553 GOB393504:GOB393553 GXX393504:GXX393553 HHT393504:HHT393553 HRP393504:HRP393553 IBL393504:IBL393553 ILH393504:ILH393553 IVD393504:IVD393553 JEZ393504:JEZ393553 JOV393504:JOV393553 JYR393504:JYR393553 KIN393504:KIN393553 KSJ393504:KSJ393553 LCF393504:LCF393553 LMB393504:LMB393553 LVX393504:LVX393553 MFT393504:MFT393553 MPP393504:MPP393553 MZL393504:MZL393553 NJH393504:NJH393553 NTD393504:NTD393553 OCZ393504:OCZ393553 OMV393504:OMV393553 OWR393504:OWR393553 PGN393504:PGN393553 PQJ393504:PQJ393553 QAF393504:QAF393553 QKB393504:QKB393553 QTX393504:QTX393553 RDT393504:RDT393553 RNP393504:RNP393553 RXL393504:RXL393553 SHH393504:SHH393553 SRD393504:SRD393553 TAZ393504:TAZ393553 TKV393504:TKV393553 TUR393504:TUR393553 UEN393504:UEN393553 UOJ393504:UOJ393553 UYF393504:UYF393553 VIB393504:VIB393553 VRX393504:VRX393553 WBT393504:WBT393553 WLP393504:WLP393553 WVL393504:WVL393553 D459040:D459089 IZ459040:IZ459089 SV459040:SV459089 ACR459040:ACR459089 AMN459040:AMN459089 AWJ459040:AWJ459089 BGF459040:BGF459089 BQB459040:BQB459089 BZX459040:BZX459089 CJT459040:CJT459089 CTP459040:CTP459089 DDL459040:DDL459089 DNH459040:DNH459089 DXD459040:DXD459089 EGZ459040:EGZ459089 EQV459040:EQV459089 FAR459040:FAR459089 FKN459040:FKN459089 FUJ459040:FUJ459089 GEF459040:GEF459089 GOB459040:GOB459089 GXX459040:GXX459089 HHT459040:HHT459089 HRP459040:HRP459089 IBL459040:IBL459089 ILH459040:ILH459089 IVD459040:IVD459089 JEZ459040:JEZ459089 JOV459040:JOV459089 JYR459040:JYR459089 KIN459040:KIN459089 KSJ459040:KSJ459089 LCF459040:LCF459089 LMB459040:LMB459089 LVX459040:LVX459089 MFT459040:MFT459089 MPP459040:MPP459089 MZL459040:MZL459089 NJH459040:NJH459089 NTD459040:NTD459089 OCZ459040:OCZ459089 OMV459040:OMV459089 OWR459040:OWR459089 PGN459040:PGN459089 PQJ459040:PQJ459089 QAF459040:QAF459089 QKB459040:QKB459089 QTX459040:QTX459089 RDT459040:RDT459089 RNP459040:RNP459089 RXL459040:RXL459089 SHH459040:SHH459089 SRD459040:SRD459089 TAZ459040:TAZ459089 TKV459040:TKV459089 TUR459040:TUR459089 UEN459040:UEN459089 UOJ459040:UOJ459089 UYF459040:UYF459089 VIB459040:VIB459089 VRX459040:VRX459089 WBT459040:WBT459089 WLP459040:WLP459089 WVL459040:WVL459089 D524576:D524625 IZ524576:IZ524625 SV524576:SV524625 ACR524576:ACR524625 AMN524576:AMN524625 AWJ524576:AWJ524625 BGF524576:BGF524625 BQB524576:BQB524625 BZX524576:BZX524625 CJT524576:CJT524625 CTP524576:CTP524625 DDL524576:DDL524625 DNH524576:DNH524625 DXD524576:DXD524625 EGZ524576:EGZ524625 EQV524576:EQV524625 FAR524576:FAR524625 FKN524576:FKN524625 FUJ524576:FUJ524625 GEF524576:GEF524625 GOB524576:GOB524625 GXX524576:GXX524625 HHT524576:HHT524625 HRP524576:HRP524625 IBL524576:IBL524625 ILH524576:ILH524625 IVD524576:IVD524625 JEZ524576:JEZ524625 JOV524576:JOV524625 JYR524576:JYR524625 KIN524576:KIN524625 KSJ524576:KSJ524625 LCF524576:LCF524625 LMB524576:LMB524625 LVX524576:LVX524625 MFT524576:MFT524625 MPP524576:MPP524625 MZL524576:MZL524625 NJH524576:NJH524625 NTD524576:NTD524625 OCZ524576:OCZ524625 OMV524576:OMV524625 OWR524576:OWR524625 PGN524576:PGN524625 PQJ524576:PQJ524625 QAF524576:QAF524625 QKB524576:QKB524625 QTX524576:QTX524625 RDT524576:RDT524625 RNP524576:RNP524625 RXL524576:RXL524625 SHH524576:SHH524625 SRD524576:SRD524625 TAZ524576:TAZ524625 TKV524576:TKV524625 TUR524576:TUR524625 UEN524576:UEN524625 UOJ524576:UOJ524625 UYF524576:UYF524625 VIB524576:VIB524625 VRX524576:VRX524625 WBT524576:WBT524625 WLP524576:WLP524625 WVL524576:WVL524625 D590112:D590161 IZ590112:IZ590161 SV590112:SV590161 ACR590112:ACR590161 AMN590112:AMN590161 AWJ590112:AWJ590161 BGF590112:BGF590161 BQB590112:BQB590161 BZX590112:BZX590161 CJT590112:CJT590161 CTP590112:CTP590161 DDL590112:DDL590161 DNH590112:DNH590161 DXD590112:DXD590161 EGZ590112:EGZ590161 EQV590112:EQV590161 FAR590112:FAR590161 FKN590112:FKN590161 FUJ590112:FUJ590161 GEF590112:GEF590161 GOB590112:GOB590161 GXX590112:GXX590161 HHT590112:HHT590161 HRP590112:HRP590161 IBL590112:IBL590161 ILH590112:ILH590161 IVD590112:IVD590161 JEZ590112:JEZ590161 JOV590112:JOV590161 JYR590112:JYR590161 KIN590112:KIN590161 KSJ590112:KSJ590161 LCF590112:LCF590161 LMB590112:LMB590161 LVX590112:LVX590161 MFT590112:MFT590161 MPP590112:MPP590161 MZL590112:MZL590161 NJH590112:NJH590161 NTD590112:NTD590161 OCZ590112:OCZ590161 OMV590112:OMV590161 OWR590112:OWR590161 PGN590112:PGN590161 PQJ590112:PQJ590161 QAF590112:QAF590161 QKB590112:QKB590161 QTX590112:QTX590161 RDT590112:RDT590161 RNP590112:RNP590161 RXL590112:RXL590161 SHH590112:SHH590161 SRD590112:SRD590161 TAZ590112:TAZ590161 TKV590112:TKV590161 TUR590112:TUR590161 UEN590112:UEN590161 UOJ590112:UOJ590161 UYF590112:UYF590161 VIB590112:VIB590161 VRX590112:VRX590161 WBT590112:WBT590161 WLP590112:WLP590161 WVL590112:WVL590161 D655648:D655697 IZ655648:IZ655697 SV655648:SV655697 ACR655648:ACR655697 AMN655648:AMN655697 AWJ655648:AWJ655697 BGF655648:BGF655697 BQB655648:BQB655697 BZX655648:BZX655697 CJT655648:CJT655697 CTP655648:CTP655697 DDL655648:DDL655697 DNH655648:DNH655697 DXD655648:DXD655697 EGZ655648:EGZ655697 EQV655648:EQV655697 FAR655648:FAR655697 FKN655648:FKN655697 FUJ655648:FUJ655697 GEF655648:GEF655697 GOB655648:GOB655697 GXX655648:GXX655697 HHT655648:HHT655697 HRP655648:HRP655697 IBL655648:IBL655697 ILH655648:ILH655697 IVD655648:IVD655697 JEZ655648:JEZ655697 JOV655648:JOV655697 JYR655648:JYR655697 KIN655648:KIN655697 KSJ655648:KSJ655697 LCF655648:LCF655697 LMB655648:LMB655697 LVX655648:LVX655697 MFT655648:MFT655697 MPP655648:MPP655697 MZL655648:MZL655697 NJH655648:NJH655697 NTD655648:NTD655697 OCZ655648:OCZ655697 OMV655648:OMV655697 OWR655648:OWR655697 PGN655648:PGN655697 PQJ655648:PQJ655697 QAF655648:QAF655697 QKB655648:QKB655697 QTX655648:QTX655697 RDT655648:RDT655697 RNP655648:RNP655697 RXL655648:RXL655697 SHH655648:SHH655697 SRD655648:SRD655697 TAZ655648:TAZ655697 TKV655648:TKV655697 TUR655648:TUR655697 UEN655648:UEN655697 UOJ655648:UOJ655697 UYF655648:UYF655697 VIB655648:VIB655697 VRX655648:VRX655697 WBT655648:WBT655697 WLP655648:WLP655697 WVL655648:WVL655697 D721184:D721233 IZ721184:IZ721233 SV721184:SV721233 ACR721184:ACR721233 AMN721184:AMN721233 AWJ721184:AWJ721233 BGF721184:BGF721233 BQB721184:BQB721233 BZX721184:BZX721233 CJT721184:CJT721233 CTP721184:CTP721233 DDL721184:DDL721233 DNH721184:DNH721233 DXD721184:DXD721233 EGZ721184:EGZ721233 EQV721184:EQV721233 FAR721184:FAR721233 FKN721184:FKN721233 FUJ721184:FUJ721233 GEF721184:GEF721233 GOB721184:GOB721233 GXX721184:GXX721233 HHT721184:HHT721233 HRP721184:HRP721233 IBL721184:IBL721233 ILH721184:ILH721233 IVD721184:IVD721233 JEZ721184:JEZ721233 JOV721184:JOV721233 JYR721184:JYR721233 KIN721184:KIN721233 KSJ721184:KSJ721233 LCF721184:LCF721233 LMB721184:LMB721233 LVX721184:LVX721233 MFT721184:MFT721233 MPP721184:MPP721233 MZL721184:MZL721233 NJH721184:NJH721233 NTD721184:NTD721233 OCZ721184:OCZ721233 OMV721184:OMV721233 OWR721184:OWR721233 PGN721184:PGN721233 PQJ721184:PQJ721233 QAF721184:QAF721233 QKB721184:QKB721233 QTX721184:QTX721233 RDT721184:RDT721233 RNP721184:RNP721233 RXL721184:RXL721233 SHH721184:SHH721233 SRD721184:SRD721233 TAZ721184:TAZ721233 TKV721184:TKV721233 TUR721184:TUR721233 UEN721184:UEN721233 UOJ721184:UOJ721233 UYF721184:UYF721233 VIB721184:VIB721233 VRX721184:VRX721233 WBT721184:WBT721233 WLP721184:WLP721233 WVL721184:WVL721233 D786720:D786769 IZ786720:IZ786769 SV786720:SV786769 ACR786720:ACR786769 AMN786720:AMN786769 AWJ786720:AWJ786769 BGF786720:BGF786769 BQB786720:BQB786769 BZX786720:BZX786769 CJT786720:CJT786769 CTP786720:CTP786769 DDL786720:DDL786769 DNH786720:DNH786769 DXD786720:DXD786769 EGZ786720:EGZ786769 EQV786720:EQV786769 FAR786720:FAR786769 FKN786720:FKN786769 FUJ786720:FUJ786769 GEF786720:GEF786769 GOB786720:GOB786769 GXX786720:GXX786769 HHT786720:HHT786769 HRP786720:HRP786769 IBL786720:IBL786769 ILH786720:ILH786769 IVD786720:IVD786769 JEZ786720:JEZ786769 JOV786720:JOV786769 JYR786720:JYR786769 KIN786720:KIN786769 KSJ786720:KSJ786769 LCF786720:LCF786769 LMB786720:LMB786769 LVX786720:LVX786769 MFT786720:MFT786769 MPP786720:MPP786769 MZL786720:MZL786769 NJH786720:NJH786769 NTD786720:NTD786769 OCZ786720:OCZ786769 OMV786720:OMV786769 OWR786720:OWR786769 PGN786720:PGN786769 PQJ786720:PQJ786769 QAF786720:QAF786769 QKB786720:QKB786769 QTX786720:QTX786769 RDT786720:RDT786769 RNP786720:RNP786769 RXL786720:RXL786769 SHH786720:SHH786769 SRD786720:SRD786769 TAZ786720:TAZ786769 TKV786720:TKV786769 TUR786720:TUR786769 UEN786720:UEN786769 UOJ786720:UOJ786769 UYF786720:UYF786769 VIB786720:VIB786769 VRX786720:VRX786769 WBT786720:WBT786769 WLP786720:WLP786769 WVL786720:WVL786769 D852256:D852305 IZ852256:IZ852305 SV852256:SV852305 ACR852256:ACR852305 AMN852256:AMN852305 AWJ852256:AWJ852305 BGF852256:BGF852305 BQB852256:BQB852305 BZX852256:BZX852305 CJT852256:CJT852305 CTP852256:CTP852305 DDL852256:DDL852305 DNH852256:DNH852305 DXD852256:DXD852305 EGZ852256:EGZ852305 EQV852256:EQV852305 FAR852256:FAR852305 FKN852256:FKN852305 FUJ852256:FUJ852305 GEF852256:GEF852305 GOB852256:GOB852305 GXX852256:GXX852305 HHT852256:HHT852305 HRP852256:HRP852305 IBL852256:IBL852305 ILH852256:ILH852305 IVD852256:IVD852305 JEZ852256:JEZ852305 JOV852256:JOV852305 JYR852256:JYR852305 KIN852256:KIN852305 KSJ852256:KSJ852305 LCF852256:LCF852305 LMB852256:LMB852305 LVX852256:LVX852305 MFT852256:MFT852305 MPP852256:MPP852305 MZL852256:MZL852305 NJH852256:NJH852305 NTD852256:NTD852305 OCZ852256:OCZ852305 OMV852256:OMV852305 OWR852256:OWR852305 PGN852256:PGN852305 PQJ852256:PQJ852305 QAF852256:QAF852305 QKB852256:QKB852305 QTX852256:QTX852305 RDT852256:RDT852305 RNP852256:RNP852305 RXL852256:RXL852305 SHH852256:SHH852305 SRD852256:SRD852305 TAZ852256:TAZ852305 TKV852256:TKV852305 TUR852256:TUR852305 UEN852256:UEN852305 UOJ852256:UOJ852305 UYF852256:UYF852305 VIB852256:VIB852305 VRX852256:VRX852305 WBT852256:WBT852305 WLP852256:WLP852305 WVL852256:WVL852305 D917792:D917841 IZ917792:IZ917841 SV917792:SV917841 ACR917792:ACR917841 AMN917792:AMN917841 AWJ917792:AWJ917841 BGF917792:BGF917841 BQB917792:BQB917841 BZX917792:BZX917841 CJT917792:CJT917841 CTP917792:CTP917841 DDL917792:DDL917841 DNH917792:DNH917841 DXD917792:DXD917841 EGZ917792:EGZ917841 EQV917792:EQV917841 FAR917792:FAR917841 FKN917792:FKN917841 FUJ917792:FUJ917841 GEF917792:GEF917841 GOB917792:GOB917841 GXX917792:GXX917841 HHT917792:HHT917841 HRP917792:HRP917841 IBL917792:IBL917841 ILH917792:ILH917841 IVD917792:IVD917841 JEZ917792:JEZ917841 JOV917792:JOV917841 JYR917792:JYR917841 KIN917792:KIN917841 KSJ917792:KSJ917841 LCF917792:LCF917841 LMB917792:LMB917841 LVX917792:LVX917841 MFT917792:MFT917841 MPP917792:MPP917841 MZL917792:MZL917841 NJH917792:NJH917841 NTD917792:NTD917841 OCZ917792:OCZ917841 OMV917792:OMV917841 OWR917792:OWR917841 PGN917792:PGN917841 PQJ917792:PQJ917841 QAF917792:QAF917841 QKB917792:QKB917841 QTX917792:QTX917841 RDT917792:RDT917841 RNP917792:RNP917841 RXL917792:RXL917841 SHH917792:SHH917841 SRD917792:SRD917841 TAZ917792:TAZ917841 TKV917792:TKV917841 TUR917792:TUR917841 UEN917792:UEN917841 UOJ917792:UOJ917841 UYF917792:UYF917841 VIB917792:VIB917841 VRX917792:VRX917841 WBT917792:WBT917841 WLP917792:WLP917841 WVL917792:WVL917841 D983328:D983377 IZ983328:IZ983377 SV983328:SV983377 ACR983328:ACR983377 AMN983328:AMN983377 AWJ983328:AWJ983377 BGF983328:BGF983377 BQB983328:BQB983377 BZX983328:BZX983377 CJT983328:CJT983377 CTP983328:CTP983377 DDL983328:DDL983377 DNH983328:DNH983377 DXD983328:DXD983377 EGZ983328:EGZ983377 EQV983328:EQV983377 FAR983328:FAR983377 FKN983328:FKN983377 FUJ983328:FUJ983377 GEF983328:GEF983377 GOB983328:GOB983377 GXX983328:GXX983377 HHT983328:HHT983377 HRP983328:HRP983377 IBL983328:IBL983377 ILH983328:ILH983377 IVD983328:IVD983377 JEZ983328:JEZ983377 JOV983328:JOV983377 JYR983328:JYR983377 KIN983328:KIN983377 KSJ983328:KSJ983377 LCF983328:LCF983377 LMB983328:LMB983377 LVX983328:LVX983377 MFT983328:MFT983377 MPP983328:MPP983377 MZL983328:MZL983377 NJH983328:NJH983377 NTD983328:NTD983377 OCZ983328:OCZ983377 OMV983328:OMV983377 OWR983328:OWR983377 PGN983328:PGN983377 PQJ983328:PQJ983377 QAF983328:QAF983377 QKB983328:QKB983377 QTX983328:QTX983377 RDT983328:RDT983377 RNP983328:RNP983377 RXL983328:RXL983377 SHH983328:SHH983377 SRD983328:SRD983377 TAZ983328:TAZ983377 TKV983328:TKV983377 TUR983328:TUR983377 UEN983328:UEN983377 UOJ983328:UOJ983377 UYF983328:UYF983377 VIB983328:VIB983377 VRX983328:VRX983377 WBT983328:WBT983377 WLP983328:WLP983377 WVL983328:WVL983377 D213:D312 JA318:JA367 SW318:SW367 ACS318:ACS367 AMO318:AMO367 AWK318:AWK367 BGG318:BGG367 BQC318:BQC367 BZY318:BZY367 CJU318:CJU367 CTQ318:CTQ367 DDM318:DDM367 DNI318:DNI367 DXE318:DXE367 EHA318:EHA367 EQW318:EQW367 FAS318:FAS367 FKO318:FKO367 FUK318:FUK367 GEG318:GEG367 GOC318:GOC367 GXY318:GXY367 HHU318:HHU367 HRQ318:HRQ367 IBM318:IBM367 ILI318:ILI367 IVE318:IVE367 JFA318:JFA367 JOW318:JOW367 JYS318:JYS367 KIO318:KIO367 KSK318:KSK367 LCG318:LCG367 LMC318:LMC367 LVY318:LVY367 MFU318:MFU367 MPQ318:MPQ367 MZM318:MZM367 NJI318:NJI367 NTE318:NTE367 ODA318:ODA367 OMW318:OMW367 OWS318:OWS367 PGO318:PGO367 PQK318:PQK367 QAG318:QAG367 QKC318:QKC367 QTY318:QTY367 RDU318:RDU367 RNQ318:RNQ367 RXM318:RXM367 SHI318:SHI367 SRE318:SRE367 TBA318:TBA367 TKW318:TKW367 TUS318:TUS367 UEO318:UEO367 UOK318:UOK367 UYG318:UYG367 VIC318:VIC367 VRY318:VRY367 WBU318:WBU367 WLQ318:WLQ367 WVM318:WVM367 E65879:E65903 JA65879:JA65903 SW65879:SW65903 ACS65879:ACS65903 AMO65879:AMO65903 AWK65879:AWK65903 BGG65879:BGG65903 BQC65879:BQC65903 BZY65879:BZY65903 CJU65879:CJU65903 CTQ65879:CTQ65903 DDM65879:DDM65903 DNI65879:DNI65903 DXE65879:DXE65903 EHA65879:EHA65903 EQW65879:EQW65903 FAS65879:FAS65903 FKO65879:FKO65903 FUK65879:FUK65903 GEG65879:GEG65903 GOC65879:GOC65903 GXY65879:GXY65903 HHU65879:HHU65903 HRQ65879:HRQ65903 IBM65879:IBM65903 ILI65879:ILI65903 IVE65879:IVE65903 JFA65879:JFA65903 JOW65879:JOW65903 JYS65879:JYS65903 KIO65879:KIO65903 KSK65879:KSK65903 LCG65879:LCG65903 LMC65879:LMC65903 LVY65879:LVY65903 MFU65879:MFU65903 MPQ65879:MPQ65903 MZM65879:MZM65903 NJI65879:NJI65903 NTE65879:NTE65903 ODA65879:ODA65903 OMW65879:OMW65903 OWS65879:OWS65903 PGO65879:PGO65903 PQK65879:PQK65903 QAG65879:QAG65903 QKC65879:QKC65903 QTY65879:QTY65903 RDU65879:RDU65903 RNQ65879:RNQ65903 RXM65879:RXM65903 SHI65879:SHI65903 SRE65879:SRE65903 TBA65879:TBA65903 TKW65879:TKW65903 TUS65879:TUS65903 UEO65879:UEO65903 UOK65879:UOK65903 UYG65879:UYG65903 VIC65879:VIC65903 VRY65879:VRY65903 WBU65879:WBU65903 WLQ65879:WLQ65903 WVM65879:WVM65903 E131415:E131439 JA131415:JA131439 SW131415:SW131439 ACS131415:ACS131439 AMO131415:AMO131439 AWK131415:AWK131439 BGG131415:BGG131439 BQC131415:BQC131439 BZY131415:BZY131439 CJU131415:CJU131439 CTQ131415:CTQ131439 DDM131415:DDM131439 DNI131415:DNI131439 DXE131415:DXE131439 EHA131415:EHA131439 EQW131415:EQW131439 FAS131415:FAS131439 FKO131415:FKO131439 FUK131415:FUK131439 GEG131415:GEG131439 GOC131415:GOC131439 GXY131415:GXY131439 HHU131415:HHU131439 HRQ131415:HRQ131439 IBM131415:IBM131439 ILI131415:ILI131439 IVE131415:IVE131439 JFA131415:JFA131439 JOW131415:JOW131439 JYS131415:JYS131439 KIO131415:KIO131439 KSK131415:KSK131439 LCG131415:LCG131439 LMC131415:LMC131439 LVY131415:LVY131439 MFU131415:MFU131439 MPQ131415:MPQ131439 MZM131415:MZM131439 NJI131415:NJI131439 NTE131415:NTE131439 ODA131415:ODA131439 OMW131415:OMW131439 OWS131415:OWS131439 PGO131415:PGO131439 PQK131415:PQK131439 QAG131415:QAG131439 QKC131415:QKC131439 QTY131415:QTY131439 RDU131415:RDU131439 RNQ131415:RNQ131439 RXM131415:RXM131439 SHI131415:SHI131439 SRE131415:SRE131439 TBA131415:TBA131439 TKW131415:TKW131439 TUS131415:TUS131439 UEO131415:UEO131439 UOK131415:UOK131439 UYG131415:UYG131439 VIC131415:VIC131439 VRY131415:VRY131439 WBU131415:WBU131439 WLQ131415:WLQ131439 WVM131415:WVM131439 E196951:E196975 JA196951:JA196975 SW196951:SW196975 ACS196951:ACS196975 AMO196951:AMO196975 AWK196951:AWK196975 BGG196951:BGG196975 BQC196951:BQC196975 BZY196951:BZY196975 CJU196951:CJU196975 CTQ196951:CTQ196975 DDM196951:DDM196975 DNI196951:DNI196975 DXE196951:DXE196975 EHA196951:EHA196975 EQW196951:EQW196975 FAS196951:FAS196975 FKO196951:FKO196975 FUK196951:FUK196975 GEG196951:GEG196975 GOC196951:GOC196975 GXY196951:GXY196975 HHU196951:HHU196975 HRQ196951:HRQ196975 IBM196951:IBM196975 ILI196951:ILI196975 IVE196951:IVE196975 JFA196951:JFA196975 JOW196951:JOW196975 JYS196951:JYS196975 KIO196951:KIO196975 KSK196951:KSK196975 LCG196951:LCG196975 LMC196951:LMC196975 LVY196951:LVY196975 MFU196951:MFU196975 MPQ196951:MPQ196975 MZM196951:MZM196975 NJI196951:NJI196975 NTE196951:NTE196975 ODA196951:ODA196975 OMW196951:OMW196975 OWS196951:OWS196975 PGO196951:PGO196975 PQK196951:PQK196975 QAG196951:QAG196975 QKC196951:QKC196975 QTY196951:QTY196975 RDU196951:RDU196975 RNQ196951:RNQ196975 RXM196951:RXM196975 SHI196951:SHI196975 SRE196951:SRE196975 TBA196951:TBA196975 TKW196951:TKW196975 TUS196951:TUS196975 UEO196951:UEO196975 UOK196951:UOK196975 UYG196951:UYG196975 VIC196951:VIC196975 VRY196951:VRY196975 WBU196951:WBU196975 WLQ196951:WLQ196975 WVM196951:WVM196975 E262487:E262511 JA262487:JA262511 SW262487:SW262511 ACS262487:ACS262511 AMO262487:AMO262511 AWK262487:AWK262511 BGG262487:BGG262511 BQC262487:BQC262511 BZY262487:BZY262511 CJU262487:CJU262511 CTQ262487:CTQ262511 DDM262487:DDM262511 DNI262487:DNI262511 DXE262487:DXE262511 EHA262487:EHA262511 EQW262487:EQW262511 FAS262487:FAS262511 FKO262487:FKO262511 FUK262487:FUK262511 GEG262487:GEG262511 GOC262487:GOC262511 GXY262487:GXY262511 HHU262487:HHU262511 HRQ262487:HRQ262511 IBM262487:IBM262511 ILI262487:ILI262511 IVE262487:IVE262511 JFA262487:JFA262511 JOW262487:JOW262511 JYS262487:JYS262511 KIO262487:KIO262511 KSK262487:KSK262511 LCG262487:LCG262511 LMC262487:LMC262511 LVY262487:LVY262511 MFU262487:MFU262511 MPQ262487:MPQ262511 MZM262487:MZM262511 NJI262487:NJI262511 NTE262487:NTE262511 ODA262487:ODA262511 OMW262487:OMW262511 OWS262487:OWS262511 PGO262487:PGO262511 PQK262487:PQK262511 QAG262487:QAG262511 QKC262487:QKC262511 QTY262487:QTY262511 RDU262487:RDU262511 RNQ262487:RNQ262511 RXM262487:RXM262511 SHI262487:SHI262511 SRE262487:SRE262511 TBA262487:TBA262511 TKW262487:TKW262511 TUS262487:TUS262511 UEO262487:UEO262511 UOK262487:UOK262511 UYG262487:UYG262511 VIC262487:VIC262511 VRY262487:VRY262511 WBU262487:WBU262511 WLQ262487:WLQ262511 WVM262487:WVM262511 E328023:E328047 JA328023:JA328047 SW328023:SW328047 ACS328023:ACS328047 AMO328023:AMO328047 AWK328023:AWK328047 BGG328023:BGG328047 BQC328023:BQC328047 BZY328023:BZY328047 CJU328023:CJU328047 CTQ328023:CTQ328047 DDM328023:DDM328047 DNI328023:DNI328047 DXE328023:DXE328047 EHA328023:EHA328047 EQW328023:EQW328047 FAS328023:FAS328047 FKO328023:FKO328047 FUK328023:FUK328047 GEG328023:GEG328047 GOC328023:GOC328047 GXY328023:GXY328047 HHU328023:HHU328047 HRQ328023:HRQ328047 IBM328023:IBM328047 ILI328023:ILI328047 IVE328023:IVE328047 JFA328023:JFA328047 JOW328023:JOW328047 JYS328023:JYS328047 KIO328023:KIO328047 KSK328023:KSK328047 LCG328023:LCG328047 LMC328023:LMC328047 LVY328023:LVY328047 MFU328023:MFU328047 MPQ328023:MPQ328047 MZM328023:MZM328047 NJI328023:NJI328047 NTE328023:NTE328047 ODA328023:ODA328047 OMW328023:OMW328047 OWS328023:OWS328047 PGO328023:PGO328047 PQK328023:PQK328047 QAG328023:QAG328047 QKC328023:QKC328047 QTY328023:QTY328047 RDU328023:RDU328047 RNQ328023:RNQ328047 RXM328023:RXM328047 SHI328023:SHI328047 SRE328023:SRE328047 TBA328023:TBA328047 TKW328023:TKW328047 TUS328023:TUS328047 UEO328023:UEO328047 UOK328023:UOK328047 UYG328023:UYG328047 VIC328023:VIC328047 VRY328023:VRY328047 WBU328023:WBU328047 WLQ328023:WLQ328047 WVM328023:WVM328047 E393559:E393583 JA393559:JA393583 SW393559:SW393583 ACS393559:ACS393583 AMO393559:AMO393583 AWK393559:AWK393583 BGG393559:BGG393583 BQC393559:BQC393583 BZY393559:BZY393583 CJU393559:CJU393583 CTQ393559:CTQ393583 DDM393559:DDM393583 DNI393559:DNI393583 DXE393559:DXE393583 EHA393559:EHA393583 EQW393559:EQW393583 FAS393559:FAS393583 FKO393559:FKO393583 FUK393559:FUK393583 GEG393559:GEG393583 GOC393559:GOC393583 GXY393559:GXY393583 HHU393559:HHU393583 HRQ393559:HRQ393583 IBM393559:IBM393583 ILI393559:ILI393583 IVE393559:IVE393583 JFA393559:JFA393583 JOW393559:JOW393583 JYS393559:JYS393583 KIO393559:KIO393583 KSK393559:KSK393583 LCG393559:LCG393583 LMC393559:LMC393583 LVY393559:LVY393583 MFU393559:MFU393583 MPQ393559:MPQ393583 MZM393559:MZM393583 NJI393559:NJI393583 NTE393559:NTE393583 ODA393559:ODA393583 OMW393559:OMW393583 OWS393559:OWS393583 PGO393559:PGO393583 PQK393559:PQK393583 QAG393559:QAG393583 QKC393559:QKC393583 QTY393559:QTY393583 RDU393559:RDU393583 RNQ393559:RNQ393583 RXM393559:RXM393583 SHI393559:SHI393583 SRE393559:SRE393583 TBA393559:TBA393583 TKW393559:TKW393583 TUS393559:TUS393583 UEO393559:UEO393583 UOK393559:UOK393583 UYG393559:UYG393583 VIC393559:VIC393583 VRY393559:VRY393583 WBU393559:WBU393583 WLQ393559:WLQ393583 WVM393559:WVM393583 E459095:E459119 JA459095:JA459119 SW459095:SW459119 ACS459095:ACS459119 AMO459095:AMO459119 AWK459095:AWK459119 BGG459095:BGG459119 BQC459095:BQC459119 BZY459095:BZY459119 CJU459095:CJU459119 CTQ459095:CTQ459119 DDM459095:DDM459119 DNI459095:DNI459119 DXE459095:DXE459119 EHA459095:EHA459119 EQW459095:EQW459119 FAS459095:FAS459119 FKO459095:FKO459119 FUK459095:FUK459119 GEG459095:GEG459119 GOC459095:GOC459119 GXY459095:GXY459119 HHU459095:HHU459119 HRQ459095:HRQ459119 IBM459095:IBM459119 ILI459095:ILI459119 IVE459095:IVE459119 JFA459095:JFA459119 JOW459095:JOW459119 JYS459095:JYS459119 KIO459095:KIO459119 KSK459095:KSK459119 LCG459095:LCG459119 LMC459095:LMC459119 LVY459095:LVY459119 MFU459095:MFU459119 MPQ459095:MPQ459119 MZM459095:MZM459119 NJI459095:NJI459119 NTE459095:NTE459119 ODA459095:ODA459119 OMW459095:OMW459119 OWS459095:OWS459119 PGO459095:PGO459119 PQK459095:PQK459119 QAG459095:QAG459119 QKC459095:QKC459119 QTY459095:QTY459119 RDU459095:RDU459119 RNQ459095:RNQ459119 RXM459095:RXM459119 SHI459095:SHI459119 SRE459095:SRE459119 TBA459095:TBA459119 TKW459095:TKW459119 TUS459095:TUS459119 UEO459095:UEO459119 UOK459095:UOK459119 UYG459095:UYG459119 VIC459095:VIC459119 VRY459095:VRY459119 WBU459095:WBU459119 WLQ459095:WLQ459119 WVM459095:WVM459119 E524631:E524655 JA524631:JA524655 SW524631:SW524655 ACS524631:ACS524655 AMO524631:AMO524655 AWK524631:AWK524655 BGG524631:BGG524655 BQC524631:BQC524655 BZY524631:BZY524655 CJU524631:CJU524655 CTQ524631:CTQ524655 DDM524631:DDM524655 DNI524631:DNI524655 DXE524631:DXE524655 EHA524631:EHA524655 EQW524631:EQW524655 FAS524631:FAS524655 FKO524631:FKO524655 FUK524631:FUK524655 GEG524631:GEG524655 GOC524631:GOC524655 GXY524631:GXY524655 HHU524631:HHU524655 HRQ524631:HRQ524655 IBM524631:IBM524655 ILI524631:ILI524655 IVE524631:IVE524655 JFA524631:JFA524655 JOW524631:JOW524655 JYS524631:JYS524655 KIO524631:KIO524655 KSK524631:KSK524655 LCG524631:LCG524655 LMC524631:LMC524655 LVY524631:LVY524655 MFU524631:MFU524655 MPQ524631:MPQ524655 MZM524631:MZM524655 NJI524631:NJI524655 NTE524631:NTE524655 ODA524631:ODA524655 OMW524631:OMW524655 OWS524631:OWS524655 PGO524631:PGO524655 PQK524631:PQK524655 QAG524631:QAG524655 QKC524631:QKC524655 QTY524631:QTY524655 RDU524631:RDU524655 RNQ524631:RNQ524655 RXM524631:RXM524655 SHI524631:SHI524655 SRE524631:SRE524655 TBA524631:TBA524655 TKW524631:TKW524655 TUS524631:TUS524655 UEO524631:UEO524655 UOK524631:UOK524655 UYG524631:UYG524655 VIC524631:VIC524655 VRY524631:VRY524655 WBU524631:WBU524655 WLQ524631:WLQ524655 WVM524631:WVM524655 E590167:E590191 JA590167:JA590191 SW590167:SW590191 ACS590167:ACS590191 AMO590167:AMO590191 AWK590167:AWK590191 BGG590167:BGG590191 BQC590167:BQC590191 BZY590167:BZY590191 CJU590167:CJU590191 CTQ590167:CTQ590191 DDM590167:DDM590191 DNI590167:DNI590191 DXE590167:DXE590191 EHA590167:EHA590191 EQW590167:EQW590191 FAS590167:FAS590191 FKO590167:FKO590191 FUK590167:FUK590191 GEG590167:GEG590191 GOC590167:GOC590191 GXY590167:GXY590191 HHU590167:HHU590191 HRQ590167:HRQ590191 IBM590167:IBM590191 ILI590167:ILI590191 IVE590167:IVE590191 JFA590167:JFA590191 JOW590167:JOW590191 JYS590167:JYS590191 KIO590167:KIO590191 KSK590167:KSK590191 LCG590167:LCG590191 LMC590167:LMC590191 LVY590167:LVY590191 MFU590167:MFU590191 MPQ590167:MPQ590191 MZM590167:MZM590191 NJI590167:NJI590191 NTE590167:NTE590191 ODA590167:ODA590191 OMW590167:OMW590191 OWS590167:OWS590191 PGO590167:PGO590191 PQK590167:PQK590191 QAG590167:QAG590191 QKC590167:QKC590191 QTY590167:QTY590191 RDU590167:RDU590191 RNQ590167:RNQ590191 RXM590167:RXM590191 SHI590167:SHI590191 SRE590167:SRE590191 TBA590167:TBA590191 TKW590167:TKW590191 TUS590167:TUS590191 UEO590167:UEO590191 UOK590167:UOK590191 UYG590167:UYG590191 VIC590167:VIC590191 VRY590167:VRY590191 WBU590167:WBU590191 WLQ590167:WLQ590191 WVM590167:WVM590191 E655703:E655727 JA655703:JA655727 SW655703:SW655727 ACS655703:ACS655727 AMO655703:AMO655727 AWK655703:AWK655727 BGG655703:BGG655727 BQC655703:BQC655727 BZY655703:BZY655727 CJU655703:CJU655727 CTQ655703:CTQ655727 DDM655703:DDM655727 DNI655703:DNI655727 DXE655703:DXE655727 EHA655703:EHA655727 EQW655703:EQW655727 FAS655703:FAS655727 FKO655703:FKO655727 FUK655703:FUK655727 GEG655703:GEG655727 GOC655703:GOC655727 GXY655703:GXY655727 HHU655703:HHU655727 HRQ655703:HRQ655727 IBM655703:IBM655727 ILI655703:ILI655727 IVE655703:IVE655727 JFA655703:JFA655727 JOW655703:JOW655727 JYS655703:JYS655727 KIO655703:KIO655727 KSK655703:KSK655727 LCG655703:LCG655727 LMC655703:LMC655727 LVY655703:LVY655727 MFU655703:MFU655727 MPQ655703:MPQ655727 MZM655703:MZM655727 NJI655703:NJI655727 NTE655703:NTE655727 ODA655703:ODA655727 OMW655703:OMW655727 OWS655703:OWS655727 PGO655703:PGO655727 PQK655703:PQK655727 QAG655703:QAG655727 QKC655703:QKC655727 QTY655703:QTY655727 RDU655703:RDU655727 RNQ655703:RNQ655727 RXM655703:RXM655727 SHI655703:SHI655727 SRE655703:SRE655727 TBA655703:TBA655727 TKW655703:TKW655727 TUS655703:TUS655727 UEO655703:UEO655727 UOK655703:UOK655727 UYG655703:UYG655727 VIC655703:VIC655727 VRY655703:VRY655727 WBU655703:WBU655727 WLQ655703:WLQ655727 WVM655703:WVM655727 E721239:E721263 JA721239:JA721263 SW721239:SW721263 ACS721239:ACS721263 AMO721239:AMO721263 AWK721239:AWK721263 BGG721239:BGG721263 BQC721239:BQC721263 BZY721239:BZY721263 CJU721239:CJU721263 CTQ721239:CTQ721263 DDM721239:DDM721263 DNI721239:DNI721263 DXE721239:DXE721263 EHA721239:EHA721263 EQW721239:EQW721263 FAS721239:FAS721263 FKO721239:FKO721263 FUK721239:FUK721263 GEG721239:GEG721263 GOC721239:GOC721263 GXY721239:GXY721263 HHU721239:HHU721263 HRQ721239:HRQ721263 IBM721239:IBM721263 ILI721239:ILI721263 IVE721239:IVE721263 JFA721239:JFA721263 JOW721239:JOW721263 JYS721239:JYS721263 KIO721239:KIO721263 KSK721239:KSK721263 LCG721239:LCG721263 LMC721239:LMC721263 LVY721239:LVY721263 MFU721239:MFU721263 MPQ721239:MPQ721263 MZM721239:MZM721263 NJI721239:NJI721263 NTE721239:NTE721263 ODA721239:ODA721263 OMW721239:OMW721263 OWS721239:OWS721263 PGO721239:PGO721263 PQK721239:PQK721263 QAG721239:QAG721263 QKC721239:QKC721263 QTY721239:QTY721263 RDU721239:RDU721263 RNQ721239:RNQ721263 RXM721239:RXM721263 SHI721239:SHI721263 SRE721239:SRE721263 TBA721239:TBA721263 TKW721239:TKW721263 TUS721239:TUS721263 UEO721239:UEO721263 UOK721239:UOK721263 UYG721239:UYG721263 VIC721239:VIC721263 VRY721239:VRY721263 WBU721239:WBU721263 WLQ721239:WLQ721263 WVM721239:WVM721263 E786775:E786799 JA786775:JA786799 SW786775:SW786799 ACS786775:ACS786799 AMO786775:AMO786799 AWK786775:AWK786799 BGG786775:BGG786799 BQC786775:BQC786799 BZY786775:BZY786799 CJU786775:CJU786799 CTQ786775:CTQ786799 DDM786775:DDM786799 DNI786775:DNI786799 DXE786775:DXE786799 EHA786775:EHA786799 EQW786775:EQW786799 FAS786775:FAS786799 FKO786775:FKO786799 FUK786775:FUK786799 GEG786775:GEG786799 GOC786775:GOC786799 GXY786775:GXY786799 HHU786775:HHU786799 HRQ786775:HRQ786799 IBM786775:IBM786799 ILI786775:ILI786799 IVE786775:IVE786799 JFA786775:JFA786799 JOW786775:JOW786799 JYS786775:JYS786799 KIO786775:KIO786799 KSK786775:KSK786799 LCG786775:LCG786799 LMC786775:LMC786799 LVY786775:LVY786799 MFU786775:MFU786799 MPQ786775:MPQ786799 MZM786775:MZM786799 NJI786775:NJI786799 NTE786775:NTE786799 ODA786775:ODA786799 OMW786775:OMW786799 OWS786775:OWS786799 PGO786775:PGO786799 PQK786775:PQK786799 QAG786775:QAG786799 QKC786775:QKC786799 QTY786775:QTY786799 RDU786775:RDU786799 RNQ786775:RNQ786799 RXM786775:RXM786799 SHI786775:SHI786799 SRE786775:SRE786799 TBA786775:TBA786799 TKW786775:TKW786799 TUS786775:TUS786799 UEO786775:UEO786799 UOK786775:UOK786799 UYG786775:UYG786799 VIC786775:VIC786799 VRY786775:VRY786799 WBU786775:WBU786799 WLQ786775:WLQ786799 WVM786775:WVM786799 E852311:E852335 JA852311:JA852335 SW852311:SW852335 ACS852311:ACS852335 AMO852311:AMO852335 AWK852311:AWK852335 BGG852311:BGG852335 BQC852311:BQC852335 BZY852311:BZY852335 CJU852311:CJU852335 CTQ852311:CTQ852335 DDM852311:DDM852335 DNI852311:DNI852335 DXE852311:DXE852335 EHA852311:EHA852335 EQW852311:EQW852335 FAS852311:FAS852335 FKO852311:FKO852335 FUK852311:FUK852335 GEG852311:GEG852335 GOC852311:GOC852335 GXY852311:GXY852335 HHU852311:HHU852335 HRQ852311:HRQ852335 IBM852311:IBM852335 ILI852311:ILI852335 IVE852311:IVE852335 JFA852311:JFA852335 JOW852311:JOW852335 JYS852311:JYS852335 KIO852311:KIO852335 KSK852311:KSK852335 LCG852311:LCG852335 LMC852311:LMC852335 LVY852311:LVY852335 MFU852311:MFU852335 MPQ852311:MPQ852335 MZM852311:MZM852335 NJI852311:NJI852335 NTE852311:NTE852335 ODA852311:ODA852335 OMW852311:OMW852335 OWS852311:OWS852335 PGO852311:PGO852335 PQK852311:PQK852335 QAG852311:QAG852335 QKC852311:QKC852335 QTY852311:QTY852335 RDU852311:RDU852335 RNQ852311:RNQ852335 RXM852311:RXM852335 SHI852311:SHI852335 SRE852311:SRE852335 TBA852311:TBA852335 TKW852311:TKW852335 TUS852311:TUS852335 UEO852311:UEO852335 UOK852311:UOK852335 UYG852311:UYG852335 VIC852311:VIC852335 VRY852311:VRY852335 WBU852311:WBU852335 WLQ852311:WLQ852335 WVM852311:WVM852335 E917847:E917871 JA917847:JA917871 SW917847:SW917871 ACS917847:ACS917871 AMO917847:AMO917871 AWK917847:AWK917871 BGG917847:BGG917871 BQC917847:BQC917871 BZY917847:BZY917871 CJU917847:CJU917871 CTQ917847:CTQ917871 DDM917847:DDM917871 DNI917847:DNI917871 DXE917847:DXE917871 EHA917847:EHA917871 EQW917847:EQW917871 FAS917847:FAS917871 FKO917847:FKO917871 FUK917847:FUK917871 GEG917847:GEG917871 GOC917847:GOC917871 GXY917847:GXY917871 HHU917847:HHU917871 HRQ917847:HRQ917871 IBM917847:IBM917871 ILI917847:ILI917871 IVE917847:IVE917871 JFA917847:JFA917871 JOW917847:JOW917871 JYS917847:JYS917871 KIO917847:KIO917871 KSK917847:KSK917871 LCG917847:LCG917871 LMC917847:LMC917871 LVY917847:LVY917871 MFU917847:MFU917871 MPQ917847:MPQ917871 MZM917847:MZM917871 NJI917847:NJI917871 NTE917847:NTE917871 ODA917847:ODA917871 OMW917847:OMW917871 OWS917847:OWS917871 PGO917847:PGO917871 PQK917847:PQK917871 QAG917847:QAG917871 QKC917847:QKC917871 QTY917847:QTY917871 RDU917847:RDU917871 RNQ917847:RNQ917871 RXM917847:RXM917871 SHI917847:SHI917871 SRE917847:SRE917871 TBA917847:TBA917871 TKW917847:TKW917871 TUS917847:TUS917871 UEO917847:UEO917871 UOK917847:UOK917871 UYG917847:UYG917871 VIC917847:VIC917871 VRY917847:VRY917871 WBU917847:WBU917871 WLQ917847:WLQ917871 WVM917847:WVM917871 E983383:E983407 JA983383:JA983407 SW983383:SW983407 ACS983383:ACS983407 AMO983383:AMO983407 AWK983383:AWK983407 BGG983383:BGG983407 BQC983383:BQC983407 BZY983383:BZY983407 CJU983383:CJU983407 CTQ983383:CTQ983407 DDM983383:DDM983407 DNI983383:DNI983407 DXE983383:DXE983407 EHA983383:EHA983407 EQW983383:EQW983407 FAS983383:FAS983407 FKO983383:FKO983407 FUK983383:FUK983407 GEG983383:GEG983407 GOC983383:GOC983407 GXY983383:GXY983407 HHU983383:HHU983407 HRQ983383:HRQ983407 IBM983383:IBM983407 ILI983383:ILI983407 IVE983383:IVE983407 JFA983383:JFA983407 JOW983383:JOW983407 JYS983383:JYS983407 KIO983383:KIO983407 KSK983383:KSK983407 LCG983383:LCG983407 LMC983383:LMC983407 LVY983383:LVY983407 MFU983383:MFU983407 MPQ983383:MPQ983407 MZM983383:MZM983407 NJI983383:NJI983407 NTE983383:NTE983407 ODA983383:ODA983407 OMW983383:OMW983407 OWS983383:OWS983407 PGO983383:PGO983407 PQK983383:PQK983407 QAG983383:QAG983407 QKC983383:QKC983407 QTY983383:QTY983407 RDU983383:RDU983407 RNQ983383:RNQ983407 RXM983383:RXM983407 SHI983383:SHI983407 SRE983383:SRE983407 TBA983383:TBA983407 TKW983383:TKW983407 TUS983383:TUS983407 UEO983383:UEO983407 UOK983383:UOK983407 UYG983383:UYG983407 VIC983383:VIC983407 VRY983383:VRY983407 WBU983383:WBU983407 WLQ983383:WLQ983407 E318:E367" xr:uid="{C4C3D27C-1576-4A75-A7B9-BB479F4F44BA}">
      <formula1>75000</formula1>
      <formula2>250000</formula2>
    </dataValidation>
    <dataValidation type="whole" allowBlank="1" showInputMessage="1" showErrorMessage="1" sqref="D33:D207" xr:uid="{DDB4DBB9-FDB0-8549-81BF-FC2629FFFF43}">
      <formula1>217800</formula1>
      <formula2>300000</formula2>
    </dataValidation>
  </dataValidations>
  <pageMargins left="0.7" right="0.7" top="0.75" bottom="0.75" header="0.3" footer="0.3"/>
  <pageSetup scale="76" orientation="portrait" r:id="rId1"/>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2BADE-76CC-42DA-9467-D323F46BC2E2}">
  <dimension ref="A1:BT339"/>
  <sheetViews>
    <sheetView zoomScaleNormal="100" workbookViewId="0">
      <pane ySplit="2" topLeftCell="A3" activePane="bottomLeft" state="frozen"/>
      <selection activeCell="N7" sqref="N7"/>
      <selection pane="bottomLeft" activeCell="N12" sqref="N12"/>
    </sheetView>
  </sheetViews>
  <sheetFormatPr defaultColWidth="11.42578125" defaultRowHeight="12.75" x14ac:dyDescent="0.2"/>
  <cols>
    <col min="1" max="1" width="3.7109375" style="7" customWidth="1"/>
    <col min="2" max="2" width="4" style="7" customWidth="1"/>
    <col min="3" max="3" width="27.140625" style="7" customWidth="1"/>
    <col min="4" max="4" width="10.28515625" style="7" customWidth="1"/>
    <col min="5" max="5" width="9.85546875" style="7" bestFit="1" customWidth="1"/>
    <col min="6" max="6" width="11.42578125" style="7"/>
    <col min="7" max="7" width="15.7109375" style="7" customWidth="1"/>
    <col min="8" max="8" width="2.7109375" style="7" customWidth="1"/>
    <col min="9" max="9" width="10.28515625" style="7" customWidth="1"/>
    <col min="10" max="10" width="2.7109375" style="7" customWidth="1"/>
    <col min="11" max="12" width="11.42578125" style="7"/>
    <col min="13" max="13" width="7.7109375" style="7" customWidth="1"/>
    <col min="14" max="16" width="6.7109375" style="7" customWidth="1"/>
    <col min="17" max="17" width="5.7109375" style="7" customWidth="1"/>
    <col min="18" max="21" width="11.42578125" style="7"/>
    <col min="22" max="22" width="14.7109375" style="7" customWidth="1"/>
    <col min="23" max="55" width="11.42578125" style="149"/>
    <col min="56" max="56" width="7.28515625" style="149" customWidth="1"/>
    <col min="57" max="59" width="11.42578125" style="149"/>
    <col min="60" max="60" width="14" style="149" customWidth="1"/>
    <col min="61" max="61" width="5.42578125" style="149" customWidth="1"/>
    <col min="62" max="62" width="30.85546875" style="149" customWidth="1"/>
    <col min="63" max="63" width="5.28515625" style="149" customWidth="1"/>
    <col min="64" max="64" width="3.28515625" style="149" bestFit="1" customWidth="1"/>
    <col min="65" max="65" width="3.28515625" style="149" customWidth="1"/>
    <col min="66" max="66" width="3.28515625" style="149" bestFit="1" customWidth="1"/>
    <col min="67" max="67" width="4" style="149" bestFit="1" customWidth="1"/>
    <col min="68" max="68" width="8" style="149" customWidth="1"/>
    <col min="69" max="256" width="11.42578125" style="149"/>
    <col min="257" max="257" width="3.7109375" style="149" customWidth="1"/>
    <col min="258" max="258" width="4" style="149" customWidth="1"/>
    <col min="259" max="259" width="27.140625" style="149" customWidth="1"/>
    <col min="260" max="260" width="10.28515625" style="149" customWidth="1"/>
    <col min="261" max="261" width="9.85546875" style="149" bestFit="1" customWidth="1"/>
    <col min="262" max="262" width="11.42578125" style="149"/>
    <col min="263" max="263" width="10.7109375" style="149" customWidth="1"/>
    <col min="264" max="264" width="2.7109375" style="149" customWidth="1"/>
    <col min="265" max="265" width="10.28515625" style="149" customWidth="1"/>
    <col min="266" max="266" width="2.7109375" style="149" customWidth="1"/>
    <col min="267" max="311" width="11.42578125" style="149"/>
    <col min="312" max="312" width="7.28515625" style="149" customWidth="1"/>
    <col min="313" max="315" width="11.42578125" style="149"/>
    <col min="316" max="316" width="14" style="149" customWidth="1"/>
    <col min="317" max="317" width="5.42578125" style="149" customWidth="1"/>
    <col min="318" max="318" width="30.85546875" style="149" customWidth="1"/>
    <col min="319" max="319" width="5.28515625" style="149" customWidth="1"/>
    <col min="320" max="320" width="3.28515625" style="149" bestFit="1" customWidth="1"/>
    <col min="321" max="321" width="3.28515625" style="149" customWidth="1"/>
    <col min="322" max="322" width="3.28515625" style="149" bestFit="1" customWidth="1"/>
    <col min="323" max="323" width="4" style="149" bestFit="1" customWidth="1"/>
    <col min="324" max="324" width="8" style="149" customWidth="1"/>
    <col min="325" max="512" width="11.42578125" style="149"/>
    <col min="513" max="513" width="3.7109375" style="149" customWidth="1"/>
    <col min="514" max="514" width="4" style="149" customWidth="1"/>
    <col min="515" max="515" width="27.140625" style="149" customWidth="1"/>
    <col min="516" max="516" width="10.28515625" style="149" customWidth="1"/>
    <col min="517" max="517" width="9.85546875" style="149" bestFit="1" customWidth="1"/>
    <col min="518" max="518" width="11.42578125" style="149"/>
    <col min="519" max="519" width="10.7109375" style="149" customWidth="1"/>
    <col min="520" max="520" width="2.7109375" style="149" customWidth="1"/>
    <col min="521" max="521" width="10.28515625" style="149" customWidth="1"/>
    <col min="522" max="522" width="2.7109375" style="149" customWidth="1"/>
    <col min="523" max="567" width="11.42578125" style="149"/>
    <col min="568" max="568" width="7.28515625" style="149" customWidth="1"/>
    <col min="569" max="571" width="11.42578125" style="149"/>
    <col min="572" max="572" width="14" style="149" customWidth="1"/>
    <col min="573" max="573" width="5.42578125" style="149" customWidth="1"/>
    <col min="574" max="574" width="30.85546875" style="149" customWidth="1"/>
    <col min="575" max="575" width="5.28515625" style="149" customWidth="1"/>
    <col min="576" max="576" width="3.28515625" style="149" bestFit="1" customWidth="1"/>
    <col min="577" max="577" width="3.28515625" style="149" customWidth="1"/>
    <col min="578" max="578" width="3.28515625" style="149" bestFit="1" customWidth="1"/>
    <col min="579" max="579" width="4" style="149" bestFit="1" customWidth="1"/>
    <col min="580" max="580" width="8" style="149" customWidth="1"/>
    <col min="581" max="768" width="11.42578125" style="149"/>
    <col min="769" max="769" width="3.7109375" style="149" customWidth="1"/>
    <col min="770" max="770" width="4" style="149" customWidth="1"/>
    <col min="771" max="771" width="27.140625" style="149" customWidth="1"/>
    <col min="772" max="772" width="10.28515625" style="149" customWidth="1"/>
    <col min="773" max="773" width="9.85546875" style="149" bestFit="1" customWidth="1"/>
    <col min="774" max="774" width="11.42578125" style="149"/>
    <col min="775" max="775" width="10.7109375" style="149" customWidth="1"/>
    <col min="776" max="776" width="2.7109375" style="149" customWidth="1"/>
    <col min="777" max="777" width="10.28515625" style="149" customWidth="1"/>
    <col min="778" max="778" width="2.7109375" style="149" customWidth="1"/>
    <col min="779" max="823" width="11.42578125" style="149"/>
    <col min="824" max="824" width="7.28515625" style="149" customWidth="1"/>
    <col min="825" max="827" width="11.42578125" style="149"/>
    <col min="828" max="828" width="14" style="149" customWidth="1"/>
    <col min="829" max="829" width="5.42578125" style="149" customWidth="1"/>
    <col min="830" max="830" width="30.85546875" style="149" customWidth="1"/>
    <col min="831" max="831" width="5.28515625" style="149" customWidth="1"/>
    <col min="832" max="832" width="3.28515625" style="149" bestFit="1" customWidth="1"/>
    <col min="833" max="833" width="3.28515625" style="149" customWidth="1"/>
    <col min="834" max="834" width="3.28515625" style="149" bestFit="1" customWidth="1"/>
    <col min="835" max="835" width="4" style="149" bestFit="1" customWidth="1"/>
    <col min="836" max="836" width="8" style="149" customWidth="1"/>
    <col min="837" max="1024" width="11.42578125" style="149"/>
    <col min="1025" max="1025" width="3.7109375" style="149" customWidth="1"/>
    <col min="1026" max="1026" width="4" style="149" customWidth="1"/>
    <col min="1027" max="1027" width="27.140625" style="149" customWidth="1"/>
    <col min="1028" max="1028" width="10.28515625" style="149" customWidth="1"/>
    <col min="1029" max="1029" width="9.85546875" style="149" bestFit="1" customWidth="1"/>
    <col min="1030" max="1030" width="11.42578125" style="149"/>
    <col min="1031" max="1031" width="10.7109375" style="149" customWidth="1"/>
    <col min="1032" max="1032" width="2.7109375" style="149" customWidth="1"/>
    <col min="1033" max="1033" width="10.28515625" style="149" customWidth="1"/>
    <col min="1034" max="1034" width="2.7109375" style="149" customWidth="1"/>
    <col min="1035" max="1079" width="11.42578125" style="149"/>
    <col min="1080" max="1080" width="7.28515625" style="149" customWidth="1"/>
    <col min="1081" max="1083" width="11.42578125" style="149"/>
    <col min="1084" max="1084" width="14" style="149" customWidth="1"/>
    <col min="1085" max="1085" width="5.42578125" style="149" customWidth="1"/>
    <col min="1086" max="1086" width="30.85546875" style="149" customWidth="1"/>
    <col min="1087" max="1087" width="5.28515625" style="149" customWidth="1"/>
    <col min="1088" max="1088" width="3.28515625" style="149" bestFit="1" customWidth="1"/>
    <col min="1089" max="1089" width="3.28515625" style="149" customWidth="1"/>
    <col min="1090" max="1090" width="3.28515625" style="149" bestFit="1" customWidth="1"/>
    <col min="1091" max="1091" width="4" style="149" bestFit="1" customWidth="1"/>
    <col min="1092" max="1092" width="8" style="149" customWidth="1"/>
    <col min="1093" max="1280" width="11.42578125" style="149"/>
    <col min="1281" max="1281" width="3.7109375" style="149" customWidth="1"/>
    <col min="1282" max="1282" width="4" style="149" customWidth="1"/>
    <col min="1283" max="1283" width="27.140625" style="149" customWidth="1"/>
    <col min="1284" max="1284" width="10.28515625" style="149" customWidth="1"/>
    <col min="1285" max="1285" width="9.85546875" style="149" bestFit="1" customWidth="1"/>
    <col min="1286" max="1286" width="11.42578125" style="149"/>
    <col min="1287" max="1287" width="10.7109375" style="149" customWidth="1"/>
    <col min="1288" max="1288" width="2.7109375" style="149" customWidth="1"/>
    <col min="1289" max="1289" width="10.28515625" style="149" customWidth="1"/>
    <col min="1290" max="1290" width="2.7109375" style="149" customWidth="1"/>
    <col min="1291" max="1335" width="11.42578125" style="149"/>
    <col min="1336" max="1336" width="7.28515625" style="149" customWidth="1"/>
    <col min="1337" max="1339" width="11.42578125" style="149"/>
    <col min="1340" max="1340" width="14" style="149" customWidth="1"/>
    <col min="1341" max="1341" width="5.42578125" style="149" customWidth="1"/>
    <col min="1342" max="1342" width="30.85546875" style="149" customWidth="1"/>
    <col min="1343" max="1343" width="5.28515625" style="149" customWidth="1"/>
    <col min="1344" max="1344" width="3.28515625" style="149" bestFit="1" customWidth="1"/>
    <col min="1345" max="1345" width="3.28515625" style="149" customWidth="1"/>
    <col min="1346" max="1346" width="3.28515625" style="149" bestFit="1" customWidth="1"/>
    <col min="1347" max="1347" width="4" style="149" bestFit="1" customWidth="1"/>
    <col min="1348" max="1348" width="8" style="149" customWidth="1"/>
    <col min="1349" max="1536" width="11.42578125" style="149"/>
    <col min="1537" max="1537" width="3.7109375" style="149" customWidth="1"/>
    <col min="1538" max="1538" width="4" style="149" customWidth="1"/>
    <col min="1539" max="1539" width="27.140625" style="149" customWidth="1"/>
    <col min="1540" max="1540" width="10.28515625" style="149" customWidth="1"/>
    <col min="1541" max="1541" width="9.85546875" style="149" bestFit="1" customWidth="1"/>
    <col min="1542" max="1542" width="11.42578125" style="149"/>
    <col min="1543" max="1543" width="10.7109375" style="149" customWidth="1"/>
    <col min="1544" max="1544" width="2.7109375" style="149" customWidth="1"/>
    <col min="1545" max="1545" width="10.28515625" style="149" customWidth="1"/>
    <col min="1546" max="1546" width="2.7109375" style="149" customWidth="1"/>
    <col min="1547" max="1591" width="11.42578125" style="149"/>
    <col min="1592" max="1592" width="7.28515625" style="149" customWidth="1"/>
    <col min="1593" max="1595" width="11.42578125" style="149"/>
    <col min="1596" max="1596" width="14" style="149" customWidth="1"/>
    <col min="1597" max="1597" width="5.42578125" style="149" customWidth="1"/>
    <col min="1598" max="1598" width="30.85546875" style="149" customWidth="1"/>
    <col min="1599" max="1599" width="5.28515625" style="149" customWidth="1"/>
    <col min="1600" max="1600" width="3.28515625" style="149" bestFit="1" customWidth="1"/>
    <col min="1601" max="1601" width="3.28515625" style="149" customWidth="1"/>
    <col min="1602" max="1602" width="3.28515625" style="149" bestFit="1" customWidth="1"/>
    <col min="1603" max="1603" width="4" style="149" bestFit="1" customWidth="1"/>
    <col min="1604" max="1604" width="8" style="149" customWidth="1"/>
    <col min="1605" max="1792" width="11.42578125" style="149"/>
    <col min="1793" max="1793" width="3.7109375" style="149" customWidth="1"/>
    <col min="1794" max="1794" width="4" style="149" customWidth="1"/>
    <col min="1795" max="1795" width="27.140625" style="149" customWidth="1"/>
    <col min="1796" max="1796" width="10.28515625" style="149" customWidth="1"/>
    <col min="1797" max="1797" width="9.85546875" style="149" bestFit="1" customWidth="1"/>
    <col min="1798" max="1798" width="11.42578125" style="149"/>
    <col min="1799" max="1799" width="10.7109375" style="149" customWidth="1"/>
    <col min="1800" max="1800" width="2.7109375" style="149" customWidth="1"/>
    <col min="1801" max="1801" width="10.28515625" style="149" customWidth="1"/>
    <col min="1802" max="1802" width="2.7109375" style="149" customWidth="1"/>
    <col min="1803" max="1847" width="11.42578125" style="149"/>
    <col min="1848" max="1848" width="7.28515625" style="149" customWidth="1"/>
    <col min="1849" max="1851" width="11.42578125" style="149"/>
    <col min="1852" max="1852" width="14" style="149" customWidth="1"/>
    <col min="1853" max="1853" width="5.42578125" style="149" customWidth="1"/>
    <col min="1854" max="1854" width="30.85546875" style="149" customWidth="1"/>
    <col min="1855" max="1855" width="5.28515625" style="149" customWidth="1"/>
    <col min="1856" max="1856" width="3.28515625" style="149" bestFit="1" customWidth="1"/>
    <col min="1857" max="1857" width="3.28515625" style="149" customWidth="1"/>
    <col min="1858" max="1858" width="3.28515625" style="149" bestFit="1" customWidth="1"/>
    <col min="1859" max="1859" width="4" style="149" bestFit="1" customWidth="1"/>
    <col min="1860" max="1860" width="8" style="149" customWidth="1"/>
    <col min="1861" max="2048" width="11.42578125" style="149"/>
    <col min="2049" max="2049" width="3.7109375" style="149" customWidth="1"/>
    <col min="2050" max="2050" width="4" style="149" customWidth="1"/>
    <col min="2051" max="2051" width="27.140625" style="149" customWidth="1"/>
    <col min="2052" max="2052" width="10.28515625" style="149" customWidth="1"/>
    <col min="2053" max="2053" width="9.85546875" style="149" bestFit="1" customWidth="1"/>
    <col min="2054" max="2054" width="11.42578125" style="149"/>
    <col min="2055" max="2055" width="10.7109375" style="149" customWidth="1"/>
    <col min="2056" max="2056" width="2.7109375" style="149" customWidth="1"/>
    <col min="2057" max="2057" width="10.28515625" style="149" customWidth="1"/>
    <col min="2058" max="2058" width="2.7109375" style="149" customWidth="1"/>
    <col min="2059" max="2103" width="11.42578125" style="149"/>
    <col min="2104" max="2104" width="7.28515625" style="149" customWidth="1"/>
    <col min="2105" max="2107" width="11.42578125" style="149"/>
    <col min="2108" max="2108" width="14" style="149" customWidth="1"/>
    <col min="2109" max="2109" width="5.42578125" style="149" customWidth="1"/>
    <col min="2110" max="2110" width="30.85546875" style="149" customWidth="1"/>
    <col min="2111" max="2111" width="5.28515625" style="149" customWidth="1"/>
    <col min="2112" max="2112" width="3.28515625" style="149" bestFit="1" customWidth="1"/>
    <col min="2113" max="2113" width="3.28515625" style="149" customWidth="1"/>
    <col min="2114" max="2114" width="3.28515625" style="149" bestFit="1" customWidth="1"/>
    <col min="2115" max="2115" width="4" style="149" bestFit="1" customWidth="1"/>
    <col min="2116" max="2116" width="8" style="149" customWidth="1"/>
    <col min="2117" max="2304" width="11.42578125" style="149"/>
    <col min="2305" max="2305" width="3.7109375" style="149" customWidth="1"/>
    <col min="2306" max="2306" width="4" style="149" customWidth="1"/>
    <col min="2307" max="2307" width="27.140625" style="149" customWidth="1"/>
    <col min="2308" max="2308" width="10.28515625" style="149" customWidth="1"/>
    <col min="2309" max="2309" width="9.85546875" style="149" bestFit="1" customWidth="1"/>
    <col min="2310" max="2310" width="11.42578125" style="149"/>
    <col min="2311" max="2311" width="10.7109375" style="149" customWidth="1"/>
    <col min="2312" max="2312" width="2.7109375" style="149" customWidth="1"/>
    <col min="2313" max="2313" width="10.28515625" style="149" customWidth="1"/>
    <col min="2314" max="2314" width="2.7109375" style="149" customWidth="1"/>
    <col min="2315" max="2359" width="11.42578125" style="149"/>
    <col min="2360" max="2360" width="7.28515625" style="149" customWidth="1"/>
    <col min="2361" max="2363" width="11.42578125" style="149"/>
    <col min="2364" max="2364" width="14" style="149" customWidth="1"/>
    <col min="2365" max="2365" width="5.42578125" style="149" customWidth="1"/>
    <col min="2366" max="2366" width="30.85546875" style="149" customWidth="1"/>
    <col min="2367" max="2367" width="5.28515625" style="149" customWidth="1"/>
    <col min="2368" max="2368" width="3.28515625" style="149" bestFit="1" customWidth="1"/>
    <col min="2369" max="2369" width="3.28515625" style="149" customWidth="1"/>
    <col min="2370" max="2370" width="3.28515625" style="149" bestFit="1" customWidth="1"/>
    <col min="2371" max="2371" width="4" style="149" bestFit="1" customWidth="1"/>
    <col min="2372" max="2372" width="8" style="149" customWidth="1"/>
    <col min="2373" max="2560" width="11.42578125" style="149"/>
    <col min="2561" max="2561" width="3.7109375" style="149" customWidth="1"/>
    <col min="2562" max="2562" width="4" style="149" customWidth="1"/>
    <col min="2563" max="2563" width="27.140625" style="149" customWidth="1"/>
    <col min="2564" max="2564" width="10.28515625" style="149" customWidth="1"/>
    <col min="2565" max="2565" width="9.85546875" style="149" bestFit="1" customWidth="1"/>
    <col min="2566" max="2566" width="11.42578125" style="149"/>
    <col min="2567" max="2567" width="10.7109375" style="149" customWidth="1"/>
    <col min="2568" max="2568" width="2.7109375" style="149" customWidth="1"/>
    <col min="2569" max="2569" width="10.28515625" style="149" customWidth="1"/>
    <col min="2570" max="2570" width="2.7109375" style="149" customWidth="1"/>
    <col min="2571" max="2615" width="11.42578125" style="149"/>
    <col min="2616" max="2616" width="7.28515625" style="149" customWidth="1"/>
    <col min="2617" max="2619" width="11.42578125" style="149"/>
    <col min="2620" max="2620" width="14" style="149" customWidth="1"/>
    <col min="2621" max="2621" width="5.42578125" style="149" customWidth="1"/>
    <col min="2622" max="2622" width="30.85546875" style="149" customWidth="1"/>
    <col min="2623" max="2623" width="5.28515625" style="149" customWidth="1"/>
    <col min="2624" max="2624" width="3.28515625" style="149" bestFit="1" customWidth="1"/>
    <col min="2625" max="2625" width="3.28515625" style="149" customWidth="1"/>
    <col min="2626" max="2626" width="3.28515625" style="149" bestFit="1" customWidth="1"/>
    <col min="2627" max="2627" width="4" style="149" bestFit="1" customWidth="1"/>
    <col min="2628" max="2628" width="8" style="149" customWidth="1"/>
    <col min="2629" max="2816" width="11.42578125" style="149"/>
    <col min="2817" max="2817" width="3.7109375" style="149" customWidth="1"/>
    <col min="2818" max="2818" width="4" style="149" customWidth="1"/>
    <col min="2819" max="2819" width="27.140625" style="149" customWidth="1"/>
    <col min="2820" max="2820" width="10.28515625" style="149" customWidth="1"/>
    <col min="2821" max="2821" width="9.85546875" style="149" bestFit="1" customWidth="1"/>
    <col min="2822" max="2822" width="11.42578125" style="149"/>
    <col min="2823" max="2823" width="10.7109375" style="149" customWidth="1"/>
    <col min="2824" max="2824" width="2.7109375" style="149" customWidth="1"/>
    <col min="2825" max="2825" width="10.28515625" style="149" customWidth="1"/>
    <col min="2826" max="2826" width="2.7109375" style="149" customWidth="1"/>
    <col min="2827" max="2871" width="11.42578125" style="149"/>
    <col min="2872" max="2872" width="7.28515625" style="149" customWidth="1"/>
    <col min="2873" max="2875" width="11.42578125" style="149"/>
    <col min="2876" max="2876" width="14" style="149" customWidth="1"/>
    <col min="2877" max="2877" width="5.42578125" style="149" customWidth="1"/>
    <col min="2878" max="2878" width="30.85546875" style="149" customWidth="1"/>
    <col min="2879" max="2879" width="5.28515625" style="149" customWidth="1"/>
    <col min="2880" max="2880" width="3.28515625" style="149" bestFit="1" customWidth="1"/>
    <col min="2881" max="2881" width="3.28515625" style="149" customWidth="1"/>
    <col min="2882" max="2882" width="3.28515625" style="149" bestFit="1" customWidth="1"/>
    <col min="2883" max="2883" width="4" style="149" bestFit="1" customWidth="1"/>
    <col min="2884" max="2884" width="8" style="149" customWidth="1"/>
    <col min="2885" max="3072" width="11.42578125" style="149"/>
    <col min="3073" max="3073" width="3.7109375" style="149" customWidth="1"/>
    <col min="3074" max="3074" width="4" style="149" customWidth="1"/>
    <col min="3075" max="3075" width="27.140625" style="149" customWidth="1"/>
    <col min="3076" max="3076" width="10.28515625" style="149" customWidth="1"/>
    <col min="3077" max="3077" width="9.85546875" style="149" bestFit="1" customWidth="1"/>
    <col min="3078" max="3078" width="11.42578125" style="149"/>
    <col min="3079" max="3079" width="10.7109375" style="149" customWidth="1"/>
    <col min="3080" max="3080" width="2.7109375" style="149" customWidth="1"/>
    <col min="3081" max="3081" width="10.28515625" style="149" customWidth="1"/>
    <col min="3082" max="3082" width="2.7109375" style="149" customWidth="1"/>
    <col min="3083" max="3127" width="11.42578125" style="149"/>
    <col min="3128" max="3128" width="7.28515625" style="149" customWidth="1"/>
    <col min="3129" max="3131" width="11.42578125" style="149"/>
    <col min="3132" max="3132" width="14" style="149" customWidth="1"/>
    <col min="3133" max="3133" width="5.42578125" style="149" customWidth="1"/>
    <col min="3134" max="3134" width="30.85546875" style="149" customWidth="1"/>
    <col min="3135" max="3135" width="5.28515625" style="149" customWidth="1"/>
    <col min="3136" max="3136" width="3.28515625" style="149" bestFit="1" customWidth="1"/>
    <col min="3137" max="3137" width="3.28515625" style="149" customWidth="1"/>
    <col min="3138" max="3138" width="3.28515625" style="149" bestFit="1" customWidth="1"/>
    <col min="3139" max="3139" width="4" style="149" bestFit="1" customWidth="1"/>
    <col min="3140" max="3140" width="8" style="149" customWidth="1"/>
    <col min="3141" max="3328" width="11.42578125" style="149"/>
    <col min="3329" max="3329" width="3.7109375" style="149" customWidth="1"/>
    <col min="3330" max="3330" width="4" style="149" customWidth="1"/>
    <col min="3331" max="3331" width="27.140625" style="149" customWidth="1"/>
    <col min="3332" max="3332" width="10.28515625" style="149" customWidth="1"/>
    <col min="3333" max="3333" width="9.85546875" style="149" bestFit="1" customWidth="1"/>
    <col min="3334" max="3334" width="11.42578125" style="149"/>
    <col min="3335" max="3335" width="10.7109375" style="149" customWidth="1"/>
    <col min="3336" max="3336" width="2.7109375" style="149" customWidth="1"/>
    <col min="3337" max="3337" width="10.28515625" style="149" customWidth="1"/>
    <col min="3338" max="3338" width="2.7109375" style="149" customWidth="1"/>
    <col min="3339" max="3383" width="11.42578125" style="149"/>
    <col min="3384" max="3384" width="7.28515625" style="149" customWidth="1"/>
    <col min="3385" max="3387" width="11.42578125" style="149"/>
    <col min="3388" max="3388" width="14" style="149" customWidth="1"/>
    <col min="3389" max="3389" width="5.42578125" style="149" customWidth="1"/>
    <col min="3390" max="3390" width="30.85546875" style="149" customWidth="1"/>
    <col min="3391" max="3391" width="5.28515625" style="149" customWidth="1"/>
    <col min="3392" max="3392" width="3.28515625" style="149" bestFit="1" customWidth="1"/>
    <col min="3393" max="3393" width="3.28515625" style="149" customWidth="1"/>
    <col min="3394" max="3394" width="3.28515625" style="149" bestFit="1" customWidth="1"/>
    <col min="3395" max="3395" width="4" style="149" bestFit="1" customWidth="1"/>
    <col min="3396" max="3396" width="8" style="149" customWidth="1"/>
    <col min="3397" max="3584" width="11.42578125" style="149"/>
    <col min="3585" max="3585" width="3.7109375" style="149" customWidth="1"/>
    <col min="3586" max="3586" width="4" style="149" customWidth="1"/>
    <col min="3587" max="3587" width="27.140625" style="149" customWidth="1"/>
    <col min="3588" max="3588" width="10.28515625" style="149" customWidth="1"/>
    <col min="3589" max="3589" width="9.85546875" style="149" bestFit="1" customWidth="1"/>
    <col min="3590" max="3590" width="11.42578125" style="149"/>
    <col min="3591" max="3591" width="10.7109375" style="149" customWidth="1"/>
    <col min="3592" max="3592" width="2.7109375" style="149" customWidth="1"/>
    <col min="3593" max="3593" width="10.28515625" style="149" customWidth="1"/>
    <col min="3594" max="3594" width="2.7109375" style="149" customWidth="1"/>
    <col min="3595" max="3639" width="11.42578125" style="149"/>
    <col min="3640" max="3640" width="7.28515625" style="149" customWidth="1"/>
    <col min="3641" max="3643" width="11.42578125" style="149"/>
    <col min="3644" max="3644" width="14" style="149" customWidth="1"/>
    <col min="3645" max="3645" width="5.42578125" style="149" customWidth="1"/>
    <col min="3646" max="3646" width="30.85546875" style="149" customWidth="1"/>
    <col min="3647" max="3647" width="5.28515625" style="149" customWidth="1"/>
    <col min="3648" max="3648" width="3.28515625" style="149" bestFit="1" customWidth="1"/>
    <col min="3649" max="3649" width="3.28515625" style="149" customWidth="1"/>
    <col min="3650" max="3650" width="3.28515625" style="149" bestFit="1" customWidth="1"/>
    <col min="3651" max="3651" width="4" style="149" bestFit="1" customWidth="1"/>
    <col min="3652" max="3652" width="8" style="149" customWidth="1"/>
    <col min="3653" max="3840" width="11.42578125" style="149"/>
    <col min="3841" max="3841" width="3.7109375" style="149" customWidth="1"/>
    <col min="3842" max="3842" width="4" style="149" customWidth="1"/>
    <col min="3843" max="3843" width="27.140625" style="149" customWidth="1"/>
    <col min="3844" max="3844" width="10.28515625" style="149" customWidth="1"/>
    <col min="3845" max="3845" width="9.85546875" style="149" bestFit="1" customWidth="1"/>
    <col min="3846" max="3846" width="11.42578125" style="149"/>
    <col min="3847" max="3847" width="10.7109375" style="149" customWidth="1"/>
    <col min="3848" max="3848" width="2.7109375" style="149" customWidth="1"/>
    <col min="3849" max="3849" width="10.28515625" style="149" customWidth="1"/>
    <col min="3850" max="3850" width="2.7109375" style="149" customWidth="1"/>
    <col min="3851" max="3895" width="11.42578125" style="149"/>
    <col min="3896" max="3896" width="7.28515625" style="149" customWidth="1"/>
    <col min="3897" max="3899" width="11.42578125" style="149"/>
    <col min="3900" max="3900" width="14" style="149" customWidth="1"/>
    <col min="3901" max="3901" width="5.42578125" style="149" customWidth="1"/>
    <col min="3902" max="3902" width="30.85546875" style="149" customWidth="1"/>
    <col min="3903" max="3903" width="5.28515625" style="149" customWidth="1"/>
    <col min="3904" max="3904" width="3.28515625" style="149" bestFit="1" customWidth="1"/>
    <col min="3905" max="3905" width="3.28515625" style="149" customWidth="1"/>
    <col min="3906" max="3906" width="3.28515625" style="149" bestFit="1" customWidth="1"/>
    <col min="3907" max="3907" width="4" style="149" bestFit="1" customWidth="1"/>
    <col min="3908" max="3908" width="8" style="149" customWidth="1"/>
    <col min="3909" max="4096" width="11.42578125" style="149"/>
    <col min="4097" max="4097" width="3.7109375" style="149" customWidth="1"/>
    <col min="4098" max="4098" width="4" style="149" customWidth="1"/>
    <col min="4099" max="4099" width="27.140625" style="149" customWidth="1"/>
    <col min="4100" max="4100" width="10.28515625" style="149" customWidth="1"/>
    <col min="4101" max="4101" width="9.85546875" style="149" bestFit="1" customWidth="1"/>
    <col min="4102" max="4102" width="11.42578125" style="149"/>
    <col min="4103" max="4103" width="10.7109375" style="149" customWidth="1"/>
    <col min="4104" max="4104" width="2.7109375" style="149" customWidth="1"/>
    <col min="4105" max="4105" width="10.28515625" style="149" customWidth="1"/>
    <col min="4106" max="4106" width="2.7109375" style="149" customWidth="1"/>
    <col min="4107" max="4151" width="11.42578125" style="149"/>
    <col min="4152" max="4152" width="7.28515625" style="149" customWidth="1"/>
    <col min="4153" max="4155" width="11.42578125" style="149"/>
    <col min="4156" max="4156" width="14" style="149" customWidth="1"/>
    <col min="4157" max="4157" width="5.42578125" style="149" customWidth="1"/>
    <col min="4158" max="4158" width="30.85546875" style="149" customWidth="1"/>
    <col min="4159" max="4159" width="5.28515625" style="149" customWidth="1"/>
    <col min="4160" max="4160" width="3.28515625" style="149" bestFit="1" customWidth="1"/>
    <col min="4161" max="4161" width="3.28515625" style="149" customWidth="1"/>
    <col min="4162" max="4162" width="3.28515625" style="149" bestFit="1" customWidth="1"/>
    <col min="4163" max="4163" width="4" style="149" bestFit="1" customWidth="1"/>
    <col min="4164" max="4164" width="8" style="149" customWidth="1"/>
    <col min="4165" max="4352" width="11.42578125" style="149"/>
    <col min="4353" max="4353" width="3.7109375" style="149" customWidth="1"/>
    <col min="4354" max="4354" width="4" style="149" customWidth="1"/>
    <col min="4355" max="4355" width="27.140625" style="149" customWidth="1"/>
    <col min="4356" max="4356" width="10.28515625" style="149" customWidth="1"/>
    <col min="4357" max="4357" width="9.85546875" style="149" bestFit="1" customWidth="1"/>
    <col min="4358" max="4358" width="11.42578125" style="149"/>
    <col min="4359" max="4359" width="10.7109375" style="149" customWidth="1"/>
    <col min="4360" max="4360" width="2.7109375" style="149" customWidth="1"/>
    <col min="4361" max="4361" width="10.28515625" style="149" customWidth="1"/>
    <col min="4362" max="4362" width="2.7109375" style="149" customWidth="1"/>
    <col min="4363" max="4407" width="11.42578125" style="149"/>
    <col min="4408" max="4408" width="7.28515625" style="149" customWidth="1"/>
    <col min="4409" max="4411" width="11.42578125" style="149"/>
    <col min="4412" max="4412" width="14" style="149" customWidth="1"/>
    <col min="4413" max="4413" width="5.42578125" style="149" customWidth="1"/>
    <col min="4414" max="4414" width="30.85546875" style="149" customWidth="1"/>
    <col min="4415" max="4415" width="5.28515625" style="149" customWidth="1"/>
    <col min="4416" max="4416" width="3.28515625" style="149" bestFit="1" customWidth="1"/>
    <col min="4417" max="4417" width="3.28515625" style="149" customWidth="1"/>
    <col min="4418" max="4418" width="3.28515625" style="149" bestFit="1" customWidth="1"/>
    <col min="4419" max="4419" width="4" style="149" bestFit="1" customWidth="1"/>
    <col min="4420" max="4420" width="8" style="149" customWidth="1"/>
    <col min="4421" max="4608" width="11.42578125" style="149"/>
    <col min="4609" max="4609" width="3.7109375" style="149" customWidth="1"/>
    <col min="4610" max="4610" width="4" style="149" customWidth="1"/>
    <col min="4611" max="4611" width="27.140625" style="149" customWidth="1"/>
    <col min="4612" max="4612" width="10.28515625" style="149" customWidth="1"/>
    <col min="4613" max="4613" width="9.85546875" style="149" bestFit="1" customWidth="1"/>
    <col min="4614" max="4614" width="11.42578125" style="149"/>
    <col min="4615" max="4615" width="10.7109375" style="149" customWidth="1"/>
    <col min="4616" max="4616" width="2.7109375" style="149" customWidth="1"/>
    <col min="4617" max="4617" width="10.28515625" style="149" customWidth="1"/>
    <col min="4618" max="4618" width="2.7109375" style="149" customWidth="1"/>
    <col min="4619" max="4663" width="11.42578125" style="149"/>
    <col min="4664" max="4664" width="7.28515625" style="149" customWidth="1"/>
    <col min="4665" max="4667" width="11.42578125" style="149"/>
    <col min="4668" max="4668" width="14" style="149" customWidth="1"/>
    <col min="4669" max="4669" width="5.42578125" style="149" customWidth="1"/>
    <col min="4670" max="4670" width="30.85546875" style="149" customWidth="1"/>
    <col min="4671" max="4671" width="5.28515625" style="149" customWidth="1"/>
    <col min="4672" max="4672" width="3.28515625" style="149" bestFit="1" customWidth="1"/>
    <col min="4673" max="4673" width="3.28515625" style="149" customWidth="1"/>
    <col min="4674" max="4674" width="3.28515625" style="149" bestFit="1" customWidth="1"/>
    <col min="4675" max="4675" width="4" style="149" bestFit="1" customWidth="1"/>
    <col min="4676" max="4676" width="8" style="149" customWidth="1"/>
    <col min="4677" max="4864" width="11.42578125" style="149"/>
    <col min="4865" max="4865" width="3.7109375" style="149" customWidth="1"/>
    <col min="4866" max="4866" width="4" style="149" customWidth="1"/>
    <col min="4867" max="4867" width="27.140625" style="149" customWidth="1"/>
    <col min="4868" max="4868" width="10.28515625" style="149" customWidth="1"/>
    <col min="4869" max="4869" width="9.85546875" style="149" bestFit="1" customWidth="1"/>
    <col min="4870" max="4870" width="11.42578125" style="149"/>
    <col min="4871" max="4871" width="10.7109375" style="149" customWidth="1"/>
    <col min="4872" max="4872" width="2.7109375" style="149" customWidth="1"/>
    <col min="4873" max="4873" width="10.28515625" style="149" customWidth="1"/>
    <col min="4874" max="4874" width="2.7109375" style="149" customWidth="1"/>
    <col min="4875" max="4919" width="11.42578125" style="149"/>
    <col min="4920" max="4920" width="7.28515625" style="149" customWidth="1"/>
    <col min="4921" max="4923" width="11.42578125" style="149"/>
    <col min="4924" max="4924" width="14" style="149" customWidth="1"/>
    <col min="4925" max="4925" width="5.42578125" style="149" customWidth="1"/>
    <col min="4926" max="4926" width="30.85546875" style="149" customWidth="1"/>
    <col min="4927" max="4927" width="5.28515625" style="149" customWidth="1"/>
    <col min="4928" max="4928" width="3.28515625" style="149" bestFit="1" customWidth="1"/>
    <col min="4929" max="4929" width="3.28515625" style="149" customWidth="1"/>
    <col min="4930" max="4930" width="3.28515625" style="149" bestFit="1" customWidth="1"/>
    <col min="4931" max="4931" width="4" style="149" bestFit="1" customWidth="1"/>
    <col min="4932" max="4932" width="8" style="149" customWidth="1"/>
    <col min="4933" max="5120" width="11.42578125" style="149"/>
    <col min="5121" max="5121" width="3.7109375" style="149" customWidth="1"/>
    <col min="5122" max="5122" width="4" style="149" customWidth="1"/>
    <col min="5123" max="5123" width="27.140625" style="149" customWidth="1"/>
    <col min="5124" max="5124" width="10.28515625" style="149" customWidth="1"/>
    <col min="5125" max="5125" width="9.85546875" style="149" bestFit="1" customWidth="1"/>
    <col min="5126" max="5126" width="11.42578125" style="149"/>
    <col min="5127" max="5127" width="10.7109375" style="149" customWidth="1"/>
    <col min="5128" max="5128" width="2.7109375" style="149" customWidth="1"/>
    <col min="5129" max="5129" width="10.28515625" style="149" customWidth="1"/>
    <col min="5130" max="5130" width="2.7109375" style="149" customWidth="1"/>
    <col min="5131" max="5175" width="11.42578125" style="149"/>
    <col min="5176" max="5176" width="7.28515625" style="149" customWidth="1"/>
    <col min="5177" max="5179" width="11.42578125" style="149"/>
    <col min="5180" max="5180" width="14" style="149" customWidth="1"/>
    <col min="5181" max="5181" width="5.42578125" style="149" customWidth="1"/>
    <col min="5182" max="5182" width="30.85546875" style="149" customWidth="1"/>
    <col min="5183" max="5183" width="5.28515625" style="149" customWidth="1"/>
    <col min="5184" max="5184" width="3.28515625" style="149" bestFit="1" customWidth="1"/>
    <col min="5185" max="5185" width="3.28515625" style="149" customWidth="1"/>
    <col min="5186" max="5186" width="3.28515625" style="149" bestFit="1" customWidth="1"/>
    <col min="5187" max="5187" width="4" style="149" bestFit="1" customWidth="1"/>
    <col min="5188" max="5188" width="8" style="149" customWidth="1"/>
    <col min="5189" max="5376" width="11.42578125" style="149"/>
    <col min="5377" max="5377" width="3.7109375" style="149" customWidth="1"/>
    <col min="5378" max="5378" width="4" style="149" customWidth="1"/>
    <col min="5379" max="5379" width="27.140625" style="149" customWidth="1"/>
    <col min="5380" max="5380" width="10.28515625" style="149" customWidth="1"/>
    <col min="5381" max="5381" width="9.85546875" style="149" bestFit="1" customWidth="1"/>
    <col min="5382" max="5382" width="11.42578125" style="149"/>
    <col min="5383" max="5383" width="10.7109375" style="149" customWidth="1"/>
    <col min="5384" max="5384" width="2.7109375" style="149" customWidth="1"/>
    <col min="5385" max="5385" width="10.28515625" style="149" customWidth="1"/>
    <col min="5386" max="5386" width="2.7109375" style="149" customWidth="1"/>
    <col min="5387" max="5431" width="11.42578125" style="149"/>
    <col min="5432" max="5432" width="7.28515625" style="149" customWidth="1"/>
    <col min="5433" max="5435" width="11.42578125" style="149"/>
    <col min="5436" max="5436" width="14" style="149" customWidth="1"/>
    <col min="5437" max="5437" width="5.42578125" style="149" customWidth="1"/>
    <col min="5438" max="5438" width="30.85546875" style="149" customWidth="1"/>
    <col min="5439" max="5439" width="5.28515625" style="149" customWidth="1"/>
    <col min="5440" max="5440" width="3.28515625" style="149" bestFit="1" customWidth="1"/>
    <col min="5441" max="5441" width="3.28515625" style="149" customWidth="1"/>
    <col min="5442" max="5442" width="3.28515625" style="149" bestFit="1" customWidth="1"/>
    <col min="5443" max="5443" width="4" style="149" bestFit="1" customWidth="1"/>
    <col min="5444" max="5444" width="8" style="149" customWidth="1"/>
    <col min="5445" max="5632" width="11.42578125" style="149"/>
    <col min="5633" max="5633" width="3.7109375" style="149" customWidth="1"/>
    <col min="5634" max="5634" width="4" style="149" customWidth="1"/>
    <col min="5635" max="5635" width="27.140625" style="149" customWidth="1"/>
    <col min="5636" max="5636" width="10.28515625" style="149" customWidth="1"/>
    <col min="5637" max="5637" width="9.85546875" style="149" bestFit="1" customWidth="1"/>
    <col min="5638" max="5638" width="11.42578125" style="149"/>
    <col min="5639" max="5639" width="10.7109375" style="149" customWidth="1"/>
    <col min="5640" max="5640" width="2.7109375" style="149" customWidth="1"/>
    <col min="5641" max="5641" width="10.28515625" style="149" customWidth="1"/>
    <col min="5642" max="5642" width="2.7109375" style="149" customWidth="1"/>
    <col min="5643" max="5687" width="11.42578125" style="149"/>
    <col min="5688" max="5688" width="7.28515625" style="149" customWidth="1"/>
    <col min="5689" max="5691" width="11.42578125" style="149"/>
    <col min="5692" max="5692" width="14" style="149" customWidth="1"/>
    <col min="5693" max="5693" width="5.42578125" style="149" customWidth="1"/>
    <col min="5694" max="5694" width="30.85546875" style="149" customWidth="1"/>
    <col min="5695" max="5695" width="5.28515625" style="149" customWidth="1"/>
    <col min="5696" max="5696" width="3.28515625" style="149" bestFit="1" customWidth="1"/>
    <col min="5697" max="5697" width="3.28515625" style="149" customWidth="1"/>
    <col min="5698" max="5698" width="3.28515625" style="149" bestFit="1" customWidth="1"/>
    <col min="5699" max="5699" width="4" style="149" bestFit="1" customWidth="1"/>
    <col min="5700" max="5700" width="8" style="149" customWidth="1"/>
    <col min="5701" max="5888" width="11.42578125" style="149"/>
    <col min="5889" max="5889" width="3.7109375" style="149" customWidth="1"/>
    <col min="5890" max="5890" width="4" style="149" customWidth="1"/>
    <col min="5891" max="5891" width="27.140625" style="149" customWidth="1"/>
    <col min="5892" max="5892" width="10.28515625" style="149" customWidth="1"/>
    <col min="5893" max="5893" width="9.85546875" style="149" bestFit="1" customWidth="1"/>
    <col min="5894" max="5894" width="11.42578125" style="149"/>
    <col min="5895" max="5895" width="10.7109375" style="149" customWidth="1"/>
    <col min="5896" max="5896" width="2.7109375" style="149" customWidth="1"/>
    <col min="5897" max="5897" width="10.28515625" style="149" customWidth="1"/>
    <col min="5898" max="5898" width="2.7109375" style="149" customWidth="1"/>
    <col min="5899" max="5943" width="11.42578125" style="149"/>
    <col min="5944" max="5944" width="7.28515625" style="149" customWidth="1"/>
    <col min="5945" max="5947" width="11.42578125" style="149"/>
    <col min="5948" max="5948" width="14" style="149" customWidth="1"/>
    <col min="5949" max="5949" width="5.42578125" style="149" customWidth="1"/>
    <col min="5950" max="5950" width="30.85546875" style="149" customWidth="1"/>
    <col min="5951" max="5951" width="5.28515625" style="149" customWidth="1"/>
    <col min="5952" max="5952" width="3.28515625" style="149" bestFit="1" customWidth="1"/>
    <col min="5953" max="5953" width="3.28515625" style="149" customWidth="1"/>
    <col min="5954" max="5954" width="3.28515625" style="149" bestFit="1" customWidth="1"/>
    <col min="5955" max="5955" width="4" style="149" bestFit="1" customWidth="1"/>
    <col min="5956" max="5956" width="8" style="149" customWidth="1"/>
    <col min="5957" max="6144" width="11.42578125" style="149"/>
    <col min="6145" max="6145" width="3.7109375" style="149" customWidth="1"/>
    <col min="6146" max="6146" width="4" style="149" customWidth="1"/>
    <col min="6147" max="6147" width="27.140625" style="149" customWidth="1"/>
    <col min="6148" max="6148" width="10.28515625" style="149" customWidth="1"/>
    <col min="6149" max="6149" width="9.85546875" style="149" bestFit="1" customWidth="1"/>
    <col min="6150" max="6150" width="11.42578125" style="149"/>
    <col min="6151" max="6151" width="10.7109375" style="149" customWidth="1"/>
    <col min="6152" max="6152" width="2.7109375" style="149" customWidth="1"/>
    <col min="6153" max="6153" width="10.28515625" style="149" customWidth="1"/>
    <col min="6154" max="6154" width="2.7109375" style="149" customWidth="1"/>
    <col min="6155" max="6199" width="11.42578125" style="149"/>
    <col min="6200" max="6200" width="7.28515625" style="149" customWidth="1"/>
    <col min="6201" max="6203" width="11.42578125" style="149"/>
    <col min="6204" max="6204" width="14" style="149" customWidth="1"/>
    <col min="6205" max="6205" width="5.42578125" style="149" customWidth="1"/>
    <col min="6206" max="6206" width="30.85546875" style="149" customWidth="1"/>
    <col min="6207" max="6207" width="5.28515625" style="149" customWidth="1"/>
    <col min="6208" max="6208" width="3.28515625" style="149" bestFit="1" customWidth="1"/>
    <col min="6209" max="6209" width="3.28515625" style="149" customWidth="1"/>
    <col min="6210" max="6210" width="3.28515625" style="149" bestFit="1" customWidth="1"/>
    <col min="6211" max="6211" width="4" style="149" bestFit="1" customWidth="1"/>
    <col min="6212" max="6212" width="8" style="149" customWidth="1"/>
    <col min="6213" max="6400" width="11.42578125" style="149"/>
    <col min="6401" max="6401" width="3.7109375" style="149" customWidth="1"/>
    <col min="6402" max="6402" width="4" style="149" customWidth="1"/>
    <col min="6403" max="6403" width="27.140625" style="149" customWidth="1"/>
    <col min="6404" max="6404" width="10.28515625" style="149" customWidth="1"/>
    <col min="6405" max="6405" width="9.85546875" style="149" bestFit="1" customWidth="1"/>
    <col min="6406" max="6406" width="11.42578125" style="149"/>
    <col min="6407" max="6407" width="10.7109375" style="149" customWidth="1"/>
    <col min="6408" max="6408" width="2.7109375" style="149" customWidth="1"/>
    <col min="6409" max="6409" width="10.28515625" style="149" customWidth="1"/>
    <col min="6410" max="6410" width="2.7109375" style="149" customWidth="1"/>
    <col min="6411" max="6455" width="11.42578125" style="149"/>
    <col min="6456" max="6456" width="7.28515625" style="149" customWidth="1"/>
    <col min="6457" max="6459" width="11.42578125" style="149"/>
    <col min="6460" max="6460" width="14" style="149" customWidth="1"/>
    <col min="6461" max="6461" width="5.42578125" style="149" customWidth="1"/>
    <col min="6462" max="6462" width="30.85546875" style="149" customWidth="1"/>
    <col min="6463" max="6463" width="5.28515625" style="149" customWidth="1"/>
    <col min="6464" max="6464" width="3.28515625" style="149" bestFit="1" customWidth="1"/>
    <col min="6465" max="6465" width="3.28515625" style="149" customWidth="1"/>
    <col min="6466" max="6466" width="3.28515625" style="149" bestFit="1" customWidth="1"/>
    <col min="6467" max="6467" width="4" style="149" bestFit="1" customWidth="1"/>
    <col min="6468" max="6468" width="8" style="149" customWidth="1"/>
    <col min="6469" max="6656" width="11.42578125" style="149"/>
    <col min="6657" max="6657" width="3.7109375" style="149" customWidth="1"/>
    <col min="6658" max="6658" width="4" style="149" customWidth="1"/>
    <col min="6659" max="6659" width="27.140625" style="149" customWidth="1"/>
    <col min="6660" max="6660" width="10.28515625" style="149" customWidth="1"/>
    <col min="6661" max="6661" width="9.85546875" style="149" bestFit="1" customWidth="1"/>
    <col min="6662" max="6662" width="11.42578125" style="149"/>
    <col min="6663" max="6663" width="10.7109375" style="149" customWidth="1"/>
    <col min="6664" max="6664" width="2.7109375" style="149" customWidth="1"/>
    <col min="6665" max="6665" width="10.28515625" style="149" customWidth="1"/>
    <col min="6666" max="6666" width="2.7109375" style="149" customWidth="1"/>
    <col min="6667" max="6711" width="11.42578125" style="149"/>
    <col min="6712" max="6712" width="7.28515625" style="149" customWidth="1"/>
    <col min="6713" max="6715" width="11.42578125" style="149"/>
    <col min="6716" max="6716" width="14" style="149" customWidth="1"/>
    <col min="6717" max="6717" width="5.42578125" style="149" customWidth="1"/>
    <col min="6718" max="6718" width="30.85546875" style="149" customWidth="1"/>
    <col min="6719" max="6719" width="5.28515625" style="149" customWidth="1"/>
    <col min="6720" max="6720" width="3.28515625" style="149" bestFit="1" customWidth="1"/>
    <col min="6721" max="6721" width="3.28515625" style="149" customWidth="1"/>
    <col min="6722" max="6722" width="3.28515625" style="149" bestFit="1" customWidth="1"/>
    <col min="6723" max="6723" width="4" style="149" bestFit="1" customWidth="1"/>
    <col min="6724" max="6724" width="8" style="149" customWidth="1"/>
    <col min="6725" max="6912" width="11.42578125" style="149"/>
    <col min="6913" max="6913" width="3.7109375" style="149" customWidth="1"/>
    <col min="6914" max="6914" width="4" style="149" customWidth="1"/>
    <col min="6915" max="6915" width="27.140625" style="149" customWidth="1"/>
    <col min="6916" max="6916" width="10.28515625" style="149" customWidth="1"/>
    <col min="6917" max="6917" width="9.85546875" style="149" bestFit="1" customWidth="1"/>
    <col min="6918" max="6918" width="11.42578125" style="149"/>
    <col min="6919" max="6919" width="10.7109375" style="149" customWidth="1"/>
    <col min="6920" max="6920" width="2.7109375" style="149" customWidth="1"/>
    <col min="6921" max="6921" width="10.28515625" style="149" customWidth="1"/>
    <col min="6922" max="6922" width="2.7109375" style="149" customWidth="1"/>
    <col min="6923" max="6967" width="11.42578125" style="149"/>
    <col min="6968" max="6968" width="7.28515625" style="149" customWidth="1"/>
    <col min="6969" max="6971" width="11.42578125" style="149"/>
    <col min="6972" max="6972" width="14" style="149" customWidth="1"/>
    <col min="6973" max="6973" width="5.42578125" style="149" customWidth="1"/>
    <col min="6974" max="6974" width="30.85546875" style="149" customWidth="1"/>
    <col min="6975" max="6975" width="5.28515625" style="149" customWidth="1"/>
    <col min="6976" max="6976" width="3.28515625" style="149" bestFit="1" customWidth="1"/>
    <col min="6977" max="6977" width="3.28515625" style="149" customWidth="1"/>
    <col min="6978" max="6978" width="3.28515625" style="149" bestFit="1" customWidth="1"/>
    <col min="6979" max="6979" width="4" style="149" bestFit="1" customWidth="1"/>
    <col min="6980" max="6980" width="8" style="149" customWidth="1"/>
    <col min="6981" max="7168" width="11.42578125" style="149"/>
    <col min="7169" max="7169" width="3.7109375" style="149" customWidth="1"/>
    <col min="7170" max="7170" width="4" style="149" customWidth="1"/>
    <col min="7171" max="7171" width="27.140625" style="149" customWidth="1"/>
    <col min="7172" max="7172" width="10.28515625" style="149" customWidth="1"/>
    <col min="7173" max="7173" width="9.85546875" style="149" bestFit="1" customWidth="1"/>
    <col min="7174" max="7174" width="11.42578125" style="149"/>
    <col min="7175" max="7175" width="10.7109375" style="149" customWidth="1"/>
    <col min="7176" max="7176" width="2.7109375" style="149" customWidth="1"/>
    <col min="7177" max="7177" width="10.28515625" style="149" customWidth="1"/>
    <col min="7178" max="7178" width="2.7109375" style="149" customWidth="1"/>
    <col min="7179" max="7223" width="11.42578125" style="149"/>
    <col min="7224" max="7224" width="7.28515625" style="149" customWidth="1"/>
    <col min="7225" max="7227" width="11.42578125" style="149"/>
    <col min="7228" max="7228" width="14" style="149" customWidth="1"/>
    <col min="7229" max="7229" width="5.42578125" style="149" customWidth="1"/>
    <col min="7230" max="7230" width="30.85546875" style="149" customWidth="1"/>
    <col min="7231" max="7231" width="5.28515625" style="149" customWidth="1"/>
    <col min="7232" max="7232" width="3.28515625" style="149" bestFit="1" customWidth="1"/>
    <col min="7233" max="7233" width="3.28515625" style="149" customWidth="1"/>
    <col min="7234" max="7234" width="3.28515625" style="149" bestFit="1" customWidth="1"/>
    <col min="7235" max="7235" width="4" style="149" bestFit="1" customWidth="1"/>
    <col min="7236" max="7236" width="8" style="149" customWidth="1"/>
    <col min="7237" max="7424" width="11.42578125" style="149"/>
    <col min="7425" max="7425" width="3.7109375" style="149" customWidth="1"/>
    <col min="7426" max="7426" width="4" style="149" customWidth="1"/>
    <col min="7427" max="7427" width="27.140625" style="149" customWidth="1"/>
    <col min="7428" max="7428" width="10.28515625" style="149" customWidth="1"/>
    <col min="7429" max="7429" width="9.85546875" style="149" bestFit="1" customWidth="1"/>
    <col min="7430" max="7430" width="11.42578125" style="149"/>
    <col min="7431" max="7431" width="10.7109375" style="149" customWidth="1"/>
    <col min="7432" max="7432" width="2.7109375" style="149" customWidth="1"/>
    <col min="7433" max="7433" width="10.28515625" style="149" customWidth="1"/>
    <col min="7434" max="7434" width="2.7109375" style="149" customWidth="1"/>
    <col min="7435" max="7479" width="11.42578125" style="149"/>
    <col min="7480" max="7480" width="7.28515625" style="149" customWidth="1"/>
    <col min="7481" max="7483" width="11.42578125" style="149"/>
    <col min="7484" max="7484" width="14" style="149" customWidth="1"/>
    <col min="7485" max="7485" width="5.42578125" style="149" customWidth="1"/>
    <col min="7486" max="7486" width="30.85546875" style="149" customWidth="1"/>
    <col min="7487" max="7487" width="5.28515625" style="149" customWidth="1"/>
    <col min="7488" max="7488" width="3.28515625" style="149" bestFit="1" customWidth="1"/>
    <col min="7489" max="7489" width="3.28515625" style="149" customWidth="1"/>
    <col min="7490" max="7490" width="3.28515625" style="149" bestFit="1" customWidth="1"/>
    <col min="7491" max="7491" width="4" style="149" bestFit="1" customWidth="1"/>
    <col min="7492" max="7492" width="8" style="149" customWidth="1"/>
    <col min="7493" max="7680" width="11.42578125" style="149"/>
    <col min="7681" max="7681" width="3.7109375" style="149" customWidth="1"/>
    <col min="7682" max="7682" width="4" style="149" customWidth="1"/>
    <col min="7683" max="7683" width="27.140625" style="149" customWidth="1"/>
    <col min="7684" max="7684" width="10.28515625" style="149" customWidth="1"/>
    <col min="7685" max="7685" width="9.85546875" style="149" bestFit="1" customWidth="1"/>
    <col min="7686" max="7686" width="11.42578125" style="149"/>
    <col min="7687" max="7687" width="10.7109375" style="149" customWidth="1"/>
    <col min="7688" max="7688" width="2.7109375" style="149" customWidth="1"/>
    <col min="7689" max="7689" width="10.28515625" style="149" customWidth="1"/>
    <col min="7690" max="7690" width="2.7109375" style="149" customWidth="1"/>
    <col min="7691" max="7735" width="11.42578125" style="149"/>
    <col min="7736" max="7736" width="7.28515625" style="149" customWidth="1"/>
    <col min="7737" max="7739" width="11.42578125" style="149"/>
    <col min="7740" max="7740" width="14" style="149" customWidth="1"/>
    <col min="7741" max="7741" width="5.42578125" style="149" customWidth="1"/>
    <col min="7742" max="7742" width="30.85546875" style="149" customWidth="1"/>
    <col min="7743" max="7743" width="5.28515625" style="149" customWidth="1"/>
    <col min="7744" max="7744" width="3.28515625" style="149" bestFit="1" customWidth="1"/>
    <col min="7745" max="7745" width="3.28515625" style="149" customWidth="1"/>
    <col min="7746" max="7746" width="3.28515625" style="149" bestFit="1" customWidth="1"/>
    <col min="7747" max="7747" width="4" style="149" bestFit="1" customWidth="1"/>
    <col min="7748" max="7748" width="8" style="149" customWidth="1"/>
    <col min="7749" max="7936" width="11.42578125" style="149"/>
    <col min="7937" max="7937" width="3.7109375" style="149" customWidth="1"/>
    <col min="7938" max="7938" width="4" style="149" customWidth="1"/>
    <col min="7939" max="7939" width="27.140625" style="149" customWidth="1"/>
    <col min="7940" max="7940" width="10.28515625" style="149" customWidth="1"/>
    <col min="7941" max="7941" width="9.85546875" style="149" bestFit="1" customWidth="1"/>
    <col min="7942" max="7942" width="11.42578125" style="149"/>
    <col min="7943" max="7943" width="10.7109375" style="149" customWidth="1"/>
    <col min="7944" max="7944" width="2.7109375" style="149" customWidth="1"/>
    <col min="7945" max="7945" width="10.28515625" style="149" customWidth="1"/>
    <col min="7946" max="7946" width="2.7109375" style="149" customWidth="1"/>
    <col min="7947" max="7991" width="11.42578125" style="149"/>
    <col min="7992" max="7992" width="7.28515625" style="149" customWidth="1"/>
    <col min="7993" max="7995" width="11.42578125" style="149"/>
    <col min="7996" max="7996" width="14" style="149" customWidth="1"/>
    <col min="7997" max="7997" width="5.42578125" style="149" customWidth="1"/>
    <col min="7998" max="7998" width="30.85546875" style="149" customWidth="1"/>
    <col min="7999" max="7999" width="5.28515625" style="149" customWidth="1"/>
    <col min="8000" max="8000" width="3.28515625" style="149" bestFit="1" customWidth="1"/>
    <col min="8001" max="8001" width="3.28515625" style="149" customWidth="1"/>
    <col min="8002" max="8002" width="3.28515625" style="149" bestFit="1" customWidth="1"/>
    <col min="8003" max="8003" width="4" style="149" bestFit="1" customWidth="1"/>
    <col min="8004" max="8004" width="8" style="149" customWidth="1"/>
    <col min="8005" max="8192" width="11.42578125" style="149"/>
    <col min="8193" max="8193" width="3.7109375" style="149" customWidth="1"/>
    <col min="8194" max="8194" width="4" style="149" customWidth="1"/>
    <col min="8195" max="8195" width="27.140625" style="149" customWidth="1"/>
    <col min="8196" max="8196" width="10.28515625" style="149" customWidth="1"/>
    <col min="8197" max="8197" width="9.85546875" style="149" bestFit="1" customWidth="1"/>
    <col min="8198" max="8198" width="11.42578125" style="149"/>
    <col min="8199" max="8199" width="10.7109375" style="149" customWidth="1"/>
    <col min="8200" max="8200" width="2.7109375" style="149" customWidth="1"/>
    <col min="8201" max="8201" width="10.28515625" style="149" customWidth="1"/>
    <col min="8202" max="8202" width="2.7109375" style="149" customWidth="1"/>
    <col min="8203" max="8247" width="11.42578125" style="149"/>
    <col min="8248" max="8248" width="7.28515625" style="149" customWidth="1"/>
    <col min="8249" max="8251" width="11.42578125" style="149"/>
    <col min="8252" max="8252" width="14" style="149" customWidth="1"/>
    <col min="8253" max="8253" width="5.42578125" style="149" customWidth="1"/>
    <col min="8254" max="8254" width="30.85546875" style="149" customWidth="1"/>
    <col min="8255" max="8255" width="5.28515625" style="149" customWidth="1"/>
    <col min="8256" max="8256" width="3.28515625" style="149" bestFit="1" customWidth="1"/>
    <col min="8257" max="8257" width="3.28515625" style="149" customWidth="1"/>
    <col min="8258" max="8258" width="3.28515625" style="149" bestFit="1" customWidth="1"/>
    <col min="8259" max="8259" width="4" style="149" bestFit="1" customWidth="1"/>
    <col min="8260" max="8260" width="8" style="149" customWidth="1"/>
    <col min="8261" max="8448" width="11.42578125" style="149"/>
    <col min="8449" max="8449" width="3.7109375" style="149" customWidth="1"/>
    <col min="8450" max="8450" width="4" style="149" customWidth="1"/>
    <col min="8451" max="8451" width="27.140625" style="149" customWidth="1"/>
    <col min="8452" max="8452" width="10.28515625" style="149" customWidth="1"/>
    <col min="8453" max="8453" width="9.85546875" style="149" bestFit="1" customWidth="1"/>
    <col min="8454" max="8454" width="11.42578125" style="149"/>
    <col min="8455" max="8455" width="10.7109375" style="149" customWidth="1"/>
    <col min="8456" max="8456" width="2.7109375" style="149" customWidth="1"/>
    <col min="8457" max="8457" width="10.28515625" style="149" customWidth="1"/>
    <col min="8458" max="8458" width="2.7109375" style="149" customWidth="1"/>
    <col min="8459" max="8503" width="11.42578125" style="149"/>
    <col min="8504" max="8504" width="7.28515625" style="149" customWidth="1"/>
    <col min="8505" max="8507" width="11.42578125" style="149"/>
    <col min="8508" max="8508" width="14" style="149" customWidth="1"/>
    <col min="8509" max="8509" width="5.42578125" style="149" customWidth="1"/>
    <col min="8510" max="8510" width="30.85546875" style="149" customWidth="1"/>
    <col min="8511" max="8511" width="5.28515625" style="149" customWidth="1"/>
    <col min="8512" max="8512" width="3.28515625" style="149" bestFit="1" customWidth="1"/>
    <col min="8513" max="8513" width="3.28515625" style="149" customWidth="1"/>
    <col min="8514" max="8514" width="3.28515625" style="149" bestFit="1" customWidth="1"/>
    <col min="8515" max="8515" width="4" style="149" bestFit="1" customWidth="1"/>
    <col min="8516" max="8516" width="8" style="149" customWidth="1"/>
    <col min="8517" max="8704" width="11.42578125" style="149"/>
    <col min="8705" max="8705" width="3.7109375" style="149" customWidth="1"/>
    <col min="8706" max="8706" width="4" style="149" customWidth="1"/>
    <col min="8707" max="8707" width="27.140625" style="149" customWidth="1"/>
    <col min="8708" max="8708" width="10.28515625" style="149" customWidth="1"/>
    <col min="8709" max="8709" width="9.85546875" style="149" bestFit="1" customWidth="1"/>
    <col min="8710" max="8710" width="11.42578125" style="149"/>
    <col min="8711" max="8711" width="10.7109375" style="149" customWidth="1"/>
    <col min="8712" max="8712" width="2.7109375" style="149" customWidth="1"/>
    <col min="8713" max="8713" width="10.28515625" style="149" customWidth="1"/>
    <col min="8714" max="8714" width="2.7109375" style="149" customWidth="1"/>
    <col min="8715" max="8759" width="11.42578125" style="149"/>
    <col min="8760" max="8760" width="7.28515625" style="149" customWidth="1"/>
    <col min="8761" max="8763" width="11.42578125" style="149"/>
    <col min="8764" max="8764" width="14" style="149" customWidth="1"/>
    <col min="8765" max="8765" width="5.42578125" style="149" customWidth="1"/>
    <col min="8766" max="8766" width="30.85546875" style="149" customWidth="1"/>
    <col min="8767" max="8767" width="5.28515625" style="149" customWidth="1"/>
    <col min="8768" max="8768" width="3.28515625" style="149" bestFit="1" customWidth="1"/>
    <col min="8769" max="8769" width="3.28515625" style="149" customWidth="1"/>
    <col min="8770" max="8770" width="3.28515625" style="149" bestFit="1" customWidth="1"/>
    <col min="8771" max="8771" width="4" style="149" bestFit="1" customWidth="1"/>
    <col min="8772" max="8772" width="8" style="149" customWidth="1"/>
    <col min="8773" max="8960" width="11.42578125" style="149"/>
    <col min="8961" max="8961" width="3.7109375" style="149" customWidth="1"/>
    <col min="8962" max="8962" width="4" style="149" customWidth="1"/>
    <col min="8963" max="8963" width="27.140625" style="149" customWidth="1"/>
    <col min="8964" max="8964" width="10.28515625" style="149" customWidth="1"/>
    <col min="8965" max="8965" width="9.85546875" style="149" bestFit="1" customWidth="1"/>
    <col min="8966" max="8966" width="11.42578125" style="149"/>
    <col min="8967" max="8967" width="10.7109375" style="149" customWidth="1"/>
    <col min="8968" max="8968" width="2.7109375" style="149" customWidth="1"/>
    <col min="8969" max="8969" width="10.28515625" style="149" customWidth="1"/>
    <col min="8970" max="8970" width="2.7109375" style="149" customWidth="1"/>
    <col min="8971" max="9015" width="11.42578125" style="149"/>
    <col min="9016" max="9016" width="7.28515625" style="149" customWidth="1"/>
    <col min="9017" max="9019" width="11.42578125" style="149"/>
    <col min="9020" max="9020" width="14" style="149" customWidth="1"/>
    <col min="9021" max="9021" width="5.42578125" style="149" customWidth="1"/>
    <col min="9022" max="9022" width="30.85546875" style="149" customWidth="1"/>
    <col min="9023" max="9023" width="5.28515625" style="149" customWidth="1"/>
    <col min="9024" max="9024" width="3.28515625" style="149" bestFit="1" customWidth="1"/>
    <col min="9025" max="9025" width="3.28515625" style="149" customWidth="1"/>
    <col min="9026" max="9026" width="3.28515625" style="149" bestFit="1" customWidth="1"/>
    <col min="9027" max="9027" width="4" style="149" bestFit="1" customWidth="1"/>
    <col min="9028" max="9028" width="8" style="149" customWidth="1"/>
    <col min="9029" max="9216" width="11.42578125" style="149"/>
    <col min="9217" max="9217" width="3.7109375" style="149" customWidth="1"/>
    <col min="9218" max="9218" width="4" style="149" customWidth="1"/>
    <col min="9219" max="9219" width="27.140625" style="149" customWidth="1"/>
    <col min="9220" max="9220" width="10.28515625" style="149" customWidth="1"/>
    <col min="9221" max="9221" width="9.85546875" style="149" bestFit="1" customWidth="1"/>
    <col min="9222" max="9222" width="11.42578125" style="149"/>
    <col min="9223" max="9223" width="10.7109375" style="149" customWidth="1"/>
    <col min="9224" max="9224" width="2.7109375" style="149" customWidth="1"/>
    <col min="9225" max="9225" width="10.28515625" style="149" customWidth="1"/>
    <col min="9226" max="9226" width="2.7109375" style="149" customWidth="1"/>
    <col min="9227" max="9271" width="11.42578125" style="149"/>
    <col min="9272" max="9272" width="7.28515625" style="149" customWidth="1"/>
    <col min="9273" max="9275" width="11.42578125" style="149"/>
    <col min="9276" max="9276" width="14" style="149" customWidth="1"/>
    <col min="9277" max="9277" width="5.42578125" style="149" customWidth="1"/>
    <col min="9278" max="9278" width="30.85546875" style="149" customWidth="1"/>
    <col min="9279" max="9279" width="5.28515625" style="149" customWidth="1"/>
    <col min="9280" max="9280" width="3.28515625" style="149" bestFit="1" customWidth="1"/>
    <col min="9281" max="9281" width="3.28515625" style="149" customWidth="1"/>
    <col min="9282" max="9282" width="3.28515625" style="149" bestFit="1" customWidth="1"/>
    <col min="9283" max="9283" width="4" style="149" bestFit="1" customWidth="1"/>
    <col min="9284" max="9284" width="8" style="149" customWidth="1"/>
    <col min="9285" max="9472" width="11.42578125" style="149"/>
    <col min="9473" max="9473" width="3.7109375" style="149" customWidth="1"/>
    <col min="9474" max="9474" width="4" style="149" customWidth="1"/>
    <col min="9475" max="9475" width="27.140625" style="149" customWidth="1"/>
    <col min="9476" max="9476" width="10.28515625" style="149" customWidth="1"/>
    <col min="9477" max="9477" width="9.85546875" style="149" bestFit="1" customWidth="1"/>
    <col min="9478" max="9478" width="11.42578125" style="149"/>
    <col min="9479" max="9479" width="10.7109375" style="149" customWidth="1"/>
    <col min="9480" max="9480" width="2.7109375" style="149" customWidth="1"/>
    <col min="9481" max="9481" width="10.28515625" style="149" customWidth="1"/>
    <col min="9482" max="9482" width="2.7109375" style="149" customWidth="1"/>
    <col min="9483" max="9527" width="11.42578125" style="149"/>
    <col min="9528" max="9528" width="7.28515625" style="149" customWidth="1"/>
    <col min="9529" max="9531" width="11.42578125" style="149"/>
    <col min="9532" max="9532" width="14" style="149" customWidth="1"/>
    <col min="9533" max="9533" width="5.42578125" style="149" customWidth="1"/>
    <col min="9534" max="9534" width="30.85546875" style="149" customWidth="1"/>
    <col min="9535" max="9535" width="5.28515625" style="149" customWidth="1"/>
    <col min="9536" max="9536" width="3.28515625" style="149" bestFit="1" customWidth="1"/>
    <col min="9537" max="9537" width="3.28515625" style="149" customWidth="1"/>
    <col min="9538" max="9538" width="3.28515625" style="149" bestFit="1" customWidth="1"/>
    <col min="9539" max="9539" width="4" style="149" bestFit="1" customWidth="1"/>
    <col min="9540" max="9540" width="8" style="149" customWidth="1"/>
    <col min="9541" max="9728" width="11.42578125" style="149"/>
    <col min="9729" max="9729" width="3.7109375" style="149" customWidth="1"/>
    <col min="9730" max="9730" width="4" style="149" customWidth="1"/>
    <col min="9731" max="9731" width="27.140625" style="149" customWidth="1"/>
    <col min="9732" max="9732" width="10.28515625" style="149" customWidth="1"/>
    <col min="9733" max="9733" width="9.85546875" style="149" bestFit="1" customWidth="1"/>
    <col min="9734" max="9734" width="11.42578125" style="149"/>
    <col min="9735" max="9735" width="10.7109375" style="149" customWidth="1"/>
    <col min="9736" max="9736" width="2.7109375" style="149" customWidth="1"/>
    <col min="9737" max="9737" width="10.28515625" style="149" customWidth="1"/>
    <col min="9738" max="9738" width="2.7109375" style="149" customWidth="1"/>
    <col min="9739" max="9783" width="11.42578125" style="149"/>
    <col min="9784" max="9784" width="7.28515625" style="149" customWidth="1"/>
    <col min="9785" max="9787" width="11.42578125" style="149"/>
    <col min="9788" max="9788" width="14" style="149" customWidth="1"/>
    <col min="9789" max="9789" width="5.42578125" style="149" customWidth="1"/>
    <col min="9790" max="9790" width="30.85546875" style="149" customWidth="1"/>
    <col min="9791" max="9791" width="5.28515625" style="149" customWidth="1"/>
    <col min="9792" max="9792" width="3.28515625" style="149" bestFit="1" customWidth="1"/>
    <col min="9793" max="9793" width="3.28515625" style="149" customWidth="1"/>
    <col min="9794" max="9794" width="3.28515625" style="149" bestFit="1" customWidth="1"/>
    <col min="9795" max="9795" width="4" style="149" bestFit="1" customWidth="1"/>
    <col min="9796" max="9796" width="8" style="149" customWidth="1"/>
    <col min="9797" max="9984" width="11.42578125" style="149"/>
    <col min="9985" max="9985" width="3.7109375" style="149" customWidth="1"/>
    <col min="9986" max="9986" width="4" style="149" customWidth="1"/>
    <col min="9987" max="9987" width="27.140625" style="149" customWidth="1"/>
    <col min="9988" max="9988" width="10.28515625" style="149" customWidth="1"/>
    <col min="9989" max="9989" width="9.85546875" style="149" bestFit="1" customWidth="1"/>
    <col min="9990" max="9990" width="11.42578125" style="149"/>
    <col min="9991" max="9991" width="10.7109375" style="149" customWidth="1"/>
    <col min="9992" max="9992" width="2.7109375" style="149" customWidth="1"/>
    <col min="9993" max="9993" width="10.28515625" style="149" customWidth="1"/>
    <col min="9994" max="9994" width="2.7109375" style="149" customWidth="1"/>
    <col min="9995" max="10039" width="11.42578125" style="149"/>
    <col min="10040" max="10040" width="7.28515625" style="149" customWidth="1"/>
    <col min="10041" max="10043" width="11.42578125" style="149"/>
    <col min="10044" max="10044" width="14" style="149" customWidth="1"/>
    <col min="10045" max="10045" width="5.42578125" style="149" customWidth="1"/>
    <col min="10046" max="10046" width="30.85546875" style="149" customWidth="1"/>
    <col min="10047" max="10047" width="5.28515625" style="149" customWidth="1"/>
    <col min="10048" max="10048" width="3.28515625" style="149" bestFit="1" customWidth="1"/>
    <col min="10049" max="10049" width="3.28515625" style="149" customWidth="1"/>
    <col min="10050" max="10050" width="3.28515625" style="149" bestFit="1" customWidth="1"/>
    <col min="10051" max="10051" width="4" style="149" bestFit="1" customWidth="1"/>
    <col min="10052" max="10052" width="8" style="149" customWidth="1"/>
    <col min="10053" max="10240" width="11.42578125" style="149"/>
    <col min="10241" max="10241" width="3.7109375" style="149" customWidth="1"/>
    <col min="10242" max="10242" width="4" style="149" customWidth="1"/>
    <col min="10243" max="10243" width="27.140625" style="149" customWidth="1"/>
    <col min="10244" max="10244" width="10.28515625" style="149" customWidth="1"/>
    <col min="10245" max="10245" width="9.85546875" style="149" bestFit="1" customWidth="1"/>
    <col min="10246" max="10246" width="11.42578125" style="149"/>
    <col min="10247" max="10247" width="10.7109375" style="149" customWidth="1"/>
    <col min="10248" max="10248" width="2.7109375" style="149" customWidth="1"/>
    <col min="10249" max="10249" width="10.28515625" style="149" customWidth="1"/>
    <col min="10250" max="10250" width="2.7109375" style="149" customWidth="1"/>
    <col min="10251" max="10295" width="11.42578125" style="149"/>
    <col min="10296" max="10296" width="7.28515625" style="149" customWidth="1"/>
    <col min="10297" max="10299" width="11.42578125" style="149"/>
    <col min="10300" max="10300" width="14" style="149" customWidth="1"/>
    <col min="10301" max="10301" width="5.42578125" style="149" customWidth="1"/>
    <col min="10302" max="10302" width="30.85546875" style="149" customWidth="1"/>
    <col min="10303" max="10303" width="5.28515625" style="149" customWidth="1"/>
    <col min="10304" max="10304" width="3.28515625" style="149" bestFit="1" customWidth="1"/>
    <col min="10305" max="10305" width="3.28515625" style="149" customWidth="1"/>
    <col min="10306" max="10306" width="3.28515625" style="149" bestFit="1" customWidth="1"/>
    <col min="10307" max="10307" width="4" style="149" bestFit="1" customWidth="1"/>
    <col min="10308" max="10308" width="8" style="149" customWidth="1"/>
    <col min="10309" max="10496" width="11.42578125" style="149"/>
    <col min="10497" max="10497" width="3.7109375" style="149" customWidth="1"/>
    <col min="10498" max="10498" width="4" style="149" customWidth="1"/>
    <col min="10499" max="10499" width="27.140625" style="149" customWidth="1"/>
    <col min="10500" max="10500" width="10.28515625" style="149" customWidth="1"/>
    <col min="10501" max="10501" width="9.85546875" style="149" bestFit="1" customWidth="1"/>
    <col min="10502" max="10502" width="11.42578125" style="149"/>
    <col min="10503" max="10503" width="10.7109375" style="149" customWidth="1"/>
    <col min="10504" max="10504" width="2.7109375" style="149" customWidth="1"/>
    <col min="10505" max="10505" width="10.28515625" style="149" customWidth="1"/>
    <col min="10506" max="10506" width="2.7109375" style="149" customWidth="1"/>
    <col min="10507" max="10551" width="11.42578125" style="149"/>
    <col min="10552" max="10552" width="7.28515625" style="149" customWidth="1"/>
    <col min="10553" max="10555" width="11.42578125" style="149"/>
    <col min="10556" max="10556" width="14" style="149" customWidth="1"/>
    <col min="10557" max="10557" width="5.42578125" style="149" customWidth="1"/>
    <col min="10558" max="10558" width="30.85546875" style="149" customWidth="1"/>
    <col min="10559" max="10559" width="5.28515625" style="149" customWidth="1"/>
    <col min="10560" max="10560" width="3.28515625" style="149" bestFit="1" customWidth="1"/>
    <col min="10561" max="10561" width="3.28515625" style="149" customWidth="1"/>
    <col min="10562" max="10562" width="3.28515625" style="149" bestFit="1" customWidth="1"/>
    <col min="10563" max="10563" width="4" style="149" bestFit="1" customWidth="1"/>
    <col min="10564" max="10564" width="8" style="149" customWidth="1"/>
    <col min="10565" max="10752" width="11.42578125" style="149"/>
    <col min="10753" max="10753" width="3.7109375" style="149" customWidth="1"/>
    <col min="10754" max="10754" width="4" style="149" customWidth="1"/>
    <col min="10755" max="10755" width="27.140625" style="149" customWidth="1"/>
    <col min="10756" max="10756" width="10.28515625" style="149" customWidth="1"/>
    <col min="10757" max="10757" width="9.85546875" style="149" bestFit="1" customWidth="1"/>
    <col min="10758" max="10758" width="11.42578125" style="149"/>
    <col min="10759" max="10759" width="10.7109375" style="149" customWidth="1"/>
    <col min="10760" max="10760" width="2.7109375" style="149" customWidth="1"/>
    <col min="10761" max="10761" width="10.28515625" style="149" customWidth="1"/>
    <col min="10762" max="10762" width="2.7109375" style="149" customWidth="1"/>
    <col min="10763" max="10807" width="11.42578125" style="149"/>
    <col min="10808" max="10808" width="7.28515625" style="149" customWidth="1"/>
    <col min="10809" max="10811" width="11.42578125" style="149"/>
    <col min="10812" max="10812" width="14" style="149" customWidth="1"/>
    <col min="10813" max="10813" width="5.42578125" style="149" customWidth="1"/>
    <col min="10814" max="10814" width="30.85546875" style="149" customWidth="1"/>
    <col min="10815" max="10815" width="5.28515625" style="149" customWidth="1"/>
    <col min="10816" max="10816" width="3.28515625" style="149" bestFit="1" customWidth="1"/>
    <col min="10817" max="10817" width="3.28515625" style="149" customWidth="1"/>
    <col min="10818" max="10818" width="3.28515625" style="149" bestFit="1" customWidth="1"/>
    <col min="10819" max="10819" width="4" style="149" bestFit="1" customWidth="1"/>
    <col min="10820" max="10820" width="8" style="149" customWidth="1"/>
    <col min="10821" max="11008" width="11.42578125" style="149"/>
    <col min="11009" max="11009" width="3.7109375" style="149" customWidth="1"/>
    <col min="11010" max="11010" width="4" style="149" customWidth="1"/>
    <col min="11011" max="11011" width="27.140625" style="149" customWidth="1"/>
    <col min="11012" max="11012" width="10.28515625" style="149" customWidth="1"/>
    <col min="11013" max="11013" width="9.85546875" style="149" bestFit="1" customWidth="1"/>
    <col min="11014" max="11014" width="11.42578125" style="149"/>
    <col min="11015" max="11015" width="10.7109375" style="149" customWidth="1"/>
    <col min="11016" max="11016" width="2.7109375" style="149" customWidth="1"/>
    <col min="11017" max="11017" width="10.28515625" style="149" customWidth="1"/>
    <col min="11018" max="11018" width="2.7109375" style="149" customWidth="1"/>
    <col min="11019" max="11063" width="11.42578125" style="149"/>
    <col min="11064" max="11064" width="7.28515625" style="149" customWidth="1"/>
    <col min="11065" max="11067" width="11.42578125" style="149"/>
    <col min="11068" max="11068" width="14" style="149" customWidth="1"/>
    <col min="11069" max="11069" width="5.42578125" style="149" customWidth="1"/>
    <col min="11070" max="11070" width="30.85546875" style="149" customWidth="1"/>
    <col min="11071" max="11071" width="5.28515625" style="149" customWidth="1"/>
    <col min="11072" max="11072" width="3.28515625" style="149" bestFit="1" customWidth="1"/>
    <col min="11073" max="11073" width="3.28515625" style="149" customWidth="1"/>
    <col min="11074" max="11074" width="3.28515625" style="149" bestFit="1" customWidth="1"/>
    <col min="11075" max="11075" width="4" style="149" bestFit="1" customWidth="1"/>
    <col min="11076" max="11076" width="8" style="149" customWidth="1"/>
    <col min="11077" max="11264" width="11.42578125" style="149"/>
    <col min="11265" max="11265" width="3.7109375" style="149" customWidth="1"/>
    <col min="11266" max="11266" width="4" style="149" customWidth="1"/>
    <col min="11267" max="11267" width="27.140625" style="149" customWidth="1"/>
    <col min="11268" max="11268" width="10.28515625" style="149" customWidth="1"/>
    <col min="11269" max="11269" width="9.85546875" style="149" bestFit="1" customWidth="1"/>
    <col min="11270" max="11270" width="11.42578125" style="149"/>
    <col min="11271" max="11271" width="10.7109375" style="149" customWidth="1"/>
    <col min="11272" max="11272" width="2.7109375" style="149" customWidth="1"/>
    <col min="11273" max="11273" width="10.28515625" style="149" customWidth="1"/>
    <col min="11274" max="11274" width="2.7109375" style="149" customWidth="1"/>
    <col min="11275" max="11319" width="11.42578125" style="149"/>
    <col min="11320" max="11320" width="7.28515625" style="149" customWidth="1"/>
    <col min="11321" max="11323" width="11.42578125" style="149"/>
    <col min="11324" max="11324" width="14" style="149" customWidth="1"/>
    <col min="11325" max="11325" width="5.42578125" style="149" customWidth="1"/>
    <col min="11326" max="11326" width="30.85546875" style="149" customWidth="1"/>
    <col min="11327" max="11327" width="5.28515625" style="149" customWidth="1"/>
    <col min="11328" max="11328" width="3.28515625" style="149" bestFit="1" customWidth="1"/>
    <col min="11329" max="11329" width="3.28515625" style="149" customWidth="1"/>
    <col min="11330" max="11330" width="3.28515625" style="149" bestFit="1" customWidth="1"/>
    <col min="11331" max="11331" width="4" style="149" bestFit="1" customWidth="1"/>
    <col min="11332" max="11332" width="8" style="149" customWidth="1"/>
    <col min="11333" max="11520" width="11.42578125" style="149"/>
    <col min="11521" max="11521" width="3.7109375" style="149" customWidth="1"/>
    <col min="11522" max="11522" width="4" style="149" customWidth="1"/>
    <col min="11523" max="11523" width="27.140625" style="149" customWidth="1"/>
    <col min="11524" max="11524" width="10.28515625" style="149" customWidth="1"/>
    <col min="11525" max="11525" width="9.85546875" style="149" bestFit="1" customWidth="1"/>
    <col min="11526" max="11526" width="11.42578125" style="149"/>
    <col min="11527" max="11527" width="10.7109375" style="149" customWidth="1"/>
    <col min="11528" max="11528" width="2.7109375" style="149" customWidth="1"/>
    <col min="11529" max="11529" width="10.28515625" style="149" customWidth="1"/>
    <col min="11530" max="11530" width="2.7109375" style="149" customWidth="1"/>
    <col min="11531" max="11575" width="11.42578125" style="149"/>
    <col min="11576" max="11576" width="7.28515625" style="149" customWidth="1"/>
    <col min="11577" max="11579" width="11.42578125" style="149"/>
    <col min="11580" max="11580" width="14" style="149" customWidth="1"/>
    <col min="11581" max="11581" width="5.42578125" style="149" customWidth="1"/>
    <col min="11582" max="11582" width="30.85546875" style="149" customWidth="1"/>
    <col min="11583" max="11583" width="5.28515625" style="149" customWidth="1"/>
    <col min="11584" max="11584" width="3.28515625" style="149" bestFit="1" customWidth="1"/>
    <col min="11585" max="11585" width="3.28515625" style="149" customWidth="1"/>
    <col min="11586" max="11586" width="3.28515625" style="149" bestFit="1" customWidth="1"/>
    <col min="11587" max="11587" width="4" style="149" bestFit="1" customWidth="1"/>
    <col min="11588" max="11588" width="8" style="149" customWidth="1"/>
    <col min="11589" max="11776" width="11.42578125" style="149"/>
    <col min="11777" max="11777" width="3.7109375" style="149" customWidth="1"/>
    <col min="11778" max="11778" width="4" style="149" customWidth="1"/>
    <col min="11779" max="11779" width="27.140625" style="149" customWidth="1"/>
    <col min="11780" max="11780" width="10.28515625" style="149" customWidth="1"/>
    <col min="11781" max="11781" width="9.85546875" style="149" bestFit="1" customWidth="1"/>
    <col min="11782" max="11782" width="11.42578125" style="149"/>
    <col min="11783" max="11783" width="10.7109375" style="149" customWidth="1"/>
    <col min="11784" max="11784" width="2.7109375" style="149" customWidth="1"/>
    <col min="11785" max="11785" width="10.28515625" style="149" customWidth="1"/>
    <col min="11786" max="11786" width="2.7109375" style="149" customWidth="1"/>
    <col min="11787" max="11831" width="11.42578125" style="149"/>
    <col min="11832" max="11832" width="7.28515625" style="149" customWidth="1"/>
    <col min="11833" max="11835" width="11.42578125" style="149"/>
    <col min="11836" max="11836" width="14" style="149" customWidth="1"/>
    <col min="11837" max="11837" width="5.42578125" style="149" customWidth="1"/>
    <col min="11838" max="11838" width="30.85546875" style="149" customWidth="1"/>
    <col min="11839" max="11839" width="5.28515625" style="149" customWidth="1"/>
    <col min="11840" max="11840" width="3.28515625" style="149" bestFit="1" customWidth="1"/>
    <col min="11841" max="11841" width="3.28515625" style="149" customWidth="1"/>
    <col min="11842" max="11842" width="3.28515625" style="149" bestFit="1" customWidth="1"/>
    <col min="11843" max="11843" width="4" style="149" bestFit="1" customWidth="1"/>
    <col min="11844" max="11844" width="8" style="149" customWidth="1"/>
    <col min="11845" max="12032" width="11.42578125" style="149"/>
    <col min="12033" max="12033" width="3.7109375" style="149" customWidth="1"/>
    <col min="12034" max="12034" width="4" style="149" customWidth="1"/>
    <col min="12035" max="12035" width="27.140625" style="149" customWidth="1"/>
    <col min="12036" max="12036" width="10.28515625" style="149" customWidth="1"/>
    <col min="12037" max="12037" width="9.85546875" style="149" bestFit="1" customWidth="1"/>
    <col min="12038" max="12038" width="11.42578125" style="149"/>
    <col min="12039" max="12039" width="10.7109375" style="149" customWidth="1"/>
    <col min="12040" max="12040" width="2.7109375" style="149" customWidth="1"/>
    <col min="12041" max="12041" width="10.28515625" style="149" customWidth="1"/>
    <col min="12042" max="12042" width="2.7109375" style="149" customWidth="1"/>
    <col min="12043" max="12087" width="11.42578125" style="149"/>
    <col min="12088" max="12088" width="7.28515625" style="149" customWidth="1"/>
    <col min="12089" max="12091" width="11.42578125" style="149"/>
    <col min="12092" max="12092" width="14" style="149" customWidth="1"/>
    <col min="12093" max="12093" width="5.42578125" style="149" customWidth="1"/>
    <col min="12094" max="12094" width="30.85546875" style="149" customWidth="1"/>
    <col min="12095" max="12095" width="5.28515625" style="149" customWidth="1"/>
    <col min="12096" max="12096" width="3.28515625" style="149" bestFit="1" customWidth="1"/>
    <col min="12097" max="12097" width="3.28515625" style="149" customWidth="1"/>
    <col min="12098" max="12098" width="3.28515625" style="149" bestFit="1" customWidth="1"/>
    <col min="12099" max="12099" width="4" style="149" bestFit="1" customWidth="1"/>
    <col min="12100" max="12100" width="8" style="149" customWidth="1"/>
    <col min="12101" max="12288" width="11.42578125" style="149"/>
    <col min="12289" max="12289" width="3.7109375" style="149" customWidth="1"/>
    <col min="12290" max="12290" width="4" style="149" customWidth="1"/>
    <col min="12291" max="12291" width="27.140625" style="149" customWidth="1"/>
    <col min="12292" max="12292" width="10.28515625" style="149" customWidth="1"/>
    <col min="12293" max="12293" width="9.85546875" style="149" bestFit="1" customWidth="1"/>
    <col min="12294" max="12294" width="11.42578125" style="149"/>
    <col min="12295" max="12295" width="10.7109375" style="149" customWidth="1"/>
    <col min="12296" max="12296" width="2.7109375" style="149" customWidth="1"/>
    <col min="12297" max="12297" width="10.28515625" style="149" customWidth="1"/>
    <col min="12298" max="12298" width="2.7109375" style="149" customWidth="1"/>
    <col min="12299" max="12343" width="11.42578125" style="149"/>
    <col min="12344" max="12344" width="7.28515625" style="149" customWidth="1"/>
    <col min="12345" max="12347" width="11.42578125" style="149"/>
    <col min="12348" max="12348" width="14" style="149" customWidth="1"/>
    <col min="12349" max="12349" width="5.42578125" style="149" customWidth="1"/>
    <col min="12350" max="12350" width="30.85546875" style="149" customWidth="1"/>
    <col min="12351" max="12351" width="5.28515625" style="149" customWidth="1"/>
    <col min="12352" max="12352" width="3.28515625" style="149" bestFit="1" customWidth="1"/>
    <col min="12353" max="12353" width="3.28515625" style="149" customWidth="1"/>
    <col min="12354" max="12354" width="3.28515625" style="149" bestFit="1" customWidth="1"/>
    <col min="12355" max="12355" width="4" style="149" bestFit="1" customWidth="1"/>
    <col min="12356" max="12356" width="8" style="149" customWidth="1"/>
    <col min="12357" max="12544" width="11.42578125" style="149"/>
    <col min="12545" max="12545" width="3.7109375" style="149" customWidth="1"/>
    <col min="12546" max="12546" width="4" style="149" customWidth="1"/>
    <col min="12547" max="12547" width="27.140625" style="149" customWidth="1"/>
    <col min="12548" max="12548" width="10.28515625" style="149" customWidth="1"/>
    <col min="12549" max="12549" width="9.85546875" style="149" bestFit="1" customWidth="1"/>
    <col min="12550" max="12550" width="11.42578125" style="149"/>
    <col min="12551" max="12551" width="10.7109375" style="149" customWidth="1"/>
    <col min="12552" max="12552" width="2.7109375" style="149" customWidth="1"/>
    <col min="12553" max="12553" width="10.28515625" style="149" customWidth="1"/>
    <col min="12554" max="12554" width="2.7109375" style="149" customWidth="1"/>
    <col min="12555" max="12599" width="11.42578125" style="149"/>
    <col min="12600" max="12600" width="7.28515625" style="149" customWidth="1"/>
    <col min="12601" max="12603" width="11.42578125" style="149"/>
    <col min="12604" max="12604" width="14" style="149" customWidth="1"/>
    <col min="12605" max="12605" width="5.42578125" style="149" customWidth="1"/>
    <col min="12606" max="12606" width="30.85546875" style="149" customWidth="1"/>
    <col min="12607" max="12607" width="5.28515625" style="149" customWidth="1"/>
    <col min="12608" max="12608" width="3.28515625" style="149" bestFit="1" customWidth="1"/>
    <col min="12609" max="12609" width="3.28515625" style="149" customWidth="1"/>
    <col min="12610" max="12610" width="3.28515625" style="149" bestFit="1" customWidth="1"/>
    <col min="12611" max="12611" width="4" style="149" bestFit="1" customWidth="1"/>
    <col min="12612" max="12612" width="8" style="149" customWidth="1"/>
    <col min="12613" max="12800" width="11.42578125" style="149"/>
    <col min="12801" max="12801" width="3.7109375" style="149" customWidth="1"/>
    <col min="12802" max="12802" width="4" style="149" customWidth="1"/>
    <col min="12803" max="12803" width="27.140625" style="149" customWidth="1"/>
    <col min="12804" max="12804" width="10.28515625" style="149" customWidth="1"/>
    <col min="12805" max="12805" width="9.85546875" style="149" bestFit="1" customWidth="1"/>
    <col min="12806" max="12806" width="11.42578125" style="149"/>
    <col min="12807" max="12807" width="10.7109375" style="149" customWidth="1"/>
    <col min="12808" max="12808" width="2.7109375" style="149" customWidth="1"/>
    <col min="12809" max="12809" width="10.28515625" style="149" customWidth="1"/>
    <col min="12810" max="12810" width="2.7109375" style="149" customWidth="1"/>
    <col min="12811" max="12855" width="11.42578125" style="149"/>
    <col min="12856" max="12856" width="7.28515625" style="149" customWidth="1"/>
    <col min="12857" max="12859" width="11.42578125" style="149"/>
    <col min="12860" max="12860" width="14" style="149" customWidth="1"/>
    <col min="12861" max="12861" width="5.42578125" style="149" customWidth="1"/>
    <col min="12862" max="12862" width="30.85546875" style="149" customWidth="1"/>
    <col min="12863" max="12863" width="5.28515625" style="149" customWidth="1"/>
    <col min="12864" max="12864" width="3.28515625" style="149" bestFit="1" customWidth="1"/>
    <col min="12865" max="12865" width="3.28515625" style="149" customWidth="1"/>
    <col min="12866" max="12866" width="3.28515625" style="149" bestFit="1" customWidth="1"/>
    <col min="12867" max="12867" width="4" style="149" bestFit="1" customWidth="1"/>
    <col min="12868" max="12868" width="8" style="149" customWidth="1"/>
    <col min="12869" max="13056" width="11.42578125" style="149"/>
    <col min="13057" max="13057" width="3.7109375" style="149" customWidth="1"/>
    <col min="13058" max="13058" width="4" style="149" customWidth="1"/>
    <col min="13059" max="13059" width="27.140625" style="149" customWidth="1"/>
    <col min="13060" max="13060" width="10.28515625" style="149" customWidth="1"/>
    <col min="13061" max="13061" width="9.85546875" style="149" bestFit="1" customWidth="1"/>
    <col min="13062" max="13062" width="11.42578125" style="149"/>
    <col min="13063" max="13063" width="10.7109375" style="149" customWidth="1"/>
    <col min="13064" max="13064" width="2.7109375" style="149" customWidth="1"/>
    <col min="13065" max="13065" width="10.28515625" style="149" customWidth="1"/>
    <col min="13066" max="13066" width="2.7109375" style="149" customWidth="1"/>
    <col min="13067" max="13111" width="11.42578125" style="149"/>
    <col min="13112" max="13112" width="7.28515625" style="149" customWidth="1"/>
    <col min="13113" max="13115" width="11.42578125" style="149"/>
    <col min="13116" max="13116" width="14" style="149" customWidth="1"/>
    <col min="13117" max="13117" width="5.42578125" style="149" customWidth="1"/>
    <col min="13118" max="13118" width="30.85546875" style="149" customWidth="1"/>
    <col min="13119" max="13119" width="5.28515625" style="149" customWidth="1"/>
    <col min="13120" max="13120" width="3.28515625" style="149" bestFit="1" customWidth="1"/>
    <col min="13121" max="13121" width="3.28515625" style="149" customWidth="1"/>
    <col min="13122" max="13122" width="3.28515625" style="149" bestFit="1" customWidth="1"/>
    <col min="13123" max="13123" width="4" style="149" bestFit="1" customWidth="1"/>
    <col min="13124" max="13124" width="8" style="149" customWidth="1"/>
    <col min="13125" max="13312" width="11.42578125" style="149"/>
    <col min="13313" max="13313" width="3.7109375" style="149" customWidth="1"/>
    <col min="13314" max="13314" width="4" style="149" customWidth="1"/>
    <col min="13315" max="13315" width="27.140625" style="149" customWidth="1"/>
    <col min="13316" max="13316" width="10.28515625" style="149" customWidth="1"/>
    <col min="13317" max="13317" width="9.85546875" style="149" bestFit="1" customWidth="1"/>
    <col min="13318" max="13318" width="11.42578125" style="149"/>
    <col min="13319" max="13319" width="10.7109375" style="149" customWidth="1"/>
    <col min="13320" max="13320" width="2.7109375" style="149" customWidth="1"/>
    <col min="13321" max="13321" width="10.28515625" style="149" customWidth="1"/>
    <col min="13322" max="13322" width="2.7109375" style="149" customWidth="1"/>
    <col min="13323" max="13367" width="11.42578125" style="149"/>
    <col min="13368" max="13368" width="7.28515625" style="149" customWidth="1"/>
    <col min="13369" max="13371" width="11.42578125" style="149"/>
    <col min="13372" max="13372" width="14" style="149" customWidth="1"/>
    <col min="13373" max="13373" width="5.42578125" style="149" customWidth="1"/>
    <col min="13374" max="13374" width="30.85546875" style="149" customWidth="1"/>
    <col min="13375" max="13375" width="5.28515625" style="149" customWidth="1"/>
    <col min="13376" max="13376" width="3.28515625" style="149" bestFit="1" customWidth="1"/>
    <col min="13377" max="13377" width="3.28515625" style="149" customWidth="1"/>
    <col min="13378" max="13378" width="3.28515625" style="149" bestFit="1" customWidth="1"/>
    <col min="13379" max="13379" width="4" style="149" bestFit="1" customWidth="1"/>
    <col min="13380" max="13380" width="8" style="149" customWidth="1"/>
    <col min="13381" max="13568" width="11.42578125" style="149"/>
    <col min="13569" max="13569" width="3.7109375" style="149" customWidth="1"/>
    <col min="13570" max="13570" width="4" style="149" customWidth="1"/>
    <col min="13571" max="13571" width="27.140625" style="149" customWidth="1"/>
    <col min="13572" max="13572" width="10.28515625" style="149" customWidth="1"/>
    <col min="13573" max="13573" width="9.85546875" style="149" bestFit="1" customWidth="1"/>
    <col min="13574" max="13574" width="11.42578125" style="149"/>
    <col min="13575" max="13575" width="10.7109375" style="149" customWidth="1"/>
    <col min="13576" max="13576" width="2.7109375" style="149" customWidth="1"/>
    <col min="13577" max="13577" width="10.28515625" style="149" customWidth="1"/>
    <col min="13578" max="13578" width="2.7109375" style="149" customWidth="1"/>
    <col min="13579" max="13623" width="11.42578125" style="149"/>
    <col min="13624" max="13624" width="7.28515625" style="149" customWidth="1"/>
    <col min="13625" max="13627" width="11.42578125" style="149"/>
    <col min="13628" max="13628" width="14" style="149" customWidth="1"/>
    <col min="13629" max="13629" width="5.42578125" style="149" customWidth="1"/>
    <col min="13630" max="13630" width="30.85546875" style="149" customWidth="1"/>
    <col min="13631" max="13631" width="5.28515625" style="149" customWidth="1"/>
    <col min="13632" max="13632" width="3.28515625" style="149" bestFit="1" customWidth="1"/>
    <col min="13633" max="13633" width="3.28515625" style="149" customWidth="1"/>
    <col min="13634" max="13634" width="3.28515625" style="149" bestFit="1" customWidth="1"/>
    <col min="13635" max="13635" width="4" style="149" bestFit="1" customWidth="1"/>
    <col min="13636" max="13636" width="8" style="149" customWidth="1"/>
    <col min="13637" max="13824" width="11.42578125" style="149"/>
    <col min="13825" max="13825" width="3.7109375" style="149" customWidth="1"/>
    <col min="13826" max="13826" width="4" style="149" customWidth="1"/>
    <col min="13827" max="13827" width="27.140625" style="149" customWidth="1"/>
    <col min="13828" max="13828" width="10.28515625" style="149" customWidth="1"/>
    <col min="13829" max="13829" width="9.85546875" style="149" bestFit="1" customWidth="1"/>
    <col min="13830" max="13830" width="11.42578125" style="149"/>
    <col min="13831" max="13831" width="10.7109375" style="149" customWidth="1"/>
    <col min="13832" max="13832" width="2.7109375" style="149" customWidth="1"/>
    <col min="13833" max="13833" width="10.28515625" style="149" customWidth="1"/>
    <col min="13834" max="13834" width="2.7109375" style="149" customWidth="1"/>
    <col min="13835" max="13879" width="11.42578125" style="149"/>
    <col min="13880" max="13880" width="7.28515625" style="149" customWidth="1"/>
    <col min="13881" max="13883" width="11.42578125" style="149"/>
    <col min="13884" max="13884" width="14" style="149" customWidth="1"/>
    <col min="13885" max="13885" width="5.42578125" style="149" customWidth="1"/>
    <col min="13886" max="13886" width="30.85546875" style="149" customWidth="1"/>
    <col min="13887" max="13887" width="5.28515625" style="149" customWidth="1"/>
    <col min="13888" max="13888" width="3.28515625" style="149" bestFit="1" customWidth="1"/>
    <col min="13889" max="13889" width="3.28515625" style="149" customWidth="1"/>
    <col min="13890" max="13890" width="3.28515625" style="149" bestFit="1" customWidth="1"/>
    <col min="13891" max="13891" width="4" style="149" bestFit="1" customWidth="1"/>
    <col min="13892" max="13892" width="8" style="149" customWidth="1"/>
    <col min="13893" max="14080" width="11.42578125" style="149"/>
    <col min="14081" max="14081" width="3.7109375" style="149" customWidth="1"/>
    <col min="14082" max="14082" width="4" style="149" customWidth="1"/>
    <col min="14083" max="14083" width="27.140625" style="149" customWidth="1"/>
    <col min="14084" max="14084" width="10.28515625" style="149" customWidth="1"/>
    <col min="14085" max="14085" width="9.85546875" style="149" bestFit="1" customWidth="1"/>
    <col min="14086" max="14086" width="11.42578125" style="149"/>
    <col min="14087" max="14087" width="10.7109375" style="149" customWidth="1"/>
    <col min="14088" max="14088" width="2.7109375" style="149" customWidth="1"/>
    <col min="14089" max="14089" width="10.28515625" style="149" customWidth="1"/>
    <col min="14090" max="14090" width="2.7109375" style="149" customWidth="1"/>
    <col min="14091" max="14135" width="11.42578125" style="149"/>
    <col min="14136" max="14136" width="7.28515625" style="149" customWidth="1"/>
    <col min="14137" max="14139" width="11.42578125" style="149"/>
    <col min="14140" max="14140" width="14" style="149" customWidth="1"/>
    <col min="14141" max="14141" width="5.42578125" style="149" customWidth="1"/>
    <col min="14142" max="14142" width="30.85546875" style="149" customWidth="1"/>
    <col min="14143" max="14143" width="5.28515625" style="149" customWidth="1"/>
    <col min="14144" max="14144" width="3.28515625" style="149" bestFit="1" customWidth="1"/>
    <col min="14145" max="14145" width="3.28515625" style="149" customWidth="1"/>
    <col min="14146" max="14146" width="3.28515625" style="149" bestFit="1" customWidth="1"/>
    <col min="14147" max="14147" width="4" style="149" bestFit="1" customWidth="1"/>
    <col min="14148" max="14148" width="8" style="149" customWidth="1"/>
    <col min="14149" max="14336" width="11.42578125" style="149"/>
    <col min="14337" max="14337" width="3.7109375" style="149" customWidth="1"/>
    <col min="14338" max="14338" width="4" style="149" customWidth="1"/>
    <col min="14339" max="14339" width="27.140625" style="149" customWidth="1"/>
    <col min="14340" max="14340" width="10.28515625" style="149" customWidth="1"/>
    <col min="14341" max="14341" width="9.85546875" style="149" bestFit="1" customWidth="1"/>
    <col min="14342" max="14342" width="11.42578125" style="149"/>
    <col min="14343" max="14343" width="10.7109375" style="149" customWidth="1"/>
    <col min="14344" max="14344" width="2.7109375" style="149" customWidth="1"/>
    <col min="14345" max="14345" width="10.28515625" style="149" customWidth="1"/>
    <col min="14346" max="14346" width="2.7109375" style="149" customWidth="1"/>
    <col min="14347" max="14391" width="11.42578125" style="149"/>
    <col min="14392" max="14392" width="7.28515625" style="149" customWidth="1"/>
    <col min="14393" max="14395" width="11.42578125" style="149"/>
    <col min="14396" max="14396" width="14" style="149" customWidth="1"/>
    <col min="14397" max="14397" width="5.42578125" style="149" customWidth="1"/>
    <col min="14398" max="14398" width="30.85546875" style="149" customWidth="1"/>
    <col min="14399" max="14399" width="5.28515625" style="149" customWidth="1"/>
    <col min="14400" max="14400" width="3.28515625" style="149" bestFit="1" customWidth="1"/>
    <col min="14401" max="14401" width="3.28515625" style="149" customWidth="1"/>
    <col min="14402" max="14402" width="3.28515625" style="149" bestFit="1" customWidth="1"/>
    <col min="14403" max="14403" width="4" style="149" bestFit="1" customWidth="1"/>
    <col min="14404" max="14404" width="8" style="149" customWidth="1"/>
    <col min="14405" max="14592" width="11.42578125" style="149"/>
    <col min="14593" max="14593" width="3.7109375" style="149" customWidth="1"/>
    <col min="14594" max="14594" width="4" style="149" customWidth="1"/>
    <col min="14595" max="14595" width="27.140625" style="149" customWidth="1"/>
    <col min="14596" max="14596" width="10.28515625" style="149" customWidth="1"/>
    <col min="14597" max="14597" width="9.85546875" style="149" bestFit="1" customWidth="1"/>
    <col min="14598" max="14598" width="11.42578125" style="149"/>
    <col min="14599" max="14599" width="10.7109375" style="149" customWidth="1"/>
    <col min="14600" max="14600" width="2.7109375" style="149" customWidth="1"/>
    <col min="14601" max="14601" width="10.28515625" style="149" customWidth="1"/>
    <col min="14602" max="14602" width="2.7109375" style="149" customWidth="1"/>
    <col min="14603" max="14647" width="11.42578125" style="149"/>
    <col min="14648" max="14648" width="7.28515625" style="149" customWidth="1"/>
    <col min="14649" max="14651" width="11.42578125" style="149"/>
    <col min="14652" max="14652" width="14" style="149" customWidth="1"/>
    <col min="14653" max="14653" width="5.42578125" style="149" customWidth="1"/>
    <col min="14654" max="14654" width="30.85546875" style="149" customWidth="1"/>
    <col min="14655" max="14655" width="5.28515625" style="149" customWidth="1"/>
    <col min="14656" max="14656" width="3.28515625" style="149" bestFit="1" customWidth="1"/>
    <col min="14657" max="14657" width="3.28515625" style="149" customWidth="1"/>
    <col min="14658" max="14658" width="3.28515625" style="149" bestFit="1" customWidth="1"/>
    <col min="14659" max="14659" width="4" style="149" bestFit="1" customWidth="1"/>
    <col min="14660" max="14660" width="8" style="149" customWidth="1"/>
    <col min="14661" max="14848" width="11.42578125" style="149"/>
    <col min="14849" max="14849" width="3.7109375" style="149" customWidth="1"/>
    <col min="14850" max="14850" width="4" style="149" customWidth="1"/>
    <col min="14851" max="14851" width="27.140625" style="149" customWidth="1"/>
    <col min="14852" max="14852" width="10.28515625" style="149" customWidth="1"/>
    <col min="14853" max="14853" width="9.85546875" style="149" bestFit="1" customWidth="1"/>
    <col min="14854" max="14854" width="11.42578125" style="149"/>
    <col min="14855" max="14855" width="10.7109375" style="149" customWidth="1"/>
    <col min="14856" max="14856" width="2.7109375" style="149" customWidth="1"/>
    <col min="14857" max="14857" width="10.28515625" style="149" customWidth="1"/>
    <col min="14858" max="14858" width="2.7109375" style="149" customWidth="1"/>
    <col min="14859" max="14903" width="11.42578125" style="149"/>
    <col min="14904" max="14904" width="7.28515625" style="149" customWidth="1"/>
    <col min="14905" max="14907" width="11.42578125" style="149"/>
    <col min="14908" max="14908" width="14" style="149" customWidth="1"/>
    <col min="14909" max="14909" width="5.42578125" style="149" customWidth="1"/>
    <col min="14910" max="14910" width="30.85546875" style="149" customWidth="1"/>
    <col min="14911" max="14911" width="5.28515625" style="149" customWidth="1"/>
    <col min="14912" max="14912" width="3.28515625" style="149" bestFit="1" customWidth="1"/>
    <col min="14913" max="14913" width="3.28515625" style="149" customWidth="1"/>
    <col min="14914" max="14914" width="3.28515625" style="149" bestFit="1" customWidth="1"/>
    <col min="14915" max="14915" width="4" style="149" bestFit="1" customWidth="1"/>
    <col min="14916" max="14916" width="8" style="149" customWidth="1"/>
    <col min="14917" max="15104" width="11.42578125" style="149"/>
    <col min="15105" max="15105" width="3.7109375" style="149" customWidth="1"/>
    <col min="15106" max="15106" width="4" style="149" customWidth="1"/>
    <col min="15107" max="15107" width="27.140625" style="149" customWidth="1"/>
    <col min="15108" max="15108" width="10.28515625" style="149" customWidth="1"/>
    <col min="15109" max="15109" width="9.85546875" style="149" bestFit="1" customWidth="1"/>
    <col min="15110" max="15110" width="11.42578125" style="149"/>
    <col min="15111" max="15111" width="10.7109375" style="149" customWidth="1"/>
    <col min="15112" max="15112" width="2.7109375" style="149" customWidth="1"/>
    <col min="15113" max="15113" width="10.28515625" style="149" customWidth="1"/>
    <col min="15114" max="15114" width="2.7109375" style="149" customWidth="1"/>
    <col min="15115" max="15159" width="11.42578125" style="149"/>
    <col min="15160" max="15160" width="7.28515625" style="149" customWidth="1"/>
    <col min="15161" max="15163" width="11.42578125" style="149"/>
    <col min="15164" max="15164" width="14" style="149" customWidth="1"/>
    <col min="15165" max="15165" width="5.42578125" style="149" customWidth="1"/>
    <col min="15166" max="15166" width="30.85546875" style="149" customWidth="1"/>
    <col min="15167" max="15167" width="5.28515625" style="149" customWidth="1"/>
    <col min="15168" max="15168" width="3.28515625" style="149" bestFit="1" customWidth="1"/>
    <col min="15169" max="15169" width="3.28515625" style="149" customWidth="1"/>
    <col min="15170" max="15170" width="3.28515625" style="149" bestFit="1" customWidth="1"/>
    <col min="15171" max="15171" width="4" style="149" bestFit="1" customWidth="1"/>
    <col min="15172" max="15172" width="8" style="149" customWidth="1"/>
    <col min="15173" max="15360" width="11.42578125" style="149"/>
    <col min="15361" max="15361" width="3.7109375" style="149" customWidth="1"/>
    <col min="15362" max="15362" width="4" style="149" customWidth="1"/>
    <col min="15363" max="15363" width="27.140625" style="149" customWidth="1"/>
    <col min="15364" max="15364" width="10.28515625" style="149" customWidth="1"/>
    <col min="15365" max="15365" width="9.85546875" style="149" bestFit="1" customWidth="1"/>
    <col min="15366" max="15366" width="11.42578125" style="149"/>
    <col min="15367" max="15367" width="10.7109375" style="149" customWidth="1"/>
    <col min="15368" max="15368" width="2.7109375" style="149" customWidth="1"/>
    <col min="15369" max="15369" width="10.28515625" style="149" customWidth="1"/>
    <col min="15370" max="15370" width="2.7109375" style="149" customWidth="1"/>
    <col min="15371" max="15415" width="11.42578125" style="149"/>
    <col min="15416" max="15416" width="7.28515625" style="149" customWidth="1"/>
    <col min="15417" max="15419" width="11.42578125" style="149"/>
    <col min="15420" max="15420" width="14" style="149" customWidth="1"/>
    <col min="15421" max="15421" width="5.42578125" style="149" customWidth="1"/>
    <col min="15422" max="15422" width="30.85546875" style="149" customWidth="1"/>
    <col min="15423" max="15423" width="5.28515625" style="149" customWidth="1"/>
    <col min="15424" max="15424" width="3.28515625" style="149" bestFit="1" customWidth="1"/>
    <col min="15425" max="15425" width="3.28515625" style="149" customWidth="1"/>
    <col min="15426" max="15426" width="3.28515625" style="149" bestFit="1" customWidth="1"/>
    <col min="15427" max="15427" width="4" style="149" bestFit="1" customWidth="1"/>
    <col min="15428" max="15428" width="8" style="149" customWidth="1"/>
    <col min="15429" max="15616" width="11.42578125" style="149"/>
    <col min="15617" max="15617" width="3.7109375" style="149" customWidth="1"/>
    <col min="15618" max="15618" width="4" style="149" customWidth="1"/>
    <col min="15619" max="15619" width="27.140625" style="149" customWidth="1"/>
    <col min="15620" max="15620" width="10.28515625" style="149" customWidth="1"/>
    <col min="15621" max="15621" width="9.85546875" style="149" bestFit="1" customWidth="1"/>
    <col min="15622" max="15622" width="11.42578125" style="149"/>
    <col min="15623" max="15623" width="10.7109375" style="149" customWidth="1"/>
    <col min="15624" max="15624" width="2.7109375" style="149" customWidth="1"/>
    <col min="15625" max="15625" width="10.28515625" style="149" customWidth="1"/>
    <col min="15626" max="15626" width="2.7109375" style="149" customWidth="1"/>
    <col min="15627" max="15671" width="11.42578125" style="149"/>
    <col min="15672" max="15672" width="7.28515625" style="149" customWidth="1"/>
    <col min="15673" max="15675" width="11.42578125" style="149"/>
    <col min="15676" max="15676" width="14" style="149" customWidth="1"/>
    <col min="15677" max="15677" width="5.42578125" style="149" customWidth="1"/>
    <col min="15678" max="15678" width="30.85546875" style="149" customWidth="1"/>
    <col min="15679" max="15679" width="5.28515625" style="149" customWidth="1"/>
    <col min="15680" max="15680" width="3.28515625" style="149" bestFit="1" customWidth="1"/>
    <col min="15681" max="15681" width="3.28515625" style="149" customWidth="1"/>
    <col min="15682" max="15682" width="3.28515625" style="149" bestFit="1" customWidth="1"/>
    <col min="15683" max="15683" width="4" style="149" bestFit="1" customWidth="1"/>
    <col min="15684" max="15684" width="8" style="149" customWidth="1"/>
    <col min="15685" max="15872" width="11.42578125" style="149"/>
    <col min="15873" max="15873" width="3.7109375" style="149" customWidth="1"/>
    <col min="15874" max="15874" width="4" style="149" customWidth="1"/>
    <col min="15875" max="15875" width="27.140625" style="149" customWidth="1"/>
    <col min="15876" max="15876" width="10.28515625" style="149" customWidth="1"/>
    <col min="15877" max="15877" width="9.85546875" style="149" bestFit="1" customWidth="1"/>
    <col min="15878" max="15878" width="11.42578125" style="149"/>
    <col min="15879" max="15879" width="10.7109375" style="149" customWidth="1"/>
    <col min="15880" max="15880" width="2.7109375" style="149" customWidth="1"/>
    <col min="15881" max="15881" width="10.28515625" style="149" customWidth="1"/>
    <col min="15882" max="15882" width="2.7109375" style="149" customWidth="1"/>
    <col min="15883" max="15927" width="11.42578125" style="149"/>
    <col min="15928" max="15928" width="7.28515625" style="149" customWidth="1"/>
    <col min="15929" max="15931" width="11.42578125" style="149"/>
    <col min="15932" max="15932" width="14" style="149" customWidth="1"/>
    <col min="15933" max="15933" width="5.42578125" style="149" customWidth="1"/>
    <col min="15934" max="15934" width="30.85546875" style="149" customWidth="1"/>
    <col min="15935" max="15935" width="5.28515625" style="149" customWidth="1"/>
    <col min="15936" max="15936" width="3.28515625" style="149" bestFit="1" customWidth="1"/>
    <col min="15937" max="15937" width="3.28515625" style="149" customWidth="1"/>
    <col min="15938" max="15938" width="3.28515625" style="149" bestFit="1" customWidth="1"/>
    <col min="15939" max="15939" width="4" style="149" bestFit="1" customWidth="1"/>
    <col min="15940" max="15940" width="8" style="149" customWidth="1"/>
    <col min="15941" max="16128" width="11.42578125" style="149"/>
    <col min="16129" max="16129" width="3.7109375" style="149" customWidth="1"/>
    <col min="16130" max="16130" width="4" style="149" customWidth="1"/>
    <col min="16131" max="16131" width="27.140625" style="149" customWidth="1"/>
    <col min="16132" max="16132" width="10.28515625" style="149" customWidth="1"/>
    <col min="16133" max="16133" width="9.85546875" style="149" bestFit="1" customWidth="1"/>
    <col min="16134" max="16134" width="11.42578125" style="149"/>
    <col min="16135" max="16135" width="10.7109375" style="149" customWidth="1"/>
    <col min="16136" max="16136" width="2.7109375" style="149" customWidth="1"/>
    <col min="16137" max="16137" width="10.28515625" style="149" customWidth="1"/>
    <col min="16138" max="16138" width="2.7109375" style="149" customWidth="1"/>
    <col min="16139" max="16183" width="11.42578125" style="149"/>
    <col min="16184" max="16184" width="7.28515625" style="149" customWidth="1"/>
    <col min="16185" max="16187" width="11.42578125" style="149"/>
    <col min="16188" max="16188" width="14" style="149" customWidth="1"/>
    <col min="16189" max="16189" width="5.42578125" style="149" customWidth="1"/>
    <col min="16190" max="16190" width="30.85546875" style="149" customWidth="1"/>
    <col min="16191" max="16191" width="5.28515625" style="149" customWidth="1"/>
    <col min="16192" max="16192" width="3.28515625" style="149" bestFit="1" customWidth="1"/>
    <col min="16193" max="16193" width="3.28515625" style="149" customWidth="1"/>
    <col min="16194" max="16194" width="3.28515625" style="149" bestFit="1" customWidth="1"/>
    <col min="16195" max="16195" width="4" style="149" bestFit="1" customWidth="1"/>
    <col min="16196" max="16196" width="8" style="149" customWidth="1"/>
    <col min="16197" max="16384" width="11.42578125" style="149"/>
  </cols>
  <sheetData>
    <row r="1" spans="1:72" x14ac:dyDescent="0.2">
      <c r="A1" s="196"/>
      <c r="B1" s="199" t="s">
        <v>389</v>
      </c>
      <c r="C1" s="199"/>
      <c r="D1" s="26"/>
      <c r="E1" s="26"/>
      <c r="F1" s="26"/>
      <c r="G1" s="165"/>
      <c r="H1" s="140" t="s">
        <v>35</v>
      </c>
      <c r="I1" s="134">
        <f>SUM(I308:I310)</f>
        <v>0</v>
      </c>
      <c r="J1" s="26"/>
      <c r="K1" s="3"/>
      <c r="L1" s="3"/>
      <c r="M1" s="3"/>
      <c r="N1" s="3"/>
      <c r="O1" s="3"/>
      <c r="P1" s="3"/>
      <c r="Q1" s="3"/>
      <c r="R1" s="3"/>
      <c r="S1" s="50">
        <f>'1 - Media Publicity'!$S$1</f>
        <v>2022</v>
      </c>
      <c r="T1" s="14">
        <f>'1 - Media Publicity'!$T$1</f>
        <v>44562</v>
      </c>
      <c r="U1" s="14">
        <f>'1 - Media Publicity'!$U$1</f>
        <v>44926</v>
      </c>
      <c r="V1" s="3"/>
    </row>
    <row r="2" spans="1:72" x14ac:dyDescent="0.2">
      <c r="A2" s="54">
        <v>12</v>
      </c>
      <c r="B2" s="205" t="s">
        <v>390</v>
      </c>
      <c r="C2" s="199"/>
      <c r="D2" s="196"/>
      <c r="E2" s="196"/>
      <c r="F2" s="196"/>
      <c r="G2" s="165"/>
      <c r="H2" s="140"/>
      <c r="I2" s="134"/>
      <c r="J2" s="196"/>
      <c r="K2" s="3"/>
      <c r="L2" s="219"/>
      <c r="M2" s="3"/>
      <c r="N2" s="3"/>
      <c r="O2" s="3"/>
      <c r="P2" s="3"/>
      <c r="Q2" s="3"/>
      <c r="R2" s="3"/>
      <c r="S2" s="50"/>
      <c r="T2" s="14"/>
      <c r="U2" s="14"/>
      <c r="V2" s="3"/>
    </row>
    <row r="3" spans="1:72" ht="78.75" customHeight="1" x14ac:dyDescent="0.25">
      <c r="A3" s="196"/>
      <c r="B3" s="390" t="s">
        <v>511</v>
      </c>
      <c r="C3" s="437"/>
      <c r="D3" s="437"/>
      <c r="E3" s="437"/>
      <c r="F3" s="437"/>
      <c r="G3" s="437"/>
      <c r="H3" s="437"/>
      <c r="I3" s="437"/>
      <c r="J3" s="26"/>
      <c r="K3" s="3"/>
      <c r="L3" s="210"/>
      <c r="M3" s="3"/>
      <c r="N3" s="3"/>
      <c r="O3" s="3"/>
      <c r="P3" s="3"/>
      <c r="Q3" s="3"/>
      <c r="R3" s="3"/>
      <c r="S3" s="3"/>
      <c r="T3" s="73"/>
      <c r="U3" s="3"/>
      <c r="V3" s="3"/>
      <c r="BJ3" s="167" t="s">
        <v>391</v>
      </c>
      <c r="BK3" s="168"/>
      <c r="BL3" s="169" t="s">
        <v>392</v>
      </c>
      <c r="BM3" s="169" t="s">
        <v>393</v>
      </c>
      <c r="BN3" s="169" t="s">
        <v>394</v>
      </c>
      <c r="BO3" s="169"/>
      <c r="BP3" s="167" t="s">
        <v>115</v>
      </c>
    </row>
    <row r="4" spans="1:72" ht="3.75" customHeight="1" x14ac:dyDescent="0.2">
      <c r="A4" s="196"/>
      <c r="B4" s="65"/>
      <c r="C4" s="136"/>
      <c r="D4" s="136"/>
      <c r="E4" s="136"/>
      <c r="F4" s="136"/>
      <c r="G4" s="136"/>
      <c r="H4" s="26"/>
      <c r="I4" s="166"/>
      <c r="J4" s="26"/>
      <c r="K4" s="3"/>
      <c r="L4" s="210"/>
      <c r="M4" s="3"/>
      <c r="N4" s="3"/>
      <c r="O4" s="3"/>
      <c r="P4" s="3"/>
      <c r="Q4" s="3"/>
      <c r="R4" s="3"/>
      <c r="S4" s="3"/>
      <c r="T4" s="3"/>
      <c r="U4" s="3"/>
      <c r="V4" s="3"/>
    </row>
    <row r="5" spans="1:72" ht="51" customHeight="1" x14ac:dyDescent="0.2">
      <c r="A5" s="26"/>
      <c r="B5" s="438" t="s">
        <v>483</v>
      </c>
      <c r="C5" s="433"/>
      <c r="D5" s="433"/>
      <c r="E5" s="433"/>
      <c r="F5" s="433"/>
      <c r="G5" s="433"/>
      <c r="H5" s="433"/>
      <c r="I5" s="389"/>
      <c r="J5" s="26"/>
      <c r="K5" s="3"/>
      <c r="L5" s="3"/>
      <c r="M5" s="13">
        <f>IF(SUM(M8:M307)&gt;300,300,SUM(M8:M307))</f>
        <v>0</v>
      </c>
      <c r="N5" s="13">
        <f>SUM(N8:N307)</f>
        <v>0</v>
      </c>
      <c r="O5" s="13">
        <f t="shared" ref="O5:R5" si="0">SUM(O8:O307)</f>
        <v>0</v>
      </c>
      <c r="P5" s="13">
        <f t="shared" si="0"/>
        <v>0</v>
      </c>
      <c r="Q5" s="13"/>
      <c r="R5" s="13">
        <f t="shared" si="0"/>
        <v>0</v>
      </c>
      <c r="S5" s="13"/>
      <c r="T5" s="13">
        <f>SUM(M5:R5)</f>
        <v>0</v>
      </c>
      <c r="U5" s="3"/>
      <c r="V5" s="3"/>
      <c r="BE5" s="170"/>
      <c r="BF5" s="170"/>
      <c r="BG5" s="170"/>
      <c r="BH5" s="170"/>
      <c r="BJ5" s="167"/>
      <c r="BP5" s="169"/>
      <c r="BR5" s="171"/>
      <c r="BS5" s="171"/>
      <c r="BT5" s="171"/>
    </row>
    <row r="6" spans="1:72" ht="38.25" customHeight="1" x14ac:dyDescent="0.2">
      <c r="A6" s="54"/>
      <c r="B6" s="66"/>
      <c r="C6" s="65" t="s">
        <v>101</v>
      </c>
      <c r="D6" s="78" t="s">
        <v>449</v>
      </c>
      <c r="E6" s="66" t="s">
        <v>47</v>
      </c>
      <c r="F6" s="78" t="s">
        <v>395</v>
      </c>
      <c r="G6" s="225" t="str">
        <f>V14&amp;" / "&amp;V15</f>
        <v>Continental Uniform / Militia</v>
      </c>
      <c r="H6" s="26"/>
      <c r="I6" s="78" t="s">
        <v>396</v>
      </c>
      <c r="J6" s="26"/>
      <c r="K6" s="228"/>
      <c r="L6" s="228"/>
      <c r="M6" s="208" t="s">
        <v>438</v>
      </c>
      <c r="N6" s="209" t="s">
        <v>439</v>
      </c>
      <c r="O6" s="209" t="s">
        <v>440</v>
      </c>
      <c r="P6" s="209" t="s">
        <v>36</v>
      </c>
      <c r="Q6" s="206" t="s">
        <v>393</v>
      </c>
      <c r="R6" s="206" t="s">
        <v>434</v>
      </c>
      <c r="S6" s="50"/>
      <c r="T6" s="206" t="s">
        <v>437</v>
      </c>
      <c r="U6" s="228"/>
      <c r="V6" s="228"/>
      <c r="BE6" s="172" t="s">
        <v>397</v>
      </c>
      <c r="BF6" s="172" t="s">
        <v>398</v>
      </c>
      <c r="BG6" s="172"/>
      <c r="BH6" s="172" t="s">
        <v>399</v>
      </c>
      <c r="BK6" s="167"/>
      <c r="BL6" s="167"/>
      <c r="BM6" s="167"/>
      <c r="BN6" s="167"/>
      <c r="BO6" s="167"/>
      <c r="BS6" s="171"/>
      <c r="BT6" s="171"/>
    </row>
    <row r="7" spans="1:72" ht="0.6" customHeight="1" x14ac:dyDescent="0.2">
      <c r="A7" s="54"/>
      <c r="B7" s="156"/>
      <c r="C7" s="107"/>
      <c r="D7" s="173"/>
      <c r="E7" s="156"/>
      <c r="F7" s="156"/>
      <c r="G7" s="66"/>
      <c r="H7" s="26"/>
      <c r="I7" s="104"/>
      <c r="J7" s="26"/>
      <c r="K7" s="228"/>
      <c r="L7" s="228"/>
      <c r="M7" s="13"/>
      <c r="N7" s="13"/>
      <c r="O7" s="13"/>
      <c r="P7" s="13"/>
      <c r="Q7" s="13"/>
      <c r="R7" s="13"/>
      <c r="S7" s="13"/>
      <c r="T7" s="13"/>
      <c r="U7" s="228"/>
      <c r="V7" s="228"/>
      <c r="BS7" s="171"/>
      <c r="BT7" s="171"/>
    </row>
    <row r="8" spans="1:72" x14ac:dyDescent="0.2">
      <c r="A8" s="26"/>
      <c r="B8" s="56">
        <v>1</v>
      </c>
      <c r="C8" s="92"/>
      <c r="D8" s="72"/>
      <c r="E8" s="59"/>
      <c r="F8" s="150"/>
      <c r="G8" s="150"/>
      <c r="H8" s="26"/>
      <c r="I8" s="60">
        <f>T8</f>
        <v>0</v>
      </c>
      <c r="J8" s="26"/>
      <c r="K8" s="13"/>
      <c r="L8" s="13" t="s">
        <v>436</v>
      </c>
      <c r="M8" s="50">
        <f>IF($C8=0,0,IF($D8="C",15,0))</f>
        <v>0</v>
      </c>
      <c r="N8" s="50">
        <f>IF($C8=0,0,IF($D8="T",15,0))</f>
        <v>0</v>
      </c>
      <c r="O8" s="50">
        <f>IF($D8="D",10,0)</f>
        <v>0</v>
      </c>
      <c r="P8" s="50">
        <f>IF($D8="S",5,0)</f>
        <v>0</v>
      </c>
      <c r="Q8" s="50">
        <f>IF($C8=0,0,IF($D8=0,0,IF($E8=0,0,IF($F8="yes",1,0))))</f>
        <v>0</v>
      </c>
      <c r="R8" s="50">
        <f t="shared" ref="R8" si="1">IF($C8=0,0,IF($D8=0,0,IF($E8=0,0,IF($G8=$V$14,10*Q8,IF($G8=$V$15,10*Q8,0)))))</f>
        <v>0</v>
      </c>
      <c r="S8" s="50"/>
      <c r="T8" s="50">
        <f>IF($C8=0,0,IF($D8=0,0,IF($E8=0,0,SUM(M8,N8,O8,P8,R8))))</f>
        <v>0</v>
      </c>
      <c r="U8" s="214"/>
      <c r="V8" s="13"/>
      <c r="BE8" s="167">
        <f t="shared" ref="BE8:BE71" si="2">IF(F8="Yes",1,0)</f>
        <v>0</v>
      </c>
      <c r="BF8" s="167">
        <f t="shared" ref="BF8:BF71" si="3">IF(G8&lt;&gt;0,1,0)</f>
        <v>0</v>
      </c>
      <c r="BG8" s="167"/>
      <c r="BH8" s="167" t="str">
        <f t="shared" ref="BH8:BH71" si="4">D8&amp;BE8&amp;BF8</f>
        <v>00</v>
      </c>
      <c r="BJ8" s="167" t="s">
        <v>512</v>
      </c>
      <c r="BK8" s="167"/>
      <c r="BL8" s="167" t="s">
        <v>400</v>
      </c>
      <c r="BM8" s="167">
        <v>1</v>
      </c>
      <c r="BN8" s="167">
        <v>0</v>
      </c>
      <c r="BO8" s="167" t="str">
        <f>BL8&amp;BM8&amp;BN8</f>
        <v>N10</v>
      </c>
      <c r="BP8" s="167">
        <v>15</v>
      </c>
      <c r="BS8" s="171"/>
      <c r="BT8" s="171"/>
    </row>
    <row r="9" spans="1:72" x14ac:dyDescent="0.2">
      <c r="A9" s="26"/>
      <c r="B9" s="56">
        <v>2</v>
      </c>
      <c r="C9" s="92"/>
      <c r="D9" s="72"/>
      <c r="E9" s="59"/>
      <c r="F9" s="150"/>
      <c r="G9" s="150"/>
      <c r="H9" s="26"/>
      <c r="I9" s="60">
        <f t="shared" ref="I9:I72" si="5">T9</f>
        <v>0</v>
      </c>
      <c r="J9" s="26"/>
      <c r="K9" s="13"/>
      <c r="L9" s="13" t="s">
        <v>435</v>
      </c>
      <c r="M9" s="50">
        <f t="shared" ref="M9:M72" si="6">IF($C9=0,0,IF($D9="C",15,0))</f>
        <v>0</v>
      </c>
      <c r="N9" s="50">
        <f t="shared" ref="N9:N72" si="7">IF($C9=0,0,IF($D9="T",15,0))</f>
        <v>0</v>
      </c>
      <c r="O9" s="50">
        <f t="shared" ref="O9:O72" si="8">IF($D9="D",10,0)</f>
        <v>0</v>
      </c>
      <c r="P9" s="50">
        <f t="shared" ref="P9:P72" si="9">IF($D9="S",5,0)</f>
        <v>0</v>
      </c>
      <c r="Q9" s="50">
        <f t="shared" ref="Q9:Q72" si="10">IF($C9=0,0,IF($D9=0,0,IF($E9=0,0,IF($F9="yes",1,0))))</f>
        <v>0</v>
      </c>
      <c r="R9" s="50">
        <f>IF($C9=0,0,IF($D9=0,0,IF($E9=0,0,IF($G9=$V$14,10*Q9,IF($G9=$V$15,10*Q9,0)))))</f>
        <v>0</v>
      </c>
      <c r="S9" s="50"/>
      <c r="T9" s="50">
        <f t="shared" ref="T9:T72" si="11">IF($C9=0,0,IF($D9=0,0,IF($E9=0,0,SUM(M9,N9,O9,P9,R9))))</f>
        <v>0</v>
      </c>
      <c r="U9" s="214"/>
      <c r="V9" s="13"/>
      <c r="BE9" s="167">
        <f t="shared" si="2"/>
        <v>0</v>
      </c>
      <c r="BF9" s="167">
        <f t="shared" si="3"/>
        <v>0</v>
      </c>
      <c r="BG9" s="167"/>
      <c r="BH9" s="167" t="str">
        <f t="shared" si="4"/>
        <v>00</v>
      </c>
      <c r="BJ9" s="167" t="s">
        <v>513</v>
      </c>
      <c r="BK9" s="167"/>
      <c r="BL9" s="167" t="s">
        <v>401</v>
      </c>
      <c r="BM9" s="167">
        <v>1</v>
      </c>
      <c r="BN9" s="167">
        <v>0</v>
      </c>
      <c r="BO9" s="167" t="str">
        <f t="shared" ref="BO9:BO19" si="12">BL9&amp;BM9&amp;BN9</f>
        <v>D10</v>
      </c>
      <c r="BP9" s="167">
        <v>10</v>
      </c>
      <c r="BS9" s="171"/>
      <c r="BT9" s="171"/>
    </row>
    <row r="10" spans="1:72" x14ac:dyDescent="0.2">
      <c r="A10" s="26"/>
      <c r="B10" s="56">
        <v>3</v>
      </c>
      <c r="C10" s="92"/>
      <c r="D10" s="72"/>
      <c r="E10" s="59"/>
      <c r="F10" s="150"/>
      <c r="G10" s="150"/>
      <c r="H10" s="26"/>
      <c r="I10" s="60">
        <f t="shared" si="5"/>
        <v>0</v>
      </c>
      <c r="J10" s="26"/>
      <c r="K10" s="13"/>
      <c r="L10" s="13" t="s">
        <v>401</v>
      </c>
      <c r="M10" s="50">
        <f t="shared" si="6"/>
        <v>0</v>
      </c>
      <c r="N10" s="50">
        <f t="shared" si="7"/>
        <v>0</v>
      </c>
      <c r="O10" s="50">
        <f t="shared" si="8"/>
        <v>0</v>
      </c>
      <c r="P10" s="50">
        <f t="shared" si="9"/>
        <v>0</v>
      </c>
      <c r="Q10" s="50">
        <f t="shared" si="10"/>
        <v>0</v>
      </c>
      <c r="R10" s="50">
        <f t="shared" ref="R10:R73" si="13">IF($C10=0,0,IF($D10=0,0,IF($E10=0,0,IF($G10=$V$14,10*Q10,IF($G10=$V$15,10*Q10,0)))))</f>
        <v>0</v>
      </c>
      <c r="S10" s="50"/>
      <c r="T10" s="50">
        <f t="shared" si="11"/>
        <v>0</v>
      </c>
      <c r="U10" s="214"/>
      <c r="V10" s="13"/>
      <c r="BE10" s="167">
        <f t="shared" si="2"/>
        <v>0</v>
      </c>
      <c r="BF10" s="167">
        <f t="shared" si="3"/>
        <v>0</v>
      </c>
      <c r="BG10" s="167"/>
      <c r="BH10" s="167" t="str">
        <f t="shared" si="4"/>
        <v>00</v>
      </c>
      <c r="BJ10" s="167" t="s">
        <v>514</v>
      </c>
      <c r="BK10" s="167"/>
      <c r="BL10" s="167" t="s">
        <v>402</v>
      </c>
      <c r="BM10" s="167">
        <v>1</v>
      </c>
      <c r="BN10" s="167">
        <v>0</v>
      </c>
      <c r="BO10" s="167" t="str">
        <f t="shared" si="12"/>
        <v>S10</v>
      </c>
      <c r="BP10" s="167">
        <v>5</v>
      </c>
      <c r="BS10" s="171"/>
      <c r="BT10" s="171"/>
    </row>
    <row r="11" spans="1:72" x14ac:dyDescent="0.2">
      <c r="A11" s="26"/>
      <c r="B11" s="56">
        <v>4</v>
      </c>
      <c r="C11" s="92"/>
      <c r="D11" s="72"/>
      <c r="E11" s="59"/>
      <c r="F11" s="150"/>
      <c r="G11" s="150"/>
      <c r="H11" s="26"/>
      <c r="I11" s="60">
        <f t="shared" si="5"/>
        <v>0</v>
      </c>
      <c r="J11" s="26"/>
      <c r="K11" s="13"/>
      <c r="L11" s="13" t="s">
        <v>402</v>
      </c>
      <c r="M11" s="50">
        <f t="shared" si="6"/>
        <v>0</v>
      </c>
      <c r="N11" s="50">
        <f t="shared" si="7"/>
        <v>0</v>
      </c>
      <c r="O11" s="50">
        <f t="shared" si="8"/>
        <v>0</v>
      </c>
      <c r="P11" s="50">
        <f t="shared" si="9"/>
        <v>0</v>
      </c>
      <c r="Q11" s="50">
        <f t="shared" si="10"/>
        <v>0</v>
      </c>
      <c r="R11" s="50">
        <f t="shared" si="13"/>
        <v>0</v>
      </c>
      <c r="S11" s="50"/>
      <c r="T11" s="50">
        <f t="shared" si="11"/>
        <v>0</v>
      </c>
      <c r="U11" s="214"/>
      <c r="V11" s="13"/>
      <c r="BE11" s="167">
        <f t="shared" si="2"/>
        <v>0</v>
      </c>
      <c r="BF11" s="167">
        <f t="shared" si="3"/>
        <v>0</v>
      </c>
      <c r="BG11" s="167"/>
      <c r="BH11" s="167" t="str">
        <f t="shared" si="4"/>
        <v>00</v>
      </c>
      <c r="BJ11" s="167" t="s">
        <v>515</v>
      </c>
      <c r="BK11" s="167"/>
      <c r="BL11" s="167" t="s">
        <v>400</v>
      </c>
      <c r="BM11" s="167">
        <v>1</v>
      </c>
      <c r="BN11" s="167">
        <v>1</v>
      </c>
      <c r="BO11" s="167" t="str">
        <f t="shared" si="12"/>
        <v>N11</v>
      </c>
      <c r="BP11" s="167">
        <f>15+10</f>
        <v>25</v>
      </c>
      <c r="BS11" s="171"/>
      <c r="BT11" s="171"/>
    </row>
    <row r="12" spans="1:72" x14ac:dyDescent="0.2">
      <c r="A12" s="26"/>
      <c r="B12" s="56">
        <v>5</v>
      </c>
      <c r="C12" s="92"/>
      <c r="D12" s="72"/>
      <c r="E12" s="59"/>
      <c r="F12" s="150"/>
      <c r="G12" s="150"/>
      <c r="H12" s="26"/>
      <c r="I12" s="60">
        <f t="shared" si="5"/>
        <v>0</v>
      </c>
      <c r="J12" s="26"/>
      <c r="K12" s="13"/>
      <c r="L12" s="13"/>
      <c r="M12" s="50">
        <f t="shared" si="6"/>
        <v>0</v>
      </c>
      <c r="N12" s="50">
        <f t="shared" si="7"/>
        <v>0</v>
      </c>
      <c r="O12" s="50">
        <f t="shared" si="8"/>
        <v>0</v>
      </c>
      <c r="P12" s="50">
        <f t="shared" si="9"/>
        <v>0</v>
      </c>
      <c r="Q12" s="50">
        <f t="shared" si="10"/>
        <v>0</v>
      </c>
      <c r="R12" s="50">
        <f t="shared" si="13"/>
        <v>0</v>
      </c>
      <c r="S12" s="50"/>
      <c r="T12" s="50">
        <f t="shared" si="11"/>
        <v>0</v>
      </c>
      <c r="U12" s="214"/>
      <c r="V12" s="13"/>
      <c r="BE12" s="167">
        <f t="shared" si="2"/>
        <v>0</v>
      </c>
      <c r="BF12" s="167">
        <f t="shared" si="3"/>
        <v>0</v>
      </c>
      <c r="BG12" s="167"/>
      <c r="BH12" s="167" t="str">
        <f t="shared" si="4"/>
        <v>00</v>
      </c>
      <c r="BJ12" s="167" t="s">
        <v>516</v>
      </c>
      <c r="BK12" s="167"/>
      <c r="BL12" s="167" t="s">
        <v>401</v>
      </c>
      <c r="BM12" s="167">
        <v>1</v>
      </c>
      <c r="BN12" s="167">
        <v>1</v>
      </c>
      <c r="BO12" s="167" t="str">
        <f t="shared" si="12"/>
        <v>D11</v>
      </c>
      <c r="BP12" s="167">
        <f>10+10</f>
        <v>20</v>
      </c>
      <c r="BS12" s="171"/>
      <c r="BT12" s="171"/>
    </row>
    <row r="13" spans="1:72" x14ac:dyDescent="0.2">
      <c r="A13" s="26"/>
      <c r="B13" s="56">
        <v>6</v>
      </c>
      <c r="C13" s="92"/>
      <c r="D13" s="72"/>
      <c r="E13" s="59"/>
      <c r="F13" s="150"/>
      <c r="G13" s="150"/>
      <c r="H13" s="26"/>
      <c r="I13" s="60">
        <f t="shared" si="5"/>
        <v>0</v>
      </c>
      <c r="J13" s="26"/>
      <c r="K13" s="13"/>
      <c r="L13" s="13"/>
      <c r="M13" s="50">
        <f t="shared" si="6"/>
        <v>0</v>
      </c>
      <c r="N13" s="50">
        <f t="shared" si="7"/>
        <v>0</v>
      </c>
      <c r="O13" s="50">
        <f t="shared" si="8"/>
        <v>0</v>
      </c>
      <c r="P13" s="50">
        <f t="shared" si="9"/>
        <v>0</v>
      </c>
      <c r="Q13" s="50">
        <f t="shared" si="10"/>
        <v>0</v>
      </c>
      <c r="R13" s="50">
        <f t="shared" si="13"/>
        <v>0</v>
      </c>
      <c r="S13" s="50"/>
      <c r="T13" s="50">
        <f t="shared" si="11"/>
        <v>0</v>
      </c>
      <c r="U13" s="214"/>
      <c r="V13" s="13"/>
      <c r="BE13" s="167">
        <f t="shared" si="2"/>
        <v>0</v>
      </c>
      <c r="BF13" s="167">
        <f t="shared" si="3"/>
        <v>0</v>
      </c>
      <c r="BG13" s="167"/>
      <c r="BH13" s="167" t="str">
        <f t="shared" si="4"/>
        <v>00</v>
      </c>
      <c r="BJ13" s="167" t="s">
        <v>517</v>
      </c>
      <c r="BK13" s="167"/>
      <c r="BL13" s="167" t="s">
        <v>402</v>
      </c>
      <c r="BM13" s="167">
        <v>1</v>
      </c>
      <c r="BN13" s="167">
        <v>1</v>
      </c>
      <c r="BO13" s="167" t="str">
        <f t="shared" si="12"/>
        <v>S11</v>
      </c>
      <c r="BP13" s="167">
        <f>5+10</f>
        <v>15</v>
      </c>
      <c r="BS13" s="171"/>
      <c r="BT13" s="171"/>
    </row>
    <row r="14" spans="1:72" x14ac:dyDescent="0.2">
      <c r="A14" s="26"/>
      <c r="B14" s="56">
        <v>7</v>
      </c>
      <c r="C14" s="92"/>
      <c r="D14" s="72"/>
      <c r="E14" s="59"/>
      <c r="F14" s="150"/>
      <c r="G14" s="150"/>
      <c r="H14" s="26"/>
      <c r="I14" s="60">
        <f t="shared" si="5"/>
        <v>0</v>
      </c>
      <c r="J14" s="26"/>
      <c r="K14" s="13"/>
      <c r="L14" s="13"/>
      <c r="M14" s="50">
        <f t="shared" si="6"/>
        <v>0</v>
      </c>
      <c r="N14" s="50">
        <f t="shared" si="7"/>
        <v>0</v>
      </c>
      <c r="O14" s="50">
        <f t="shared" si="8"/>
        <v>0</v>
      </c>
      <c r="P14" s="50">
        <f t="shared" si="9"/>
        <v>0</v>
      </c>
      <c r="Q14" s="50">
        <f t="shared" si="10"/>
        <v>0</v>
      </c>
      <c r="R14" s="50">
        <f t="shared" si="13"/>
        <v>0</v>
      </c>
      <c r="S14" s="50"/>
      <c r="T14" s="50">
        <f t="shared" si="11"/>
        <v>0</v>
      </c>
      <c r="U14" s="214"/>
      <c r="V14" s="13" t="s">
        <v>460</v>
      </c>
      <c r="BE14" s="167">
        <f t="shared" si="2"/>
        <v>0</v>
      </c>
      <c r="BF14" s="167">
        <f t="shared" si="3"/>
        <v>0</v>
      </c>
      <c r="BG14" s="167"/>
      <c r="BH14" s="167" t="str">
        <f t="shared" si="4"/>
        <v>00</v>
      </c>
      <c r="BJ14" s="167" t="s">
        <v>518</v>
      </c>
      <c r="BK14" s="167"/>
      <c r="BL14" s="167" t="s">
        <v>400</v>
      </c>
      <c r="BM14" s="167">
        <v>0</v>
      </c>
      <c r="BN14" s="167">
        <v>0</v>
      </c>
      <c r="BO14" s="167" t="str">
        <f t="shared" si="12"/>
        <v>N00</v>
      </c>
      <c r="BP14" s="167">
        <v>15</v>
      </c>
      <c r="BS14" s="171"/>
      <c r="BT14" s="171"/>
    </row>
    <row r="15" spans="1:72" x14ac:dyDescent="0.2">
      <c r="A15" s="26"/>
      <c r="B15" s="56">
        <v>8</v>
      </c>
      <c r="C15" s="92"/>
      <c r="D15" s="72"/>
      <c r="E15" s="59"/>
      <c r="F15" s="150"/>
      <c r="G15" s="150"/>
      <c r="H15" s="26"/>
      <c r="I15" s="60">
        <f t="shared" si="5"/>
        <v>0</v>
      </c>
      <c r="J15" s="26"/>
      <c r="K15" s="13"/>
      <c r="L15" s="13"/>
      <c r="M15" s="50">
        <f t="shared" si="6"/>
        <v>0</v>
      </c>
      <c r="N15" s="50">
        <f t="shared" si="7"/>
        <v>0</v>
      </c>
      <c r="O15" s="50">
        <f t="shared" si="8"/>
        <v>0</v>
      </c>
      <c r="P15" s="50">
        <f t="shared" si="9"/>
        <v>0</v>
      </c>
      <c r="Q15" s="50">
        <f t="shared" si="10"/>
        <v>0</v>
      </c>
      <c r="R15" s="50">
        <f t="shared" si="13"/>
        <v>0</v>
      </c>
      <c r="S15" s="50"/>
      <c r="T15" s="50">
        <f t="shared" si="11"/>
        <v>0</v>
      </c>
      <c r="U15" s="214"/>
      <c r="V15" s="13" t="s">
        <v>443</v>
      </c>
      <c r="BE15" s="167">
        <f t="shared" si="2"/>
        <v>0</v>
      </c>
      <c r="BF15" s="167">
        <f t="shared" si="3"/>
        <v>0</v>
      </c>
      <c r="BG15" s="167"/>
      <c r="BH15" s="167" t="str">
        <f t="shared" si="4"/>
        <v>00</v>
      </c>
      <c r="BJ15" s="167" t="s">
        <v>519</v>
      </c>
      <c r="BK15" s="167"/>
      <c r="BL15" s="167" t="s">
        <v>401</v>
      </c>
      <c r="BM15" s="167">
        <v>0</v>
      </c>
      <c r="BN15" s="167">
        <v>0</v>
      </c>
      <c r="BO15" s="167" t="str">
        <f t="shared" si="12"/>
        <v>D00</v>
      </c>
      <c r="BP15" s="167">
        <v>10</v>
      </c>
      <c r="BS15" s="171"/>
      <c r="BT15" s="171"/>
    </row>
    <row r="16" spans="1:72" x14ac:dyDescent="0.2">
      <c r="A16" s="26"/>
      <c r="B16" s="56">
        <v>9</v>
      </c>
      <c r="C16" s="92"/>
      <c r="D16" s="72"/>
      <c r="E16" s="59"/>
      <c r="F16" s="150"/>
      <c r="G16" s="150"/>
      <c r="H16" s="26"/>
      <c r="I16" s="60">
        <f t="shared" ref="I16:I22" si="14">T16</f>
        <v>0</v>
      </c>
      <c r="J16" s="315"/>
      <c r="K16" s="13"/>
      <c r="L16" s="13"/>
      <c r="M16" s="50">
        <f t="shared" si="6"/>
        <v>0</v>
      </c>
      <c r="N16" s="50">
        <f t="shared" si="7"/>
        <v>0</v>
      </c>
      <c r="O16" s="50">
        <f t="shared" si="8"/>
        <v>0</v>
      </c>
      <c r="P16" s="50">
        <f t="shared" si="9"/>
        <v>0</v>
      </c>
      <c r="Q16" s="50">
        <f t="shared" si="10"/>
        <v>0</v>
      </c>
      <c r="R16" s="50">
        <f t="shared" ref="R16:R22" si="15">IF($C16=0,0,IF($D16=0,0,IF($E16=0,0,IF($G16=$V$14,10*Q16,IF($G16=$V$15,10*Q16,0)))))</f>
        <v>0</v>
      </c>
      <c r="S16" s="50"/>
      <c r="T16" s="50">
        <f t="shared" ref="T16:T22" si="16">IF($C16=0,0,IF($D16=0,0,IF($E16=0,0,SUM(M16,N16,O16,P16,R16))))</f>
        <v>0</v>
      </c>
      <c r="U16" s="214"/>
      <c r="V16" s="13" t="s">
        <v>443</v>
      </c>
      <c r="BE16" s="167">
        <f t="shared" si="2"/>
        <v>0</v>
      </c>
      <c r="BF16" s="167">
        <f t="shared" si="3"/>
        <v>0</v>
      </c>
      <c r="BG16" s="167"/>
      <c r="BH16" s="167" t="str">
        <f t="shared" si="4"/>
        <v>00</v>
      </c>
      <c r="BJ16" s="167" t="s">
        <v>520</v>
      </c>
      <c r="BK16" s="167"/>
      <c r="BL16" s="167" t="s">
        <v>402</v>
      </c>
      <c r="BM16" s="167">
        <v>0</v>
      </c>
      <c r="BN16" s="167">
        <v>0</v>
      </c>
      <c r="BO16" s="167" t="str">
        <f t="shared" si="12"/>
        <v>S00</v>
      </c>
      <c r="BP16" s="167">
        <v>5</v>
      </c>
      <c r="BS16" s="171"/>
      <c r="BT16" s="171"/>
    </row>
    <row r="17" spans="1:72" x14ac:dyDescent="0.2">
      <c r="A17" s="26"/>
      <c r="B17" s="56">
        <v>10</v>
      </c>
      <c r="C17" s="92"/>
      <c r="D17" s="72"/>
      <c r="E17" s="59"/>
      <c r="F17" s="150"/>
      <c r="G17" s="150"/>
      <c r="H17" s="26"/>
      <c r="I17" s="60">
        <f t="shared" si="14"/>
        <v>0</v>
      </c>
      <c r="J17" s="315"/>
      <c r="K17" s="13"/>
      <c r="L17" s="13"/>
      <c r="M17" s="50">
        <f t="shared" si="6"/>
        <v>0</v>
      </c>
      <c r="N17" s="50">
        <f t="shared" si="7"/>
        <v>0</v>
      </c>
      <c r="O17" s="50">
        <f t="shared" si="8"/>
        <v>0</v>
      </c>
      <c r="P17" s="50">
        <f t="shared" si="9"/>
        <v>0</v>
      </c>
      <c r="Q17" s="50">
        <f t="shared" si="10"/>
        <v>0</v>
      </c>
      <c r="R17" s="50">
        <f t="shared" si="15"/>
        <v>0</v>
      </c>
      <c r="S17" s="50"/>
      <c r="T17" s="50">
        <f t="shared" si="16"/>
        <v>0</v>
      </c>
      <c r="U17" s="214"/>
      <c r="V17" s="13" t="s">
        <v>443</v>
      </c>
      <c r="BE17" s="167">
        <f t="shared" si="2"/>
        <v>0</v>
      </c>
      <c r="BF17" s="167">
        <f t="shared" si="3"/>
        <v>0</v>
      </c>
      <c r="BG17" s="167"/>
      <c r="BH17" s="167" t="str">
        <f t="shared" si="4"/>
        <v>00</v>
      </c>
      <c r="BJ17" s="167" t="s">
        <v>521</v>
      </c>
      <c r="BK17" s="167"/>
      <c r="BL17" s="167" t="s">
        <v>400</v>
      </c>
      <c r="BM17" s="167">
        <v>0</v>
      </c>
      <c r="BN17" s="167">
        <v>1</v>
      </c>
      <c r="BO17" s="167" t="str">
        <f t="shared" si="12"/>
        <v>N01</v>
      </c>
      <c r="BP17" s="167">
        <v>15</v>
      </c>
      <c r="BS17" s="171"/>
      <c r="BT17" s="171"/>
    </row>
    <row r="18" spans="1:72" x14ac:dyDescent="0.2">
      <c r="A18" s="26"/>
      <c r="B18" s="56">
        <v>11</v>
      </c>
      <c r="C18" s="92"/>
      <c r="D18" s="72"/>
      <c r="E18" s="59"/>
      <c r="F18" s="150"/>
      <c r="G18" s="150"/>
      <c r="H18" s="26"/>
      <c r="I18" s="60">
        <f t="shared" si="14"/>
        <v>0</v>
      </c>
      <c r="J18" s="315"/>
      <c r="K18" s="13"/>
      <c r="L18" s="13"/>
      <c r="M18" s="50">
        <f t="shared" si="6"/>
        <v>0</v>
      </c>
      <c r="N18" s="50">
        <f t="shared" si="7"/>
        <v>0</v>
      </c>
      <c r="O18" s="50">
        <f t="shared" si="8"/>
        <v>0</v>
      </c>
      <c r="P18" s="50">
        <f t="shared" si="9"/>
        <v>0</v>
      </c>
      <c r="Q18" s="50">
        <f t="shared" si="10"/>
        <v>0</v>
      </c>
      <c r="R18" s="50">
        <f t="shared" si="15"/>
        <v>0</v>
      </c>
      <c r="S18" s="50"/>
      <c r="T18" s="50">
        <f t="shared" si="16"/>
        <v>0</v>
      </c>
      <c r="U18" s="214"/>
      <c r="V18" s="13" t="s">
        <v>443</v>
      </c>
      <c r="BE18" s="167">
        <f t="shared" si="2"/>
        <v>0</v>
      </c>
      <c r="BF18" s="167">
        <f t="shared" si="3"/>
        <v>0</v>
      </c>
      <c r="BG18" s="167"/>
      <c r="BH18" s="167" t="str">
        <f t="shared" si="4"/>
        <v>00</v>
      </c>
      <c r="BJ18" s="167" t="s">
        <v>522</v>
      </c>
      <c r="BK18" s="167"/>
      <c r="BL18" s="167" t="s">
        <v>401</v>
      </c>
      <c r="BM18" s="167">
        <v>0</v>
      </c>
      <c r="BN18" s="167">
        <v>1</v>
      </c>
      <c r="BO18" s="167" t="str">
        <f t="shared" si="12"/>
        <v>D01</v>
      </c>
      <c r="BP18" s="167">
        <v>10</v>
      </c>
      <c r="BS18" s="171"/>
      <c r="BT18" s="171"/>
    </row>
    <row r="19" spans="1:72" x14ac:dyDescent="0.2">
      <c r="A19" s="26"/>
      <c r="B19" s="56">
        <v>12</v>
      </c>
      <c r="C19" s="92"/>
      <c r="D19" s="72"/>
      <c r="E19" s="59"/>
      <c r="F19" s="150"/>
      <c r="G19" s="150"/>
      <c r="H19" s="26"/>
      <c r="I19" s="60">
        <f t="shared" si="14"/>
        <v>0</v>
      </c>
      <c r="J19" s="315"/>
      <c r="K19" s="13"/>
      <c r="L19" s="13"/>
      <c r="M19" s="50">
        <f t="shared" si="6"/>
        <v>0</v>
      </c>
      <c r="N19" s="50">
        <f t="shared" si="7"/>
        <v>0</v>
      </c>
      <c r="O19" s="50">
        <f t="shared" si="8"/>
        <v>0</v>
      </c>
      <c r="P19" s="50">
        <f t="shared" si="9"/>
        <v>0</v>
      </c>
      <c r="Q19" s="50">
        <f t="shared" si="10"/>
        <v>0</v>
      </c>
      <c r="R19" s="50">
        <f t="shared" si="15"/>
        <v>0</v>
      </c>
      <c r="S19" s="50"/>
      <c r="T19" s="50">
        <f t="shared" si="16"/>
        <v>0</v>
      </c>
      <c r="U19" s="214"/>
      <c r="V19" s="13" t="s">
        <v>443</v>
      </c>
      <c r="BE19" s="167">
        <f t="shared" si="2"/>
        <v>0</v>
      </c>
      <c r="BF19" s="167">
        <f t="shared" si="3"/>
        <v>0</v>
      </c>
      <c r="BG19" s="167"/>
      <c r="BH19" s="167" t="str">
        <f t="shared" si="4"/>
        <v>00</v>
      </c>
      <c r="BJ19" s="167" t="s">
        <v>523</v>
      </c>
      <c r="BK19" s="167"/>
      <c r="BL19" s="167" t="s">
        <v>402</v>
      </c>
      <c r="BM19" s="167">
        <v>0</v>
      </c>
      <c r="BN19" s="167">
        <v>1</v>
      </c>
      <c r="BO19" s="167" t="str">
        <f t="shared" si="12"/>
        <v>S01</v>
      </c>
      <c r="BP19" s="167">
        <v>5</v>
      </c>
      <c r="BS19" s="171"/>
      <c r="BT19" s="171"/>
    </row>
    <row r="20" spans="1:72" x14ac:dyDescent="0.2">
      <c r="A20" s="26"/>
      <c r="B20" s="56">
        <v>13</v>
      </c>
      <c r="C20" s="92"/>
      <c r="D20" s="72"/>
      <c r="E20" s="59"/>
      <c r="F20" s="150"/>
      <c r="G20" s="150"/>
      <c r="H20" s="26"/>
      <c r="I20" s="60">
        <f t="shared" si="14"/>
        <v>0</v>
      </c>
      <c r="J20" s="315"/>
      <c r="K20" s="13"/>
      <c r="L20" s="13"/>
      <c r="M20" s="50">
        <f t="shared" si="6"/>
        <v>0</v>
      </c>
      <c r="N20" s="50">
        <f t="shared" si="7"/>
        <v>0</v>
      </c>
      <c r="O20" s="50">
        <f t="shared" si="8"/>
        <v>0</v>
      </c>
      <c r="P20" s="50">
        <f t="shared" si="9"/>
        <v>0</v>
      </c>
      <c r="Q20" s="50">
        <f t="shared" si="10"/>
        <v>0</v>
      </c>
      <c r="R20" s="50">
        <f t="shared" si="15"/>
        <v>0</v>
      </c>
      <c r="S20" s="50"/>
      <c r="T20" s="50">
        <f t="shared" si="16"/>
        <v>0</v>
      </c>
      <c r="U20" s="214"/>
      <c r="V20" s="13" t="s">
        <v>443</v>
      </c>
      <c r="BE20" s="167">
        <f t="shared" si="2"/>
        <v>0</v>
      </c>
      <c r="BF20" s="167">
        <f t="shared" si="3"/>
        <v>0</v>
      </c>
      <c r="BG20" s="167"/>
      <c r="BH20" s="167" t="str">
        <f t="shared" si="4"/>
        <v>00</v>
      </c>
      <c r="BS20" s="171"/>
      <c r="BT20" s="171"/>
    </row>
    <row r="21" spans="1:72" x14ac:dyDescent="0.2">
      <c r="A21" s="26"/>
      <c r="B21" s="56">
        <v>14</v>
      </c>
      <c r="C21" s="92"/>
      <c r="D21" s="72"/>
      <c r="E21" s="59"/>
      <c r="F21" s="150"/>
      <c r="G21" s="150"/>
      <c r="H21" s="26"/>
      <c r="I21" s="60">
        <f t="shared" si="14"/>
        <v>0</v>
      </c>
      <c r="J21" s="315"/>
      <c r="K21" s="13"/>
      <c r="L21" s="13"/>
      <c r="M21" s="50">
        <f t="shared" si="6"/>
        <v>0</v>
      </c>
      <c r="N21" s="50">
        <f t="shared" si="7"/>
        <v>0</v>
      </c>
      <c r="O21" s="50">
        <f t="shared" si="8"/>
        <v>0</v>
      </c>
      <c r="P21" s="50">
        <f t="shared" si="9"/>
        <v>0</v>
      </c>
      <c r="Q21" s="50">
        <f t="shared" si="10"/>
        <v>0</v>
      </c>
      <c r="R21" s="50">
        <f t="shared" si="15"/>
        <v>0</v>
      </c>
      <c r="S21" s="50"/>
      <c r="T21" s="50">
        <f t="shared" si="16"/>
        <v>0</v>
      </c>
      <c r="U21" s="214"/>
      <c r="V21" s="13" t="s">
        <v>443</v>
      </c>
      <c r="BE21" s="167">
        <f t="shared" si="2"/>
        <v>0</v>
      </c>
      <c r="BF21" s="167">
        <f t="shared" si="3"/>
        <v>0</v>
      </c>
      <c r="BG21" s="167"/>
      <c r="BH21" s="167" t="str">
        <f t="shared" si="4"/>
        <v>00</v>
      </c>
      <c r="BS21" s="171"/>
      <c r="BT21" s="171"/>
    </row>
    <row r="22" spans="1:72" x14ac:dyDescent="0.2">
      <c r="A22" s="26"/>
      <c r="B22" s="56">
        <v>15</v>
      </c>
      <c r="C22" s="92"/>
      <c r="D22" s="72"/>
      <c r="E22" s="59"/>
      <c r="F22" s="150"/>
      <c r="G22" s="150"/>
      <c r="H22" s="26"/>
      <c r="I22" s="60">
        <f t="shared" si="14"/>
        <v>0</v>
      </c>
      <c r="J22" s="315"/>
      <c r="K22" s="13"/>
      <c r="L22" s="13"/>
      <c r="M22" s="50">
        <f t="shared" si="6"/>
        <v>0</v>
      </c>
      <c r="N22" s="50">
        <f t="shared" si="7"/>
        <v>0</v>
      </c>
      <c r="O22" s="50">
        <f t="shared" si="8"/>
        <v>0</v>
      </c>
      <c r="P22" s="50">
        <f t="shared" si="9"/>
        <v>0</v>
      </c>
      <c r="Q22" s="50">
        <f t="shared" si="10"/>
        <v>0</v>
      </c>
      <c r="R22" s="50">
        <f t="shared" si="15"/>
        <v>0</v>
      </c>
      <c r="S22" s="50"/>
      <c r="T22" s="50">
        <f t="shared" si="16"/>
        <v>0</v>
      </c>
      <c r="U22" s="214"/>
      <c r="V22" s="13" t="s">
        <v>443</v>
      </c>
      <c r="BE22" s="167">
        <f t="shared" si="2"/>
        <v>0</v>
      </c>
      <c r="BF22" s="167">
        <f t="shared" si="3"/>
        <v>0</v>
      </c>
      <c r="BG22" s="167"/>
      <c r="BH22" s="167" t="str">
        <f t="shared" si="4"/>
        <v>00</v>
      </c>
      <c r="BS22" s="171"/>
      <c r="BT22" s="171"/>
    </row>
    <row r="23" spans="1:72" x14ac:dyDescent="0.2">
      <c r="A23" s="26"/>
      <c r="B23" s="56">
        <v>16</v>
      </c>
      <c r="C23" s="92"/>
      <c r="D23" s="72"/>
      <c r="E23" s="59"/>
      <c r="F23" s="150"/>
      <c r="G23" s="150"/>
      <c r="H23" s="26"/>
      <c r="I23" s="60">
        <f t="shared" ref="I23:I27" si="17">T23</f>
        <v>0</v>
      </c>
      <c r="J23" s="315"/>
      <c r="K23" s="13"/>
      <c r="L23" s="13"/>
      <c r="M23" s="50">
        <f t="shared" si="6"/>
        <v>0</v>
      </c>
      <c r="N23" s="50">
        <f t="shared" si="7"/>
        <v>0</v>
      </c>
      <c r="O23" s="50">
        <f t="shared" si="8"/>
        <v>0</v>
      </c>
      <c r="P23" s="50">
        <f t="shared" si="9"/>
        <v>0</v>
      </c>
      <c r="Q23" s="50">
        <f t="shared" si="10"/>
        <v>0</v>
      </c>
      <c r="R23" s="50">
        <f t="shared" ref="R23:R27" si="18">IF($C23=0,0,IF($D23=0,0,IF($E23=0,0,IF($G23=$V$14,10*Q23,IF($G23=$V$15,10*Q23,0)))))</f>
        <v>0</v>
      </c>
      <c r="S23" s="50"/>
      <c r="T23" s="50">
        <f t="shared" ref="T23:T27" si="19">IF($C23=0,0,IF($D23=0,0,IF($E23=0,0,SUM(M23,N23,O23,P23,R23))))</f>
        <v>0</v>
      </c>
      <c r="U23" s="214"/>
      <c r="V23" s="13" t="s">
        <v>443</v>
      </c>
      <c r="BE23" s="167">
        <f t="shared" si="2"/>
        <v>0</v>
      </c>
      <c r="BF23" s="167">
        <f t="shared" si="3"/>
        <v>0</v>
      </c>
      <c r="BG23" s="167"/>
      <c r="BH23" s="167" t="str">
        <f t="shared" si="4"/>
        <v>00</v>
      </c>
      <c r="BS23" s="171"/>
      <c r="BT23" s="171"/>
    </row>
    <row r="24" spans="1:72" x14ac:dyDescent="0.2">
      <c r="A24" s="26"/>
      <c r="B24" s="56">
        <v>17</v>
      </c>
      <c r="C24" s="92"/>
      <c r="D24" s="72"/>
      <c r="E24" s="59"/>
      <c r="F24" s="150"/>
      <c r="G24" s="150"/>
      <c r="H24" s="26"/>
      <c r="I24" s="60">
        <f t="shared" si="17"/>
        <v>0</v>
      </c>
      <c r="J24" s="315"/>
      <c r="K24" s="13"/>
      <c r="L24" s="13"/>
      <c r="M24" s="50">
        <f t="shared" si="6"/>
        <v>0</v>
      </c>
      <c r="N24" s="50">
        <f t="shared" si="7"/>
        <v>0</v>
      </c>
      <c r="O24" s="50">
        <f t="shared" si="8"/>
        <v>0</v>
      </c>
      <c r="P24" s="50">
        <f t="shared" si="9"/>
        <v>0</v>
      </c>
      <c r="Q24" s="50">
        <f t="shared" si="10"/>
        <v>0</v>
      </c>
      <c r="R24" s="50">
        <f t="shared" si="18"/>
        <v>0</v>
      </c>
      <c r="S24" s="50"/>
      <c r="T24" s="50">
        <f t="shared" si="19"/>
        <v>0</v>
      </c>
      <c r="U24" s="214"/>
      <c r="V24" s="13" t="s">
        <v>443</v>
      </c>
      <c r="BE24" s="167">
        <f t="shared" si="2"/>
        <v>0</v>
      </c>
      <c r="BF24" s="167">
        <f t="shared" si="3"/>
        <v>0</v>
      </c>
      <c r="BG24" s="167"/>
      <c r="BH24" s="167" t="str">
        <f t="shared" si="4"/>
        <v>00</v>
      </c>
      <c r="BS24" s="171"/>
      <c r="BT24" s="171"/>
    </row>
    <row r="25" spans="1:72" x14ac:dyDescent="0.2">
      <c r="A25" s="26"/>
      <c r="B25" s="56">
        <v>18</v>
      </c>
      <c r="C25" s="92"/>
      <c r="D25" s="72"/>
      <c r="E25" s="59"/>
      <c r="F25" s="150"/>
      <c r="G25" s="150"/>
      <c r="H25" s="26"/>
      <c r="I25" s="60">
        <f t="shared" si="17"/>
        <v>0</v>
      </c>
      <c r="J25" s="315"/>
      <c r="K25" s="13"/>
      <c r="L25" s="13"/>
      <c r="M25" s="50">
        <f t="shared" si="6"/>
        <v>0</v>
      </c>
      <c r="N25" s="50">
        <f t="shared" si="7"/>
        <v>0</v>
      </c>
      <c r="O25" s="50">
        <f t="shared" si="8"/>
        <v>0</v>
      </c>
      <c r="P25" s="50">
        <f t="shared" si="9"/>
        <v>0</v>
      </c>
      <c r="Q25" s="50">
        <f t="shared" si="10"/>
        <v>0</v>
      </c>
      <c r="R25" s="50">
        <f t="shared" si="18"/>
        <v>0</v>
      </c>
      <c r="S25" s="50"/>
      <c r="T25" s="50">
        <f t="shared" si="19"/>
        <v>0</v>
      </c>
      <c r="U25" s="214"/>
      <c r="V25" s="13" t="s">
        <v>443</v>
      </c>
      <c r="BE25" s="167">
        <f t="shared" si="2"/>
        <v>0</v>
      </c>
      <c r="BF25" s="167">
        <f t="shared" si="3"/>
        <v>0</v>
      </c>
      <c r="BG25" s="167"/>
      <c r="BH25" s="167" t="str">
        <f t="shared" si="4"/>
        <v>00</v>
      </c>
      <c r="BS25" s="171"/>
      <c r="BT25" s="171"/>
    </row>
    <row r="26" spans="1:72" x14ac:dyDescent="0.2">
      <c r="A26" s="26"/>
      <c r="B26" s="56">
        <v>19</v>
      </c>
      <c r="C26" s="92"/>
      <c r="D26" s="72"/>
      <c r="E26" s="59"/>
      <c r="F26" s="150"/>
      <c r="G26" s="150"/>
      <c r="H26" s="26"/>
      <c r="I26" s="60">
        <f t="shared" si="17"/>
        <v>0</v>
      </c>
      <c r="J26" s="315"/>
      <c r="K26" s="13"/>
      <c r="L26" s="13"/>
      <c r="M26" s="50">
        <f t="shared" si="6"/>
        <v>0</v>
      </c>
      <c r="N26" s="50">
        <f t="shared" si="7"/>
        <v>0</v>
      </c>
      <c r="O26" s="50">
        <f t="shared" si="8"/>
        <v>0</v>
      </c>
      <c r="P26" s="50">
        <f t="shared" si="9"/>
        <v>0</v>
      </c>
      <c r="Q26" s="50">
        <f t="shared" si="10"/>
        <v>0</v>
      </c>
      <c r="R26" s="50">
        <f t="shared" si="18"/>
        <v>0</v>
      </c>
      <c r="S26" s="50"/>
      <c r="T26" s="50">
        <f t="shared" si="19"/>
        <v>0</v>
      </c>
      <c r="U26" s="214"/>
      <c r="V26" s="13" t="s">
        <v>443</v>
      </c>
      <c r="BE26" s="167">
        <f t="shared" si="2"/>
        <v>0</v>
      </c>
      <c r="BF26" s="167">
        <f t="shared" si="3"/>
        <v>0</v>
      </c>
      <c r="BG26" s="167"/>
      <c r="BH26" s="167" t="str">
        <f t="shared" si="4"/>
        <v>00</v>
      </c>
      <c r="BS26" s="171"/>
      <c r="BT26" s="171"/>
    </row>
    <row r="27" spans="1:72" x14ac:dyDescent="0.2">
      <c r="A27" s="26"/>
      <c r="B27" s="56">
        <v>20</v>
      </c>
      <c r="C27" s="92"/>
      <c r="D27" s="72"/>
      <c r="E27" s="59"/>
      <c r="F27" s="150"/>
      <c r="G27" s="150"/>
      <c r="H27" s="26"/>
      <c r="I27" s="60">
        <f t="shared" si="17"/>
        <v>0</v>
      </c>
      <c r="J27" s="315"/>
      <c r="K27" s="13"/>
      <c r="L27" s="13"/>
      <c r="M27" s="50">
        <f t="shared" si="6"/>
        <v>0</v>
      </c>
      <c r="N27" s="50">
        <f t="shared" si="7"/>
        <v>0</v>
      </c>
      <c r="O27" s="50">
        <f t="shared" si="8"/>
        <v>0</v>
      </c>
      <c r="P27" s="50">
        <f t="shared" si="9"/>
        <v>0</v>
      </c>
      <c r="Q27" s="50">
        <f t="shared" si="10"/>
        <v>0</v>
      </c>
      <c r="R27" s="50">
        <f t="shared" si="18"/>
        <v>0</v>
      </c>
      <c r="S27" s="50"/>
      <c r="T27" s="50">
        <f t="shared" si="19"/>
        <v>0</v>
      </c>
      <c r="U27" s="214"/>
      <c r="V27" s="13" t="s">
        <v>443</v>
      </c>
      <c r="BE27" s="167">
        <f t="shared" si="2"/>
        <v>0</v>
      </c>
      <c r="BF27" s="167">
        <f t="shared" si="3"/>
        <v>0</v>
      </c>
      <c r="BG27" s="167"/>
      <c r="BH27" s="167" t="str">
        <f t="shared" si="4"/>
        <v>00</v>
      </c>
      <c r="BS27" s="171"/>
      <c r="BT27" s="171"/>
    </row>
    <row r="28" spans="1:72" x14ac:dyDescent="0.2">
      <c r="A28" s="26"/>
      <c r="B28" s="56">
        <v>21</v>
      </c>
      <c r="C28" s="92"/>
      <c r="D28" s="72"/>
      <c r="E28" s="59"/>
      <c r="F28" s="150"/>
      <c r="G28" s="150"/>
      <c r="H28" s="26"/>
      <c r="I28" s="60">
        <f t="shared" si="5"/>
        <v>0</v>
      </c>
      <c r="J28" s="26"/>
      <c r="K28" s="13"/>
      <c r="L28" s="13"/>
      <c r="M28" s="50">
        <f t="shared" si="6"/>
        <v>0</v>
      </c>
      <c r="N28" s="50">
        <f t="shared" si="7"/>
        <v>0</v>
      </c>
      <c r="O28" s="50">
        <f t="shared" si="8"/>
        <v>0</v>
      </c>
      <c r="P28" s="50">
        <f t="shared" si="9"/>
        <v>0</v>
      </c>
      <c r="Q28" s="50">
        <f t="shared" si="10"/>
        <v>0</v>
      </c>
      <c r="R28" s="50">
        <f t="shared" si="13"/>
        <v>0</v>
      </c>
      <c r="S28" s="50"/>
      <c r="T28" s="50">
        <f t="shared" si="11"/>
        <v>0</v>
      </c>
      <c r="U28" s="214"/>
      <c r="V28" s="13"/>
      <c r="BE28" s="167">
        <f t="shared" si="2"/>
        <v>0</v>
      </c>
      <c r="BF28" s="167">
        <f t="shared" si="3"/>
        <v>0</v>
      </c>
      <c r="BG28" s="167"/>
      <c r="BH28" s="167" t="str">
        <f t="shared" si="4"/>
        <v>00</v>
      </c>
      <c r="BS28" s="171"/>
      <c r="BT28" s="171"/>
    </row>
    <row r="29" spans="1:72" x14ac:dyDescent="0.2">
      <c r="A29" s="26"/>
      <c r="B29" s="56">
        <v>22</v>
      </c>
      <c r="C29" s="92"/>
      <c r="D29" s="72"/>
      <c r="E29" s="59"/>
      <c r="F29" s="150"/>
      <c r="G29" s="150"/>
      <c r="H29" s="26"/>
      <c r="I29" s="60">
        <f t="shared" si="5"/>
        <v>0</v>
      </c>
      <c r="J29" s="26"/>
      <c r="K29" s="13"/>
      <c r="L29" s="13"/>
      <c r="M29" s="50">
        <f t="shared" si="6"/>
        <v>0</v>
      </c>
      <c r="N29" s="50">
        <f t="shared" si="7"/>
        <v>0</v>
      </c>
      <c r="O29" s="50">
        <f t="shared" si="8"/>
        <v>0</v>
      </c>
      <c r="P29" s="50">
        <f t="shared" si="9"/>
        <v>0</v>
      </c>
      <c r="Q29" s="50">
        <f t="shared" si="10"/>
        <v>0</v>
      </c>
      <c r="R29" s="50">
        <f t="shared" si="13"/>
        <v>0</v>
      </c>
      <c r="S29" s="50"/>
      <c r="T29" s="50">
        <f t="shared" si="11"/>
        <v>0</v>
      </c>
      <c r="U29" s="214"/>
      <c r="V29" s="13"/>
      <c r="BE29" s="167">
        <f t="shared" si="2"/>
        <v>0</v>
      </c>
      <c r="BF29" s="167">
        <f t="shared" si="3"/>
        <v>0</v>
      </c>
      <c r="BG29" s="167"/>
      <c r="BH29" s="167" t="str">
        <f t="shared" si="4"/>
        <v>00</v>
      </c>
      <c r="BS29" s="171"/>
      <c r="BT29" s="171"/>
    </row>
    <row r="30" spans="1:72" x14ac:dyDescent="0.2">
      <c r="A30" s="26"/>
      <c r="B30" s="56">
        <v>23</v>
      </c>
      <c r="C30" s="92"/>
      <c r="D30" s="72"/>
      <c r="E30" s="59"/>
      <c r="F30" s="150"/>
      <c r="G30" s="150"/>
      <c r="H30" s="26"/>
      <c r="I30" s="60">
        <f t="shared" si="5"/>
        <v>0</v>
      </c>
      <c r="J30" s="26"/>
      <c r="K30" s="13"/>
      <c r="L30" s="13"/>
      <c r="M30" s="50">
        <f t="shared" si="6"/>
        <v>0</v>
      </c>
      <c r="N30" s="50">
        <f t="shared" si="7"/>
        <v>0</v>
      </c>
      <c r="O30" s="50">
        <f t="shared" si="8"/>
        <v>0</v>
      </c>
      <c r="P30" s="50">
        <f t="shared" si="9"/>
        <v>0</v>
      </c>
      <c r="Q30" s="50">
        <f t="shared" si="10"/>
        <v>0</v>
      </c>
      <c r="R30" s="50">
        <f t="shared" si="13"/>
        <v>0</v>
      </c>
      <c r="S30" s="50"/>
      <c r="T30" s="50">
        <f t="shared" si="11"/>
        <v>0</v>
      </c>
      <c r="U30" s="214"/>
      <c r="V30" s="13"/>
      <c r="BE30" s="167">
        <f t="shared" si="2"/>
        <v>0</v>
      </c>
      <c r="BF30" s="167">
        <f t="shared" si="3"/>
        <v>0</v>
      </c>
      <c r="BG30" s="167"/>
      <c r="BH30" s="167" t="str">
        <f t="shared" si="4"/>
        <v>00</v>
      </c>
      <c r="BS30" s="171"/>
      <c r="BT30" s="171"/>
    </row>
    <row r="31" spans="1:72" x14ac:dyDescent="0.2">
      <c r="A31" s="26"/>
      <c r="B31" s="56">
        <v>24</v>
      </c>
      <c r="C31" s="92"/>
      <c r="D31" s="72"/>
      <c r="E31" s="59"/>
      <c r="F31" s="150"/>
      <c r="G31" s="150"/>
      <c r="H31" s="26"/>
      <c r="I31" s="60">
        <f t="shared" si="5"/>
        <v>0</v>
      </c>
      <c r="J31" s="26"/>
      <c r="K31" s="13"/>
      <c r="L31" s="13"/>
      <c r="M31" s="50">
        <f t="shared" si="6"/>
        <v>0</v>
      </c>
      <c r="N31" s="50">
        <f t="shared" si="7"/>
        <v>0</v>
      </c>
      <c r="O31" s="50">
        <f t="shared" si="8"/>
        <v>0</v>
      </c>
      <c r="P31" s="50">
        <f t="shared" si="9"/>
        <v>0</v>
      </c>
      <c r="Q31" s="50">
        <f t="shared" si="10"/>
        <v>0</v>
      </c>
      <c r="R31" s="50">
        <f t="shared" si="13"/>
        <v>0</v>
      </c>
      <c r="S31" s="50"/>
      <c r="T31" s="50">
        <f t="shared" si="11"/>
        <v>0</v>
      </c>
      <c r="U31" s="214"/>
      <c r="V31" s="13"/>
      <c r="BE31" s="167">
        <f t="shared" si="2"/>
        <v>0</v>
      </c>
      <c r="BF31" s="167">
        <f t="shared" si="3"/>
        <v>0</v>
      </c>
      <c r="BG31" s="167"/>
      <c r="BH31" s="167" t="str">
        <f t="shared" si="4"/>
        <v>00</v>
      </c>
      <c r="BS31" s="171"/>
      <c r="BT31" s="171"/>
    </row>
    <row r="32" spans="1:72" x14ac:dyDescent="0.2">
      <c r="A32" s="26"/>
      <c r="B32" s="56">
        <v>25</v>
      </c>
      <c r="C32" s="92"/>
      <c r="D32" s="72"/>
      <c r="E32" s="59"/>
      <c r="F32" s="150"/>
      <c r="G32" s="150"/>
      <c r="H32" s="26"/>
      <c r="I32" s="60">
        <f t="shared" si="5"/>
        <v>0</v>
      </c>
      <c r="J32" s="26"/>
      <c r="K32" s="13"/>
      <c r="L32" s="13"/>
      <c r="M32" s="50">
        <f t="shared" si="6"/>
        <v>0</v>
      </c>
      <c r="N32" s="50">
        <f t="shared" si="7"/>
        <v>0</v>
      </c>
      <c r="O32" s="50">
        <f t="shared" si="8"/>
        <v>0</v>
      </c>
      <c r="P32" s="50">
        <f t="shared" si="9"/>
        <v>0</v>
      </c>
      <c r="Q32" s="50">
        <f t="shared" si="10"/>
        <v>0</v>
      </c>
      <c r="R32" s="50">
        <f t="shared" si="13"/>
        <v>0</v>
      </c>
      <c r="S32" s="50"/>
      <c r="T32" s="50">
        <f t="shared" si="11"/>
        <v>0</v>
      </c>
      <c r="U32" s="214"/>
      <c r="V32" s="13"/>
      <c r="BE32" s="167">
        <f t="shared" si="2"/>
        <v>0</v>
      </c>
      <c r="BF32" s="167">
        <f t="shared" si="3"/>
        <v>0</v>
      </c>
      <c r="BG32" s="167"/>
      <c r="BH32" s="167" t="str">
        <f t="shared" si="4"/>
        <v>00</v>
      </c>
      <c r="BS32" s="171"/>
      <c r="BT32" s="171"/>
    </row>
    <row r="33" spans="1:72" x14ac:dyDescent="0.2">
      <c r="A33" s="26"/>
      <c r="B33" s="56">
        <v>26</v>
      </c>
      <c r="C33" s="92"/>
      <c r="D33" s="72"/>
      <c r="E33" s="59"/>
      <c r="F33" s="150"/>
      <c r="G33" s="150"/>
      <c r="H33" s="26"/>
      <c r="I33" s="60">
        <f t="shared" si="5"/>
        <v>0</v>
      </c>
      <c r="J33" s="26"/>
      <c r="K33" s="13"/>
      <c r="L33" s="13"/>
      <c r="M33" s="50">
        <f t="shared" si="6"/>
        <v>0</v>
      </c>
      <c r="N33" s="50">
        <f t="shared" si="7"/>
        <v>0</v>
      </c>
      <c r="O33" s="50">
        <f t="shared" si="8"/>
        <v>0</v>
      </c>
      <c r="P33" s="50">
        <f t="shared" si="9"/>
        <v>0</v>
      </c>
      <c r="Q33" s="50">
        <f t="shared" si="10"/>
        <v>0</v>
      </c>
      <c r="R33" s="50">
        <f t="shared" si="13"/>
        <v>0</v>
      </c>
      <c r="S33" s="50"/>
      <c r="T33" s="50">
        <f t="shared" si="11"/>
        <v>0</v>
      </c>
      <c r="U33" s="214"/>
      <c r="V33" s="13"/>
      <c r="BE33" s="167">
        <f t="shared" si="2"/>
        <v>0</v>
      </c>
      <c r="BF33" s="167">
        <f t="shared" si="3"/>
        <v>0</v>
      </c>
      <c r="BG33" s="167"/>
      <c r="BH33" s="167" t="str">
        <f t="shared" si="4"/>
        <v>00</v>
      </c>
      <c r="BS33" s="171"/>
      <c r="BT33" s="171"/>
    </row>
    <row r="34" spans="1:72" x14ac:dyDescent="0.2">
      <c r="A34" s="26"/>
      <c r="B34" s="56">
        <v>27</v>
      </c>
      <c r="C34" s="92"/>
      <c r="D34" s="72"/>
      <c r="E34" s="59"/>
      <c r="F34" s="150"/>
      <c r="G34" s="150"/>
      <c r="H34" s="26"/>
      <c r="I34" s="60">
        <f t="shared" si="5"/>
        <v>0</v>
      </c>
      <c r="J34" s="26"/>
      <c r="K34" s="13"/>
      <c r="L34" s="13"/>
      <c r="M34" s="50">
        <f t="shared" si="6"/>
        <v>0</v>
      </c>
      <c r="N34" s="50">
        <f t="shared" si="7"/>
        <v>0</v>
      </c>
      <c r="O34" s="50">
        <f t="shared" si="8"/>
        <v>0</v>
      </c>
      <c r="P34" s="50">
        <f t="shared" si="9"/>
        <v>0</v>
      </c>
      <c r="Q34" s="50">
        <f t="shared" si="10"/>
        <v>0</v>
      </c>
      <c r="R34" s="50">
        <f t="shared" si="13"/>
        <v>0</v>
      </c>
      <c r="S34" s="50"/>
      <c r="T34" s="50">
        <f t="shared" si="11"/>
        <v>0</v>
      </c>
      <c r="U34" s="214"/>
      <c r="V34" s="13"/>
      <c r="BE34" s="167">
        <f t="shared" si="2"/>
        <v>0</v>
      </c>
      <c r="BF34" s="167">
        <f t="shared" si="3"/>
        <v>0</v>
      </c>
      <c r="BG34" s="167"/>
      <c r="BH34" s="167" t="str">
        <f t="shared" si="4"/>
        <v>00</v>
      </c>
      <c r="BS34" s="171"/>
      <c r="BT34" s="171"/>
    </row>
    <row r="35" spans="1:72" x14ac:dyDescent="0.2">
      <c r="A35" s="26"/>
      <c r="B35" s="56">
        <v>28</v>
      </c>
      <c r="C35" s="92"/>
      <c r="D35" s="72"/>
      <c r="E35" s="59"/>
      <c r="F35" s="150"/>
      <c r="G35" s="150"/>
      <c r="H35" s="26"/>
      <c r="I35" s="60">
        <f t="shared" si="5"/>
        <v>0</v>
      </c>
      <c r="J35" s="26"/>
      <c r="K35" s="13"/>
      <c r="L35" s="13"/>
      <c r="M35" s="50">
        <f t="shared" si="6"/>
        <v>0</v>
      </c>
      <c r="N35" s="50">
        <f t="shared" si="7"/>
        <v>0</v>
      </c>
      <c r="O35" s="50">
        <f t="shared" si="8"/>
        <v>0</v>
      </c>
      <c r="P35" s="50">
        <f t="shared" si="9"/>
        <v>0</v>
      </c>
      <c r="Q35" s="50">
        <f t="shared" si="10"/>
        <v>0</v>
      </c>
      <c r="R35" s="50">
        <f t="shared" si="13"/>
        <v>0</v>
      </c>
      <c r="S35" s="50"/>
      <c r="T35" s="50">
        <f t="shared" si="11"/>
        <v>0</v>
      </c>
      <c r="U35" s="214"/>
      <c r="V35" s="13"/>
      <c r="BE35" s="167">
        <f t="shared" si="2"/>
        <v>0</v>
      </c>
      <c r="BF35" s="167">
        <f t="shared" si="3"/>
        <v>0</v>
      </c>
      <c r="BG35" s="167"/>
      <c r="BH35" s="167" t="str">
        <f t="shared" si="4"/>
        <v>00</v>
      </c>
      <c r="BS35" s="171"/>
      <c r="BT35" s="171"/>
    </row>
    <row r="36" spans="1:72" x14ac:dyDescent="0.2">
      <c r="A36" s="26"/>
      <c r="B36" s="56">
        <v>29</v>
      </c>
      <c r="C36" s="92"/>
      <c r="D36" s="72"/>
      <c r="E36" s="59"/>
      <c r="F36" s="150"/>
      <c r="G36" s="150"/>
      <c r="H36" s="26"/>
      <c r="I36" s="60">
        <f t="shared" si="5"/>
        <v>0</v>
      </c>
      <c r="J36" s="26"/>
      <c r="K36" s="13"/>
      <c r="L36" s="13"/>
      <c r="M36" s="50">
        <f t="shared" si="6"/>
        <v>0</v>
      </c>
      <c r="N36" s="50">
        <f t="shared" si="7"/>
        <v>0</v>
      </c>
      <c r="O36" s="50">
        <f t="shared" si="8"/>
        <v>0</v>
      </c>
      <c r="P36" s="50">
        <f t="shared" si="9"/>
        <v>0</v>
      </c>
      <c r="Q36" s="50">
        <f t="shared" si="10"/>
        <v>0</v>
      </c>
      <c r="R36" s="50">
        <f t="shared" si="13"/>
        <v>0</v>
      </c>
      <c r="S36" s="50"/>
      <c r="T36" s="50">
        <f t="shared" si="11"/>
        <v>0</v>
      </c>
      <c r="U36" s="214"/>
      <c r="V36" s="13"/>
      <c r="BE36" s="167">
        <f t="shared" si="2"/>
        <v>0</v>
      </c>
      <c r="BF36" s="167">
        <f t="shared" si="3"/>
        <v>0</v>
      </c>
      <c r="BG36" s="167"/>
      <c r="BH36" s="167" t="str">
        <f t="shared" si="4"/>
        <v>00</v>
      </c>
      <c r="BS36" s="171"/>
      <c r="BT36" s="171"/>
    </row>
    <row r="37" spans="1:72" x14ac:dyDescent="0.2">
      <c r="A37" s="26"/>
      <c r="B37" s="56">
        <v>30</v>
      </c>
      <c r="C37" s="92"/>
      <c r="D37" s="72"/>
      <c r="E37" s="59"/>
      <c r="F37" s="150"/>
      <c r="G37" s="150"/>
      <c r="H37" s="26"/>
      <c r="I37" s="60">
        <f t="shared" si="5"/>
        <v>0</v>
      </c>
      <c r="J37" s="26"/>
      <c r="K37" s="13"/>
      <c r="L37" s="13"/>
      <c r="M37" s="50">
        <f t="shared" si="6"/>
        <v>0</v>
      </c>
      <c r="N37" s="50">
        <f t="shared" si="7"/>
        <v>0</v>
      </c>
      <c r="O37" s="50">
        <f t="shared" si="8"/>
        <v>0</v>
      </c>
      <c r="P37" s="50">
        <f t="shared" si="9"/>
        <v>0</v>
      </c>
      <c r="Q37" s="50">
        <f t="shared" si="10"/>
        <v>0</v>
      </c>
      <c r="R37" s="50">
        <f t="shared" si="13"/>
        <v>0</v>
      </c>
      <c r="S37" s="50"/>
      <c r="T37" s="50">
        <f t="shared" si="11"/>
        <v>0</v>
      </c>
      <c r="U37" s="214"/>
      <c r="V37" s="13"/>
      <c r="BE37" s="167">
        <f t="shared" si="2"/>
        <v>0</v>
      </c>
      <c r="BF37" s="167">
        <f t="shared" si="3"/>
        <v>0</v>
      </c>
      <c r="BG37" s="167"/>
      <c r="BH37" s="167" t="str">
        <f t="shared" si="4"/>
        <v>00</v>
      </c>
      <c r="BI37" s="167"/>
      <c r="BJ37" s="167"/>
      <c r="BK37" s="167"/>
      <c r="BL37" s="167"/>
      <c r="BM37" s="167"/>
      <c r="BN37" s="167"/>
      <c r="BO37" s="167"/>
      <c r="BP37" s="167"/>
      <c r="BS37" s="171"/>
      <c r="BT37" s="171"/>
    </row>
    <row r="38" spans="1:72" x14ac:dyDescent="0.2">
      <c r="A38" s="26"/>
      <c r="B38" s="56">
        <v>31</v>
      </c>
      <c r="C38" s="92"/>
      <c r="D38" s="72"/>
      <c r="E38" s="59"/>
      <c r="F38" s="150"/>
      <c r="G38" s="150"/>
      <c r="H38" s="26"/>
      <c r="I38" s="60">
        <f t="shared" si="5"/>
        <v>0</v>
      </c>
      <c r="J38" s="26"/>
      <c r="K38" s="13"/>
      <c r="L38" s="13"/>
      <c r="M38" s="50">
        <f t="shared" si="6"/>
        <v>0</v>
      </c>
      <c r="N38" s="50">
        <f t="shared" si="7"/>
        <v>0</v>
      </c>
      <c r="O38" s="50">
        <f t="shared" si="8"/>
        <v>0</v>
      </c>
      <c r="P38" s="50">
        <f t="shared" si="9"/>
        <v>0</v>
      </c>
      <c r="Q38" s="50">
        <f t="shared" si="10"/>
        <v>0</v>
      </c>
      <c r="R38" s="50">
        <f t="shared" si="13"/>
        <v>0</v>
      </c>
      <c r="S38" s="50"/>
      <c r="T38" s="50">
        <f t="shared" si="11"/>
        <v>0</v>
      </c>
      <c r="U38" s="214"/>
      <c r="V38" s="13"/>
      <c r="BE38" s="167">
        <f t="shared" si="2"/>
        <v>0</v>
      </c>
      <c r="BF38" s="167">
        <f t="shared" si="3"/>
        <v>0</v>
      </c>
      <c r="BG38" s="167"/>
      <c r="BH38" s="167" t="str">
        <f t="shared" si="4"/>
        <v>00</v>
      </c>
      <c r="BI38" s="167"/>
      <c r="BJ38" s="167"/>
      <c r="BK38" s="167"/>
      <c r="BL38" s="167"/>
      <c r="BM38" s="167"/>
      <c r="BN38" s="167"/>
      <c r="BO38" s="167"/>
      <c r="BP38" s="167"/>
      <c r="BS38" s="171"/>
      <c r="BT38" s="171"/>
    </row>
    <row r="39" spans="1:72" x14ac:dyDescent="0.2">
      <c r="A39" s="26"/>
      <c r="B39" s="56">
        <v>32</v>
      </c>
      <c r="C39" s="92"/>
      <c r="D39" s="72"/>
      <c r="E39" s="59"/>
      <c r="F39" s="150"/>
      <c r="G39" s="150"/>
      <c r="H39" s="26"/>
      <c r="I39" s="60">
        <f t="shared" si="5"/>
        <v>0</v>
      </c>
      <c r="J39" s="26"/>
      <c r="K39" s="13"/>
      <c r="L39" s="13"/>
      <c r="M39" s="50">
        <f t="shared" si="6"/>
        <v>0</v>
      </c>
      <c r="N39" s="50">
        <f t="shared" si="7"/>
        <v>0</v>
      </c>
      <c r="O39" s="50">
        <f t="shared" si="8"/>
        <v>0</v>
      </c>
      <c r="P39" s="50">
        <f t="shared" si="9"/>
        <v>0</v>
      </c>
      <c r="Q39" s="50">
        <f t="shared" si="10"/>
        <v>0</v>
      </c>
      <c r="R39" s="50">
        <f t="shared" si="13"/>
        <v>0</v>
      </c>
      <c r="S39" s="50"/>
      <c r="T39" s="50">
        <f t="shared" si="11"/>
        <v>0</v>
      </c>
      <c r="U39" s="214"/>
      <c r="V39" s="13"/>
      <c r="BE39" s="167">
        <f t="shared" si="2"/>
        <v>0</v>
      </c>
      <c r="BF39" s="167">
        <f t="shared" si="3"/>
        <v>0</v>
      </c>
      <c r="BG39" s="167"/>
      <c r="BH39" s="167" t="str">
        <f t="shared" si="4"/>
        <v>00</v>
      </c>
      <c r="BI39" s="167"/>
      <c r="BJ39" s="167"/>
      <c r="BK39" s="167"/>
      <c r="BL39" s="167"/>
      <c r="BM39" s="167"/>
      <c r="BN39" s="167"/>
      <c r="BO39" s="167"/>
      <c r="BP39" s="167"/>
      <c r="BS39" s="171"/>
      <c r="BT39" s="171"/>
    </row>
    <row r="40" spans="1:72" x14ac:dyDescent="0.2">
      <c r="A40" s="26"/>
      <c r="B40" s="56">
        <v>33</v>
      </c>
      <c r="C40" s="92"/>
      <c r="D40" s="72"/>
      <c r="E40" s="59"/>
      <c r="F40" s="150"/>
      <c r="G40" s="150"/>
      <c r="H40" s="26"/>
      <c r="I40" s="60">
        <f t="shared" si="5"/>
        <v>0</v>
      </c>
      <c r="J40" s="26"/>
      <c r="K40" s="13"/>
      <c r="L40" s="13"/>
      <c r="M40" s="50">
        <f t="shared" si="6"/>
        <v>0</v>
      </c>
      <c r="N40" s="50">
        <f t="shared" si="7"/>
        <v>0</v>
      </c>
      <c r="O40" s="50">
        <f t="shared" si="8"/>
        <v>0</v>
      </c>
      <c r="P40" s="50">
        <f t="shared" si="9"/>
        <v>0</v>
      </c>
      <c r="Q40" s="50">
        <f t="shared" si="10"/>
        <v>0</v>
      </c>
      <c r="R40" s="50">
        <f t="shared" si="13"/>
        <v>0</v>
      </c>
      <c r="S40" s="50"/>
      <c r="T40" s="50">
        <f t="shared" si="11"/>
        <v>0</v>
      </c>
      <c r="U40" s="214"/>
      <c r="V40" s="13"/>
      <c r="BE40" s="167">
        <f t="shared" si="2"/>
        <v>0</v>
      </c>
      <c r="BF40" s="167">
        <f t="shared" si="3"/>
        <v>0</v>
      </c>
      <c r="BG40" s="167"/>
      <c r="BH40" s="167" t="str">
        <f t="shared" si="4"/>
        <v>00</v>
      </c>
      <c r="BI40" s="167"/>
      <c r="BJ40" s="167"/>
      <c r="BK40" s="167"/>
      <c r="BL40" s="167"/>
      <c r="BM40" s="167"/>
      <c r="BN40" s="167"/>
      <c r="BO40" s="167"/>
      <c r="BP40" s="167"/>
      <c r="BS40" s="171"/>
      <c r="BT40" s="171"/>
    </row>
    <row r="41" spans="1:72" x14ac:dyDescent="0.2">
      <c r="A41" s="26"/>
      <c r="B41" s="56">
        <v>34</v>
      </c>
      <c r="C41" s="92"/>
      <c r="D41" s="72"/>
      <c r="E41" s="59"/>
      <c r="F41" s="150"/>
      <c r="G41" s="150"/>
      <c r="H41" s="26"/>
      <c r="I41" s="60">
        <f t="shared" si="5"/>
        <v>0</v>
      </c>
      <c r="J41" s="26"/>
      <c r="K41" s="13"/>
      <c r="L41" s="13"/>
      <c r="M41" s="50">
        <f t="shared" si="6"/>
        <v>0</v>
      </c>
      <c r="N41" s="50">
        <f t="shared" si="7"/>
        <v>0</v>
      </c>
      <c r="O41" s="50">
        <f t="shared" si="8"/>
        <v>0</v>
      </c>
      <c r="P41" s="50">
        <f t="shared" si="9"/>
        <v>0</v>
      </c>
      <c r="Q41" s="50">
        <f t="shared" si="10"/>
        <v>0</v>
      </c>
      <c r="R41" s="50">
        <f t="shared" si="13"/>
        <v>0</v>
      </c>
      <c r="S41" s="50"/>
      <c r="T41" s="50">
        <f t="shared" si="11"/>
        <v>0</v>
      </c>
      <c r="U41" s="214"/>
      <c r="V41" s="13"/>
      <c r="BE41" s="167">
        <f t="shared" si="2"/>
        <v>0</v>
      </c>
      <c r="BF41" s="167">
        <f t="shared" si="3"/>
        <v>0</v>
      </c>
      <c r="BG41" s="167"/>
      <c r="BH41" s="167" t="str">
        <f t="shared" si="4"/>
        <v>00</v>
      </c>
      <c r="BI41" s="167"/>
      <c r="BJ41" s="167"/>
      <c r="BK41" s="167"/>
      <c r="BL41" s="167"/>
      <c r="BM41" s="167"/>
      <c r="BN41" s="167"/>
      <c r="BO41" s="167"/>
      <c r="BP41" s="167"/>
      <c r="BS41" s="171"/>
      <c r="BT41" s="171"/>
    </row>
    <row r="42" spans="1:72" x14ac:dyDescent="0.2">
      <c r="A42" s="26"/>
      <c r="B42" s="56">
        <v>35</v>
      </c>
      <c r="C42" s="92"/>
      <c r="D42" s="72"/>
      <c r="E42" s="59"/>
      <c r="F42" s="150"/>
      <c r="G42" s="150"/>
      <c r="H42" s="26"/>
      <c r="I42" s="60">
        <f t="shared" si="5"/>
        <v>0</v>
      </c>
      <c r="J42" s="26"/>
      <c r="K42" s="13"/>
      <c r="L42" s="13"/>
      <c r="M42" s="50">
        <f t="shared" si="6"/>
        <v>0</v>
      </c>
      <c r="N42" s="50">
        <f t="shared" si="7"/>
        <v>0</v>
      </c>
      <c r="O42" s="50">
        <f t="shared" si="8"/>
        <v>0</v>
      </c>
      <c r="P42" s="50">
        <f t="shared" si="9"/>
        <v>0</v>
      </c>
      <c r="Q42" s="50">
        <f t="shared" si="10"/>
        <v>0</v>
      </c>
      <c r="R42" s="50">
        <f t="shared" si="13"/>
        <v>0</v>
      </c>
      <c r="S42" s="50"/>
      <c r="T42" s="50">
        <f t="shared" si="11"/>
        <v>0</v>
      </c>
      <c r="U42" s="214"/>
      <c r="V42" s="13"/>
      <c r="BE42" s="167">
        <f t="shared" si="2"/>
        <v>0</v>
      </c>
      <c r="BF42" s="167">
        <f t="shared" si="3"/>
        <v>0</v>
      </c>
      <c r="BG42" s="167"/>
      <c r="BH42" s="167" t="str">
        <f t="shared" si="4"/>
        <v>00</v>
      </c>
      <c r="BI42" s="167"/>
      <c r="BJ42" s="167"/>
      <c r="BK42" s="167"/>
      <c r="BL42" s="167"/>
      <c r="BM42" s="167"/>
      <c r="BN42" s="167"/>
      <c r="BO42" s="167"/>
      <c r="BP42" s="167"/>
      <c r="BS42" s="171"/>
      <c r="BT42" s="171"/>
    </row>
    <row r="43" spans="1:72" x14ac:dyDescent="0.2">
      <c r="A43" s="26"/>
      <c r="B43" s="56">
        <v>36</v>
      </c>
      <c r="C43" s="92"/>
      <c r="D43" s="72"/>
      <c r="E43" s="59"/>
      <c r="F43" s="150"/>
      <c r="G43" s="150"/>
      <c r="H43" s="26"/>
      <c r="I43" s="60">
        <f t="shared" si="5"/>
        <v>0</v>
      </c>
      <c r="J43" s="26"/>
      <c r="K43" s="13"/>
      <c r="L43" s="13"/>
      <c r="M43" s="50">
        <f t="shared" si="6"/>
        <v>0</v>
      </c>
      <c r="N43" s="50">
        <f t="shared" si="7"/>
        <v>0</v>
      </c>
      <c r="O43" s="50">
        <f t="shared" si="8"/>
        <v>0</v>
      </c>
      <c r="P43" s="50">
        <f t="shared" si="9"/>
        <v>0</v>
      </c>
      <c r="Q43" s="50">
        <f t="shared" si="10"/>
        <v>0</v>
      </c>
      <c r="R43" s="50">
        <f t="shared" si="13"/>
        <v>0</v>
      </c>
      <c r="S43" s="50"/>
      <c r="T43" s="50">
        <f t="shared" si="11"/>
        <v>0</v>
      </c>
      <c r="U43" s="214"/>
      <c r="V43" s="13"/>
      <c r="BE43" s="167">
        <f t="shared" si="2"/>
        <v>0</v>
      </c>
      <c r="BF43" s="167">
        <f t="shared" si="3"/>
        <v>0</v>
      </c>
      <c r="BG43" s="167"/>
      <c r="BH43" s="167" t="str">
        <f t="shared" si="4"/>
        <v>00</v>
      </c>
      <c r="BI43" s="167"/>
      <c r="BJ43" s="167"/>
      <c r="BK43" s="167"/>
      <c r="BL43" s="167"/>
      <c r="BM43" s="167"/>
      <c r="BN43" s="167"/>
      <c r="BO43" s="167"/>
      <c r="BP43" s="167"/>
      <c r="BS43" s="171"/>
      <c r="BT43" s="171"/>
    </row>
    <row r="44" spans="1:72" x14ac:dyDescent="0.2">
      <c r="A44" s="26"/>
      <c r="B44" s="56">
        <v>37</v>
      </c>
      <c r="C44" s="92"/>
      <c r="D44" s="72"/>
      <c r="E44" s="59"/>
      <c r="F44" s="150"/>
      <c r="G44" s="150"/>
      <c r="H44" s="26"/>
      <c r="I44" s="60">
        <f t="shared" si="5"/>
        <v>0</v>
      </c>
      <c r="J44" s="26"/>
      <c r="K44" s="13"/>
      <c r="L44" s="13"/>
      <c r="M44" s="50">
        <f t="shared" si="6"/>
        <v>0</v>
      </c>
      <c r="N44" s="50">
        <f t="shared" si="7"/>
        <v>0</v>
      </c>
      <c r="O44" s="50">
        <f t="shared" si="8"/>
        <v>0</v>
      </c>
      <c r="P44" s="50">
        <f t="shared" si="9"/>
        <v>0</v>
      </c>
      <c r="Q44" s="50">
        <f t="shared" si="10"/>
        <v>0</v>
      </c>
      <c r="R44" s="50">
        <f t="shared" si="13"/>
        <v>0</v>
      </c>
      <c r="S44" s="50"/>
      <c r="T44" s="50">
        <f t="shared" si="11"/>
        <v>0</v>
      </c>
      <c r="U44" s="214"/>
      <c r="V44" s="13"/>
      <c r="BE44" s="167">
        <f t="shared" si="2"/>
        <v>0</v>
      </c>
      <c r="BF44" s="167">
        <f t="shared" si="3"/>
        <v>0</v>
      </c>
      <c r="BG44" s="167"/>
      <c r="BH44" s="167" t="str">
        <f t="shared" si="4"/>
        <v>00</v>
      </c>
      <c r="BI44" s="167"/>
      <c r="BJ44" s="167"/>
      <c r="BK44" s="167"/>
      <c r="BL44" s="167"/>
      <c r="BM44" s="167"/>
      <c r="BN44" s="167"/>
      <c r="BO44" s="167"/>
      <c r="BP44" s="167"/>
      <c r="BS44" s="171"/>
      <c r="BT44" s="171"/>
    </row>
    <row r="45" spans="1:72" x14ac:dyDescent="0.2">
      <c r="A45" s="26"/>
      <c r="B45" s="56">
        <v>38</v>
      </c>
      <c r="C45" s="92"/>
      <c r="D45" s="72"/>
      <c r="E45" s="59"/>
      <c r="F45" s="150"/>
      <c r="G45" s="150"/>
      <c r="H45" s="26"/>
      <c r="I45" s="60">
        <f t="shared" si="5"/>
        <v>0</v>
      </c>
      <c r="J45" s="26"/>
      <c r="K45" s="13"/>
      <c r="L45" s="13"/>
      <c r="M45" s="50">
        <f t="shared" si="6"/>
        <v>0</v>
      </c>
      <c r="N45" s="50">
        <f t="shared" si="7"/>
        <v>0</v>
      </c>
      <c r="O45" s="50">
        <f t="shared" si="8"/>
        <v>0</v>
      </c>
      <c r="P45" s="50">
        <f t="shared" si="9"/>
        <v>0</v>
      </c>
      <c r="Q45" s="50">
        <f t="shared" si="10"/>
        <v>0</v>
      </c>
      <c r="R45" s="50">
        <f t="shared" si="13"/>
        <v>0</v>
      </c>
      <c r="S45" s="50"/>
      <c r="T45" s="50">
        <f t="shared" si="11"/>
        <v>0</v>
      </c>
      <c r="U45" s="214"/>
      <c r="V45" s="13"/>
      <c r="BE45" s="167">
        <f t="shared" si="2"/>
        <v>0</v>
      </c>
      <c r="BF45" s="167">
        <f t="shared" si="3"/>
        <v>0</v>
      </c>
      <c r="BG45" s="167"/>
      <c r="BH45" s="167" t="str">
        <f t="shared" si="4"/>
        <v>00</v>
      </c>
      <c r="BI45" s="167"/>
      <c r="BJ45" s="167"/>
      <c r="BK45" s="167"/>
      <c r="BL45" s="167"/>
      <c r="BM45" s="167"/>
      <c r="BN45" s="167"/>
      <c r="BO45" s="167"/>
      <c r="BP45" s="167"/>
      <c r="BS45" s="171"/>
      <c r="BT45" s="171"/>
    </row>
    <row r="46" spans="1:72" x14ac:dyDescent="0.2">
      <c r="A46" s="26"/>
      <c r="B46" s="56">
        <v>39</v>
      </c>
      <c r="C46" s="92"/>
      <c r="D46" s="72"/>
      <c r="E46" s="59"/>
      <c r="F46" s="150"/>
      <c r="G46" s="150"/>
      <c r="H46" s="26"/>
      <c r="I46" s="60">
        <f t="shared" si="5"/>
        <v>0</v>
      </c>
      <c r="J46" s="26"/>
      <c r="K46" s="13"/>
      <c r="L46" s="13"/>
      <c r="M46" s="50">
        <f t="shared" si="6"/>
        <v>0</v>
      </c>
      <c r="N46" s="50">
        <f t="shared" si="7"/>
        <v>0</v>
      </c>
      <c r="O46" s="50">
        <f t="shared" si="8"/>
        <v>0</v>
      </c>
      <c r="P46" s="50">
        <f t="shared" si="9"/>
        <v>0</v>
      </c>
      <c r="Q46" s="50">
        <f t="shared" si="10"/>
        <v>0</v>
      </c>
      <c r="R46" s="50">
        <f t="shared" si="13"/>
        <v>0</v>
      </c>
      <c r="S46" s="50"/>
      <c r="T46" s="50">
        <f t="shared" si="11"/>
        <v>0</v>
      </c>
      <c r="U46" s="214"/>
      <c r="V46" s="13"/>
      <c r="BE46" s="167">
        <f t="shared" si="2"/>
        <v>0</v>
      </c>
      <c r="BF46" s="167">
        <f t="shared" si="3"/>
        <v>0</v>
      </c>
      <c r="BG46" s="167"/>
      <c r="BH46" s="167" t="str">
        <f t="shared" si="4"/>
        <v>00</v>
      </c>
      <c r="BI46" s="167"/>
      <c r="BJ46" s="167"/>
      <c r="BK46" s="167"/>
      <c r="BL46" s="167"/>
      <c r="BM46" s="167"/>
      <c r="BN46" s="167"/>
      <c r="BO46" s="167"/>
      <c r="BP46" s="167"/>
      <c r="BS46" s="171"/>
      <c r="BT46" s="171"/>
    </row>
    <row r="47" spans="1:72" x14ac:dyDescent="0.2">
      <c r="A47" s="26"/>
      <c r="B47" s="56">
        <v>40</v>
      </c>
      <c r="C47" s="92"/>
      <c r="D47" s="72"/>
      <c r="E47" s="59"/>
      <c r="F47" s="150"/>
      <c r="G47" s="150"/>
      <c r="H47" s="26"/>
      <c r="I47" s="60">
        <f t="shared" si="5"/>
        <v>0</v>
      </c>
      <c r="J47" s="26"/>
      <c r="K47" s="13"/>
      <c r="L47" s="13"/>
      <c r="M47" s="50">
        <f t="shared" si="6"/>
        <v>0</v>
      </c>
      <c r="N47" s="50">
        <f t="shared" si="7"/>
        <v>0</v>
      </c>
      <c r="O47" s="50">
        <f t="shared" si="8"/>
        <v>0</v>
      </c>
      <c r="P47" s="50">
        <f t="shared" si="9"/>
        <v>0</v>
      </c>
      <c r="Q47" s="50">
        <f t="shared" si="10"/>
        <v>0</v>
      </c>
      <c r="R47" s="50">
        <f t="shared" si="13"/>
        <v>0</v>
      </c>
      <c r="S47" s="50"/>
      <c r="T47" s="50">
        <f t="shared" si="11"/>
        <v>0</v>
      </c>
      <c r="U47" s="214"/>
      <c r="V47" s="13"/>
      <c r="BE47" s="167">
        <f t="shared" si="2"/>
        <v>0</v>
      </c>
      <c r="BF47" s="167">
        <f t="shared" si="3"/>
        <v>0</v>
      </c>
      <c r="BG47" s="167"/>
      <c r="BH47" s="167" t="str">
        <f t="shared" si="4"/>
        <v>00</v>
      </c>
      <c r="BI47" s="167"/>
      <c r="BJ47" s="167"/>
      <c r="BK47" s="167"/>
      <c r="BL47" s="167"/>
      <c r="BM47" s="167"/>
      <c r="BN47" s="167"/>
      <c r="BO47" s="167"/>
      <c r="BP47" s="167"/>
      <c r="BS47" s="171"/>
      <c r="BT47" s="171"/>
    </row>
    <row r="48" spans="1:72" x14ac:dyDescent="0.2">
      <c r="A48" s="26"/>
      <c r="B48" s="56">
        <v>41</v>
      </c>
      <c r="C48" s="92"/>
      <c r="D48" s="72"/>
      <c r="E48" s="59"/>
      <c r="F48" s="150"/>
      <c r="G48" s="150"/>
      <c r="H48" s="26"/>
      <c r="I48" s="60">
        <f t="shared" si="5"/>
        <v>0</v>
      </c>
      <c r="J48" s="26"/>
      <c r="K48" s="13"/>
      <c r="L48" s="13"/>
      <c r="M48" s="50">
        <f t="shared" si="6"/>
        <v>0</v>
      </c>
      <c r="N48" s="50">
        <f t="shared" si="7"/>
        <v>0</v>
      </c>
      <c r="O48" s="50">
        <f t="shared" si="8"/>
        <v>0</v>
      </c>
      <c r="P48" s="50">
        <f t="shared" si="9"/>
        <v>0</v>
      </c>
      <c r="Q48" s="50">
        <f t="shared" si="10"/>
        <v>0</v>
      </c>
      <c r="R48" s="50">
        <f t="shared" si="13"/>
        <v>0</v>
      </c>
      <c r="S48" s="50"/>
      <c r="T48" s="50">
        <f t="shared" si="11"/>
        <v>0</v>
      </c>
      <c r="U48" s="214"/>
      <c r="V48" s="13"/>
      <c r="BE48" s="167">
        <f t="shared" si="2"/>
        <v>0</v>
      </c>
      <c r="BF48" s="167">
        <f t="shared" si="3"/>
        <v>0</v>
      </c>
      <c r="BG48" s="167"/>
      <c r="BH48" s="167" t="str">
        <f t="shared" si="4"/>
        <v>00</v>
      </c>
      <c r="BI48" s="167"/>
      <c r="BJ48" s="167"/>
      <c r="BK48" s="167"/>
      <c r="BL48" s="167"/>
      <c r="BM48" s="167"/>
      <c r="BN48" s="167"/>
      <c r="BO48" s="167"/>
      <c r="BP48" s="167"/>
      <c r="BS48" s="171"/>
      <c r="BT48" s="171"/>
    </row>
    <row r="49" spans="1:72" x14ac:dyDescent="0.2">
      <c r="A49" s="26"/>
      <c r="B49" s="56">
        <v>42</v>
      </c>
      <c r="C49" s="92"/>
      <c r="D49" s="72"/>
      <c r="E49" s="59"/>
      <c r="F49" s="150"/>
      <c r="G49" s="150"/>
      <c r="H49" s="26"/>
      <c r="I49" s="60">
        <f t="shared" si="5"/>
        <v>0</v>
      </c>
      <c r="J49" s="26"/>
      <c r="K49" s="13"/>
      <c r="L49" s="13"/>
      <c r="M49" s="50">
        <f t="shared" si="6"/>
        <v>0</v>
      </c>
      <c r="N49" s="50">
        <f t="shared" si="7"/>
        <v>0</v>
      </c>
      <c r="O49" s="50">
        <f t="shared" si="8"/>
        <v>0</v>
      </c>
      <c r="P49" s="50">
        <f t="shared" si="9"/>
        <v>0</v>
      </c>
      <c r="Q49" s="50">
        <f t="shared" si="10"/>
        <v>0</v>
      </c>
      <c r="R49" s="50">
        <f t="shared" si="13"/>
        <v>0</v>
      </c>
      <c r="S49" s="50"/>
      <c r="T49" s="50">
        <f t="shared" si="11"/>
        <v>0</v>
      </c>
      <c r="U49" s="214"/>
      <c r="V49" s="13"/>
      <c r="BE49" s="167">
        <f t="shared" si="2"/>
        <v>0</v>
      </c>
      <c r="BF49" s="167">
        <f t="shared" si="3"/>
        <v>0</v>
      </c>
      <c r="BG49" s="167"/>
      <c r="BH49" s="167" t="str">
        <f t="shared" si="4"/>
        <v>00</v>
      </c>
      <c r="BI49" s="167"/>
      <c r="BJ49" s="167"/>
      <c r="BK49" s="167"/>
      <c r="BL49" s="167"/>
      <c r="BM49" s="167"/>
      <c r="BN49" s="167"/>
      <c r="BO49" s="167"/>
      <c r="BP49" s="167"/>
      <c r="BS49" s="171"/>
      <c r="BT49" s="171"/>
    </row>
    <row r="50" spans="1:72" x14ac:dyDescent="0.2">
      <c r="A50" s="26"/>
      <c r="B50" s="56">
        <v>43</v>
      </c>
      <c r="C50" s="92"/>
      <c r="D50" s="72"/>
      <c r="E50" s="59"/>
      <c r="F50" s="150"/>
      <c r="G50" s="150"/>
      <c r="H50" s="26"/>
      <c r="I50" s="60">
        <f t="shared" si="5"/>
        <v>0</v>
      </c>
      <c r="J50" s="26"/>
      <c r="K50" s="13"/>
      <c r="L50" s="13"/>
      <c r="M50" s="50">
        <f t="shared" si="6"/>
        <v>0</v>
      </c>
      <c r="N50" s="50">
        <f t="shared" si="7"/>
        <v>0</v>
      </c>
      <c r="O50" s="50">
        <f t="shared" si="8"/>
        <v>0</v>
      </c>
      <c r="P50" s="50">
        <f t="shared" si="9"/>
        <v>0</v>
      </c>
      <c r="Q50" s="50">
        <f t="shared" si="10"/>
        <v>0</v>
      </c>
      <c r="R50" s="50">
        <f t="shared" si="13"/>
        <v>0</v>
      </c>
      <c r="S50" s="50"/>
      <c r="T50" s="50">
        <f t="shared" si="11"/>
        <v>0</v>
      </c>
      <c r="U50" s="214"/>
      <c r="V50" s="13"/>
      <c r="BE50" s="167">
        <f t="shared" si="2"/>
        <v>0</v>
      </c>
      <c r="BF50" s="167">
        <f t="shared" si="3"/>
        <v>0</v>
      </c>
      <c r="BG50" s="167"/>
      <c r="BH50" s="167" t="str">
        <f t="shared" si="4"/>
        <v>00</v>
      </c>
      <c r="BI50" s="167"/>
      <c r="BJ50" s="167"/>
      <c r="BK50" s="167"/>
      <c r="BL50" s="167"/>
      <c r="BM50" s="167"/>
      <c r="BN50" s="167"/>
      <c r="BO50" s="167"/>
      <c r="BP50" s="167"/>
      <c r="BS50" s="171"/>
      <c r="BT50" s="171"/>
    </row>
    <row r="51" spans="1:72" x14ac:dyDescent="0.2">
      <c r="A51" s="26"/>
      <c r="B51" s="56">
        <v>44</v>
      </c>
      <c r="C51" s="92"/>
      <c r="D51" s="72"/>
      <c r="E51" s="59"/>
      <c r="F51" s="150"/>
      <c r="G51" s="150"/>
      <c r="H51" s="26"/>
      <c r="I51" s="60">
        <f t="shared" si="5"/>
        <v>0</v>
      </c>
      <c r="J51" s="26"/>
      <c r="K51" s="13"/>
      <c r="L51" s="13"/>
      <c r="M51" s="50">
        <f t="shared" si="6"/>
        <v>0</v>
      </c>
      <c r="N51" s="50">
        <f t="shared" si="7"/>
        <v>0</v>
      </c>
      <c r="O51" s="50">
        <f t="shared" si="8"/>
        <v>0</v>
      </c>
      <c r="P51" s="50">
        <f t="shared" si="9"/>
        <v>0</v>
      </c>
      <c r="Q51" s="50">
        <f t="shared" si="10"/>
        <v>0</v>
      </c>
      <c r="R51" s="50">
        <f t="shared" si="13"/>
        <v>0</v>
      </c>
      <c r="S51" s="50"/>
      <c r="T51" s="50">
        <f t="shared" si="11"/>
        <v>0</v>
      </c>
      <c r="U51" s="214"/>
      <c r="V51" s="13"/>
      <c r="BE51" s="167">
        <f t="shared" si="2"/>
        <v>0</v>
      </c>
      <c r="BF51" s="167">
        <f t="shared" si="3"/>
        <v>0</v>
      </c>
      <c r="BG51" s="167"/>
      <c r="BH51" s="167" t="str">
        <f t="shared" si="4"/>
        <v>00</v>
      </c>
      <c r="BI51" s="167"/>
      <c r="BJ51" s="167"/>
      <c r="BK51" s="167"/>
      <c r="BL51" s="167"/>
      <c r="BM51" s="167"/>
      <c r="BN51" s="167"/>
      <c r="BO51" s="167"/>
      <c r="BP51" s="167"/>
      <c r="BS51" s="171"/>
      <c r="BT51" s="171"/>
    </row>
    <row r="52" spans="1:72" x14ac:dyDescent="0.2">
      <c r="A52" s="26"/>
      <c r="B52" s="56">
        <v>45</v>
      </c>
      <c r="C52" s="92"/>
      <c r="D52" s="72"/>
      <c r="E52" s="59"/>
      <c r="F52" s="150"/>
      <c r="G52" s="150"/>
      <c r="H52" s="26"/>
      <c r="I52" s="60">
        <f t="shared" si="5"/>
        <v>0</v>
      </c>
      <c r="J52" s="26"/>
      <c r="K52" s="13"/>
      <c r="L52" s="13"/>
      <c r="M52" s="50">
        <f t="shared" si="6"/>
        <v>0</v>
      </c>
      <c r="N52" s="50">
        <f t="shared" si="7"/>
        <v>0</v>
      </c>
      <c r="O52" s="50">
        <f t="shared" si="8"/>
        <v>0</v>
      </c>
      <c r="P52" s="50">
        <f t="shared" si="9"/>
        <v>0</v>
      </c>
      <c r="Q52" s="50">
        <f t="shared" si="10"/>
        <v>0</v>
      </c>
      <c r="R52" s="50">
        <f t="shared" si="13"/>
        <v>0</v>
      </c>
      <c r="S52" s="50"/>
      <c r="T52" s="50">
        <f t="shared" si="11"/>
        <v>0</v>
      </c>
      <c r="U52" s="214"/>
      <c r="V52" s="13"/>
      <c r="BE52" s="167">
        <f t="shared" si="2"/>
        <v>0</v>
      </c>
      <c r="BF52" s="167">
        <f t="shared" si="3"/>
        <v>0</v>
      </c>
      <c r="BG52" s="167"/>
      <c r="BH52" s="167" t="str">
        <f t="shared" si="4"/>
        <v>00</v>
      </c>
      <c r="BI52" s="167"/>
      <c r="BJ52" s="167"/>
      <c r="BK52" s="167"/>
      <c r="BL52" s="167"/>
      <c r="BM52" s="167"/>
      <c r="BN52" s="167"/>
      <c r="BO52" s="167"/>
      <c r="BP52" s="167"/>
      <c r="BS52" s="171"/>
      <c r="BT52" s="171"/>
    </row>
    <row r="53" spans="1:72" x14ac:dyDescent="0.2">
      <c r="A53" s="26"/>
      <c r="B53" s="56">
        <v>46</v>
      </c>
      <c r="C53" s="92"/>
      <c r="D53" s="72"/>
      <c r="E53" s="59"/>
      <c r="F53" s="150"/>
      <c r="G53" s="150"/>
      <c r="H53" s="26"/>
      <c r="I53" s="60">
        <f t="shared" si="5"/>
        <v>0</v>
      </c>
      <c r="J53" s="26"/>
      <c r="K53" s="13"/>
      <c r="L53" s="13"/>
      <c r="M53" s="50">
        <f t="shared" si="6"/>
        <v>0</v>
      </c>
      <c r="N53" s="50">
        <f t="shared" si="7"/>
        <v>0</v>
      </c>
      <c r="O53" s="50">
        <f t="shared" si="8"/>
        <v>0</v>
      </c>
      <c r="P53" s="50">
        <f t="shared" si="9"/>
        <v>0</v>
      </c>
      <c r="Q53" s="50">
        <f t="shared" si="10"/>
        <v>0</v>
      </c>
      <c r="R53" s="50">
        <f t="shared" si="13"/>
        <v>0</v>
      </c>
      <c r="S53" s="50"/>
      <c r="T53" s="50">
        <f t="shared" si="11"/>
        <v>0</v>
      </c>
      <c r="U53" s="214"/>
      <c r="V53" s="13"/>
      <c r="BE53" s="167">
        <f t="shared" si="2"/>
        <v>0</v>
      </c>
      <c r="BF53" s="167">
        <f t="shared" si="3"/>
        <v>0</v>
      </c>
      <c r="BG53" s="167"/>
      <c r="BH53" s="167" t="str">
        <f t="shared" si="4"/>
        <v>00</v>
      </c>
      <c r="BI53" s="167"/>
      <c r="BJ53" s="167"/>
      <c r="BK53" s="167"/>
      <c r="BL53" s="167"/>
      <c r="BM53" s="167"/>
      <c r="BN53" s="167"/>
      <c r="BO53" s="167"/>
      <c r="BP53" s="167"/>
      <c r="BS53" s="171"/>
      <c r="BT53" s="171"/>
    </row>
    <row r="54" spans="1:72" x14ac:dyDescent="0.2">
      <c r="A54" s="26"/>
      <c r="B54" s="56">
        <v>47</v>
      </c>
      <c r="C54" s="92"/>
      <c r="D54" s="72"/>
      <c r="E54" s="59"/>
      <c r="F54" s="150"/>
      <c r="G54" s="150"/>
      <c r="H54" s="26"/>
      <c r="I54" s="60">
        <f t="shared" si="5"/>
        <v>0</v>
      </c>
      <c r="J54" s="26"/>
      <c r="K54" s="13"/>
      <c r="L54" s="13"/>
      <c r="M54" s="50">
        <f t="shared" si="6"/>
        <v>0</v>
      </c>
      <c r="N54" s="50">
        <f t="shared" si="7"/>
        <v>0</v>
      </c>
      <c r="O54" s="50">
        <f t="shared" si="8"/>
        <v>0</v>
      </c>
      <c r="P54" s="50">
        <f t="shared" si="9"/>
        <v>0</v>
      </c>
      <c r="Q54" s="50">
        <f t="shared" si="10"/>
        <v>0</v>
      </c>
      <c r="R54" s="50">
        <f t="shared" si="13"/>
        <v>0</v>
      </c>
      <c r="S54" s="50"/>
      <c r="T54" s="50">
        <f t="shared" si="11"/>
        <v>0</v>
      </c>
      <c r="U54" s="214"/>
      <c r="V54" s="13"/>
      <c r="BE54" s="167">
        <f t="shared" si="2"/>
        <v>0</v>
      </c>
      <c r="BF54" s="167">
        <f t="shared" si="3"/>
        <v>0</v>
      </c>
      <c r="BG54" s="167"/>
      <c r="BH54" s="167" t="str">
        <f t="shared" si="4"/>
        <v>00</v>
      </c>
      <c r="BI54" s="167"/>
      <c r="BJ54" s="167"/>
      <c r="BK54" s="167"/>
      <c r="BL54" s="167"/>
      <c r="BM54" s="167"/>
      <c r="BN54" s="167"/>
      <c r="BO54" s="167"/>
      <c r="BP54" s="167"/>
      <c r="BS54" s="171"/>
      <c r="BT54" s="171"/>
    </row>
    <row r="55" spans="1:72" x14ac:dyDescent="0.2">
      <c r="A55" s="26"/>
      <c r="B55" s="56">
        <v>48</v>
      </c>
      <c r="C55" s="92"/>
      <c r="D55" s="72"/>
      <c r="E55" s="59"/>
      <c r="F55" s="150"/>
      <c r="G55" s="150"/>
      <c r="H55" s="26"/>
      <c r="I55" s="60">
        <f t="shared" si="5"/>
        <v>0</v>
      </c>
      <c r="J55" s="26"/>
      <c r="K55" s="13"/>
      <c r="L55" s="13"/>
      <c r="M55" s="50">
        <f t="shared" si="6"/>
        <v>0</v>
      </c>
      <c r="N55" s="50">
        <f t="shared" si="7"/>
        <v>0</v>
      </c>
      <c r="O55" s="50">
        <f t="shared" si="8"/>
        <v>0</v>
      </c>
      <c r="P55" s="50">
        <f t="shared" si="9"/>
        <v>0</v>
      </c>
      <c r="Q55" s="50">
        <f t="shared" si="10"/>
        <v>0</v>
      </c>
      <c r="R55" s="50">
        <f t="shared" si="13"/>
        <v>0</v>
      </c>
      <c r="S55" s="50"/>
      <c r="T55" s="50">
        <f t="shared" si="11"/>
        <v>0</v>
      </c>
      <c r="U55" s="214"/>
      <c r="V55" s="13"/>
      <c r="BE55" s="167">
        <f t="shared" si="2"/>
        <v>0</v>
      </c>
      <c r="BF55" s="167">
        <f t="shared" si="3"/>
        <v>0</v>
      </c>
      <c r="BG55" s="167"/>
      <c r="BH55" s="167" t="str">
        <f t="shared" si="4"/>
        <v>00</v>
      </c>
      <c r="BI55" s="167"/>
      <c r="BJ55" s="167"/>
      <c r="BK55" s="167"/>
      <c r="BL55" s="167"/>
      <c r="BM55" s="167"/>
      <c r="BN55" s="167"/>
      <c r="BO55" s="167"/>
      <c r="BP55" s="167"/>
      <c r="BS55" s="171"/>
      <c r="BT55" s="171"/>
    </row>
    <row r="56" spans="1:72" x14ac:dyDescent="0.2">
      <c r="A56" s="26"/>
      <c r="B56" s="56">
        <v>49</v>
      </c>
      <c r="C56" s="92"/>
      <c r="D56" s="72"/>
      <c r="E56" s="59"/>
      <c r="F56" s="150"/>
      <c r="G56" s="150"/>
      <c r="H56" s="26"/>
      <c r="I56" s="60">
        <f t="shared" si="5"/>
        <v>0</v>
      </c>
      <c r="J56" s="26"/>
      <c r="K56" s="13"/>
      <c r="L56" s="13"/>
      <c r="M56" s="50">
        <f t="shared" si="6"/>
        <v>0</v>
      </c>
      <c r="N56" s="50">
        <f t="shared" si="7"/>
        <v>0</v>
      </c>
      <c r="O56" s="50">
        <f t="shared" si="8"/>
        <v>0</v>
      </c>
      <c r="P56" s="50">
        <f t="shared" si="9"/>
        <v>0</v>
      </c>
      <c r="Q56" s="50">
        <f t="shared" si="10"/>
        <v>0</v>
      </c>
      <c r="R56" s="50">
        <f t="shared" si="13"/>
        <v>0</v>
      </c>
      <c r="S56" s="50"/>
      <c r="T56" s="50">
        <f>IF($C56=0,0,IF($D56=0,0,IF($E56=0,0,SUM(M56,N56,O56,P56,R56))))</f>
        <v>0</v>
      </c>
      <c r="U56" s="214"/>
      <c r="V56" s="13"/>
      <c r="BE56" s="167">
        <f t="shared" si="2"/>
        <v>0</v>
      </c>
      <c r="BF56" s="167">
        <f t="shared" si="3"/>
        <v>0</v>
      </c>
      <c r="BG56" s="167"/>
      <c r="BH56" s="167" t="str">
        <f t="shared" si="4"/>
        <v>00</v>
      </c>
      <c r="BI56" s="167"/>
      <c r="BJ56" s="167"/>
      <c r="BK56" s="167"/>
      <c r="BL56" s="167"/>
      <c r="BM56" s="167"/>
      <c r="BN56" s="167"/>
      <c r="BO56" s="167"/>
      <c r="BP56" s="167"/>
      <c r="BS56" s="171"/>
      <c r="BT56" s="171"/>
    </row>
    <row r="57" spans="1:72" x14ac:dyDescent="0.2">
      <c r="A57" s="26"/>
      <c r="B57" s="56">
        <v>50</v>
      </c>
      <c r="C57" s="92"/>
      <c r="D57" s="72"/>
      <c r="E57" s="59"/>
      <c r="F57" s="150"/>
      <c r="G57" s="150"/>
      <c r="H57" s="26"/>
      <c r="I57" s="60">
        <f t="shared" si="5"/>
        <v>0</v>
      </c>
      <c r="J57" s="26"/>
      <c r="K57" s="13"/>
      <c r="L57" s="13"/>
      <c r="M57" s="50">
        <f t="shared" si="6"/>
        <v>0</v>
      </c>
      <c r="N57" s="50">
        <f t="shared" si="7"/>
        <v>0</v>
      </c>
      <c r="O57" s="50">
        <f t="shared" si="8"/>
        <v>0</v>
      </c>
      <c r="P57" s="50">
        <f t="shared" si="9"/>
        <v>0</v>
      </c>
      <c r="Q57" s="50">
        <f t="shared" si="10"/>
        <v>0</v>
      </c>
      <c r="R57" s="50">
        <f t="shared" si="13"/>
        <v>0</v>
      </c>
      <c r="S57" s="50"/>
      <c r="T57" s="50">
        <f t="shared" si="11"/>
        <v>0</v>
      </c>
      <c r="U57" s="214"/>
      <c r="V57" s="13"/>
      <c r="BE57" s="167">
        <f t="shared" si="2"/>
        <v>0</v>
      </c>
      <c r="BF57" s="167">
        <f t="shared" si="3"/>
        <v>0</v>
      </c>
      <c r="BG57" s="167"/>
      <c r="BH57" s="167" t="str">
        <f t="shared" si="4"/>
        <v>00</v>
      </c>
      <c r="BI57" s="167"/>
      <c r="BJ57" s="167"/>
      <c r="BK57" s="167"/>
      <c r="BL57" s="167"/>
      <c r="BM57" s="167"/>
      <c r="BN57" s="167"/>
      <c r="BO57" s="167"/>
      <c r="BP57" s="167"/>
      <c r="BS57" s="171"/>
      <c r="BT57" s="171"/>
    </row>
    <row r="58" spans="1:72" x14ac:dyDescent="0.2">
      <c r="A58" s="26"/>
      <c r="B58" s="56">
        <v>51</v>
      </c>
      <c r="C58" s="92"/>
      <c r="D58" s="72"/>
      <c r="E58" s="59"/>
      <c r="F58" s="150"/>
      <c r="G58" s="150"/>
      <c r="H58" s="26"/>
      <c r="I58" s="60">
        <f t="shared" si="5"/>
        <v>0</v>
      </c>
      <c r="J58" s="26"/>
      <c r="K58" s="13"/>
      <c r="L58" s="13"/>
      <c r="M58" s="50">
        <f t="shared" si="6"/>
        <v>0</v>
      </c>
      <c r="N58" s="50">
        <f t="shared" si="7"/>
        <v>0</v>
      </c>
      <c r="O58" s="50">
        <f t="shared" si="8"/>
        <v>0</v>
      </c>
      <c r="P58" s="50">
        <f t="shared" si="9"/>
        <v>0</v>
      </c>
      <c r="Q58" s="50">
        <f t="shared" si="10"/>
        <v>0</v>
      </c>
      <c r="R58" s="50">
        <f t="shared" si="13"/>
        <v>0</v>
      </c>
      <c r="S58" s="50"/>
      <c r="T58" s="50">
        <f t="shared" si="11"/>
        <v>0</v>
      </c>
      <c r="U58" s="214"/>
      <c r="V58" s="13"/>
      <c r="BE58" s="167">
        <f t="shared" si="2"/>
        <v>0</v>
      </c>
      <c r="BF58" s="167">
        <f t="shared" si="3"/>
        <v>0</v>
      </c>
      <c r="BG58" s="167"/>
      <c r="BH58" s="167" t="str">
        <f t="shared" si="4"/>
        <v>00</v>
      </c>
      <c r="BI58" s="167"/>
      <c r="BJ58" s="167"/>
      <c r="BK58" s="167"/>
      <c r="BL58" s="167"/>
      <c r="BM58" s="167"/>
      <c r="BN58" s="167"/>
      <c r="BO58" s="167"/>
      <c r="BP58" s="167"/>
      <c r="BS58" s="171"/>
      <c r="BT58" s="171"/>
    </row>
    <row r="59" spans="1:72" x14ac:dyDescent="0.2">
      <c r="A59" s="26"/>
      <c r="B59" s="56">
        <v>52</v>
      </c>
      <c r="C59" s="92"/>
      <c r="D59" s="72"/>
      <c r="E59" s="59"/>
      <c r="F59" s="150"/>
      <c r="G59" s="150"/>
      <c r="H59" s="26"/>
      <c r="I59" s="60">
        <f t="shared" si="5"/>
        <v>0</v>
      </c>
      <c r="J59" s="26"/>
      <c r="K59" s="13"/>
      <c r="L59" s="13"/>
      <c r="M59" s="50">
        <f t="shared" si="6"/>
        <v>0</v>
      </c>
      <c r="N59" s="50">
        <f t="shared" si="7"/>
        <v>0</v>
      </c>
      <c r="O59" s="50">
        <f t="shared" si="8"/>
        <v>0</v>
      </c>
      <c r="P59" s="50">
        <f t="shared" si="9"/>
        <v>0</v>
      </c>
      <c r="Q59" s="50">
        <f t="shared" si="10"/>
        <v>0</v>
      </c>
      <c r="R59" s="50">
        <f t="shared" si="13"/>
        <v>0</v>
      </c>
      <c r="S59" s="50"/>
      <c r="T59" s="50">
        <f t="shared" si="11"/>
        <v>0</v>
      </c>
      <c r="U59" s="214"/>
      <c r="V59" s="13"/>
      <c r="BE59" s="167">
        <f t="shared" si="2"/>
        <v>0</v>
      </c>
      <c r="BF59" s="167">
        <f t="shared" si="3"/>
        <v>0</v>
      </c>
      <c r="BG59" s="167"/>
      <c r="BH59" s="167" t="str">
        <f t="shared" si="4"/>
        <v>00</v>
      </c>
      <c r="BI59" s="167"/>
      <c r="BJ59" s="167"/>
      <c r="BK59" s="167"/>
      <c r="BL59" s="167"/>
      <c r="BM59" s="167"/>
      <c r="BN59" s="167"/>
      <c r="BO59" s="167"/>
      <c r="BP59" s="167"/>
      <c r="BS59" s="171"/>
      <c r="BT59" s="171"/>
    </row>
    <row r="60" spans="1:72" x14ac:dyDescent="0.2">
      <c r="A60" s="26"/>
      <c r="B60" s="56">
        <v>53</v>
      </c>
      <c r="C60" s="92"/>
      <c r="D60" s="72"/>
      <c r="E60" s="59"/>
      <c r="F60" s="150"/>
      <c r="G60" s="150"/>
      <c r="H60" s="26"/>
      <c r="I60" s="60">
        <f t="shared" si="5"/>
        <v>0</v>
      </c>
      <c r="J60" s="26"/>
      <c r="K60" s="13"/>
      <c r="L60" s="13"/>
      <c r="M60" s="50">
        <f t="shared" si="6"/>
        <v>0</v>
      </c>
      <c r="N60" s="50">
        <f t="shared" si="7"/>
        <v>0</v>
      </c>
      <c r="O60" s="50">
        <f t="shared" si="8"/>
        <v>0</v>
      </c>
      <c r="P60" s="50">
        <f t="shared" si="9"/>
        <v>0</v>
      </c>
      <c r="Q60" s="50">
        <f t="shared" si="10"/>
        <v>0</v>
      </c>
      <c r="R60" s="50">
        <f t="shared" si="13"/>
        <v>0</v>
      </c>
      <c r="S60" s="50"/>
      <c r="T60" s="50">
        <f t="shared" si="11"/>
        <v>0</v>
      </c>
      <c r="U60" s="214"/>
      <c r="V60" s="13"/>
      <c r="BE60" s="167">
        <f t="shared" si="2"/>
        <v>0</v>
      </c>
      <c r="BF60" s="167">
        <f t="shared" si="3"/>
        <v>0</v>
      </c>
      <c r="BG60" s="167"/>
      <c r="BH60" s="167" t="str">
        <f t="shared" si="4"/>
        <v>00</v>
      </c>
      <c r="BI60" s="167"/>
      <c r="BJ60" s="167"/>
      <c r="BK60" s="167"/>
      <c r="BL60" s="167"/>
      <c r="BM60" s="167"/>
      <c r="BN60" s="167"/>
      <c r="BO60" s="167"/>
      <c r="BP60" s="167"/>
      <c r="BS60" s="171"/>
      <c r="BT60" s="171"/>
    </row>
    <row r="61" spans="1:72" x14ac:dyDescent="0.2">
      <c r="A61" s="26"/>
      <c r="B61" s="56">
        <v>54</v>
      </c>
      <c r="C61" s="92"/>
      <c r="D61" s="72"/>
      <c r="E61" s="59"/>
      <c r="F61" s="150"/>
      <c r="G61" s="150"/>
      <c r="H61" s="26"/>
      <c r="I61" s="60">
        <f t="shared" si="5"/>
        <v>0</v>
      </c>
      <c r="J61" s="26"/>
      <c r="K61" s="13"/>
      <c r="L61" s="13"/>
      <c r="M61" s="50">
        <f t="shared" si="6"/>
        <v>0</v>
      </c>
      <c r="N61" s="50">
        <f t="shared" si="7"/>
        <v>0</v>
      </c>
      <c r="O61" s="50">
        <f t="shared" si="8"/>
        <v>0</v>
      </c>
      <c r="P61" s="50">
        <f t="shared" si="9"/>
        <v>0</v>
      </c>
      <c r="Q61" s="50">
        <f t="shared" si="10"/>
        <v>0</v>
      </c>
      <c r="R61" s="50">
        <f t="shared" si="13"/>
        <v>0</v>
      </c>
      <c r="S61" s="50"/>
      <c r="T61" s="50">
        <f t="shared" si="11"/>
        <v>0</v>
      </c>
      <c r="U61" s="214"/>
      <c r="V61" s="13"/>
      <c r="BE61" s="167">
        <f t="shared" si="2"/>
        <v>0</v>
      </c>
      <c r="BF61" s="167">
        <f t="shared" si="3"/>
        <v>0</v>
      </c>
      <c r="BG61" s="167"/>
      <c r="BH61" s="167" t="str">
        <f t="shared" si="4"/>
        <v>00</v>
      </c>
      <c r="BI61" s="167"/>
      <c r="BJ61" s="167"/>
      <c r="BK61" s="167"/>
      <c r="BL61" s="167"/>
      <c r="BM61" s="167"/>
      <c r="BN61" s="167"/>
      <c r="BO61" s="167"/>
      <c r="BP61" s="167"/>
      <c r="BS61" s="171"/>
      <c r="BT61" s="171"/>
    </row>
    <row r="62" spans="1:72" x14ac:dyDescent="0.2">
      <c r="A62" s="26"/>
      <c r="B62" s="56">
        <v>55</v>
      </c>
      <c r="C62" s="92"/>
      <c r="D62" s="72"/>
      <c r="E62" s="59"/>
      <c r="F62" s="150"/>
      <c r="G62" s="150"/>
      <c r="H62" s="26"/>
      <c r="I62" s="60">
        <f t="shared" si="5"/>
        <v>0</v>
      </c>
      <c r="J62" s="26"/>
      <c r="K62" s="13"/>
      <c r="L62" s="13"/>
      <c r="M62" s="50">
        <f t="shared" si="6"/>
        <v>0</v>
      </c>
      <c r="N62" s="50">
        <f t="shared" si="7"/>
        <v>0</v>
      </c>
      <c r="O62" s="50">
        <f t="shared" si="8"/>
        <v>0</v>
      </c>
      <c r="P62" s="50">
        <f t="shared" si="9"/>
        <v>0</v>
      </c>
      <c r="Q62" s="50">
        <f t="shared" si="10"/>
        <v>0</v>
      </c>
      <c r="R62" s="50">
        <f t="shared" si="13"/>
        <v>0</v>
      </c>
      <c r="S62" s="50"/>
      <c r="T62" s="50">
        <f t="shared" si="11"/>
        <v>0</v>
      </c>
      <c r="U62" s="214"/>
      <c r="V62" s="13"/>
      <c r="BE62" s="167">
        <f t="shared" si="2"/>
        <v>0</v>
      </c>
      <c r="BF62" s="167">
        <f t="shared" si="3"/>
        <v>0</v>
      </c>
      <c r="BG62" s="167"/>
      <c r="BH62" s="167" t="str">
        <f t="shared" si="4"/>
        <v>00</v>
      </c>
      <c r="BI62" s="167"/>
      <c r="BJ62" s="167"/>
      <c r="BK62" s="167"/>
      <c r="BL62" s="167"/>
      <c r="BM62" s="167"/>
      <c r="BN62" s="167"/>
      <c r="BO62" s="167"/>
      <c r="BP62" s="167"/>
      <c r="BS62" s="171"/>
      <c r="BT62" s="171"/>
    </row>
    <row r="63" spans="1:72" x14ac:dyDescent="0.2">
      <c r="A63" s="26"/>
      <c r="B63" s="56">
        <v>56</v>
      </c>
      <c r="C63" s="92"/>
      <c r="D63" s="72"/>
      <c r="E63" s="59"/>
      <c r="F63" s="150"/>
      <c r="G63" s="150"/>
      <c r="H63" s="26"/>
      <c r="I63" s="60">
        <f t="shared" si="5"/>
        <v>0</v>
      </c>
      <c r="J63" s="26"/>
      <c r="K63" s="13"/>
      <c r="L63" s="13"/>
      <c r="M63" s="50">
        <f t="shared" si="6"/>
        <v>0</v>
      </c>
      <c r="N63" s="50">
        <f t="shared" si="7"/>
        <v>0</v>
      </c>
      <c r="O63" s="50">
        <f t="shared" si="8"/>
        <v>0</v>
      </c>
      <c r="P63" s="50">
        <f t="shared" si="9"/>
        <v>0</v>
      </c>
      <c r="Q63" s="50">
        <f t="shared" si="10"/>
        <v>0</v>
      </c>
      <c r="R63" s="50">
        <f t="shared" si="13"/>
        <v>0</v>
      </c>
      <c r="S63" s="50"/>
      <c r="T63" s="50">
        <f t="shared" si="11"/>
        <v>0</v>
      </c>
      <c r="U63" s="214"/>
      <c r="V63" s="13"/>
      <c r="BE63" s="167">
        <f t="shared" si="2"/>
        <v>0</v>
      </c>
      <c r="BF63" s="167">
        <f t="shared" si="3"/>
        <v>0</v>
      </c>
      <c r="BG63" s="167"/>
      <c r="BH63" s="167" t="str">
        <f t="shared" si="4"/>
        <v>00</v>
      </c>
      <c r="BI63" s="167"/>
      <c r="BJ63" s="167"/>
      <c r="BK63" s="167"/>
      <c r="BL63" s="167"/>
      <c r="BM63" s="167"/>
      <c r="BN63" s="167"/>
      <c r="BO63" s="167"/>
      <c r="BP63" s="167"/>
      <c r="BS63" s="171"/>
      <c r="BT63" s="171"/>
    </row>
    <row r="64" spans="1:72" x14ac:dyDescent="0.2">
      <c r="A64" s="26"/>
      <c r="B64" s="56">
        <v>57</v>
      </c>
      <c r="C64" s="92"/>
      <c r="D64" s="72"/>
      <c r="E64" s="59"/>
      <c r="F64" s="150"/>
      <c r="G64" s="150"/>
      <c r="H64" s="26"/>
      <c r="I64" s="60">
        <f t="shared" si="5"/>
        <v>0</v>
      </c>
      <c r="J64" s="26"/>
      <c r="K64" s="13"/>
      <c r="L64" s="13"/>
      <c r="M64" s="50">
        <f t="shared" si="6"/>
        <v>0</v>
      </c>
      <c r="N64" s="50">
        <f t="shared" si="7"/>
        <v>0</v>
      </c>
      <c r="O64" s="50">
        <f t="shared" si="8"/>
        <v>0</v>
      </c>
      <c r="P64" s="50">
        <f t="shared" si="9"/>
        <v>0</v>
      </c>
      <c r="Q64" s="50">
        <f t="shared" si="10"/>
        <v>0</v>
      </c>
      <c r="R64" s="50">
        <f t="shared" si="13"/>
        <v>0</v>
      </c>
      <c r="S64" s="50"/>
      <c r="T64" s="50">
        <f t="shared" si="11"/>
        <v>0</v>
      </c>
      <c r="U64" s="214"/>
      <c r="V64" s="13"/>
      <c r="BE64" s="167">
        <f t="shared" si="2"/>
        <v>0</v>
      </c>
      <c r="BF64" s="167">
        <f t="shared" si="3"/>
        <v>0</v>
      </c>
      <c r="BG64" s="167"/>
      <c r="BH64" s="167" t="str">
        <f t="shared" si="4"/>
        <v>00</v>
      </c>
      <c r="BI64" s="167"/>
      <c r="BJ64" s="167"/>
      <c r="BK64" s="167"/>
      <c r="BL64" s="167"/>
      <c r="BM64" s="167"/>
      <c r="BN64" s="167"/>
      <c r="BO64" s="167"/>
      <c r="BP64" s="167"/>
      <c r="BS64" s="171"/>
      <c r="BT64" s="171"/>
    </row>
    <row r="65" spans="1:72" x14ac:dyDescent="0.2">
      <c r="A65" s="26"/>
      <c r="B65" s="56">
        <v>58</v>
      </c>
      <c r="C65" s="92"/>
      <c r="D65" s="72"/>
      <c r="E65" s="59"/>
      <c r="F65" s="150"/>
      <c r="G65" s="150"/>
      <c r="H65" s="26"/>
      <c r="I65" s="60">
        <f t="shared" si="5"/>
        <v>0</v>
      </c>
      <c r="J65" s="26"/>
      <c r="K65" s="13"/>
      <c r="L65" s="13"/>
      <c r="M65" s="50">
        <f t="shared" si="6"/>
        <v>0</v>
      </c>
      <c r="N65" s="50">
        <f t="shared" si="7"/>
        <v>0</v>
      </c>
      <c r="O65" s="50">
        <f t="shared" si="8"/>
        <v>0</v>
      </c>
      <c r="P65" s="50">
        <f t="shared" si="9"/>
        <v>0</v>
      </c>
      <c r="Q65" s="50">
        <f t="shared" si="10"/>
        <v>0</v>
      </c>
      <c r="R65" s="50">
        <f t="shared" si="13"/>
        <v>0</v>
      </c>
      <c r="S65" s="50"/>
      <c r="T65" s="50">
        <f t="shared" si="11"/>
        <v>0</v>
      </c>
      <c r="U65" s="214"/>
      <c r="V65" s="13"/>
      <c r="BE65" s="167">
        <f t="shared" si="2"/>
        <v>0</v>
      </c>
      <c r="BF65" s="167">
        <f t="shared" si="3"/>
        <v>0</v>
      </c>
      <c r="BG65" s="167"/>
      <c r="BH65" s="167" t="str">
        <f t="shared" si="4"/>
        <v>00</v>
      </c>
      <c r="BI65" s="167"/>
      <c r="BJ65" s="167"/>
      <c r="BK65" s="167"/>
      <c r="BL65" s="167"/>
      <c r="BM65" s="167"/>
      <c r="BN65" s="167"/>
      <c r="BO65" s="167"/>
      <c r="BP65" s="167"/>
      <c r="BS65" s="171"/>
      <c r="BT65" s="171"/>
    </row>
    <row r="66" spans="1:72" x14ac:dyDescent="0.2">
      <c r="A66" s="26"/>
      <c r="B66" s="56">
        <v>59</v>
      </c>
      <c r="C66" s="92"/>
      <c r="D66" s="72"/>
      <c r="E66" s="59"/>
      <c r="F66" s="150"/>
      <c r="G66" s="150"/>
      <c r="H66" s="26"/>
      <c r="I66" s="60">
        <f t="shared" si="5"/>
        <v>0</v>
      </c>
      <c r="J66" s="26"/>
      <c r="K66" s="13"/>
      <c r="L66" s="13"/>
      <c r="M66" s="50">
        <f t="shared" si="6"/>
        <v>0</v>
      </c>
      <c r="N66" s="50">
        <f t="shared" si="7"/>
        <v>0</v>
      </c>
      <c r="O66" s="50">
        <f t="shared" si="8"/>
        <v>0</v>
      </c>
      <c r="P66" s="50">
        <f t="shared" si="9"/>
        <v>0</v>
      </c>
      <c r="Q66" s="50">
        <f t="shared" si="10"/>
        <v>0</v>
      </c>
      <c r="R66" s="50">
        <f t="shared" si="13"/>
        <v>0</v>
      </c>
      <c r="S66" s="50"/>
      <c r="T66" s="50">
        <f t="shared" si="11"/>
        <v>0</v>
      </c>
      <c r="U66" s="214"/>
      <c r="V66" s="13"/>
      <c r="BE66" s="167">
        <f t="shared" si="2"/>
        <v>0</v>
      </c>
      <c r="BF66" s="167">
        <f t="shared" si="3"/>
        <v>0</v>
      </c>
      <c r="BG66" s="167"/>
      <c r="BH66" s="167" t="str">
        <f t="shared" si="4"/>
        <v>00</v>
      </c>
      <c r="BI66" s="167"/>
      <c r="BJ66" s="167"/>
      <c r="BK66" s="167"/>
      <c r="BL66" s="167"/>
      <c r="BM66" s="167"/>
      <c r="BN66" s="167"/>
      <c r="BO66" s="167"/>
      <c r="BP66" s="167"/>
      <c r="BS66" s="171"/>
      <c r="BT66" s="171"/>
    </row>
    <row r="67" spans="1:72" x14ac:dyDescent="0.2">
      <c r="A67" s="26"/>
      <c r="B67" s="56">
        <v>60</v>
      </c>
      <c r="C67" s="92"/>
      <c r="D67" s="72"/>
      <c r="E67" s="59"/>
      <c r="F67" s="150"/>
      <c r="G67" s="150"/>
      <c r="H67" s="26"/>
      <c r="I67" s="60">
        <f t="shared" si="5"/>
        <v>0</v>
      </c>
      <c r="J67" s="26"/>
      <c r="K67" s="13"/>
      <c r="L67" s="13"/>
      <c r="M67" s="50">
        <f t="shared" si="6"/>
        <v>0</v>
      </c>
      <c r="N67" s="50">
        <f t="shared" si="7"/>
        <v>0</v>
      </c>
      <c r="O67" s="50">
        <f t="shared" si="8"/>
        <v>0</v>
      </c>
      <c r="P67" s="50">
        <f t="shared" si="9"/>
        <v>0</v>
      </c>
      <c r="Q67" s="50">
        <f t="shared" si="10"/>
        <v>0</v>
      </c>
      <c r="R67" s="50">
        <f t="shared" si="13"/>
        <v>0</v>
      </c>
      <c r="S67" s="50"/>
      <c r="T67" s="50">
        <f t="shared" si="11"/>
        <v>0</v>
      </c>
      <c r="U67" s="214"/>
      <c r="V67" s="13"/>
      <c r="BE67" s="167">
        <f t="shared" si="2"/>
        <v>0</v>
      </c>
      <c r="BF67" s="167">
        <f t="shared" si="3"/>
        <v>0</v>
      </c>
      <c r="BG67" s="167"/>
      <c r="BH67" s="167" t="str">
        <f t="shared" si="4"/>
        <v>00</v>
      </c>
      <c r="BI67" s="167"/>
      <c r="BJ67" s="167"/>
      <c r="BK67" s="167"/>
      <c r="BL67" s="167"/>
      <c r="BM67" s="167"/>
      <c r="BN67" s="167"/>
      <c r="BO67" s="167"/>
      <c r="BP67" s="167"/>
      <c r="BS67" s="171"/>
      <c r="BT67" s="171"/>
    </row>
    <row r="68" spans="1:72" x14ac:dyDescent="0.2">
      <c r="A68" s="26"/>
      <c r="B68" s="56">
        <v>61</v>
      </c>
      <c r="C68" s="92"/>
      <c r="D68" s="72"/>
      <c r="E68" s="59"/>
      <c r="F68" s="150"/>
      <c r="G68" s="150"/>
      <c r="H68" s="26"/>
      <c r="I68" s="60">
        <f t="shared" si="5"/>
        <v>0</v>
      </c>
      <c r="J68" s="26"/>
      <c r="K68" s="13"/>
      <c r="L68" s="13"/>
      <c r="M68" s="50">
        <f t="shared" si="6"/>
        <v>0</v>
      </c>
      <c r="N68" s="50">
        <f t="shared" si="7"/>
        <v>0</v>
      </c>
      <c r="O68" s="50">
        <f t="shared" si="8"/>
        <v>0</v>
      </c>
      <c r="P68" s="50">
        <f t="shared" si="9"/>
        <v>0</v>
      </c>
      <c r="Q68" s="50">
        <f t="shared" si="10"/>
        <v>0</v>
      </c>
      <c r="R68" s="50">
        <f t="shared" si="13"/>
        <v>0</v>
      </c>
      <c r="S68" s="50"/>
      <c r="T68" s="50">
        <f t="shared" si="11"/>
        <v>0</v>
      </c>
      <c r="U68" s="214"/>
      <c r="V68" s="13"/>
      <c r="BE68" s="167">
        <f t="shared" si="2"/>
        <v>0</v>
      </c>
      <c r="BF68" s="167">
        <f t="shared" si="3"/>
        <v>0</v>
      </c>
      <c r="BG68" s="167"/>
      <c r="BH68" s="167" t="str">
        <f t="shared" si="4"/>
        <v>00</v>
      </c>
      <c r="BI68" s="167"/>
      <c r="BJ68" s="167"/>
      <c r="BK68" s="167"/>
      <c r="BL68" s="167"/>
      <c r="BM68" s="167"/>
      <c r="BN68" s="167"/>
      <c r="BO68" s="167"/>
      <c r="BP68" s="167"/>
      <c r="BS68" s="171"/>
      <c r="BT68" s="171"/>
    </row>
    <row r="69" spans="1:72" x14ac:dyDescent="0.2">
      <c r="A69" s="26"/>
      <c r="B69" s="56">
        <v>62</v>
      </c>
      <c r="C69" s="92"/>
      <c r="D69" s="72"/>
      <c r="E69" s="59"/>
      <c r="F69" s="150"/>
      <c r="G69" s="150"/>
      <c r="H69" s="26"/>
      <c r="I69" s="60">
        <f t="shared" si="5"/>
        <v>0</v>
      </c>
      <c r="J69" s="26"/>
      <c r="K69" s="13"/>
      <c r="L69" s="13"/>
      <c r="M69" s="50">
        <f t="shared" si="6"/>
        <v>0</v>
      </c>
      <c r="N69" s="50">
        <f t="shared" si="7"/>
        <v>0</v>
      </c>
      <c r="O69" s="50">
        <f t="shared" si="8"/>
        <v>0</v>
      </c>
      <c r="P69" s="50">
        <f t="shared" si="9"/>
        <v>0</v>
      </c>
      <c r="Q69" s="50">
        <f t="shared" si="10"/>
        <v>0</v>
      </c>
      <c r="R69" s="50">
        <f t="shared" si="13"/>
        <v>0</v>
      </c>
      <c r="S69" s="50"/>
      <c r="T69" s="50">
        <f t="shared" si="11"/>
        <v>0</v>
      </c>
      <c r="U69" s="214"/>
      <c r="V69" s="13"/>
      <c r="BE69" s="167">
        <f t="shared" si="2"/>
        <v>0</v>
      </c>
      <c r="BF69" s="167">
        <f t="shared" si="3"/>
        <v>0</v>
      </c>
      <c r="BG69" s="167"/>
      <c r="BH69" s="167" t="str">
        <f t="shared" si="4"/>
        <v>00</v>
      </c>
      <c r="BI69" s="167"/>
      <c r="BJ69" s="167"/>
      <c r="BK69" s="167"/>
      <c r="BL69" s="167"/>
      <c r="BM69" s="167"/>
      <c r="BN69" s="167"/>
      <c r="BO69" s="167"/>
      <c r="BP69" s="167"/>
      <c r="BS69" s="171"/>
      <c r="BT69" s="171"/>
    </row>
    <row r="70" spans="1:72" x14ac:dyDescent="0.2">
      <c r="A70" s="26"/>
      <c r="B70" s="56">
        <v>63</v>
      </c>
      <c r="C70" s="92"/>
      <c r="D70" s="72"/>
      <c r="E70" s="59"/>
      <c r="F70" s="150"/>
      <c r="G70" s="150"/>
      <c r="H70" s="26"/>
      <c r="I70" s="60">
        <f t="shared" si="5"/>
        <v>0</v>
      </c>
      <c r="J70" s="26"/>
      <c r="K70" s="13"/>
      <c r="L70" s="13"/>
      <c r="M70" s="50">
        <f t="shared" si="6"/>
        <v>0</v>
      </c>
      <c r="N70" s="50">
        <f t="shared" si="7"/>
        <v>0</v>
      </c>
      <c r="O70" s="50">
        <f t="shared" si="8"/>
        <v>0</v>
      </c>
      <c r="P70" s="50">
        <f t="shared" si="9"/>
        <v>0</v>
      </c>
      <c r="Q70" s="50">
        <f t="shared" si="10"/>
        <v>0</v>
      </c>
      <c r="R70" s="50">
        <f t="shared" si="13"/>
        <v>0</v>
      </c>
      <c r="S70" s="50"/>
      <c r="T70" s="50">
        <f t="shared" si="11"/>
        <v>0</v>
      </c>
      <c r="U70" s="214"/>
      <c r="V70" s="13"/>
      <c r="BE70" s="167">
        <f t="shared" si="2"/>
        <v>0</v>
      </c>
      <c r="BF70" s="167">
        <f t="shared" si="3"/>
        <v>0</v>
      </c>
      <c r="BG70" s="167"/>
      <c r="BH70" s="167" t="str">
        <f t="shared" si="4"/>
        <v>00</v>
      </c>
      <c r="BI70" s="167"/>
      <c r="BJ70" s="167"/>
      <c r="BK70" s="167"/>
      <c r="BL70" s="167"/>
      <c r="BM70" s="167"/>
      <c r="BN70" s="167"/>
      <c r="BO70" s="167"/>
      <c r="BP70" s="167"/>
      <c r="BS70" s="171"/>
      <c r="BT70" s="171"/>
    </row>
    <row r="71" spans="1:72" x14ac:dyDescent="0.2">
      <c r="A71" s="26"/>
      <c r="B71" s="56">
        <v>64</v>
      </c>
      <c r="C71" s="92"/>
      <c r="D71" s="72"/>
      <c r="E71" s="59"/>
      <c r="F71" s="150"/>
      <c r="G71" s="150"/>
      <c r="H71" s="26"/>
      <c r="I71" s="60">
        <f t="shared" si="5"/>
        <v>0</v>
      </c>
      <c r="J71" s="26"/>
      <c r="K71" s="13"/>
      <c r="L71" s="13"/>
      <c r="M71" s="50">
        <f t="shared" si="6"/>
        <v>0</v>
      </c>
      <c r="N71" s="50">
        <f t="shared" si="7"/>
        <v>0</v>
      </c>
      <c r="O71" s="50">
        <f t="shared" si="8"/>
        <v>0</v>
      </c>
      <c r="P71" s="50">
        <f t="shared" si="9"/>
        <v>0</v>
      </c>
      <c r="Q71" s="50">
        <f t="shared" si="10"/>
        <v>0</v>
      </c>
      <c r="R71" s="50">
        <f t="shared" si="13"/>
        <v>0</v>
      </c>
      <c r="S71" s="50"/>
      <c r="T71" s="50">
        <f t="shared" si="11"/>
        <v>0</v>
      </c>
      <c r="U71" s="214"/>
      <c r="V71" s="13"/>
      <c r="BE71" s="167">
        <f t="shared" si="2"/>
        <v>0</v>
      </c>
      <c r="BF71" s="167">
        <f t="shared" si="3"/>
        <v>0</v>
      </c>
      <c r="BG71" s="167"/>
      <c r="BH71" s="167" t="str">
        <f t="shared" si="4"/>
        <v>00</v>
      </c>
      <c r="BI71" s="167"/>
      <c r="BJ71" s="167"/>
      <c r="BK71" s="167"/>
      <c r="BL71" s="167"/>
      <c r="BM71" s="167"/>
      <c r="BN71" s="167"/>
      <c r="BO71" s="167"/>
      <c r="BP71" s="167"/>
      <c r="BS71" s="171"/>
      <c r="BT71" s="171"/>
    </row>
    <row r="72" spans="1:72" x14ac:dyDescent="0.2">
      <c r="A72" s="26"/>
      <c r="B72" s="56">
        <v>65</v>
      </c>
      <c r="C72" s="92"/>
      <c r="D72" s="72"/>
      <c r="E72" s="59"/>
      <c r="F72" s="150"/>
      <c r="G72" s="150"/>
      <c r="H72" s="26"/>
      <c r="I72" s="60">
        <f t="shared" si="5"/>
        <v>0</v>
      </c>
      <c r="J72" s="26"/>
      <c r="K72" s="13"/>
      <c r="L72" s="13"/>
      <c r="M72" s="50">
        <f t="shared" si="6"/>
        <v>0</v>
      </c>
      <c r="N72" s="50">
        <f t="shared" si="7"/>
        <v>0</v>
      </c>
      <c r="O72" s="50">
        <f t="shared" si="8"/>
        <v>0</v>
      </c>
      <c r="P72" s="50">
        <f t="shared" si="9"/>
        <v>0</v>
      </c>
      <c r="Q72" s="50">
        <f t="shared" si="10"/>
        <v>0</v>
      </c>
      <c r="R72" s="50">
        <f t="shared" si="13"/>
        <v>0</v>
      </c>
      <c r="S72" s="50"/>
      <c r="T72" s="50">
        <f t="shared" si="11"/>
        <v>0</v>
      </c>
      <c r="U72" s="214"/>
      <c r="V72" s="13"/>
      <c r="BE72" s="167">
        <f t="shared" ref="BE72:BE307" si="20">IF(F72="Yes",1,0)</f>
        <v>0</v>
      </c>
      <c r="BF72" s="167">
        <f t="shared" ref="BF72:BF307" si="21">IF(G72&lt;&gt;0,1,0)</f>
        <v>0</v>
      </c>
      <c r="BG72" s="167"/>
      <c r="BH72" s="167" t="str">
        <f t="shared" ref="BH72:BH307" si="22">D72&amp;BE72&amp;BF72</f>
        <v>00</v>
      </c>
      <c r="BI72" s="167"/>
      <c r="BJ72" s="167"/>
      <c r="BK72" s="167"/>
      <c r="BL72" s="167"/>
      <c r="BM72" s="167"/>
      <c r="BN72" s="167"/>
      <c r="BO72" s="167"/>
      <c r="BP72" s="167"/>
      <c r="BS72" s="171"/>
      <c r="BT72" s="171"/>
    </row>
    <row r="73" spans="1:72" x14ac:dyDescent="0.2">
      <c r="A73" s="26"/>
      <c r="B73" s="56">
        <v>66</v>
      </c>
      <c r="C73" s="92"/>
      <c r="D73" s="72"/>
      <c r="E73" s="59"/>
      <c r="F73" s="150"/>
      <c r="G73" s="150"/>
      <c r="H73" s="26"/>
      <c r="I73" s="60">
        <f t="shared" ref="I73:I307" si="23">T73</f>
        <v>0</v>
      </c>
      <c r="J73" s="26"/>
      <c r="K73" s="13"/>
      <c r="L73" s="13"/>
      <c r="M73" s="50">
        <f t="shared" ref="M73:M307" si="24">IF($C73=0,0,IF($D73="C",15,0))</f>
        <v>0</v>
      </c>
      <c r="N73" s="50">
        <f t="shared" ref="N73:N307" si="25">IF($C73=0,0,IF($D73="T",15,0))</f>
        <v>0</v>
      </c>
      <c r="O73" s="50">
        <f t="shared" ref="O73:O307" si="26">IF($D73="D",10,0)</f>
        <v>0</v>
      </c>
      <c r="P73" s="50">
        <f t="shared" ref="P73:P307" si="27">IF($D73="S",5,0)</f>
        <v>0</v>
      </c>
      <c r="Q73" s="50">
        <f t="shared" ref="Q73:Q307" si="28">IF($C73=0,0,IF($D73=0,0,IF($E73=0,0,IF($F73="yes",1,0))))</f>
        <v>0</v>
      </c>
      <c r="R73" s="50">
        <f t="shared" si="13"/>
        <v>0</v>
      </c>
      <c r="S73" s="50"/>
      <c r="T73" s="50">
        <f t="shared" ref="T73:T307" si="29">IF($C73=0,0,IF($D73=0,0,IF($E73=0,0,SUM(M73,N73,O73,P73,R73))))</f>
        <v>0</v>
      </c>
      <c r="U73" s="214"/>
      <c r="V73" s="13"/>
      <c r="BE73" s="167">
        <f t="shared" si="20"/>
        <v>0</v>
      </c>
      <c r="BF73" s="167">
        <f t="shared" si="21"/>
        <v>0</v>
      </c>
      <c r="BG73" s="167"/>
      <c r="BH73" s="167" t="str">
        <f t="shared" si="22"/>
        <v>00</v>
      </c>
      <c r="BI73" s="167"/>
      <c r="BJ73" s="167"/>
      <c r="BK73" s="167"/>
      <c r="BL73" s="167"/>
      <c r="BM73" s="167"/>
      <c r="BN73" s="167"/>
      <c r="BO73" s="167"/>
      <c r="BP73" s="167"/>
      <c r="BS73" s="171"/>
      <c r="BT73" s="171"/>
    </row>
    <row r="74" spans="1:72" x14ac:dyDescent="0.2">
      <c r="A74" s="26"/>
      <c r="B74" s="56">
        <v>67</v>
      </c>
      <c r="C74" s="92"/>
      <c r="D74" s="72"/>
      <c r="E74" s="59"/>
      <c r="F74" s="150"/>
      <c r="G74" s="150"/>
      <c r="H74" s="26"/>
      <c r="I74" s="60">
        <f t="shared" si="23"/>
        <v>0</v>
      </c>
      <c r="J74" s="26"/>
      <c r="K74" s="13"/>
      <c r="L74" s="13"/>
      <c r="M74" s="50">
        <f t="shared" si="24"/>
        <v>0</v>
      </c>
      <c r="N74" s="50">
        <f t="shared" si="25"/>
        <v>0</v>
      </c>
      <c r="O74" s="50">
        <f t="shared" si="26"/>
        <v>0</v>
      </c>
      <c r="P74" s="50">
        <f t="shared" si="27"/>
        <v>0</v>
      </c>
      <c r="Q74" s="50">
        <f t="shared" si="28"/>
        <v>0</v>
      </c>
      <c r="R74" s="50">
        <f t="shared" ref="R74:R307" si="30">IF($C74=0,0,IF($D74=0,0,IF($E74=0,0,IF($G74=$V$14,10*Q74,IF($G74=$V$15,10*Q74,0)))))</f>
        <v>0</v>
      </c>
      <c r="S74" s="50"/>
      <c r="T74" s="50">
        <f t="shared" si="29"/>
        <v>0</v>
      </c>
      <c r="U74" s="214"/>
      <c r="V74" s="13"/>
      <c r="BE74" s="167">
        <f t="shared" si="20"/>
        <v>0</v>
      </c>
      <c r="BF74" s="167">
        <f t="shared" si="21"/>
        <v>0</v>
      </c>
      <c r="BG74" s="167"/>
      <c r="BH74" s="167" t="str">
        <f t="shared" si="22"/>
        <v>00</v>
      </c>
      <c r="BI74" s="167"/>
      <c r="BJ74" s="167"/>
      <c r="BK74" s="167"/>
      <c r="BL74" s="167"/>
      <c r="BM74" s="167"/>
      <c r="BN74" s="167"/>
      <c r="BO74" s="167"/>
      <c r="BP74" s="167"/>
      <c r="BS74" s="171"/>
      <c r="BT74" s="171"/>
    </row>
    <row r="75" spans="1:72" x14ac:dyDescent="0.2">
      <c r="A75" s="26"/>
      <c r="B75" s="56">
        <v>68</v>
      </c>
      <c r="C75" s="92"/>
      <c r="D75" s="72"/>
      <c r="E75" s="59"/>
      <c r="F75" s="150"/>
      <c r="G75" s="150"/>
      <c r="H75" s="26"/>
      <c r="I75" s="60">
        <f t="shared" si="23"/>
        <v>0</v>
      </c>
      <c r="J75" s="26"/>
      <c r="K75" s="13"/>
      <c r="L75" s="13"/>
      <c r="M75" s="50">
        <f t="shared" si="24"/>
        <v>0</v>
      </c>
      <c r="N75" s="50">
        <f t="shared" si="25"/>
        <v>0</v>
      </c>
      <c r="O75" s="50">
        <f t="shared" si="26"/>
        <v>0</v>
      </c>
      <c r="P75" s="50">
        <f t="shared" si="27"/>
        <v>0</v>
      </c>
      <c r="Q75" s="50">
        <f t="shared" si="28"/>
        <v>0</v>
      </c>
      <c r="R75" s="50">
        <f t="shared" si="30"/>
        <v>0</v>
      </c>
      <c r="S75" s="50"/>
      <c r="T75" s="50">
        <f t="shared" si="29"/>
        <v>0</v>
      </c>
      <c r="U75" s="214"/>
      <c r="V75" s="13"/>
      <c r="BE75" s="167">
        <f t="shared" si="20"/>
        <v>0</v>
      </c>
      <c r="BF75" s="167">
        <f t="shared" si="21"/>
        <v>0</v>
      </c>
      <c r="BG75" s="167"/>
      <c r="BH75" s="167" t="str">
        <f t="shared" si="22"/>
        <v>00</v>
      </c>
      <c r="BI75" s="167"/>
      <c r="BJ75" s="167"/>
      <c r="BK75" s="167"/>
      <c r="BL75" s="167"/>
      <c r="BM75" s="167"/>
      <c r="BN75" s="167"/>
      <c r="BO75" s="167"/>
      <c r="BP75" s="167"/>
      <c r="BS75" s="171"/>
      <c r="BT75" s="171"/>
    </row>
    <row r="76" spans="1:72" x14ac:dyDescent="0.2">
      <c r="A76" s="26"/>
      <c r="B76" s="56">
        <v>69</v>
      </c>
      <c r="C76" s="92"/>
      <c r="D76" s="72"/>
      <c r="E76" s="59"/>
      <c r="F76" s="150"/>
      <c r="G76" s="150"/>
      <c r="H76" s="26"/>
      <c r="I76" s="60">
        <f t="shared" si="23"/>
        <v>0</v>
      </c>
      <c r="J76" s="26"/>
      <c r="K76" s="13"/>
      <c r="L76" s="13"/>
      <c r="M76" s="50">
        <f t="shared" si="24"/>
        <v>0</v>
      </c>
      <c r="N76" s="50">
        <f t="shared" si="25"/>
        <v>0</v>
      </c>
      <c r="O76" s="50">
        <f t="shared" si="26"/>
        <v>0</v>
      </c>
      <c r="P76" s="50">
        <f t="shared" si="27"/>
        <v>0</v>
      </c>
      <c r="Q76" s="50">
        <f t="shared" si="28"/>
        <v>0</v>
      </c>
      <c r="R76" s="50">
        <f t="shared" si="30"/>
        <v>0</v>
      </c>
      <c r="S76" s="50"/>
      <c r="T76" s="50">
        <f t="shared" si="29"/>
        <v>0</v>
      </c>
      <c r="U76" s="214"/>
      <c r="V76" s="13"/>
      <c r="BE76" s="167">
        <f t="shared" si="20"/>
        <v>0</v>
      </c>
      <c r="BF76" s="167">
        <f t="shared" si="21"/>
        <v>0</v>
      </c>
      <c r="BG76" s="167"/>
      <c r="BH76" s="167" t="str">
        <f t="shared" si="22"/>
        <v>00</v>
      </c>
      <c r="BI76" s="167"/>
      <c r="BJ76" s="167"/>
      <c r="BK76" s="167"/>
      <c r="BL76" s="167"/>
      <c r="BM76" s="167"/>
      <c r="BN76" s="167"/>
      <c r="BO76" s="167"/>
      <c r="BP76" s="167"/>
      <c r="BS76" s="171"/>
      <c r="BT76" s="171"/>
    </row>
    <row r="77" spans="1:72" x14ac:dyDescent="0.2">
      <c r="A77" s="26"/>
      <c r="B77" s="56">
        <v>70</v>
      </c>
      <c r="C77" s="92"/>
      <c r="D77" s="72"/>
      <c r="E77" s="59"/>
      <c r="F77" s="150"/>
      <c r="G77" s="150"/>
      <c r="H77" s="26"/>
      <c r="I77" s="60">
        <f t="shared" si="23"/>
        <v>0</v>
      </c>
      <c r="J77" s="26"/>
      <c r="K77" s="13"/>
      <c r="L77" s="13"/>
      <c r="M77" s="50">
        <f t="shared" si="24"/>
        <v>0</v>
      </c>
      <c r="N77" s="50">
        <f t="shared" si="25"/>
        <v>0</v>
      </c>
      <c r="O77" s="50">
        <f t="shared" si="26"/>
        <v>0</v>
      </c>
      <c r="P77" s="50">
        <f t="shared" si="27"/>
        <v>0</v>
      </c>
      <c r="Q77" s="50">
        <f t="shared" si="28"/>
        <v>0</v>
      </c>
      <c r="R77" s="50">
        <f t="shared" si="30"/>
        <v>0</v>
      </c>
      <c r="S77" s="50"/>
      <c r="T77" s="50">
        <f t="shared" si="29"/>
        <v>0</v>
      </c>
      <c r="U77" s="214"/>
      <c r="V77" s="13"/>
      <c r="BE77" s="167">
        <f t="shared" si="20"/>
        <v>0</v>
      </c>
      <c r="BF77" s="167">
        <f t="shared" si="21"/>
        <v>0</v>
      </c>
      <c r="BG77" s="167"/>
      <c r="BH77" s="167" t="str">
        <f t="shared" si="22"/>
        <v>00</v>
      </c>
      <c r="BI77" s="167"/>
      <c r="BJ77" s="167"/>
      <c r="BK77" s="167"/>
      <c r="BL77" s="167"/>
      <c r="BM77" s="167"/>
      <c r="BN77" s="167"/>
      <c r="BO77" s="167"/>
      <c r="BP77" s="167"/>
      <c r="BS77" s="171"/>
      <c r="BT77" s="171"/>
    </row>
    <row r="78" spans="1:72" x14ac:dyDescent="0.2">
      <c r="A78" s="26"/>
      <c r="B78" s="56">
        <v>71</v>
      </c>
      <c r="C78" s="92"/>
      <c r="D78" s="72"/>
      <c r="E78" s="59"/>
      <c r="F78" s="150"/>
      <c r="G78" s="150"/>
      <c r="H78" s="26"/>
      <c r="I78" s="60">
        <f t="shared" si="23"/>
        <v>0</v>
      </c>
      <c r="J78" s="26"/>
      <c r="K78" s="13"/>
      <c r="L78" s="13"/>
      <c r="M78" s="50">
        <f t="shared" si="24"/>
        <v>0</v>
      </c>
      <c r="N78" s="50">
        <f t="shared" si="25"/>
        <v>0</v>
      </c>
      <c r="O78" s="50">
        <f t="shared" si="26"/>
        <v>0</v>
      </c>
      <c r="P78" s="50">
        <f t="shared" si="27"/>
        <v>0</v>
      </c>
      <c r="Q78" s="50">
        <f t="shared" si="28"/>
        <v>0</v>
      </c>
      <c r="R78" s="50">
        <f t="shared" si="30"/>
        <v>0</v>
      </c>
      <c r="S78" s="50"/>
      <c r="T78" s="50">
        <f t="shared" si="29"/>
        <v>0</v>
      </c>
      <c r="U78" s="214"/>
      <c r="V78" s="13"/>
      <c r="BE78" s="167">
        <f t="shared" si="20"/>
        <v>0</v>
      </c>
      <c r="BF78" s="167">
        <f t="shared" si="21"/>
        <v>0</v>
      </c>
      <c r="BG78" s="167"/>
      <c r="BH78" s="167" t="str">
        <f t="shared" si="22"/>
        <v>00</v>
      </c>
      <c r="BI78" s="167"/>
      <c r="BJ78" s="167"/>
      <c r="BK78" s="167"/>
      <c r="BL78" s="167"/>
      <c r="BM78" s="167"/>
      <c r="BN78" s="167"/>
      <c r="BO78" s="167"/>
      <c r="BP78" s="167"/>
      <c r="BS78" s="171"/>
      <c r="BT78" s="171"/>
    </row>
    <row r="79" spans="1:72" x14ac:dyDescent="0.2">
      <c r="A79" s="26"/>
      <c r="B79" s="56">
        <v>72</v>
      </c>
      <c r="C79" s="92"/>
      <c r="D79" s="72"/>
      <c r="E79" s="59"/>
      <c r="F79" s="150"/>
      <c r="G79" s="150"/>
      <c r="H79" s="26"/>
      <c r="I79" s="60">
        <f t="shared" si="23"/>
        <v>0</v>
      </c>
      <c r="J79" s="26"/>
      <c r="K79" s="13"/>
      <c r="L79" s="13"/>
      <c r="M79" s="50">
        <f t="shared" si="24"/>
        <v>0</v>
      </c>
      <c r="N79" s="50">
        <f t="shared" si="25"/>
        <v>0</v>
      </c>
      <c r="O79" s="50">
        <f t="shared" si="26"/>
        <v>0</v>
      </c>
      <c r="P79" s="50">
        <f t="shared" si="27"/>
        <v>0</v>
      </c>
      <c r="Q79" s="50">
        <f t="shared" si="28"/>
        <v>0</v>
      </c>
      <c r="R79" s="50">
        <f t="shared" si="30"/>
        <v>0</v>
      </c>
      <c r="S79" s="50"/>
      <c r="T79" s="50">
        <f t="shared" si="29"/>
        <v>0</v>
      </c>
      <c r="U79" s="214"/>
      <c r="V79" s="13"/>
      <c r="BE79" s="167">
        <f t="shared" si="20"/>
        <v>0</v>
      </c>
      <c r="BF79" s="167">
        <f t="shared" si="21"/>
        <v>0</v>
      </c>
      <c r="BG79" s="167"/>
      <c r="BH79" s="167" t="str">
        <f t="shared" si="22"/>
        <v>00</v>
      </c>
      <c r="BI79" s="167"/>
      <c r="BJ79" s="167"/>
      <c r="BK79" s="167"/>
      <c r="BL79" s="167"/>
      <c r="BM79" s="167"/>
      <c r="BN79" s="167"/>
      <c r="BO79" s="167"/>
      <c r="BP79" s="167"/>
      <c r="BS79" s="171"/>
      <c r="BT79" s="171"/>
    </row>
    <row r="80" spans="1:72" x14ac:dyDescent="0.2">
      <c r="A80" s="26"/>
      <c r="B80" s="56">
        <v>73</v>
      </c>
      <c r="C80" s="92"/>
      <c r="D80" s="72"/>
      <c r="E80" s="59"/>
      <c r="F80" s="150"/>
      <c r="G80" s="150"/>
      <c r="H80" s="26"/>
      <c r="I80" s="60">
        <f t="shared" si="23"/>
        <v>0</v>
      </c>
      <c r="J80" s="26"/>
      <c r="K80" s="13"/>
      <c r="L80" s="13"/>
      <c r="M80" s="50">
        <f t="shared" si="24"/>
        <v>0</v>
      </c>
      <c r="N80" s="50">
        <f t="shared" si="25"/>
        <v>0</v>
      </c>
      <c r="O80" s="50">
        <f t="shared" si="26"/>
        <v>0</v>
      </c>
      <c r="P80" s="50">
        <f t="shared" si="27"/>
        <v>0</v>
      </c>
      <c r="Q80" s="50">
        <f t="shared" si="28"/>
        <v>0</v>
      </c>
      <c r="R80" s="50">
        <f t="shared" si="30"/>
        <v>0</v>
      </c>
      <c r="S80" s="50"/>
      <c r="T80" s="50">
        <f t="shared" si="29"/>
        <v>0</v>
      </c>
      <c r="U80" s="214"/>
      <c r="V80" s="13"/>
      <c r="BE80" s="167">
        <f t="shared" si="20"/>
        <v>0</v>
      </c>
      <c r="BF80" s="167">
        <f t="shared" si="21"/>
        <v>0</v>
      </c>
      <c r="BG80" s="167"/>
      <c r="BH80" s="167" t="str">
        <f t="shared" si="22"/>
        <v>00</v>
      </c>
      <c r="BI80" s="167"/>
      <c r="BJ80" s="167"/>
      <c r="BK80" s="167"/>
      <c r="BL80" s="167"/>
      <c r="BM80" s="167"/>
      <c r="BN80" s="167"/>
      <c r="BO80" s="167"/>
      <c r="BP80" s="167"/>
      <c r="BS80" s="171"/>
      <c r="BT80" s="171"/>
    </row>
    <row r="81" spans="1:72" x14ac:dyDescent="0.2">
      <c r="A81" s="26"/>
      <c r="B81" s="56">
        <v>74</v>
      </c>
      <c r="C81" s="92"/>
      <c r="D81" s="72"/>
      <c r="E81" s="59"/>
      <c r="F81" s="150"/>
      <c r="G81" s="150"/>
      <c r="H81" s="26"/>
      <c r="I81" s="60">
        <f t="shared" si="23"/>
        <v>0</v>
      </c>
      <c r="J81" s="26"/>
      <c r="K81" s="13"/>
      <c r="L81" s="13"/>
      <c r="M81" s="50">
        <f t="shared" si="24"/>
        <v>0</v>
      </c>
      <c r="N81" s="50">
        <f t="shared" si="25"/>
        <v>0</v>
      </c>
      <c r="O81" s="50">
        <f t="shared" si="26"/>
        <v>0</v>
      </c>
      <c r="P81" s="50">
        <f t="shared" si="27"/>
        <v>0</v>
      </c>
      <c r="Q81" s="50">
        <f t="shared" si="28"/>
        <v>0</v>
      </c>
      <c r="R81" s="50">
        <f t="shared" si="30"/>
        <v>0</v>
      </c>
      <c r="S81" s="50"/>
      <c r="T81" s="50">
        <f t="shared" si="29"/>
        <v>0</v>
      </c>
      <c r="U81" s="214"/>
      <c r="V81" s="13"/>
      <c r="BE81" s="167">
        <f t="shared" si="20"/>
        <v>0</v>
      </c>
      <c r="BF81" s="167">
        <f t="shared" si="21"/>
        <v>0</v>
      </c>
      <c r="BG81" s="167"/>
      <c r="BH81" s="167" t="str">
        <f t="shared" si="22"/>
        <v>00</v>
      </c>
      <c r="BI81" s="167"/>
      <c r="BJ81" s="167"/>
      <c r="BK81" s="167"/>
      <c r="BL81" s="167"/>
      <c r="BM81" s="167"/>
      <c r="BN81" s="167"/>
      <c r="BO81" s="167"/>
      <c r="BP81" s="167"/>
      <c r="BS81" s="171"/>
      <c r="BT81" s="171"/>
    </row>
    <row r="82" spans="1:72" x14ac:dyDescent="0.2">
      <c r="A82" s="26"/>
      <c r="B82" s="56">
        <v>75</v>
      </c>
      <c r="C82" s="92"/>
      <c r="D82" s="72"/>
      <c r="E82" s="59"/>
      <c r="F82" s="150"/>
      <c r="G82" s="150"/>
      <c r="H82" s="26"/>
      <c r="I82" s="60">
        <f t="shared" si="23"/>
        <v>0</v>
      </c>
      <c r="J82" s="26"/>
      <c r="K82" s="13"/>
      <c r="L82" s="13"/>
      <c r="M82" s="50">
        <f t="shared" si="24"/>
        <v>0</v>
      </c>
      <c r="N82" s="50">
        <f t="shared" si="25"/>
        <v>0</v>
      </c>
      <c r="O82" s="50">
        <f t="shared" si="26"/>
        <v>0</v>
      </c>
      <c r="P82" s="50">
        <f t="shared" si="27"/>
        <v>0</v>
      </c>
      <c r="Q82" s="50">
        <f t="shared" si="28"/>
        <v>0</v>
      </c>
      <c r="R82" s="50">
        <f t="shared" si="30"/>
        <v>0</v>
      </c>
      <c r="S82" s="50"/>
      <c r="T82" s="50">
        <f t="shared" si="29"/>
        <v>0</v>
      </c>
      <c r="U82" s="214"/>
      <c r="V82" s="13"/>
      <c r="BE82" s="167">
        <f t="shared" si="20"/>
        <v>0</v>
      </c>
      <c r="BF82" s="167">
        <f t="shared" si="21"/>
        <v>0</v>
      </c>
      <c r="BG82" s="167"/>
      <c r="BH82" s="167" t="str">
        <f t="shared" si="22"/>
        <v>00</v>
      </c>
      <c r="BI82" s="167"/>
      <c r="BJ82" s="167"/>
      <c r="BK82" s="167"/>
      <c r="BL82" s="167"/>
      <c r="BM82" s="167"/>
      <c r="BN82" s="167"/>
      <c r="BO82" s="167"/>
      <c r="BP82" s="167"/>
      <c r="BS82" s="171"/>
      <c r="BT82" s="171"/>
    </row>
    <row r="83" spans="1:72" x14ac:dyDescent="0.2">
      <c r="A83" s="26"/>
      <c r="B83" s="56">
        <v>76</v>
      </c>
      <c r="C83" s="92"/>
      <c r="D83" s="72"/>
      <c r="E83" s="59"/>
      <c r="F83" s="150"/>
      <c r="G83" s="150"/>
      <c r="H83" s="26"/>
      <c r="I83" s="60">
        <f t="shared" si="23"/>
        <v>0</v>
      </c>
      <c r="J83" s="26"/>
      <c r="K83" s="13"/>
      <c r="L83" s="13"/>
      <c r="M83" s="50">
        <f t="shared" si="24"/>
        <v>0</v>
      </c>
      <c r="N83" s="50">
        <f t="shared" si="25"/>
        <v>0</v>
      </c>
      <c r="O83" s="50">
        <f t="shared" si="26"/>
        <v>0</v>
      </c>
      <c r="P83" s="50">
        <f t="shared" si="27"/>
        <v>0</v>
      </c>
      <c r="Q83" s="50">
        <f t="shared" si="28"/>
        <v>0</v>
      </c>
      <c r="R83" s="50">
        <f t="shared" si="30"/>
        <v>0</v>
      </c>
      <c r="S83" s="50"/>
      <c r="T83" s="50">
        <f t="shared" si="29"/>
        <v>0</v>
      </c>
      <c r="U83" s="214"/>
      <c r="V83" s="13"/>
      <c r="BE83" s="167">
        <f t="shared" si="20"/>
        <v>0</v>
      </c>
      <c r="BF83" s="167">
        <f t="shared" si="21"/>
        <v>0</v>
      </c>
      <c r="BG83" s="167"/>
      <c r="BH83" s="167" t="str">
        <f t="shared" si="22"/>
        <v>00</v>
      </c>
      <c r="BI83" s="167"/>
      <c r="BJ83" s="167"/>
      <c r="BK83" s="167"/>
      <c r="BL83" s="167"/>
      <c r="BM83" s="167"/>
      <c r="BN83" s="167"/>
      <c r="BO83" s="167"/>
      <c r="BP83" s="167"/>
      <c r="BS83" s="171"/>
      <c r="BT83" s="171"/>
    </row>
    <row r="84" spans="1:72" x14ac:dyDescent="0.2">
      <c r="A84" s="26"/>
      <c r="B84" s="56">
        <v>77</v>
      </c>
      <c r="C84" s="92"/>
      <c r="D84" s="72"/>
      <c r="E84" s="59"/>
      <c r="F84" s="150"/>
      <c r="G84" s="150"/>
      <c r="H84" s="26"/>
      <c r="I84" s="60">
        <f t="shared" si="23"/>
        <v>0</v>
      </c>
      <c r="J84" s="26"/>
      <c r="K84" s="13"/>
      <c r="L84" s="13"/>
      <c r="M84" s="50">
        <f t="shared" si="24"/>
        <v>0</v>
      </c>
      <c r="N84" s="50">
        <f t="shared" si="25"/>
        <v>0</v>
      </c>
      <c r="O84" s="50">
        <f t="shared" si="26"/>
        <v>0</v>
      </c>
      <c r="P84" s="50">
        <f t="shared" si="27"/>
        <v>0</v>
      </c>
      <c r="Q84" s="50">
        <f t="shared" si="28"/>
        <v>0</v>
      </c>
      <c r="R84" s="50">
        <f t="shared" si="30"/>
        <v>0</v>
      </c>
      <c r="S84" s="50"/>
      <c r="T84" s="50">
        <f t="shared" si="29"/>
        <v>0</v>
      </c>
      <c r="U84" s="214"/>
      <c r="V84" s="13"/>
      <c r="BE84" s="167">
        <f t="shared" si="20"/>
        <v>0</v>
      </c>
      <c r="BF84" s="167">
        <f t="shared" si="21"/>
        <v>0</v>
      </c>
      <c r="BG84" s="167"/>
      <c r="BH84" s="167" t="str">
        <f t="shared" si="22"/>
        <v>00</v>
      </c>
      <c r="BI84" s="167"/>
      <c r="BJ84" s="167"/>
      <c r="BK84" s="167"/>
      <c r="BL84" s="167"/>
      <c r="BM84" s="167"/>
      <c r="BN84" s="167"/>
      <c r="BO84" s="167"/>
      <c r="BP84" s="167"/>
      <c r="BS84" s="171"/>
      <c r="BT84" s="171"/>
    </row>
    <row r="85" spans="1:72" x14ac:dyDescent="0.2">
      <c r="A85" s="26"/>
      <c r="B85" s="56">
        <v>78</v>
      </c>
      <c r="C85" s="92"/>
      <c r="D85" s="72"/>
      <c r="E85" s="59"/>
      <c r="F85" s="150"/>
      <c r="G85" s="150"/>
      <c r="H85" s="26"/>
      <c r="I85" s="60">
        <f t="shared" si="23"/>
        <v>0</v>
      </c>
      <c r="J85" s="26"/>
      <c r="K85" s="13"/>
      <c r="L85" s="13"/>
      <c r="M85" s="50">
        <f t="shared" si="24"/>
        <v>0</v>
      </c>
      <c r="N85" s="50">
        <f t="shared" si="25"/>
        <v>0</v>
      </c>
      <c r="O85" s="50">
        <f t="shared" si="26"/>
        <v>0</v>
      </c>
      <c r="P85" s="50">
        <f t="shared" si="27"/>
        <v>0</v>
      </c>
      <c r="Q85" s="50">
        <f t="shared" si="28"/>
        <v>0</v>
      </c>
      <c r="R85" s="50">
        <f t="shared" si="30"/>
        <v>0</v>
      </c>
      <c r="S85" s="50"/>
      <c r="T85" s="50">
        <f t="shared" si="29"/>
        <v>0</v>
      </c>
      <c r="U85" s="214"/>
      <c r="V85" s="13"/>
      <c r="BE85" s="167">
        <f t="shared" si="20"/>
        <v>0</v>
      </c>
      <c r="BF85" s="167">
        <f t="shared" si="21"/>
        <v>0</v>
      </c>
      <c r="BG85" s="167"/>
      <c r="BH85" s="167" t="str">
        <f t="shared" si="22"/>
        <v>00</v>
      </c>
      <c r="BI85" s="167"/>
      <c r="BJ85" s="167"/>
      <c r="BK85" s="167"/>
      <c r="BL85" s="167"/>
      <c r="BM85" s="167"/>
      <c r="BN85" s="167"/>
      <c r="BO85" s="167"/>
      <c r="BP85" s="167"/>
      <c r="BS85" s="171"/>
      <c r="BT85" s="171"/>
    </row>
    <row r="86" spans="1:72" x14ac:dyDescent="0.2">
      <c r="A86" s="26"/>
      <c r="B86" s="56">
        <v>79</v>
      </c>
      <c r="C86" s="92"/>
      <c r="D86" s="72"/>
      <c r="E86" s="59"/>
      <c r="F86" s="150"/>
      <c r="G86" s="150"/>
      <c r="H86" s="26"/>
      <c r="I86" s="60">
        <f t="shared" si="23"/>
        <v>0</v>
      </c>
      <c r="J86" s="26"/>
      <c r="K86" s="13"/>
      <c r="L86" s="13"/>
      <c r="M86" s="50">
        <f t="shared" si="24"/>
        <v>0</v>
      </c>
      <c r="N86" s="50">
        <f t="shared" si="25"/>
        <v>0</v>
      </c>
      <c r="O86" s="50">
        <f t="shared" si="26"/>
        <v>0</v>
      </c>
      <c r="P86" s="50">
        <f t="shared" si="27"/>
        <v>0</v>
      </c>
      <c r="Q86" s="50">
        <f t="shared" si="28"/>
        <v>0</v>
      </c>
      <c r="R86" s="50">
        <f t="shared" si="30"/>
        <v>0</v>
      </c>
      <c r="S86" s="50"/>
      <c r="T86" s="50">
        <f t="shared" si="29"/>
        <v>0</v>
      </c>
      <c r="U86" s="214"/>
      <c r="V86" s="13"/>
      <c r="BE86" s="167">
        <f t="shared" si="20"/>
        <v>0</v>
      </c>
      <c r="BF86" s="167">
        <f t="shared" si="21"/>
        <v>0</v>
      </c>
      <c r="BG86" s="167"/>
      <c r="BH86" s="167" t="str">
        <f t="shared" si="22"/>
        <v>00</v>
      </c>
      <c r="BI86" s="167"/>
      <c r="BJ86" s="167"/>
      <c r="BK86" s="167"/>
      <c r="BL86" s="167"/>
      <c r="BM86" s="167"/>
      <c r="BN86" s="167"/>
      <c r="BO86" s="167"/>
      <c r="BP86" s="167"/>
      <c r="BS86" s="171"/>
      <c r="BT86" s="171"/>
    </row>
    <row r="87" spans="1:72" x14ac:dyDescent="0.2">
      <c r="A87" s="26"/>
      <c r="B87" s="56">
        <v>80</v>
      </c>
      <c r="C87" s="92"/>
      <c r="D87" s="72"/>
      <c r="E87" s="59"/>
      <c r="F87" s="150"/>
      <c r="G87" s="150"/>
      <c r="H87" s="26"/>
      <c r="I87" s="60">
        <f t="shared" si="23"/>
        <v>0</v>
      </c>
      <c r="J87" s="26"/>
      <c r="K87" s="13"/>
      <c r="L87" s="13"/>
      <c r="M87" s="50">
        <f t="shared" si="24"/>
        <v>0</v>
      </c>
      <c r="N87" s="50">
        <f t="shared" si="25"/>
        <v>0</v>
      </c>
      <c r="O87" s="50">
        <f t="shared" si="26"/>
        <v>0</v>
      </c>
      <c r="P87" s="50">
        <f t="shared" si="27"/>
        <v>0</v>
      </c>
      <c r="Q87" s="50">
        <f t="shared" si="28"/>
        <v>0</v>
      </c>
      <c r="R87" s="50">
        <f t="shared" si="30"/>
        <v>0</v>
      </c>
      <c r="S87" s="50"/>
      <c r="T87" s="50">
        <f t="shared" si="29"/>
        <v>0</v>
      </c>
      <c r="U87" s="214"/>
      <c r="V87" s="13"/>
      <c r="BE87" s="167">
        <f t="shared" si="20"/>
        <v>0</v>
      </c>
      <c r="BF87" s="167">
        <f t="shared" si="21"/>
        <v>0</v>
      </c>
      <c r="BG87" s="167"/>
      <c r="BH87" s="167" t="str">
        <f t="shared" si="22"/>
        <v>00</v>
      </c>
      <c r="BI87" s="167"/>
      <c r="BJ87" s="167"/>
      <c r="BK87" s="167"/>
      <c r="BL87" s="167"/>
      <c r="BM87" s="167"/>
      <c r="BN87" s="167"/>
      <c r="BO87" s="167"/>
      <c r="BP87" s="167"/>
      <c r="BS87" s="171"/>
      <c r="BT87" s="171"/>
    </row>
    <row r="88" spans="1:72" x14ac:dyDescent="0.2">
      <c r="A88" s="26"/>
      <c r="B88" s="56">
        <v>81</v>
      </c>
      <c r="C88" s="92"/>
      <c r="D88" s="72"/>
      <c r="E88" s="59"/>
      <c r="F88" s="150"/>
      <c r="G88" s="150"/>
      <c r="H88" s="26"/>
      <c r="I88" s="60">
        <f t="shared" si="23"/>
        <v>0</v>
      </c>
      <c r="J88" s="26"/>
      <c r="K88" s="13"/>
      <c r="L88" s="13"/>
      <c r="M88" s="50">
        <f t="shared" si="24"/>
        <v>0</v>
      </c>
      <c r="N88" s="50">
        <f t="shared" si="25"/>
        <v>0</v>
      </c>
      <c r="O88" s="50">
        <f t="shared" si="26"/>
        <v>0</v>
      </c>
      <c r="P88" s="50">
        <f t="shared" si="27"/>
        <v>0</v>
      </c>
      <c r="Q88" s="50">
        <f t="shared" si="28"/>
        <v>0</v>
      </c>
      <c r="R88" s="50">
        <f t="shared" si="30"/>
        <v>0</v>
      </c>
      <c r="S88" s="50"/>
      <c r="T88" s="50">
        <f t="shared" si="29"/>
        <v>0</v>
      </c>
      <c r="U88" s="214"/>
      <c r="V88" s="13"/>
      <c r="BE88" s="167">
        <f t="shared" si="20"/>
        <v>0</v>
      </c>
      <c r="BF88" s="167">
        <f t="shared" si="21"/>
        <v>0</v>
      </c>
      <c r="BG88" s="167"/>
      <c r="BH88" s="167" t="str">
        <f t="shared" si="22"/>
        <v>00</v>
      </c>
      <c r="BI88" s="167"/>
      <c r="BJ88" s="167"/>
      <c r="BK88" s="167"/>
      <c r="BL88" s="167"/>
      <c r="BM88" s="167"/>
      <c r="BN88" s="167"/>
      <c r="BO88" s="167"/>
      <c r="BP88" s="167"/>
      <c r="BS88" s="171"/>
      <c r="BT88" s="171"/>
    </row>
    <row r="89" spans="1:72" x14ac:dyDescent="0.2">
      <c r="A89" s="26"/>
      <c r="B89" s="56">
        <v>82</v>
      </c>
      <c r="C89" s="92"/>
      <c r="D89" s="72"/>
      <c r="E89" s="59"/>
      <c r="F89" s="150"/>
      <c r="G89" s="150"/>
      <c r="H89" s="26"/>
      <c r="I89" s="60">
        <f t="shared" si="23"/>
        <v>0</v>
      </c>
      <c r="J89" s="26"/>
      <c r="K89" s="13"/>
      <c r="L89" s="13"/>
      <c r="M89" s="50">
        <f t="shared" si="24"/>
        <v>0</v>
      </c>
      <c r="N89" s="50">
        <f t="shared" si="25"/>
        <v>0</v>
      </c>
      <c r="O89" s="50">
        <f t="shared" si="26"/>
        <v>0</v>
      </c>
      <c r="P89" s="50">
        <f t="shared" si="27"/>
        <v>0</v>
      </c>
      <c r="Q89" s="50">
        <f t="shared" si="28"/>
        <v>0</v>
      </c>
      <c r="R89" s="50">
        <f t="shared" si="30"/>
        <v>0</v>
      </c>
      <c r="S89" s="50"/>
      <c r="T89" s="50">
        <f t="shared" si="29"/>
        <v>0</v>
      </c>
      <c r="U89" s="214"/>
      <c r="V89" s="13"/>
      <c r="BE89" s="167">
        <f t="shared" si="20"/>
        <v>0</v>
      </c>
      <c r="BF89" s="167">
        <f t="shared" si="21"/>
        <v>0</v>
      </c>
      <c r="BG89" s="167"/>
      <c r="BH89" s="167" t="str">
        <f t="shared" si="22"/>
        <v>00</v>
      </c>
      <c r="BI89" s="167"/>
      <c r="BJ89" s="167"/>
      <c r="BK89" s="167"/>
      <c r="BL89" s="167"/>
      <c r="BM89" s="167"/>
      <c r="BN89" s="167"/>
      <c r="BO89" s="167"/>
      <c r="BP89" s="167"/>
      <c r="BS89" s="171"/>
      <c r="BT89" s="171"/>
    </row>
    <row r="90" spans="1:72" x14ac:dyDescent="0.2">
      <c r="A90" s="26"/>
      <c r="B90" s="56">
        <v>83</v>
      </c>
      <c r="C90" s="92"/>
      <c r="D90" s="72"/>
      <c r="E90" s="59"/>
      <c r="F90" s="150"/>
      <c r="G90" s="150"/>
      <c r="H90" s="26"/>
      <c r="I90" s="60">
        <f t="shared" si="23"/>
        <v>0</v>
      </c>
      <c r="J90" s="26"/>
      <c r="K90" s="13"/>
      <c r="L90" s="13"/>
      <c r="M90" s="50">
        <f t="shared" si="24"/>
        <v>0</v>
      </c>
      <c r="N90" s="50">
        <f t="shared" si="25"/>
        <v>0</v>
      </c>
      <c r="O90" s="50">
        <f t="shared" si="26"/>
        <v>0</v>
      </c>
      <c r="P90" s="50">
        <f t="shared" si="27"/>
        <v>0</v>
      </c>
      <c r="Q90" s="50">
        <f t="shared" si="28"/>
        <v>0</v>
      </c>
      <c r="R90" s="50">
        <f t="shared" si="30"/>
        <v>0</v>
      </c>
      <c r="S90" s="50"/>
      <c r="T90" s="50">
        <f t="shared" si="29"/>
        <v>0</v>
      </c>
      <c r="U90" s="214"/>
      <c r="V90" s="13"/>
      <c r="BE90" s="167">
        <f t="shared" si="20"/>
        <v>0</v>
      </c>
      <c r="BF90" s="167">
        <f t="shared" si="21"/>
        <v>0</v>
      </c>
      <c r="BG90" s="167"/>
      <c r="BH90" s="167" t="str">
        <f t="shared" si="22"/>
        <v>00</v>
      </c>
      <c r="BI90" s="167"/>
      <c r="BJ90" s="167"/>
      <c r="BK90" s="167"/>
      <c r="BL90" s="167"/>
      <c r="BM90" s="167"/>
      <c r="BN90" s="167"/>
      <c r="BO90" s="167"/>
      <c r="BP90" s="167"/>
      <c r="BS90" s="171"/>
      <c r="BT90" s="171"/>
    </row>
    <row r="91" spans="1:72" x14ac:dyDescent="0.2">
      <c r="A91" s="26"/>
      <c r="B91" s="56">
        <v>84</v>
      </c>
      <c r="C91" s="92"/>
      <c r="D91" s="72"/>
      <c r="E91" s="59"/>
      <c r="F91" s="150"/>
      <c r="G91" s="150"/>
      <c r="H91" s="26"/>
      <c r="I91" s="60">
        <f t="shared" si="23"/>
        <v>0</v>
      </c>
      <c r="J91" s="26"/>
      <c r="K91" s="13"/>
      <c r="L91" s="13"/>
      <c r="M91" s="50">
        <f t="shared" si="24"/>
        <v>0</v>
      </c>
      <c r="N91" s="50">
        <f t="shared" si="25"/>
        <v>0</v>
      </c>
      <c r="O91" s="50">
        <f t="shared" si="26"/>
        <v>0</v>
      </c>
      <c r="P91" s="50">
        <f t="shared" si="27"/>
        <v>0</v>
      </c>
      <c r="Q91" s="50">
        <f t="shared" si="28"/>
        <v>0</v>
      </c>
      <c r="R91" s="50">
        <f t="shared" si="30"/>
        <v>0</v>
      </c>
      <c r="S91" s="50"/>
      <c r="T91" s="50">
        <f t="shared" si="29"/>
        <v>0</v>
      </c>
      <c r="U91" s="214"/>
      <c r="V91" s="13"/>
      <c r="BE91" s="167">
        <f t="shared" si="20"/>
        <v>0</v>
      </c>
      <c r="BF91" s="167">
        <f t="shared" si="21"/>
        <v>0</v>
      </c>
      <c r="BG91" s="167"/>
      <c r="BH91" s="167" t="str">
        <f t="shared" si="22"/>
        <v>00</v>
      </c>
      <c r="BI91" s="167"/>
      <c r="BJ91" s="167"/>
      <c r="BK91" s="167"/>
      <c r="BL91" s="167"/>
      <c r="BM91" s="167"/>
      <c r="BN91" s="167"/>
      <c r="BO91" s="167"/>
      <c r="BP91" s="167"/>
      <c r="BS91" s="171"/>
      <c r="BT91" s="171"/>
    </row>
    <row r="92" spans="1:72" x14ac:dyDescent="0.2">
      <c r="A92" s="26"/>
      <c r="B92" s="56">
        <v>85</v>
      </c>
      <c r="C92" s="92"/>
      <c r="D92" s="72"/>
      <c r="E92" s="59"/>
      <c r="F92" s="150"/>
      <c r="G92" s="150"/>
      <c r="H92" s="26"/>
      <c r="I92" s="60">
        <f t="shared" si="23"/>
        <v>0</v>
      </c>
      <c r="J92" s="26"/>
      <c r="K92" s="13"/>
      <c r="L92" s="13"/>
      <c r="M92" s="50">
        <f t="shared" si="24"/>
        <v>0</v>
      </c>
      <c r="N92" s="50">
        <f t="shared" si="25"/>
        <v>0</v>
      </c>
      <c r="O92" s="50">
        <f t="shared" si="26"/>
        <v>0</v>
      </c>
      <c r="P92" s="50">
        <f t="shared" si="27"/>
        <v>0</v>
      </c>
      <c r="Q92" s="50">
        <f t="shared" si="28"/>
        <v>0</v>
      </c>
      <c r="R92" s="50">
        <f t="shared" si="30"/>
        <v>0</v>
      </c>
      <c r="S92" s="50"/>
      <c r="T92" s="50">
        <f t="shared" si="29"/>
        <v>0</v>
      </c>
      <c r="U92" s="214"/>
      <c r="V92" s="13"/>
      <c r="BE92" s="167">
        <f t="shared" si="20"/>
        <v>0</v>
      </c>
      <c r="BF92" s="167">
        <f t="shared" si="21"/>
        <v>0</v>
      </c>
      <c r="BG92" s="167"/>
      <c r="BH92" s="167" t="str">
        <f t="shared" si="22"/>
        <v>00</v>
      </c>
      <c r="BI92" s="167"/>
      <c r="BJ92" s="167"/>
      <c r="BK92" s="167"/>
      <c r="BL92" s="167"/>
      <c r="BM92" s="167"/>
      <c r="BN92" s="167"/>
      <c r="BO92" s="167"/>
      <c r="BP92" s="167"/>
      <c r="BS92" s="171"/>
      <c r="BT92" s="171"/>
    </row>
    <row r="93" spans="1:72" x14ac:dyDescent="0.2">
      <c r="A93" s="26"/>
      <c r="B93" s="56">
        <v>86</v>
      </c>
      <c r="C93" s="92"/>
      <c r="D93" s="72"/>
      <c r="E93" s="59"/>
      <c r="F93" s="150"/>
      <c r="G93" s="150"/>
      <c r="H93" s="26"/>
      <c r="I93" s="60">
        <f t="shared" si="23"/>
        <v>0</v>
      </c>
      <c r="J93" s="26"/>
      <c r="K93" s="13"/>
      <c r="L93" s="13"/>
      <c r="M93" s="50">
        <f t="shared" si="24"/>
        <v>0</v>
      </c>
      <c r="N93" s="50">
        <f t="shared" si="25"/>
        <v>0</v>
      </c>
      <c r="O93" s="50">
        <f t="shared" si="26"/>
        <v>0</v>
      </c>
      <c r="P93" s="50">
        <f t="shared" si="27"/>
        <v>0</v>
      </c>
      <c r="Q93" s="50">
        <f t="shared" si="28"/>
        <v>0</v>
      </c>
      <c r="R93" s="50">
        <f t="shared" si="30"/>
        <v>0</v>
      </c>
      <c r="S93" s="50"/>
      <c r="T93" s="50">
        <f t="shared" si="29"/>
        <v>0</v>
      </c>
      <c r="U93" s="214"/>
      <c r="V93" s="13"/>
      <c r="BE93" s="167">
        <f t="shared" si="20"/>
        <v>0</v>
      </c>
      <c r="BF93" s="167">
        <f t="shared" si="21"/>
        <v>0</v>
      </c>
      <c r="BG93" s="167"/>
      <c r="BH93" s="167" t="str">
        <f t="shared" si="22"/>
        <v>00</v>
      </c>
      <c r="BI93" s="167"/>
      <c r="BJ93" s="167"/>
      <c r="BK93" s="167"/>
      <c r="BL93" s="167"/>
      <c r="BM93" s="167"/>
      <c r="BN93" s="167"/>
      <c r="BO93" s="167"/>
      <c r="BP93" s="167"/>
      <c r="BS93" s="171"/>
      <c r="BT93" s="171"/>
    </row>
    <row r="94" spans="1:72" x14ac:dyDescent="0.2">
      <c r="A94" s="26"/>
      <c r="B94" s="56">
        <v>87</v>
      </c>
      <c r="C94" s="92"/>
      <c r="D94" s="72"/>
      <c r="E94" s="59"/>
      <c r="F94" s="150"/>
      <c r="G94" s="150"/>
      <c r="H94" s="26"/>
      <c r="I94" s="60">
        <f t="shared" si="23"/>
        <v>0</v>
      </c>
      <c r="J94" s="26"/>
      <c r="K94" s="13"/>
      <c r="L94" s="13"/>
      <c r="M94" s="50">
        <f t="shared" si="24"/>
        <v>0</v>
      </c>
      <c r="N94" s="50">
        <f t="shared" si="25"/>
        <v>0</v>
      </c>
      <c r="O94" s="50">
        <f t="shared" si="26"/>
        <v>0</v>
      </c>
      <c r="P94" s="50">
        <f t="shared" si="27"/>
        <v>0</v>
      </c>
      <c r="Q94" s="50">
        <f t="shared" si="28"/>
        <v>0</v>
      </c>
      <c r="R94" s="50">
        <f t="shared" si="30"/>
        <v>0</v>
      </c>
      <c r="S94" s="50"/>
      <c r="T94" s="50">
        <f t="shared" si="29"/>
        <v>0</v>
      </c>
      <c r="U94" s="214"/>
      <c r="V94" s="13"/>
      <c r="BE94" s="167">
        <f t="shared" si="20"/>
        <v>0</v>
      </c>
      <c r="BF94" s="167">
        <f t="shared" si="21"/>
        <v>0</v>
      </c>
      <c r="BG94" s="167"/>
      <c r="BH94" s="167" t="str">
        <f t="shared" si="22"/>
        <v>00</v>
      </c>
      <c r="BI94" s="167"/>
      <c r="BJ94" s="167"/>
      <c r="BK94" s="167"/>
      <c r="BL94" s="167"/>
      <c r="BM94" s="167"/>
      <c r="BN94" s="167"/>
      <c r="BO94" s="167"/>
      <c r="BP94" s="167"/>
      <c r="BS94" s="171"/>
      <c r="BT94" s="171"/>
    </row>
    <row r="95" spans="1:72" x14ac:dyDescent="0.2">
      <c r="A95" s="26"/>
      <c r="B95" s="56">
        <v>88</v>
      </c>
      <c r="C95" s="92"/>
      <c r="D95" s="72"/>
      <c r="E95" s="59"/>
      <c r="F95" s="150"/>
      <c r="G95" s="150"/>
      <c r="H95" s="26"/>
      <c r="I95" s="60">
        <f t="shared" si="23"/>
        <v>0</v>
      </c>
      <c r="J95" s="26"/>
      <c r="K95" s="13"/>
      <c r="L95" s="13"/>
      <c r="M95" s="50">
        <f t="shared" si="24"/>
        <v>0</v>
      </c>
      <c r="N95" s="50">
        <f t="shared" si="25"/>
        <v>0</v>
      </c>
      <c r="O95" s="50">
        <f t="shared" si="26"/>
        <v>0</v>
      </c>
      <c r="P95" s="50">
        <f t="shared" si="27"/>
        <v>0</v>
      </c>
      <c r="Q95" s="50">
        <f t="shared" si="28"/>
        <v>0</v>
      </c>
      <c r="R95" s="50">
        <f t="shared" si="30"/>
        <v>0</v>
      </c>
      <c r="S95" s="50"/>
      <c r="T95" s="50">
        <f t="shared" si="29"/>
        <v>0</v>
      </c>
      <c r="U95" s="214"/>
      <c r="V95" s="13"/>
      <c r="BE95" s="167">
        <f t="shared" si="20"/>
        <v>0</v>
      </c>
      <c r="BF95" s="167">
        <f t="shared" si="21"/>
        <v>0</v>
      </c>
      <c r="BG95" s="167"/>
      <c r="BH95" s="167" t="str">
        <f t="shared" si="22"/>
        <v>00</v>
      </c>
      <c r="BI95" s="167"/>
      <c r="BJ95" s="167"/>
      <c r="BK95" s="167"/>
      <c r="BL95" s="167"/>
      <c r="BM95" s="167"/>
      <c r="BN95" s="167"/>
      <c r="BO95" s="167"/>
      <c r="BP95" s="167"/>
      <c r="BS95" s="171"/>
      <c r="BT95" s="171"/>
    </row>
    <row r="96" spans="1:72" x14ac:dyDescent="0.2">
      <c r="A96" s="26"/>
      <c r="B96" s="56">
        <v>89</v>
      </c>
      <c r="C96" s="92"/>
      <c r="D96" s="72"/>
      <c r="E96" s="59"/>
      <c r="F96" s="150"/>
      <c r="G96" s="150"/>
      <c r="H96" s="26"/>
      <c r="I96" s="60">
        <f t="shared" si="23"/>
        <v>0</v>
      </c>
      <c r="J96" s="26"/>
      <c r="K96" s="13"/>
      <c r="L96" s="13"/>
      <c r="M96" s="50">
        <f t="shared" si="24"/>
        <v>0</v>
      </c>
      <c r="N96" s="50">
        <f t="shared" si="25"/>
        <v>0</v>
      </c>
      <c r="O96" s="50">
        <f t="shared" si="26"/>
        <v>0</v>
      </c>
      <c r="P96" s="50">
        <f t="shared" si="27"/>
        <v>0</v>
      </c>
      <c r="Q96" s="50">
        <f t="shared" si="28"/>
        <v>0</v>
      </c>
      <c r="R96" s="50">
        <f t="shared" si="30"/>
        <v>0</v>
      </c>
      <c r="S96" s="50"/>
      <c r="T96" s="50">
        <f t="shared" si="29"/>
        <v>0</v>
      </c>
      <c r="U96" s="214"/>
      <c r="V96" s="13"/>
      <c r="BE96" s="167">
        <f t="shared" si="20"/>
        <v>0</v>
      </c>
      <c r="BF96" s="167">
        <f t="shared" si="21"/>
        <v>0</v>
      </c>
      <c r="BG96" s="167"/>
      <c r="BH96" s="167" t="str">
        <f t="shared" si="22"/>
        <v>00</v>
      </c>
      <c r="BI96" s="167"/>
      <c r="BJ96" s="167"/>
      <c r="BK96" s="167"/>
      <c r="BL96" s="167"/>
      <c r="BM96" s="167"/>
      <c r="BN96" s="167"/>
      <c r="BO96" s="167"/>
      <c r="BP96" s="167"/>
      <c r="BS96" s="171"/>
      <c r="BT96" s="171"/>
    </row>
    <row r="97" spans="1:72" x14ac:dyDescent="0.2">
      <c r="A97" s="26"/>
      <c r="B97" s="56">
        <v>90</v>
      </c>
      <c r="C97" s="92"/>
      <c r="D97" s="72"/>
      <c r="E97" s="59"/>
      <c r="F97" s="150"/>
      <c r="G97" s="150"/>
      <c r="H97" s="26"/>
      <c r="I97" s="60">
        <f t="shared" si="23"/>
        <v>0</v>
      </c>
      <c r="J97" s="26"/>
      <c r="K97" s="13"/>
      <c r="L97" s="13"/>
      <c r="M97" s="50">
        <f t="shared" si="24"/>
        <v>0</v>
      </c>
      <c r="N97" s="50">
        <f t="shared" si="25"/>
        <v>0</v>
      </c>
      <c r="O97" s="50">
        <f t="shared" si="26"/>
        <v>0</v>
      </c>
      <c r="P97" s="50">
        <f t="shared" si="27"/>
        <v>0</v>
      </c>
      <c r="Q97" s="50">
        <f t="shared" si="28"/>
        <v>0</v>
      </c>
      <c r="R97" s="50">
        <f t="shared" si="30"/>
        <v>0</v>
      </c>
      <c r="S97" s="50"/>
      <c r="T97" s="50">
        <f t="shared" si="29"/>
        <v>0</v>
      </c>
      <c r="U97" s="214"/>
      <c r="V97" s="13"/>
      <c r="BE97" s="167">
        <f t="shared" si="20"/>
        <v>0</v>
      </c>
      <c r="BF97" s="167">
        <f t="shared" si="21"/>
        <v>0</v>
      </c>
      <c r="BG97" s="167"/>
      <c r="BH97" s="167" t="str">
        <f t="shared" si="22"/>
        <v>00</v>
      </c>
      <c r="BI97" s="167"/>
      <c r="BJ97" s="167"/>
      <c r="BK97" s="167"/>
      <c r="BL97" s="167"/>
      <c r="BM97" s="167"/>
      <c r="BN97" s="167"/>
      <c r="BO97" s="167"/>
      <c r="BP97" s="167"/>
      <c r="BS97" s="171"/>
      <c r="BT97" s="171"/>
    </row>
    <row r="98" spans="1:72" x14ac:dyDescent="0.2">
      <c r="A98" s="26"/>
      <c r="B98" s="56">
        <v>91</v>
      </c>
      <c r="C98" s="92"/>
      <c r="D98" s="72"/>
      <c r="E98" s="59"/>
      <c r="F98" s="150"/>
      <c r="G98" s="150"/>
      <c r="H98" s="26"/>
      <c r="I98" s="60">
        <f t="shared" si="23"/>
        <v>0</v>
      </c>
      <c r="J98" s="26"/>
      <c r="K98" s="13"/>
      <c r="L98" s="13"/>
      <c r="M98" s="50">
        <f t="shared" si="24"/>
        <v>0</v>
      </c>
      <c r="N98" s="50">
        <f t="shared" si="25"/>
        <v>0</v>
      </c>
      <c r="O98" s="50">
        <f t="shared" si="26"/>
        <v>0</v>
      </c>
      <c r="P98" s="50">
        <f t="shared" si="27"/>
        <v>0</v>
      </c>
      <c r="Q98" s="50">
        <f t="shared" si="28"/>
        <v>0</v>
      </c>
      <c r="R98" s="50">
        <f t="shared" si="30"/>
        <v>0</v>
      </c>
      <c r="S98" s="50"/>
      <c r="T98" s="50">
        <f t="shared" si="29"/>
        <v>0</v>
      </c>
      <c r="U98" s="214"/>
      <c r="V98" s="13"/>
      <c r="BE98" s="167">
        <f t="shared" si="20"/>
        <v>0</v>
      </c>
      <c r="BF98" s="167">
        <f t="shared" si="21"/>
        <v>0</v>
      </c>
      <c r="BG98" s="167"/>
      <c r="BH98" s="167" t="str">
        <f t="shared" si="22"/>
        <v>00</v>
      </c>
      <c r="BI98" s="167"/>
      <c r="BJ98" s="167"/>
      <c r="BK98" s="167"/>
      <c r="BL98" s="167"/>
      <c r="BM98" s="167"/>
      <c r="BN98" s="167"/>
      <c r="BO98" s="167"/>
      <c r="BP98" s="167"/>
      <c r="BS98" s="171"/>
      <c r="BT98" s="171"/>
    </row>
    <row r="99" spans="1:72" x14ac:dyDescent="0.2">
      <c r="A99" s="26"/>
      <c r="B99" s="56">
        <v>92</v>
      </c>
      <c r="C99" s="92"/>
      <c r="D99" s="72"/>
      <c r="E99" s="59"/>
      <c r="F99" s="150"/>
      <c r="G99" s="150"/>
      <c r="H99" s="26"/>
      <c r="I99" s="60">
        <f t="shared" si="23"/>
        <v>0</v>
      </c>
      <c r="J99" s="26"/>
      <c r="K99" s="13"/>
      <c r="L99" s="13"/>
      <c r="M99" s="50">
        <f t="shared" si="24"/>
        <v>0</v>
      </c>
      <c r="N99" s="50">
        <f t="shared" si="25"/>
        <v>0</v>
      </c>
      <c r="O99" s="50">
        <f t="shared" si="26"/>
        <v>0</v>
      </c>
      <c r="P99" s="50">
        <f t="shared" si="27"/>
        <v>0</v>
      </c>
      <c r="Q99" s="50">
        <f t="shared" si="28"/>
        <v>0</v>
      </c>
      <c r="R99" s="50">
        <f t="shared" si="30"/>
        <v>0</v>
      </c>
      <c r="S99" s="50"/>
      <c r="T99" s="50">
        <f t="shared" si="29"/>
        <v>0</v>
      </c>
      <c r="U99" s="214"/>
      <c r="V99" s="13"/>
      <c r="BE99" s="167">
        <f t="shared" si="20"/>
        <v>0</v>
      </c>
      <c r="BF99" s="167">
        <f t="shared" si="21"/>
        <v>0</v>
      </c>
      <c r="BG99" s="167"/>
      <c r="BH99" s="167" t="str">
        <f t="shared" si="22"/>
        <v>00</v>
      </c>
      <c r="BI99" s="167"/>
      <c r="BJ99" s="167"/>
      <c r="BK99" s="167"/>
      <c r="BL99" s="167"/>
      <c r="BM99" s="167"/>
      <c r="BN99" s="167"/>
      <c r="BO99" s="167"/>
      <c r="BP99" s="167"/>
      <c r="BS99" s="171"/>
      <c r="BT99" s="171"/>
    </row>
    <row r="100" spans="1:72" x14ac:dyDescent="0.2">
      <c r="A100" s="26"/>
      <c r="B100" s="56">
        <v>93</v>
      </c>
      <c r="C100" s="92"/>
      <c r="D100" s="72"/>
      <c r="E100" s="59"/>
      <c r="F100" s="150"/>
      <c r="G100" s="150"/>
      <c r="H100" s="26"/>
      <c r="I100" s="60">
        <f t="shared" si="23"/>
        <v>0</v>
      </c>
      <c r="J100" s="26"/>
      <c r="K100" s="13"/>
      <c r="L100" s="13"/>
      <c r="M100" s="50">
        <f t="shared" si="24"/>
        <v>0</v>
      </c>
      <c r="N100" s="50">
        <f t="shared" si="25"/>
        <v>0</v>
      </c>
      <c r="O100" s="50">
        <f t="shared" si="26"/>
        <v>0</v>
      </c>
      <c r="P100" s="50">
        <f t="shared" si="27"/>
        <v>0</v>
      </c>
      <c r="Q100" s="50">
        <f t="shared" si="28"/>
        <v>0</v>
      </c>
      <c r="R100" s="50">
        <f t="shared" si="30"/>
        <v>0</v>
      </c>
      <c r="S100" s="50"/>
      <c r="T100" s="50">
        <f t="shared" si="29"/>
        <v>0</v>
      </c>
      <c r="U100" s="214"/>
      <c r="V100" s="13"/>
      <c r="BE100" s="167">
        <f t="shared" si="20"/>
        <v>0</v>
      </c>
      <c r="BF100" s="167">
        <f t="shared" si="21"/>
        <v>0</v>
      </c>
      <c r="BG100" s="167"/>
      <c r="BH100" s="167" t="str">
        <f t="shared" si="22"/>
        <v>00</v>
      </c>
      <c r="BI100" s="167"/>
      <c r="BJ100" s="167"/>
      <c r="BK100" s="167"/>
      <c r="BL100" s="167"/>
      <c r="BM100" s="167"/>
      <c r="BN100" s="167"/>
      <c r="BO100" s="167"/>
      <c r="BP100" s="167"/>
      <c r="BS100" s="171"/>
      <c r="BT100" s="171"/>
    </row>
    <row r="101" spans="1:72" x14ac:dyDescent="0.2">
      <c r="A101" s="26"/>
      <c r="B101" s="56">
        <v>94</v>
      </c>
      <c r="C101" s="92"/>
      <c r="D101" s="72"/>
      <c r="E101" s="59"/>
      <c r="F101" s="150"/>
      <c r="G101" s="150"/>
      <c r="H101" s="26"/>
      <c r="I101" s="60">
        <f t="shared" si="23"/>
        <v>0</v>
      </c>
      <c r="J101" s="26"/>
      <c r="K101" s="13"/>
      <c r="L101" s="13"/>
      <c r="M101" s="50">
        <f t="shared" si="24"/>
        <v>0</v>
      </c>
      <c r="N101" s="50">
        <f t="shared" si="25"/>
        <v>0</v>
      </c>
      <c r="O101" s="50">
        <f t="shared" si="26"/>
        <v>0</v>
      </c>
      <c r="P101" s="50">
        <f t="shared" si="27"/>
        <v>0</v>
      </c>
      <c r="Q101" s="50">
        <f t="shared" si="28"/>
        <v>0</v>
      </c>
      <c r="R101" s="50">
        <f t="shared" si="30"/>
        <v>0</v>
      </c>
      <c r="S101" s="50"/>
      <c r="T101" s="50">
        <f t="shared" si="29"/>
        <v>0</v>
      </c>
      <c r="U101" s="214"/>
      <c r="V101" s="13"/>
      <c r="BE101" s="167">
        <f t="shared" si="20"/>
        <v>0</v>
      </c>
      <c r="BF101" s="167">
        <f t="shared" si="21"/>
        <v>0</v>
      </c>
      <c r="BG101" s="167"/>
      <c r="BH101" s="167" t="str">
        <f t="shared" si="22"/>
        <v>00</v>
      </c>
      <c r="BI101" s="167"/>
      <c r="BJ101" s="167"/>
      <c r="BK101" s="167"/>
      <c r="BL101" s="167"/>
      <c r="BM101" s="167"/>
      <c r="BN101" s="167"/>
      <c r="BO101" s="167"/>
      <c r="BP101" s="167"/>
      <c r="BS101" s="171"/>
      <c r="BT101" s="171"/>
    </row>
    <row r="102" spans="1:72" x14ac:dyDescent="0.2">
      <c r="A102" s="26"/>
      <c r="B102" s="56">
        <v>95</v>
      </c>
      <c r="C102" s="92"/>
      <c r="D102" s="72"/>
      <c r="E102" s="59"/>
      <c r="F102" s="150"/>
      <c r="G102" s="150"/>
      <c r="H102" s="26"/>
      <c r="I102" s="60">
        <f t="shared" si="23"/>
        <v>0</v>
      </c>
      <c r="J102" s="26"/>
      <c r="K102" s="13"/>
      <c r="L102" s="13"/>
      <c r="M102" s="50">
        <f t="shared" si="24"/>
        <v>0</v>
      </c>
      <c r="N102" s="50">
        <f t="shared" si="25"/>
        <v>0</v>
      </c>
      <c r="O102" s="50">
        <f t="shared" si="26"/>
        <v>0</v>
      </c>
      <c r="P102" s="50">
        <f t="shared" si="27"/>
        <v>0</v>
      </c>
      <c r="Q102" s="50">
        <f t="shared" si="28"/>
        <v>0</v>
      </c>
      <c r="R102" s="50">
        <f t="shared" si="30"/>
        <v>0</v>
      </c>
      <c r="S102" s="50"/>
      <c r="T102" s="50">
        <f t="shared" si="29"/>
        <v>0</v>
      </c>
      <c r="U102" s="214"/>
      <c r="V102" s="13"/>
      <c r="BE102" s="167">
        <f t="shared" si="20"/>
        <v>0</v>
      </c>
      <c r="BF102" s="167">
        <f t="shared" si="21"/>
        <v>0</v>
      </c>
      <c r="BG102" s="167"/>
      <c r="BH102" s="167" t="str">
        <f t="shared" si="22"/>
        <v>00</v>
      </c>
      <c r="BI102" s="167"/>
      <c r="BJ102" s="167"/>
      <c r="BK102" s="167"/>
      <c r="BL102" s="167"/>
      <c r="BM102" s="167"/>
      <c r="BN102" s="167"/>
      <c r="BO102" s="167"/>
      <c r="BP102" s="167"/>
      <c r="BS102" s="171"/>
      <c r="BT102" s="171"/>
    </row>
    <row r="103" spans="1:72" x14ac:dyDescent="0.2">
      <c r="A103" s="26"/>
      <c r="B103" s="56">
        <v>96</v>
      </c>
      <c r="C103" s="92"/>
      <c r="D103" s="72"/>
      <c r="E103" s="59"/>
      <c r="F103" s="150"/>
      <c r="G103" s="150"/>
      <c r="H103" s="26"/>
      <c r="I103" s="60">
        <f t="shared" si="23"/>
        <v>0</v>
      </c>
      <c r="J103" s="26"/>
      <c r="K103" s="13"/>
      <c r="L103" s="13"/>
      <c r="M103" s="50">
        <f t="shared" si="24"/>
        <v>0</v>
      </c>
      <c r="N103" s="50">
        <f t="shared" si="25"/>
        <v>0</v>
      </c>
      <c r="O103" s="50">
        <f t="shared" si="26"/>
        <v>0</v>
      </c>
      <c r="P103" s="50">
        <f t="shared" si="27"/>
        <v>0</v>
      </c>
      <c r="Q103" s="50">
        <f t="shared" si="28"/>
        <v>0</v>
      </c>
      <c r="R103" s="50">
        <f t="shared" si="30"/>
        <v>0</v>
      </c>
      <c r="S103" s="50"/>
      <c r="T103" s="50">
        <f t="shared" si="29"/>
        <v>0</v>
      </c>
      <c r="U103" s="214"/>
      <c r="V103" s="13"/>
      <c r="BE103" s="167">
        <f t="shared" si="20"/>
        <v>0</v>
      </c>
      <c r="BF103" s="167">
        <f t="shared" si="21"/>
        <v>0</v>
      </c>
      <c r="BG103" s="167"/>
      <c r="BH103" s="167" t="str">
        <f t="shared" si="22"/>
        <v>00</v>
      </c>
      <c r="BI103" s="167"/>
      <c r="BJ103" s="167"/>
      <c r="BK103" s="167"/>
      <c r="BL103" s="167"/>
      <c r="BM103" s="167"/>
      <c r="BN103" s="167"/>
      <c r="BO103" s="167"/>
      <c r="BP103" s="167"/>
      <c r="BS103" s="171"/>
      <c r="BT103" s="171"/>
    </row>
    <row r="104" spans="1:72" x14ac:dyDescent="0.2">
      <c r="A104" s="26"/>
      <c r="B104" s="56">
        <v>97</v>
      </c>
      <c r="C104" s="92"/>
      <c r="D104" s="72"/>
      <c r="E104" s="59"/>
      <c r="F104" s="150"/>
      <c r="G104" s="150"/>
      <c r="H104" s="26"/>
      <c r="I104" s="60">
        <f t="shared" si="23"/>
        <v>0</v>
      </c>
      <c r="J104" s="26"/>
      <c r="K104" s="13"/>
      <c r="L104" s="13"/>
      <c r="M104" s="50">
        <f t="shared" si="24"/>
        <v>0</v>
      </c>
      <c r="N104" s="50">
        <f t="shared" si="25"/>
        <v>0</v>
      </c>
      <c r="O104" s="50">
        <f t="shared" si="26"/>
        <v>0</v>
      </c>
      <c r="P104" s="50">
        <f t="shared" si="27"/>
        <v>0</v>
      </c>
      <c r="Q104" s="50">
        <f t="shared" si="28"/>
        <v>0</v>
      </c>
      <c r="R104" s="50">
        <f t="shared" si="30"/>
        <v>0</v>
      </c>
      <c r="S104" s="50"/>
      <c r="T104" s="50">
        <f t="shared" si="29"/>
        <v>0</v>
      </c>
      <c r="U104" s="214"/>
      <c r="V104" s="13"/>
      <c r="BE104" s="167">
        <f t="shared" si="20"/>
        <v>0</v>
      </c>
      <c r="BF104" s="167">
        <f t="shared" si="21"/>
        <v>0</v>
      </c>
      <c r="BG104" s="167"/>
      <c r="BH104" s="167" t="str">
        <f t="shared" si="22"/>
        <v>00</v>
      </c>
      <c r="BI104" s="167"/>
      <c r="BJ104" s="167"/>
      <c r="BK104" s="167"/>
      <c r="BL104" s="167"/>
      <c r="BM104" s="167"/>
      <c r="BN104" s="167"/>
      <c r="BO104" s="167"/>
      <c r="BP104" s="167"/>
      <c r="BS104" s="171"/>
      <c r="BT104" s="171"/>
    </row>
    <row r="105" spans="1:72" x14ac:dyDescent="0.2">
      <c r="A105" s="26"/>
      <c r="B105" s="56">
        <v>98</v>
      </c>
      <c r="C105" s="92"/>
      <c r="D105" s="72"/>
      <c r="E105" s="59"/>
      <c r="F105" s="150"/>
      <c r="G105" s="150"/>
      <c r="H105" s="26"/>
      <c r="I105" s="60">
        <f t="shared" si="23"/>
        <v>0</v>
      </c>
      <c r="J105" s="26"/>
      <c r="K105" s="13"/>
      <c r="L105" s="13"/>
      <c r="M105" s="50">
        <f t="shared" si="24"/>
        <v>0</v>
      </c>
      <c r="N105" s="50">
        <f t="shared" si="25"/>
        <v>0</v>
      </c>
      <c r="O105" s="50">
        <f t="shared" si="26"/>
        <v>0</v>
      </c>
      <c r="P105" s="50">
        <f t="shared" si="27"/>
        <v>0</v>
      </c>
      <c r="Q105" s="50">
        <f t="shared" si="28"/>
        <v>0</v>
      </c>
      <c r="R105" s="50">
        <f t="shared" si="30"/>
        <v>0</v>
      </c>
      <c r="S105" s="50"/>
      <c r="T105" s="50">
        <f t="shared" si="29"/>
        <v>0</v>
      </c>
      <c r="U105" s="214"/>
      <c r="V105" s="13"/>
      <c r="BE105" s="167">
        <f t="shared" si="20"/>
        <v>0</v>
      </c>
      <c r="BF105" s="167">
        <f t="shared" si="21"/>
        <v>0</v>
      </c>
      <c r="BG105" s="167"/>
      <c r="BH105" s="167" t="str">
        <f t="shared" si="22"/>
        <v>00</v>
      </c>
      <c r="BI105" s="167"/>
      <c r="BJ105" s="167"/>
      <c r="BK105" s="167"/>
      <c r="BL105" s="167"/>
      <c r="BM105" s="167"/>
      <c r="BN105" s="167"/>
      <c r="BO105" s="167"/>
      <c r="BP105" s="167"/>
      <c r="BS105" s="171"/>
      <c r="BT105" s="171"/>
    </row>
    <row r="106" spans="1:72" x14ac:dyDescent="0.2">
      <c r="A106" s="26"/>
      <c r="B106" s="56">
        <v>99</v>
      </c>
      <c r="C106" s="92"/>
      <c r="D106" s="72"/>
      <c r="E106" s="59"/>
      <c r="F106" s="150"/>
      <c r="G106" s="150"/>
      <c r="H106" s="26"/>
      <c r="I106" s="60">
        <f t="shared" si="23"/>
        <v>0</v>
      </c>
      <c r="J106" s="26"/>
      <c r="K106" s="13"/>
      <c r="L106" s="13"/>
      <c r="M106" s="50">
        <f t="shared" si="24"/>
        <v>0</v>
      </c>
      <c r="N106" s="50">
        <f t="shared" si="25"/>
        <v>0</v>
      </c>
      <c r="O106" s="50">
        <f t="shared" si="26"/>
        <v>0</v>
      </c>
      <c r="P106" s="50">
        <f t="shared" si="27"/>
        <v>0</v>
      </c>
      <c r="Q106" s="50">
        <f t="shared" si="28"/>
        <v>0</v>
      </c>
      <c r="R106" s="50">
        <f t="shared" si="30"/>
        <v>0</v>
      </c>
      <c r="S106" s="50"/>
      <c r="T106" s="50">
        <f t="shared" si="29"/>
        <v>0</v>
      </c>
      <c r="U106" s="214"/>
      <c r="V106" s="13"/>
      <c r="BE106" s="167">
        <f t="shared" si="20"/>
        <v>0</v>
      </c>
      <c r="BF106" s="167">
        <f t="shared" si="21"/>
        <v>0</v>
      </c>
      <c r="BG106" s="167"/>
      <c r="BH106" s="167" t="str">
        <f t="shared" si="22"/>
        <v>00</v>
      </c>
      <c r="BI106" s="167"/>
      <c r="BJ106" s="167"/>
      <c r="BK106" s="167"/>
      <c r="BL106" s="167"/>
      <c r="BM106" s="167"/>
      <c r="BN106" s="167"/>
      <c r="BO106" s="167"/>
      <c r="BP106" s="167"/>
      <c r="BS106" s="171"/>
      <c r="BT106" s="171"/>
    </row>
    <row r="107" spans="1:72" x14ac:dyDescent="0.2">
      <c r="A107" s="26"/>
      <c r="B107" s="56">
        <v>100</v>
      </c>
      <c r="C107" s="92"/>
      <c r="D107" s="72"/>
      <c r="E107" s="59"/>
      <c r="F107" s="150"/>
      <c r="G107" s="150"/>
      <c r="H107" s="26"/>
      <c r="I107" s="60">
        <f t="shared" si="23"/>
        <v>0</v>
      </c>
      <c r="J107" s="26"/>
      <c r="K107" s="13"/>
      <c r="L107" s="13"/>
      <c r="M107" s="50">
        <f t="shared" si="24"/>
        <v>0</v>
      </c>
      <c r="N107" s="50">
        <f t="shared" si="25"/>
        <v>0</v>
      </c>
      <c r="O107" s="50">
        <f t="shared" si="26"/>
        <v>0</v>
      </c>
      <c r="P107" s="50">
        <f t="shared" si="27"/>
        <v>0</v>
      </c>
      <c r="Q107" s="50">
        <f t="shared" si="28"/>
        <v>0</v>
      </c>
      <c r="R107" s="50">
        <f t="shared" si="30"/>
        <v>0</v>
      </c>
      <c r="S107" s="50"/>
      <c r="T107" s="50">
        <f t="shared" si="29"/>
        <v>0</v>
      </c>
      <c r="U107" s="214"/>
      <c r="V107" s="13"/>
      <c r="BE107" s="167">
        <f t="shared" si="20"/>
        <v>0</v>
      </c>
      <c r="BF107" s="167">
        <f t="shared" si="21"/>
        <v>0</v>
      </c>
      <c r="BG107" s="167"/>
      <c r="BH107" s="167" t="str">
        <f t="shared" si="22"/>
        <v>00</v>
      </c>
      <c r="BI107" s="167"/>
      <c r="BJ107" s="167"/>
      <c r="BK107" s="167"/>
      <c r="BL107" s="167"/>
      <c r="BM107" s="167"/>
      <c r="BN107" s="167"/>
      <c r="BO107" s="167"/>
      <c r="BP107" s="167"/>
      <c r="BS107" s="171"/>
      <c r="BT107" s="171"/>
    </row>
    <row r="108" spans="1:72" x14ac:dyDescent="0.2">
      <c r="A108" s="26"/>
      <c r="B108" s="56">
        <v>101</v>
      </c>
      <c r="C108" s="92"/>
      <c r="D108" s="72"/>
      <c r="E108" s="59"/>
      <c r="F108" s="150"/>
      <c r="G108" s="150"/>
      <c r="H108" s="26"/>
      <c r="I108" s="60">
        <f t="shared" si="23"/>
        <v>0</v>
      </c>
      <c r="J108" s="26"/>
      <c r="K108" s="13"/>
      <c r="L108" s="13"/>
      <c r="M108" s="50">
        <f t="shared" si="24"/>
        <v>0</v>
      </c>
      <c r="N108" s="50">
        <f t="shared" si="25"/>
        <v>0</v>
      </c>
      <c r="O108" s="50">
        <f t="shared" si="26"/>
        <v>0</v>
      </c>
      <c r="P108" s="50">
        <f t="shared" si="27"/>
        <v>0</v>
      </c>
      <c r="Q108" s="50">
        <f t="shared" si="28"/>
        <v>0</v>
      </c>
      <c r="R108" s="50">
        <f t="shared" si="30"/>
        <v>0</v>
      </c>
      <c r="S108" s="50"/>
      <c r="T108" s="50">
        <f t="shared" si="29"/>
        <v>0</v>
      </c>
      <c r="U108" s="214"/>
      <c r="V108" s="13"/>
      <c r="BE108" s="167">
        <f t="shared" si="20"/>
        <v>0</v>
      </c>
      <c r="BF108" s="167">
        <f t="shared" si="21"/>
        <v>0</v>
      </c>
      <c r="BG108" s="167"/>
      <c r="BH108" s="167" t="str">
        <f t="shared" si="22"/>
        <v>00</v>
      </c>
      <c r="BI108" s="167"/>
      <c r="BJ108" s="167"/>
      <c r="BK108" s="167"/>
      <c r="BL108" s="167"/>
      <c r="BM108" s="167"/>
      <c r="BN108" s="167"/>
      <c r="BO108" s="167"/>
      <c r="BP108" s="167"/>
      <c r="BS108" s="171"/>
      <c r="BT108" s="171"/>
    </row>
    <row r="109" spans="1:72" x14ac:dyDescent="0.2">
      <c r="A109" s="26"/>
      <c r="B109" s="56">
        <v>102</v>
      </c>
      <c r="C109" s="92"/>
      <c r="D109" s="72"/>
      <c r="E109" s="59"/>
      <c r="F109" s="150"/>
      <c r="G109" s="150"/>
      <c r="H109" s="26"/>
      <c r="I109" s="60">
        <f t="shared" si="23"/>
        <v>0</v>
      </c>
      <c r="J109" s="26"/>
      <c r="K109" s="13"/>
      <c r="L109" s="13"/>
      <c r="M109" s="50">
        <f t="shared" si="24"/>
        <v>0</v>
      </c>
      <c r="N109" s="50">
        <f t="shared" si="25"/>
        <v>0</v>
      </c>
      <c r="O109" s="50">
        <f t="shared" si="26"/>
        <v>0</v>
      </c>
      <c r="P109" s="50">
        <f t="shared" si="27"/>
        <v>0</v>
      </c>
      <c r="Q109" s="50">
        <f t="shared" si="28"/>
        <v>0</v>
      </c>
      <c r="R109" s="50">
        <f t="shared" si="30"/>
        <v>0</v>
      </c>
      <c r="S109" s="50"/>
      <c r="T109" s="50">
        <f t="shared" si="29"/>
        <v>0</v>
      </c>
      <c r="U109" s="214"/>
      <c r="V109" s="13"/>
      <c r="BE109" s="167">
        <f t="shared" si="20"/>
        <v>0</v>
      </c>
      <c r="BF109" s="167">
        <f t="shared" si="21"/>
        <v>0</v>
      </c>
      <c r="BG109" s="167"/>
      <c r="BH109" s="167" t="str">
        <f t="shared" si="22"/>
        <v>00</v>
      </c>
      <c r="BI109" s="167"/>
      <c r="BJ109" s="167"/>
      <c r="BK109" s="167"/>
      <c r="BL109" s="167"/>
      <c r="BM109" s="167"/>
      <c r="BN109" s="167"/>
      <c r="BO109" s="167"/>
      <c r="BP109" s="167"/>
      <c r="BS109" s="171"/>
      <c r="BT109" s="171"/>
    </row>
    <row r="110" spans="1:72" x14ac:dyDescent="0.2">
      <c r="A110" s="26"/>
      <c r="B110" s="56">
        <v>103</v>
      </c>
      <c r="C110" s="92"/>
      <c r="D110" s="72"/>
      <c r="E110" s="59"/>
      <c r="F110" s="150"/>
      <c r="G110" s="150"/>
      <c r="H110" s="26"/>
      <c r="I110" s="60">
        <f t="shared" si="23"/>
        <v>0</v>
      </c>
      <c r="J110" s="26"/>
      <c r="K110" s="13"/>
      <c r="L110" s="13"/>
      <c r="M110" s="50">
        <f t="shared" si="24"/>
        <v>0</v>
      </c>
      <c r="N110" s="50">
        <f t="shared" si="25"/>
        <v>0</v>
      </c>
      <c r="O110" s="50">
        <f t="shared" si="26"/>
        <v>0</v>
      </c>
      <c r="P110" s="50">
        <f t="shared" si="27"/>
        <v>0</v>
      </c>
      <c r="Q110" s="50">
        <f t="shared" si="28"/>
        <v>0</v>
      </c>
      <c r="R110" s="50">
        <f t="shared" si="30"/>
        <v>0</v>
      </c>
      <c r="S110" s="50"/>
      <c r="T110" s="50">
        <f t="shared" si="29"/>
        <v>0</v>
      </c>
      <c r="U110" s="214"/>
      <c r="V110" s="13"/>
      <c r="BE110" s="167">
        <f t="shared" si="20"/>
        <v>0</v>
      </c>
      <c r="BF110" s="167">
        <f t="shared" si="21"/>
        <v>0</v>
      </c>
      <c r="BG110" s="167"/>
      <c r="BH110" s="167" t="str">
        <f t="shared" si="22"/>
        <v>00</v>
      </c>
      <c r="BI110" s="167"/>
      <c r="BJ110" s="167"/>
      <c r="BK110" s="167"/>
      <c r="BL110" s="167"/>
      <c r="BM110" s="167"/>
      <c r="BN110" s="167"/>
      <c r="BO110" s="167"/>
      <c r="BP110" s="167"/>
      <c r="BS110" s="171"/>
      <c r="BT110" s="171"/>
    </row>
    <row r="111" spans="1:72" x14ac:dyDescent="0.2">
      <c r="A111" s="26"/>
      <c r="B111" s="56">
        <v>104</v>
      </c>
      <c r="C111" s="92"/>
      <c r="D111" s="72"/>
      <c r="E111" s="59"/>
      <c r="F111" s="150"/>
      <c r="G111" s="150"/>
      <c r="H111" s="26"/>
      <c r="I111" s="60">
        <f t="shared" si="23"/>
        <v>0</v>
      </c>
      <c r="J111" s="26"/>
      <c r="K111" s="13"/>
      <c r="L111" s="13"/>
      <c r="M111" s="50">
        <f t="shared" si="24"/>
        <v>0</v>
      </c>
      <c r="N111" s="50">
        <f t="shared" si="25"/>
        <v>0</v>
      </c>
      <c r="O111" s="50">
        <f t="shared" si="26"/>
        <v>0</v>
      </c>
      <c r="P111" s="50">
        <f t="shared" si="27"/>
        <v>0</v>
      </c>
      <c r="Q111" s="50">
        <f t="shared" si="28"/>
        <v>0</v>
      </c>
      <c r="R111" s="50">
        <f t="shared" si="30"/>
        <v>0</v>
      </c>
      <c r="S111" s="50"/>
      <c r="T111" s="50">
        <f t="shared" si="29"/>
        <v>0</v>
      </c>
      <c r="U111" s="214"/>
      <c r="V111" s="13"/>
      <c r="BE111" s="167">
        <f t="shared" si="20"/>
        <v>0</v>
      </c>
      <c r="BF111" s="167">
        <f t="shared" si="21"/>
        <v>0</v>
      </c>
      <c r="BG111" s="167"/>
      <c r="BH111" s="167" t="str">
        <f t="shared" si="22"/>
        <v>00</v>
      </c>
      <c r="BI111" s="167"/>
      <c r="BJ111" s="167"/>
      <c r="BK111" s="167"/>
      <c r="BL111" s="167"/>
      <c r="BM111" s="167"/>
      <c r="BN111" s="167"/>
      <c r="BO111" s="167"/>
      <c r="BP111" s="167"/>
      <c r="BS111" s="171"/>
      <c r="BT111" s="171"/>
    </row>
    <row r="112" spans="1:72" x14ac:dyDescent="0.2">
      <c r="A112" s="26"/>
      <c r="B112" s="56">
        <v>105</v>
      </c>
      <c r="C112" s="92"/>
      <c r="D112" s="72"/>
      <c r="E112" s="59"/>
      <c r="F112" s="150"/>
      <c r="G112" s="150"/>
      <c r="H112" s="26"/>
      <c r="I112" s="60">
        <f t="shared" si="23"/>
        <v>0</v>
      </c>
      <c r="J112" s="26"/>
      <c r="K112" s="13"/>
      <c r="L112" s="13"/>
      <c r="M112" s="50">
        <f t="shared" si="24"/>
        <v>0</v>
      </c>
      <c r="N112" s="50">
        <f t="shared" si="25"/>
        <v>0</v>
      </c>
      <c r="O112" s="50">
        <f t="shared" si="26"/>
        <v>0</v>
      </c>
      <c r="P112" s="50">
        <f t="shared" si="27"/>
        <v>0</v>
      </c>
      <c r="Q112" s="50">
        <f t="shared" si="28"/>
        <v>0</v>
      </c>
      <c r="R112" s="50">
        <f t="shared" si="30"/>
        <v>0</v>
      </c>
      <c r="S112" s="50"/>
      <c r="T112" s="50">
        <f t="shared" si="29"/>
        <v>0</v>
      </c>
      <c r="U112" s="214"/>
      <c r="V112" s="13"/>
      <c r="BE112" s="167">
        <f t="shared" si="20"/>
        <v>0</v>
      </c>
      <c r="BF112" s="167">
        <f t="shared" si="21"/>
        <v>0</v>
      </c>
      <c r="BG112" s="167"/>
      <c r="BH112" s="167" t="str">
        <f t="shared" si="22"/>
        <v>00</v>
      </c>
      <c r="BI112" s="167"/>
      <c r="BJ112" s="167"/>
      <c r="BK112" s="167"/>
      <c r="BL112" s="167"/>
      <c r="BM112" s="167"/>
      <c r="BN112" s="167"/>
      <c r="BO112" s="167"/>
      <c r="BP112" s="167"/>
      <c r="BS112" s="171"/>
      <c r="BT112" s="171"/>
    </row>
    <row r="113" spans="1:72" x14ac:dyDescent="0.2">
      <c r="A113" s="26"/>
      <c r="B113" s="56">
        <v>106</v>
      </c>
      <c r="C113" s="92"/>
      <c r="D113" s="72"/>
      <c r="E113" s="59"/>
      <c r="F113" s="150"/>
      <c r="G113" s="150"/>
      <c r="H113" s="26"/>
      <c r="I113" s="60">
        <f t="shared" si="23"/>
        <v>0</v>
      </c>
      <c r="J113" s="26"/>
      <c r="K113" s="13"/>
      <c r="L113" s="13"/>
      <c r="M113" s="50">
        <f t="shared" si="24"/>
        <v>0</v>
      </c>
      <c r="N113" s="50">
        <f t="shared" si="25"/>
        <v>0</v>
      </c>
      <c r="O113" s="50">
        <f t="shared" si="26"/>
        <v>0</v>
      </c>
      <c r="P113" s="50">
        <f t="shared" si="27"/>
        <v>0</v>
      </c>
      <c r="Q113" s="50">
        <f t="shared" si="28"/>
        <v>0</v>
      </c>
      <c r="R113" s="50">
        <f t="shared" si="30"/>
        <v>0</v>
      </c>
      <c r="S113" s="50"/>
      <c r="T113" s="50">
        <f t="shared" si="29"/>
        <v>0</v>
      </c>
      <c r="U113" s="214"/>
      <c r="V113" s="13"/>
      <c r="BE113" s="167">
        <f t="shared" si="20"/>
        <v>0</v>
      </c>
      <c r="BF113" s="167">
        <f t="shared" si="21"/>
        <v>0</v>
      </c>
      <c r="BG113" s="167"/>
      <c r="BH113" s="167" t="str">
        <f t="shared" si="22"/>
        <v>00</v>
      </c>
      <c r="BI113" s="167"/>
      <c r="BJ113" s="167"/>
      <c r="BK113" s="167"/>
      <c r="BL113" s="167"/>
      <c r="BM113" s="167"/>
      <c r="BN113" s="167"/>
      <c r="BO113" s="167"/>
      <c r="BP113" s="167"/>
      <c r="BS113" s="171"/>
      <c r="BT113" s="171"/>
    </row>
    <row r="114" spans="1:72" x14ac:dyDescent="0.2">
      <c r="A114" s="26"/>
      <c r="B114" s="56">
        <v>107</v>
      </c>
      <c r="C114" s="92"/>
      <c r="D114" s="72"/>
      <c r="E114" s="59"/>
      <c r="F114" s="150"/>
      <c r="G114" s="150"/>
      <c r="H114" s="26"/>
      <c r="I114" s="60">
        <f t="shared" si="23"/>
        <v>0</v>
      </c>
      <c r="J114" s="26"/>
      <c r="K114" s="13"/>
      <c r="L114" s="13"/>
      <c r="M114" s="50">
        <f t="shared" si="24"/>
        <v>0</v>
      </c>
      <c r="N114" s="50">
        <f t="shared" si="25"/>
        <v>0</v>
      </c>
      <c r="O114" s="50">
        <f t="shared" si="26"/>
        <v>0</v>
      </c>
      <c r="P114" s="50">
        <f t="shared" si="27"/>
        <v>0</v>
      </c>
      <c r="Q114" s="50">
        <f t="shared" si="28"/>
        <v>0</v>
      </c>
      <c r="R114" s="50">
        <f t="shared" si="30"/>
        <v>0</v>
      </c>
      <c r="S114" s="50"/>
      <c r="T114" s="50">
        <f t="shared" si="29"/>
        <v>0</v>
      </c>
      <c r="U114" s="214"/>
      <c r="V114" s="13"/>
      <c r="BE114" s="167">
        <f t="shared" si="20"/>
        <v>0</v>
      </c>
      <c r="BF114" s="167">
        <f t="shared" si="21"/>
        <v>0</v>
      </c>
      <c r="BG114" s="167"/>
      <c r="BH114" s="167" t="str">
        <f t="shared" si="22"/>
        <v>00</v>
      </c>
      <c r="BI114" s="167"/>
      <c r="BJ114" s="167"/>
      <c r="BK114" s="167"/>
      <c r="BL114" s="167"/>
      <c r="BM114" s="167"/>
      <c r="BN114" s="167"/>
      <c r="BO114" s="167"/>
      <c r="BP114" s="167"/>
      <c r="BS114" s="171"/>
      <c r="BT114" s="171"/>
    </row>
    <row r="115" spans="1:72" x14ac:dyDescent="0.2">
      <c r="A115" s="26"/>
      <c r="B115" s="56">
        <v>108</v>
      </c>
      <c r="C115" s="92"/>
      <c r="D115" s="72"/>
      <c r="E115" s="59"/>
      <c r="F115" s="150"/>
      <c r="G115" s="150"/>
      <c r="H115" s="26"/>
      <c r="I115" s="60">
        <f t="shared" si="23"/>
        <v>0</v>
      </c>
      <c r="J115" s="26"/>
      <c r="K115" s="13"/>
      <c r="L115" s="13"/>
      <c r="M115" s="50">
        <f t="shared" si="24"/>
        <v>0</v>
      </c>
      <c r="N115" s="50">
        <f t="shared" si="25"/>
        <v>0</v>
      </c>
      <c r="O115" s="50">
        <f t="shared" si="26"/>
        <v>0</v>
      </c>
      <c r="P115" s="50">
        <f t="shared" si="27"/>
        <v>0</v>
      </c>
      <c r="Q115" s="50">
        <f t="shared" si="28"/>
        <v>0</v>
      </c>
      <c r="R115" s="50">
        <f t="shared" si="30"/>
        <v>0</v>
      </c>
      <c r="S115" s="50"/>
      <c r="T115" s="50">
        <f t="shared" si="29"/>
        <v>0</v>
      </c>
      <c r="U115" s="214"/>
      <c r="V115" s="13"/>
      <c r="BE115" s="167">
        <f t="shared" si="20"/>
        <v>0</v>
      </c>
      <c r="BF115" s="167">
        <f t="shared" si="21"/>
        <v>0</v>
      </c>
      <c r="BG115" s="167"/>
      <c r="BH115" s="167" t="str">
        <f t="shared" si="22"/>
        <v>00</v>
      </c>
      <c r="BI115" s="167"/>
      <c r="BJ115" s="167"/>
      <c r="BK115" s="167"/>
      <c r="BL115" s="167"/>
      <c r="BM115" s="167"/>
      <c r="BN115" s="167"/>
      <c r="BO115" s="167"/>
      <c r="BP115" s="167"/>
      <c r="BS115" s="171"/>
      <c r="BT115" s="171"/>
    </row>
    <row r="116" spans="1:72" x14ac:dyDescent="0.2">
      <c r="A116" s="26"/>
      <c r="B116" s="56">
        <v>109</v>
      </c>
      <c r="C116" s="92"/>
      <c r="D116" s="72"/>
      <c r="E116" s="59"/>
      <c r="F116" s="150"/>
      <c r="G116" s="150"/>
      <c r="H116" s="26"/>
      <c r="I116" s="60">
        <f t="shared" si="23"/>
        <v>0</v>
      </c>
      <c r="J116" s="26"/>
      <c r="K116" s="13"/>
      <c r="L116" s="13"/>
      <c r="M116" s="50">
        <f t="shared" si="24"/>
        <v>0</v>
      </c>
      <c r="N116" s="50">
        <f t="shared" si="25"/>
        <v>0</v>
      </c>
      <c r="O116" s="50">
        <f t="shared" si="26"/>
        <v>0</v>
      </c>
      <c r="P116" s="50">
        <f t="shared" si="27"/>
        <v>0</v>
      </c>
      <c r="Q116" s="50">
        <f t="shared" si="28"/>
        <v>0</v>
      </c>
      <c r="R116" s="50">
        <f t="shared" si="30"/>
        <v>0</v>
      </c>
      <c r="S116" s="50"/>
      <c r="T116" s="50">
        <f t="shared" si="29"/>
        <v>0</v>
      </c>
      <c r="U116" s="214"/>
      <c r="V116" s="13"/>
      <c r="BE116" s="167">
        <f t="shared" si="20"/>
        <v>0</v>
      </c>
      <c r="BF116" s="167">
        <f t="shared" si="21"/>
        <v>0</v>
      </c>
      <c r="BG116" s="167"/>
      <c r="BH116" s="167" t="str">
        <f t="shared" si="22"/>
        <v>00</v>
      </c>
      <c r="BI116" s="167"/>
      <c r="BJ116" s="167"/>
      <c r="BK116" s="167"/>
      <c r="BL116" s="167"/>
      <c r="BM116" s="167"/>
      <c r="BN116" s="167"/>
      <c r="BO116" s="167"/>
      <c r="BP116" s="167"/>
      <c r="BS116" s="171"/>
      <c r="BT116" s="171"/>
    </row>
    <row r="117" spans="1:72" x14ac:dyDescent="0.2">
      <c r="A117" s="26"/>
      <c r="B117" s="56">
        <v>110</v>
      </c>
      <c r="C117" s="92"/>
      <c r="D117" s="72"/>
      <c r="E117" s="59"/>
      <c r="F117" s="150"/>
      <c r="G117" s="150"/>
      <c r="H117" s="26"/>
      <c r="I117" s="60">
        <f t="shared" si="23"/>
        <v>0</v>
      </c>
      <c r="J117" s="26"/>
      <c r="K117" s="13"/>
      <c r="L117" s="13"/>
      <c r="M117" s="50">
        <f t="shared" si="24"/>
        <v>0</v>
      </c>
      <c r="N117" s="50">
        <f t="shared" si="25"/>
        <v>0</v>
      </c>
      <c r="O117" s="50">
        <f t="shared" si="26"/>
        <v>0</v>
      </c>
      <c r="P117" s="50">
        <f t="shared" si="27"/>
        <v>0</v>
      </c>
      <c r="Q117" s="50">
        <f t="shared" si="28"/>
        <v>0</v>
      </c>
      <c r="R117" s="50">
        <f t="shared" si="30"/>
        <v>0</v>
      </c>
      <c r="S117" s="50"/>
      <c r="T117" s="50">
        <f t="shared" si="29"/>
        <v>0</v>
      </c>
      <c r="U117" s="214"/>
      <c r="V117" s="13"/>
      <c r="BE117" s="167">
        <f t="shared" si="20"/>
        <v>0</v>
      </c>
      <c r="BF117" s="167">
        <f t="shared" si="21"/>
        <v>0</v>
      </c>
      <c r="BG117" s="167"/>
      <c r="BH117" s="167" t="str">
        <f t="shared" si="22"/>
        <v>00</v>
      </c>
      <c r="BI117" s="167"/>
      <c r="BJ117" s="167"/>
      <c r="BK117" s="167"/>
      <c r="BL117" s="167"/>
      <c r="BM117" s="167"/>
      <c r="BN117" s="167"/>
      <c r="BO117" s="167"/>
      <c r="BP117" s="167"/>
      <c r="BS117" s="171"/>
      <c r="BT117" s="171"/>
    </row>
    <row r="118" spans="1:72" x14ac:dyDescent="0.2">
      <c r="A118" s="26"/>
      <c r="B118" s="56">
        <v>111</v>
      </c>
      <c r="C118" s="92"/>
      <c r="D118" s="72"/>
      <c r="E118" s="59"/>
      <c r="F118" s="150"/>
      <c r="G118" s="150"/>
      <c r="H118" s="26"/>
      <c r="I118" s="60">
        <f t="shared" si="23"/>
        <v>0</v>
      </c>
      <c r="J118" s="26"/>
      <c r="K118" s="13"/>
      <c r="L118" s="13"/>
      <c r="M118" s="50">
        <f t="shared" si="24"/>
        <v>0</v>
      </c>
      <c r="N118" s="50">
        <f t="shared" si="25"/>
        <v>0</v>
      </c>
      <c r="O118" s="50">
        <f t="shared" si="26"/>
        <v>0</v>
      </c>
      <c r="P118" s="50">
        <f t="shared" si="27"/>
        <v>0</v>
      </c>
      <c r="Q118" s="50">
        <f t="shared" si="28"/>
        <v>0</v>
      </c>
      <c r="R118" s="50">
        <f t="shared" si="30"/>
        <v>0</v>
      </c>
      <c r="S118" s="50"/>
      <c r="T118" s="50">
        <f t="shared" si="29"/>
        <v>0</v>
      </c>
      <c r="U118" s="214"/>
      <c r="V118" s="13"/>
      <c r="BE118" s="167">
        <f t="shared" si="20"/>
        <v>0</v>
      </c>
      <c r="BF118" s="167">
        <f t="shared" si="21"/>
        <v>0</v>
      </c>
      <c r="BG118" s="167"/>
      <c r="BH118" s="167" t="str">
        <f t="shared" si="22"/>
        <v>00</v>
      </c>
      <c r="BI118" s="167"/>
      <c r="BJ118" s="167"/>
      <c r="BK118" s="167"/>
      <c r="BL118" s="167"/>
      <c r="BM118" s="167"/>
      <c r="BN118" s="167"/>
      <c r="BO118" s="167"/>
      <c r="BP118" s="167"/>
      <c r="BS118" s="171"/>
      <c r="BT118" s="171"/>
    </row>
    <row r="119" spans="1:72" x14ac:dyDescent="0.2">
      <c r="A119" s="26"/>
      <c r="B119" s="56">
        <v>112</v>
      </c>
      <c r="C119" s="92"/>
      <c r="D119" s="72"/>
      <c r="E119" s="59"/>
      <c r="F119" s="150"/>
      <c r="G119" s="150"/>
      <c r="H119" s="26"/>
      <c r="I119" s="60">
        <f t="shared" si="23"/>
        <v>0</v>
      </c>
      <c r="J119" s="26"/>
      <c r="K119" s="13"/>
      <c r="L119" s="13"/>
      <c r="M119" s="50">
        <f t="shared" si="24"/>
        <v>0</v>
      </c>
      <c r="N119" s="50">
        <f t="shared" si="25"/>
        <v>0</v>
      </c>
      <c r="O119" s="50">
        <f t="shared" si="26"/>
        <v>0</v>
      </c>
      <c r="P119" s="50">
        <f t="shared" si="27"/>
        <v>0</v>
      </c>
      <c r="Q119" s="50">
        <f t="shared" si="28"/>
        <v>0</v>
      </c>
      <c r="R119" s="50">
        <f t="shared" si="30"/>
        <v>0</v>
      </c>
      <c r="S119" s="50"/>
      <c r="T119" s="50">
        <f t="shared" si="29"/>
        <v>0</v>
      </c>
      <c r="U119" s="214"/>
      <c r="V119" s="13"/>
      <c r="BE119" s="167">
        <f t="shared" si="20"/>
        <v>0</v>
      </c>
      <c r="BF119" s="167">
        <f t="shared" si="21"/>
        <v>0</v>
      </c>
      <c r="BG119" s="167"/>
      <c r="BH119" s="167" t="str">
        <f t="shared" si="22"/>
        <v>00</v>
      </c>
      <c r="BI119" s="167"/>
      <c r="BJ119" s="167"/>
      <c r="BK119" s="167"/>
      <c r="BL119" s="167"/>
      <c r="BM119" s="167"/>
      <c r="BN119" s="167"/>
      <c r="BO119" s="167"/>
      <c r="BP119" s="167"/>
      <c r="BS119" s="171"/>
      <c r="BT119" s="171"/>
    </row>
    <row r="120" spans="1:72" x14ac:dyDescent="0.2">
      <c r="A120" s="26"/>
      <c r="B120" s="56">
        <v>113</v>
      </c>
      <c r="C120" s="92"/>
      <c r="D120" s="72"/>
      <c r="E120" s="59"/>
      <c r="F120" s="150"/>
      <c r="G120" s="150"/>
      <c r="H120" s="26"/>
      <c r="I120" s="60">
        <f t="shared" si="23"/>
        <v>0</v>
      </c>
      <c r="J120" s="26"/>
      <c r="K120" s="13"/>
      <c r="L120" s="13"/>
      <c r="M120" s="50">
        <f t="shared" si="24"/>
        <v>0</v>
      </c>
      <c r="N120" s="50">
        <f t="shared" si="25"/>
        <v>0</v>
      </c>
      <c r="O120" s="50">
        <f t="shared" si="26"/>
        <v>0</v>
      </c>
      <c r="P120" s="50">
        <f t="shared" si="27"/>
        <v>0</v>
      </c>
      <c r="Q120" s="50">
        <f t="shared" si="28"/>
        <v>0</v>
      </c>
      <c r="R120" s="50">
        <f t="shared" si="30"/>
        <v>0</v>
      </c>
      <c r="S120" s="50"/>
      <c r="T120" s="50">
        <f t="shared" si="29"/>
        <v>0</v>
      </c>
      <c r="U120" s="214"/>
      <c r="V120" s="13"/>
      <c r="BE120" s="167">
        <f t="shared" si="20"/>
        <v>0</v>
      </c>
      <c r="BF120" s="167">
        <f t="shared" si="21"/>
        <v>0</v>
      </c>
      <c r="BG120" s="167"/>
      <c r="BH120" s="167" t="str">
        <f t="shared" si="22"/>
        <v>00</v>
      </c>
      <c r="BI120" s="167"/>
      <c r="BJ120" s="167"/>
      <c r="BK120" s="167"/>
      <c r="BL120" s="167"/>
      <c r="BM120" s="167"/>
      <c r="BN120" s="167"/>
      <c r="BO120" s="167"/>
      <c r="BP120" s="167"/>
      <c r="BS120" s="171"/>
      <c r="BT120" s="171"/>
    </row>
    <row r="121" spans="1:72" x14ac:dyDescent="0.2">
      <c r="A121" s="26"/>
      <c r="B121" s="56">
        <v>114</v>
      </c>
      <c r="C121" s="92"/>
      <c r="D121" s="72"/>
      <c r="E121" s="59"/>
      <c r="F121" s="150"/>
      <c r="G121" s="150"/>
      <c r="H121" s="26"/>
      <c r="I121" s="60">
        <f t="shared" si="23"/>
        <v>0</v>
      </c>
      <c r="J121" s="26"/>
      <c r="K121" s="13"/>
      <c r="L121" s="13"/>
      <c r="M121" s="50">
        <f t="shared" si="24"/>
        <v>0</v>
      </c>
      <c r="N121" s="50">
        <f t="shared" si="25"/>
        <v>0</v>
      </c>
      <c r="O121" s="50">
        <f t="shared" si="26"/>
        <v>0</v>
      </c>
      <c r="P121" s="50">
        <f t="shared" si="27"/>
        <v>0</v>
      </c>
      <c r="Q121" s="50">
        <f t="shared" si="28"/>
        <v>0</v>
      </c>
      <c r="R121" s="50">
        <f t="shared" si="30"/>
        <v>0</v>
      </c>
      <c r="S121" s="50"/>
      <c r="T121" s="50">
        <f t="shared" si="29"/>
        <v>0</v>
      </c>
      <c r="U121" s="214"/>
      <c r="V121" s="13"/>
      <c r="BE121" s="167">
        <f t="shared" si="20"/>
        <v>0</v>
      </c>
      <c r="BF121" s="167">
        <f t="shared" si="21"/>
        <v>0</v>
      </c>
      <c r="BG121" s="167"/>
      <c r="BH121" s="167" t="str">
        <f t="shared" si="22"/>
        <v>00</v>
      </c>
      <c r="BI121" s="167"/>
      <c r="BJ121" s="167"/>
      <c r="BK121" s="167"/>
      <c r="BL121" s="167"/>
      <c r="BM121" s="167"/>
      <c r="BN121" s="167"/>
      <c r="BO121" s="167"/>
      <c r="BP121" s="167"/>
      <c r="BS121" s="171"/>
      <c r="BT121" s="171"/>
    </row>
    <row r="122" spans="1:72" x14ac:dyDescent="0.2">
      <c r="A122" s="26"/>
      <c r="B122" s="56">
        <v>115</v>
      </c>
      <c r="C122" s="92"/>
      <c r="D122" s="72"/>
      <c r="E122" s="59"/>
      <c r="F122" s="150"/>
      <c r="G122" s="150"/>
      <c r="H122" s="26"/>
      <c r="I122" s="60">
        <f t="shared" si="23"/>
        <v>0</v>
      </c>
      <c r="J122" s="26"/>
      <c r="K122" s="13"/>
      <c r="L122" s="13"/>
      <c r="M122" s="50">
        <f t="shared" si="24"/>
        <v>0</v>
      </c>
      <c r="N122" s="50">
        <f t="shared" si="25"/>
        <v>0</v>
      </c>
      <c r="O122" s="50">
        <f t="shared" si="26"/>
        <v>0</v>
      </c>
      <c r="P122" s="50">
        <f t="shared" si="27"/>
        <v>0</v>
      </c>
      <c r="Q122" s="50">
        <f t="shared" si="28"/>
        <v>0</v>
      </c>
      <c r="R122" s="50">
        <f t="shared" si="30"/>
        <v>0</v>
      </c>
      <c r="S122" s="50"/>
      <c r="T122" s="50">
        <f t="shared" si="29"/>
        <v>0</v>
      </c>
      <c r="U122" s="214"/>
      <c r="V122" s="13"/>
      <c r="BE122" s="167">
        <f t="shared" si="20"/>
        <v>0</v>
      </c>
      <c r="BF122" s="167">
        <f t="shared" si="21"/>
        <v>0</v>
      </c>
      <c r="BG122" s="167"/>
      <c r="BH122" s="167" t="str">
        <f t="shared" si="22"/>
        <v>00</v>
      </c>
      <c r="BI122" s="167"/>
      <c r="BJ122" s="167"/>
      <c r="BK122" s="167"/>
      <c r="BL122" s="167"/>
      <c r="BM122" s="167"/>
      <c r="BN122" s="167"/>
      <c r="BO122" s="167"/>
      <c r="BP122" s="167"/>
      <c r="BS122" s="171"/>
      <c r="BT122" s="171"/>
    </row>
    <row r="123" spans="1:72" x14ac:dyDescent="0.2">
      <c r="A123" s="26"/>
      <c r="B123" s="56">
        <v>116</v>
      </c>
      <c r="C123" s="92"/>
      <c r="D123" s="72"/>
      <c r="E123" s="59"/>
      <c r="F123" s="150"/>
      <c r="G123" s="150"/>
      <c r="H123" s="26"/>
      <c r="I123" s="60">
        <f t="shared" si="23"/>
        <v>0</v>
      </c>
      <c r="J123" s="26"/>
      <c r="K123" s="13"/>
      <c r="L123" s="13"/>
      <c r="M123" s="50">
        <f t="shared" si="24"/>
        <v>0</v>
      </c>
      <c r="N123" s="50">
        <f t="shared" si="25"/>
        <v>0</v>
      </c>
      <c r="O123" s="50">
        <f t="shared" si="26"/>
        <v>0</v>
      </c>
      <c r="P123" s="50">
        <f t="shared" si="27"/>
        <v>0</v>
      </c>
      <c r="Q123" s="50">
        <f t="shared" si="28"/>
        <v>0</v>
      </c>
      <c r="R123" s="50">
        <f t="shared" si="30"/>
        <v>0</v>
      </c>
      <c r="S123" s="50"/>
      <c r="T123" s="50">
        <f t="shared" si="29"/>
        <v>0</v>
      </c>
      <c r="U123" s="214"/>
      <c r="V123" s="13"/>
      <c r="BE123" s="167">
        <f t="shared" si="20"/>
        <v>0</v>
      </c>
      <c r="BF123" s="167">
        <f t="shared" si="21"/>
        <v>0</v>
      </c>
      <c r="BG123" s="167"/>
      <c r="BH123" s="167" t="str">
        <f t="shared" si="22"/>
        <v>00</v>
      </c>
      <c r="BI123" s="167"/>
      <c r="BJ123" s="167"/>
      <c r="BK123" s="167"/>
      <c r="BL123" s="167"/>
      <c r="BM123" s="167"/>
      <c r="BN123" s="167"/>
      <c r="BO123" s="167"/>
      <c r="BP123" s="167"/>
      <c r="BS123" s="171"/>
      <c r="BT123" s="171"/>
    </row>
    <row r="124" spans="1:72" x14ac:dyDescent="0.2">
      <c r="A124" s="26"/>
      <c r="B124" s="56">
        <v>117</v>
      </c>
      <c r="C124" s="92"/>
      <c r="D124" s="72"/>
      <c r="E124" s="59"/>
      <c r="F124" s="150"/>
      <c r="G124" s="150"/>
      <c r="H124" s="26"/>
      <c r="I124" s="60">
        <f t="shared" si="23"/>
        <v>0</v>
      </c>
      <c r="J124" s="26"/>
      <c r="K124" s="13"/>
      <c r="L124" s="13"/>
      <c r="M124" s="50">
        <f t="shared" si="24"/>
        <v>0</v>
      </c>
      <c r="N124" s="50">
        <f t="shared" si="25"/>
        <v>0</v>
      </c>
      <c r="O124" s="50">
        <f t="shared" si="26"/>
        <v>0</v>
      </c>
      <c r="P124" s="50">
        <f t="shared" si="27"/>
        <v>0</v>
      </c>
      <c r="Q124" s="50">
        <f t="shared" si="28"/>
        <v>0</v>
      </c>
      <c r="R124" s="50">
        <f t="shared" si="30"/>
        <v>0</v>
      </c>
      <c r="S124" s="50"/>
      <c r="T124" s="50">
        <f t="shared" si="29"/>
        <v>0</v>
      </c>
      <c r="U124" s="214"/>
      <c r="V124" s="13"/>
      <c r="BE124" s="167">
        <f t="shared" si="20"/>
        <v>0</v>
      </c>
      <c r="BF124" s="167">
        <f t="shared" si="21"/>
        <v>0</v>
      </c>
      <c r="BG124" s="167"/>
      <c r="BH124" s="167" t="str">
        <f t="shared" si="22"/>
        <v>00</v>
      </c>
      <c r="BI124" s="167"/>
      <c r="BJ124" s="167"/>
      <c r="BK124" s="167"/>
      <c r="BL124" s="167"/>
      <c r="BM124" s="167"/>
      <c r="BN124" s="167"/>
      <c r="BO124" s="167"/>
      <c r="BP124" s="167"/>
      <c r="BS124" s="171"/>
      <c r="BT124" s="171"/>
    </row>
    <row r="125" spans="1:72" x14ac:dyDescent="0.2">
      <c r="A125" s="26"/>
      <c r="B125" s="56">
        <v>118</v>
      </c>
      <c r="C125" s="92"/>
      <c r="D125" s="72"/>
      <c r="E125" s="59"/>
      <c r="F125" s="150"/>
      <c r="G125" s="150"/>
      <c r="H125" s="26"/>
      <c r="I125" s="60">
        <f t="shared" si="23"/>
        <v>0</v>
      </c>
      <c r="J125" s="26"/>
      <c r="K125" s="13"/>
      <c r="L125" s="13"/>
      <c r="M125" s="50">
        <f t="shared" si="24"/>
        <v>0</v>
      </c>
      <c r="N125" s="50">
        <f t="shared" si="25"/>
        <v>0</v>
      </c>
      <c r="O125" s="50">
        <f t="shared" si="26"/>
        <v>0</v>
      </c>
      <c r="P125" s="50">
        <f t="shared" si="27"/>
        <v>0</v>
      </c>
      <c r="Q125" s="50">
        <f t="shared" si="28"/>
        <v>0</v>
      </c>
      <c r="R125" s="50">
        <f t="shared" si="30"/>
        <v>0</v>
      </c>
      <c r="S125" s="50"/>
      <c r="T125" s="50">
        <f t="shared" si="29"/>
        <v>0</v>
      </c>
      <c r="U125" s="214"/>
      <c r="V125" s="13"/>
      <c r="BE125" s="167">
        <f t="shared" si="20"/>
        <v>0</v>
      </c>
      <c r="BF125" s="167">
        <f t="shared" si="21"/>
        <v>0</v>
      </c>
      <c r="BG125" s="167"/>
      <c r="BH125" s="167" t="str">
        <f t="shared" si="22"/>
        <v>00</v>
      </c>
      <c r="BI125" s="167"/>
      <c r="BJ125" s="167"/>
      <c r="BK125" s="167"/>
      <c r="BL125" s="167"/>
      <c r="BM125" s="167"/>
      <c r="BN125" s="167"/>
      <c r="BO125" s="167"/>
      <c r="BP125" s="167"/>
      <c r="BS125" s="171"/>
      <c r="BT125" s="171"/>
    </row>
    <row r="126" spans="1:72" x14ac:dyDescent="0.2">
      <c r="A126" s="26"/>
      <c r="B126" s="56">
        <v>119</v>
      </c>
      <c r="C126" s="92"/>
      <c r="D126" s="72"/>
      <c r="E126" s="59"/>
      <c r="F126" s="150"/>
      <c r="G126" s="150"/>
      <c r="H126" s="26"/>
      <c r="I126" s="60">
        <f t="shared" si="23"/>
        <v>0</v>
      </c>
      <c r="J126" s="26"/>
      <c r="K126" s="13"/>
      <c r="L126" s="13"/>
      <c r="M126" s="50">
        <f t="shared" si="24"/>
        <v>0</v>
      </c>
      <c r="N126" s="50">
        <f t="shared" si="25"/>
        <v>0</v>
      </c>
      <c r="O126" s="50">
        <f t="shared" si="26"/>
        <v>0</v>
      </c>
      <c r="P126" s="50">
        <f t="shared" si="27"/>
        <v>0</v>
      </c>
      <c r="Q126" s="50">
        <f t="shared" si="28"/>
        <v>0</v>
      </c>
      <c r="R126" s="50">
        <f t="shared" si="30"/>
        <v>0</v>
      </c>
      <c r="S126" s="50"/>
      <c r="T126" s="50">
        <f t="shared" si="29"/>
        <v>0</v>
      </c>
      <c r="U126" s="214"/>
      <c r="V126" s="13"/>
      <c r="BE126" s="167">
        <f t="shared" si="20"/>
        <v>0</v>
      </c>
      <c r="BF126" s="167">
        <f t="shared" si="21"/>
        <v>0</v>
      </c>
      <c r="BG126" s="167"/>
      <c r="BH126" s="167" t="str">
        <f t="shared" si="22"/>
        <v>00</v>
      </c>
      <c r="BI126" s="167"/>
      <c r="BJ126" s="167"/>
      <c r="BK126" s="167"/>
      <c r="BL126" s="167"/>
      <c r="BM126" s="167"/>
      <c r="BN126" s="167"/>
      <c r="BO126" s="167"/>
      <c r="BP126" s="167"/>
      <c r="BS126" s="171"/>
      <c r="BT126" s="171"/>
    </row>
    <row r="127" spans="1:72" x14ac:dyDescent="0.2">
      <c r="A127" s="26"/>
      <c r="B127" s="56">
        <v>120</v>
      </c>
      <c r="C127" s="92"/>
      <c r="D127" s="72"/>
      <c r="E127" s="59"/>
      <c r="F127" s="150"/>
      <c r="G127" s="150"/>
      <c r="H127" s="26"/>
      <c r="I127" s="60">
        <f t="shared" si="23"/>
        <v>0</v>
      </c>
      <c r="J127" s="26"/>
      <c r="K127" s="13"/>
      <c r="L127" s="13"/>
      <c r="M127" s="50">
        <f t="shared" si="24"/>
        <v>0</v>
      </c>
      <c r="N127" s="50">
        <f t="shared" si="25"/>
        <v>0</v>
      </c>
      <c r="O127" s="50">
        <f t="shared" si="26"/>
        <v>0</v>
      </c>
      <c r="P127" s="50">
        <f t="shared" si="27"/>
        <v>0</v>
      </c>
      <c r="Q127" s="50">
        <f t="shared" si="28"/>
        <v>0</v>
      </c>
      <c r="R127" s="50">
        <f t="shared" si="30"/>
        <v>0</v>
      </c>
      <c r="S127" s="50"/>
      <c r="T127" s="50">
        <f t="shared" si="29"/>
        <v>0</v>
      </c>
      <c r="U127" s="214"/>
      <c r="V127" s="13"/>
      <c r="BE127" s="167">
        <f t="shared" si="20"/>
        <v>0</v>
      </c>
      <c r="BF127" s="167">
        <f t="shared" si="21"/>
        <v>0</v>
      </c>
      <c r="BG127" s="167"/>
      <c r="BH127" s="167" t="str">
        <f t="shared" si="22"/>
        <v>00</v>
      </c>
      <c r="BI127" s="167"/>
      <c r="BJ127" s="167"/>
      <c r="BK127" s="167"/>
      <c r="BL127" s="167"/>
      <c r="BM127" s="167"/>
      <c r="BN127" s="167"/>
      <c r="BO127" s="167"/>
      <c r="BP127" s="167"/>
      <c r="BS127" s="171"/>
      <c r="BT127" s="171"/>
    </row>
    <row r="128" spans="1:72" x14ac:dyDescent="0.2">
      <c r="A128" s="26"/>
      <c r="B128" s="56">
        <v>121</v>
      </c>
      <c r="C128" s="92"/>
      <c r="D128" s="72"/>
      <c r="E128" s="59"/>
      <c r="F128" s="150"/>
      <c r="G128" s="150"/>
      <c r="H128" s="26"/>
      <c r="I128" s="60">
        <f t="shared" si="23"/>
        <v>0</v>
      </c>
      <c r="J128" s="26"/>
      <c r="K128" s="13"/>
      <c r="L128" s="13"/>
      <c r="M128" s="50">
        <f t="shared" si="24"/>
        <v>0</v>
      </c>
      <c r="N128" s="50">
        <f t="shared" si="25"/>
        <v>0</v>
      </c>
      <c r="O128" s="50">
        <f t="shared" si="26"/>
        <v>0</v>
      </c>
      <c r="P128" s="50">
        <f t="shared" si="27"/>
        <v>0</v>
      </c>
      <c r="Q128" s="50">
        <f t="shared" si="28"/>
        <v>0</v>
      </c>
      <c r="R128" s="50">
        <f t="shared" si="30"/>
        <v>0</v>
      </c>
      <c r="S128" s="50"/>
      <c r="T128" s="50">
        <f t="shared" si="29"/>
        <v>0</v>
      </c>
      <c r="U128" s="214"/>
      <c r="V128" s="13"/>
      <c r="BE128" s="167">
        <f t="shared" si="20"/>
        <v>0</v>
      </c>
      <c r="BF128" s="167">
        <f t="shared" si="21"/>
        <v>0</v>
      </c>
      <c r="BG128" s="167"/>
      <c r="BH128" s="167" t="str">
        <f t="shared" si="22"/>
        <v>00</v>
      </c>
      <c r="BI128" s="167"/>
      <c r="BJ128" s="167"/>
      <c r="BK128" s="167"/>
      <c r="BL128" s="167"/>
      <c r="BM128" s="167"/>
      <c r="BN128" s="167"/>
      <c r="BO128" s="167"/>
      <c r="BP128" s="167"/>
      <c r="BS128" s="171"/>
      <c r="BT128" s="171"/>
    </row>
    <row r="129" spans="1:72" x14ac:dyDescent="0.2">
      <c r="A129" s="26"/>
      <c r="B129" s="56">
        <v>122</v>
      </c>
      <c r="C129" s="92"/>
      <c r="D129" s="72"/>
      <c r="E129" s="59"/>
      <c r="F129" s="150"/>
      <c r="G129" s="150"/>
      <c r="H129" s="26"/>
      <c r="I129" s="60">
        <f t="shared" si="23"/>
        <v>0</v>
      </c>
      <c r="J129" s="26"/>
      <c r="K129" s="13"/>
      <c r="L129" s="13"/>
      <c r="M129" s="50">
        <f t="shared" si="24"/>
        <v>0</v>
      </c>
      <c r="N129" s="50">
        <f t="shared" si="25"/>
        <v>0</v>
      </c>
      <c r="O129" s="50">
        <f t="shared" si="26"/>
        <v>0</v>
      </c>
      <c r="P129" s="50">
        <f t="shared" si="27"/>
        <v>0</v>
      </c>
      <c r="Q129" s="50">
        <f t="shared" si="28"/>
        <v>0</v>
      </c>
      <c r="R129" s="50">
        <f t="shared" si="30"/>
        <v>0</v>
      </c>
      <c r="S129" s="50"/>
      <c r="T129" s="50">
        <f t="shared" si="29"/>
        <v>0</v>
      </c>
      <c r="U129" s="214"/>
      <c r="V129" s="13"/>
      <c r="BE129" s="167">
        <f t="shared" si="20"/>
        <v>0</v>
      </c>
      <c r="BF129" s="167">
        <f t="shared" si="21"/>
        <v>0</v>
      </c>
      <c r="BG129" s="167"/>
      <c r="BH129" s="167" t="str">
        <f t="shared" si="22"/>
        <v>00</v>
      </c>
      <c r="BI129" s="167"/>
      <c r="BJ129" s="167"/>
      <c r="BK129" s="167"/>
      <c r="BL129" s="167"/>
      <c r="BM129" s="167"/>
      <c r="BN129" s="167"/>
      <c r="BO129" s="167"/>
      <c r="BP129" s="167"/>
      <c r="BS129" s="171"/>
      <c r="BT129" s="171"/>
    </row>
    <row r="130" spans="1:72" x14ac:dyDescent="0.2">
      <c r="A130" s="26"/>
      <c r="B130" s="56">
        <v>123</v>
      </c>
      <c r="C130" s="92"/>
      <c r="D130" s="72"/>
      <c r="E130" s="59"/>
      <c r="F130" s="150"/>
      <c r="G130" s="150"/>
      <c r="H130" s="26"/>
      <c r="I130" s="60">
        <f t="shared" si="23"/>
        <v>0</v>
      </c>
      <c r="J130" s="26"/>
      <c r="K130" s="13"/>
      <c r="L130" s="13"/>
      <c r="M130" s="50">
        <f t="shared" si="24"/>
        <v>0</v>
      </c>
      <c r="N130" s="50">
        <f t="shared" si="25"/>
        <v>0</v>
      </c>
      <c r="O130" s="50">
        <f t="shared" si="26"/>
        <v>0</v>
      </c>
      <c r="P130" s="50">
        <f t="shared" si="27"/>
        <v>0</v>
      </c>
      <c r="Q130" s="50">
        <f t="shared" si="28"/>
        <v>0</v>
      </c>
      <c r="R130" s="50">
        <f t="shared" si="30"/>
        <v>0</v>
      </c>
      <c r="S130" s="50"/>
      <c r="T130" s="50">
        <f t="shared" si="29"/>
        <v>0</v>
      </c>
      <c r="U130" s="214"/>
      <c r="V130" s="13"/>
      <c r="BE130" s="167">
        <f t="shared" si="20"/>
        <v>0</v>
      </c>
      <c r="BF130" s="167">
        <f t="shared" si="21"/>
        <v>0</v>
      </c>
      <c r="BG130" s="167"/>
      <c r="BH130" s="167" t="str">
        <f t="shared" si="22"/>
        <v>00</v>
      </c>
      <c r="BI130" s="167"/>
      <c r="BJ130" s="167"/>
      <c r="BK130" s="167"/>
      <c r="BL130" s="167"/>
      <c r="BM130" s="167"/>
      <c r="BN130" s="167"/>
      <c r="BO130" s="167"/>
      <c r="BP130" s="167"/>
      <c r="BS130" s="171"/>
      <c r="BT130" s="171"/>
    </row>
    <row r="131" spans="1:72" x14ac:dyDescent="0.2">
      <c r="A131" s="26"/>
      <c r="B131" s="56">
        <v>124</v>
      </c>
      <c r="C131" s="92"/>
      <c r="D131" s="72"/>
      <c r="E131" s="59"/>
      <c r="F131" s="150"/>
      <c r="G131" s="150"/>
      <c r="H131" s="26"/>
      <c r="I131" s="60">
        <f t="shared" si="23"/>
        <v>0</v>
      </c>
      <c r="J131" s="26"/>
      <c r="K131" s="13"/>
      <c r="L131" s="13"/>
      <c r="M131" s="50">
        <f t="shared" si="24"/>
        <v>0</v>
      </c>
      <c r="N131" s="50">
        <f t="shared" si="25"/>
        <v>0</v>
      </c>
      <c r="O131" s="50">
        <f t="shared" si="26"/>
        <v>0</v>
      </c>
      <c r="P131" s="50">
        <f t="shared" si="27"/>
        <v>0</v>
      </c>
      <c r="Q131" s="50">
        <f t="shared" si="28"/>
        <v>0</v>
      </c>
      <c r="R131" s="50">
        <f t="shared" si="30"/>
        <v>0</v>
      </c>
      <c r="S131" s="50"/>
      <c r="T131" s="50">
        <f t="shared" si="29"/>
        <v>0</v>
      </c>
      <c r="U131" s="214"/>
      <c r="V131" s="13"/>
      <c r="BE131" s="167">
        <f t="shared" si="20"/>
        <v>0</v>
      </c>
      <c r="BF131" s="167">
        <f t="shared" si="21"/>
        <v>0</v>
      </c>
      <c r="BG131" s="167"/>
      <c r="BH131" s="167" t="str">
        <f t="shared" si="22"/>
        <v>00</v>
      </c>
      <c r="BI131" s="167"/>
      <c r="BJ131" s="167"/>
      <c r="BK131" s="167"/>
      <c r="BL131" s="167"/>
      <c r="BM131" s="167"/>
      <c r="BN131" s="167"/>
      <c r="BO131" s="167"/>
      <c r="BP131" s="167"/>
      <c r="BS131" s="171"/>
      <c r="BT131" s="171"/>
    </row>
    <row r="132" spans="1:72" x14ac:dyDescent="0.2">
      <c r="A132" s="239"/>
      <c r="B132" s="56">
        <v>125</v>
      </c>
      <c r="C132" s="92"/>
      <c r="D132" s="72"/>
      <c r="E132" s="59"/>
      <c r="F132" s="150"/>
      <c r="G132" s="150"/>
      <c r="H132" s="239"/>
      <c r="I132" s="60">
        <f t="shared" ref="I132:I156" si="31">T132</f>
        <v>0</v>
      </c>
      <c r="J132" s="239"/>
      <c r="K132" s="13"/>
      <c r="L132" s="13"/>
      <c r="M132" s="50">
        <f t="shared" si="24"/>
        <v>0</v>
      </c>
      <c r="N132" s="50">
        <f t="shared" si="25"/>
        <v>0</v>
      </c>
      <c r="O132" s="50">
        <f t="shared" si="26"/>
        <v>0</v>
      </c>
      <c r="P132" s="50">
        <f t="shared" si="27"/>
        <v>0</v>
      </c>
      <c r="Q132" s="50">
        <f t="shared" si="28"/>
        <v>0</v>
      </c>
      <c r="R132" s="50">
        <f t="shared" ref="R132:R156" si="32">IF($C132=0,0,IF($D132=0,0,IF($E132=0,0,IF($G132=$V$14,10*Q132,IF($G132=$V$15,10*Q132,0)))))</f>
        <v>0</v>
      </c>
      <c r="S132" s="50"/>
      <c r="T132" s="50">
        <f t="shared" ref="T132:T156" si="33">IF($C132=0,0,IF($D132=0,0,IF($E132=0,0,SUM(M132,N132,O132,P132,R132))))</f>
        <v>0</v>
      </c>
      <c r="U132" s="214"/>
      <c r="V132" s="13"/>
      <c r="BE132" s="167"/>
      <c r="BF132" s="167"/>
      <c r="BG132" s="167"/>
      <c r="BH132" s="167"/>
      <c r="BI132" s="167"/>
      <c r="BJ132" s="167"/>
      <c r="BK132" s="167"/>
      <c r="BL132" s="167"/>
      <c r="BM132" s="167"/>
      <c r="BN132" s="167"/>
      <c r="BO132" s="167"/>
      <c r="BP132" s="167"/>
      <c r="BS132" s="171"/>
      <c r="BT132" s="171"/>
    </row>
    <row r="133" spans="1:72" x14ac:dyDescent="0.2">
      <c r="A133" s="239"/>
      <c r="B133" s="56">
        <v>126</v>
      </c>
      <c r="C133" s="92"/>
      <c r="D133" s="72"/>
      <c r="E133" s="59"/>
      <c r="F133" s="150"/>
      <c r="G133" s="150"/>
      <c r="H133" s="239"/>
      <c r="I133" s="60">
        <f t="shared" si="31"/>
        <v>0</v>
      </c>
      <c r="J133" s="239"/>
      <c r="K133" s="13"/>
      <c r="L133" s="13"/>
      <c r="M133" s="50">
        <f t="shared" si="24"/>
        <v>0</v>
      </c>
      <c r="N133" s="50">
        <f t="shared" si="25"/>
        <v>0</v>
      </c>
      <c r="O133" s="50">
        <f t="shared" si="26"/>
        <v>0</v>
      </c>
      <c r="P133" s="50">
        <f t="shared" si="27"/>
        <v>0</v>
      </c>
      <c r="Q133" s="50">
        <f t="shared" si="28"/>
        <v>0</v>
      </c>
      <c r="R133" s="50">
        <f t="shared" si="32"/>
        <v>0</v>
      </c>
      <c r="S133" s="50"/>
      <c r="T133" s="50">
        <f t="shared" si="33"/>
        <v>0</v>
      </c>
      <c r="U133" s="214"/>
      <c r="V133" s="13"/>
      <c r="BE133" s="167"/>
      <c r="BF133" s="167"/>
      <c r="BG133" s="167"/>
      <c r="BH133" s="167"/>
      <c r="BI133" s="167"/>
      <c r="BJ133" s="167"/>
      <c r="BK133" s="167"/>
      <c r="BL133" s="167"/>
      <c r="BM133" s="167"/>
      <c r="BN133" s="167"/>
      <c r="BO133" s="167"/>
      <c r="BP133" s="167"/>
      <c r="BS133" s="171"/>
      <c r="BT133" s="171"/>
    </row>
    <row r="134" spans="1:72" x14ac:dyDescent="0.2">
      <c r="A134" s="239"/>
      <c r="B134" s="56">
        <v>127</v>
      </c>
      <c r="C134" s="92"/>
      <c r="D134" s="72"/>
      <c r="E134" s="59"/>
      <c r="F134" s="150"/>
      <c r="G134" s="150"/>
      <c r="H134" s="239"/>
      <c r="I134" s="60">
        <f t="shared" si="31"/>
        <v>0</v>
      </c>
      <c r="J134" s="239"/>
      <c r="K134" s="13"/>
      <c r="L134" s="13"/>
      <c r="M134" s="50">
        <f t="shared" si="24"/>
        <v>0</v>
      </c>
      <c r="N134" s="50">
        <f t="shared" si="25"/>
        <v>0</v>
      </c>
      <c r="O134" s="50">
        <f t="shared" si="26"/>
        <v>0</v>
      </c>
      <c r="P134" s="50">
        <f t="shared" si="27"/>
        <v>0</v>
      </c>
      <c r="Q134" s="50">
        <f t="shared" si="28"/>
        <v>0</v>
      </c>
      <c r="R134" s="50">
        <f t="shared" si="32"/>
        <v>0</v>
      </c>
      <c r="S134" s="50"/>
      <c r="T134" s="50">
        <f t="shared" si="33"/>
        <v>0</v>
      </c>
      <c r="U134" s="214"/>
      <c r="V134" s="13"/>
      <c r="BE134" s="167"/>
      <c r="BF134" s="167"/>
      <c r="BG134" s="167"/>
      <c r="BH134" s="167"/>
      <c r="BI134" s="167"/>
      <c r="BJ134" s="167"/>
      <c r="BK134" s="167"/>
      <c r="BL134" s="167"/>
      <c r="BM134" s="167"/>
      <c r="BN134" s="167"/>
      <c r="BO134" s="167"/>
      <c r="BP134" s="167"/>
      <c r="BS134" s="171"/>
      <c r="BT134" s="171"/>
    </row>
    <row r="135" spans="1:72" x14ac:dyDescent="0.2">
      <c r="A135" s="239"/>
      <c r="B135" s="56">
        <v>128</v>
      </c>
      <c r="C135" s="92"/>
      <c r="D135" s="72"/>
      <c r="E135" s="59"/>
      <c r="F135" s="150"/>
      <c r="G135" s="150"/>
      <c r="H135" s="239"/>
      <c r="I135" s="60">
        <f t="shared" si="31"/>
        <v>0</v>
      </c>
      <c r="J135" s="239"/>
      <c r="K135" s="13"/>
      <c r="L135" s="13"/>
      <c r="M135" s="50">
        <f t="shared" si="24"/>
        <v>0</v>
      </c>
      <c r="N135" s="50">
        <f t="shared" si="25"/>
        <v>0</v>
      </c>
      <c r="O135" s="50">
        <f t="shared" si="26"/>
        <v>0</v>
      </c>
      <c r="P135" s="50">
        <f t="shared" si="27"/>
        <v>0</v>
      </c>
      <c r="Q135" s="50">
        <f t="shared" si="28"/>
        <v>0</v>
      </c>
      <c r="R135" s="50">
        <f t="shared" si="32"/>
        <v>0</v>
      </c>
      <c r="S135" s="50"/>
      <c r="T135" s="50">
        <f t="shared" si="33"/>
        <v>0</v>
      </c>
      <c r="U135" s="214"/>
      <c r="V135" s="13"/>
      <c r="BE135" s="167"/>
      <c r="BF135" s="167"/>
      <c r="BG135" s="167"/>
      <c r="BH135" s="167"/>
      <c r="BI135" s="167"/>
      <c r="BJ135" s="167"/>
      <c r="BK135" s="167"/>
      <c r="BL135" s="167"/>
      <c r="BM135" s="167"/>
      <c r="BN135" s="167"/>
      <c r="BO135" s="167"/>
      <c r="BP135" s="167"/>
      <c r="BS135" s="171"/>
      <c r="BT135" s="171"/>
    </row>
    <row r="136" spans="1:72" x14ac:dyDescent="0.2">
      <c r="A136" s="239"/>
      <c r="B136" s="56">
        <v>129</v>
      </c>
      <c r="C136" s="92"/>
      <c r="D136" s="72"/>
      <c r="E136" s="59"/>
      <c r="F136" s="150"/>
      <c r="G136" s="150"/>
      <c r="H136" s="239"/>
      <c r="I136" s="60">
        <f t="shared" si="31"/>
        <v>0</v>
      </c>
      <c r="J136" s="239"/>
      <c r="K136" s="13"/>
      <c r="L136" s="13"/>
      <c r="M136" s="50">
        <f t="shared" si="24"/>
        <v>0</v>
      </c>
      <c r="N136" s="50">
        <f t="shared" si="25"/>
        <v>0</v>
      </c>
      <c r="O136" s="50">
        <f t="shared" si="26"/>
        <v>0</v>
      </c>
      <c r="P136" s="50">
        <f t="shared" si="27"/>
        <v>0</v>
      </c>
      <c r="Q136" s="50">
        <f t="shared" si="28"/>
        <v>0</v>
      </c>
      <c r="R136" s="50">
        <f t="shared" si="32"/>
        <v>0</v>
      </c>
      <c r="S136" s="50"/>
      <c r="T136" s="50">
        <f t="shared" si="33"/>
        <v>0</v>
      </c>
      <c r="U136" s="214"/>
      <c r="V136" s="13"/>
      <c r="BE136" s="167"/>
      <c r="BF136" s="167"/>
      <c r="BG136" s="167"/>
      <c r="BH136" s="167"/>
      <c r="BI136" s="167"/>
      <c r="BJ136" s="167"/>
      <c r="BK136" s="167"/>
      <c r="BL136" s="167"/>
      <c r="BM136" s="167"/>
      <c r="BN136" s="167"/>
      <c r="BO136" s="167"/>
      <c r="BP136" s="167"/>
      <c r="BS136" s="171"/>
      <c r="BT136" s="171"/>
    </row>
    <row r="137" spans="1:72" x14ac:dyDescent="0.2">
      <c r="A137" s="239"/>
      <c r="B137" s="56">
        <v>130</v>
      </c>
      <c r="C137" s="92"/>
      <c r="D137" s="72"/>
      <c r="E137" s="59"/>
      <c r="F137" s="150"/>
      <c r="G137" s="150"/>
      <c r="H137" s="239"/>
      <c r="I137" s="60">
        <f t="shared" si="31"/>
        <v>0</v>
      </c>
      <c r="J137" s="239"/>
      <c r="K137" s="13"/>
      <c r="L137" s="13"/>
      <c r="M137" s="50">
        <f t="shared" si="24"/>
        <v>0</v>
      </c>
      <c r="N137" s="50">
        <f t="shared" si="25"/>
        <v>0</v>
      </c>
      <c r="O137" s="50">
        <f t="shared" si="26"/>
        <v>0</v>
      </c>
      <c r="P137" s="50">
        <f t="shared" si="27"/>
        <v>0</v>
      </c>
      <c r="Q137" s="50">
        <f t="shared" si="28"/>
        <v>0</v>
      </c>
      <c r="R137" s="50">
        <f t="shared" si="32"/>
        <v>0</v>
      </c>
      <c r="S137" s="50"/>
      <c r="T137" s="50">
        <f t="shared" si="33"/>
        <v>0</v>
      </c>
      <c r="U137" s="214"/>
      <c r="V137" s="13"/>
      <c r="BE137" s="167"/>
      <c r="BF137" s="167"/>
      <c r="BG137" s="167"/>
      <c r="BH137" s="167"/>
      <c r="BI137" s="167"/>
      <c r="BJ137" s="167"/>
      <c r="BK137" s="167"/>
      <c r="BL137" s="167"/>
      <c r="BM137" s="167"/>
      <c r="BN137" s="167"/>
      <c r="BO137" s="167"/>
      <c r="BP137" s="167"/>
      <c r="BS137" s="171"/>
      <c r="BT137" s="171"/>
    </row>
    <row r="138" spans="1:72" x14ac:dyDescent="0.2">
      <c r="A138" s="239"/>
      <c r="B138" s="56">
        <v>131</v>
      </c>
      <c r="C138" s="92"/>
      <c r="D138" s="72"/>
      <c r="E138" s="59"/>
      <c r="F138" s="150"/>
      <c r="G138" s="150"/>
      <c r="H138" s="239"/>
      <c r="I138" s="60">
        <f t="shared" si="31"/>
        <v>0</v>
      </c>
      <c r="J138" s="239"/>
      <c r="K138" s="13"/>
      <c r="L138" s="13"/>
      <c r="M138" s="50">
        <f t="shared" si="24"/>
        <v>0</v>
      </c>
      <c r="N138" s="50">
        <f t="shared" si="25"/>
        <v>0</v>
      </c>
      <c r="O138" s="50">
        <f t="shared" si="26"/>
        <v>0</v>
      </c>
      <c r="P138" s="50">
        <f t="shared" si="27"/>
        <v>0</v>
      </c>
      <c r="Q138" s="50">
        <f t="shared" si="28"/>
        <v>0</v>
      </c>
      <c r="R138" s="50">
        <f t="shared" si="32"/>
        <v>0</v>
      </c>
      <c r="S138" s="50"/>
      <c r="T138" s="50">
        <f t="shared" si="33"/>
        <v>0</v>
      </c>
      <c r="U138" s="214"/>
      <c r="V138" s="13"/>
      <c r="BE138" s="167"/>
      <c r="BF138" s="167"/>
      <c r="BG138" s="167"/>
      <c r="BH138" s="167"/>
      <c r="BI138" s="167"/>
      <c r="BJ138" s="167"/>
      <c r="BK138" s="167"/>
      <c r="BL138" s="167"/>
      <c r="BM138" s="167"/>
      <c r="BN138" s="167"/>
      <c r="BO138" s="167"/>
      <c r="BP138" s="167"/>
      <c r="BS138" s="171"/>
      <c r="BT138" s="171"/>
    </row>
    <row r="139" spans="1:72" x14ac:dyDescent="0.2">
      <c r="A139" s="239"/>
      <c r="B139" s="56">
        <v>132</v>
      </c>
      <c r="C139" s="92"/>
      <c r="D139" s="72"/>
      <c r="E139" s="59"/>
      <c r="F139" s="150"/>
      <c r="G139" s="150"/>
      <c r="H139" s="239"/>
      <c r="I139" s="60">
        <f t="shared" si="31"/>
        <v>0</v>
      </c>
      <c r="J139" s="239"/>
      <c r="K139" s="13"/>
      <c r="L139" s="13"/>
      <c r="M139" s="50">
        <f t="shared" si="24"/>
        <v>0</v>
      </c>
      <c r="N139" s="50">
        <f t="shared" si="25"/>
        <v>0</v>
      </c>
      <c r="O139" s="50">
        <f t="shared" si="26"/>
        <v>0</v>
      </c>
      <c r="P139" s="50">
        <f t="shared" si="27"/>
        <v>0</v>
      </c>
      <c r="Q139" s="50">
        <f t="shared" si="28"/>
        <v>0</v>
      </c>
      <c r="R139" s="50">
        <f t="shared" si="32"/>
        <v>0</v>
      </c>
      <c r="S139" s="50"/>
      <c r="T139" s="50">
        <f t="shared" si="33"/>
        <v>0</v>
      </c>
      <c r="U139" s="214"/>
      <c r="V139" s="13"/>
      <c r="BE139" s="167"/>
      <c r="BF139" s="167"/>
      <c r="BG139" s="167"/>
      <c r="BH139" s="167"/>
      <c r="BI139" s="167"/>
      <c r="BJ139" s="167"/>
      <c r="BK139" s="167"/>
      <c r="BL139" s="167"/>
      <c r="BM139" s="167"/>
      <c r="BN139" s="167"/>
      <c r="BO139" s="167"/>
      <c r="BP139" s="167"/>
      <c r="BS139" s="171"/>
      <c r="BT139" s="171"/>
    </row>
    <row r="140" spans="1:72" x14ac:dyDescent="0.2">
      <c r="A140" s="239"/>
      <c r="B140" s="56">
        <v>133</v>
      </c>
      <c r="C140" s="92"/>
      <c r="D140" s="72"/>
      <c r="E140" s="59"/>
      <c r="F140" s="150"/>
      <c r="G140" s="150"/>
      <c r="H140" s="239"/>
      <c r="I140" s="60">
        <f t="shared" si="31"/>
        <v>0</v>
      </c>
      <c r="J140" s="239"/>
      <c r="K140" s="13"/>
      <c r="L140" s="13"/>
      <c r="M140" s="50">
        <f t="shared" si="24"/>
        <v>0</v>
      </c>
      <c r="N140" s="50">
        <f t="shared" si="25"/>
        <v>0</v>
      </c>
      <c r="O140" s="50">
        <f t="shared" si="26"/>
        <v>0</v>
      </c>
      <c r="P140" s="50">
        <f t="shared" si="27"/>
        <v>0</v>
      </c>
      <c r="Q140" s="50">
        <f t="shared" si="28"/>
        <v>0</v>
      </c>
      <c r="R140" s="50">
        <f t="shared" si="32"/>
        <v>0</v>
      </c>
      <c r="S140" s="50"/>
      <c r="T140" s="50">
        <f t="shared" si="33"/>
        <v>0</v>
      </c>
      <c r="U140" s="214"/>
      <c r="V140" s="13"/>
      <c r="BE140" s="167"/>
      <c r="BF140" s="167"/>
      <c r="BG140" s="167"/>
      <c r="BH140" s="167"/>
      <c r="BI140" s="167"/>
      <c r="BJ140" s="167"/>
      <c r="BK140" s="167"/>
      <c r="BL140" s="167"/>
      <c r="BM140" s="167"/>
      <c r="BN140" s="167"/>
      <c r="BO140" s="167"/>
      <c r="BP140" s="167"/>
      <c r="BS140" s="171"/>
      <c r="BT140" s="171"/>
    </row>
    <row r="141" spans="1:72" x14ac:dyDescent="0.2">
      <c r="A141" s="239"/>
      <c r="B141" s="56">
        <v>134</v>
      </c>
      <c r="C141" s="92"/>
      <c r="D141" s="72"/>
      <c r="E141" s="59"/>
      <c r="F141" s="150"/>
      <c r="G141" s="150"/>
      <c r="H141" s="239"/>
      <c r="I141" s="60">
        <f t="shared" si="31"/>
        <v>0</v>
      </c>
      <c r="J141" s="239"/>
      <c r="K141" s="13"/>
      <c r="L141" s="13"/>
      <c r="M141" s="50">
        <f t="shared" si="24"/>
        <v>0</v>
      </c>
      <c r="N141" s="50">
        <f t="shared" si="25"/>
        <v>0</v>
      </c>
      <c r="O141" s="50">
        <f t="shared" si="26"/>
        <v>0</v>
      </c>
      <c r="P141" s="50">
        <f t="shared" si="27"/>
        <v>0</v>
      </c>
      <c r="Q141" s="50">
        <f t="shared" si="28"/>
        <v>0</v>
      </c>
      <c r="R141" s="50">
        <f t="shared" si="32"/>
        <v>0</v>
      </c>
      <c r="S141" s="50"/>
      <c r="T141" s="50">
        <f t="shared" si="33"/>
        <v>0</v>
      </c>
      <c r="U141" s="214"/>
      <c r="V141" s="13"/>
      <c r="BE141" s="167"/>
      <c r="BF141" s="167"/>
      <c r="BG141" s="167"/>
      <c r="BH141" s="167"/>
      <c r="BI141" s="167"/>
      <c r="BJ141" s="167"/>
      <c r="BK141" s="167"/>
      <c r="BL141" s="167"/>
      <c r="BM141" s="167"/>
      <c r="BN141" s="167"/>
      <c r="BO141" s="167"/>
      <c r="BP141" s="167"/>
      <c r="BS141" s="171"/>
      <c r="BT141" s="171"/>
    </row>
    <row r="142" spans="1:72" x14ac:dyDescent="0.2">
      <c r="A142" s="239"/>
      <c r="B142" s="56">
        <v>135</v>
      </c>
      <c r="C142" s="92"/>
      <c r="D142" s="72"/>
      <c r="E142" s="59"/>
      <c r="F142" s="150"/>
      <c r="G142" s="150"/>
      <c r="H142" s="239"/>
      <c r="I142" s="60">
        <f t="shared" si="31"/>
        <v>0</v>
      </c>
      <c r="J142" s="239"/>
      <c r="K142" s="13"/>
      <c r="L142" s="13"/>
      <c r="M142" s="50">
        <f t="shared" si="24"/>
        <v>0</v>
      </c>
      <c r="N142" s="50">
        <f t="shared" si="25"/>
        <v>0</v>
      </c>
      <c r="O142" s="50">
        <f t="shared" si="26"/>
        <v>0</v>
      </c>
      <c r="P142" s="50">
        <f t="shared" si="27"/>
        <v>0</v>
      </c>
      <c r="Q142" s="50">
        <f t="shared" si="28"/>
        <v>0</v>
      </c>
      <c r="R142" s="50">
        <f t="shared" si="32"/>
        <v>0</v>
      </c>
      <c r="S142" s="50"/>
      <c r="T142" s="50">
        <f t="shared" si="33"/>
        <v>0</v>
      </c>
      <c r="U142" s="214"/>
      <c r="V142" s="13"/>
      <c r="BE142" s="167"/>
      <c r="BF142" s="167"/>
      <c r="BG142" s="167"/>
      <c r="BH142" s="167"/>
      <c r="BI142" s="167"/>
      <c r="BJ142" s="167"/>
      <c r="BK142" s="167"/>
      <c r="BL142" s="167"/>
      <c r="BM142" s="167"/>
      <c r="BN142" s="167"/>
      <c r="BO142" s="167"/>
      <c r="BP142" s="167"/>
      <c r="BS142" s="171"/>
      <c r="BT142" s="171"/>
    </row>
    <row r="143" spans="1:72" x14ac:dyDescent="0.2">
      <c r="A143" s="239"/>
      <c r="B143" s="56">
        <v>136</v>
      </c>
      <c r="C143" s="92"/>
      <c r="D143" s="72"/>
      <c r="E143" s="59"/>
      <c r="F143" s="150"/>
      <c r="G143" s="150"/>
      <c r="H143" s="239"/>
      <c r="I143" s="60">
        <f t="shared" si="31"/>
        <v>0</v>
      </c>
      <c r="J143" s="239"/>
      <c r="K143" s="13"/>
      <c r="L143" s="13"/>
      <c r="M143" s="50">
        <f t="shared" si="24"/>
        <v>0</v>
      </c>
      <c r="N143" s="50">
        <f t="shared" si="25"/>
        <v>0</v>
      </c>
      <c r="O143" s="50">
        <f t="shared" si="26"/>
        <v>0</v>
      </c>
      <c r="P143" s="50">
        <f t="shared" si="27"/>
        <v>0</v>
      </c>
      <c r="Q143" s="50">
        <f t="shared" si="28"/>
        <v>0</v>
      </c>
      <c r="R143" s="50">
        <f t="shared" si="32"/>
        <v>0</v>
      </c>
      <c r="S143" s="50"/>
      <c r="T143" s="50">
        <f t="shared" si="33"/>
        <v>0</v>
      </c>
      <c r="U143" s="214"/>
      <c r="V143" s="13"/>
      <c r="BE143" s="167"/>
      <c r="BF143" s="167"/>
      <c r="BG143" s="167"/>
      <c r="BH143" s="167"/>
      <c r="BI143" s="167"/>
      <c r="BJ143" s="167"/>
      <c r="BK143" s="167"/>
      <c r="BL143" s="167"/>
      <c r="BM143" s="167"/>
      <c r="BN143" s="167"/>
      <c r="BO143" s="167"/>
      <c r="BP143" s="167"/>
      <c r="BS143" s="171"/>
      <c r="BT143" s="171"/>
    </row>
    <row r="144" spans="1:72" x14ac:dyDescent="0.2">
      <c r="A144" s="239"/>
      <c r="B144" s="56">
        <v>137</v>
      </c>
      <c r="C144" s="92"/>
      <c r="D144" s="72"/>
      <c r="E144" s="59"/>
      <c r="F144" s="150"/>
      <c r="G144" s="150"/>
      <c r="H144" s="239"/>
      <c r="I144" s="60">
        <f t="shared" si="31"/>
        <v>0</v>
      </c>
      <c r="J144" s="239"/>
      <c r="K144" s="13"/>
      <c r="L144" s="13"/>
      <c r="M144" s="50">
        <f t="shared" si="24"/>
        <v>0</v>
      </c>
      <c r="N144" s="50">
        <f t="shared" si="25"/>
        <v>0</v>
      </c>
      <c r="O144" s="50">
        <f t="shared" si="26"/>
        <v>0</v>
      </c>
      <c r="P144" s="50">
        <f t="shared" si="27"/>
        <v>0</v>
      </c>
      <c r="Q144" s="50">
        <f t="shared" si="28"/>
        <v>0</v>
      </c>
      <c r="R144" s="50">
        <f t="shared" si="32"/>
        <v>0</v>
      </c>
      <c r="S144" s="50"/>
      <c r="T144" s="50">
        <f t="shared" si="33"/>
        <v>0</v>
      </c>
      <c r="U144" s="214"/>
      <c r="V144" s="13"/>
      <c r="BE144" s="167"/>
      <c r="BF144" s="167"/>
      <c r="BG144" s="167"/>
      <c r="BH144" s="167"/>
      <c r="BI144" s="167"/>
      <c r="BJ144" s="167"/>
      <c r="BK144" s="167"/>
      <c r="BL144" s="167"/>
      <c r="BM144" s="167"/>
      <c r="BN144" s="167"/>
      <c r="BO144" s="167"/>
      <c r="BP144" s="167"/>
      <c r="BS144" s="171"/>
      <c r="BT144" s="171"/>
    </row>
    <row r="145" spans="1:72" x14ac:dyDescent="0.2">
      <c r="A145" s="239"/>
      <c r="B145" s="56">
        <v>138</v>
      </c>
      <c r="C145" s="92"/>
      <c r="D145" s="72"/>
      <c r="E145" s="59"/>
      <c r="F145" s="150"/>
      <c r="G145" s="150"/>
      <c r="H145" s="239"/>
      <c r="I145" s="60">
        <f t="shared" si="31"/>
        <v>0</v>
      </c>
      <c r="J145" s="239"/>
      <c r="K145" s="13"/>
      <c r="L145" s="13"/>
      <c r="M145" s="50">
        <f t="shared" si="24"/>
        <v>0</v>
      </c>
      <c r="N145" s="50">
        <f t="shared" si="25"/>
        <v>0</v>
      </c>
      <c r="O145" s="50">
        <f t="shared" si="26"/>
        <v>0</v>
      </c>
      <c r="P145" s="50">
        <f t="shared" si="27"/>
        <v>0</v>
      </c>
      <c r="Q145" s="50">
        <f t="shared" si="28"/>
        <v>0</v>
      </c>
      <c r="R145" s="50">
        <f t="shared" si="32"/>
        <v>0</v>
      </c>
      <c r="S145" s="50"/>
      <c r="T145" s="50">
        <f t="shared" si="33"/>
        <v>0</v>
      </c>
      <c r="U145" s="214"/>
      <c r="V145" s="13"/>
      <c r="BE145" s="167"/>
      <c r="BF145" s="167"/>
      <c r="BG145" s="167"/>
      <c r="BH145" s="167"/>
      <c r="BI145" s="167"/>
      <c r="BJ145" s="167"/>
      <c r="BK145" s="167"/>
      <c r="BL145" s="167"/>
      <c r="BM145" s="167"/>
      <c r="BN145" s="167"/>
      <c r="BO145" s="167"/>
      <c r="BP145" s="167"/>
      <c r="BS145" s="171"/>
      <c r="BT145" s="171"/>
    </row>
    <row r="146" spans="1:72" x14ac:dyDescent="0.2">
      <c r="A146" s="239"/>
      <c r="B146" s="56">
        <v>139</v>
      </c>
      <c r="C146" s="92"/>
      <c r="D146" s="72"/>
      <c r="E146" s="59"/>
      <c r="F146" s="150"/>
      <c r="G146" s="150"/>
      <c r="H146" s="239"/>
      <c r="I146" s="60">
        <f t="shared" si="31"/>
        <v>0</v>
      </c>
      <c r="J146" s="239"/>
      <c r="K146" s="13"/>
      <c r="L146" s="13"/>
      <c r="M146" s="50">
        <f t="shared" si="24"/>
        <v>0</v>
      </c>
      <c r="N146" s="50">
        <f t="shared" si="25"/>
        <v>0</v>
      </c>
      <c r="O146" s="50">
        <f t="shared" si="26"/>
        <v>0</v>
      </c>
      <c r="P146" s="50">
        <f t="shared" si="27"/>
        <v>0</v>
      </c>
      <c r="Q146" s="50">
        <f t="shared" si="28"/>
        <v>0</v>
      </c>
      <c r="R146" s="50">
        <f t="shared" si="32"/>
        <v>0</v>
      </c>
      <c r="S146" s="50"/>
      <c r="T146" s="50">
        <f t="shared" si="33"/>
        <v>0</v>
      </c>
      <c r="U146" s="214"/>
      <c r="V146" s="13"/>
      <c r="BE146" s="167"/>
      <c r="BF146" s="167"/>
      <c r="BG146" s="167"/>
      <c r="BH146" s="167"/>
      <c r="BI146" s="167"/>
      <c r="BJ146" s="167"/>
      <c r="BK146" s="167"/>
      <c r="BL146" s="167"/>
      <c r="BM146" s="167"/>
      <c r="BN146" s="167"/>
      <c r="BO146" s="167"/>
      <c r="BP146" s="167"/>
      <c r="BS146" s="171"/>
      <c r="BT146" s="171"/>
    </row>
    <row r="147" spans="1:72" x14ac:dyDescent="0.2">
      <c r="A147" s="239"/>
      <c r="B147" s="56">
        <v>140</v>
      </c>
      <c r="C147" s="92"/>
      <c r="D147" s="72"/>
      <c r="E147" s="59"/>
      <c r="F147" s="150"/>
      <c r="G147" s="150"/>
      <c r="H147" s="239"/>
      <c r="I147" s="60">
        <f t="shared" si="31"/>
        <v>0</v>
      </c>
      <c r="J147" s="239"/>
      <c r="K147" s="13"/>
      <c r="L147" s="13"/>
      <c r="M147" s="50">
        <f t="shared" si="24"/>
        <v>0</v>
      </c>
      <c r="N147" s="50">
        <f t="shared" si="25"/>
        <v>0</v>
      </c>
      <c r="O147" s="50">
        <f t="shared" si="26"/>
        <v>0</v>
      </c>
      <c r="P147" s="50">
        <f t="shared" si="27"/>
        <v>0</v>
      </c>
      <c r="Q147" s="50">
        <f t="shared" si="28"/>
        <v>0</v>
      </c>
      <c r="R147" s="50">
        <f t="shared" si="32"/>
        <v>0</v>
      </c>
      <c r="S147" s="50"/>
      <c r="T147" s="50">
        <f t="shared" si="33"/>
        <v>0</v>
      </c>
      <c r="U147" s="214"/>
      <c r="V147" s="13"/>
      <c r="BE147" s="167"/>
      <c r="BF147" s="167"/>
      <c r="BG147" s="167"/>
      <c r="BH147" s="167"/>
      <c r="BI147" s="167"/>
      <c r="BJ147" s="167"/>
      <c r="BK147" s="167"/>
      <c r="BL147" s="167"/>
      <c r="BM147" s="167"/>
      <c r="BN147" s="167"/>
      <c r="BO147" s="167"/>
      <c r="BP147" s="167"/>
      <c r="BS147" s="171"/>
      <c r="BT147" s="171"/>
    </row>
    <row r="148" spans="1:72" x14ac:dyDescent="0.2">
      <c r="A148" s="239"/>
      <c r="B148" s="56">
        <v>141</v>
      </c>
      <c r="C148" s="92"/>
      <c r="D148" s="72"/>
      <c r="E148" s="59"/>
      <c r="F148" s="150"/>
      <c r="G148" s="150"/>
      <c r="H148" s="239"/>
      <c r="I148" s="60">
        <f t="shared" si="31"/>
        <v>0</v>
      </c>
      <c r="J148" s="239"/>
      <c r="K148" s="13"/>
      <c r="L148" s="13"/>
      <c r="M148" s="50">
        <f t="shared" si="24"/>
        <v>0</v>
      </c>
      <c r="N148" s="50">
        <f t="shared" si="25"/>
        <v>0</v>
      </c>
      <c r="O148" s="50">
        <f t="shared" si="26"/>
        <v>0</v>
      </c>
      <c r="P148" s="50">
        <f t="shared" si="27"/>
        <v>0</v>
      </c>
      <c r="Q148" s="50">
        <f t="shared" si="28"/>
        <v>0</v>
      </c>
      <c r="R148" s="50">
        <f t="shared" si="32"/>
        <v>0</v>
      </c>
      <c r="S148" s="50"/>
      <c r="T148" s="50">
        <f t="shared" si="33"/>
        <v>0</v>
      </c>
      <c r="U148" s="214"/>
      <c r="V148" s="13"/>
      <c r="BE148" s="167"/>
      <c r="BF148" s="167"/>
      <c r="BG148" s="167"/>
      <c r="BH148" s="167"/>
      <c r="BI148" s="167"/>
      <c r="BJ148" s="167"/>
      <c r="BK148" s="167"/>
      <c r="BL148" s="167"/>
      <c r="BM148" s="167"/>
      <c r="BN148" s="167"/>
      <c r="BO148" s="167"/>
      <c r="BP148" s="167"/>
      <c r="BS148" s="171"/>
      <c r="BT148" s="171"/>
    </row>
    <row r="149" spans="1:72" x14ac:dyDescent="0.2">
      <c r="A149" s="239"/>
      <c r="B149" s="56">
        <v>142</v>
      </c>
      <c r="C149" s="92"/>
      <c r="D149" s="72"/>
      <c r="E149" s="59"/>
      <c r="F149" s="150"/>
      <c r="G149" s="150"/>
      <c r="H149" s="239"/>
      <c r="I149" s="60">
        <f t="shared" si="31"/>
        <v>0</v>
      </c>
      <c r="J149" s="239"/>
      <c r="K149" s="13"/>
      <c r="L149" s="13"/>
      <c r="M149" s="50">
        <f t="shared" si="24"/>
        <v>0</v>
      </c>
      <c r="N149" s="50">
        <f t="shared" si="25"/>
        <v>0</v>
      </c>
      <c r="O149" s="50">
        <f t="shared" si="26"/>
        <v>0</v>
      </c>
      <c r="P149" s="50">
        <f t="shared" si="27"/>
        <v>0</v>
      </c>
      <c r="Q149" s="50">
        <f t="shared" si="28"/>
        <v>0</v>
      </c>
      <c r="R149" s="50">
        <f t="shared" si="32"/>
        <v>0</v>
      </c>
      <c r="S149" s="50"/>
      <c r="T149" s="50">
        <f t="shared" si="33"/>
        <v>0</v>
      </c>
      <c r="U149" s="214"/>
      <c r="V149" s="13"/>
      <c r="BE149" s="167"/>
      <c r="BF149" s="167"/>
      <c r="BG149" s="167"/>
      <c r="BH149" s="167"/>
      <c r="BI149" s="167"/>
      <c r="BJ149" s="167"/>
      <c r="BK149" s="167"/>
      <c r="BL149" s="167"/>
      <c r="BM149" s="167"/>
      <c r="BN149" s="167"/>
      <c r="BO149" s="167"/>
      <c r="BP149" s="167"/>
      <c r="BS149" s="171"/>
      <c r="BT149" s="171"/>
    </row>
    <row r="150" spans="1:72" x14ac:dyDescent="0.2">
      <c r="A150" s="239"/>
      <c r="B150" s="56">
        <v>143</v>
      </c>
      <c r="C150" s="92"/>
      <c r="D150" s="72"/>
      <c r="E150" s="59"/>
      <c r="F150" s="150"/>
      <c r="G150" s="150"/>
      <c r="H150" s="239"/>
      <c r="I150" s="60">
        <f t="shared" si="31"/>
        <v>0</v>
      </c>
      <c r="J150" s="239"/>
      <c r="K150" s="13"/>
      <c r="L150" s="13"/>
      <c r="M150" s="50">
        <f t="shared" si="24"/>
        <v>0</v>
      </c>
      <c r="N150" s="50">
        <f t="shared" si="25"/>
        <v>0</v>
      </c>
      <c r="O150" s="50">
        <f t="shared" si="26"/>
        <v>0</v>
      </c>
      <c r="P150" s="50">
        <f t="shared" si="27"/>
        <v>0</v>
      </c>
      <c r="Q150" s="50">
        <f t="shared" si="28"/>
        <v>0</v>
      </c>
      <c r="R150" s="50">
        <f t="shared" si="32"/>
        <v>0</v>
      </c>
      <c r="S150" s="50"/>
      <c r="T150" s="50">
        <f t="shared" si="33"/>
        <v>0</v>
      </c>
      <c r="U150" s="214"/>
      <c r="V150" s="13"/>
      <c r="BE150" s="167"/>
      <c r="BF150" s="167"/>
      <c r="BG150" s="167"/>
      <c r="BH150" s="167"/>
      <c r="BI150" s="167"/>
      <c r="BJ150" s="167"/>
      <c r="BK150" s="167"/>
      <c r="BL150" s="167"/>
      <c r="BM150" s="167"/>
      <c r="BN150" s="167"/>
      <c r="BO150" s="167"/>
      <c r="BP150" s="167"/>
      <c r="BS150" s="171"/>
      <c r="BT150" s="171"/>
    </row>
    <row r="151" spans="1:72" x14ac:dyDescent="0.2">
      <c r="A151" s="239"/>
      <c r="B151" s="56">
        <v>144</v>
      </c>
      <c r="C151" s="92"/>
      <c r="D151" s="72"/>
      <c r="E151" s="59"/>
      <c r="F151" s="150"/>
      <c r="G151" s="150"/>
      <c r="H151" s="239"/>
      <c r="I151" s="60">
        <f t="shared" si="31"/>
        <v>0</v>
      </c>
      <c r="J151" s="239"/>
      <c r="K151" s="13"/>
      <c r="L151" s="13"/>
      <c r="M151" s="50">
        <f t="shared" si="24"/>
        <v>0</v>
      </c>
      <c r="N151" s="50">
        <f t="shared" si="25"/>
        <v>0</v>
      </c>
      <c r="O151" s="50">
        <f t="shared" si="26"/>
        <v>0</v>
      </c>
      <c r="P151" s="50">
        <f t="shared" si="27"/>
        <v>0</v>
      </c>
      <c r="Q151" s="50">
        <f t="shared" si="28"/>
        <v>0</v>
      </c>
      <c r="R151" s="50">
        <f t="shared" si="32"/>
        <v>0</v>
      </c>
      <c r="S151" s="50"/>
      <c r="T151" s="50">
        <f t="shared" si="33"/>
        <v>0</v>
      </c>
      <c r="U151" s="214"/>
      <c r="V151" s="13"/>
      <c r="BE151" s="167"/>
      <c r="BF151" s="167"/>
      <c r="BG151" s="167"/>
      <c r="BH151" s="167"/>
      <c r="BI151" s="167"/>
      <c r="BJ151" s="167"/>
      <c r="BK151" s="167"/>
      <c r="BL151" s="167"/>
      <c r="BM151" s="167"/>
      <c r="BN151" s="167"/>
      <c r="BO151" s="167"/>
      <c r="BP151" s="167"/>
      <c r="BS151" s="171"/>
      <c r="BT151" s="171"/>
    </row>
    <row r="152" spans="1:72" x14ac:dyDescent="0.2">
      <c r="A152" s="239"/>
      <c r="B152" s="56">
        <v>145</v>
      </c>
      <c r="C152" s="92"/>
      <c r="D152" s="72"/>
      <c r="E152" s="59"/>
      <c r="F152" s="150"/>
      <c r="G152" s="150"/>
      <c r="H152" s="239"/>
      <c r="I152" s="60">
        <f t="shared" si="31"/>
        <v>0</v>
      </c>
      <c r="J152" s="239"/>
      <c r="K152" s="13"/>
      <c r="L152" s="13"/>
      <c r="M152" s="50">
        <f t="shared" si="24"/>
        <v>0</v>
      </c>
      <c r="N152" s="50">
        <f t="shared" si="25"/>
        <v>0</v>
      </c>
      <c r="O152" s="50">
        <f t="shared" si="26"/>
        <v>0</v>
      </c>
      <c r="P152" s="50">
        <f t="shared" si="27"/>
        <v>0</v>
      </c>
      <c r="Q152" s="50">
        <f t="shared" si="28"/>
        <v>0</v>
      </c>
      <c r="R152" s="50">
        <f t="shared" si="32"/>
        <v>0</v>
      </c>
      <c r="S152" s="50"/>
      <c r="T152" s="50">
        <f t="shared" si="33"/>
        <v>0</v>
      </c>
      <c r="U152" s="214"/>
      <c r="V152" s="13"/>
      <c r="BE152" s="167"/>
      <c r="BF152" s="167"/>
      <c r="BG152" s="167"/>
      <c r="BH152" s="167"/>
      <c r="BI152" s="167"/>
      <c r="BJ152" s="167"/>
      <c r="BK152" s="167"/>
      <c r="BL152" s="167"/>
      <c r="BM152" s="167"/>
      <c r="BN152" s="167"/>
      <c r="BO152" s="167"/>
      <c r="BP152" s="167"/>
      <c r="BS152" s="171"/>
      <c r="BT152" s="171"/>
    </row>
    <row r="153" spans="1:72" x14ac:dyDescent="0.2">
      <c r="A153" s="239"/>
      <c r="B153" s="56">
        <v>146</v>
      </c>
      <c r="C153" s="92"/>
      <c r="D153" s="72"/>
      <c r="E153" s="59"/>
      <c r="F153" s="150"/>
      <c r="G153" s="150"/>
      <c r="H153" s="239"/>
      <c r="I153" s="60">
        <f t="shared" si="31"/>
        <v>0</v>
      </c>
      <c r="J153" s="239"/>
      <c r="K153" s="13"/>
      <c r="L153" s="13"/>
      <c r="M153" s="50">
        <f t="shared" si="24"/>
        <v>0</v>
      </c>
      <c r="N153" s="50">
        <f t="shared" si="25"/>
        <v>0</v>
      </c>
      <c r="O153" s="50">
        <f t="shared" si="26"/>
        <v>0</v>
      </c>
      <c r="P153" s="50">
        <f t="shared" si="27"/>
        <v>0</v>
      </c>
      <c r="Q153" s="50">
        <f t="shared" si="28"/>
        <v>0</v>
      </c>
      <c r="R153" s="50">
        <f t="shared" si="32"/>
        <v>0</v>
      </c>
      <c r="S153" s="50"/>
      <c r="T153" s="50">
        <f t="shared" si="33"/>
        <v>0</v>
      </c>
      <c r="U153" s="214"/>
      <c r="V153" s="13"/>
      <c r="BE153" s="167"/>
      <c r="BF153" s="167"/>
      <c r="BG153" s="167"/>
      <c r="BH153" s="167"/>
      <c r="BI153" s="167"/>
      <c r="BJ153" s="167"/>
      <c r="BK153" s="167"/>
      <c r="BL153" s="167"/>
      <c r="BM153" s="167"/>
      <c r="BN153" s="167"/>
      <c r="BO153" s="167"/>
      <c r="BP153" s="167"/>
      <c r="BS153" s="171"/>
      <c r="BT153" s="171"/>
    </row>
    <row r="154" spans="1:72" x14ac:dyDescent="0.2">
      <c r="A154" s="239"/>
      <c r="B154" s="56">
        <v>147</v>
      </c>
      <c r="C154" s="92"/>
      <c r="D154" s="72"/>
      <c r="E154" s="59"/>
      <c r="F154" s="150"/>
      <c r="G154" s="150"/>
      <c r="H154" s="239"/>
      <c r="I154" s="60">
        <f t="shared" si="31"/>
        <v>0</v>
      </c>
      <c r="J154" s="239"/>
      <c r="K154" s="13"/>
      <c r="L154" s="13"/>
      <c r="M154" s="50">
        <f t="shared" si="24"/>
        <v>0</v>
      </c>
      <c r="N154" s="50">
        <f t="shared" si="25"/>
        <v>0</v>
      </c>
      <c r="O154" s="50">
        <f t="shared" si="26"/>
        <v>0</v>
      </c>
      <c r="P154" s="50">
        <f t="shared" si="27"/>
        <v>0</v>
      </c>
      <c r="Q154" s="50">
        <f t="shared" si="28"/>
        <v>0</v>
      </c>
      <c r="R154" s="50">
        <f t="shared" si="32"/>
        <v>0</v>
      </c>
      <c r="S154" s="50"/>
      <c r="T154" s="50">
        <f t="shared" si="33"/>
        <v>0</v>
      </c>
      <c r="U154" s="214"/>
      <c r="V154" s="13"/>
      <c r="BE154" s="167"/>
      <c r="BF154" s="167"/>
      <c r="BG154" s="167"/>
      <c r="BH154" s="167"/>
      <c r="BI154" s="167"/>
      <c r="BJ154" s="167"/>
      <c r="BK154" s="167"/>
      <c r="BL154" s="167"/>
      <c r="BM154" s="167"/>
      <c r="BN154" s="167"/>
      <c r="BO154" s="167"/>
      <c r="BP154" s="167"/>
      <c r="BS154" s="171"/>
      <c r="BT154" s="171"/>
    </row>
    <row r="155" spans="1:72" x14ac:dyDescent="0.2">
      <c r="A155" s="239"/>
      <c r="B155" s="56">
        <v>148</v>
      </c>
      <c r="C155" s="92"/>
      <c r="D155" s="72"/>
      <c r="E155" s="59"/>
      <c r="F155" s="150"/>
      <c r="G155" s="150"/>
      <c r="H155" s="239"/>
      <c r="I155" s="60">
        <f t="shared" si="31"/>
        <v>0</v>
      </c>
      <c r="J155" s="239"/>
      <c r="K155" s="13"/>
      <c r="L155" s="13"/>
      <c r="M155" s="50">
        <f t="shared" si="24"/>
        <v>0</v>
      </c>
      <c r="N155" s="50">
        <f t="shared" si="25"/>
        <v>0</v>
      </c>
      <c r="O155" s="50">
        <f t="shared" si="26"/>
        <v>0</v>
      </c>
      <c r="P155" s="50">
        <f t="shared" si="27"/>
        <v>0</v>
      </c>
      <c r="Q155" s="50">
        <f t="shared" si="28"/>
        <v>0</v>
      </c>
      <c r="R155" s="50">
        <f t="shared" si="32"/>
        <v>0</v>
      </c>
      <c r="S155" s="50"/>
      <c r="T155" s="50">
        <f t="shared" si="33"/>
        <v>0</v>
      </c>
      <c r="U155" s="214"/>
      <c r="V155" s="13"/>
      <c r="BE155" s="167"/>
      <c r="BF155" s="167"/>
      <c r="BG155" s="167"/>
      <c r="BH155" s="167"/>
      <c r="BI155" s="167"/>
      <c r="BJ155" s="167"/>
      <c r="BK155" s="167"/>
      <c r="BL155" s="167"/>
      <c r="BM155" s="167"/>
      <c r="BN155" s="167"/>
      <c r="BO155" s="167"/>
      <c r="BP155" s="167"/>
      <c r="BS155" s="171"/>
      <c r="BT155" s="171"/>
    </row>
    <row r="156" spans="1:72" x14ac:dyDescent="0.2">
      <c r="A156" s="239"/>
      <c r="B156" s="56">
        <v>149</v>
      </c>
      <c r="C156" s="92"/>
      <c r="D156" s="72"/>
      <c r="E156" s="59"/>
      <c r="F156" s="150"/>
      <c r="G156" s="150"/>
      <c r="H156" s="239"/>
      <c r="I156" s="60">
        <f t="shared" si="31"/>
        <v>0</v>
      </c>
      <c r="J156" s="239"/>
      <c r="K156" s="13"/>
      <c r="L156" s="13"/>
      <c r="M156" s="50">
        <f t="shared" si="24"/>
        <v>0</v>
      </c>
      <c r="N156" s="50">
        <f t="shared" si="25"/>
        <v>0</v>
      </c>
      <c r="O156" s="50">
        <f t="shared" si="26"/>
        <v>0</v>
      </c>
      <c r="P156" s="50">
        <f t="shared" si="27"/>
        <v>0</v>
      </c>
      <c r="Q156" s="50">
        <f t="shared" si="28"/>
        <v>0</v>
      </c>
      <c r="R156" s="50">
        <f t="shared" si="32"/>
        <v>0</v>
      </c>
      <c r="S156" s="50"/>
      <c r="T156" s="50">
        <f t="shared" si="33"/>
        <v>0</v>
      </c>
      <c r="U156" s="214"/>
      <c r="V156" s="13"/>
      <c r="BE156" s="167"/>
      <c r="BF156" s="167"/>
      <c r="BG156" s="167"/>
      <c r="BH156" s="167"/>
      <c r="BI156" s="167"/>
      <c r="BJ156" s="167"/>
      <c r="BK156" s="167"/>
      <c r="BL156" s="167"/>
      <c r="BM156" s="167"/>
      <c r="BN156" s="167"/>
      <c r="BO156" s="167"/>
      <c r="BP156" s="167"/>
      <c r="BS156" s="171"/>
      <c r="BT156" s="171"/>
    </row>
    <row r="157" spans="1:72" x14ac:dyDescent="0.2">
      <c r="A157" s="278"/>
      <c r="B157" s="56">
        <v>150</v>
      </c>
      <c r="C157" s="92"/>
      <c r="D157" s="72"/>
      <c r="E157" s="59"/>
      <c r="F157" s="150"/>
      <c r="G157" s="150"/>
      <c r="H157" s="278"/>
      <c r="I157" s="60">
        <f t="shared" ref="I157:I220" si="34">T157</f>
        <v>0</v>
      </c>
      <c r="J157" s="278"/>
      <c r="K157" s="13"/>
      <c r="L157" s="13"/>
      <c r="M157" s="50">
        <f t="shared" si="24"/>
        <v>0</v>
      </c>
      <c r="N157" s="50">
        <f t="shared" si="25"/>
        <v>0</v>
      </c>
      <c r="O157" s="50">
        <f t="shared" si="26"/>
        <v>0</v>
      </c>
      <c r="P157" s="50">
        <f t="shared" si="27"/>
        <v>0</v>
      </c>
      <c r="Q157" s="50">
        <f t="shared" si="28"/>
        <v>0</v>
      </c>
      <c r="R157" s="50">
        <f t="shared" ref="R157:R220" si="35">IF($C157=0,0,IF($D157=0,0,IF($E157=0,0,IF($G157=$V$14,10*Q157,IF($G157=$V$15,10*Q157,0)))))</f>
        <v>0</v>
      </c>
      <c r="S157" s="50"/>
      <c r="T157" s="50">
        <f t="shared" ref="T157:T220" si="36">IF($C157=0,0,IF($D157=0,0,IF($E157=0,0,SUM(M157,N157,O157,P157,R157))))</f>
        <v>0</v>
      </c>
      <c r="U157" s="214"/>
      <c r="V157" s="13"/>
      <c r="BE157" s="167"/>
      <c r="BF157" s="167"/>
      <c r="BG157" s="167"/>
      <c r="BH157" s="167"/>
      <c r="BI157" s="167"/>
      <c r="BJ157" s="167"/>
      <c r="BK157" s="167"/>
      <c r="BL157" s="167"/>
      <c r="BM157" s="167"/>
      <c r="BN157" s="167"/>
      <c r="BO157" s="167"/>
      <c r="BP157" s="167"/>
      <c r="BS157" s="171"/>
      <c r="BT157" s="171"/>
    </row>
    <row r="158" spans="1:72" x14ac:dyDescent="0.2">
      <c r="A158" s="278"/>
      <c r="B158" s="56">
        <v>151</v>
      </c>
      <c r="C158" s="92"/>
      <c r="D158" s="72"/>
      <c r="E158" s="59"/>
      <c r="F158" s="150"/>
      <c r="G158" s="150"/>
      <c r="H158" s="278"/>
      <c r="I158" s="60">
        <f t="shared" si="34"/>
        <v>0</v>
      </c>
      <c r="J158" s="278"/>
      <c r="K158" s="13"/>
      <c r="L158" s="13"/>
      <c r="M158" s="50">
        <f t="shared" si="24"/>
        <v>0</v>
      </c>
      <c r="N158" s="50">
        <f t="shared" si="25"/>
        <v>0</v>
      </c>
      <c r="O158" s="50">
        <f t="shared" si="26"/>
        <v>0</v>
      </c>
      <c r="P158" s="50">
        <f t="shared" si="27"/>
        <v>0</v>
      </c>
      <c r="Q158" s="50">
        <f t="shared" si="28"/>
        <v>0</v>
      </c>
      <c r="R158" s="50">
        <f t="shared" si="35"/>
        <v>0</v>
      </c>
      <c r="S158" s="50"/>
      <c r="T158" s="50">
        <f t="shared" si="36"/>
        <v>0</v>
      </c>
      <c r="U158" s="214"/>
      <c r="V158" s="13"/>
      <c r="BE158" s="167"/>
      <c r="BF158" s="167"/>
      <c r="BG158" s="167"/>
      <c r="BH158" s="167"/>
      <c r="BI158" s="167"/>
      <c r="BJ158" s="167"/>
      <c r="BK158" s="167"/>
      <c r="BL158" s="167"/>
      <c r="BM158" s="167"/>
      <c r="BN158" s="167"/>
      <c r="BO158" s="167"/>
      <c r="BP158" s="167"/>
      <c r="BS158" s="171"/>
      <c r="BT158" s="171"/>
    </row>
    <row r="159" spans="1:72" x14ac:dyDescent="0.2">
      <c r="A159" s="278"/>
      <c r="B159" s="56">
        <v>152</v>
      </c>
      <c r="C159" s="92"/>
      <c r="D159" s="72"/>
      <c r="E159" s="59"/>
      <c r="F159" s="150"/>
      <c r="G159" s="150"/>
      <c r="H159" s="278"/>
      <c r="I159" s="60">
        <f t="shared" si="34"/>
        <v>0</v>
      </c>
      <c r="J159" s="278"/>
      <c r="K159" s="13"/>
      <c r="L159" s="13"/>
      <c r="M159" s="50">
        <f t="shared" si="24"/>
        <v>0</v>
      </c>
      <c r="N159" s="50">
        <f t="shared" si="25"/>
        <v>0</v>
      </c>
      <c r="O159" s="50">
        <f t="shared" si="26"/>
        <v>0</v>
      </c>
      <c r="P159" s="50">
        <f t="shared" si="27"/>
        <v>0</v>
      </c>
      <c r="Q159" s="50">
        <f t="shared" si="28"/>
        <v>0</v>
      </c>
      <c r="R159" s="50">
        <f t="shared" si="35"/>
        <v>0</v>
      </c>
      <c r="S159" s="50"/>
      <c r="T159" s="50">
        <f t="shared" si="36"/>
        <v>0</v>
      </c>
      <c r="U159" s="214"/>
      <c r="V159" s="13"/>
      <c r="BE159" s="167"/>
      <c r="BF159" s="167"/>
      <c r="BG159" s="167"/>
      <c r="BH159" s="167"/>
      <c r="BI159" s="167"/>
      <c r="BJ159" s="167"/>
      <c r="BK159" s="167"/>
      <c r="BL159" s="167"/>
      <c r="BM159" s="167"/>
      <c r="BN159" s="167"/>
      <c r="BO159" s="167"/>
      <c r="BP159" s="167"/>
      <c r="BS159" s="171"/>
      <c r="BT159" s="171"/>
    </row>
    <row r="160" spans="1:72" x14ac:dyDescent="0.2">
      <c r="A160" s="278"/>
      <c r="B160" s="56">
        <v>153</v>
      </c>
      <c r="C160" s="92"/>
      <c r="D160" s="72"/>
      <c r="E160" s="59"/>
      <c r="F160" s="150"/>
      <c r="G160" s="150"/>
      <c r="H160" s="278"/>
      <c r="I160" s="60">
        <f t="shared" si="34"/>
        <v>0</v>
      </c>
      <c r="J160" s="278"/>
      <c r="K160" s="13"/>
      <c r="L160" s="13"/>
      <c r="M160" s="50">
        <f t="shared" si="24"/>
        <v>0</v>
      </c>
      <c r="N160" s="50">
        <f t="shared" si="25"/>
        <v>0</v>
      </c>
      <c r="O160" s="50">
        <f t="shared" si="26"/>
        <v>0</v>
      </c>
      <c r="P160" s="50">
        <f t="shared" si="27"/>
        <v>0</v>
      </c>
      <c r="Q160" s="50">
        <f t="shared" si="28"/>
        <v>0</v>
      </c>
      <c r="R160" s="50">
        <f t="shared" si="35"/>
        <v>0</v>
      </c>
      <c r="S160" s="50"/>
      <c r="T160" s="50">
        <f t="shared" si="36"/>
        <v>0</v>
      </c>
      <c r="U160" s="214"/>
      <c r="V160" s="13"/>
      <c r="BE160" s="167"/>
      <c r="BF160" s="167"/>
      <c r="BG160" s="167"/>
      <c r="BH160" s="167"/>
      <c r="BI160" s="167"/>
      <c r="BJ160" s="167"/>
      <c r="BK160" s="167"/>
      <c r="BL160" s="167"/>
      <c r="BM160" s="167"/>
      <c r="BN160" s="167"/>
      <c r="BO160" s="167"/>
      <c r="BP160" s="167"/>
      <c r="BS160" s="171"/>
      <c r="BT160" s="171"/>
    </row>
    <row r="161" spans="1:72" x14ac:dyDescent="0.2">
      <c r="A161" s="278"/>
      <c r="B161" s="56">
        <v>154</v>
      </c>
      <c r="C161" s="92"/>
      <c r="D161" s="72"/>
      <c r="E161" s="59"/>
      <c r="F161" s="150"/>
      <c r="G161" s="150"/>
      <c r="H161" s="278"/>
      <c r="I161" s="60">
        <f t="shared" si="34"/>
        <v>0</v>
      </c>
      <c r="J161" s="278"/>
      <c r="K161" s="13"/>
      <c r="L161" s="13"/>
      <c r="M161" s="50">
        <f t="shared" si="24"/>
        <v>0</v>
      </c>
      <c r="N161" s="50">
        <f t="shared" si="25"/>
        <v>0</v>
      </c>
      <c r="O161" s="50">
        <f t="shared" si="26"/>
        <v>0</v>
      </c>
      <c r="P161" s="50">
        <f t="shared" si="27"/>
        <v>0</v>
      </c>
      <c r="Q161" s="50">
        <f t="shared" si="28"/>
        <v>0</v>
      </c>
      <c r="R161" s="50">
        <f t="shared" si="35"/>
        <v>0</v>
      </c>
      <c r="S161" s="50"/>
      <c r="T161" s="50">
        <f t="shared" si="36"/>
        <v>0</v>
      </c>
      <c r="U161" s="214"/>
      <c r="V161" s="13"/>
      <c r="BE161" s="167"/>
      <c r="BF161" s="167"/>
      <c r="BG161" s="167"/>
      <c r="BH161" s="167"/>
      <c r="BI161" s="167"/>
      <c r="BJ161" s="167"/>
      <c r="BK161" s="167"/>
      <c r="BL161" s="167"/>
      <c r="BM161" s="167"/>
      <c r="BN161" s="167"/>
      <c r="BO161" s="167"/>
      <c r="BP161" s="167"/>
      <c r="BS161" s="171"/>
      <c r="BT161" s="171"/>
    </row>
    <row r="162" spans="1:72" x14ac:dyDescent="0.2">
      <c r="A162" s="278"/>
      <c r="B162" s="56">
        <v>155</v>
      </c>
      <c r="C162" s="92"/>
      <c r="D162" s="72"/>
      <c r="E162" s="59"/>
      <c r="F162" s="150"/>
      <c r="G162" s="150"/>
      <c r="H162" s="278"/>
      <c r="I162" s="60">
        <f t="shared" si="34"/>
        <v>0</v>
      </c>
      <c r="J162" s="278"/>
      <c r="K162" s="13"/>
      <c r="L162" s="13"/>
      <c r="M162" s="50">
        <f t="shared" si="24"/>
        <v>0</v>
      </c>
      <c r="N162" s="50">
        <f t="shared" si="25"/>
        <v>0</v>
      </c>
      <c r="O162" s="50">
        <f t="shared" si="26"/>
        <v>0</v>
      </c>
      <c r="P162" s="50">
        <f t="shared" si="27"/>
        <v>0</v>
      </c>
      <c r="Q162" s="50">
        <f t="shared" si="28"/>
        <v>0</v>
      </c>
      <c r="R162" s="50">
        <f t="shared" si="35"/>
        <v>0</v>
      </c>
      <c r="S162" s="50"/>
      <c r="T162" s="50">
        <f t="shared" si="36"/>
        <v>0</v>
      </c>
      <c r="U162" s="214"/>
      <c r="V162" s="13"/>
      <c r="BE162" s="167"/>
      <c r="BF162" s="167"/>
      <c r="BG162" s="167"/>
      <c r="BH162" s="167"/>
      <c r="BI162" s="167"/>
      <c r="BJ162" s="167"/>
      <c r="BK162" s="167"/>
      <c r="BL162" s="167"/>
      <c r="BM162" s="167"/>
      <c r="BN162" s="167"/>
      <c r="BO162" s="167"/>
      <c r="BP162" s="167"/>
      <c r="BS162" s="171"/>
      <c r="BT162" s="171"/>
    </row>
    <row r="163" spans="1:72" x14ac:dyDescent="0.2">
      <c r="A163" s="278"/>
      <c r="B163" s="56">
        <v>156</v>
      </c>
      <c r="C163" s="92"/>
      <c r="D163" s="72"/>
      <c r="E163" s="59"/>
      <c r="F163" s="150"/>
      <c r="G163" s="150"/>
      <c r="H163" s="278"/>
      <c r="I163" s="60">
        <f t="shared" si="34"/>
        <v>0</v>
      </c>
      <c r="J163" s="278"/>
      <c r="K163" s="13"/>
      <c r="L163" s="13"/>
      <c r="M163" s="50">
        <f t="shared" si="24"/>
        <v>0</v>
      </c>
      <c r="N163" s="50">
        <f t="shared" si="25"/>
        <v>0</v>
      </c>
      <c r="O163" s="50">
        <f t="shared" si="26"/>
        <v>0</v>
      </c>
      <c r="P163" s="50">
        <f t="shared" si="27"/>
        <v>0</v>
      </c>
      <c r="Q163" s="50">
        <f t="shared" si="28"/>
        <v>0</v>
      </c>
      <c r="R163" s="50">
        <f t="shared" si="35"/>
        <v>0</v>
      </c>
      <c r="S163" s="50"/>
      <c r="T163" s="50">
        <f t="shared" si="36"/>
        <v>0</v>
      </c>
      <c r="U163" s="214"/>
      <c r="V163" s="13"/>
      <c r="BE163" s="167"/>
      <c r="BF163" s="167"/>
      <c r="BG163" s="167"/>
      <c r="BH163" s="167"/>
      <c r="BI163" s="167"/>
      <c r="BJ163" s="167"/>
      <c r="BK163" s="167"/>
      <c r="BL163" s="167"/>
      <c r="BM163" s="167"/>
      <c r="BN163" s="167"/>
      <c r="BO163" s="167"/>
      <c r="BP163" s="167"/>
      <c r="BS163" s="171"/>
      <c r="BT163" s="171"/>
    </row>
    <row r="164" spans="1:72" x14ac:dyDescent="0.2">
      <c r="A164" s="278"/>
      <c r="B164" s="56">
        <v>157</v>
      </c>
      <c r="C164" s="92"/>
      <c r="D164" s="72"/>
      <c r="E164" s="59"/>
      <c r="F164" s="150"/>
      <c r="G164" s="150"/>
      <c r="H164" s="278"/>
      <c r="I164" s="60">
        <f t="shared" si="34"/>
        <v>0</v>
      </c>
      <c r="J164" s="278"/>
      <c r="K164" s="13"/>
      <c r="L164" s="13"/>
      <c r="M164" s="50">
        <f t="shared" si="24"/>
        <v>0</v>
      </c>
      <c r="N164" s="50">
        <f t="shared" si="25"/>
        <v>0</v>
      </c>
      <c r="O164" s="50">
        <f t="shared" si="26"/>
        <v>0</v>
      </c>
      <c r="P164" s="50">
        <f t="shared" si="27"/>
        <v>0</v>
      </c>
      <c r="Q164" s="50">
        <f t="shared" si="28"/>
        <v>0</v>
      </c>
      <c r="R164" s="50">
        <f t="shared" si="35"/>
        <v>0</v>
      </c>
      <c r="S164" s="50"/>
      <c r="T164" s="50">
        <f t="shared" si="36"/>
        <v>0</v>
      </c>
      <c r="U164" s="214"/>
      <c r="V164" s="13"/>
      <c r="BE164" s="167"/>
      <c r="BF164" s="167"/>
      <c r="BG164" s="167"/>
      <c r="BH164" s="167"/>
      <c r="BI164" s="167"/>
      <c r="BJ164" s="167"/>
      <c r="BK164" s="167"/>
      <c r="BL164" s="167"/>
      <c r="BM164" s="167"/>
      <c r="BN164" s="167"/>
      <c r="BO164" s="167"/>
      <c r="BP164" s="167"/>
      <c r="BS164" s="171"/>
      <c r="BT164" s="171"/>
    </row>
    <row r="165" spans="1:72" x14ac:dyDescent="0.2">
      <c r="A165" s="278"/>
      <c r="B165" s="56">
        <v>158</v>
      </c>
      <c r="C165" s="92"/>
      <c r="D165" s="72"/>
      <c r="E165" s="59"/>
      <c r="F165" s="150"/>
      <c r="G165" s="150"/>
      <c r="H165" s="278"/>
      <c r="I165" s="60">
        <f t="shared" si="34"/>
        <v>0</v>
      </c>
      <c r="J165" s="278"/>
      <c r="K165" s="13"/>
      <c r="L165" s="13"/>
      <c r="M165" s="50">
        <f t="shared" si="24"/>
        <v>0</v>
      </c>
      <c r="N165" s="50">
        <f t="shared" si="25"/>
        <v>0</v>
      </c>
      <c r="O165" s="50">
        <f t="shared" si="26"/>
        <v>0</v>
      </c>
      <c r="P165" s="50">
        <f t="shared" si="27"/>
        <v>0</v>
      </c>
      <c r="Q165" s="50">
        <f t="shared" si="28"/>
        <v>0</v>
      </c>
      <c r="R165" s="50">
        <f t="shared" si="35"/>
        <v>0</v>
      </c>
      <c r="S165" s="50"/>
      <c r="T165" s="50">
        <f t="shared" si="36"/>
        <v>0</v>
      </c>
      <c r="U165" s="214"/>
      <c r="V165" s="13"/>
      <c r="BE165" s="167"/>
      <c r="BF165" s="167"/>
      <c r="BG165" s="167"/>
      <c r="BH165" s="167"/>
      <c r="BI165" s="167"/>
      <c r="BJ165" s="167"/>
      <c r="BK165" s="167"/>
      <c r="BL165" s="167"/>
      <c r="BM165" s="167"/>
      <c r="BN165" s="167"/>
      <c r="BO165" s="167"/>
      <c r="BP165" s="167"/>
      <c r="BS165" s="171"/>
      <c r="BT165" s="171"/>
    </row>
    <row r="166" spans="1:72" x14ac:dyDescent="0.2">
      <c r="A166" s="278"/>
      <c r="B166" s="56">
        <v>159</v>
      </c>
      <c r="C166" s="92"/>
      <c r="D166" s="72"/>
      <c r="E166" s="59"/>
      <c r="F166" s="150"/>
      <c r="G166" s="150"/>
      <c r="H166" s="278"/>
      <c r="I166" s="60">
        <f t="shared" si="34"/>
        <v>0</v>
      </c>
      <c r="J166" s="278"/>
      <c r="K166" s="13"/>
      <c r="L166" s="13"/>
      <c r="M166" s="50">
        <f t="shared" si="24"/>
        <v>0</v>
      </c>
      <c r="N166" s="50">
        <f t="shared" si="25"/>
        <v>0</v>
      </c>
      <c r="O166" s="50">
        <f t="shared" si="26"/>
        <v>0</v>
      </c>
      <c r="P166" s="50">
        <f t="shared" si="27"/>
        <v>0</v>
      </c>
      <c r="Q166" s="50">
        <f t="shared" si="28"/>
        <v>0</v>
      </c>
      <c r="R166" s="50">
        <f t="shared" si="35"/>
        <v>0</v>
      </c>
      <c r="S166" s="50"/>
      <c r="T166" s="50">
        <f t="shared" si="36"/>
        <v>0</v>
      </c>
      <c r="U166" s="214"/>
      <c r="V166" s="13"/>
      <c r="BE166" s="167"/>
      <c r="BF166" s="167"/>
      <c r="BG166" s="167"/>
      <c r="BH166" s="167"/>
      <c r="BI166" s="167"/>
      <c r="BJ166" s="167"/>
      <c r="BK166" s="167"/>
      <c r="BL166" s="167"/>
      <c r="BM166" s="167"/>
      <c r="BN166" s="167"/>
      <c r="BO166" s="167"/>
      <c r="BP166" s="167"/>
      <c r="BS166" s="171"/>
      <c r="BT166" s="171"/>
    </row>
    <row r="167" spans="1:72" x14ac:dyDescent="0.2">
      <c r="A167" s="278"/>
      <c r="B167" s="56">
        <v>160</v>
      </c>
      <c r="C167" s="92"/>
      <c r="D167" s="72"/>
      <c r="E167" s="59"/>
      <c r="F167" s="150"/>
      <c r="G167" s="150"/>
      <c r="H167" s="278"/>
      <c r="I167" s="60">
        <f t="shared" si="34"/>
        <v>0</v>
      </c>
      <c r="J167" s="278"/>
      <c r="K167" s="13"/>
      <c r="L167" s="13"/>
      <c r="M167" s="50">
        <f t="shared" si="24"/>
        <v>0</v>
      </c>
      <c r="N167" s="50">
        <f t="shared" si="25"/>
        <v>0</v>
      </c>
      <c r="O167" s="50">
        <f t="shared" si="26"/>
        <v>0</v>
      </c>
      <c r="P167" s="50">
        <f t="shared" si="27"/>
        <v>0</v>
      </c>
      <c r="Q167" s="50">
        <f t="shared" si="28"/>
        <v>0</v>
      </c>
      <c r="R167" s="50">
        <f t="shared" si="35"/>
        <v>0</v>
      </c>
      <c r="S167" s="50"/>
      <c r="T167" s="50">
        <f t="shared" si="36"/>
        <v>0</v>
      </c>
      <c r="U167" s="214"/>
      <c r="V167" s="13"/>
      <c r="BE167" s="167"/>
      <c r="BF167" s="167"/>
      <c r="BG167" s="167"/>
      <c r="BH167" s="167"/>
      <c r="BI167" s="167"/>
      <c r="BJ167" s="167"/>
      <c r="BK167" s="167"/>
      <c r="BL167" s="167"/>
      <c r="BM167" s="167"/>
      <c r="BN167" s="167"/>
      <c r="BO167" s="167"/>
      <c r="BP167" s="167"/>
      <c r="BS167" s="171"/>
      <c r="BT167" s="171"/>
    </row>
    <row r="168" spans="1:72" x14ac:dyDescent="0.2">
      <c r="A168" s="278"/>
      <c r="B168" s="56">
        <v>161</v>
      </c>
      <c r="C168" s="92"/>
      <c r="D168" s="72"/>
      <c r="E168" s="59"/>
      <c r="F168" s="150"/>
      <c r="G168" s="150"/>
      <c r="H168" s="278"/>
      <c r="I168" s="60">
        <f t="shared" si="34"/>
        <v>0</v>
      </c>
      <c r="J168" s="278"/>
      <c r="K168" s="13"/>
      <c r="L168" s="13"/>
      <c r="M168" s="50">
        <f t="shared" si="24"/>
        <v>0</v>
      </c>
      <c r="N168" s="50">
        <f t="shared" si="25"/>
        <v>0</v>
      </c>
      <c r="O168" s="50">
        <f t="shared" si="26"/>
        <v>0</v>
      </c>
      <c r="P168" s="50">
        <f t="shared" si="27"/>
        <v>0</v>
      </c>
      <c r="Q168" s="50">
        <f t="shared" si="28"/>
        <v>0</v>
      </c>
      <c r="R168" s="50">
        <f t="shared" si="35"/>
        <v>0</v>
      </c>
      <c r="S168" s="50"/>
      <c r="T168" s="50">
        <f t="shared" si="36"/>
        <v>0</v>
      </c>
      <c r="U168" s="214"/>
      <c r="V168" s="13"/>
      <c r="BE168" s="167"/>
      <c r="BF168" s="167"/>
      <c r="BG168" s="167"/>
      <c r="BH168" s="167"/>
      <c r="BI168" s="167"/>
      <c r="BJ168" s="167"/>
      <c r="BK168" s="167"/>
      <c r="BL168" s="167"/>
      <c r="BM168" s="167"/>
      <c r="BN168" s="167"/>
      <c r="BO168" s="167"/>
      <c r="BP168" s="167"/>
      <c r="BS168" s="171"/>
      <c r="BT168" s="171"/>
    </row>
    <row r="169" spans="1:72" x14ac:dyDescent="0.2">
      <c r="A169" s="278"/>
      <c r="B169" s="56">
        <v>162</v>
      </c>
      <c r="C169" s="92"/>
      <c r="D169" s="72"/>
      <c r="E169" s="59"/>
      <c r="F169" s="150"/>
      <c r="G169" s="150"/>
      <c r="H169" s="278"/>
      <c r="I169" s="60">
        <f t="shared" si="34"/>
        <v>0</v>
      </c>
      <c r="J169" s="278"/>
      <c r="K169" s="13"/>
      <c r="L169" s="13"/>
      <c r="M169" s="50">
        <f t="shared" si="24"/>
        <v>0</v>
      </c>
      <c r="N169" s="50">
        <f t="shared" si="25"/>
        <v>0</v>
      </c>
      <c r="O169" s="50">
        <f t="shared" si="26"/>
        <v>0</v>
      </c>
      <c r="P169" s="50">
        <f t="shared" si="27"/>
        <v>0</v>
      </c>
      <c r="Q169" s="50">
        <f t="shared" si="28"/>
        <v>0</v>
      </c>
      <c r="R169" s="50">
        <f t="shared" si="35"/>
        <v>0</v>
      </c>
      <c r="S169" s="50"/>
      <c r="T169" s="50">
        <f t="shared" si="36"/>
        <v>0</v>
      </c>
      <c r="U169" s="214"/>
      <c r="V169" s="13"/>
      <c r="BE169" s="167"/>
      <c r="BF169" s="167"/>
      <c r="BG169" s="167"/>
      <c r="BH169" s="167"/>
      <c r="BI169" s="167"/>
      <c r="BJ169" s="167"/>
      <c r="BK169" s="167"/>
      <c r="BL169" s="167"/>
      <c r="BM169" s="167"/>
      <c r="BN169" s="167"/>
      <c r="BO169" s="167"/>
      <c r="BP169" s="167"/>
      <c r="BS169" s="171"/>
      <c r="BT169" s="171"/>
    </row>
    <row r="170" spans="1:72" x14ac:dyDescent="0.2">
      <c r="A170" s="278"/>
      <c r="B170" s="56">
        <v>163</v>
      </c>
      <c r="C170" s="92"/>
      <c r="D170" s="72"/>
      <c r="E170" s="59"/>
      <c r="F170" s="150"/>
      <c r="G170" s="150"/>
      <c r="H170" s="278"/>
      <c r="I170" s="60">
        <f t="shared" si="34"/>
        <v>0</v>
      </c>
      <c r="J170" s="278"/>
      <c r="K170" s="13"/>
      <c r="L170" s="13"/>
      <c r="M170" s="50">
        <f t="shared" si="24"/>
        <v>0</v>
      </c>
      <c r="N170" s="50">
        <f t="shared" si="25"/>
        <v>0</v>
      </c>
      <c r="O170" s="50">
        <f t="shared" si="26"/>
        <v>0</v>
      </c>
      <c r="P170" s="50">
        <f t="shared" si="27"/>
        <v>0</v>
      </c>
      <c r="Q170" s="50">
        <f t="shared" si="28"/>
        <v>0</v>
      </c>
      <c r="R170" s="50">
        <f t="shared" si="35"/>
        <v>0</v>
      </c>
      <c r="S170" s="50"/>
      <c r="T170" s="50">
        <f t="shared" si="36"/>
        <v>0</v>
      </c>
      <c r="U170" s="214"/>
      <c r="V170" s="13"/>
      <c r="BE170" s="167"/>
      <c r="BF170" s="167"/>
      <c r="BG170" s="167"/>
      <c r="BH170" s="167"/>
      <c r="BI170" s="167"/>
      <c r="BJ170" s="167"/>
      <c r="BK170" s="167"/>
      <c r="BL170" s="167"/>
      <c r="BM170" s="167"/>
      <c r="BN170" s="167"/>
      <c r="BO170" s="167"/>
      <c r="BP170" s="167"/>
      <c r="BS170" s="171"/>
      <c r="BT170" s="171"/>
    </row>
    <row r="171" spans="1:72" x14ac:dyDescent="0.2">
      <c r="A171" s="278"/>
      <c r="B171" s="56">
        <v>164</v>
      </c>
      <c r="C171" s="92"/>
      <c r="D171" s="72"/>
      <c r="E171" s="59"/>
      <c r="F171" s="150"/>
      <c r="G171" s="150"/>
      <c r="H171" s="278"/>
      <c r="I171" s="60">
        <f t="shared" si="34"/>
        <v>0</v>
      </c>
      <c r="J171" s="278"/>
      <c r="K171" s="13"/>
      <c r="L171" s="13"/>
      <c r="M171" s="50">
        <f t="shared" si="24"/>
        <v>0</v>
      </c>
      <c r="N171" s="50">
        <f t="shared" si="25"/>
        <v>0</v>
      </c>
      <c r="O171" s="50">
        <f t="shared" si="26"/>
        <v>0</v>
      </c>
      <c r="P171" s="50">
        <f t="shared" si="27"/>
        <v>0</v>
      </c>
      <c r="Q171" s="50">
        <f t="shared" si="28"/>
        <v>0</v>
      </c>
      <c r="R171" s="50">
        <f t="shared" si="35"/>
        <v>0</v>
      </c>
      <c r="S171" s="50"/>
      <c r="T171" s="50">
        <f t="shared" si="36"/>
        <v>0</v>
      </c>
      <c r="U171" s="214"/>
      <c r="V171" s="13"/>
      <c r="BE171" s="167"/>
      <c r="BF171" s="167"/>
      <c r="BG171" s="167"/>
      <c r="BH171" s="167"/>
      <c r="BI171" s="167"/>
      <c r="BJ171" s="167"/>
      <c r="BK171" s="167"/>
      <c r="BL171" s="167"/>
      <c r="BM171" s="167"/>
      <c r="BN171" s="167"/>
      <c r="BO171" s="167"/>
      <c r="BP171" s="167"/>
      <c r="BS171" s="171"/>
      <c r="BT171" s="171"/>
    </row>
    <row r="172" spans="1:72" x14ac:dyDescent="0.2">
      <c r="A172" s="278"/>
      <c r="B172" s="56">
        <v>165</v>
      </c>
      <c r="C172" s="92"/>
      <c r="D172" s="72"/>
      <c r="E172" s="59"/>
      <c r="F172" s="150"/>
      <c r="G172" s="150"/>
      <c r="H172" s="278"/>
      <c r="I172" s="60">
        <f t="shared" si="34"/>
        <v>0</v>
      </c>
      <c r="J172" s="278"/>
      <c r="K172" s="13"/>
      <c r="L172" s="13"/>
      <c r="M172" s="50">
        <f t="shared" si="24"/>
        <v>0</v>
      </c>
      <c r="N172" s="50">
        <f t="shared" si="25"/>
        <v>0</v>
      </c>
      <c r="O172" s="50">
        <f t="shared" si="26"/>
        <v>0</v>
      </c>
      <c r="P172" s="50">
        <f t="shared" si="27"/>
        <v>0</v>
      </c>
      <c r="Q172" s="50">
        <f t="shared" si="28"/>
        <v>0</v>
      </c>
      <c r="R172" s="50">
        <f t="shared" si="35"/>
        <v>0</v>
      </c>
      <c r="S172" s="50"/>
      <c r="T172" s="50">
        <f t="shared" si="36"/>
        <v>0</v>
      </c>
      <c r="U172" s="214"/>
      <c r="V172" s="13"/>
      <c r="BE172" s="167"/>
      <c r="BF172" s="167"/>
      <c r="BG172" s="167"/>
      <c r="BH172" s="167"/>
      <c r="BI172" s="167"/>
      <c r="BJ172" s="167"/>
      <c r="BK172" s="167"/>
      <c r="BL172" s="167"/>
      <c r="BM172" s="167"/>
      <c r="BN172" s="167"/>
      <c r="BO172" s="167"/>
      <c r="BP172" s="167"/>
      <c r="BS172" s="171"/>
      <c r="BT172" s="171"/>
    </row>
    <row r="173" spans="1:72" x14ac:dyDescent="0.2">
      <c r="A173" s="278"/>
      <c r="B173" s="56">
        <v>166</v>
      </c>
      <c r="C173" s="92"/>
      <c r="D173" s="72"/>
      <c r="E173" s="59"/>
      <c r="F173" s="150"/>
      <c r="G173" s="150"/>
      <c r="H173" s="278"/>
      <c r="I173" s="60">
        <f t="shared" si="34"/>
        <v>0</v>
      </c>
      <c r="J173" s="278"/>
      <c r="K173" s="13"/>
      <c r="L173" s="13"/>
      <c r="M173" s="50">
        <f t="shared" si="24"/>
        <v>0</v>
      </c>
      <c r="N173" s="50">
        <f t="shared" si="25"/>
        <v>0</v>
      </c>
      <c r="O173" s="50">
        <f t="shared" si="26"/>
        <v>0</v>
      </c>
      <c r="P173" s="50">
        <f t="shared" si="27"/>
        <v>0</v>
      </c>
      <c r="Q173" s="50">
        <f t="shared" si="28"/>
        <v>0</v>
      </c>
      <c r="R173" s="50">
        <f t="shared" si="35"/>
        <v>0</v>
      </c>
      <c r="S173" s="50"/>
      <c r="T173" s="50">
        <f t="shared" si="36"/>
        <v>0</v>
      </c>
      <c r="U173" s="214"/>
      <c r="V173" s="13"/>
      <c r="BE173" s="167"/>
      <c r="BF173" s="167"/>
      <c r="BG173" s="167"/>
      <c r="BH173" s="167"/>
      <c r="BI173" s="167"/>
      <c r="BJ173" s="167"/>
      <c r="BK173" s="167"/>
      <c r="BL173" s="167"/>
      <c r="BM173" s="167"/>
      <c r="BN173" s="167"/>
      <c r="BO173" s="167"/>
      <c r="BP173" s="167"/>
      <c r="BS173" s="171"/>
      <c r="BT173" s="171"/>
    </row>
    <row r="174" spans="1:72" x14ac:dyDescent="0.2">
      <c r="A174" s="278"/>
      <c r="B174" s="56">
        <v>167</v>
      </c>
      <c r="C174" s="92"/>
      <c r="D174" s="72"/>
      <c r="E174" s="59"/>
      <c r="F174" s="150"/>
      <c r="G174" s="150"/>
      <c r="H174" s="278"/>
      <c r="I174" s="60">
        <f t="shared" si="34"/>
        <v>0</v>
      </c>
      <c r="J174" s="278"/>
      <c r="K174" s="13"/>
      <c r="L174" s="13"/>
      <c r="M174" s="50">
        <f t="shared" si="24"/>
        <v>0</v>
      </c>
      <c r="N174" s="50">
        <f t="shared" si="25"/>
        <v>0</v>
      </c>
      <c r="O174" s="50">
        <f t="shared" si="26"/>
        <v>0</v>
      </c>
      <c r="P174" s="50">
        <f t="shared" si="27"/>
        <v>0</v>
      </c>
      <c r="Q174" s="50">
        <f t="shared" si="28"/>
        <v>0</v>
      </c>
      <c r="R174" s="50">
        <f t="shared" si="35"/>
        <v>0</v>
      </c>
      <c r="S174" s="50"/>
      <c r="T174" s="50">
        <f t="shared" si="36"/>
        <v>0</v>
      </c>
      <c r="U174" s="214"/>
      <c r="V174" s="13"/>
      <c r="BE174" s="167"/>
      <c r="BF174" s="167"/>
      <c r="BG174" s="167"/>
      <c r="BH174" s="167"/>
      <c r="BI174" s="167"/>
      <c r="BJ174" s="167"/>
      <c r="BK174" s="167"/>
      <c r="BL174" s="167"/>
      <c r="BM174" s="167"/>
      <c r="BN174" s="167"/>
      <c r="BO174" s="167"/>
      <c r="BP174" s="167"/>
      <c r="BS174" s="171"/>
      <c r="BT174" s="171"/>
    </row>
    <row r="175" spans="1:72" x14ac:dyDescent="0.2">
      <c r="A175" s="278"/>
      <c r="B175" s="56">
        <v>168</v>
      </c>
      <c r="C175" s="92"/>
      <c r="D175" s="72"/>
      <c r="E175" s="59"/>
      <c r="F175" s="150"/>
      <c r="G175" s="150"/>
      <c r="H175" s="278"/>
      <c r="I175" s="60">
        <f t="shared" si="34"/>
        <v>0</v>
      </c>
      <c r="J175" s="278"/>
      <c r="K175" s="13"/>
      <c r="L175" s="13"/>
      <c r="M175" s="50">
        <f t="shared" si="24"/>
        <v>0</v>
      </c>
      <c r="N175" s="50">
        <f t="shared" si="25"/>
        <v>0</v>
      </c>
      <c r="O175" s="50">
        <f t="shared" si="26"/>
        <v>0</v>
      </c>
      <c r="P175" s="50">
        <f t="shared" si="27"/>
        <v>0</v>
      </c>
      <c r="Q175" s="50">
        <f t="shared" si="28"/>
        <v>0</v>
      </c>
      <c r="R175" s="50">
        <f t="shared" si="35"/>
        <v>0</v>
      </c>
      <c r="S175" s="50"/>
      <c r="T175" s="50">
        <f t="shared" si="36"/>
        <v>0</v>
      </c>
      <c r="U175" s="214"/>
      <c r="V175" s="13"/>
      <c r="BE175" s="167"/>
      <c r="BF175" s="167"/>
      <c r="BG175" s="167"/>
      <c r="BH175" s="167"/>
      <c r="BI175" s="167"/>
      <c r="BJ175" s="167"/>
      <c r="BK175" s="167"/>
      <c r="BL175" s="167"/>
      <c r="BM175" s="167"/>
      <c r="BN175" s="167"/>
      <c r="BO175" s="167"/>
      <c r="BP175" s="167"/>
      <c r="BS175" s="171"/>
      <c r="BT175" s="171"/>
    </row>
    <row r="176" spans="1:72" x14ac:dyDescent="0.2">
      <c r="A176" s="278"/>
      <c r="B176" s="56">
        <v>169</v>
      </c>
      <c r="C176" s="92"/>
      <c r="D176" s="72"/>
      <c r="E176" s="59"/>
      <c r="F176" s="150"/>
      <c r="G176" s="150"/>
      <c r="H176" s="278"/>
      <c r="I176" s="60">
        <f t="shared" si="34"/>
        <v>0</v>
      </c>
      <c r="J176" s="278"/>
      <c r="K176" s="13"/>
      <c r="L176" s="13"/>
      <c r="M176" s="50">
        <f t="shared" si="24"/>
        <v>0</v>
      </c>
      <c r="N176" s="50">
        <f t="shared" si="25"/>
        <v>0</v>
      </c>
      <c r="O176" s="50">
        <f t="shared" si="26"/>
        <v>0</v>
      </c>
      <c r="P176" s="50">
        <f t="shared" si="27"/>
        <v>0</v>
      </c>
      <c r="Q176" s="50">
        <f t="shared" si="28"/>
        <v>0</v>
      </c>
      <c r="R176" s="50">
        <f t="shared" si="35"/>
        <v>0</v>
      </c>
      <c r="S176" s="50"/>
      <c r="T176" s="50">
        <f t="shared" si="36"/>
        <v>0</v>
      </c>
      <c r="U176" s="214"/>
      <c r="V176" s="13"/>
      <c r="BE176" s="167"/>
      <c r="BF176" s="167"/>
      <c r="BG176" s="167"/>
      <c r="BH176" s="167"/>
      <c r="BI176" s="167"/>
      <c r="BJ176" s="167"/>
      <c r="BK176" s="167"/>
      <c r="BL176" s="167"/>
      <c r="BM176" s="167"/>
      <c r="BN176" s="167"/>
      <c r="BO176" s="167"/>
      <c r="BP176" s="167"/>
      <c r="BS176" s="171"/>
      <c r="BT176" s="171"/>
    </row>
    <row r="177" spans="1:72" x14ac:dyDescent="0.2">
      <c r="A177" s="278"/>
      <c r="B177" s="56">
        <v>170</v>
      </c>
      <c r="C177" s="92"/>
      <c r="D177" s="72"/>
      <c r="E177" s="59"/>
      <c r="F177" s="150"/>
      <c r="G177" s="150"/>
      <c r="H177" s="278"/>
      <c r="I177" s="60">
        <f t="shared" si="34"/>
        <v>0</v>
      </c>
      <c r="J177" s="278"/>
      <c r="K177" s="13"/>
      <c r="L177" s="13"/>
      <c r="M177" s="50">
        <f t="shared" si="24"/>
        <v>0</v>
      </c>
      <c r="N177" s="50">
        <f t="shared" si="25"/>
        <v>0</v>
      </c>
      <c r="O177" s="50">
        <f t="shared" si="26"/>
        <v>0</v>
      </c>
      <c r="P177" s="50">
        <f t="shared" si="27"/>
        <v>0</v>
      </c>
      <c r="Q177" s="50">
        <f t="shared" si="28"/>
        <v>0</v>
      </c>
      <c r="R177" s="50">
        <f t="shared" si="35"/>
        <v>0</v>
      </c>
      <c r="S177" s="50"/>
      <c r="T177" s="50">
        <f t="shared" si="36"/>
        <v>0</v>
      </c>
      <c r="U177" s="214"/>
      <c r="V177" s="13"/>
      <c r="BE177" s="167"/>
      <c r="BF177" s="167"/>
      <c r="BG177" s="167"/>
      <c r="BH177" s="167"/>
      <c r="BI177" s="167"/>
      <c r="BJ177" s="167"/>
      <c r="BK177" s="167"/>
      <c r="BL177" s="167"/>
      <c r="BM177" s="167"/>
      <c r="BN177" s="167"/>
      <c r="BO177" s="167"/>
      <c r="BP177" s="167"/>
      <c r="BS177" s="171"/>
      <c r="BT177" s="171"/>
    </row>
    <row r="178" spans="1:72" x14ac:dyDescent="0.2">
      <c r="A178" s="278"/>
      <c r="B178" s="56">
        <v>171</v>
      </c>
      <c r="C178" s="92"/>
      <c r="D178" s="72"/>
      <c r="E178" s="59"/>
      <c r="F178" s="150"/>
      <c r="G178" s="150"/>
      <c r="H178" s="278"/>
      <c r="I178" s="60">
        <f t="shared" si="34"/>
        <v>0</v>
      </c>
      <c r="J178" s="278"/>
      <c r="K178" s="13"/>
      <c r="L178" s="13"/>
      <c r="M178" s="50">
        <f t="shared" si="24"/>
        <v>0</v>
      </c>
      <c r="N178" s="50">
        <f t="shared" si="25"/>
        <v>0</v>
      </c>
      <c r="O178" s="50">
        <f t="shared" si="26"/>
        <v>0</v>
      </c>
      <c r="P178" s="50">
        <f t="shared" si="27"/>
        <v>0</v>
      </c>
      <c r="Q178" s="50">
        <f t="shared" si="28"/>
        <v>0</v>
      </c>
      <c r="R178" s="50">
        <f t="shared" si="35"/>
        <v>0</v>
      </c>
      <c r="S178" s="50"/>
      <c r="T178" s="50">
        <f t="shared" si="36"/>
        <v>0</v>
      </c>
      <c r="U178" s="214"/>
      <c r="V178" s="13"/>
      <c r="BE178" s="167"/>
      <c r="BF178" s="167"/>
      <c r="BG178" s="167"/>
      <c r="BH178" s="167"/>
      <c r="BI178" s="167"/>
      <c r="BJ178" s="167"/>
      <c r="BK178" s="167"/>
      <c r="BL178" s="167"/>
      <c r="BM178" s="167"/>
      <c r="BN178" s="167"/>
      <c r="BO178" s="167"/>
      <c r="BP178" s="167"/>
      <c r="BS178" s="171"/>
      <c r="BT178" s="171"/>
    </row>
    <row r="179" spans="1:72" x14ac:dyDescent="0.2">
      <c r="A179" s="278"/>
      <c r="B179" s="56">
        <v>172</v>
      </c>
      <c r="C179" s="92"/>
      <c r="D179" s="72"/>
      <c r="E179" s="59"/>
      <c r="F179" s="150"/>
      <c r="G179" s="150"/>
      <c r="H179" s="278"/>
      <c r="I179" s="60">
        <f t="shared" si="34"/>
        <v>0</v>
      </c>
      <c r="J179" s="278"/>
      <c r="K179" s="13"/>
      <c r="L179" s="13"/>
      <c r="M179" s="50">
        <f t="shared" si="24"/>
        <v>0</v>
      </c>
      <c r="N179" s="50">
        <f t="shared" si="25"/>
        <v>0</v>
      </c>
      <c r="O179" s="50">
        <f t="shared" si="26"/>
        <v>0</v>
      </c>
      <c r="P179" s="50">
        <f t="shared" si="27"/>
        <v>0</v>
      </c>
      <c r="Q179" s="50">
        <f t="shared" si="28"/>
        <v>0</v>
      </c>
      <c r="R179" s="50">
        <f t="shared" si="35"/>
        <v>0</v>
      </c>
      <c r="S179" s="50"/>
      <c r="T179" s="50">
        <f t="shared" si="36"/>
        <v>0</v>
      </c>
      <c r="U179" s="214"/>
      <c r="V179" s="13"/>
      <c r="BE179" s="167"/>
      <c r="BF179" s="167"/>
      <c r="BG179" s="167"/>
      <c r="BH179" s="167"/>
      <c r="BI179" s="167"/>
      <c r="BJ179" s="167"/>
      <c r="BK179" s="167"/>
      <c r="BL179" s="167"/>
      <c r="BM179" s="167"/>
      <c r="BN179" s="167"/>
      <c r="BO179" s="167"/>
      <c r="BP179" s="167"/>
      <c r="BS179" s="171"/>
      <c r="BT179" s="171"/>
    </row>
    <row r="180" spans="1:72" x14ac:dyDescent="0.2">
      <c r="A180" s="278"/>
      <c r="B180" s="56">
        <v>173</v>
      </c>
      <c r="C180" s="92"/>
      <c r="D180" s="72"/>
      <c r="E180" s="59"/>
      <c r="F180" s="150"/>
      <c r="G180" s="150"/>
      <c r="H180" s="278"/>
      <c r="I180" s="60">
        <f t="shared" si="34"/>
        <v>0</v>
      </c>
      <c r="J180" s="278"/>
      <c r="K180" s="13"/>
      <c r="L180" s="13"/>
      <c r="M180" s="50">
        <f t="shared" si="24"/>
        <v>0</v>
      </c>
      <c r="N180" s="50">
        <f t="shared" si="25"/>
        <v>0</v>
      </c>
      <c r="O180" s="50">
        <f t="shared" si="26"/>
        <v>0</v>
      </c>
      <c r="P180" s="50">
        <f t="shared" si="27"/>
        <v>0</v>
      </c>
      <c r="Q180" s="50">
        <f t="shared" si="28"/>
        <v>0</v>
      </c>
      <c r="R180" s="50">
        <f t="shared" si="35"/>
        <v>0</v>
      </c>
      <c r="S180" s="50"/>
      <c r="T180" s="50">
        <f t="shared" si="36"/>
        <v>0</v>
      </c>
      <c r="U180" s="214"/>
      <c r="V180" s="13"/>
      <c r="BE180" s="167"/>
      <c r="BF180" s="167"/>
      <c r="BG180" s="167"/>
      <c r="BH180" s="167"/>
      <c r="BI180" s="167"/>
      <c r="BJ180" s="167"/>
      <c r="BK180" s="167"/>
      <c r="BL180" s="167"/>
      <c r="BM180" s="167"/>
      <c r="BN180" s="167"/>
      <c r="BO180" s="167"/>
      <c r="BP180" s="167"/>
      <c r="BS180" s="171"/>
      <c r="BT180" s="171"/>
    </row>
    <row r="181" spans="1:72" x14ac:dyDescent="0.2">
      <c r="A181" s="278"/>
      <c r="B181" s="56">
        <v>174</v>
      </c>
      <c r="C181" s="92"/>
      <c r="D181" s="72"/>
      <c r="E181" s="59"/>
      <c r="F181" s="150"/>
      <c r="G181" s="150"/>
      <c r="H181" s="278"/>
      <c r="I181" s="60">
        <f t="shared" si="34"/>
        <v>0</v>
      </c>
      <c r="J181" s="278"/>
      <c r="K181" s="13"/>
      <c r="L181" s="13"/>
      <c r="M181" s="50">
        <f t="shared" si="24"/>
        <v>0</v>
      </c>
      <c r="N181" s="50">
        <f t="shared" si="25"/>
        <v>0</v>
      </c>
      <c r="O181" s="50">
        <f t="shared" si="26"/>
        <v>0</v>
      </c>
      <c r="P181" s="50">
        <f t="shared" si="27"/>
        <v>0</v>
      </c>
      <c r="Q181" s="50">
        <f t="shared" si="28"/>
        <v>0</v>
      </c>
      <c r="R181" s="50">
        <f t="shared" si="35"/>
        <v>0</v>
      </c>
      <c r="S181" s="50"/>
      <c r="T181" s="50">
        <f t="shared" si="36"/>
        <v>0</v>
      </c>
      <c r="U181" s="214"/>
      <c r="V181" s="13"/>
      <c r="BE181" s="167"/>
      <c r="BF181" s="167"/>
      <c r="BG181" s="167"/>
      <c r="BH181" s="167"/>
      <c r="BI181" s="167"/>
      <c r="BJ181" s="167"/>
      <c r="BK181" s="167"/>
      <c r="BL181" s="167"/>
      <c r="BM181" s="167"/>
      <c r="BN181" s="167"/>
      <c r="BO181" s="167"/>
      <c r="BP181" s="167"/>
      <c r="BS181" s="171"/>
      <c r="BT181" s="171"/>
    </row>
    <row r="182" spans="1:72" x14ac:dyDescent="0.2">
      <c r="A182" s="278"/>
      <c r="B182" s="56">
        <v>175</v>
      </c>
      <c r="C182" s="92"/>
      <c r="D182" s="72"/>
      <c r="E182" s="59"/>
      <c r="F182" s="150"/>
      <c r="G182" s="150"/>
      <c r="H182" s="278"/>
      <c r="I182" s="60">
        <f t="shared" si="34"/>
        <v>0</v>
      </c>
      <c r="J182" s="278"/>
      <c r="K182" s="13"/>
      <c r="L182" s="13"/>
      <c r="M182" s="50">
        <f t="shared" si="24"/>
        <v>0</v>
      </c>
      <c r="N182" s="50">
        <f t="shared" si="25"/>
        <v>0</v>
      </c>
      <c r="O182" s="50">
        <f t="shared" si="26"/>
        <v>0</v>
      </c>
      <c r="P182" s="50">
        <f t="shared" si="27"/>
        <v>0</v>
      </c>
      <c r="Q182" s="50">
        <f t="shared" si="28"/>
        <v>0</v>
      </c>
      <c r="R182" s="50">
        <f t="shared" si="35"/>
        <v>0</v>
      </c>
      <c r="S182" s="50"/>
      <c r="T182" s="50">
        <f t="shared" si="36"/>
        <v>0</v>
      </c>
      <c r="U182" s="214"/>
      <c r="V182" s="13"/>
      <c r="BE182" s="167"/>
      <c r="BF182" s="167"/>
      <c r="BG182" s="167"/>
      <c r="BH182" s="167"/>
      <c r="BI182" s="167"/>
      <c r="BJ182" s="167"/>
      <c r="BK182" s="167"/>
      <c r="BL182" s="167"/>
      <c r="BM182" s="167"/>
      <c r="BN182" s="167"/>
      <c r="BO182" s="167"/>
      <c r="BP182" s="167"/>
      <c r="BS182" s="171"/>
      <c r="BT182" s="171"/>
    </row>
    <row r="183" spans="1:72" x14ac:dyDescent="0.2">
      <c r="A183" s="278"/>
      <c r="B183" s="56">
        <v>176</v>
      </c>
      <c r="C183" s="92"/>
      <c r="D183" s="72"/>
      <c r="E183" s="59"/>
      <c r="F183" s="150"/>
      <c r="G183" s="150"/>
      <c r="H183" s="278"/>
      <c r="I183" s="60">
        <f t="shared" si="34"/>
        <v>0</v>
      </c>
      <c r="J183" s="278"/>
      <c r="K183" s="13"/>
      <c r="L183" s="13"/>
      <c r="M183" s="50">
        <f t="shared" si="24"/>
        <v>0</v>
      </c>
      <c r="N183" s="50">
        <f t="shared" si="25"/>
        <v>0</v>
      </c>
      <c r="O183" s="50">
        <f t="shared" si="26"/>
        <v>0</v>
      </c>
      <c r="P183" s="50">
        <f t="shared" si="27"/>
        <v>0</v>
      </c>
      <c r="Q183" s="50">
        <f t="shared" si="28"/>
        <v>0</v>
      </c>
      <c r="R183" s="50">
        <f t="shared" si="35"/>
        <v>0</v>
      </c>
      <c r="S183" s="50"/>
      <c r="T183" s="50">
        <f t="shared" si="36"/>
        <v>0</v>
      </c>
      <c r="U183" s="214"/>
      <c r="V183" s="13"/>
      <c r="BE183" s="167"/>
      <c r="BF183" s="167"/>
      <c r="BG183" s="167"/>
      <c r="BH183" s="167"/>
      <c r="BI183" s="167"/>
      <c r="BJ183" s="167"/>
      <c r="BK183" s="167"/>
      <c r="BL183" s="167"/>
      <c r="BM183" s="167"/>
      <c r="BN183" s="167"/>
      <c r="BO183" s="167"/>
      <c r="BP183" s="167"/>
      <c r="BS183" s="171"/>
      <c r="BT183" s="171"/>
    </row>
    <row r="184" spans="1:72" x14ac:dyDescent="0.2">
      <c r="A184" s="278"/>
      <c r="B184" s="56">
        <v>177</v>
      </c>
      <c r="C184" s="92"/>
      <c r="D184" s="72"/>
      <c r="E184" s="59"/>
      <c r="F184" s="150"/>
      <c r="G184" s="150"/>
      <c r="H184" s="278"/>
      <c r="I184" s="60">
        <f t="shared" si="34"/>
        <v>0</v>
      </c>
      <c r="J184" s="278"/>
      <c r="K184" s="13"/>
      <c r="L184" s="13"/>
      <c r="M184" s="50">
        <f t="shared" si="24"/>
        <v>0</v>
      </c>
      <c r="N184" s="50">
        <f t="shared" si="25"/>
        <v>0</v>
      </c>
      <c r="O184" s="50">
        <f t="shared" si="26"/>
        <v>0</v>
      </c>
      <c r="P184" s="50">
        <f t="shared" si="27"/>
        <v>0</v>
      </c>
      <c r="Q184" s="50">
        <f t="shared" si="28"/>
        <v>0</v>
      </c>
      <c r="R184" s="50">
        <f t="shared" si="35"/>
        <v>0</v>
      </c>
      <c r="S184" s="50"/>
      <c r="T184" s="50">
        <f t="shared" si="36"/>
        <v>0</v>
      </c>
      <c r="U184" s="214"/>
      <c r="V184" s="13"/>
      <c r="BE184" s="167"/>
      <c r="BF184" s="167"/>
      <c r="BG184" s="167"/>
      <c r="BH184" s="167"/>
      <c r="BI184" s="167"/>
      <c r="BJ184" s="167"/>
      <c r="BK184" s="167"/>
      <c r="BL184" s="167"/>
      <c r="BM184" s="167"/>
      <c r="BN184" s="167"/>
      <c r="BO184" s="167"/>
      <c r="BP184" s="167"/>
      <c r="BS184" s="171"/>
      <c r="BT184" s="171"/>
    </row>
    <row r="185" spans="1:72" x14ac:dyDescent="0.2">
      <c r="A185" s="278"/>
      <c r="B185" s="56">
        <v>178</v>
      </c>
      <c r="C185" s="92"/>
      <c r="D185" s="72"/>
      <c r="E185" s="59"/>
      <c r="F185" s="150"/>
      <c r="G185" s="150"/>
      <c r="H185" s="278"/>
      <c r="I185" s="60">
        <f t="shared" si="34"/>
        <v>0</v>
      </c>
      <c r="J185" s="278"/>
      <c r="K185" s="13"/>
      <c r="L185" s="13"/>
      <c r="M185" s="50">
        <f t="shared" si="24"/>
        <v>0</v>
      </c>
      <c r="N185" s="50">
        <f t="shared" si="25"/>
        <v>0</v>
      </c>
      <c r="O185" s="50">
        <f t="shared" si="26"/>
        <v>0</v>
      </c>
      <c r="P185" s="50">
        <f t="shared" si="27"/>
        <v>0</v>
      </c>
      <c r="Q185" s="50">
        <f t="shared" si="28"/>
        <v>0</v>
      </c>
      <c r="R185" s="50">
        <f t="shared" si="35"/>
        <v>0</v>
      </c>
      <c r="S185" s="50"/>
      <c r="T185" s="50">
        <f t="shared" si="36"/>
        <v>0</v>
      </c>
      <c r="U185" s="214"/>
      <c r="V185" s="13"/>
      <c r="BE185" s="167"/>
      <c r="BF185" s="167"/>
      <c r="BG185" s="167"/>
      <c r="BH185" s="167"/>
      <c r="BI185" s="167"/>
      <c r="BJ185" s="167"/>
      <c r="BK185" s="167"/>
      <c r="BL185" s="167"/>
      <c r="BM185" s="167"/>
      <c r="BN185" s="167"/>
      <c r="BO185" s="167"/>
      <c r="BP185" s="167"/>
      <c r="BS185" s="171"/>
      <c r="BT185" s="171"/>
    </row>
    <row r="186" spans="1:72" x14ac:dyDescent="0.2">
      <c r="A186" s="278"/>
      <c r="B186" s="56">
        <v>179</v>
      </c>
      <c r="C186" s="92"/>
      <c r="D186" s="72"/>
      <c r="E186" s="59"/>
      <c r="F186" s="150"/>
      <c r="G186" s="150"/>
      <c r="H186" s="278"/>
      <c r="I186" s="60">
        <f t="shared" si="34"/>
        <v>0</v>
      </c>
      <c r="J186" s="278"/>
      <c r="K186" s="13"/>
      <c r="L186" s="13"/>
      <c r="M186" s="50">
        <f t="shared" si="24"/>
        <v>0</v>
      </c>
      <c r="N186" s="50">
        <f t="shared" si="25"/>
        <v>0</v>
      </c>
      <c r="O186" s="50">
        <f t="shared" si="26"/>
        <v>0</v>
      </c>
      <c r="P186" s="50">
        <f t="shared" si="27"/>
        <v>0</v>
      </c>
      <c r="Q186" s="50">
        <f t="shared" si="28"/>
        <v>0</v>
      </c>
      <c r="R186" s="50">
        <f t="shared" si="35"/>
        <v>0</v>
      </c>
      <c r="S186" s="50"/>
      <c r="T186" s="50">
        <f t="shared" si="36"/>
        <v>0</v>
      </c>
      <c r="U186" s="214"/>
      <c r="V186" s="13"/>
      <c r="BE186" s="167"/>
      <c r="BF186" s="167"/>
      <c r="BG186" s="167"/>
      <c r="BH186" s="167"/>
      <c r="BI186" s="167"/>
      <c r="BJ186" s="167"/>
      <c r="BK186" s="167"/>
      <c r="BL186" s="167"/>
      <c r="BM186" s="167"/>
      <c r="BN186" s="167"/>
      <c r="BO186" s="167"/>
      <c r="BP186" s="167"/>
      <c r="BS186" s="171"/>
      <c r="BT186" s="171"/>
    </row>
    <row r="187" spans="1:72" x14ac:dyDescent="0.2">
      <c r="A187" s="278"/>
      <c r="B187" s="56">
        <v>180</v>
      </c>
      <c r="C187" s="92"/>
      <c r="D187" s="72"/>
      <c r="E187" s="59"/>
      <c r="F187" s="150"/>
      <c r="G187" s="150"/>
      <c r="H187" s="278"/>
      <c r="I187" s="60">
        <f t="shared" si="34"/>
        <v>0</v>
      </c>
      <c r="J187" s="278"/>
      <c r="K187" s="13"/>
      <c r="L187" s="13"/>
      <c r="M187" s="50">
        <f t="shared" si="24"/>
        <v>0</v>
      </c>
      <c r="N187" s="50">
        <f t="shared" si="25"/>
        <v>0</v>
      </c>
      <c r="O187" s="50">
        <f t="shared" si="26"/>
        <v>0</v>
      </c>
      <c r="P187" s="50">
        <f t="shared" si="27"/>
        <v>0</v>
      </c>
      <c r="Q187" s="50">
        <f t="shared" si="28"/>
        <v>0</v>
      </c>
      <c r="R187" s="50">
        <f t="shared" si="35"/>
        <v>0</v>
      </c>
      <c r="S187" s="50"/>
      <c r="T187" s="50">
        <f t="shared" si="36"/>
        <v>0</v>
      </c>
      <c r="U187" s="214"/>
      <c r="V187" s="13"/>
      <c r="BE187" s="167"/>
      <c r="BF187" s="167"/>
      <c r="BG187" s="167"/>
      <c r="BH187" s="167"/>
      <c r="BI187" s="167"/>
      <c r="BJ187" s="167"/>
      <c r="BK187" s="167"/>
      <c r="BL187" s="167"/>
      <c r="BM187" s="167"/>
      <c r="BN187" s="167"/>
      <c r="BO187" s="167"/>
      <c r="BP187" s="167"/>
      <c r="BS187" s="171"/>
      <c r="BT187" s="171"/>
    </row>
    <row r="188" spans="1:72" x14ac:dyDescent="0.2">
      <c r="A188" s="278"/>
      <c r="B188" s="56">
        <v>181</v>
      </c>
      <c r="C188" s="92"/>
      <c r="D188" s="72"/>
      <c r="E188" s="59"/>
      <c r="F188" s="150"/>
      <c r="G188" s="150"/>
      <c r="H188" s="278"/>
      <c r="I188" s="60">
        <f t="shared" si="34"/>
        <v>0</v>
      </c>
      <c r="J188" s="278"/>
      <c r="K188" s="13"/>
      <c r="L188" s="13"/>
      <c r="M188" s="50">
        <f t="shared" si="24"/>
        <v>0</v>
      </c>
      <c r="N188" s="50">
        <f t="shared" si="25"/>
        <v>0</v>
      </c>
      <c r="O188" s="50">
        <f t="shared" si="26"/>
        <v>0</v>
      </c>
      <c r="P188" s="50">
        <f t="shared" si="27"/>
        <v>0</v>
      </c>
      <c r="Q188" s="50">
        <f t="shared" si="28"/>
        <v>0</v>
      </c>
      <c r="R188" s="50">
        <f t="shared" si="35"/>
        <v>0</v>
      </c>
      <c r="S188" s="50"/>
      <c r="T188" s="50">
        <f t="shared" si="36"/>
        <v>0</v>
      </c>
      <c r="U188" s="214"/>
      <c r="V188" s="13"/>
      <c r="BE188" s="167"/>
      <c r="BF188" s="167"/>
      <c r="BG188" s="167"/>
      <c r="BH188" s="167"/>
      <c r="BI188" s="167"/>
      <c r="BJ188" s="167"/>
      <c r="BK188" s="167"/>
      <c r="BL188" s="167"/>
      <c r="BM188" s="167"/>
      <c r="BN188" s="167"/>
      <c r="BO188" s="167"/>
      <c r="BP188" s="167"/>
      <c r="BS188" s="171"/>
      <c r="BT188" s="171"/>
    </row>
    <row r="189" spans="1:72" x14ac:dyDescent="0.2">
      <c r="A189" s="278"/>
      <c r="B189" s="56">
        <v>182</v>
      </c>
      <c r="C189" s="92"/>
      <c r="D189" s="72"/>
      <c r="E189" s="59"/>
      <c r="F189" s="150"/>
      <c r="G189" s="150"/>
      <c r="H189" s="278"/>
      <c r="I189" s="60">
        <f t="shared" si="34"/>
        <v>0</v>
      </c>
      <c r="J189" s="278"/>
      <c r="K189" s="13"/>
      <c r="L189" s="13"/>
      <c r="M189" s="50">
        <f t="shared" si="24"/>
        <v>0</v>
      </c>
      <c r="N189" s="50">
        <f t="shared" si="25"/>
        <v>0</v>
      </c>
      <c r="O189" s="50">
        <f t="shared" si="26"/>
        <v>0</v>
      </c>
      <c r="P189" s="50">
        <f t="shared" si="27"/>
        <v>0</v>
      </c>
      <c r="Q189" s="50">
        <f t="shared" si="28"/>
        <v>0</v>
      </c>
      <c r="R189" s="50">
        <f t="shared" si="35"/>
        <v>0</v>
      </c>
      <c r="S189" s="50"/>
      <c r="T189" s="50">
        <f t="shared" si="36"/>
        <v>0</v>
      </c>
      <c r="U189" s="214"/>
      <c r="V189" s="13"/>
      <c r="BE189" s="167"/>
      <c r="BF189" s="167"/>
      <c r="BG189" s="167"/>
      <c r="BH189" s="167"/>
      <c r="BI189" s="167"/>
      <c r="BJ189" s="167"/>
      <c r="BK189" s="167"/>
      <c r="BL189" s="167"/>
      <c r="BM189" s="167"/>
      <c r="BN189" s="167"/>
      <c r="BO189" s="167"/>
      <c r="BP189" s="167"/>
      <c r="BS189" s="171"/>
      <c r="BT189" s="171"/>
    </row>
    <row r="190" spans="1:72" x14ac:dyDescent="0.2">
      <c r="A190" s="278"/>
      <c r="B190" s="56">
        <v>183</v>
      </c>
      <c r="C190" s="92"/>
      <c r="D190" s="72"/>
      <c r="E190" s="59"/>
      <c r="F190" s="150"/>
      <c r="G190" s="150"/>
      <c r="H190" s="278"/>
      <c r="I190" s="60">
        <f t="shared" si="34"/>
        <v>0</v>
      </c>
      <c r="J190" s="278"/>
      <c r="K190" s="13"/>
      <c r="L190" s="13"/>
      <c r="M190" s="50">
        <f t="shared" si="24"/>
        <v>0</v>
      </c>
      <c r="N190" s="50">
        <f t="shared" si="25"/>
        <v>0</v>
      </c>
      <c r="O190" s="50">
        <f t="shared" si="26"/>
        <v>0</v>
      </c>
      <c r="P190" s="50">
        <f t="shared" si="27"/>
        <v>0</v>
      </c>
      <c r="Q190" s="50">
        <f t="shared" si="28"/>
        <v>0</v>
      </c>
      <c r="R190" s="50">
        <f t="shared" si="35"/>
        <v>0</v>
      </c>
      <c r="S190" s="50"/>
      <c r="T190" s="50">
        <f t="shared" si="36"/>
        <v>0</v>
      </c>
      <c r="U190" s="214"/>
      <c r="V190" s="13"/>
      <c r="BE190" s="167"/>
      <c r="BF190" s="167"/>
      <c r="BG190" s="167"/>
      <c r="BH190" s="167"/>
      <c r="BI190" s="167"/>
      <c r="BJ190" s="167"/>
      <c r="BK190" s="167"/>
      <c r="BL190" s="167"/>
      <c r="BM190" s="167"/>
      <c r="BN190" s="167"/>
      <c r="BO190" s="167"/>
      <c r="BP190" s="167"/>
      <c r="BS190" s="171"/>
      <c r="BT190" s="171"/>
    </row>
    <row r="191" spans="1:72" x14ac:dyDescent="0.2">
      <c r="A191" s="278"/>
      <c r="B191" s="56">
        <v>184</v>
      </c>
      <c r="C191" s="92"/>
      <c r="D191" s="72"/>
      <c r="E191" s="59"/>
      <c r="F191" s="150"/>
      <c r="G191" s="150"/>
      <c r="H191" s="278"/>
      <c r="I191" s="60">
        <f t="shared" si="34"/>
        <v>0</v>
      </c>
      <c r="J191" s="278"/>
      <c r="K191" s="13"/>
      <c r="L191" s="13"/>
      <c r="M191" s="50">
        <f t="shared" si="24"/>
        <v>0</v>
      </c>
      <c r="N191" s="50">
        <f t="shared" si="25"/>
        <v>0</v>
      </c>
      <c r="O191" s="50">
        <f t="shared" si="26"/>
        <v>0</v>
      </c>
      <c r="P191" s="50">
        <f t="shared" si="27"/>
        <v>0</v>
      </c>
      <c r="Q191" s="50">
        <f t="shared" si="28"/>
        <v>0</v>
      </c>
      <c r="R191" s="50">
        <f t="shared" si="35"/>
        <v>0</v>
      </c>
      <c r="S191" s="50"/>
      <c r="T191" s="50">
        <f t="shared" si="36"/>
        <v>0</v>
      </c>
      <c r="U191" s="214"/>
      <c r="V191" s="13"/>
      <c r="BE191" s="167"/>
      <c r="BF191" s="167"/>
      <c r="BG191" s="167"/>
      <c r="BH191" s="167"/>
      <c r="BI191" s="167"/>
      <c r="BJ191" s="167"/>
      <c r="BK191" s="167"/>
      <c r="BL191" s="167"/>
      <c r="BM191" s="167"/>
      <c r="BN191" s="167"/>
      <c r="BO191" s="167"/>
      <c r="BP191" s="167"/>
      <c r="BS191" s="171"/>
      <c r="BT191" s="171"/>
    </row>
    <row r="192" spans="1:72" x14ac:dyDescent="0.2">
      <c r="A192" s="278"/>
      <c r="B192" s="56">
        <v>185</v>
      </c>
      <c r="C192" s="92"/>
      <c r="D192" s="72"/>
      <c r="E192" s="59"/>
      <c r="F192" s="150"/>
      <c r="G192" s="150"/>
      <c r="H192" s="278"/>
      <c r="I192" s="60">
        <f t="shared" si="34"/>
        <v>0</v>
      </c>
      <c r="J192" s="278"/>
      <c r="K192" s="13"/>
      <c r="L192" s="13"/>
      <c r="M192" s="50">
        <f t="shared" si="24"/>
        <v>0</v>
      </c>
      <c r="N192" s="50">
        <f t="shared" si="25"/>
        <v>0</v>
      </c>
      <c r="O192" s="50">
        <f t="shared" si="26"/>
        <v>0</v>
      </c>
      <c r="P192" s="50">
        <f t="shared" si="27"/>
        <v>0</v>
      </c>
      <c r="Q192" s="50">
        <f t="shared" si="28"/>
        <v>0</v>
      </c>
      <c r="R192" s="50">
        <f t="shared" si="35"/>
        <v>0</v>
      </c>
      <c r="S192" s="50"/>
      <c r="T192" s="50">
        <f t="shared" si="36"/>
        <v>0</v>
      </c>
      <c r="U192" s="214"/>
      <c r="V192" s="13"/>
      <c r="BE192" s="167"/>
      <c r="BF192" s="167"/>
      <c r="BG192" s="167"/>
      <c r="BH192" s="167"/>
      <c r="BI192" s="167"/>
      <c r="BJ192" s="167"/>
      <c r="BK192" s="167"/>
      <c r="BL192" s="167"/>
      <c r="BM192" s="167"/>
      <c r="BN192" s="167"/>
      <c r="BO192" s="167"/>
      <c r="BP192" s="167"/>
      <c r="BS192" s="171"/>
      <c r="BT192" s="171"/>
    </row>
    <row r="193" spans="1:72" x14ac:dyDescent="0.2">
      <c r="A193" s="278"/>
      <c r="B193" s="56">
        <v>186</v>
      </c>
      <c r="C193" s="92"/>
      <c r="D193" s="72"/>
      <c r="E193" s="59"/>
      <c r="F193" s="150"/>
      <c r="G193" s="150"/>
      <c r="H193" s="278"/>
      <c r="I193" s="60">
        <f t="shared" si="34"/>
        <v>0</v>
      </c>
      <c r="J193" s="278"/>
      <c r="K193" s="13"/>
      <c r="L193" s="13"/>
      <c r="M193" s="50">
        <f t="shared" si="24"/>
        <v>0</v>
      </c>
      <c r="N193" s="50">
        <f t="shared" si="25"/>
        <v>0</v>
      </c>
      <c r="O193" s="50">
        <f t="shared" si="26"/>
        <v>0</v>
      </c>
      <c r="P193" s="50">
        <f t="shared" si="27"/>
        <v>0</v>
      </c>
      <c r="Q193" s="50">
        <f t="shared" si="28"/>
        <v>0</v>
      </c>
      <c r="R193" s="50">
        <f t="shared" si="35"/>
        <v>0</v>
      </c>
      <c r="S193" s="50"/>
      <c r="T193" s="50">
        <f t="shared" si="36"/>
        <v>0</v>
      </c>
      <c r="U193" s="214"/>
      <c r="V193" s="13"/>
      <c r="BE193" s="167"/>
      <c r="BF193" s="167"/>
      <c r="BG193" s="167"/>
      <c r="BH193" s="167"/>
      <c r="BI193" s="167"/>
      <c r="BJ193" s="167"/>
      <c r="BK193" s="167"/>
      <c r="BL193" s="167"/>
      <c r="BM193" s="167"/>
      <c r="BN193" s="167"/>
      <c r="BO193" s="167"/>
      <c r="BP193" s="167"/>
      <c r="BS193" s="171"/>
      <c r="BT193" s="171"/>
    </row>
    <row r="194" spans="1:72" x14ac:dyDescent="0.2">
      <c r="A194" s="278"/>
      <c r="B194" s="56">
        <v>187</v>
      </c>
      <c r="C194" s="92"/>
      <c r="D194" s="72"/>
      <c r="E194" s="59"/>
      <c r="F194" s="150"/>
      <c r="G194" s="150"/>
      <c r="H194" s="278"/>
      <c r="I194" s="60">
        <f t="shared" si="34"/>
        <v>0</v>
      </c>
      <c r="J194" s="278"/>
      <c r="K194" s="13"/>
      <c r="L194" s="13"/>
      <c r="M194" s="50">
        <f t="shared" si="24"/>
        <v>0</v>
      </c>
      <c r="N194" s="50">
        <f t="shared" si="25"/>
        <v>0</v>
      </c>
      <c r="O194" s="50">
        <f t="shared" si="26"/>
        <v>0</v>
      </c>
      <c r="P194" s="50">
        <f t="shared" si="27"/>
        <v>0</v>
      </c>
      <c r="Q194" s="50">
        <f t="shared" si="28"/>
        <v>0</v>
      </c>
      <c r="R194" s="50">
        <f t="shared" si="35"/>
        <v>0</v>
      </c>
      <c r="S194" s="50"/>
      <c r="T194" s="50">
        <f t="shared" si="36"/>
        <v>0</v>
      </c>
      <c r="U194" s="214"/>
      <c r="V194" s="13"/>
      <c r="BE194" s="167"/>
      <c r="BF194" s="167"/>
      <c r="BG194" s="167"/>
      <c r="BH194" s="167"/>
      <c r="BI194" s="167"/>
      <c r="BJ194" s="167"/>
      <c r="BK194" s="167"/>
      <c r="BL194" s="167"/>
      <c r="BM194" s="167"/>
      <c r="BN194" s="167"/>
      <c r="BO194" s="167"/>
      <c r="BP194" s="167"/>
      <c r="BS194" s="171"/>
      <c r="BT194" s="171"/>
    </row>
    <row r="195" spans="1:72" x14ac:dyDescent="0.2">
      <c r="A195" s="278"/>
      <c r="B195" s="56">
        <v>188</v>
      </c>
      <c r="C195" s="92"/>
      <c r="D195" s="72"/>
      <c r="E195" s="59"/>
      <c r="F195" s="150"/>
      <c r="G195" s="150"/>
      <c r="H195" s="278"/>
      <c r="I195" s="60">
        <f t="shared" si="34"/>
        <v>0</v>
      </c>
      <c r="J195" s="278"/>
      <c r="K195" s="13"/>
      <c r="L195" s="13"/>
      <c r="M195" s="50">
        <f t="shared" si="24"/>
        <v>0</v>
      </c>
      <c r="N195" s="50">
        <f t="shared" si="25"/>
        <v>0</v>
      </c>
      <c r="O195" s="50">
        <f t="shared" si="26"/>
        <v>0</v>
      </c>
      <c r="P195" s="50">
        <f t="shared" si="27"/>
        <v>0</v>
      </c>
      <c r="Q195" s="50">
        <f t="shared" si="28"/>
        <v>0</v>
      </c>
      <c r="R195" s="50">
        <f t="shared" si="35"/>
        <v>0</v>
      </c>
      <c r="S195" s="50"/>
      <c r="T195" s="50">
        <f t="shared" si="36"/>
        <v>0</v>
      </c>
      <c r="U195" s="214"/>
      <c r="V195" s="13"/>
      <c r="BE195" s="167"/>
      <c r="BF195" s="167"/>
      <c r="BG195" s="167"/>
      <c r="BH195" s="167"/>
      <c r="BI195" s="167"/>
      <c r="BJ195" s="167"/>
      <c r="BK195" s="167"/>
      <c r="BL195" s="167"/>
      <c r="BM195" s="167"/>
      <c r="BN195" s="167"/>
      <c r="BO195" s="167"/>
      <c r="BP195" s="167"/>
      <c r="BS195" s="171"/>
      <c r="BT195" s="171"/>
    </row>
    <row r="196" spans="1:72" x14ac:dyDescent="0.2">
      <c r="A196" s="278"/>
      <c r="B196" s="56">
        <v>189</v>
      </c>
      <c r="C196" s="92"/>
      <c r="D196" s="72"/>
      <c r="E196" s="59"/>
      <c r="F196" s="150"/>
      <c r="G196" s="150"/>
      <c r="H196" s="278"/>
      <c r="I196" s="60">
        <f t="shared" si="34"/>
        <v>0</v>
      </c>
      <c r="J196" s="278"/>
      <c r="K196" s="13"/>
      <c r="L196" s="13"/>
      <c r="M196" s="50">
        <f t="shared" si="24"/>
        <v>0</v>
      </c>
      <c r="N196" s="50">
        <f t="shared" si="25"/>
        <v>0</v>
      </c>
      <c r="O196" s="50">
        <f t="shared" si="26"/>
        <v>0</v>
      </c>
      <c r="P196" s="50">
        <f t="shared" si="27"/>
        <v>0</v>
      </c>
      <c r="Q196" s="50">
        <f t="shared" si="28"/>
        <v>0</v>
      </c>
      <c r="R196" s="50">
        <f t="shared" si="35"/>
        <v>0</v>
      </c>
      <c r="S196" s="50"/>
      <c r="T196" s="50">
        <f t="shared" si="36"/>
        <v>0</v>
      </c>
      <c r="U196" s="214"/>
      <c r="V196" s="13"/>
      <c r="BE196" s="167"/>
      <c r="BF196" s="167"/>
      <c r="BG196" s="167"/>
      <c r="BH196" s="167"/>
      <c r="BI196" s="167"/>
      <c r="BJ196" s="167"/>
      <c r="BK196" s="167"/>
      <c r="BL196" s="167"/>
      <c r="BM196" s="167"/>
      <c r="BN196" s="167"/>
      <c r="BO196" s="167"/>
      <c r="BP196" s="167"/>
      <c r="BS196" s="171"/>
      <c r="BT196" s="171"/>
    </row>
    <row r="197" spans="1:72" x14ac:dyDescent="0.2">
      <c r="A197" s="278"/>
      <c r="B197" s="56">
        <v>190</v>
      </c>
      <c r="C197" s="92"/>
      <c r="D197" s="72"/>
      <c r="E197" s="59"/>
      <c r="F197" s="150"/>
      <c r="G197" s="150"/>
      <c r="H197" s="278"/>
      <c r="I197" s="60">
        <f t="shared" si="34"/>
        <v>0</v>
      </c>
      <c r="J197" s="278"/>
      <c r="K197" s="13"/>
      <c r="L197" s="13"/>
      <c r="M197" s="50">
        <f t="shared" si="24"/>
        <v>0</v>
      </c>
      <c r="N197" s="50">
        <f t="shared" si="25"/>
        <v>0</v>
      </c>
      <c r="O197" s="50">
        <f t="shared" si="26"/>
        <v>0</v>
      </c>
      <c r="P197" s="50">
        <f t="shared" si="27"/>
        <v>0</v>
      </c>
      <c r="Q197" s="50">
        <f t="shared" si="28"/>
        <v>0</v>
      </c>
      <c r="R197" s="50">
        <f t="shared" si="35"/>
        <v>0</v>
      </c>
      <c r="S197" s="50"/>
      <c r="T197" s="50">
        <f t="shared" si="36"/>
        <v>0</v>
      </c>
      <c r="U197" s="214"/>
      <c r="V197" s="13"/>
      <c r="BE197" s="167"/>
      <c r="BF197" s="167"/>
      <c r="BG197" s="167"/>
      <c r="BH197" s="167"/>
      <c r="BI197" s="167"/>
      <c r="BJ197" s="167"/>
      <c r="BK197" s="167"/>
      <c r="BL197" s="167"/>
      <c r="BM197" s="167"/>
      <c r="BN197" s="167"/>
      <c r="BO197" s="167"/>
      <c r="BP197" s="167"/>
      <c r="BS197" s="171"/>
      <c r="BT197" s="171"/>
    </row>
    <row r="198" spans="1:72" x14ac:dyDescent="0.2">
      <c r="A198" s="278"/>
      <c r="B198" s="56">
        <v>191</v>
      </c>
      <c r="C198" s="92"/>
      <c r="D198" s="72"/>
      <c r="E198" s="59"/>
      <c r="F198" s="150"/>
      <c r="G198" s="150"/>
      <c r="H198" s="278"/>
      <c r="I198" s="60">
        <f t="shared" si="34"/>
        <v>0</v>
      </c>
      <c r="J198" s="278"/>
      <c r="K198" s="13"/>
      <c r="L198" s="13"/>
      <c r="M198" s="50">
        <f t="shared" si="24"/>
        <v>0</v>
      </c>
      <c r="N198" s="50">
        <f t="shared" si="25"/>
        <v>0</v>
      </c>
      <c r="O198" s="50">
        <f t="shared" si="26"/>
        <v>0</v>
      </c>
      <c r="P198" s="50">
        <f t="shared" si="27"/>
        <v>0</v>
      </c>
      <c r="Q198" s="50">
        <f t="shared" si="28"/>
        <v>0</v>
      </c>
      <c r="R198" s="50">
        <f t="shared" si="35"/>
        <v>0</v>
      </c>
      <c r="S198" s="50"/>
      <c r="T198" s="50">
        <f t="shared" si="36"/>
        <v>0</v>
      </c>
      <c r="U198" s="214"/>
      <c r="V198" s="13"/>
      <c r="BE198" s="167"/>
      <c r="BF198" s="167"/>
      <c r="BG198" s="167"/>
      <c r="BH198" s="167"/>
      <c r="BI198" s="167"/>
      <c r="BJ198" s="167"/>
      <c r="BK198" s="167"/>
      <c r="BL198" s="167"/>
      <c r="BM198" s="167"/>
      <c r="BN198" s="167"/>
      <c r="BO198" s="167"/>
      <c r="BP198" s="167"/>
      <c r="BS198" s="171"/>
      <c r="BT198" s="171"/>
    </row>
    <row r="199" spans="1:72" x14ac:dyDescent="0.2">
      <c r="A199" s="278"/>
      <c r="B199" s="56">
        <v>192</v>
      </c>
      <c r="C199" s="92"/>
      <c r="D199" s="72"/>
      <c r="E199" s="59"/>
      <c r="F199" s="150"/>
      <c r="G199" s="150"/>
      <c r="H199" s="278"/>
      <c r="I199" s="60">
        <f t="shared" si="34"/>
        <v>0</v>
      </c>
      <c r="J199" s="278"/>
      <c r="K199" s="13"/>
      <c r="L199" s="13"/>
      <c r="M199" s="50">
        <f t="shared" si="24"/>
        <v>0</v>
      </c>
      <c r="N199" s="50">
        <f t="shared" si="25"/>
        <v>0</v>
      </c>
      <c r="O199" s="50">
        <f t="shared" si="26"/>
        <v>0</v>
      </c>
      <c r="P199" s="50">
        <f t="shared" si="27"/>
        <v>0</v>
      </c>
      <c r="Q199" s="50">
        <f t="shared" si="28"/>
        <v>0</v>
      </c>
      <c r="R199" s="50">
        <f t="shared" si="35"/>
        <v>0</v>
      </c>
      <c r="S199" s="50"/>
      <c r="T199" s="50">
        <f t="shared" si="36"/>
        <v>0</v>
      </c>
      <c r="U199" s="214"/>
      <c r="V199" s="13"/>
      <c r="BE199" s="167"/>
      <c r="BF199" s="167"/>
      <c r="BG199" s="167"/>
      <c r="BH199" s="167"/>
      <c r="BI199" s="167"/>
      <c r="BJ199" s="167"/>
      <c r="BK199" s="167"/>
      <c r="BL199" s="167"/>
      <c r="BM199" s="167"/>
      <c r="BN199" s="167"/>
      <c r="BO199" s="167"/>
      <c r="BP199" s="167"/>
      <c r="BS199" s="171"/>
      <c r="BT199" s="171"/>
    </row>
    <row r="200" spans="1:72" x14ac:dyDescent="0.2">
      <c r="A200" s="278"/>
      <c r="B200" s="56">
        <v>193</v>
      </c>
      <c r="C200" s="92"/>
      <c r="D200" s="72"/>
      <c r="E200" s="59"/>
      <c r="F200" s="150"/>
      <c r="G200" s="150"/>
      <c r="H200" s="278"/>
      <c r="I200" s="60">
        <f t="shared" si="34"/>
        <v>0</v>
      </c>
      <c r="J200" s="278"/>
      <c r="K200" s="13"/>
      <c r="L200" s="13"/>
      <c r="M200" s="50">
        <f t="shared" si="24"/>
        <v>0</v>
      </c>
      <c r="N200" s="50">
        <f t="shared" si="25"/>
        <v>0</v>
      </c>
      <c r="O200" s="50">
        <f t="shared" si="26"/>
        <v>0</v>
      </c>
      <c r="P200" s="50">
        <f t="shared" si="27"/>
        <v>0</v>
      </c>
      <c r="Q200" s="50">
        <f t="shared" si="28"/>
        <v>0</v>
      </c>
      <c r="R200" s="50">
        <f t="shared" si="35"/>
        <v>0</v>
      </c>
      <c r="S200" s="50"/>
      <c r="T200" s="50">
        <f t="shared" si="36"/>
        <v>0</v>
      </c>
      <c r="U200" s="214"/>
      <c r="V200" s="13"/>
      <c r="BE200" s="167"/>
      <c r="BF200" s="167"/>
      <c r="BG200" s="167"/>
      <c r="BH200" s="167"/>
      <c r="BI200" s="167"/>
      <c r="BJ200" s="167"/>
      <c r="BK200" s="167"/>
      <c r="BL200" s="167"/>
      <c r="BM200" s="167"/>
      <c r="BN200" s="167"/>
      <c r="BO200" s="167"/>
      <c r="BP200" s="167"/>
      <c r="BS200" s="171"/>
      <c r="BT200" s="171"/>
    </row>
    <row r="201" spans="1:72" x14ac:dyDescent="0.2">
      <c r="A201" s="278"/>
      <c r="B201" s="56">
        <v>194</v>
      </c>
      <c r="C201" s="92"/>
      <c r="D201" s="72"/>
      <c r="E201" s="59"/>
      <c r="F201" s="150"/>
      <c r="G201" s="150"/>
      <c r="H201" s="278"/>
      <c r="I201" s="60">
        <f t="shared" si="34"/>
        <v>0</v>
      </c>
      <c r="J201" s="278"/>
      <c r="K201" s="13"/>
      <c r="L201" s="13"/>
      <c r="M201" s="50">
        <f t="shared" si="24"/>
        <v>0</v>
      </c>
      <c r="N201" s="50">
        <f t="shared" si="25"/>
        <v>0</v>
      </c>
      <c r="O201" s="50">
        <f t="shared" si="26"/>
        <v>0</v>
      </c>
      <c r="P201" s="50">
        <f t="shared" si="27"/>
        <v>0</v>
      </c>
      <c r="Q201" s="50">
        <f t="shared" si="28"/>
        <v>0</v>
      </c>
      <c r="R201" s="50">
        <f t="shared" si="35"/>
        <v>0</v>
      </c>
      <c r="S201" s="50"/>
      <c r="T201" s="50">
        <f t="shared" si="36"/>
        <v>0</v>
      </c>
      <c r="U201" s="214"/>
      <c r="V201" s="13"/>
      <c r="BE201" s="167"/>
      <c r="BF201" s="167"/>
      <c r="BG201" s="167"/>
      <c r="BH201" s="167"/>
      <c r="BI201" s="167"/>
      <c r="BJ201" s="167"/>
      <c r="BK201" s="167"/>
      <c r="BL201" s="167"/>
      <c r="BM201" s="167"/>
      <c r="BN201" s="167"/>
      <c r="BO201" s="167"/>
      <c r="BP201" s="167"/>
      <c r="BS201" s="171"/>
      <c r="BT201" s="171"/>
    </row>
    <row r="202" spans="1:72" x14ac:dyDescent="0.2">
      <c r="A202" s="278"/>
      <c r="B202" s="56">
        <v>195</v>
      </c>
      <c r="C202" s="92"/>
      <c r="D202" s="72"/>
      <c r="E202" s="59"/>
      <c r="F202" s="150"/>
      <c r="G202" s="150"/>
      <c r="H202" s="278"/>
      <c r="I202" s="60">
        <f t="shared" si="34"/>
        <v>0</v>
      </c>
      <c r="J202" s="278"/>
      <c r="K202" s="13"/>
      <c r="L202" s="13"/>
      <c r="M202" s="50">
        <f t="shared" si="24"/>
        <v>0</v>
      </c>
      <c r="N202" s="50">
        <f t="shared" si="25"/>
        <v>0</v>
      </c>
      <c r="O202" s="50">
        <f t="shared" si="26"/>
        <v>0</v>
      </c>
      <c r="P202" s="50">
        <f t="shared" si="27"/>
        <v>0</v>
      </c>
      <c r="Q202" s="50">
        <f t="shared" si="28"/>
        <v>0</v>
      </c>
      <c r="R202" s="50">
        <f t="shared" si="35"/>
        <v>0</v>
      </c>
      <c r="S202" s="50"/>
      <c r="T202" s="50">
        <f t="shared" si="36"/>
        <v>0</v>
      </c>
      <c r="U202" s="214"/>
      <c r="V202" s="13"/>
      <c r="BE202" s="167"/>
      <c r="BF202" s="167"/>
      <c r="BG202" s="167"/>
      <c r="BH202" s="167"/>
      <c r="BI202" s="167"/>
      <c r="BJ202" s="167"/>
      <c r="BK202" s="167"/>
      <c r="BL202" s="167"/>
      <c r="BM202" s="167"/>
      <c r="BN202" s="167"/>
      <c r="BO202" s="167"/>
      <c r="BP202" s="167"/>
      <c r="BS202" s="171"/>
      <c r="BT202" s="171"/>
    </row>
    <row r="203" spans="1:72" x14ac:dyDescent="0.2">
      <c r="A203" s="278"/>
      <c r="B203" s="56">
        <v>196</v>
      </c>
      <c r="C203" s="92"/>
      <c r="D203" s="72"/>
      <c r="E203" s="59"/>
      <c r="F203" s="150"/>
      <c r="G203" s="150"/>
      <c r="H203" s="278"/>
      <c r="I203" s="60">
        <f t="shared" si="34"/>
        <v>0</v>
      </c>
      <c r="J203" s="278"/>
      <c r="K203" s="13"/>
      <c r="L203" s="13"/>
      <c r="M203" s="50">
        <f t="shared" si="24"/>
        <v>0</v>
      </c>
      <c r="N203" s="50">
        <f t="shared" si="25"/>
        <v>0</v>
      </c>
      <c r="O203" s="50">
        <f t="shared" si="26"/>
        <v>0</v>
      </c>
      <c r="P203" s="50">
        <f t="shared" si="27"/>
        <v>0</v>
      </c>
      <c r="Q203" s="50">
        <f t="shared" si="28"/>
        <v>0</v>
      </c>
      <c r="R203" s="50">
        <f t="shared" si="35"/>
        <v>0</v>
      </c>
      <c r="S203" s="50"/>
      <c r="T203" s="50">
        <f t="shared" si="36"/>
        <v>0</v>
      </c>
      <c r="U203" s="214"/>
      <c r="V203" s="13"/>
      <c r="BE203" s="167"/>
      <c r="BF203" s="167"/>
      <c r="BG203" s="167"/>
      <c r="BH203" s="167"/>
      <c r="BI203" s="167"/>
      <c r="BJ203" s="167"/>
      <c r="BK203" s="167"/>
      <c r="BL203" s="167"/>
      <c r="BM203" s="167"/>
      <c r="BN203" s="167"/>
      <c r="BO203" s="167"/>
      <c r="BP203" s="167"/>
      <c r="BS203" s="171"/>
      <c r="BT203" s="171"/>
    </row>
    <row r="204" spans="1:72" x14ac:dyDescent="0.2">
      <c r="A204" s="278"/>
      <c r="B204" s="56">
        <v>197</v>
      </c>
      <c r="C204" s="92"/>
      <c r="D204" s="72"/>
      <c r="E204" s="59"/>
      <c r="F204" s="150"/>
      <c r="G204" s="150"/>
      <c r="H204" s="278"/>
      <c r="I204" s="60">
        <f t="shared" si="34"/>
        <v>0</v>
      </c>
      <c r="J204" s="278"/>
      <c r="K204" s="13"/>
      <c r="L204" s="13"/>
      <c r="M204" s="50">
        <f t="shared" si="24"/>
        <v>0</v>
      </c>
      <c r="N204" s="50">
        <f t="shared" si="25"/>
        <v>0</v>
      </c>
      <c r="O204" s="50">
        <f t="shared" si="26"/>
        <v>0</v>
      </c>
      <c r="P204" s="50">
        <f t="shared" si="27"/>
        <v>0</v>
      </c>
      <c r="Q204" s="50">
        <f t="shared" si="28"/>
        <v>0</v>
      </c>
      <c r="R204" s="50">
        <f t="shared" si="35"/>
        <v>0</v>
      </c>
      <c r="S204" s="50"/>
      <c r="T204" s="50">
        <f t="shared" si="36"/>
        <v>0</v>
      </c>
      <c r="U204" s="214"/>
      <c r="V204" s="13"/>
      <c r="BE204" s="167"/>
      <c r="BF204" s="167"/>
      <c r="BG204" s="167"/>
      <c r="BH204" s="167"/>
      <c r="BI204" s="167"/>
      <c r="BJ204" s="167"/>
      <c r="BK204" s="167"/>
      <c r="BL204" s="167"/>
      <c r="BM204" s="167"/>
      <c r="BN204" s="167"/>
      <c r="BO204" s="167"/>
      <c r="BP204" s="167"/>
      <c r="BS204" s="171"/>
      <c r="BT204" s="171"/>
    </row>
    <row r="205" spans="1:72" x14ac:dyDescent="0.2">
      <c r="A205" s="278"/>
      <c r="B205" s="56">
        <v>198</v>
      </c>
      <c r="C205" s="92"/>
      <c r="D205" s="72"/>
      <c r="E205" s="59"/>
      <c r="F205" s="150"/>
      <c r="G205" s="150"/>
      <c r="H205" s="278"/>
      <c r="I205" s="60">
        <f t="shared" si="34"/>
        <v>0</v>
      </c>
      <c r="J205" s="278"/>
      <c r="K205" s="13"/>
      <c r="L205" s="13"/>
      <c r="M205" s="50">
        <f t="shared" si="24"/>
        <v>0</v>
      </c>
      <c r="N205" s="50">
        <f t="shared" si="25"/>
        <v>0</v>
      </c>
      <c r="O205" s="50">
        <f t="shared" si="26"/>
        <v>0</v>
      </c>
      <c r="P205" s="50">
        <f t="shared" si="27"/>
        <v>0</v>
      </c>
      <c r="Q205" s="50">
        <f t="shared" si="28"/>
        <v>0</v>
      </c>
      <c r="R205" s="50">
        <f t="shared" si="35"/>
        <v>0</v>
      </c>
      <c r="S205" s="50"/>
      <c r="T205" s="50">
        <f t="shared" si="36"/>
        <v>0</v>
      </c>
      <c r="U205" s="214"/>
      <c r="V205" s="13"/>
      <c r="BE205" s="167"/>
      <c r="BF205" s="167"/>
      <c r="BG205" s="167"/>
      <c r="BH205" s="167"/>
      <c r="BI205" s="167"/>
      <c r="BJ205" s="167"/>
      <c r="BK205" s="167"/>
      <c r="BL205" s="167"/>
      <c r="BM205" s="167"/>
      <c r="BN205" s="167"/>
      <c r="BO205" s="167"/>
      <c r="BP205" s="167"/>
      <c r="BS205" s="171"/>
      <c r="BT205" s="171"/>
    </row>
    <row r="206" spans="1:72" x14ac:dyDescent="0.2">
      <c r="A206" s="278"/>
      <c r="B206" s="56">
        <v>199</v>
      </c>
      <c r="C206" s="92"/>
      <c r="D206" s="72"/>
      <c r="E206" s="59"/>
      <c r="F206" s="150"/>
      <c r="G206" s="150"/>
      <c r="H206" s="278"/>
      <c r="I206" s="60">
        <f t="shared" si="34"/>
        <v>0</v>
      </c>
      <c r="J206" s="278"/>
      <c r="K206" s="13"/>
      <c r="L206" s="13"/>
      <c r="M206" s="50">
        <f t="shared" si="24"/>
        <v>0</v>
      </c>
      <c r="N206" s="50">
        <f t="shared" si="25"/>
        <v>0</v>
      </c>
      <c r="O206" s="50">
        <f t="shared" si="26"/>
        <v>0</v>
      </c>
      <c r="P206" s="50">
        <f t="shared" si="27"/>
        <v>0</v>
      </c>
      <c r="Q206" s="50">
        <f t="shared" si="28"/>
        <v>0</v>
      </c>
      <c r="R206" s="50">
        <f t="shared" si="35"/>
        <v>0</v>
      </c>
      <c r="S206" s="50"/>
      <c r="T206" s="50">
        <f t="shared" si="36"/>
        <v>0</v>
      </c>
      <c r="U206" s="214"/>
      <c r="V206" s="13"/>
      <c r="BE206" s="167"/>
      <c r="BF206" s="167"/>
      <c r="BG206" s="167"/>
      <c r="BH206" s="167"/>
      <c r="BI206" s="167"/>
      <c r="BJ206" s="167"/>
      <c r="BK206" s="167"/>
      <c r="BL206" s="167"/>
      <c r="BM206" s="167"/>
      <c r="BN206" s="167"/>
      <c r="BO206" s="167"/>
      <c r="BP206" s="167"/>
      <c r="BS206" s="171"/>
      <c r="BT206" s="171"/>
    </row>
    <row r="207" spans="1:72" x14ac:dyDescent="0.2">
      <c r="A207" s="278"/>
      <c r="B207" s="56">
        <v>200</v>
      </c>
      <c r="C207" s="92"/>
      <c r="D207" s="72"/>
      <c r="E207" s="59"/>
      <c r="F207" s="150"/>
      <c r="G207" s="150"/>
      <c r="H207" s="278"/>
      <c r="I207" s="60">
        <f t="shared" si="34"/>
        <v>0</v>
      </c>
      <c r="J207" s="278"/>
      <c r="K207" s="13"/>
      <c r="L207" s="13"/>
      <c r="M207" s="50">
        <f t="shared" si="24"/>
        <v>0</v>
      </c>
      <c r="N207" s="50">
        <f t="shared" si="25"/>
        <v>0</v>
      </c>
      <c r="O207" s="50">
        <f t="shared" si="26"/>
        <v>0</v>
      </c>
      <c r="P207" s="50">
        <f t="shared" si="27"/>
        <v>0</v>
      </c>
      <c r="Q207" s="50">
        <f t="shared" si="28"/>
        <v>0</v>
      </c>
      <c r="R207" s="50">
        <f t="shared" si="35"/>
        <v>0</v>
      </c>
      <c r="S207" s="50"/>
      <c r="T207" s="50">
        <f t="shared" si="36"/>
        <v>0</v>
      </c>
      <c r="U207" s="214"/>
      <c r="V207" s="13"/>
      <c r="BE207" s="167"/>
      <c r="BF207" s="167"/>
      <c r="BG207" s="167"/>
      <c r="BH207" s="167"/>
      <c r="BI207" s="167"/>
      <c r="BJ207" s="167"/>
      <c r="BK207" s="167"/>
      <c r="BL207" s="167"/>
      <c r="BM207" s="167"/>
      <c r="BN207" s="167"/>
      <c r="BO207" s="167"/>
      <c r="BP207" s="167"/>
      <c r="BS207" s="171"/>
      <c r="BT207" s="171"/>
    </row>
    <row r="208" spans="1:72" x14ac:dyDescent="0.2">
      <c r="A208" s="278"/>
      <c r="B208" s="56">
        <v>201</v>
      </c>
      <c r="C208" s="92"/>
      <c r="D208" s="72"/>
      <c r="E208" s="59"/>
      <c r="F208" s="150"/>
      <c r="G208" s="150"/>
      <c r="H208" s="278"/>
      <c r="I208" s="60">
        <f t="shared" si="34"/>
        <v>0</v>
      </c>
      <c r="J208" s="278"/>
      <c r="K208" s="13"/>
      <c r="L208" s="13"/>
      <c r="M208" s="50">
        <f t="shared" si="24"/>
        <v>0</v>
      </c>
      <c r="N208" s="50">
        <f t="shared" si="25"/>
        <v>0</v>
      </c>
      <c r="O208" s="50">
        <f t="shared" si="26"/>
        <v>0</v>
      </c>
      <c r="P208" s="50">
        <f t="shared" si="27"/>
        <v>0</v>
      </c>
      <c r="Q208" s="50">
        <f t="shared" si="28"/>
        <v>0</v>
      </c>
      <c r="R208" s="50">
        <f t="shared" si="35"/>
        <v>0</v>
      </c>
      <c r="S208" s="50"/>
      <c r="T208" s="50">
        <f t="shared" si="36"/>
        <v>0</v>
      </c>
      <c r="U208" s="214"/>
      <c r="V208" s="13"/>
      <c r="BE208" s="167"/>
      <c r="BF208" s="167"/>
      <c r="BG208" s="167"/>
      <c r="BH208" s="167"/>
      <c r="BI208" s="167"/>
      <c r="BJ208" s="167"/>
      <c r="BK208" s="167"/>
      <c r="BL208" s="167"/>
      <c r="BM208" s="167"/>
      <c r="BN208" s="167"/>
      <c r="BO208" s="167"/>
      <c r="BP208" s="167"/>
      <c r="BS208" s="171"/>
      <c r="BT208" s="171"/>
    </row>
    <row r="209" spans="1:72" x14ac:dyDescent="0.2">
      <c r="A209" s="278"/>
      <c r="B209" s="56">
        <v>202</v>
      </c>
      <c r="C209" s="92"/>
      <c r="D209" s="72"/>
      <c r="E209" s="59"/>
      <c r="F209" s="150"/>
      <c r="G209" s="150"/>
      <c r="H209" s="278"/>
      <c r="I209" s="60">
        <f t="shared" si="34"/>
        <v>0</v>
      </c>
      <c r="J209" s="278"/>
      <c r="K209" s="13"/>
      <c r="L209" s="13"/>
      <c r="M209" s="50">
        <f t="shared" si="24"/>
        <v>0</v>
      </c>
      <c r="N209" s="50">
        <f t="shared" si="25"/>
        <v>0</v>
      </c>
      <c r="O209" s="50">
        <f t="shared" si="26"/>
        <v>0</v>
      </c>
      <c r="P209" s="50">
        <f t="shared" si="27"/>
        <v>0</v>
      </c>
      <c r="Q209" s="50">
        <f t="shared" si="28"/>
        <v>0</v>
      </c>
      <c r="R209" s="50">
        <f t="shared" si="35"/>
        <v>0</v>
      </c>
      <c r="S209" s="50"/>
      <c r="T209" s="50">
        <f t="shared" si="36"/>
        <v>0</v>
      </c>
      <c r="U209" s="214"/>
      <c r="V209" s="13"/>
      <c r="BE209" s="167"/>
      <c r="BF209" s="167"/>
      <c r="BG209" s="167"/>
      <c r="BH209" s="167"/>
      <c r="BI209" s="167"/>
      <c r="BJ209" s="167"/>
      <c r="BK209" s="167"/>
      <c r="BL209" s="167"/>
      <c r="BM209" s="167"/>
      <c r="BN209" s="167"/>
      <c r="BO209" s="167"/>
      <c r="BP209" s="167"/>
      <c r="BS209" s="171"/>
      <c r="BT209" s="171"/>
    </row>
    <row r="210" spans="1:72" x14ac:dyDescent="0.2">
      <c r="A210" s="278"/>
      <c r="B210" s="56">
        <v>203</v>
      </c>
      <c r="C210" s="92"/>
      <c r="D210" s="72"/>
      <c r="E210" s="59"/>
      <c r="F210" s="150"/>
      <c r="G210" s="150"/>
      <c r="H210" s="278"/>
      <c r="I210" s="60">
        <f t="shared" si="34"/>
        <v>0</v>
      </c>
      <c r="J210" s="278"/>
      <c r="K210" s="13"/>
      <c r="L210" s="13"/>
      <c r="M210" s="50">
        <f t="shared" si="24"/>
        <v>0</v>
      </c>
      <c r="N210" s="50">
        <f t="shared" si="25"/>
        <v>0</v>
      </c>
      <c r="O210" s="50">
        <f t="shared" si="26"/>
        <v>0</v>
      </c>
      <c r="P210" s="50">
        <f t="shared" si="27"/>
        <v>0</v>
      </c>
      <c r="Q210" s="50">
        <f t="shared" si="28"/>
        <v>0</v>
      </c>
      <c r="R210" s="50">
        <f t="shared" si="35"/>
        <v>0</v>
      </c>
      <c r="S210" s="50"/>
      <c r="T210" s="50">
        <f t="shared" si="36"/>
        <v>0</v>
      </c>
      <c r="U210" s="214"/>
      <c r="V210" s="13"/>
      <c r="BE210" s="167"/>
      <c r="BF210" s="167"/>
      <c r="BG210" s="167"/>
      <c r="BH210" s="167"/>
      <c r="BI210" s="167"/>
      <c r="BJ210" s="167"/>
      <c r="BK210" s="167"/>
      <c r="BL210" s="167"/>
      <c r="BM210" s="167"/>
      <c r="BN210" s="167"/>
      <c r="BO210" s="167"/>
      <c r="BP210" s="167"/>
      <c r="BS210" s="171"/>
      <c r="BT210" s="171"/>
    </row>
    <row r="211" spans="1:72" x14ac:dyDescent="0.2">
      <c r="A211" s="278"/>
      <c r="B211" s="56">
        <v>204</v>
      </c>
      <c r="C211" s="92"/>
      <c r="D211" s="72"/>
      <c r="E211" s="59"/>
      <c r="F211" s="150"/>
      <c r="G211" s="150"/>
      <c r="H211" s="278"/>
      <c r="I211" s="60">
        <f t="shared" si="34"/>
        <v>0</v>
      </c>
      <c r="J211" s="278"/>
      <c r="K211" s="13"/>
      <c r="L211" s="13"/>
      <c r="M211" s="50">
        <f t="shared" si="24"/>
        <v>0</v>
      </c>
      <c r="N211" s="50">
        <f t="shared" si="25"/>
        <v>0</v>
      </c>
      <c r="O211" s="50">
        <f t="shared" si="26"/>
        <v>0</v>
      </c>
      <c r="P211" s="50">
        <f t="shared" si="27"/>
        <v>0</v>
      </c>
      <c r="Q211" s="50">
        <f t="shared" si="28"/>
        <v>0</v>
      </c>
      <c r="R211" s="50">
        <f t="shared" si="35"/>
        <v>0</v>
      </c>
      <c r="S211" s="50"/>
      <c r="T211" s="50">
        <f t="shared" si="36"/>
        <v>0</v>
      </c>
      <c r="U211" s="214"/>
      <c r="V211" s="13"/>
      <c r="BE211" s="167"/>
      <c r="BF211" s="167"/>
      <c r="BG211" s="167"/>
      <c r="BH211" s="167"/>
      <c r="BI211" s="167"/>
      <c r="BJ211" s="167"/>
      <c r="BK211" s="167"/>
      <c r="BL211" s="167"/>
      <c r="BM211" s="167"/>
      <c r="BN211" s="167"/>
      <c r="BO211" s="167"/>
      <c r="BP211" s="167"/>
      <c r="BS211" s="171"/>
      <c r="BT211" s="171"/>
    </row>
    <row r="212" spans="1:72" x14ac:dyDescent="0.2">
      <c r="A212" s="278"/>
      <c r="B212" s="56">
        <v>205</v>
      </c>
      <c r="C212" s="92"/>
      <c r="D212" s="72"/>
      <c r="E212" s="59"/>
      <c r="F212" s="150"/>
      <c r="G212" s="150"/>
      <c r="H212" s="278"/>
      <c r="I212" s="60">
        <f t="shared" si="34"/>
        <v>0</v>
      </c>
      <c r="J212" s="278"/>
      <c r="K212" s="13"/>
      <c r="L212" s="13"/>
      <c r="M212" s="50">
        <f t="shared" si="24"/>
        <v>0</v>
      </c>
      <c r="N212" s="50">
        <f t="shared" si="25"/>
        <v>0</v>
      </c>
      <c r="O212" s="50">
        <f t="shared" si="26"/>
        <v>0</v>
      </c>
      <c r="P212" s="50">
        <f t="shared" si="27"/>
        <v>0</v>
      </c>
      <c r="Q212" s="50">
        <f t="shared" si="28"/>
        <v>0</v>
      </c>
      <c r="R212" s="50">
        <f t="shared" si="35"/>
        <v>0</v>
      </c>
      <c r="S212" s="50"/>
      <c r="T212" s="50">
        <f t="shared" si="36"/>
        <v>0</v>
      </c>
      <c r="U212" s="214"/>
      <c r="V212" s="13"/>
      <c r="BE212" s="167"/>
      <c r="BF212" s="167"/>
      <c r="BG212" s="167"/>
      <c r="BH212" s="167"/>
      <c r="BI212" s="167"/>
      <c r="BJ212" s="167"/>
      <c r="BK212" s="167"/>
      <c r="BL212" s="167"/>
      <c r="BM212" s="167"/>
      <c r="BN212" s="167"/>
      <c r="BO212" s="167"/>
      <c r="BP212" s="167"/>
      <c r="BS212" s="171"/>
      <c r="BT212" s="171"/>
    </row>
    <row r="213" spans="1:72" x14ac:dyDescent="0.2">
      <c r="A213" s="278"/>
      <c r="B213" s="56">
        <v>206</v>
      </c>
      <c r="C213" s="92"/>
      <c r="D213" s="72"/>
      <c r="E213" s="59"/>
      <c r="F213" s="150"/>
      <c r="G213" s="150"/>
      <c r="H213" s="278"/>
      <c r="I213" s="60">
        <f t="shared" si="34"/>
        <v>0</v>
      </c>
      <c r="J213" s="278"/>
      <c r="K213" s="13"/>
      <c r="L213" s="13"/>
      <c r="M213" s="50">
        <f t="shared" si="24"/>
        <v>0</v>
      </c>
      <c r="N213" s="50">
        <f t="shared" si="25"/>
        <v>0</v>
      </c>
      <c r="O213" s="50">
        <f t="shared" si="26"/>
        <v>0</v>
      </c>
      <c r="P213" s="50">
        <f t="shared" si="27"/>
        <v>0</v>
      </c>
      <c r="Q213" s="50">
        <f t="shared" si="28"/>
        <v>0</v>
      </c>
      <c r="R213" s="50">
        <f t="shared" si="35"/>
        <v>0</v>
      </c>
      <c r="S213" s="50"/>
      <c r="T213" s="50">
        <f t="shared" si="36"/>
        <v>0</v>
      </c>
      <c r="U213" s="214"/>
      <c r="V213" s="13"/>
      <c r="BE213" s="167"/>
      <c r="BF213" s="167"/>
      <c r="BG213" s="167"/>
      <c r="BH213" s="167"/>
      <c r="BI213" s="167"/>
      <c r="BJ213" s="167"/>
      <c r="BK213" s="167"/>
      <c r="BL213" s="167"/>
      <c r="BM213" s="167"/>
      <c r="BN213" s="167"/>
      <c r="BO213" s="167"/>
      <c r="BP213" s="167"/>
      <c r="BS213" s="171"/>
      <c r="BT213" s="171"/>
    </row>
    <row r="214" spans="1:72" x14ac:dyDescent="0.2">
      <c r="A214" s="278"/>
      <c r="B214" s="56">
        <v>207</v>
      </c>
      <c r="C214" s="92"/>
      <c r="D214" s="72"/>
      <c r="E214" s="59"/>
      <c r="F214" s="150"/>
      <c r="G214" s="150"/>
      <c r="H214" s="278"/>
      <c r="I214" s="60">
        <f t="shared" si="34"/>
        <v>0</v>
      </c>
      <c r="J214" s="278"/>
      <c r="K214" s="13"/>
      <c r="L214" s="13"/>
      <c r="M214" s="50">
        <f t="shared" si="24"/>
        <v>0</v>
      </c>
      <c r="N214" s="50">
        <f t="shared" si="25"/>
        <v>0</v>
      </c>
      <c r="O214" s="50">
        <f t="shared" si="26"/>
        <v>0</v>
      </c>
      <c r="P214" s="50">
        <f t="shared" si="27"/>
        <v>0</v>
      </c>
      <c r="Q214" s="50">
        <f t="shared" si="28"/>
        <v>0</v>
      </c>
      <c r="R214" s="50">
        <f t="shared" si="35"/>
        <v>0</v>
      </c>
      <c r="S214" s="50"/>
      <c r="T214" s="50">
        <f t="shared" si="36"/>
        <v>0</v>
      </c>
      <c r="U214" s="214"/>
      <c r="V214" s="13"/>
      <c r="BE214" s="167"/>
      <c r="BF214" s="167"/>
      <c r="BG214" s="167"/>
      <c r="BH214" s="167"/>
      <c r="BI214" s="167"/>
      <c r="BJ214" s="167"/>
      <c r="BK214" s="167"/>
      <c r="BL214" s="167"/>
      <c r="BM214" s="167"/>
      <c r="BN214" s="167"/>
      <c r="BO214" s="167"/>
      <c r="BP214" s="167"/>
      <c r="BS214" s="171"/>
      <c r="BT214" s="171"/>
    </row>
    <row r="215" spans="1:72" x14ac:dyDescent="0.2">
      <c r="A215" s="278"/>
      <c r="B215" s="56">
        <v>208</v>
      </c>
      <c r="C215" s="92"/>
      <c r="D215" s="72"/>
      <c r="E215" s="59"/>
      <c r="F215" s="150"/>
      <c r="G215" s="150"/>
      <c r="H215" s="278"/>
      <c r="I215" s="60">
        <f t="shared" si="34"/>
        <v>0</v>
      </c>
      <c r="J215" s="278"/>
      <c r="K215" s="13"/>
      <c r="L215" s="13"/>
      <c r="M215" s="50">
        <f t="shared" si="24"/>
        <v>0</v>
      </c>
      <c r="N215" s="50">
        <f t="shared" si="25"/>
        <v>0</v>
      </c>
      <c r="O215" s="50">
        <f t="shared" si="26"/>
        <v>0</v>
      </c>
      <c r="P215" s="50">
        <f t="shared" si="27"/>
        <v>0</v>
      </c>
      <c r="Q215" s="50">
        <f t="shared" si="28"/>
        <v>0</v>
      </c>
      <c r="R215" s="50">
        <f t="shared" si="35"/>
        <v>0</v>
      </c>
      <c r="S215" s="50"/>
      <c r="T215" s="50">
        <f t="shared" si="36"/>
        <v>0</v>
      </c>
      <c r="U215" s="214"/>
      <c r="V215" s="13"/>
      <c r="BE215" s="167"/>
      <c r="BF215" s="167"/>
      <c r="BG215" s="167"/>
      <c r="BH215" s="167"/>
      <c r="BI215" s="167"/>
      <c r="BJ215" s="167"/>
      <c r="BK215" s="167"/>
      <c r="BL215" s="167"/>
      <c r="BM215" s="167"/>
      <c r="BN215" s="167"/>
      <c r="BO215" s="167"/>
      <c r="BP215" s="167"/>
      <c r="BS215" s="171"/>
      <c r="BT215" s="171"/>
    </row>
    <row r="216" spans="1:72" x14ac:dyDescent="0.2">
      <c r="A216" s="278"/>
      <c r="B216" s="56">
        <v>209</v>
      </c>
      <c r="C216" s="92"/>
      <c r="D216" s="72"/>
      <c r="E216" s="59"/>
      <c r="F216" s="150"/>
      <c r="G216" s="150"/>
      <c r="H216" s="278"/>
      <c r="I216" s="60">
        <f t="shared" si="34"/>
        <v>0</v>
      </c>
      <c r="J216" s="278"/>
      <c r="K216" s="13"/>
      <c r="L216" s="13"/>
      <c r="M216" s="50">
        <f t="shared" si="24"/>
        <v>0</v>
      </c>
      <c r="N216" s="50">
        <f t="shared" si="25"/>
        <v>0</v>
      </c>
      <c r="O216" s="50">
        <f t="shared" si="26"/>
        <v>0</v>
      </c>
      <c r="P216" s="50">
        <f t="shared" si="27"/>
        <v>0</v>
      </c>
      <c r="Q216" s="50">
        <f t="shared" si="28"/>
        <v>0</v>
      </c>
      <c r="R216" s="50">
        <f t="shared" si="35"/>
        <v>0</v>
      </c>
      <c r="S216" s="50"/>
      <c r="T216" s="50">
        <f t="shared" si="36"/>
        <v>0</v>
      </c>
      <c r="U216" s="214"/>
      <c r="V216" s="13"/>
      <c r="BE216" s="167"/>
      <c r="BF216" s="167"/>
      <c r="BG216" s="167"/>
      <c r="BH216" s="167"/>
      <c r="BI216" s="167"/>
      <c r="BJ216" s="167"/>
      <c r="BK216" s="167"/>
      <c r="BL216" s="167"/>
      <c r="BM216" s="167"/>
      <c r="BN216" s="167"/>
      <c r="BO216" s="167"/>
      <c r="BP216" s="167"/>
      <c r="BS216" s="171"/>
      <c r="BT216" s="171"/>
    </row>
    <row r="217" spans="1:72" x14ac:dyDescent="0.2">
      <c r="A217" s="278"/>
      <c r="B217" s="56">
        <v>210</v>
      </c>
      <c r="C217" s="92"/>
      <c r="D217" s="72"/>
      <c r="E217" s="59"/>
      <c r="F217" s="150"/>
      <c r="G217" s="150"/>
      <c r="H217" s="278"/>
      <c r="I217" s="60">
        <f t="shared" si="34"/>
        <v>0</v>
      </c>
      <c r="J217" s="278"/>
      <c r="K217" s="13"/>
      <c r="L217" s="13"/>
      <c r="M217" s="50">
        <f t="shared" si="24"/>
        <v>0</v>
      </c>
      <c r="N217" s="50">
        <f t="shared" si="25"/>
        <v>0</v>
      </c>
      <c r="O217" s="50">
        <f t="shared" si="26"/>
        <v>0</v>
      </c>
      <c r="P217" s="50">
        <f t="shared" si="27"/>
        <v>0</v>
      </c>
      <c r="Q217" s="50">
        <f t="shared" si="28"/>
        <v>0</v>
      </c>
      <c r="R217" s="50">
        <f t="shared" si="35"/>
        <v>0</v>
      </c>
      <c r="S217" s="50"/>
      <c r="T217" s="50">
        <f t="shared" si="36"/>
        <v>0</v>
      </c>
      <c r="U217" s="214"/>
      <c r="V217" s="13"/>
      <c r="BE217" s="167"/>
      <c r="BF217" s="167"/>
      <c r="BG217" s="167"/>
      <c r="BH217" s="167"/>
      <c r="BI217" s="167"/>
      <c r="BJ217" s="167"/>
      <c r="BK217" s="167"/>
      <c r="BL217" s="167"/>
      <c r="BM217" s="167"/>
      <c r="BN217" s="167"/>
      <c r="BO217" s="167"/>
      <c r="BP217" s="167"/>
      <c r="BS217" s="171"/>
      <c r="BT217" s="171"/>
    </row>
    <row r="218" spans="1:72" x14ac:dyDescent="0.2">
      <c r="A218" s="278"/>
      <c r="B218" s="56">
        <v>211</v>
      </c>
      <c r="C218" s="92"/>
      <c r="D218" s="72"/>
      <c r="E218" s="59"/>
      <c r="F218" s="150"/>
      <c r="G218" s="150"/>
      <c r="H218" s="278"/>
      <c r="I218" s="60">
        <f t="shared" si="34"/>
        <v>0</v>
      </c>
      <c r="J218" s="278"/>
      <c r="K218" s="13"/>
      <c r="L218" s="13"/>
      <c r="M218" s="50">
        <f t="shared" si="24"/>
        <v>0</v>
      </c>
      <c r="N218" s="50">
        <f t="shared" si="25"/>
        <v>0</v>
      </c>
      <c r="O218" s="50">
        <f t="shared" si="26"/>
        <v>0</v>
      </c>
      <c r="P218" s="50">
        <f t="shared" si="27"/>
        <v>0</v>
      </c>
      <c r="Q218" s="50">
        <f t="shared" si="28"/>
        <v>0</v>
      </c>
      <c r="R218" s="50">
        <f t="shared" si="35"/>
        <v>0</v>
      </c>
      <c r="S218" s="50"/>
      <c r="T218" s="50">
        <f t="shared" si="36"/>
        <v>0</v>
      </c>
      <c r="U218" s="214"/>
      <c r="V218" s="13"/>
      <c r="BE218" s="167"/>
      <c r="BF218" s="167"/>
      <c r="BG218" s="167"/>
      <c r="BH218" s="167"/>
      <c r="BI218" s="167"/>
      <c r="BJ218" s="167"/>
      <c r="BK218" s="167"/>
      <c r="BL218" s="167"/>
      <c r="BM218" s="167"/>
      <c r="BN218" s="167"/>
      <c r="BO218" s="167"/>
      <c r="BP218" s="167"/>
      <c r="BS218" s="171"/>
      <c r="BT218" s="171"/>
    </row>
    <row r="219" spans="1:72" x14ac:dyDescent="0.2">
      <c r="A219" s="278"/>
      <c r="B219" s="56">
        <v>212</v>
      </c>
      <c r="C219" s="92"/>
      <c r="D219" s="72"/>
      <c r="E219" s="59"/>
      <c r="F219" s="150"/>
      <c r="G219" s="150"/>
      <c r="H219" s="278"/>
      <c r="I219" s="60">
        <f t="shared" si="34"/>
        <v>0</v>
      </c>
      <c r="J219" s="278"/>
      <c r="K219" s="13"/>
      <c r="L219" s="13"/>
      <c r="M219" s="50">
        <f t="shared" si="24"/>
        <v>0</v>
      </c>
      <c r="N219" s="50">
        <f t="shared" si="25"/>
        <v>0</v>
      </c>
      <c r="O219" s="50">
        <f t="shared" si="26"/>
        <v>0</v>
      </c>
      <c r="P219" s="50">
        <f t="shared" si="27"/>
        <v>0</v>
      </c>
      <c r="Q219" s="50">
        <f t="shared" si="28"/>
        <v>0</v>
      </c>
      <c r="R219" s="50">
        <f t="shared" si="35"/>
        <v>0</v>
      </c>
      <c r="S219" s="50"/>
      <c r="T219" s="50">
        <f t="shared" si="36"/>
        <v>0</v>
      </c>
      <c r="U219" s="214"/>
      <c r="V219" s="13"/>
      <c r="BE219" s="167"/>
      <c r="BF219" s="167"/>
      <c r="BG219" s="167"/>
      <c r="BH219" s="167"/>
      <c r="BI219" s="167"/>
      <c r="BJ219" s="167"/>
      <c r="BK219" s="167"/>
      <c r="BL219" s="167"/>
      <c r="BM219" s="167"/>
      <c r="BN219" s="167"/>
      <c r="BO219" s="167"/>
      <c r="BP219" s="167"/>
      <c r="BS219" s="171"/>
      <c r="BT219" s="171"/>
    </row>
    <row r="220" spans="1:72" x14ac:dyDescent="0.2">
      <c r="A220" s="278"/>
      <c r="B220" s="56">
        <v>213</v>
      </c>
      <c r="C220" s="92"/>
      <c r="D220" s="72"/>
      <c r="E220" s="59"/>
      <c r="F220" s="150"/>
      <c r="G220" s="150"/>
      <c r="H220" s="278"/>
      <c r="I220" s="60">
        <f t="shared" si="34"/>
        <v>0</v>
      </c>
      <c r="J220" s="278"/>
      <c r="K220" s="13"/>
      <c r="L220" s="13"/>
      <c r="M220" s="50">
        <f t="shared" si="24"/>
        <v>0</v>
      </c>
      <c r="N220" s="50">
        <f t="shared" si="25"/>
        <v>0</v>
      </c>
      <c r="O220" s="50">
        <f t="shared" si="26"/>
        <v>0</v>
      </c>
      <c r="P220" s="50">
        <f t="shared" si="27"/>
        <v>0</v>
      </c>
      <c r="Q220" s="50">
        <f t="shared" si="28"/>
        <v>0</v>
      </c>
      <c r="R220" s="50">
        <f t="shared" si="35"/>
        <v>0</v>
      </c>
      <c r="S220" s="50"/>
      <c r="T220" s="50">
        <f t="shared" si="36"/>
        <v>0</v>
      </c>
      <c r="U220" s="214"/>
      <c r="V220" s="13"/>
      <c r="BE220" s="167"/>
      <c r="BF220" s="167"/>
      <c r="BG220" s="167"/>
      <c r="BH220" s="167"/>
      <c r="BI220" s="167"/>
      <c r="BJ220" s="167"/>
      <c r="BK220" s="167"/>
      <c r="BL220" s="167"/>
      <c r="BM220" s="167"/>
      <c r="BN220" s="167"/>
      <c r="BO220" s="167"/>
      <c r="BP220" s="167"/>
      <c r="BS220" s="171"/>
      <c r="BT220" s="171"/>
    </row>
    <row r="221" spans="1:72" x14ac:dyDescent="0.2">
      <c r="A221" s="278"/>
      <c r="B221" s="56">
        <v>214</v>
      </c>
      <c r="C221" s="92"/>
      <c r="D221" s="72"/>
      <c r="E221" s="59"/>
      <c r="F221" s="150"/>
      <c r="G221" s="150"/>
      <c r="H221" s="278"/>
      <c r="I221" s="60">
        <f t="shared" ref="I221:I284" si="37">T221</f>
        <v>0</v>
      </c>
      <c r="J221" s="278"/>
      <c r="K221" s="13"/>
      <c r="L221" s="13"/>
      <c r="M221" s="50">
        <f t="shared" si="24"/>
        <v>0</v>
      </c>
      <c r="N221" s="50">
        <f t="shared" si="25"/>
        <v>0</v>
      </c>
      <c r="O221" s="50">
        <f t="shared" si="26"/>
        <v>0</v>
      </c>
      <c r="P221" s="50">
        <f t="shared" si="27"/>
        <v>0</v>
      </c>
      <c r="Q221" s="50">
        <f t="shared" si="28"/>
        <v>0</v>
      </c>
      <c r="R221" s="50">
        <f t="shared" ref="R221:R284" si="38">IF($C221=0,0,IF($D221=0,0,IF($E221=0,0,IF($G221=$V$14,10*Q221,IF($G221=$V$15,10*Q221,0)))))</f>
        <v>0</v>
      </c>
      <c r="S221" s="50"/>
      <c r="T221" s="50">
        <f t="shared" ref="T221:T284" si="39">IF($C221=0,0,IF($D221=0,0,IF($E221=0,0,SUM(M221,N221,O221,P221,R221))))</f>
        <v>0</v>
      </c>
      <c r="U221" s="214"/>
      <c r="V221" s="13"/>
      <c r="BE221" s="167"/>
      <c r="BF221" s="167"/>
      <c r="BG221" s="167"/>
      <c r="BH221" s="167"/>
      <c r="BI221" s="167"/>
      <c r="BJ221" s="167"/>
      <c r="BK221" s="167"/>
      <c r="BL221" s="167"/>
      <c r="BM221" s="167"/>
      <c r="BN221" s="167"/>
      <c r="BO221" s="167"/>
      <c r="BP221" s="167"/>
      <c r="BS221" s="171"/>
      <c r="BT221" s="171"/>
    </row>
    <row r="222" spans="1:72" x14ac:dyDescent="0.2">
      <c r="A222" s="278"/>
      <c r="B222" s="56">
        <v>215</v>
      </c>
      <c r="C222" s="92"/>
      <c r="D222" s="72"/>
      <c r="E222" s="59"/>
      <c r="F222" s="150"/>
      <c r="G222" s="150"/>
      <c r="H222" s="278"/>
      <c r="I222" s="60">
        <f t="shared" si="37"/>
        <v>0</v>
      </c>
      <c r="J222" s="278"/>
      <c r="K222" s="13"/>
      <c r="L222" s="13"/>
      <c r="M222" s="50">
        <f t="shared" si="24"/>
        <v>0</v>
      </c>
      <c r="N222" s="50">
        <f t="shared" si="25"/>
        <v>0</v>
      </c>
      <c r="O222" s="50">
        <f t="shared" si="26"/>
        <v>0</v>
      </c>
      <c r="P222" s="50">
        <f t="shared" si="27"/>
        <v>0</v>
      </c>
      <c r="Q222" s="50">
        <f t="shared" si="28"/>
        <v>0</v>
      </c>
      <c r="R222" s="50">
        <f t="shared" si="38"/>
        <v>0</v>
      </c>
      <c r="S222" s="50"/>
      <c r="T222" s="50">
        <f t="shared" si="39"/>
        <v>0</v>
      </c>
      <c r="U222" s="214"/>
      <c r="V222" s="13"/>
      <c r="BE222" s="167"/>
      <c r="BF222" s="167"/>
      <c r="BG222" s="167"/>
      <c r="BH222" s="167"/>
      <c r="BI222" s="167"/>
      <c r="BJ222" s="167"/>
      <c r="BK222" s="167"/>
      <c r="BL222" s="167"/>
      <c r="BM222" s="167"/>
      <c r="BN222" s="167"/>
      <c r="BO222" s="167"/>
      <c r="BP222" s="167"/>
      <c r="BS222" s="171"/>
      <c r="BT222" s="171"/>
    </row>
    <row r="223" spans="1:72" x14ac:dyDescent="0.2">
      <c r="A223" s="278"/>
      <c r="B223" s="56">
        <v>216</v>
      </c>
      <c r="C223" s="92"/>
      <c r="D223" s="72"/>
      <c r="E223" s="59"/>
      <c r="F223" s="150"/>
      <c r="G223" s="150"/>
      <c r="H223" s="278"/>
      <c r="I223" s="60">
        <f t="shared" si="37"/>
        <v>0</v>
      </c>
      <c r="J223" s="278"/>
      <c r="K223" s="13"/>
      <c r="L223" s="13"/>
      <c r="M223" s="50">
        <f t="shared" si="24"/>
        <v>0</v>
      </c>
      <c r="N223" s="50">
        <f t="shared" si="25"/>
        <v>0</v>
      </c>
      <c r="O223" s="50">
        <f t="shared" si="26"/>
        <v>0</v>
      </c>
      <c r="P223" s="50">
        <f t="shared" si="27"/>
        <v>0</v>
      </c>
      <c r="Q223" s="50">
        <f t="shared" si="28"/>
        <v>0</v>
      </c>
      <c r="R223" s="50">
        <f t="shared" si="38"/>
        <v>0</v>
      </c>
      <c r="S223" s="50"/>
      <c r="T223" s="50">
        <f t="shared" si="39"/>
        <v>0</v>
      </c>
      <c r="U223" s="214"/>
      <c r="V223" s="13"/>
      <c r="BE223" s="167"/>
      <c r="BF223" s="167"/>
      <c r="BG223" s="167"/>
      <c r="BH223" s="167"/>
      <c r="BI223" s="167"/>
      <c r="BJ223" s="167"/>
      <c r="BK223" s="167"/>
      <c r="BL223" s="167"/>
      <c r="BM223" s="167"/>
      <c r="BN223" s="167"/>
      <c r="BO223" s="167"/>
      <c r="BP223" s="167"/>
      <c r="BS223" s="171"/>
      <c r="BT223" s="171"/>
    </row>
    <row r="224" spans="1:72" x14ac:dyDescent="0.2">
      <c r="A224" s="278"/>
      <c r="B224" s="56">
        <v>217</v>
      </c>
      <c r="C224" s="92"/>
      <c r="D224" s="72"/>
      <c r="E224" s="59"/>
      <c r="F224" s="150"/>
      <c r="G224" s="150"/>
      <c r="H224" s="278"/>
      <c r="I224" s="60">
        <f t="shared" si="37"/>
        <v>0</v>
      </c>
      <c r="J224" s="278"/>
      <c r="K224" s="13"/>
      <c r="L224" s="13"/>
      <c r="M224" s="50">
        <f t="shared" si="24"/>
        <v>0</v>
      </c>
      <c r="N224" s="50">
        <f t="shared" si="25"/>
        <v>0</v>
      </c>
      <c r="O224" s="50">
        <f t="shared" si="26"/>
        <v>0</v>
      </c>
      <c r="P224" s="50">
        <f t="shared" si="27"/>
        <v>0</v>
      </c>
      <c r="Q224" s="50">
        <f t="shared" si="28"/>
        <v>0</v>
      </c>
      <c r="R224" s="50">
        <f t="shared" si="38"/>
        <v>0</v>
      </c>
      <c r="S224" s="50"/>
      <c r="T224" s="50">
        <f t="shared" si="39"/>
        <v>0</v>
      </c>
      <c r="U224" s="214"/>
      <c r="V224" s="13"/>
      <c r="BE224" s="167"/>
      <c r="BF224" s="167"/>
      <c r="BG224" s="167"/>
      <c r="BH224" s="167"/>
      <c r="BI224" s="167"/>
      <c r="BJ224" s="167"/>
      <c r="BK224" s="167"/>
      <c r="BL224" s="167"/>
      <c r="BM224" s="167"/>
      <c r="BN224" s="167"/>
      <c r="BO224" s="167"/>
      <c r="BP224" s="167"/>
      <c r="BS224" s="171"/>
      <c r="BT224" s="171"/>
    </row>
    <row r="225" spans="1:72" x14ac:dyDescent="0.2">
      <c r="A225" s="278"/>
      <c r="B225" s="56">
        <v>218</v>
      </c>
      <c r="C225" s="92"/>
      <c r="D225" s="72"/>
      <c r="E225" s="59"/>
      <c r="F225" s="150"/>
      <c r="G225" s="150"/>
      <c r="H225" s="278"/>
      <c r="I225" s="60">
        <f t="shared" si="37"/>
        <v>0</v>
      </c>
      <c r="J225" s="278"/>
      <c r="K225" s="13"/>
      <c r="L225" s="13"/>
      <c r="M225" s="50">
        <f t="shared" si="24"/>
        <v>0</v>
      </c>
      <c r="N225" s="50">
        <f t="shared" si="25"/>
        <v>0</v>
      </c>
      <c r="O225" s="50">
        <f t="shared" si="26"/>
        <v>0</v>
      </c>
      <c r="P225" s="50">
        <f t="shared" si="27"/>
        <v>0</v>
      </c>
      <c r="Q225" s="50">
        <f t="shared" si="28"/>
        <v>0</v>
      </c>
      <c r="R225" s="50">
        <f t="shared" si="38"/>
        <v>0</v>
      </c>
      <c r="S225" s="50"/>
      <c r="T225" s="50">
        <f t="shared" si="39"/>
        <v>0</v>
      </c>
      <c r="U225" s="214"/>
      <c r="V225" s="13"/>
      <c r="BE225" s="167"/>
      <c r="BF225" s="167"/>
      <c r="BG225" s="167"/>
      <c r="BH225" s="167"/>
      <c r="BI225" s="167"/>
      <c r="BJ225" s="167"/>
      <c r="BK225" s="167"/>
      <c r="BL225" s="167"/>
      <c r="BM225" s="167"/>
      <c r="BN225" s="167"/>
      <c r="BO225" s="167"/>
      <c r="BP225" s="167"/>
      <c r="BS225" s="171"/>
      <c r="BT225" s="171"/>
    </row>
    <row r="226" spans="1:72" x14ac:dyDescent="0.2">
      <c r="A226" s="278"/>
      <c r="B226" s="56">
        <v>219</v>
      </c>
      <c r="C226" s="92"/>
      <c r="D226" s="72"/>
      <c r="E226" s="59"/>
      <c r="F226" s="150"/>
      <c r="G226" s="150"/>
      <c r="H226" s="278"/>
      <c r="I226" s="60">
        <f t="shared" si="37"/>
        <v>0</v>
      </c>
      <c r="J226" s="278"/>
      <c r="K226" s="13"/>
      <c r="L226" s="13"/>
      <c r="M226" s="50">
        <f t="shared" si="24"/>
        <v>0</v>
      </c>
      <c r="N226" s="50">
        <f t="shared" si="25"/>
        <v>0</v>
      </c>
      <c r="O226" s="50">
        <f t="shared" si="26"/>
        <v>0</v>
      </c>
      <c r="P226" s="50">
        <f t="shared" si="27"/>
        <v>0</v>
      </c>
      <c r="Q226" s="50">
        <f t="shared" si="28"/>
        <v>0</v>
      </c>
      <c r="R226" s="50">
        <f t="shared" si="38"/>
        <v>0</v>
      </c>
      <c r="S226" s="50"/>
      <c r="T226" s="50">
        <f t="shared" si="39"/>
        <v>0</v>
      </c>
      <c r="U226" s="214"/>
      <c r="V226" s="13"/>
      <c r="BE226" s="167"/>
      <c r="BF226" s="167"/>
      <c r="BG226" s="167"/>
      <c r="BH226" s="167"/>
      <c r="BI226" s="167"/>
      <c r="BJ226" s="167"/>
      <c r="BK226" s="167"/>
      <c r="BL226" s="167"/>
      <c r="BM226" s="167"/>
      <c r="BN226" s="167"/>
      <c r="BO226" s="167"/>
      <c r="BP226" s="167"/>
      <c r="BS226" s="171"/>
      <c r="BT226" s="171"/>
    </row>
    <row r="227" spans="1:72" x14ac:dyDescent="0.2">
      <c r="A227" s="278"/>
      <c r="B227" s="56">
        <v>220</v>
      </c>
      <c r="C227" s="92"/>
      <c r="D227" s="72"/>
      <c r="E227" s="59"/>
      <c r="F227" s="150"/>
      <c r="G227" s="150"/>
      <c r="H227" s="278"/>
      <c r="I227" s="60">
        <f t="shared" si="37"/>
        <v>0</v>
      </c>
      <c r="J227" s="278"/>
      <c r="K227" s="13"/>
      <c r="L227" s="13"/>
      <c r="M227" s="50">
        <f t="shared" si="24"/>
        <v>0</v>
      </c>
      <c r="N227" s="50">
        <f t="shared" si="25"/>
        <v>0</v>
      </c>
      <c r="O227" s="50">
        <f t="shared" si="26"/>
        <v>0</v>
      </c>
      <c r="P227" s="50">
        <f t="shared" si="27"/>
        <v>0</v>
      </c>
      <c r="Q227" s="50">
        <f t="shared" si="28"/>
        <v>0</v>
      </c>
      <c r="R227" s="50">
        <f t="shared" si="38"/>
        <v>0</v>
      </c>
      <c r="S227" s="50"/>
      <c r="T227" s="50">
        <f t="shared" si="39"/>
        <v>0</v>
      </c>
      <c r="U227" s="214"/>
      <c r="V227" s="13"/>
      <c r="BE227" s="167"/>
      <c r="BF227" s="167"/>
      <c r="BG227" s="167"/>
      <c r="BH227" s="167"/>
      <c r="BI227" s="167"/>
      <c r="BJ227" s="167"/>
      <c r="BK227" s="167"/>
      <c r="BL227" s="167"/>
      <c r="BM227" s="167"/>
      <c r="BN227" s="167"/>
      <c r="BO227" s="167"/>
      <c r="BP227" s="167"/>
      <c r="BS227" s="171"/>
      <c r="BT227" s="171"/>
    </row>
    <row r="228" spans="1:72" x14ac:dyDescent="0.2">
      <c r="A228" s="278"/>
      <c r="B228" s="56">
        <v>221</v>
      </c>
      <c r="C228" s="92"/>
      <c r="D228" s="72"/>
      <c r="E228" s="59"/>
      <c r="F228" s="150"/>
      <c r="G228" s="150"/>
      <c r="H228" s="278"/>
      <c r="I228" s="60">
        <f t="shared" si="37"/>
        <v>0</v>
      </c>
      <c r="J228" s="278"/>
      <c r="K228" s="13"/>
      <c r="L228" s="13"/>
      <c r="M228" s="50">
        <f t="shared" si="24"/>
        <v>0</v>
      </c>
      <c r="N228" s="50">
        <f t="shared" si="25"/>
        <v>0</v>
      </c>
      <c r="O228" s="50">
        <f t="shared" si="26"/>
        <v>0</v>
      </c>
      <c r="P228" s="50">
        <f t="shared" si="27"/>
        <v>0</v>
      </c>
      <c r="Q228" s="50">
        <f t="shared" si="28"/>
        <v>0</v>
      </c>
      <c r="R228" s="50">
        <f t="shared" si="38"/>
        <v>0</v>
      </c>
      <c r="S228" s="50"/>
      <c r="T228" s="50">
        <f t="shared" si="39"/>
        <v>0</v>
      </c>
      <c r="U228" s="214"/>
      <c r="V228" s="13"/>
      <c r="BE228" s="167"/>
      <c r="BF228" s="167"/>
      <c r="BG228" s="167"/>
      <c r="BH228" s="167"/>
      <c r="BI228" s="167"/>
      <c r="BJ228" s="167"/>
      <c r="BK228" s="167"/>
      <c r="BL228" s="167"/>
      <c r="BM228" s="167"/>
      <c r="BN228" s="167"/>
      <c r="BO228" s="167"/>
      <c r="BP228" s="167"/>
      <c r="BS228" s="171"/>
      <c r="BT228" s="171"/>
    </row>
    <row r="229" spans="1:72" x14ac:dyDescent="0.2">
      <c r="A229" s="278"/>
      <c r="B229" s="56">
        <v>222</v>
      </c>
      <c r="C229" s="92"/>
      <c r="D229" s="72"/>
      <c r="E229" s="59"/>
      <c r="F229" s="150"/>
      <c r="G229" s="150"/>
      <c r="H229" s="278"/>
      <c r="I229" s="60">
        <f t="shared" si="37"/>
        <v>0</v>
      </c>
      <c r="J229" s="278"/>
      <c r="K229" s="13"/>
      <c r="L229" s="13"/>
      <c r="M229" s="50">
        <f t="shared" si="24"/>
        <v>0</v>
      </c>
      <c r="N229" s="50">
        <f t="shared" si="25"/>
        <v>0</v>
      </c>
      <c r="O229" s="50">
        <f t="shared" si="26"/>
        <v>0</v>
      </c>
      <c r="P229" s="50">
        <f t="shared" si="27"/>
        <v>0</v>
      </c>
      <c r="Q229" s="50">
        <f t="shared" si="28"/>
        <v>0</v>
      </c>
      <c r="R229" s="50">
        <f t="shared" si="38"/>
        <v>0</v>
      </c>
      <c r="S229" s="50"/>
      <c r="T229" s="50">
        <f t="shared" si="39"/>
        <v>0</v>
      </c>
      <c r="U229" s="214"/>
      <c r="V229" s="13"/>
      <c r="BE229" s="167"/>
      <c r="BF229" s="167"/>
      <c r="BG229" s="167"/>
      <c r="BH229" s="167"/>
      <c r="BI229" s="167"/>
      <c r="BJ229" s="167"/>
      <c r="BK229" s="167"/>
      <c r="BL229" s="167"/>
      <c r="BM229" s="167"/>
      <c r="BN229" s="167"/>
      <c r="BO229" s="167"/>
      <c r="BP229" s="167"/>
      <c r="BS229" s="171"/>
      <c r="BT229" s="171"/>
    </row>
    <row r="230" spans="1:72" x14ac:dyDescent="0.2">
      <c r="A230" s="278"/>
      <c r="B230" s="56">
        <v>223</v>
      </c>
      <c r="C230" s="92"/>
      <c r="D230" s="72"/>
      <c r="E230" s="59"/>
      <c r="F230" s="150"/>
      <c r="G230" s="150"/>
      <c r="H230" s="278"/>
      <c r="I230" s="60">
        <f t="shared" si="37"/>
        <v>0</v>
      </c>
      <c r="J230" s="278"/>
      <c r="K230" s="13"/>
      <c r="L230" s="13"/>
      <c r="M230" s="50">
        <f t="shared" si="24"/>
        <v>0</v>
      </c>
      <c r="N230" s="50">
        <f t="shared" si="25"/>
        <v>0</v>
      </c>
      <c r="O230" s="50">
        <f t="shared" si="26"/>
        <v>0</v>
      </c>
      <c r="P230" s="50">
        <f t="shared" si="27"/>
        <v>0</v>
      </c>
      <c r="Q230" s="50">
        <f t="shared" si="28"/>
        <v>0</v>
      </c>
      <c r="R230" s="50">
        <f t="shared" si="38"/>
        <v>0</v>
      </c>
      <c r="S230" s="50"/>
      <c r="T230" s="50">
        <f t="shared" si="39"/>
        <v>0</v>
      </c>
      <c r="U230" s="214"/>
      <c r="V230" s="13"/>
      <c r="BE230" s="167"/>
      <c r="BF230" s="167"/>
      <c r="BG230" s="167"/>
      <c r="BH230" s="167"/>
      <c r="BI230" s="167"/>
      <c r="BJ230" s="167"/>
      <c r="BK230" s="167"/>
      <c r="BL230" s="167"/>
      <c r="BM230" s="167"/>
      <c r="BN230" s="167"/>
      <c r="BO230" s="167"/>
      <c r="BP230" s="167"/>
      <c r="BS230" s="171"/>
      <c r="BT230" s="171"/>
    </row>
    <row r="231" spans="1:72" x14ac:dyDescent="0.2">
      <c r="A231" s="278"/>
      <c r="B231" s="56">
        <v>224</v>
      </c>
      <c r="C231" s="92"/>
      <c r="D231" s="72"/>
      <c r="E231" s="59"/>
      <c r="F231" s="150"/>
      <c r="G231" s="150"/>
      <c r="H231" s="278"/>
      <c r="I231" s="60">
        <f t="shared" si="37"/>
        <v>0</v>
      </c>
      <c r="J231" s="278"/>
      <c r="K231" s="13"/>
      <c r="L231" s="13"/>
      <c r="M231" s="50">
        <f t="shared" si="24"/>
        <v>0</v>
      </c>
      <c r="N231" s="50">
        <f t="shared" si="25"/>
        <v>0</v>
      </c>
      <c r="O231" s="50">
        <f t="shared" si="26"/>
        <v>0</v>
      </c>
      <c r="P231" s="50">
        <f t="shared" si="27"/>
        <v>0</v>
      </c>
      <c r="Q231" s="50">
        <f t="shared" si="28"/>
        <v>0</v>
      </c>
      <c r="R231" s="50">
        <f t="shared" si="38"/>
        <v>0</v>
      </c>
      <c r="S231" s="50"/>
      <c r="T231" s="50">
        <f t="shared" si="39"/>
        <v>0</v>
      </c>
      <c r="U231" s="214"/>
      <c r="V231" s="13"/>
      <c r="BE231" s="167"/>
      <c r="BF231" s="167"/>
      <c r="BG231" s="167"/>
      <c r="BH231" s="167"/>
      <c r="BI231" s="167"/>
      <c r="BJ231" s="167"/>
      <c r="BK231" s="167"/>
      <c r="BL231" s="167"/>
      <c r="BM231" s="167"/>
      <c r="BN231" s="167"/>
      <c r="BO231" s="167"/>
      <c r="BP231" s="167"/>
      <c r="BS231" s="171"/>
      <c r="BT231" s="171"/>
    </row>
    <row r="232" spans="1:72" x14ac:dyDescent="0.2">
      <c r="A232" s="278"/>
      <c r="B232" s="56">
        <v>225</v>
      </c>
      <c r="C232" s="92"/>
      <c r="D232" s="72"/>
      <c r="E232" s="59"/>
      <c r="F232" s="150"/>
      <c r="G232" s="150"/>
      <c r="H232" s="278"/>
      <c r="I232" s="60">
        <f t="shared" si="37"/>
        <v>0</v>
      </c>
      <c r="J232" s="278"/>
      <c r="K232" s="13"/>
      <c r="L232" s="13"/>
      <c r="M232" s="50">
        <f t="shared" si="24"/>
        <v>0</v>
      </c>
      <c r="N232" s="50">
        <f t="shared" si="25"/>
        <v>0</v>
      </c>
      <c r="O232" s="50">
        <f t="shared" si="26"/>
        <v>0</v>
      </c>
      <c r="P232" s="50">
        <f t="shared" si="27"/>
        <v>0</v>
      </c>
      <c r="Q232" s="50">
        <f t="shared" si="28"/>
        <v>0</v>
      </c>
      <c r="R232" s="50">
        <f t="shared" si="38"/>
        <v>0</v>
      </c>
      <c r="S232" s="50"/>
      <c r="T232" s="50">
        <f t="shared" si="39"/>
        <v>0</v>
      </c>
      <c r="U232" s="214"/>
      <c r="V232" s="13"/>
      <c r="BE232" s="167"/>
      <c r="BF232" s="167"/>
      <c r="BG232" s="167"/>
      <c r="BH232" s="167"/>
      <c r="BI232" s="167"/>
      <c r="BJ232" s="167"/>
      <c r="BK232" s="167"/>
      <c r="BL232" s="167"/>
      <c r="BM232" s="167"/>
      <c r="BN232" s="167"/>
      <c r="BO232" s="167"/>
      <c r="BP232" s="167"/>
      <c r="BS232" s="171"/>
      <c r="BT232" s="171"/>
    </row>
    <row r="233" spans="1:72" x14ac:dyDescent="0.2">
      <c r="A233" s="278"/>
      <c r="B233" s="56">
        <v>226</v>
      </c>
      <c r="C233" s="92"/>
      <c r="D233" s="72"/>
      <c r="E233" s="59"/>
      <c r="F233" s="150"/>
      <c r="G233" s="150"/>
      <c r="H233" s="278"/>
      <c r="I233" s="60">
        <f t="shared" si="37"/>
        <v>0</v>
      </c>
      <c r="J233" s="278"/>
      <c r="K233" s="13"/>
      <c r="L233" s="13"/>
      <c r="M233" s="50">
        <f t="shared" si="24"/>
        <v>0</v>
      </c>
      <c r="N233" s="50">
        <f t="shared" si="25"/>
        <v>0</v>
      </c>
      <c r="O233" s="50">
        <f t="shared" si="26"/>
        <v>0</v>
      </c>
      <c r="P233" s="50">
        <f t="shared" si="27"/>
        <v>0</v>
      </c>
      <c r="Q233" s="50">
        <f t="shared" si="28"/>
        <v>0</v>
      </c>
      <c r="R233" s="50">
        <f t="shared" si="38"/>
        <v>0</v>
      </c>
      <c r="S233" s="50"/>
      <c r="T233" s="50">
        <f t="shared" si="39"/>
        <v>0</v>
      </c>
      <c r="U233" s="214"/>
      <c r="V233" s="13"/>
      <c r="BE233" s="167"/>
      <c r="BF233" s="167"/>
      <c r="BG233" s="167"/>
      <c r="BH233" s="167"/>
      <c r="BI233" s="167"/>
      <c r="BJ233" s="167"/>
      <c r="BK233" s="167"/>
      <c r="BL233" s="167"/>
      <c r="BM233" s="167"/>
      <c r="BN233" s="167"/>
      <c r="BO233" s="167"/>
      <c r="BP233" s="167"/>
      <c r="BS233" s="171"/>
      <c r="BT233" s="171"/>
    </row>
    <row r="234" spans="1:72" x14ac:dyDescent="0.2">
      <c r="A234" s="278"/>
      <c r="B234" s="56">
        <v>227</v>
      </c>
      <c r="C234" s="92"/>
      <c r="D234" s="72"/>
      <c r="E234" s="59"/>
      <c r="F234" s="150"/>
      <c r="G234" s="150"/>
      <c r="H234" s="278"/>
      <c r="I234" s="60">
        <f t="shared" si="37"/>
        <v>0</v>
      </c>
      <c r="J234" s="278"/>
      <c r="K234" s="13"/>
      <c r="L234" s="13"/>
      <c r="M234" s="50">
        <f t="shared" si="24"/>
        <v>0</v>
      </c>
      <c r="N234" s="50">
        <f t="shared" si="25"/>
        <v>0</v>
      </c>
      <c r="O234" s="50">
        <f t="shared" si="26"/>
        <v>0</v>
      </c>
      <c r="P234" s="50">
        <f t="shared" si="27"/>
        <v>0</v>
      </c>
      <c r="Q234" s="50">
        <f t="shared" si="28"/>
        <v>0</v>
      </c>
      <c r="R234" s="50">
        <f t="shared" si="38"/>
        <v>0</v>
      </c>
      <c r="S234" s="50"/>
      <c r="T234" s="50">
        <f t="shared" si="39"/>
        <v>0</v>
      </c>
      <c r="U234" s="214"/>
      <c r="V234" s="13"/>
      <c r="BE234" s="167"/>
      <c r="BF234" s="167"/>
      <c r="BG234" s="167"/>
      <c r="BH234" s="167"/>
      <c r="BI234" s="167"/>
      <c r="BJ234" s="167"/>
      <c r="BK234" s="167"/>
      <c r="BL234" s="167"/>
      <c r="BM234" s="167"/>
      <c r="BN234" s="167"/>
      <c r="BO234" s="167"/>
      <c r="BP234" s="167"/>
      <c r="BS234" s="171"/>
      <c r="BT234" s="171"/>
    </row>
    <row r="235" spans="1:72" x14ac:dyDescent="0.2">
      <c r="A235" s="278"/>
      <c r="B235" s="56">
        <v>228</v>
      </c>
      <c r="C235" s="92"/>
      <c r="D235" s="72"/>
      <c r="E235" s="59"/>
      <c r="F235" s="150"/>
      <c r="G235" s="150"/>
      <c r="H235" s="278"/>
      <c r="I235" s="60">
        <f t="shared" si="37"/>
        <v>0</v>
      </c>
      <c r="J235" s="278"/>
      <c r="K235" s="13"/>
      <c r="L235" s="13"/>
      <c r="M235" s="50">
        <f t="shared" si="24"/>
        <v>0</v>
      </c>
      <c r="N235" s="50">
        <f t="shared" si="25"/>
        <v>0</v>
      </c>
      <c r="O235" s="50">
        <f t="shared" si="26"/>
        <v>0</v>
      </c>
      <c r="P235" s="50">
        <f t="shared" si="27"/>
        <v>0</v>
      </c>
      <c r="Q235" s="50">
        <f t="shared" si="28"/>
        <v>0</v>
      </c>
      <c r="R235" s="50">
        <f t="shared" si="38"/>
        <v>0</v>
      </c>
      <c r="S235" s="50"/>
      <c r="T235" s="50">
        <f t="shared" si="39"/>
        <v>0</v>
      </c>
      <c r="U235" s="214"/>
      <c r="V235" s="13"/>
      <c r="BE235" s="167"/>
      <c r="BF235" s="167"/>
      <c r="BG235" s="167"/>
      <c r="BH235" s="167"/>
      <c r="BI235" s="167"/>
      <c r="BJ235" s="167"/>
      <c r="BK235" s="167"/>
      <c r="BL235" s="167"/>
      <c r="BM235" s="167"/>
      <c r="BN235" s="167"/>
      <c r="BO235" s="167"/>
      <c r="BP235" s="167"/>
      <c r="BS235" s="171"/>
      <c r="BT235" s="171"/>
    </row>
    <row r="236" spans="1:72" x14ac:dyDescent="0.2">
      <c r="A236" s="278"/>
      <c r="B236" s="56">
        <v>229</v>
      </c>
      <c r="C236" s="92"/>
      <c r="D236" s="72"/>
      <c r="E236" s="59"/>
      <c r="F236" s="150"/>
      <c r="G236" s="150"/>
      <c r="H236" s="278"/>
      <c r="I236" s="60">
        <f t="shared" si="37"/>
        <v>0</v>
      </c>
      <c r="J236" s="278"/>
      <c r="K236" s="13"/>
      <c r="L236" s="13"/>
      <c r="M236" s="50">
        <f t="shared" si="24"/>
        <v>0</v>
      </c>
      <c r="N236" s="50">
        <f t="shared" si="25"/>
        <v>0</v>
      </c>
      <c r="O236" s="50">
        <f t="shared" si="26"/>
        <v>0</v>
      </c>
      <c r="P236" s="50">
        <f t="shared" si="27"/>
        <v>0</v>
      </c>
      <c r="Q236" s="50">
        <f t="shared" si="28"/>
        <v>0</v>
      </c>
      <c r="R236" s="50">
        <f t="shared" si="38"/>
        <v>0</v>
      </c>
      <c r="S236" s="50"/>
      <c r="T236" s="50">
        <f t="shared" si="39"/>
        <v>0</v>
      </c>
      <c r="U236" s="214"/>
      <c r="V236" s="13"/>
      <c r="BE236" s="167"/>
      <c r="BF236" s="167"/>
      <c r="BG236" s="167"/>
      <c r="BH236" s="167"/>
      <c r="BI236" s="167"/>
      <c r="BJ236" s="167"/>
      <c r="BK236" s="167"/>
      <c r="BL236" s="167"/>
      <c r="BM236" s="167"/>
      <c r="BN236" s="167"/>
      <c r="BO236" s="167"/>
      <c r="BP236" s="167"/>
      <c r="BS236" s="171"/>
      <c r="BT236" s="171"/>
    </row>
    <row r="237" spans="1:72" x14ac:dyDescent="0.2">
      <c r="A237" s="278"/>
      <c r="B237" s="56">
        <v>230</v>
      </c>
      <c r="C237" s="92"/>
      <c r="D237" s="72"/>
      <c r="E237" s="59"/>
      <c r="F237" s="150"/>
      <c r="G237" s="150"/>
      <c r="H237" s="278"/>
      <c r="I237" s="60">
        <f t="shared" si="37"/>
        <v>0</v>
      </c>
      <c r="J237" s="278"/>
      <c r="K237" s="13"/>
      <c r="L237" s="13"/>
      <c r="M237" s="50">
        <f t="shared" si="24"/>
        <v>0</v>
      </c>
      <c r="N237" s="50">
        <f t="shared" si="25"/>
        <v>0</v>
      </c>
      <c r="O237" s="50">
        <f t="shared" si="26"/>
        <v>0</v>
      </c>
      <c r="P237" s="50">
        <f t="shared" si="27"/>
        <v>0</v>
      </c>
      <c r="Q237" s="50">
        <f t="shared" si="28"/>
        <v>0</v>
      </c>
      <c r="R237" s="50">
        <f t="shared" si="38"/>
        <v>0</v>
      </c>
      <c r="S237" s="50"/>
      <c r="T237" s="50">
        <f t="shared" si="39"/>
        <v>0</v>
      </c>
      <c r="U237" s="214"/>
      <c r="V237" s="13"/>
      <c r="BE237" s="167"/>
      <c r="BF237" s="167"/>
      <c r="BG237" s="167"/>
      <c r="BH237" s="167"/>
      <c r="BI237" s="167"/>
      <c r="BJ237" s="167"/>
      <c r="BK237" s="167"/>
      <c r="BL237" s="167"/>
      <c r="BM237" s="167"/>
      <c r="BN237" s="167"/>
      <c r="BO237" s="167"/>
      <c r="BP237" s="167"/>
      <c r="BS237" s="171"/>
      <c r="BT237" s="171"/>
    </row>
    <row r="238" spans="1:72" x14ac:dyDescent="0.2">
      <c r="A238" s="278"/>
      <c r="B238" s="56">
        <v>231</v>
      </c>
      <c r="C238" s="92"/>
      <c r="D238" s="72"/>
      <c r="E238" s="59"/>
      <c r="F238" s="150"/>
      <c r="G238" s="150"/>
      <c r="H238" s="278"/>
      <c r="I238" s="60">
        <f t="shared" si="37"/>
        <v>0</v>
      </c>
      <c r="J238" s="278"/>
      <c r="K238" s="13"/>
      <c r="L238" s="13"/>
      <c r="M238" s="50">
        <f t="shared" si="24"/>
        <v>0</v>
      </c>
      <c r="N238" s="50">
        <f t="shared" si="25"/>
        <v>0</v>
      </c>
      <c r="O238" s="50">
        <f t="shared" si="26"/>
        <v>0</v>
      </c>
      <c r="P238" s="50">
        <f t="shared" si="27"/>
        <v>0</v>
      </c>
      <c r="Q238" s="50">
        <f t="shared" si="28"/>
        <v>0</v>
      </c>
      <c r="R238" s="50">
        <f t="shared" si="38"/>
        <v>0</v>
      </c>
      <c r="S238" s="50"/>
      <c r="T238" s="50">
        <f t="shared" si="39"/>
        <v>0</v>
      </c>
      <c r="U238" s="214"/>
      <c r="V238" s="13"/>
      <c r="BE238" s="167"/>
      <c r="BF238" s="167"/>
      <c r="BG238" s="167"/>
      <c r="BH238" s="167"/>
      <c r="BI238" s="167"/>
      <c r="BJ238" s="167"/>
      <c r="BK238" s="167"/>
      <c r="BL238" s="167"/>
      <c r="BM238" s="167"/>
      <c r="BN238" s="167"/>
      <c r="BO238" s="167"/>
      <c r="BP238" s="167"/>
      <c r="BS238" s="171"/>
      <c r="BT238" s="171"/>
    </row>
    <row r="239" spans="1:72" x14ac:dyDescent="0.2">
      <c r="A239" s="278"/>
      <c r="B239" s="56">
        <v>232</v>
      </c>
      <c r="C239" s="92"/>
      <c r="D239" s="72"/>
      <c r="E239" s="59"/>
      <c r="F239" s="150"/>
      <c r="G239" s="150"/>
      <c r="H239" s="278"/>
      <c r="I239" s="60">
        <f t="shared" si="37"/>
        <v>0</v>
      </c>
      <c r="J239" s="278"/>
      <c r="K239" s="13"/>
      <c r="L239" s="13"/>
      <c r="M239" s="50">
        <f t="shared" si="24"/>
        <v>0</v>
      </c>
      <c r="N239" s="50">
        <f t="shared" si="25"/>
        <v>0</v>
      </c>
      <c r="O239" s="50">
        <f t="shared" si="26"/>
        <v>0</v>
      </c>
      <c r="P239" s="50">
        <f t="shared" si="27"/>
        <v>0</v>
      </c>
      <c r="Q239" s="50">
        <f t="shared" si="28"/>
        <v>0</v>
      </c>
      <c r="R239" s="50">
        <f t="shared" si="38"/>
        <v>0</v>
      </c>
      <c r="S239" s="50"/>
      <c r="T239" s="50">
        <f t="shared" si="39"/>
        <v>0</v>
      </c>
      <c r="U239" s="214"/>
      <c r="V239" s="13"/>
      <c r="BE239" s="167"/>
      <c r="BF239" s="167"/>
      <c r="BG239" s="167"/>
      <c r="BH239" s="167"/>
      <c r="BI239" s="167"/>
      <c r="BJ239" s="167"/>
      <c r="BK239" s="167"/>
      <c r="BL239" s="167"/>
      <c r="BM239" s="167"/>
      <c r="BN239" s="167"/>
      <c r="BO239" s="167"/>
      <c r="BP239" s="167"/>
      <c r="BS239" s="171"/>
      <c r="BT239" s="171"/>
    </row>
    <row r="240" spans="1:72" x14ac:dyDescent="0.2">
      <c r="A240" s="278"/>
      <c r="B240" s="56">
        <v>233</v>
      </c>
      <c r="C240" s="92"/>
      <c r="D240" s="72"/>
      <c r="E240" s="59"/>
      <c r="F240" s="150"/>
      <c r="G240" s="150"/>
      <c r="H240" s="278"/>
      <c r="I240" s="60">
        <f t="shared" si="37"/>
        <v>0</v>
      </c>
      <c r="J240" s="278"/>
      <c r="K240" s="13"/>
      <c r="L240" s="13"/>
      <c r="M240" s="50">
        <f t="shared" si="24"/>
        <v>0</v>
      </c>
      <c r="N240" s="50">
        <f t="shared" si="25"/>
        <v>0</v>
      </c>
      <c r="O240" s="50">
        <f t="shared" si="26"/>
        <v>0</v>
      </c>
      <c r="P240" s="50">
        <f t="shared" si="27"/>
        <v>0</v>
      </c>
      <c r="Q240" s="50">
        <f t="shared" si="28"/>
        <v>0</v>
      </c>
      <c r="R240" s="50">
        <f t="shared" si="38"/>
        <v>0</v>
      </c>
      <c r="S240" s="50"/>
      <c r="T240" s="50">
        <f t="shared" si="39"/>
        <v>0</v>
      </c>
      <c r="U240" s="214"/>
      <c r="V240" s="13"/>
      <c r="BE240" s="167"/>
      <c r="BF240" s="167"/>
      <c r="BG240" s="167"/>
      <c r="BH240" s="167"/>
      <c r="BI240" s="167"/>
      <c r="BJ240" s="167"/>
      <c r="BK240" s="167"/>
      <c r="BL240" s="167"/>
      <c r="BM240" s="167"/>
      <c r="BN240" s="167"/>
      <c r="BO240" s="167"/>
      <c r="BP240" s="167"/>
      <c r="BS240" s="171"/>
      <c r="BT240" s="171"/>
    </row>
    <row r="241" spans="1:72" x14ac:dyDescent="0.2">
      <c r="A241" s="278"/>
      <c r="B241" s="56">
        <v>234</v>
      </c>
      <c r="C241" s="92"/>
      <c r="D241" s="72"/>
      <c r="E241" s="59"/>
      <c r="F241" s="150"/>
      <c r="G241" s="150"/>
      <c r="H241" s="278"/>
      <c r="I241" s="60">
        <f t="shared" si="37"/>
        <v>0</v>
      </c>
      <c r="J241" s="278"/>
      <c r="K241" s="13"/>
      <c r="L241" s="13"/>
      <c r="M241" s="50">
        <f t="shared" si="24"/>
        <v>0</v>
      </c>
      <c r="N241" s="50">
        <f t="shared" si="25"/>
        <v>0</v>
      </c>
      <c r="O241" s="50">
        <f t="shared" si="26"/>
        <v>0</v>
      </c>
      <c r="P241" s="50">
        <f t="shared" si="27"/>
        <v>0</v>
      </c>
      <c r="Q241" s="50">
        <f t="shared" si="28"/>
        <v>0</v>
      </c>
      <c r="R241" s="50">
        <f t="shared" si="38"/>
        <v>0</v>
      </c>
      <c r="S241" s="50"/>
      <c r="T241" s="50">
        <f t="shared" si="39"/>
        <v>0</v>
      </c>
      <c r="U241" s="214"/>
      <c r="V241" s="13"/>
      <c r="BE241" s="167"/>
      <c r="BF241" s="167"/>
      <c r="BG241" s="167"/>
      <c r="BH241" s="167"/>
      <c r="BI241" s="167"/>
      <c r="BJ241" s="167"/>
      <c r="BK241" s="167"/>
      <c r="BL241" s="167"/>
      <c r="BM241" s="167"/>
      <c r="BN241" s="167"/>
      <c r="BO241" s="167"/>
      <c r="BP241" s="167"/>
      <c r="BS241" s="171"/>
      <c r="BT241" s="171"/>
    </row>
    <row r="242" spans="1:72" x14ac:dyDescent="0.2">
      <c r="A242" s="278"/>
      <c r="B242" s="56">
        <v>235</v>
      </c>
      <c r="C242" s="92"/>
      <c r="D242" s="72"/>
      <c r="E242" s="59"/>
      <c r="F242" s="150"/>
      <c r="G242" s="150"/>
      <c r="H242" s="278"/>
      <c r="I242" s="60">
        <f t="shared" si="37"/>
        <v>0</v>
      </c>
      <c r="J242" s="278"/>
      <c r="K242" s="13"/>
      <c r="L242" s="13"/>
      <c r="M242" s="50">
        <f t="shared" si="24"/>
        <v>0</v>
      </c>
      <c r="N242" s="50">
        <f t="shared" si="25"/>
        <v>0</v>
      </c>
      <c r="O242" s="50">
        <f t="shared" si="26"/>
        <v>0</v>
      </c>
      <c r="P242" s="50">
        <f t="shared" si="27"/>
        <v>0</v>
      </c>
      <c r="Q242" s="50">
        <f t="shared" si="28"/>
        <v>0</v>
      </c>
      <c r="R242" s="50">
        <f t="shared" si="38"/>
        <v>0</v>
      </c>
      <c r="S242" s="50"/>
      <c r="T242" s="50">
        <f t="shared" si="39"/>
        <v>0</v>
      </c>
      <c r="U242" s="214"/>
      <c r="V242" s="13"/>
      <c r="BE242" s="167"/>
      <c r="BF242" s="167"/>
      <c r="BG242" s="167"/>
      <c r="BH242" s="167"/>
      <c r="BI242" s="167"/>
      <c r="BJ242" s="167"/>
      <c r="BK242" s="167"/>
      <c r="BL242" s="167"/>
      <c r="BM242" s="167"/>
      <c r="BN242" s="167"/>
      <c r="BO242" s="167"/>
      <c r="BP242" s="167"/>
      <c r="BS242" s="171"/>
      <c r="BT242" s="171"/>
    </row>
    <row r="243" spans="1:72" x14ac:dyDescent="0.2">
      <c r="A243" s="278"/>
      <c r="B243" s="56">
        <v>236</v>
      </c>
      <c r="C243" s="92"/>
      <c r="D243" s="72"/>
      <c r="E243" s="59"/>
      <c r="F243" s="150"/>
      <c r="G243" s="150"/>
      <c r="H243" s="278"/>
      <c r="I243" s="60">
        <f t="shared" si="37"/>
        <v>0</v>
      </c>
      <c r="J243" s="278"/>
      <c r="K243" s="13"/>
      <c r="L243" s="13"/>
      <c r="M243" s="50">
        <f t="shared" si="24"/>
        <v>0</v>
      </c>
      <c r="N243" s="50">
        <f t="shared" si="25"/>
        <v>0</v>
      </c>
      <c r="O243" s="50">
        <f t="shared" si="26"/>
        <v>0</v>
      </c>
      <c r="P243" s="50">
        <f t="shared" si="27"/>
        <v>0</v>
      </c>
      <c r="Q243" s="50">
        <f t="shared" si="28"/>
        <v>0</v>
      </c>
      <c r="R243" s="50">
        <f t="shared" si="38"/>
        <v>0</v>
      </c>
      <c r="S243" s="50"/>
      <c r="T243" s="50">
        <f t="shared" si="39"/>
        <v>0</v>
      </c>
      <c r="U243" s="214"/>
      <c r="V243" s="13"/>
      <c r="BE243" s="167"/>
      <c r="BF243" s="167"/>
      <c r="BG243" s="167"/>
      <c r="BH243" s="167"/>
      <c r="BI243" s="167"/>
      <c r="BJ243" s="167"/>
      <c r="BK243" s="167"/>
      <c r="BL243" s="167"/>
      <c r="BM243" s="167"/>
      <c r="BN243" s="167"/>
      <c r="BO243" s="167"/>
      <c r="BP243" s="167"/>
      <c r="BS243" s="171"/>
      <c r="BT243" s="171"/>
    </row>
    <row r="244" spans="1:72" x14ac:dyDescent="0.2">
      <c r="A244" s="278"/>
      <c r="B244" s="56">
        <v>237</v>
      </c>
      <c r="C244" s="92"/>
      <c r="D244" s="72"/>
      <c r="E244" s="59"/>
      <c r="F244" s="150"/>
      <c r="G244" s="150"/>
      <c r="H244" s="278"/>
      <c r="I244" s="60">
        <f t="shared" si="37"/>
        <v>0</v>
      </c>
      <c r="J244" s="278"/>
      <c r="K244" s="13"/>
      <c r="L244" s="13"/>
      <c r="M244" s="50">
        <f t="shared" si="24"/>
        <v>0</v>
      </c>
      <c r="N244" s="50">
        <f t="shared" si="25"/>
        <v>0</v>
      </c>
      <c r="O244" s="50">
        <f t="shared" si="26"/>
        <v>0</v>
      </c>
      <c r="P244" s="50">
        <f t="shared" si="27"/>
        <v>0</v>
      </c>
      <c r="Q244" s="50">
        <f t="shared" si="28"/>
        <v>0</v>
      </c>
      <c r="R244" s="50">
        <f t="shared" si="38"/>
        <v>0</v>
      </c>
      <c r="S244" s="50"/>
      <c r="T244" s="50">
        <f t="shared" si="39"/>
        <v>0</v>
      </c>
      <c r="U244" s="214"/>
      <c r="V244" s="13"/>
      <c r="BE244" s="167"/>
      <c r="BF244" s="167"/>
      <c r="BG244" s="167"/>
      <c r="BH244" s="167"/>
      <c r="BI244" s="167"/>
      <c r="BJ244" s="167"/>
      <c r="BK244" s="167"/>
      <c r="BL244" s="167"/>
      <c r="BM244" s="167"/>
      <c r="BN244" s="167"/>
      <c r="BO244" s="167"/>
      <c r="BP244" s="167"/>
      <c r="BS244" s="171"/>
      <c r="BT244" s="171"/>
    </row>
    <row r="245" spans="1:72" x14ac:dyDescent="0.2">
      <c r="A245" s="278"/>
      <c r="B245" s="56">
        <v>238</v>
      </c>
      <c r="C245" s="92"/>
      <c r="D245" s="72"/>
      <c r="E245" s="59"/>
      <c r="F245" s="150"/>
      <c r="G245" s="150"/>
      <c r="H245" s="278"/>
      <c r="I245" s="60">
        <f t="shared" si="37"/>
        <v>0</v>
      </c>
      <c r="J245" s="278"/>
      <c r="K245" s="13"/>
      <c r="L245" s="13"/>
      <c r="M245" s="50">
        <f t="shared" si="24"/>
        <v>0</v>
      </c>
      <c r="N245" s="50">
        <f t="shared" si="25"/>
        <v>0</v>
      </c>
      <c r="O245" s="50">
        <f t="shared" si="26"/>
        <v>0</v>
      </c>
      <c r="P245" s="50">
        <f t="shared" si="27"/>
        <v>0</v>
      </c>
      <c r="Q245" s="50">
        <f t="shared" si="28"/>
        <v>0</v>
      </c>
      <c r="R245" s="50">
        <f t="shared" si="38"/>
        <v>0</v>
      </c>
      <c r="S245" s="50"/>
      <c r="T245" s="50">
        <f t="shared" si="39"/>
        <v>0</v>
      </c>
      <c r="U245" s="214"/>
      <c r="V245" s="13"/>
      <c r="BE245" s="167"/>
      <c r="BF245" s="167"/>
      <c r="BG245" s="167"/>
      <c r="BH245" s="167"/>
      <c r="BI245" s="167"/>
      <c r="BJ245" s="167"/>
      <c r="BK245" s="167"/>
      <c r="BL245" s="167"/>
      <c r="BM245" s="167"/>
      <c r="BN245" s="167"/>
      <c r="BO245" s="167"/>
      <c r="BP245" s="167"/>
      <c r="BS245" s="171"/>
      <c r="BT245" s="171"/>
    </row>
    <row r="246" spans="1:72" x14ac:dyDescent="0.2">
      <c r="A246" s="278"/>
      <c r="B246" s="56">
        <v>239</v>
      </c>
      <c r="C246" s="92"/>
      <c r="D246" s="72"/>
      <c r="E246" s="59"/>
      <c r="F246" s="150"/>
      <c r="G246" s="150"/>
      <c r="H246" s="278"/>
      <c r="I246" s="60">
        <f t="shared" si="37"/>
        <v>0</v>
      </c>
      <c r="J246" s="278"/>
      <c r="K246" s="13"/>
      <c r="L246" s="13"/>
      <c r="M246" s="50">
        <f t="shared" si="24"/>
        <v>0</v>
      </c>
      <c r="N246" s="50">
        <f t="shared" si="25"/>
        <v>0</v>
      </c>
      <c r="O246" s="50">
        <f t="shared" si="26"/>
        <v>0</v>
      </c>
      <c r="P246" s="50">
        <f t="shared" si="27"/>
        <v>0</v>
      </c>
      <c r="Q246" s="50">
        <f t="shared" si="28"/>
        <v>0</v>
      </c>
      <c r="R246" s="50">
        <f t="shared" si="38"/>
        <v>0</v>
      </c>
      <c r="S246" s="50"/>
      <c r="T246" s="50">
        <f t="shared" si="39"/>
        <v>0</v>
      </c>
      <c r="U246" s="214"/>
      <c r="V246" s="13"/>
      <c r="BE246" s="167"/>
      <c r="BF246" s="167"/>
      <c r="BG246" s="167"/>
      <c r="BH246" s="167"/>
      <c r="BI246" s="167"/>
      <c r="BJ246" s="167"/>
      <c r="BK246" s="167"/>
      <c r="BL246" s="167"/>
      <c r="BM246" s="167"/>
      <c r="BN246" s="167"/>
      <c r="BO246" s="167"/>
      <c r="BP246" s="167"/>
      <c r="BS246" s="171"/>
      <c r="BT246" s="171"/>
    </row>
    <row r="247" spans="1:72" x14ac:dyDescent="0.2">
      <c r="A247" s="278"/>
      <c r="B247" s="56">
        <v>240</v>
      </c>
      <c r="C247" s="92"/>
      <c r="D247" s="72"/>
      <c r="E247" s="59"/>
      <c r="F247" s="150"/>
      <c r="G247" s="150"/>
      <c r="H247" s="278"/>
      <c r="I247" s="60">
        <f t="shared" si="37"/>
        <v>0</v>
      </c>
      <c r="J247" s="278"/>
      <c r="K247" s="13"/>
      <c r="L247" s="13"/>
      <c r="M247" s="50">
        <f t="shared" si="24"/>
        <v>0</v>
      </c>
      <c r="N247" s="50">
        <f t="shared" si="25"/>
        <v>0</v>
      </c>
      <c r="O247" s="50">
        <f t="shared" si="26"/>
        <v>0</v>
      </c>
      <c r="P247" s="50">
        <f t="shared" si="27"/>
        <v>0</v>
      </c>
      <c r="Q247" s="50">
        <f t="shared" si="28"/>
        <v>0</v>
      </c>
      <c r="R247" s="50">
        <f t="shared" si="38"/>
        <v>0</v>
      </c>
      <c r="S247" s="50"/>
      <c r="T247" s="50">
        <f t="shared" si="39"/>
        <v>0</v>
      </c>
      <c r="U247" s="214"/>
      <c r="V247" s="13"/>
      <c r="BE247" s="167"/>
      <c r="BF247" s="167"/>
      <c r="BG247" s="167"/>
      <c r="BH247" s="167"/>
      <c r="BI247" s="167"/>
      <c r="BJ247" s="167"/>
      <c r="BK247" s="167"/>
      <c r="BL247" s="167"/>
      <c r="BM247" s="167"/>
      <c r="BN247" s="167"/>
      <c r="BO247" s="167"/>
      <c r="BP247" s="167"/>
      <c r="BS247" s="171"/>
      <c r="BT247" s="171"/>
    </row>
    <row r="248" spans="1:72" x14ac:dyDescent="0.2">
      <c r="A248" s="278"/>
      <c r="B248" s="56">
        <v>241</v>
      </c>
      <c r="C248" s="92"/>
      <c r="D248" s="72"/>
      <c r="E248" s="59"/>
      <c r="F248" s="150"/>
      <c r="G248" s="150"/>
      <c r="H248" s="278"/>
      <c r="I248" s="60">
        <f t="shared" si="37"/>
        <v>0</v>
      </c>
      <c r="J248" s="278"/>
      <c r="K248" s="13"/>
      <c r="L248" s="13"/>
      <c r="M248" s="50">
        <f t="shared" si="24"/>
        <v>0</v>
      </c>
      <c r="N248" s="50">
        <f t="shared" si="25"/>
        <v>0</v>
      </c>
      <c r="O248" s="50">
        <f t="shared" si="26"/>
        <v>0</v>
      </c>
      <c r="P248" s="50">
        <f t="shared" si="27"/>
        <v>0</v>
      </c>
      <c r="Q248" s="50">
        <f t="shared" si="28"/>
        <v>0</v>
      </c>
      <c r="R248" s="50">
        <f t="shared" si="38"/>
        <v>0</v>
      </c>
      <c r="S248" s="50"/>
      <c r="T248" s="50">
        <f t="shared" si="39"/>
        <v>0</v>
      </c>
      <c r="U248" s="214"/>
      <c r="V248" s="13"/>
      <c r="BE248" s="167"/>
      <c r="BF248" s="167"/>
      <c r="BG248" s="167"/>
      <c r="BH248" s="167"/>
      <c r="BI248" s="167"/>
      <c r="BJ248" s="167"/>
      <c r="BK248" s="167"/>
      <c r="BL248" s="167"/>
      <c r="BM248" s="167"/>
      <c r="BN248" s="167"/>
      <c r="BO248" s="167"/>
      <c r="BP248" s="167"/>
      <c r="BS248" s="171"/>
      <c r="BT248" s="171"/>
    </row>
    <row r="249" spans="1:72" x14ac:dyDescent="0.2">
      <c r="A249" s="278"/>
      <c r="B249" s="56">
        <v>242</v>
      </c>
      <c r="C249" s="92"/>
      <c r="D249" s="72"/>
      <c r="E249" s="59"/>
      <c r="F249" s="150"/>
      <c r="G249" s="150"/>
      <c r="H249" s="278"/>
      <c r="I249" s="60">
        <f t="shared" si="37"/>
        <v>0</v>
      </c>
      <c r="J249" s="278"/>
      <c r="K249" s="13"/>
      <c r="L249" s="13"/>
      <c r="M249" s="50">
        <f t="shared" si="24"/>
        <v>0</v>
      </c>
      <c r="N249" s="50">
        <f t="shared" si="25"/>
        <v>0</v>
      </c>
      <c r="O249" s="50">
        <f t="shared" si="26"/>
        <v>0</v>
      </c>
      <c r="P249" s="50">
        <f t="shared" si="27"/>
        <v>0</v>
      </c>
      <c r="Q249" s="50">
        <f t="shared" si="28"/>
        <v>0</v>
      </c>
      <c r="R249" s="50">
        <f t="shared" si="38"/>
        <v>0</v>
      </c>
      <c r="S249" s="50"/>
      <c r="T249" s="50">
        <f t="shared" si="39"/>
        <v>0</v>
      </c>
      <c r="U249" s="214"/>
      <c r="V249" s="13"/>
      <c r="BE249" s="167"/>
      <c r="BF249" s="167"/>
      <c r="BG249" s="167"/>
      <c r="BH249" s="167"/>
      <c r="BI249" s="167"/>
      <c r="BJ249" s="167"/>
      <c r="BK249" s="167"/>
      <c r="BL249" s="167"/>
      <c r="BM249" s="167"/>
      <c r="BN249" s="167"/>
      <c r="BO249" s="167"/>
      <c r="BP249" s="167"/>
      <c r="BS249" s="171"/>
      <c r="BT249" s="171"/>
    </row>
    <row r="250" spans="1:72" x14ac:dyDescent="0.2">
      <c r="A250" s="278"/>
      <c r="B250" s="56">
        <v>243</v>
      </c>
      <c r="C250" s="92"/>
      <c r="D250" s="72"/>
      <c r="E250" s="59"/>
      <c r="F250" s="150"/>
      <c r="G250" s="150"/>
      <c r="H250" s="278"/>
      <c r="I250" s="60">
        <f t="shared" si="37"/>
        <v>0</v>
      </c>
      <c r="J250" s="278"/>
      <c r="K250" s="13"/>
      <c r="L250" s="13"/>
      <c r="M250" s="50">
        <f t="shared" si="24"/>
        <v>0</v>
      </c>
      <c r="N250" s="50">
        <f t="shared" si="25"/>
        <v>0</v>
      </c>
      <c r="O250" s="50">
        <f t="shared" si="26"/>
        <v>0</v>
      </c>
      <c r="P250" s="50">
        <f t="shared" si="27"/>
        <v>0</v>
      </c>
      <c r="Q250" s="50">
        <f t="shared" si="28"/>
        <v>0</v>
      </c>
      <c r="R250" s="50">
        <f t="shared" si="38"/>
        <v>0</v>
      </c>
      <c r="S250" s="50"/>
      <c r="T250" s="50">
        <f t="shared" si="39"/>
        <v>0</v>
      </c>
      <c r="U250" s="214"/>
      <c r="V250" s="13"/>
      <c r="BE250" s="167"/>
      <c r="BF250" s="167"/>
      <c r="BG250" s="167"/>
      <c r="BH250" s="167"/>
      <c r="BI250" s="167"/>
      <c r="BJ250" s="167"/>
      <c r="BK250" s="167"/>
      <c r="BL250" s="167"/>
      <c r="BM250" s="167"/>
      <c r="BN250" s="167"/>
      <c r="BO250" s="167"/>
      <c r="BP250" s="167"/>
      <c r="BS250" s="171"/>
      <c r="BT250" s="171"/>
    </row>
    <row r="251" spans="1:72" x14ac:dyDescent="0.2">
      <c r="A251" s="278"/>
      <c r="B251" s="56">
        <v>244</v>
      </c>
      <c r="C251" s="92"/>
      <c r="D251" s="72"/>
      <c r="E251" s="59"/>
      <c r="F251" s="150"/>
      <c r="G251" s="150"/>
      <c r="H251" s="278"/>
      <c r="I251" s="60">
        <f t="shared" si="37"/>
        <v>0</v>
      </c>
      <c r="J251" s="278"/>
      <c r="K251" s="13"/>
      <c r="L251" s="13"/>
      <c r="M251" s="50">
        <f t="shared" si="24"/>
        <v>0</v>
      </c>
      <c r="N251" s="50">
        <f t="shared" si="25"/>
        <v>0</v>
      </c>
      <c r="O251" s="50">
        <f t="shared" si="26"/>
        <v>0</v>
      </c>
      <c r="P251" s="50">
        <f t="shared" si="27"/>
        <v>0</v>
      </c>
      <c r="Q251" s="50">
        <f t="shared" si="28"/>
        <v>0</v>
      </c>
      <c r="R251" s="50">
        <f t="shared" si="38"/>
        <v>0</v>
      </c>
      <c r="S251" s="50"/>
      <c r="T251" s="50">
        <f t="shared" si="39"/>
        <v>0</v>
      </c>
      <c r="U251" s="214"/>
      <c r="V251" s="13"/>
      <c r="BE251" s="167"/>
      <c r="BF251" s="167"/>
      <c r="BG251" s="167"/>
      <c r="BH251" s="167"/>
      <c r="BI251" s="167"/>
      <c r="BJ251" s="167"/>
      <c r="BK251" s="167"/>
      <c r="BL251" s="167"/>
      <c r="BM251" s="167"/>
      <c r="BN251" s="167"/>
      <c r="BO251" s="167"/>
      <c r="BP251" s="167"/>
      <c r="BS251" s="171"/>
      <c r="BT251" s="171"/>
    </row>
    <row r="252" spans="1:72" x14ac:dyDescent="0.2">
      <c r="A252" s="278"/>
      <c r="B252" s="56">
        <v>245</v>
      </c>
      <c r="C252" s="92"/>
      <c r="D252" s="72"/>
      <c r="E252" s="59"/>
      <c r="F252" s="150"/>
      <c r="G252" s="150"/>
      <c r="H252" s="278"/>
      <c r="I252" s="60">
        <f t="shared" si="37"/>
        <v>0</v>
      </c>
      <c r="J252" s="278"/>
      <c r="K252" s="13"/>
      <c r="L252" s="13"/>
      <c r="M252" s="50">
        <f t="shared" si="24"/>
        <v>0</v>
      </c>
      <c r="N252" s="50">
        <f t="shared" si="25"/>
        <v>0</v>
      </c>
      <c r="O252" s="50">
        <f t="shared" si="26"/>
        <v>0</v>
      </c>
      <c r="P252" s="50">
        <f t="shared" si="27"/>
        <v>0</v>
      </c>
      <c r="Q252" s="50">
        <f t="shared" si="28"/>
        <v>0</v>
      </c>
      <c r="R252" s="50">
        <f t="shared" si="38"/>
        <v>0</v>
      </c>
      <c r="S252" s="50"/>
      <c r="T252" s="50">
        <f t="shared" si="39"/>
        <v>0</v>
      </c>
      <c r="U252" s="214"/>
      <c r="V252" s="13"/>
      <c r="BE252" s="167"/>
      <c r="BF252" s="167"/>
      <c r="BG252" s="167"/>
      <c r="BH252" s="167"/>
      <c r="BI252" s="167"/>
      <c r="BJ252" s="167"/>
      <c r="BK252" s="167"/>
      <c r="BL252" s="167"/>
      <c r="BM252" s="167"/>
      <c r="BN252" s="167"/>
      <c r="BO252" s="167"/>
      <c r="BP252" s="167"/>
      <c r="BS252" s="171"/>
      <c r="BT252" s="171"/>
    </row>
    <row r="253" spans="1:72" x14ac:dyDescent="0.2">
      <c r="A253" s="278"/>
      <c r="B253" s="56">
        <v>246</v>
      </c>
      <c r="C253" s="92"/>
      <c r="D253" s="72"/>
      <c r="E253" s="59"/>
      <c r="F253" s="150"/>
      <c r="G253" s="150"/>
      <c r="H253" s="278"/>
      <c r="I253" s="60">
        <f t="shared" si="37"/>
        <v>0</v>
      </c>
      <c r="J253" s="278"/>
      <c r="K253" s="13"/>
      <c r="L253" s="13"/>
      <c r="M253" s="50">
        <f t="shared" si="24"/>
        <v>0</v>
      </c>
      <c r="N253" s="50">
        <f t="shared" si="25"/>
        <v>0</v>
      </c>
      <c r="O253" s="50">
        <f t="shared" si="26"/>
        <v>0</v>
      </c>
      <c r="P253" s="50">
        <f t="shared" si="27"/>
        <v>0</v>
      </c>
      <c r="Q253" s="50">
        <f t="shared" si="28"/>
        <v>0</v>
      </c>
      <c r="R253" s="50">
        <f t="shared" si="38"/>
        <v>0</v>
      </c>
      <c r="S253" s="50"/>
      <c r="T253" s="50">
        <f t="shared" si="39"/>
        <v>0</v>
      </c>
      <c r="U253" s="214"/>
      <c r="V253" s="13"/>
      <c r="BE253" s="167"/>
      <c r="BF253" s="167"/>
      <c r="BG253" s="167"/>
      <c r="BH253" s="167"/>
      <c r="BI253" s="167"/>
      <c r="BJ253" s="167"/>
      <c r="BK253" s="167"/>
      <c r="BL253" s="167"/>
      <c r="BM253" s="167"/>
      <c r="BN253" s="167"/>
      <c r="BO253" s="167"/>
      <c r="BP253" s="167"/>
      <c r="BS253" s="171"/>
      <c r="BT253" s="171"/>
    </row>
    <row r="254" spans="1:72" x14ac:dyDescent="0.2">
      <c r="A254" s="278"/>
      <c r="B254" s="56">
        <v>247</v>
      </c>
      <c r="C254" s="92"/>
      <c r="D254" s="72"/>
      <c r="E254" s="59"/>
      <c r="F254" s="150"/>
      <c r="G254" s="150"/>
      <c r="H254" s="278"/>
      <c r="I254" s="60">
        <f t="shared" si="37"/>
        <v>0</v>
      </c>
      <c r="J254" s="278"/>
      <c r="K254" s="13"/>
      <c r="L254" s="13"/>
      <c r="M254" s="50">
        <f t="shared" si="24"/>
        <v>0</v>
      </c>
      <c r="N254" s="50">
        <f t="shared" si="25"/>
        <v>0</v>
      </c>
      <c r="O254" s="50">
        <f t="shared" si="26"/>
        <v>0</v>
      </c>
      <c r="P254" s="50">
        <f t="shared" si="27"/>
        <v>0</v>
      </c>
      <c r="Q254" s="50">
        <f t="shared" si="28"/>
        <v>0</v>
      </c>
      <c r="R254" s="50">
        <f t="shared" si="38"/>
        <v>0</v>
      </c>
      <c r="S254" s="50"/>
      <c r="T254" s="50">
        <f t="shared" si="39"/>
        <v>0</v>
      </c>
      <c r="U254" s="214"/>
      <c r="V254" s="13"/>
      <c r="BE254" s="167"/>
      <c r="BF254" s="167"/>
      <c r="BG254" s="167"/>
      <c r="BH254" s="167"/>
      <c r="BI254" s="167"/>
      <c r="BJ254" s="167"/>
      <c r="BK254" s="167"/>
      <c r="BL254" s="167"/>
      <c r="BM254" s="167"/>
      <c r="BN254" s="167"/>
      <c r="BO254" s="167"/>
      <c r="BP254" s="167"/>
      <c r="BS254" s="171"/>
      <c r="BT254" s="171"/>
    </row>
    <row r="255" spans="1:72" x14ac:dyDescent="0.2">
      <c r="A255" s="278"/>
      <c r="B255" s="56">
        <v>248</v>
      </c>
      <c r="C255" s="92"/>
      <c r="D255" s="72"/>
      <c r="E255" s="59"/>
      <c r="F255" s="150"/>
      <c r="G255" s="150"/>
      <c r="H255" s="278"/>
      <c r="I255" s="60">
        <f t="shared" si="37"/>
        <v>0</v>
      </c>
      <c r="J255" s="278"/>
      <c r="K255" s="13"/>
      <c r="L255" s="13"/>
      <c r="M255" s="50">
        <f t="shared" si="24"/>
        <v>0</v>
      </c>
      <c r="N255" s="50">
        <f t="shared" si="25"/>
        <v>0</v>
      </c>
      <c r="O255" s="50">
        <f t="shared" si="26"/>
        <v>0</v>
      </c>
      <c r="P255" s="50">
        <f t="shared" si="27"/>
        <v>0</v>
      </c>
      <c r="Q255" s="50">
        <f t="shared" si="28"/>
        <v>0</v>
      </c>
      <c r="R255" s="50">
        <f t="shared" si="38"/>
        <v>0</v>
      </c>
      <c r="S255" s="50"/>
      <c r="T255" s="50">
        <f t="shared" si="39"/>
        <v>0</v>
      </c>
      <c r="U255" s="214"/>
      <c r="V255" s="13"/>
      <c r="BE255" s="167"/>
      <c r="BF255" s="167"/>
      <c r="BG255" s="167"/>
      <c r="BH255" s="167"/>
      <c r="BI255" s="167"/>
      <c r="BJ255" s="167"/>
      <c r="BK255" s="167"/>
      <c r="BL255" s="167"/>
      <c r="BM255" s="167"/>
      <c r="BN255" s="167"/>
      <c r="BO255" s="167"/>
      <c r="BP255" s="167"/>
      <c r="BS255" s="171"/>
      <c r="BT255" s="171"/>
    </row>
    <row r="256" spans="1:72" x14ac:dyDescent="0.2">
      <c r="A256" s="278"/>
      <c r="B256" s="56">
        <v>249</v>
      </c>
      <c r="C256" s="92"/>
      <c r="D256" s="72"/>
      <c r="E256" s="59"/>
      <c r="F256" s="150"/>
      <c r="G256" s="150"/>
      <c r="H256" s="278"/>
      <c r="I256" s="60">
        <f t="shared" si="37"/>
        <v>0</v>
      </c>
      <c r="J256" s="278"/>
      <c r="K256" s="13"/>
      <c r="L256" s="13"/>
      <c r="M256" s="50">
        <f t="shared" si="24"/>
        <v>0</v>
      </c>
      <c r="N256" s="50">
        <f t="shared" si="25"/>
        <v>0</v>
      </c>
      <c r="O256" s="50">
        <f t="shared" si="26"/>
        <v>0</v>
      </c>
      <c r="P256" s="50">
        <f t="shared" si="27"/>
        <v>0</v>
      </c>
      <c r="Q256" s="50">
        <f t="shared" si="28"/>
        <v>0</v>
      </c>
      <c r="R256" s="50">
        <f t="shared" si="38"/>
        <v>0</v>
      </c>
      <c r="S256" s="50"/>
      <c r="T256" s="50">
        <f t="shared" si="39"/>
        <v>0</v>
      </c>
      <c r="U256" s="214"/>
      <c r="V256" s="13"/>
      <c r="BE256" s="167"/>
      <c r="BF256" s="167"/>
      <c r="BG256" s="167"/>
      <c r="BH256" s="167"/>
      <c r="BI256" s="167"/>
      <c r="BJ256" s="167"/>
      <c r="BK256" s="167"/>
      <c r="BL256" s="167"/>
      <c r="BM256" s="167"/>
      <c r="BN256" s="167"/>
      <c r="BO256" s="167"/>
      <c r="BP256" s="167"/>
      <c r="BS256" s="171"/>
      <c r="BT256" s="171"/>
    </row>
    <row r="257" spans="1:72" x14ac:dyDescent="0.2">
      <c r="A257" s="278"/>
      <c r="B257" s="56">
        <v>250</v>
      </c>
      <c r="C257" s="92"/>
      <c r="D257" s="72"/>
      <c r="E257" s="59"/>
      <c r="F257" s="150"/>
      <c r="G257" s="150"/>
      <c r="H257" s="278"/>
      <c r="I257" s="60">
        <f t="shared" si="37"/>
        <v>0</v>
      </c>
      <c r="J257" s="278"/>
      <c r="K257" s="13"/>
      <c r="L257" s="13"/>
      <c r="M257" s="50">
        <f t="shared" si="24"/>
        <v>0</v>
      </c>
      <c r="N257" s="50">
        <f t="shared" si="25"/>
        <v>0</v>
      </c>
      <c r="O257" s="50">
        <f t="shared" si="26"/>
        <v>0</v>
      </c>
      <c r="P257" s="50">
        <f t="shared" si="27"/>
        <v>0</v>
      </c>
      <c r="Q257" s="50">
        <f t="shared" si="28"/>
        <v>0</v>
      </c>
      <c r="R257" s="50">
        <f t="shared" si="38"/>
        <v>0</v>
      </c>
      <c r="S257" s="50"/>
      <c r="T257" s="50">
        <f t="shared" si="39"/>
        <v>0</v>
      </c>
      <c r="U257" s="214"/>
      <c r="V257" s="13"/>
      <c r="BE257" s="167"/>
      <c r="BF257" s="167"/>
      <c r="BG257" s="167"/>
      <c r="BH257" s="167"/>
      <c r="BI257" s="167"/>
      <c r="BJ257" s="167"/>
      <c r="BK257" s="167"/>
      <c r="BL257" s="167"/>
      <c r="BM257" s="167"/>
      <c r="BN257" s="167"/>
      <c r="BO257" s="167"/>
      <c r="BP257" s="167"/>
      <c r="BS257" s="171"/>
      <c r="BT257" s="171"/>
    </row>
    <row r="258" spans="1:72" x14ac:dyDescent="0.2">
      <c r="A258" s="278"/>
      <c r="B258" s="56">
        <v>251</v>
      </c>
      <c r="C258" s="92"/>
      <c r="D258" s="72"/>
      <c r="E258" s="59"/>
      <c r="F258" s="150"/>
      <c r="G258" s="150"/>
      <c r="H258" s="278"/>
      <c r="I258" s="60">
        <f t="shared" si="37"/>
        <v>0</v>
      </c>
      <c r="J258" s="278"/>
      <c r="K258" s="13"/>
      <c r="L258" s="13"/>
      <c r="M258" s="50">
        <f t="shared" si="24"/>
        <v>0</v>
      </c>
      <c r="N258" s="50">
        <f t="shared" si="25"/>
        <v>0</v>
      </c>
      <c r="O258" s="50">
        <f t="shared" si="26"/>
        <v>0</v>
      </c>
      <c r="P258" s="50">
        <f t="shared" si="27"/>
        <v>0</v>
      </c>
      <c r="Q258" s="50">
        <f t="shared" si="28"/>
        <v>0</v>
      </c>
      <c r="R258" s="50">
        <f t="shared" si="38"/>
        <v>0</v>
      </c>
      <c r="S258" s="50"/>
      <c r="T258" s="50">
        <f t="shared" si="39"/>
        <v>0</v>
      </c>
      <c r="U258" s="214"/>
      <c r="V258" s="13"/>
      <c r="BE258" s="167"/>
      <c r="BF258" s="167"/>
      <c r="BG258" s="167"/>
      <c r="BH258" s="167"/>
      <c r="BI258" s="167"/>
      <c r="BJ258" s="167"/>
      <c r="BK258" s="167"/>
      <c r="BL258" s="167"/>
      <c r="BM258" s="167"/>
      <c r="BN258" s="167"/>
      <c r="BO258" s="167"/>
      <c r="BP258" s="167"/>
      <c r="BS258" s="171"/>
      <c r="BT258" s="171"/>
    </row>
    <row r="259" spans="1:72" x14ac:dyDescent="0.2">
      <c r="A259" s="278"/>
      <c r="B259" s="56">
        <v>252</v>
      </c>
      <c r="C259" s="92"/>
      <c r="D259" s="72"/>
      <c r="E259" s="59"/>
      <c r="F259" s="150"/>
      <c r="G259" s="150"/>
      <c r="H259" s="278"/>
      <c r="I259" s="60">
        <f t="shared" si="37"/>
        <v>0</v>
      </c>
      <c r="J259" s="278"/>
      <c r="K259" s="13"/>
      <c r="L259" s="13"/>
      <c r="M259" s="50">
        <f t="shared" si="24"/>
        <v>0</v>
      </c>
      <c r="N259" s="50">
        <f t="shared" si="25"/>
        <v>0</v>
      </c>
      <c r="O259" s="50">
        <f t="shared" si="26"/>
        <v>0</v>
      </c>
      <c r="P259" s="50">
        <f t="shared" si="27"/>
        <v>0</v>
      </c>
      <c r="Q259" s="50">
        <f t="shared" si="28"/>
        <v>0</v>
      </c>
      <c r="R259" s="50">
        <f t="shared" si="38"/>
        <v>0</v>
      </c>
      <c r="S259" s="50"/>
      <c r="T259" s="50">
        <f t="shared" si="39"/>
        <v>0</v>
      </c>
      <c r="U259" s="214"/>
      <c r="V259" s="13"/>
      <c r="BE259" s="167"/>
      <c r="BF259" s="167"/>
      <c r="BG259" s="167"/>
      <c r="BH259" s="167"/>
      <c r="BI259" s="167"/>
      <c r="BJ259" s="167"/>
      <c r="BK259" s="167"/>
      <c r="BL259" s="167"/>
      <c r="BM259" s="167"/>
      <c r="BN259" s="167"/>
      <c r="BO259" s="167"/>
      <c r="BP259" s="167"/>
      <c r="BS259" s="171"/>
      <c r="BT259" s="171"/>
    </row>
    <row r="260" spans="1:72" x14ac:dyDescent="0.2">
      <c r="A260" s="278"/>
      <c r="B260" s="56">
        <v>253</v>
      </c>
      <c r="C260" s="92"/>
      <c r="D260" s="72"/>
      <c r="E260" s="59"/>
      <c r="F260" s="150"/>
      <c r="G260" s="150"/>
      <c r="H260" s="278"/>
      <c r="I260" s="60">
        <f t="shared" si="37"/>
        <v>0</v>
      </c>
      <c r="J260" s="278"/>
      <c r="K260" s="13"/>
      <c r="L260" s="13"/>
      <c r="M260" s="50">
        <f t="shared" si="24"/>
        <v>0</v>
      </c>
      <c r="N260" s="50">
        <f t="shared" si="25"/>
        <v>0</v>
      </c>
      <c r="O260" s="50">
        <f t="shared" si="26"/>
        <v>0</v>
      </c>
      <c r="P260" s="50">
        <f t="shared" si="27"/>
        <v>0</v>
      </c>
      <c r="Q260" s="50">
        <f t="shared" si="28"/>
        <v>0</v>
      </c>
      <c r="R260" s="50">
        <f t="shared" si="38"/>
        <v>0</v>
      </c>
      <c r="S260" s="50"/>
      <c r="T260" s="50">
        <f t="shared" si="39"/>
        <v>0</v>
      </c>
      <c r="U260" s="214"/>
      <c r="V260" s="13"/>
      <c r="BE260" s="167"/>
      <c r="BF260" s="167"/>
      <c r="BG260" s="167"/>
      <c r="BH260" s="167"/>
      <c r="BI260" s="167"/>
      <c r="BJ260" s="167"/>
      <c r="BK260" s="167"/>
      <c r="BL260" s="167"/>
      <c r="BM260" s="167"/>
      <c r="BN260" s="167"/>
      <c r="BO260" s="167"/>
      <c r="BP260" s="167"/>
      <c r="BS260" s="171"/>
      <c r="BT260" s="171"/>
    </row>
    <row r="261" spans="1:72" x14ac:dyDescent="0.2">
      <c r="A261" s="278"/>
      <c r="B261" s="56">
        <v>254</v>
      </c>
      <c r="C261" s="92"/>
      <c r="D261" s="72"/>
      <c r="E261" s="59"/>
      <c r="F261" s="150"/>
      <c r="G261" s="150"/>
      <c r="H261" s="278"/>
      <c r="I261" s="60">
        <f t="shared" si="37"/>
        <v>0</v>
      </c>
      <c r="J261" s="278"/>
      <c r="K261" s="13"/>
      <c r="L261" s="13"/>
      <c r="M261" s="50">
        <f t="shared" si="24"/>
        <v>0</v>
      </c>
      <c r="N261" s="50">
        <f t="shared" si="25"/>
        <v>0</v>
      </c>
      <c r="O261" s="50">
        <f t="shared" si="26"/>
        <v>0</v>
      </c>
      <c r="P261" s="50">
        <f t="shared" si="27"/>
        <v>0</v>
      </c>
      <c r="Q261" s="50">
        <f t="shared" si="28"/>
        <v>0</v>
      </c>
      <c r="R261" s="50">
        <f t="shared" si="38"/>
        <v>0</v>
      </c>
      <c r="S261" s="50"/>
      <c r="T261" s="50">
        <f t="shared" si="39"/>
        <v>0</v>
      </c>
      <c r="U261" s="214"/>
      <c r="V261" s="13"/>
      <c r="BE261" s="167"/>
      <c r="BF261" s="167"/>
      <c r="BG261" s="167"/>
      <c r="BH261" s="167"/>
      <c r="BI261" s="167"/>
      <c r="BJ261" s="167"/>
      <c r="BK261" s="167"/>
      <c r="BL261" s="167"/>
      <c r="BM261" s="167"/>
      <c r="BN261" s="167"/>
      <c r="BO261" s="167"/>
      <c r="BP261" s="167"/>
      <c r="BS261" s="171"/>
      <c r="BT261" s="171"/>
    </row>
    <row r="262" spans="1:72" x14ac:dyDescent="0.2">
      <c r="A262" s="278"/>
      <c r="B262" s="56">
        <v>255</v>
      </c>
      <c r="C262" s="92"/>
      <c r="D262" s="72"/>
      <c r="E262" s="59"/>
      <c r="F262" s="150"/>
      <c r="G262" s="150"/>
      <c r="H262" s="278"/>
      <c r="I262" s="60">
        <f t="shared" si="37"/>
        <v>0</v>
      </c>
      <c r="J262" s="278"/>
      <c r="K262" s="13"/>
      <c r="L262" s="13"/>
      <c r="M262" s="50">
        <f t="shared" si="24"/>
        <v>0</v>
      </c>
      <c r="N262" s="50">
        <f t="shared" si="25"/>
        <v>0</v>
      </c>
      <c r="O262" s="50">
        <f t="shared" si="26"/>
        <v>0</v>
      </c>
      <c r="P262" s="50">
        <f t="shared" si="27"/>
        <v>0</v>
      </c>
      <c r="Q262" s="50">
        <f t="shared" si="28"/>
        <v>0</v>
      </c>
      <c r="R262" s="50">
        <f t="shared" si="38"/>
        <v>0</v>
      </c>
      <c r="S262" s="50"/>
      <c r="T262" s="50">
        <f t="shared" si="39"/>
        <v>0</v>
      </c>
      <c r="U262" s="214"/>
      <c r="V262" s="13"/>
      <c r="BE262" s="167"/>
      <c r="BF262" s="167"/>
      <c r="BG262" s="167"/>
      <c r="BH262" s="167"/>
      <c r="BI262" s="167"/>
      <c r="BJ262" s="167"/>
      <c r="BK262" s="167"/>
      <c r="BL262" s="167"/>
      <c r="BM262" s="167"/>
      <c r="BN262" s="167"/>
      <c r="BO262" s="167"/>
      <c r="BP262" s="167"/>
      <c r="BS262" s="171"/>
      <c r="BT262" s="171"/>
    </row>
    <row r="263" spans="1:72" x14ac:dyDescent="0.2">
      <c r="A263" s="278"/>
      <c r="B263" s="56">
        <v>256</v>
      </c>
      <c r="C263" s="92"/>
      <c r="D263" s="72"/>
      <c r="E263" s="59"/>
      <c r="F263" s="150"/>
      <c r="G263" s="150"/>
      <c r="H263" s="278"/>
      <c r="I263" s="60">
        <f t="shared" si="37"/>
        <v>0</v>
      </c>
      <c r="J263" s="278"/>
      <c r="K263" s="13"/>
      <c r="L263" s="13"/>
      <c r="M263" s="50">
        <f t="shared" si="24"/>
        <v>0</v>
      </c>
      <c r="N263" s="50">
        <f t="shared" si="25"/>
        <v>0</v>
      </c>
      <c r="O263" s="50">
        <f t="shared" si="26"/>
        <v>0</v>
      </c>
      <c r="P263" s="50">
        <f t="shared" si="27"/>
        <v>0</v>
      </c>
      <c r="Q263" s="50">
        <f t="shared" si="28"/>
        <v>0</v>
      </c>
      <c r="R263" s="50">
        <f t="shared" si="38"/>
        <v>0</v>
      </c>
      <c r="S263" s="50"/>
      <c r="T263" s="50">
        <f t="shared" si="39"/>
        <v>0</v>
      </c>
      <c r="U263" s="214"/>
      <c r="V263" s="13"/>
      <c r="BE263" s="167"/>
      <c r="BF263" s="167"/>
      <c r="BG263" s="167"/>
      <c r="BH263" s="167"/>
      <c r="BI263" s="167"/>
      <c r="BJ263" s="167"/>
      <c r="BK263" s="167"/>
      <c r="BL263" s="167"/>
      <c r="BM263" s="167"/>
      <c r="BN263" s="167"/>
      <c r="BO263" s="167"/>
      <c r="BP263" s="167"/>
      <c r="BS263" s="171"/>
      <c r="BT263" s="171"/>
    </row>
    <row r="264" spans="1:72" x14ac:dyDescent="0.2">
      <c r="A264" s="278"/>
      <c r="B264" s="56">
        <v>257</v>
      </c>
      <c r="C264" s="92"/>
      <c r="D264" s="72"/>
      <c r="E264" s="59"/>
      <c r="F264" s="150"/>
      <c r="G264" s="150"/>
      <c r="H264" s="278"/>
      <c r="I264" s="60">
        <f t="shared" si="37"/>
        <v>0</v>
      </c>
      <c r="J264" s="278"/>
      <c r="K264" s="13"/>
      <c r="L264" s="13"/>
      <c r="M264" s="50">
        <f t="shared" si="24"/>
        <v>0</v>
      </c>
      <c r="N264" s="50">
        <f t="shared" si="25"/>
        <v>0</v>
      </c>
      <c r="O264" s="50">
        <f t="shared" si="26"/>
        <v>0</v>
      </c>
      <c r="P264" s="50">
        <f t="shared" si="27"/>
        <v>0</v>
      </c>
      <c r="Q264" s="50">
        <f t="shared" si="28"/>
        <v>0</v>
      </c>
      <c r="R264" s="50">
        <f t="shared" si="38"/>
        <v>0</v>
      </c>
      <c r="S264" s="50"/>
      <c r="T264" s="50">
        <f t="shared" si="39"/>
        <v>0</v>
      </c>
      <c r="U264" s="214"/>
      <c r="V264" s="13"/>
      <c r="BE264" s="167"/>
      <c r="BF264" s="167"/>
      <c r="BG264" s="167"/>
      <c r="BH264" s="167"/>
      <c r="BI264" s="167"/>
      <c r="BJ264" s="167"/>
      <c r="BK264" s="167"/>
      <c r="BL264" s="167"/>
      <c r="BM264" s="167"/>
      <c r="BN264" s="167"/>
      <c r="BO264" s="167"/>
      <c r="BP264" s="167"/>
      <c r="BS264" s="171"/>
      <c r="BT264" s="171"/>
    </row>
    <row r="265" spans="1:72" x14ac:dyDescent="0.2">
      <c r="A265" s="278"/>
      <c r="B265" s="56">
        <v>258</v>
      </c>
      <c r="C265" s="92"/>
      <c r="D265" s="72"/>
      <c r="E265" s="59"/>
      <c r="F265" s="150"/>
      <c r="G265" s="150"/>
      <c r="H265" s="278"/>
      <c r="I265" s="60">
        <f t="shared" si="37"/>
        <v>0</v>
      </c>
      <c r="J265" s="278"/>
      <c r="K265" s="13"/>
      <c r="L265" s="13"/>
      <c r="M265" s="50">
        <f t="shared" si="24"/>
        <v>0</v>
      </c>
      <c r="N265" s="50">
        <f t="shared" si="25"/>
        <v>0</v>
      </c>
      <c r="O265" s="50">
        <f t="shared" si="26"/>
        <v>0</v>
      </c>
      <c r="P265" s="50">
        <f t="shared" si="27"/>
        <v>0</v>
      </c>
      <c r="Q265" s="50">
        <f t="shared" si="28"/>
        <v>0</v>
      </c>
      <c r="R265" s="50">
        <f t="shared" si="38"/>
        <v>0</v>
      </c>
      <c r="S265" s="50"/>
      <c r="T265" s="50">
        <f t="shared" si="39"/>
        <v>0</v>
      </c>
      <c r="U265" s="214"/>
      <c r="V265" s="13"/>
      <c r="BE265" s="167"/>
      <c r="BF265" s="167"/>
      <c r="BG265" s="167"/>
      <c r="BH265" s="167"/>
      <c r="BI265" s="167"/>
      <c r="BJ265" s="167"/>
      <c r="BK265" s="167"/>
      <c r="BL265" s="167"/>
      <c r="BM265" s="167"/>
      <c r="BN265" s="167"/>
      <c r="BO265" s="167"/>
      <c r="BP265" s="167"/>
      <c r="BS265" s="171"/>
      <c r="BT265" s="171"/>
    </row>
    <row r="266" spans="1:72" x14ac:dyDescent="0.2">
      <c r="A266" s="278"/>
      <c r="B266" s="56">
        <v>259</v>
      </c>
      <c r="C266" s="92"/>
      <c r="D266" s="72"/>
      <c r="E266" s="59"/>
      <c r="F266" s="150"/>
      <c r="G266" s="150"/>
      <c r="H266" s="278"/>
      <c r="I266" s="60">
        <f t="shared" si="37"/>
        <v>0</v>
      </c>
      <c r="J266" s="278"/>
      <c r="K266" s="13"/>
      <c r="L266" s="13"/>
      <c r="M266" s="50">
        <f t="shared" si="24"/>
        <v>0</v>
      </c>
      <c r="N266" s="50">
        <f t="shared" si="25"/>
        <v>0</v>
      </c>
      <c r="O266" s="50">
        <f t="shared" si="26"/>
        <v>0</v>
      </c>
      <c r="P266" s="50">
        <f t="shared" si="27"/>
        <v>0</v>
      </c>
      <c r="Q266" s="50">
        <f t="shared" si="28"/>
        <v>0</v>
      </c>
      <c r="R266" s="50">
        <f t="shared" si="38"/>
        <v>0</v>
      </c>
      <c r="S266" s="50"/>
      <c r="T266" s="50">
        <f t="shared" si="39"/>
        <v>0</v>
      </c>
      <c r="U266" s="214"/>
      <c r="V266" s="13"/>
      <c r="BE266" s="167"/>
      <c r="BF266" s="167"/>
      <c r="BG266" s="167"/>
      <c r="BH266" s="167"/>
      <c r="BI266" s="167"/>
      <c r="BJ266" s="167"/>
      <c r="BK266" s="167"/>
      <c r="BL266" s="167"/>
      <c r="BM266" s="167"/>
      <c r="BN266" s="167"/>
      <c r="BO266" s="167"/>
      <c r="BP266" s="167"/>
      <c r="BS266" s="171"/>
      <c r="BT266" s="171"/>
    </row>
    <row r="267" spans="1:72" x14ac:dyDescent="0.2">
      <c r="A267" s="278"/>
      <c r="B267" s="56">
        <v>260</v>
      </c>
      <c r="C267" s="92"/>
      <c r="D267" s="72"/>
      <c r="E267" s="59"/>
      <c r="F267" s="150"/>
      <c r="G267" s="150"/>
      <c r="H267" s="278"/>
      <c r="I267" s="60">
        <f t="shared" si="37"/>
        <v>0</v>
      </c>
      <c r="J267" s="278"/>
      <c r="K267" s="13"/>
      <c r="L267" s="13"/>
      <c r="M267" s="50">
        <f t="shared" si="24"/>
        <v>0</v>
      </c>
      <c r="N267" s="50">
        <f t="shared" si="25"/>
        <v>0</v>
      </c>
      <c r="O267" s="50">
        <f t="shared" si="26"/>
        <v>0</v>
      </c>
      <c r="P267" s="50">
        <f t="shared" si="27"/>
        <v>0</v>
      </c>
      <c r="Q267" s="50">
        <f t="shared" si="28"/>
        <v>0</v>
      </c>
      <c r="R267" s="50">
        <f t="shared" si="38"/>
        <v>0</v>
      </c>
      <c r="S267" s="50"/>
      <c r="T267" s="50">
        <f t="shared" si="39"/>
        <v>0</v>
      </c>
      <c r="U267" s="214"/>
      <c r="V267" s="13"/>
      <c r="BE267" s="167"/>
      <c r="BF267" s="167"/>
      <c r="BG267" s="167"/>
      <c r="BH267" s="167"/>
      <c r="BI267" s="167"/>
      <c r="BJ267" s="167"/>
      <c r="BK267" s="167"/>
      <c r="BL267" s="167"/>
      <c r="BM267" s="167"/>
      <c r="BN267" s="167"/>
      <c r="BO267" s="167"/>
      <c r="BP267" s="167"/>
      <c r="BS267" s="171"/>
      <c r="BT267" s="171"/>
    </row>
    <row r="268" spans="1:72" x14ac:dyDescent="0.2">
      <c r="A268" s="278"/>
      <c r="B268" s="56">
        <v>261</v>
      </c>
      <c r="C268" s="92"/>
      <c r="D268" s="72"/>
      <c r="E268" s="59"/>
      <c r="F268" s="150"/>
      <c r="G268" s="150"/>
      <c r="H268" s="278"/>
      <c r="I268" s="60">
        <f t="shared" si="37"/>
        <v>0</v>
      </c>
      <c r="J268" s="278"/>
      <c r="K268" s="13"/>
      <c r="L268" s="13"/>
      <c r="M268" s="50">
        <f t="shared" si="24"/>
        <v>0</v>
      </c>
      <c r="N268" s="50">
        <f t="shared" si="25"/>
        <v>0</v>
      </c>
      <c r="O268" s="50">
        <f t="shared" si="26"/>
        <v>0</v>
      </c>
      <c r="P268" s="50">
        <f t="shared" si="27"/>
        <v>0</v>
      </c>
      <c r="Q268" s="50">
        <f t="shared" si="28"/>
        <v>0</v>
      </c>
      <c r="R268" s="50">
        <f t="shared" si="38"/>
        <v>0</v>
      </c>
      <c r="S268" s="50"/>
      <c r="T268" s="50">
        <f t="shared" si="39"/>
        <v>0</v>
      </c>
      <c r="U268" s="214"/>
      <c r="V268" s="13"/>
      <c r="BE268" s="167"/>
      <c r="BF268" s="167"/>
      <c r="BG268" s="167"/>
      <c r="BH268" s="167"/>
      <c r="BI268" s="167"/>
      <c r="BJ268" s="167"/>
      <c r="BK268" s="167"/>
      <c r="BL268" s="167"/>
      <c r="BM268" s="167"/>
      <c r="BN268" s="167"/>
      <c r="BO268" s="167"/>
      <c r="BP268" s="167"/>
      <c r="BS268" s="171"/>
      <c r="BT268" s="171"/>
    </row>
    <row r="269" spans="1:72" x14ac:dyDescent="0.2">
      <c r="A269" s="278"/>
      <c r="B269" s="56">
        <v>262</v>
      </c>
      <c r="C269" s="92"/>
      <c r="D269" s="72"/>
      <c r="E269" s="59"/>
      <c r="F269" s="150"/>
      <c r="G269" s="150"/>
      <c r="H269" s="278"/>
      <c r="I269" s="60">
        <f t="shared" si="37"/>
        <v>0</v>
      </c>
      <c r="J269" s="278"/>
      <c r="K269" s="13"/>
      <c r="L269" s="13"/>
      <c r="M269" s="50">
        <f t="shared" si="24"/>
        <v>0</v>
      </c>
      <c r="N269" s="50">
        <f t="shared" si="25"/>
        <v>0</v>
      </c>
      <c r="O269" s="50">
        <f t="shared" si="26"/>
        <v>0</v>
      </c>
      <c r="P269" s="50">
        <f t="shared" si="27"/>
        <v>0</v>
      </c>
      <c r="Q269" s="50">
        <f t="shared" si="28"/>
        <v>0</v>
      </c>
      <c r="R269" s="50">
        <f t="shared" si="38"/>
        <v>0</v>
      </c>
      <c r="S269" s="50"/>
      <c r="T269" s="50">
        <f t="shared" si="39"/>
        <v>0</v>
      </c>
      <c r="U269" s="214"/>
      <c r="V269" s="13"/>
      <c r="BE269" s="167"/>
      <c r="BF269" s="167"/>
      <c r="BG269" s="167"/>
      <c r="BH269" s="167"/>
      <c r="BI269" s="167"/>
      <c r="BJ269" s="167"/>
      <c r="BK269" s="167"/>
      <c r="BL269" s="167"/>
      <c r="BM269" s="167"/>
      <c r="BN269" s="167"/>
      <c r="BO269" s="167"/>
      <c r="BP269" s="167"/>
      <c r="BS269" s="171"/>
      <c r="BT269" s="171"/>
    </row>
    <row r="270" spans="1:72" x14ac:dyDescent="0.2">
      <c r="A270" s="278"/>
      <c r="B270" s="56">
        <v>263</v>
      </c>
      <c r="C270" s="92"/>
      <c r="D270" s="72"/>
      <c r="E270" s="59"/>
      <c r="F270" s="150"/>
      <c r="G270" s="150"/>
      <c r="H270" s="278"/>
      <c r="I270" s="60">
        <f t="shared" si="37"/>
        <v>0</v>
      </c>
      <c r="J270" s="278"/>
      <c r="K270" s="13"/>
      <c r="L270" s="13"/>
      <c r="M270" s="50">
        <f t="shared" si="24"/>
        <v>0</v>
      </c>
      <c r="N270" s="50">
        <f t="shared" si="25"/>
        <v>0</v>
      </c>
      <c r="O270" s="50">
        <f t="shared" si="26"/>
        <v>0</v>
      </c>
      <c r="P270" s="50">
        <f t="shared" si="27"/>
        <v>0</v>
      </c>
      <c r="Q270" s="50">
        <f t="shared" si="28"/>
        <v>0</v>
      </c>
      <c r="R270" s="50">
        <f t="shared" si="38"/>
        <v>0</v>
      </c>
      <c r="S270" s="50"/>
      <c r="T270" s="50">
        <f t="shared" si="39"/>
        <v>0</v>
      </c>
      <c r="U270" s="214"/>
      <c r="V270" s="13"/>
      <c r="BE270" s="167"/>
      <c r="BF270" s="167"/>
      <c r="BG270" s="167"/>
      <c r="BH270" s="167"/>
      <c r="BI270" s="167"/>
      <c r="BJ270" s="167"/>
      <c r="BK270" s="167"/>
      <c r="BL270" s="167"/>
      <c r="BM270" s="167"/>
      <c r="BN270" s="167"/>
      <c r="BO270" s="167"/>
      <c r="BP270" s="167"/>
      <c r="BS270" s="171"/>
      <c r="BT270" s="171"/>
    </row>
    <row r="271" spans="1:72" x14ac:dyDescent="0.2">
      <c r="A271" s="278"/>
      <c r="B271" s="56">
        <v>264</v>
      </c>
      <c r="C271" s="92"/>
      <c r="D271" s="72"/>
      <c r="E271" s="59"/>
      <c r="F271" s="150"/>
      <c r="G271" s="150"/>
      <c r="H271" s="278"/>
      <c r="I271" s="60">
        <f t="shared" si="37"/>
        <v>0</v>
      </c>
      <c r="J271" s="278"/>
      <c r="K271" s="13"/>
      <c r="L271" s="13"/>
      <c r="M271" s="50">
        <f t="shared" si="24"/>
        <v>0</v>
      </c>
      <c r="N271" s="50">
        <f t="shared" si="25"/>
        <v>0</v>
      </c>
      <c r="O271" s="50">
        <f t="shared" si="26"/>
        <v>0</v>
      </c>
      <c r="P271" s="50">
        <f t="shared" si="27"/>
        <v>0</v>
      </c>
      <c r="Q271" s="50">
        <f t="shared" si="28"/>
        <v>0</v>
      </c>
      <c r="R271" s="50">
        <f t="shared" si="38"/>
        <v>0</v>
      </c>
      <c r="S271" s="50"/>
      <c r="T271" s="50">
        <f t="shared" si="39"/>
        <v>0</v>
      </c>
      <c r="U271" s="214"/>
      <c r="V271" s="13"/>
      <c r="BE271" s="167"/>
      <c r="BF271" s="167"/>
      <c r="BG271" s="167"/>
      <c r="BH271" s="167"/>
      <c r="BI271" s="167"/>
      <c r="BJ271" s="167"/>
      <c r="BK271" s="167"/>
      <c r="BL271" s="167"/>
      <c r="BM271" s="167"/>
      <c r="BN271" s="167"/>
      <c r="BO271" s="167"/>
      <c r="BP271" s="167"/>
      <c r="BS271" s="171"/>
      <c r="BT271" s="171"/>
    </row>
    <row r="272" spans="1:72" x14ac:dyDescent="0.2">
      <c r="A272" s="278"/>
      <c r="B272" s="56">
        <v>265</v>
      </c>
      <c r="C272" s="92"/>
      <c r="D272" s="72"/>
      <c r="E272" s="59"/>
      <c r="F272" s="150"/>
      <c r="G272" s="150"/>
      <c r="H272" s="278"/>
      <c r="I272" s="60">
        <f t="shared" si="37"/>
        <v>0</v>
      </c>
      <c r="J272" s="278"/>
      <c r="K272" s="13"/>
      <c r="L272" s="13"/>
      <c r="M272" s="50">
        <f t="shared" si="24"/>
        <v>0</v>
      </c>
      <c r="N272" s="50">
        <f t="shared" si="25"/>
        <v>0</v>
      </c>
      <c r="O272" s="50">
        <f t="shared" si="26"/>
        <v>0</v>
      </c>
      <c r="P272" s="50">
        <f t="shared" si="27"/>
        <v>0</v>
      </c>
      <c r="Q272" s="50">
        <f t="shared" si="28"/>
        <v>0</v>
      </c>
      <c r="R272" s="50">
        <f t="shared" si="38"/>
        <v>0</v>
      </c>
      <c r="S272" s="50"/>
      <c r="T272" s="50">
        <f t="shared" si="39"/>
        <v>0</v>
      </c>
      <c r="U272" s="214"/>
      <c r="V272" s="13"/>
      <c r="BE272" s="167"/>
      <c r="BF272" s="167"/>
      <c r="BG272" s="167"/>
      <c r="BH272" s="167"/>
      <c r="BI272" s="167"/>
      <c r="BJ272" s="167"/>
      <c r="BK272" s="167"/>
      <c r="BL272" s="167"/>
      <c r="BM272" s="167"/>
      <c r="BN272" s="167"/>
      <c r="BO272" s="167"/>
      <c r="BP272" s="167"/>
      <c r="BS272" s="171"/>
      <c r="BT272" s="171"/>
    </row>
    <row r="273" spans="1:72" x14ac:dyDescent="0.2">
      <c r="A273" s="278"/>
      <c r="B273" s="56">
        <v>266</v>
      </c>
      <c r="C273" s="92"/>
      <c r="D273" s="72"/>
      <c r="E273" s="59"/>
      <c r="F273" s="150"/>
      <c r="G273" s="150"/>
      <c r="H273" s="278"/>
      <c r="I273" s="60">
        <f t="shared" si="37"/>
        <v>0</v>
      </c>
      <c r="J273" s="278"/>
      <c r="K273" s="13"/>
      <c r="L273" s="13"/>
      <c r="M273" s="50">
        <f t="shared" si="24"/>
        <v>0</v>
      </c>
      <c r="N273" s="50">
        <f t="shared" si="25"/>
        <v>0</v>
      </c>
      <c r="O273" s="50">
        <f t="shared" si="26"/>
        <v>0</v>
      </c>
      <c r="P273" s="50">
        <f t="shared" si="27"/>
        <v>0</v>
      </c>
      <c r="Q273" s="50">
        <f t="shared" si="28"/>
        <v>0</v>
      </c>
      <c r="R273" s="50">
        <f t="shared" si="38"/>
        <v>0</v>
      </c>
      <c r="S273" s="50"/>
      <c r="T273" s="50">
        <f t="shared" si="39"/>
        <v>0</v>
      </c>
      <c r="U273" s="214"/>
      <c r="V273" s="13"/>
      <c r="BE273" s="167"/>
      <c r="BF273" s="167"/>
      <c r="BG273" s="167"/>
      <c r="BH273" s="167"/>
      <c r="BI273" s="167"/>
      <c r="BJ273" s="167"/>
      <c r="BK273" s="167"/>
      <c r="BL273" s="167"/>
      <c r="BM273" s="167"/>
      <c r="BN273" s="167"/>
      <c r="BO273" s="167"/>
      <c r="BP273" s="167"/>
      <c r="BS273" s="171"/>
      <c r="BT273" s="171"/>
    </row>
    <row r="274" spans="1:72" x14ac:dyDescent="0.2">
      <c r="A274" s="278"/>
      <c r="B274" s="56">
        <v>267</v>
      </c>
      <c r="C274" s="92"/>
      <c r="D274" s="72"/>
      <c r="E274" s="59"/>
      <c r="F274" s="150"/>
      <c r="G274" s="150"/>
      <c r="H274" s="278"/>
      <c r="I274" s="60">
        <f t="shared" si="37"/>
        <v>0</v>
      </c>
      <c r="J274" s="278"/>
      <c r="K274" s="13"/>
      <c r="L274" s="13"/>
      <c r="M274" s="50">
        <f t="shared" si="24"/>
        <v>0</v>
      </c>
      <c r="N274" s="50">
        <f t="shared" si="25"/>
        <v>0</v>
      </c>
      <c r="O274" s="50">
        <f t="shared" si="26"/>
        <v>0</v>
      </c>
      <c r="P274" s="50">
        <f t="shared" si="27"/>
        <v>0</v>
      </c>
      <c r="Q274" s="50">
        <f t="shared" si="28"/>
        <v>0</v>
      </c>
      <c r="R274" s="50">
        <f t="shared" si="38"/>
        <v>0</v>
      </c>
      <c r="S274" s="50"/>
      <c r="T274" s="50">
        <f t="shared" si="39"/>
        <v>0</v>
      </c>
      <c r="U274" s="214"/>
      <c r="V274" s="13"/>
      <c r="BE274" s="167"/>
      <c r="BF274" s="167"/>
      <c r="BG274" s="167"/>
      <c r="BH274" s="167"/>
      <c r="BI274" s="167"/>
      <c r="BJ274" s="167"/>
      <c r="BK274" s="167"/>
      <c r="BL274" s="167"/>
      <c r="BM274" s="167"/>
      <c r="BN274" s="167"/>
      <c r="BO274" s="167"/>
      <c r="BP274" s="167"/>
      <c r="BS274" s="171"/>
      <c r="BT274" s="171"/>
    </row>
    <row r="275" spans="1:72" x14ac:dyDescent="0.2">
      <c r="A275" s="278"/>
      <c r="B275" s="56">
        <v>268</v>
      </c>
      <c r="C275" s="92"/>
      <c r="D275" s="72"/>
      <c r="E275" s="59"/>
      <c r="F275" s="150"/>
      <c r="G275" s="150"/>
      <c r="H275" s="278"/>
      <c r="I275" s="60">
        <f t="shared" si="37"/>
        <v>0</v>
      </c>
      <c r="J275" s="278"/>
      <c r="K275" s="13"/>
      <c r="L275" s="13"/>
      <c r="M275" s="50">
        <f t="shared" si="24"/>
        <v>0</v>
      </c>
      <c r="N275" s="50">
        <f t="shared" si="25"/>
        <v>0</v>
      </c>
      <c r="O275" s="50">
        <f t="shared" si="26"/>
        <v>0</v>
      </c>
      <c r="P275" s="50">
        <f t="shared" si="27"/>
        <v>0</v>
      </c>
      <c r="Q275" s="50">
        <f t="shared" si="28"/>
        <v>0</v>
      </c>
      <c r="R275" s="50">
        <f t="shared" si="38"/>
        <v>0</v>
      </c>
      <c r="S275" s="50"/>
      <c r="T275" s="50">
        <f t="shared" si="39"/>
        <v>0</v>
      </c>
      <c r="U275" s="214"/>
      <c r="V275" s="13"/>
      <c r="BE275" s="167"/>
      <c r="BF275" s="167"/>
      <c r="BG275" s="167"/>
      <c r="BH275" s="167"/>
      <c r="BI275" s="167"/>
      <c r="BJ275" s="167"/>
      <c r="BK275" s="167"/>
      <c r="BL275" s="167"/>
      <c r="BM275" s="167"/>
      <c r="BN275" s="167"/>
      <c r="BO275" s="167"/>
      <c r="BP275" s="167"/>
      <c r="BS275" s="171"/>
      <c r="BT275" s="171"/>
    </row>
    <row r="276" spans="1:72" x14ac:dyDescent="0.2">
      <c r="A276" s="278"/>
      <c r="B276" s="56">
        <v>269</v>
      </c>
      <c r="C276" s="92"/>
      <c r="D276" s="72"/>
      <c r="E276" s="59"/>
      <c r="F276" s="150"/>
      <c r="G276" s="150"/>
      <c r="H276" s="278"/>
      <c r="I276" s="60">
        <f t="shared" si="37"/>
        <v>0</v>
      </c>
      <c r="J276" s="278"/>
      <c r="K276" s="13"/>
      <c r="L276" s="13"/>
      <c r="M276" s="50">
        <f t="shared" si="24"/>
        <v>0</v>
      </c>
      <c r="N276" s="50">
        <f t="shared" si="25"/>
        <v>0</v>
      </c>
      <c r="O276" s="50">
        <f t="shared" si="26"/>
        <v>0</v>
      </c>
      <c r="P276" s="50">
        <f t="shared" si="27"/>
        <v>0</v>
      </c>
      <c r="Q276" s="50">
        <f t="shared" si="28"/>
        <v>0</v>
      </c>
      <c r="R276" s="50">
        <f t="shared" si="38"/>
        <v>0</v>
      </c>
      <c r="S276" s="50"/>
      <c r="T276" s="50">
        <f t="shared" si="39"/>
        <v>0</v>
      </c>
      <c r="U276" s="214"/>
      <c r="V276" s="13"/>
      <c r="BE276" s="167"/>
      <c r="BF276" s="167"/>
      <c r="BG276" s="167"/>
      <c r="BH276" s="167"/>
      <c r="BI276" s="167"/>
      <c r="BJ276" s="167"/>
      <c r="BK276" s="167"/>
      <c r="BL276" s="167"/>
      <c r="BM276" s="167"/>
      <c r="BN276" s="167"/>
      <c r="BO276" s="167"/>
      <c r="BP276" s="167"/>
      <c r="BS276" s="171"/>
      <c r="BT276" s="171"/>
    </row>
    <row r="277" spans="1:72" x14ac:dyDescent="0.2">
      <c r="A277" s="278"/>
      <c r="B277" s="56">
        <v>270</v>
      </c>
      <c r="C277" s="92"/>
      <c r="D277" s="72"/>
      <c r="E277" s="59"/>
      <c r="F277" s="150"/>
      <c r="G277" s="150"/>
      <c r="H277" s="278"/>
      <c r="I277" s="60">
        <f t="shared" si="37"/>
        <v>0</v>
      </c>
      <c r="J277" s="278"/>
      <c r="K277" s="13"/>
      <c r="L277" s="13"/>
      <c r="M277" s="50">
        <f t="shared" si="24"/>
        <v>0</v>
      </c>
      <c r="N277" s="50">
        <f t="shared" si="25"/>
        <v>0</v>
      </c>
      <c r="O277" s="50">
        <f t="shared" si="26"/>
        <v>0</v>
      </c>
      <c r="P277" s="50">
        <f t="shared" si="27"/>
        <v>0</v>
      </c>
      <c r="Q277" s="50">
        <f t="shared" si="28"/>
        <v>0</v>
      </c>
      <c r="R277" s="50">
        <f t="shared" si="38"/>
        <v>0</v>
      </c>
      <c r="S277" s="50"/>
      <c r="T277" s="50">
        <f t="shared" si="39"/>
        <v>0</v>
      </c>
      <c r="U277" s="214"/>
      <c r="V277" s="13"/>
      <c r="BE277" s="167"/>
      <c r="BF277" s="167"/>
      <c r="BG277" s="167"/>
      <c r="BH277" s="167"/>
      <c r="BI277" s="167"/>
      <c r="BJ277" s="167"/>
      <c r="BK277" s="167"/>
      <c r="BL277" s="167"/>
      <c r="BM277" s="167"/>
      <c r="BN277" s="167"/>
      <c r="BO277" s="167"/>
      <c r="BP277" s="167"/>
      <c r="BS277" s="171"/>
      <c r="BT277" s="171"/>
    </row>
    <row r="278" spans="1:72" x14ac:dyDescent="0.2">
      <c r="A278" s="278"/>
      <c r="B278" s="56">
        <v>271</v>
      </c>
      <c r="C278" s="92"/>
      <c r="D278" s="72"/>
      <c r="E278" s="59"/>
      <c r="F278" s="150"/>
      <c r="G278" s="150"/>
      <c r="H278" s="278"/>
      <c r="I278" s="60">
        <f t="shared" si="37"/>
        <v>0</v>
      </c>
      <c r="J278" s="278"/>
      <c r="K278" s="13"/>
      <c r="L278" s="13"/>
      <c r="M278" s="50">
        <f t="shared" si="24"/>
        <v>0</v>
      </c>
      <c r="N278" s="50">
        <f t="shared" si="25"/>
        <v>0</v>
      </c>
      <c r="O278" s="50">
        <f t="shared" si="26"/>
        <v>0</v>
      </c>
      <c r="P278" s="50">
        <f t="shared" si="27"/>
        <v>0</v>
      </c>
      <c r="Q278" s="50">
        <f t="shared" si="28"/>
        <v>0</v>
      </c>
      <c r="R278" s="50">
        <f t="shared" si="38"/>
        <v>0</v>
      </c>
      <c r="S278" s="50"/>
      <c r="T278" s="50">
        <f t="shared" si="39"/>
        <v>0</v>
      </c>
      <c r="U278" s="214"/>
      <c r="V278" s="13"/>
      <c r="BE278" s="167"/>
      <c r="BF278" s="167"/>
      <c r="BG278" s="167"/>
      <c r="BH278" s="167"/>
      <c r="BI278" s="167"/>
      <c r="BJ278" s="167"/>
      <c r="BK278" s="167"/>
      <c r="BL278" s="167"/>
      <c r="BM278" s="167"/>
      <c r="BN278" s="167"/>
      <c r="BO278" s="167"/>
      <c r="BP278" s="167"/>
      <c r="BS278" s="171"/>
      <c r="BT278" s="171"/>
    </row>
    <row r="279" spans="1:72" x14ac:dyDescent="0.2">
      <c r="A279" s="278"/>
      <c r="B279" s="56">
        <v>272</v>
      </c>
      <c r="C279" s="92"/>
      <c r="D279" s="72"/>
      <c r="E279" s="59"/>
      <c r="F279" s="150"/>
      <c r="G279" s="150"/>
      <c r="H279" s="278"/>
      <c r="I279" s="60">
        <f t="shared" si="37"/>
        <v>0</v>
      </c>
      <c r="J279" s="278"/>
      <c r="K279" s="13"/>
      <c r="L279" s="13"/>
      <c r="M279" s="50">
        <f t="shared" si="24"/>
        <v>0</v>
      </c>
      <c r="N279" s="50">
        <f t="shared" si="25"/>
        <v>0</v>
      </c>
      <c r="O279" s="50">
        <f t="shared" si="26"/>
        <v>0</v>
      </c>
      <c r="P279" s="50">
        <f t="shared" si="27"/>
        <v>0</v>
      </c>
      <c r="Q279" s="50">
        <f t="shared" si="28"/>
        <v>0</v>
      </c>
      <c r="R279" s="50">
        <f t="shared" si="38"/>
        <v>0</v>
      </c>
      <c r="S279" s="50"/>
      <c r="T279" s="50">
        <f t="shared" si="39"/>
        <v>0</v>
      </c>
      <c r="U279" s="214"/>
      <c r="V279" s="13"/>
      <c r="BE279" s="167"/>
      <c r="BF279" s="167"/>
      <c r="BG279" s="167"/>
      <c r="BH279" s="167"/>
      <c r="BI279" s="167"/>
      <c r="BJ279" s="167"/>
      <c r="BK279" s="167"/>
      <c r="BL279" s="167"/>
      <c r="BM279" s="167"/>
      <c r="BN279" s="167"/>
      <c r="BO279" s="167"/>
      <c r="BP279" s="167"/>
      <c r="BS279" s="171"/>
      <c r="BT279" s="171"/>
    </row>
    <row r="280" spans="1:72" x14ac:dyDescent="0.2">
      <c r="A280" s="278"/>
      <c r="B280" s="56">
        <v>273</v>
      </c>
      <c r="C280" s="92"/>
      <c r="D280" s="72"/>
      <c r="E280" s="59"/>
      <c r="F280" s="150"/>
      <c r="G280" s="150"/>
      <c r="H280" s="278"/>
      <c r="I280" s="60">
        <f t="shared" si="37"/>
        <v>0</v>
      </c>
      <c r="J280" s="278"/>
      <c r="K280" s="13"/>
      <c r="L280" s="13"/>
      <c r="M280" s="50">
        <f t="shared" si="24"/>
        <v>0</v>
      </c>
      <c r="N280" s="50">
        <f t="shared" si="25"/>
        <v>0</v>
      </c>
      <c r="O280" s="50">
        <f t="shared" si="26"/>
        <v>0</v>
      </c>
      <c r="P280" s="50">
        <f t="shared" si="27"/>
        <v>0</v>
      </c>
      <c r="Q280" s="50">
        <f t="shared" si="28"/>
        <v>0</v>
      </c>
      <c r="R280" s="50">
        <f t="shared" si="38"/>
        <v>0</v>
      </c>
      <c r="S280" s="50"/>
      <c r="T280" s="50">
        <f t="shared" si="39"/>
        <v>0</v>
      </c>
      <c r="U280" s="214"/>
      <c r="V280" s="13"/>
      <c r="BE280" s="167"/>
      <c r="BF280" s="167"/>
      <c r="BG280" s="167"/>
      <c r="BH280" s="167"/>
      <c r="BI280" s="167"/>
      <c r="BJ280" s="167"/>
      <c r="BK280" s="167"/>
      <c r="BL280" s="167"/>
      <c r="BM280" s="167"/>
      <c r="BN280" s="167"/>
      <c r="BO280" s="167"/>
      <c r="BP280" s="167"/>
      <c r="BS280" s="171"/>
      <c r="BT280" s="171"/>
    </row>
    <row r="281" spans="1:72" x14ac:dyDescent="0.2">
      <c r="A281" s="278"/>
      <c r="B281" s="56">
        <v>274</v>
      </c>
      <c r="C281" s="92"/>
      <c r="D281" s="72"/>
      <c r="E281" s="59"/>
      <c r="F281" s="150"/>
      <c r="G281" s="150"/>
      <c r="H281" s="278"/>
      <c r="I281" s="60">
        <f t="shared" si="37"/>
        <v>0</v>
      </c>
      <c r="J281" s="278"/>
      <c r="K281" s="13"/>
      <c r="L281" s="13"/>
      <c r="M281" s="50">
        <f t="shared" si="24"/>
        <v>0</v>
      </c>
      <c r="N281" s="50">
        <f t="shared" si="25"/>
        <v>0</v>
      </c>
      <c r="O281" s="50">
        <f t="shared" si="26"/>
        <v>0</v>
      </c>
      <c r="P281" s="50">
        <f t="shared" si="27"/>
        <v>0</v>
      </c>
      <c r="Q281" s="50">
        <f t="shared" si="28"/>
        <v>0</v>
      </c>
      <c r="R281" s="50">
        <f t="shared" si="38"/>
        <v>0</v>
      </c>
      <c r="S281" s="50"/>
      <c r="T281" s="50">
        <f t="shared" si="39"/>
        <v>0</v>
      </c>
      <c r="U281" s="214"/>
      <c r="V281" s="13"/>
      <c r="BE281" s="167"/>
      <c r="BF281" s="167"/>
      <c r="BG281" s="167"/>
      <c r="BH281" s="167"/>
      <c r="BI281" s="167"/>
      <c r="BJ281" s="167"/>
      <c r="BK281" s="167"/>
      <c r="BL281" s="167"/>
      <c r="BM281" s="167"/>
      <c r="BN281" s="167"/>
      <c r="BO281" s="167"/>
      <c r="BP281" s="167"/>
      <c r="BS281" s="171"/>
      <c r="BT281" s="171"/>
    </row>
    <row r="282" spans="1:72" x14ac:dyDescent="0.2">
      <c r="A282" s="278"/>
      <c r="B282" s="56">
        <v>275</v>
      </c>
      <c r="C282" s="92"/>
      <c r="D282" s="72"/>
      <c r="E282" s="59"/>
      <c r="F282" s="150"/>
      <c r="G282" s="150"/>
      <c r="H282" s="278"/>
      <c r="I282" s="60">
        <f t="shared" si="37"/>
        <v>0</v>
      </c>
      <c r="J282" s="278"/>
      <c r="K282" s="13"/>
      <c r="L282" s="13"/>
      <c r="M282" s="50">
        <f t="shared" si="24"/>
        <v>0</v>
      </c>
      <c r="N282" s="50">
        <f t="shared" si="25"/>
        <v>0</v>
      </c>
      <c r="O282" s="50">
        <f t="shared" si="26"/>
        <v>0</v>
      </c>
      <c r="P282" s="50">
        <f t="shared" si="27"/>
        <v>0</v>
      </c>
      <c r="Q282" s="50">
        <f t="shared" si="28"/>
        <v>0</v>
      </c>
      <c r="R282" s="50">
        <f t="shared" si="38"/>
        <v>0</v>
      </c>
      <c r="S282" s="50"/>
      <c r="T282" s="50">
        <f t="shared" si="39"/>
        <v>0</v>
      </c>
      <c r="U282" s="214"/>
      <c r="V282" s="13"/>
      <c r="BE282" s="167"/>
      <c r="BF282" s="167"/>
      <c r="BG282" s="167"/>
      <c r="BH282" s="167"/>
      <c r="BI282" s="167"/>
      <c r="BJ282" s="167"/>
      <c r="BK282" s="167"/>
      <c r="BL282" s="167"/>
      <c r="BM282" s="167"/>
      <c r="BN282" s="167"/>
      <c r="BO282" s="167"/>
      <c r="BP282" s="167"/>
      <c r="BS282" s="171"/>
      <c r="BT282" s="171"/>
    </row>
    <row r="283" spans="1:72" x14ac:dyDescent="0.2">
      <c r="A283" s="278"/>
      <c r="B283" s="56">
        <v>276</v>
      </c>
      <c r="C283" s="92"/>
      <c r="D283" s="72"/>
      <c r="E283" s="59"/>
      <c r="F283" s="150"/>
      <c r="G283" s="150"/>
      <c r="H283" s="278"/>
      <c r="I283" s="60">
        <f t="shared" si="37"/>
        <v>0</v>
      </c>
      <c r="J283" s="278"/>
      <c r="K283" s="13"/>
      <c r="L283" s="13"/>
      <c r="M283" s="50">
        <f t="shared" si="24"/>
        <v>0</v>
      </c>
      <c r="N283" s="50">
        <f t="shared" si="25"/>
        <v>0</v>
      </c>
      <c r="O283" s="50">
        <f t="shared" si="26"/>
        <v>0</v>
      </c>
      <c r="P283" s="50">
        <f t="shared" si="27"/>
        <v>0</v>
      </c>
      <c r="Q283" s="50">
        <f t="shared" si="28"/>
        <v>0</v>
      </c>
      <c r="R283" s="50">
        <f t="shared" si="38"/>
        <v>0</v>
      </c>
      <c r="S283" s="50"/>
      <c r="T283" s="50">
        <f t="shared" si="39"/>
        <v>0</v>
      </c>
      <c r="U283" s="214"/>
      <c r="V283" s="13"/>
      <c r="BE283" s="167"/>
      <c r="BF283" s="167"/>
      <c r="BG283" s="167"/>
      <c r="BH283" s="167"/>
      <c r="BI283" s="167"/>
      <c r="BJ283" s="167"/>
      <c r="BK283" s="167"/>
      <c r="BL283" s="167"/>
      <c r="BM283" s="167"/>
      <c r="BN283" s="167"/>
      <c r="BO283" s="167"/>
      <c r="BP283" s="167"/>
      <c r="BS283" s="171"/>
      <c r="BT283" s="171"/>
    </row>
    <row r="284" spans="1:72" x14ac:dyDescent="0.2">
      <c r="A284" s="278"/>
      <c r="B284" s="56">
        <v>277</v>
      </c>
      <c r="C284" s="92"/>
      <c r="D284" s="72"/>
      <c r="E284" s="59"/>
      <c r="F284" s="150"/>
      <c r="G284" s="150"/>
      <c r="H284" s="278"/>
      <c r="I284" s="60">
        <f t="shared" si="37"/>
        <v>0</v>
      </c>
      <c r="J284" s="278"/>
      <c r="K284" s="13"/>
      <c r="L284" s="13"/>
      <c r="M284" s="50">
        <f t="shared" si="24"/>
        <v>0</v>
      </c>
      <c r="N284" s="50">
        <f t="shared" si="25"/>
        <v>0</v>
      </c>
      <c r="O284" s="50">
        <f t="shared" si="26"/>
        <v>0</v>
      </c>
      <c r="P284" s="50">
        <f t="shared" si="27"/>
        <v>0</v>
      </c>
      <c r="Q284" s="50">
        <f t="shared" si="28"/>
        <v>0</v>
      </c>
      <c r="R284" s="50">
        <f t="shared" si="38"/>
        <v>0</v>
      </c>
      <c r="S284" s="50"/>
      <c r="T284" s="50">
        <f t="shared" si="39"/>
        <v>0</v>
      </c>
      <c r="U284" s="214"/>
      <c r="V284" s="13"/>
      <c r="BE284" s="167"/>
      <c r="BF284" s="167"/>
      <c r="BG284" s="167"/>
      <c r="BH284" s="167"/>
      <c r="BI284" s="167"/>
      <c r="BJ284" s="167"/>
      <c r="BK284" s="167"/>
      <c r="BL284" s="167"/>
      <c r="BM284" s="167"/>
      <c r="BN284" s="167"/>
      <c r="BO284" s="167"/>
      <c r="BP284" s="167"/>
      <c r="BS284" s="171"/>
      <c r="BT284" s="171"/>
    </row>
    <row r="285" spans="1:72" x14ac:dyDescent="0.2">
      <c r="A285" s="278"/>
      <c r="B285" s="56">
        <v>278</v>
      </c>
      <c r="C285" s="92"/>
      <c r="D285" s="72"/>
      <c r="E285" s="59"/>
      <c r="F285" s="150"/>
      <c r="G285" s="150"/>
      <c r="H285" s="278"/>
      <c r="I285" s="60">
        <f t="shared" ref="I285:I306" si="40">T285</f>
        <v>0</v>
      </c>
      <c r="J285" s="278"/>
      <c r="K285" s="13"/>
      <c r="L285" s="13"/>
      <c r="M285" s="50">
        <f t="shared" si="24"/>
        <v>0</v>
      </c>
      <c r="N285" s="50">
        <f t="shared" si="25"/>
        <v>0</v>
      </c>
      <c r="O285" s="50">
        <f t="shared" si="26"/>
        <v>0</v>
      </c>
      <c r="P285" s="50">
        <f t="shared" si="27"/>
        <v>0</v>
      </c>
      <c r="Q285" s="50">
        <f t="shared" si="28"/>
        <v>0</v>
      </c>
      <c r="R285" s="50">
        <f t="shared" ref="R285:R306" si="41">IF($C285=0,0,IF($D285=0,0,IF($E285=0,0,IF($G285=$V$14,10*Q285,IF($G285=$V$15,10*Q285,0)))))</f>
        <v>0</v>
      </c>
      <c r="S285" s="50"/>
      <c r="T285" s="50">
        <f t="shared" ref="T285:T306" si="42">IF($C285=0,0,IF($D285=0,0,IF($E285=0,0,SUM(M285,N285,O285,P285,R285))))</f>
        <v>0</v>
      </c>
      <c r="U285" s="214"/>
      <c r="V285" s="13"/>
      <c r="BE285" s="167"/>
      <c r="BF285" s="167"/>
      <c r="BG285" s="167"/>
      <c r="BH285" s="167"/>
      <c r="BI285" s="167"/>
      <c r="BJ285" s="167"/>
      <c r="BK285" s="167"/>
      <c r="BL285" s="167"/>
      <c r="BM285" s="167"/>
      <c r="BN285" s="167"/>
      <c r="BO285" s="167"/>
      <c r="BP285" s="167"/>
      <c r="BS285" s="171"/>
      <c r="BT285" s="171"/>
    </row>
    <row r="286" spans="1:72" x14ac:dyDescent="0.2">
      <c r="A286" s="278"/>
      <c r="B286" s="56">
        <v>279</v>
      </c>
      <c r="C286" s="92"/>
      <c r="D286" s="72"/>
      <c r="E286" s="59"/>
      <c r="F286" s="150"/>
      <c r="G286" s="150"/>
      <c r="H286" s="278"/>
      <c r="I286" s="60">
        <f t="shared" si="40"/>
        <v>0</v>
      </c>
      <c r="J286" s="278"/>
      <c r="K286" s="13"/>
      <c r="L286" s="13"/>
      <c r="M286" s="50">
        <f t="shared" si="24"/>
        <v>0</v>
      </c>
      <c r="N286" s="50">
        <f t="shared" si="25"/>
        <v>0</v>
      </c>
      <c r="O286" s="50">
        <f t="shared" si="26"/>
        <v>0</v>
      </c>
      <c r="P286" s="50">
        <f t="shared" si="27"/>
        <v>0</v>
      </c>
      <c r="Q286" s="50">
        <f t="shared" si="28"/>
        <v>0</v>
      </c>
      <c r="R286" s="50">
        <f t="shared" si="41"/>
        <v>0</v>
      </c>
      <c r="S286" s="50"/>
      <c r="T286" s="50">
        <f t="shared" si="42"/>
        <v>0</v>
      </c>
      <c r="U286" s="214"/>
      <c r="V286" s="13"/>
      <c r="BE286" s="167"/>
      <c r="BF286" s="167"/>
      <c r="BG286" s="167"/>
      <c r="BH286" s="167"/>
      <c r="BI286" s="167"/>
      <c r="BJ286" s="167"/>
      <c r="BK286" s="167"/>
      <c r="BL286" s="167"/>
      <c r="BM286" s="167"/>
      <c r="BN286" s="167"/>
      <c r="BO286" s="167"/>
      <c r="BP286" s="167"/>
      <c r="BS286" s="171"/>
      <c r="BT286" s="171"/>
    </row>
    <row r="287" spans="1:72" x14ac:dyDescent="0.2">
      <c r="A287" s="278"/>
      <c r="B287" s="56">
        <v>280</v>
      </c>
      <c r="C287" s="92"/>
      <c r="D287" s="72"/>
      <c r="E287" s="59"/>
      <c r="F287" s="150"/>
      <c r="G287" s="150"/>
      <c r="H287" s="278"/>
      <c r="I287" s="60">
        <f t="shared" si="40"/>
        <v>0</v>
      </c>
      <c r="J287" s="278"/>
      <c r="K287" s="13"/>
      <c r="L287" s="13"/>
      <c r="M287" s="50">
        <f t="shared" si="24"/>
        <v>0</v>
      </c>
      <c r="N287" s="50">
        <f t="shared" si="25"/>
        <v>0</v>
      </c>
      <c r="O287" s="50">
        <f t="shared" si="26"/>
        <v>0</v>
      </c>
      <c r="P287" s="50">
        <f t="shared" si="27"/>
        <v>0</v>
      </c>
      <c r="Q287" s="50">
        <f t="shared" si="28"/>
        <v>0</v>
      </c>
      <c r="R287" s="50">
        <f t="shared" si="41"/>
        <v>0</v>
      </c>
      <c r="S287" s="50"/>
      <c r="T287" s="50">
        <f t="shared" si="42"/>
        <v>0</v>
      </c>
      <c r="U287" s="214"/>
      <c r="V287" s="13"/>
      <c r="BE287" s="167"/>
      <c r="BF287" s="167"/>
      <c r="BG287" s="167"/>
      <c r="BH287" s="167"/>
      <c r="BI287" s="167"/>
      <c r="BJ287" s="167"/>
      <c r="BK287" s="167"/>
      <c r="BL287" s="167"/>
      <c r="BM287" s="167"/>
      <c r="BN287" s="167"/>
      <c r="BO287" s="167"/>
      <c r="BP287" s="167"/>
      <c r="BS287" s="171"/>
      <c r="BT287" s="171"/>
    </row>
    <row r="288" spans="1:72" x14ac:dyDescent="0.2">
      <c r="A288" s="278"/>
      <c r="B288" s="56">
        <v>281</v>
      </c>
      <c r="C288" s="92"/>
      <c r="D288" s="72"/>
      <c r="E288" s="59"/>
      <c r="F288" s="150"/>
      <c r="G288" s="150"/>
      <c r="H288" s="278"/>
      <c r="I288" s="60">
        <f t="shared" si="40"/>
        <v>0</v>
      </c>
      <c r="J288" s="278"/>
      <c r="K288" s="13"/>
      <c r="L288" s="13"/>
      <c r="M288" s="50">
        <f t="shared" si="24"/>
        <v>0</v>
      </c>
      <c r="N288" s="50">
        <f t="shared" si="25"/>
        <v>0</v>
      </c>
      <c r="O288" s="50">
        <f t="shared" si="26"/>
        <v>0</v>
      </c>
      <c r="P288" s="50">
        <f t="shared" si="27"/>
        <v>0</v>
      </c>
      <c r="Q288" s="50">
        <f t="shared" si="28"/>
        <v>0</v>
      </c>
      <c r="R288" s="50">
        <f t="shared" si="41"/>
        <v>0</v>
      </c>
      <c r="S288" s="50"/>
      <c r="T288" s="50">
        <f t="shared" si="42"/>
        <v>0</v>
      </c>
      <c r="U288" s="214"/>
      <c r="V288" s="13"/>
      <c r="BE288" s="167"/>
      <c r="BF288" s="167"/>
      <c r="BG288" s="167"/>
      <c r="BH288" s="167"/>
      <c r="BI288" s="167"/>
      <c r="BJ288" s="167"/>
      <c r="BK288" s="167"/>
      <c r="BL288" s="167"/>
      <c r="BM288" s="167"/>
      <c r="BN288" s="167"/>
      <c r="BO288" s="167"/>
      <c r="BP288" s="167"/>
      <c r="BS288" s="171"/>
      <c r="BT288" s="171"/>
    </row>
    <row r="289" spans="1:72" x14ac:dyDescent="0.2">
      <c r="A289" s="278"/>
      <c r="B289" s="56">
        <v>282</v>
      </c>
      <c r="C289" s="92"/>
      <c r="D289" s="72"/>
      <c r="E289" s="59"/>
      <c r="F289" s="150"/>
      <c r="G289" s="150"/>
      <c r="H289" s="278"/>
      <c r="I289" s="60">
        <f t="shared" si="40"/>
        <v>0</v>
      </c>
      <c r="J289" s="278"/>
      <c r="K289" s="13"/>
      <c r="L289" s="13"/>
      <c r="M289" s="50">
        <f t="shared" si="24"/>
        <v>0</v>
      </c>
      <c r="N289" s="50">
        <f t="shared" si="25"/>
        <v>0</v>
      </c>
      <c r="O289" s="50">
        <f t="shared" si="26"/>
        <v>0</v>
      </c>
      <c r="P289" s="50">
        <f t="shared" si="27"/>
        <v>0</v>
      </c>
      <c r="Q289" s="50">
        <f t="shared" si="28"/>
        <v>0</v>
      </c>
      <c r="R289" s="50">
        <f t="shared" si="41"/>
        <v>0</v>
      </c>
      <c r="S289" s="50"/>
      <c r="T289" s="50">
        <f t="shared" si="42"/>
        <v>0</v>
      </c>
      <c r="U289" s="214"/>
      <c r="V289" s="13"/>
      <c r="BE289" s="167"/>
      <c r="BF289" s="167"/>
      <c r="BG289" s="167"/>
      <c r="BH289" s="167"/>
      <c r="BI289" s="167"/>
      <c r="BJ289" s="167"/>
      <c r="BK289" s="167"/>
      <c r="BL289" s="167"/>
      <c r="BM289" s="167"/>
      <c r="BN289" s="167"/>
      <c r="BO289" s="167"/>
      <c r="BP289" s="167"/>
      <c r="BS289" s="171"/>
      <c r="BT289" s="171"/>
    </row>
    <row r="290" spans="1:72" x14ac:dyDescent="0.2">
      <c r="A290" s="278"/>
      <c r="B290" s="56">
        <v>283</v>
      </c>
      <c r="C290" s="92"/>
      <c r="D290" s="72"/>
      <c r="E290" s="59"/>
      <c r="F290" s="150"/>
      <c r="G290" s="150"/>
      <c r="H290" s="278"/>
      <c r="I290" s="60">
        <f t="shared" si="40"/>
        <v>0</v>
      </c>
      <c r="J290" s="278"/>
      <c r="K290" s="13"/>
      <c r="L290" s="13"/>
      <c r="M290" s="50">
        <f t="shared" si="24"/>
        <v>0</v>
      </c>
      <c r="N290" s="50">
        <f t="shared" si="25"/>
        <v>0</v>
      </c>
      <c r="O290" s="50">
        <f t="shared" si="26"/>
        <v>0</v>
      </c>
      <c r="P290" s="50">
        <f t="shared" si="27"/>
        <v>0</v>
      </c>
      <c r="Q290" s="50">
        <f t="shared" si="28"/>
        <v>0</v>
      </c>
      <c r="R290" s="50">
        <f t="shared" si="41"/>
        <v>0</v>
      </c>
      <c r="S290" s="50"/>
      <c r="T290" s="50">
        <f t="shared" si="42"/>
        <v>0</v>
      </c>
      <c r="U290" s="214"/>
      <c r="V290" s="13"/>
      <c r="BE290" s="167"/>
      <c r="BF290" s="167"/>
      <c r="BG290" s="167"/>
      <c r="BH290" s="167"/>
      <c r="BI290" s="167"/>
      <c r="BJ290" s="167"/>
      <c r="BK290" s="167"/>
      <c r="BL290" s="167"/>
      <c r="BM290" s="167"/>
      <c r="BN290" s="167"/>
      <c r="BO290" s="167"/>
      <c r="BP290" s="167"/>
      <c r="BS290" s="171"/>
      <c r="BT290" s="171"/>
    </row>
    <row r="291" spans="1:72" x14ac:dyDescent="0.2">
      <c r="A291" s="278"/>
      <c r="B291" s="56">
        <v>284</v>
      </c>
      <c r="C291" s="92"/>
      <c r="D291" s="72"/>
      <c r="E291" s="59"/>
      <c r="F291" s="150"/>
      <c r="G291" s="150"/>
      <c r="H291" s="278"/>
      <c r="I291" s="60">
        <f t="shared" si="40"/>
        <v>0</v>
      </c>
      <c r="J291" s="278"/>
      <c r="K291" s="13"/>
      <c r="L291" s="13"/>
      <c r="M291" s="50">
        <f t="shared" si="24"/>
        <v>0</v>
      </c>
      <c r="N291" s="50">
        <f t="shared" si="25"/>
        <v>0</v>
      </c>
      <c r="O291" s="50">
        <f t="shared" si="26"/>
        <v>0</v>
      </c>
      <c r="P291" s="50">
        <f t="shared" si="27"/>
        <v>0</v>
      </c>
      <c r="Q291" s="50">
        <f t="shared" si="28"/>
        <v>0</v>
      </c>
      <c r="R291" s="50">
        <f t="shared" si="41"/>
        <v>0</v>
      </c>
      <c r="S291" s="50"/>
      <c r="T291" s="50">
        <f t="shared" si="42"/>
        <v>0</v>
      </c>
      <c r="U291" s="214"/>
      <c r="V291" s="13"/>
      <c r="BE291" s="167"/>
      <c r="BF291" s="167"/>
      <c r="BG291" s="167"/>
      <c r="BH291" s="167"/>
      <c r="BI291" s="167"/>
      <c r="BJ291" s="167"/>
      <c r="BK291" s="167"/>
      <c r="BL291" s="167"/>
      <c r="BM291" s="167"/>
      <c r="BN291" s="167"/>
      <c r="BO291" s="167"/>
      <c r="BP291" s="167"/>
      <c r="BS291" s="171"/>
      <c r="BT291" s="171"/>
    </row>
    <row r="292" spans="1:72" x14ac:dyDescent="0.2">
      <c r="A292" s="278"/>
      <c r="B292" s="56">
        <v>285</v>
      </c>
      <c r="C292" s="92"/>
      <c r="D292" s="72"/>
      <c r="E292" s="59"/>
      <c r="F292" s="150"/>
      <c r="G292" s="150"/>
      <c r="H292" s="278"/>
      <c r="I292" s="60">
        <f t="shared" si="40"/>
        <v>0</v>
      </c>
      <c r="J292" s="278"/>
      <c r="K292" s="13"/>
      <c r="L292" s="13"/>
      <c r="M292" s="50">
        <f t="shared" si="24"/>
        <v>0</v>
      </c>
      <c r="N292" s="50">
        <f t="shared" si="25"/>
        <v>0</v>
      </c>
      <c r="O292" s="50">
        <f t="shared" si="26"/>
        <v>0</v>
      </c>
      <c r="P292" s="50">
        <f t="shared" si="27"/>
        <v>0</v>
      </c>
      <c r="Q292" s="50">
        <f t="shared" si="28"/>
        <v>0</v>
      </c>
      <c r="R292" s="50">
        <f t="shared" si="41"/>
        <v>0</v>
      </c>
      <c r="S292" s="50"/>
      <c r="T292" s="50">
        <f t="shared" si="42"/>
        <v>0</v>
      </c>
      <c r="U292" s="214"/>
      <c r="V292" s="13"/>
      <c r="BE292" s="167"/>
      <c r="BF292" s="167"/>
      <c r="BG292" s="167"/>
      <c r="BH292" s="167"/>
      <c r="BI292" s="167"/>
      <c r="BJ292" s="167"/>
      <c r="BK292" s="167"/>
      <c r="BL292" s="167"/>
      <c r="BM292" s="167"/>
      <c r="BN292" s="167"/>
      <c r="BO292" s="167"/>
      <c r="BP292" s="167"/>
      <c r="BS292" s="171"/>
      <c r="BT292" s="171"/>
    </row>
    <row r="293" spans="1:72" x14ac:dyDescent="0.2">
      <c r="A293" s="278"/>
      <c r="B293" s="56">
        <v>286</v>
      </c>
      <c r="C293" s="92"/>
      <c r="D293" s="72"/>
      <c r="E293" s="59"/>
      <c r="F293" s="150"/>
      <c r="G293" s="150"/>
      <c r="H293" s="278"/>
      <c r="I293" s="60">
        <f t="shared" si="40"/>
        <v>0</v>
      </c>
      <c r="J293" s="278"/>
      <c r="K293" s="13"/>
      <c r="L293" s="13"/>
      <c r="M293" s="50">
        <f t="shared" si="24"/>
        <v>0</v>
      </c>
      <c r="N293" s="50">
        <f t="shared" si="25"/>
        <v>0</v>
      </c>
      <c r="O293" s="50">
        <f t="shared" si="26"/>
        <v>0</v>
      </c>
      <c r="P293" s="50">
        <f t="shared" si="27"/>
        <v>0</v>
      </c>
      <c r="Q293" s="50">
        <f t="shared" si="28"/>
        <v>0</v>
      </c>
      <c r="R293" s="50">
        <f t="shared" si="41"/>
        <v>0</v>
      </c>
      <c r="S293" s="50"/>
      <c r="T293" s="50">
        <f t="shared" si="42"/>
        <v>0</v>
      </c>
      <c r="U293" s="214"/>
      <c r="V293" s="13"/>
      <c r="BE293" s="167"/>
      <c r="BF293" s="167"/>
      <c r="BG293" s="167"/>
      <c r="BH293" s="167"/>
      <c r="BI293" s="167"/>
      <c r="BJ293" s="167"/>
      <c r="BK293" s="167"/>
      <c r="BL293" s="167"/>
      <c r="BM293" s="167"/>
      <c r="BN293" s="167"/>
      <c r="BO293" s="167"/>
      <c r="BP293" s="167"/>
      <c r="BS293" s="171"/>
      <c r="BT293" s="171"/>
    </row>
    <row r="294" spans="1:72" x14ac:dyDescent="0.2">
      <c r="A294" s="278"/>
      <c r="B294" s="56">
        <v>287</v>
      </c>
      <c r="C294" s="92"/>
      <c r="D294" s="72"/>
      <c r="E294" s="59"/>
      <c r="F294" s="150"/>
      <c r="G294" s="150"/>
      <c r="H294" s="278"/>
      <c r="I294" s="60">
        <f t="shared" si="40"/>
        <v>0</v>
      </c>
      <c r="J294" s="278"/>
      <c r="K294" s="13"/>
      <c r="L294" s="13"/>
      <c r="M294" s="50">
        <f t="shared" si="24"/>
        <v>0</v>
      </c>
      <c r="N294" s="50">
        <f t="shared" si="25"/>
        <v>0</v>
      </c>
      <c r="O294" s="50">
        <f t="shared" si="26"/>
        <v>0</v>
      </c>
      <c r="P294" s="50">
        <f t="shared" si="27"/>
        <v>0</v>
      </c>
      <c r="Q294" s="50">
        <f t="shared" si="28"/>
        <v>0</v>
      </c>
      <c r="R294" s="50">
        <f t="shared" si="41"/>
        <v>0</v>
      </c>
      <c r="S294" s="50"/>
      <c r="T294" s="50">
        <f t="shared" si="42"/>
        <v>0</v>
      </c>
      <c r="U294" s="214"/>
      <c r="V294" s="13"/>
      <c r="BE294" s="167"/>
      <c r="BF294" s="167"/>
      <c r="BG294" s="167"/>
      <c r="BH294" s="167"/>
      <c r="BI294" s="167"/>
      <c r="BJ294" s="167"/>
      <c r="BK294" s="167"/>
      <c r="BL294" s="167"/>
      <c r="BM294" s="167"/>
      <c r="BN294" s="167"/>
      <c r="BO294" s="167"/>
      <c r="BP294" s="167"/>
      <c r="BS294" s="171"/>
      <c r="BT294" s="171"/>
    </row>
    <row r="295" spans="1:72" x14ac:dyDescent="0.2">
      <c r="A295" s="278"/>
      <c r="B295" s="56">
        <v>288</v>
      </c>
      <c r="C295" s="92"/>
      <c r="D295" s="72"/>
      <c r="E295" s="59"/>
      <c r="F295" s="150"/>
      <c r="G295" s="150"/>
      <c r="H295" s="278"/>
      <c r="I295" s="60">
        <f t="shared" si="40"/>
        <v>0</v>
      </c>
      <c r="J295" s="278"/>
      <c r="K295" s="13"/>
      <c r="L295" s="13"/>
      <c r="M295" s="50">
        <f t="shared" si="24"/>
        <v>0</v>
      </c>
      <c r="N295" s="50">
        <f t="shared" si="25"/>
        <v>0</v>
      </c>
      <c r="O295" s="50">
        <f t="shared" si="26"/>
        <v>0</v>
      </c>
      <c r="P295" s="50">
        <f t="shared" si="27"/>
        <v>0</v>
      </c>
      <c r="Q295" s="50">
        <f t="shared" si="28"/>
        <v>0</v>
      </c>
      <c r="R295" s="50">
        <f t="shared" si="41"/>
        <v>0</v>
      </c>
      <c r="S295" s="50"/>
      <c r="T295" s="50">
        <f t="shared" si="42"/>
        <v>0</v>
      </c>
      <c r="U295" s="214"/>
      <c r="V295" s="13"/>
      <c r="BE295" s="167"/>
      <c r="BF295" s="167"/>
      <c r="BG295" s="167"/>
      <c r="BH295" s="167"/>
      <c r="BI295" s="167"/>
      <c r="BJ295" s="167"/>
      <c r="BK295" s="167"/>
      <c r="BL295" s="167"/>
      <c r="BM295" s="167"/>
      <c r="BN295" s="167"/>
      <c r="BO295" s="167"/>
      <c r="BP295" s="167"/>
      <c r="BS295" s="171"/>
      <c r="BT295" s="171"/>
    </row>
    <row r="296" spans="1:72" x14ac:dyDescent="0.2">
      <c r="A296" s="278"/>
      <c r="B296" s="56">
        <v>289</v>
      </c>
      <c r="C296" s="92"/>
      <c r="D296" s="72"/>
      <c r="E296" s="59"/>
      <c r="F296" s="150"/>
      <c r="G296" s="150"/>
      <c r="H296" s="278"/>
      <c r="I296" s="60">
        <f t="shared" si="40"/>
        <v>0</v>
      </c>
      <c r="J296" s="278"/>
      <c r="K296" s="13"/>
      <c r="L296" s="13"/>
      <c r="M296" s="50">
        <f t="shared" si="24"/>
        <v>0</v>
      </c>
      <c r="N296" s="50">
        <f t="shared" si="25"/>
        <v>0</v>
      </c>
      <c r="O296" s="50">
        <f t="shared" si="26"/>
        <v>0</v>
      </c>
      <c r="P296" s="50">
        <f t="shared" si="27"/>
        <v>0</v>
      </c>
      <c r="Q296" s="50">
        <f t="shared" si="28"/>
        <v>0</v>
      </c>
      <c r="R296" s="50">
        <f t="shared" si="41"/>
        <v>0</v>
      </c>
      <c r="S296" s="50"/>
      <c r="T296" s="50">
        <f t="shared" si="42"/>
        <v>0</v>
      </c>
      <c r="U296" s="214"/>
      <c r="V296" s="13"/>
      <c r="BE296" s="167"/>
      <c r="BF296" s="167"/>
      <c r="BG296" s="167"/>
      <c r="BH296" s="167"/>
      <c r="BI296" s="167"/>
      <c r="BJ296" s="167"/>
      <c r="BK296" s="167"/>
      <c r="BL296" s="167"/>
      <c r="BM296" s="167"/>
      <c r="BN296" s="167"/>
      <c r="BO296" s="167"/>
      <c r="BP296" s="167"/>
      <c r="BS296" s="171"/>
      <c r="BT296" s="171"/>
    </row>
    <row r="297" spans="1:72" x14ac:dyDescent="0.2">
      <c r="A297" s="278"/>
      <c r="B297" s="56">
        <v>290</v>
      </c>
      <c r="C297" s="92"/>
      <c r="D297" s="72"/>
      <c r="E297" s="59"/>
      <c r="F297" s="150"/>
      <c r="G297" s="150"/>
      <c r="H297" s="278"/>
      <c r="I297" s="60">
        <f t="shared" si="40"/>
        <v>0</v>
      </c>
      <c r="J297" s="278"/>
      <c r="K297" s="13"/>
      <c r="L297" s="13"/>
      <c r="M297" s="50">
        <f t="shared" si="24"/>
        <v>0</v>
      </c>
      <c r="N297" s="50">
        <f t="shared" si="25"/>
        <v>0</v>
      </c>
      <c r="O297" s="50">
        <f t="shared" si="26"/>
        <v>0</v>
      </c>
      <c r="P297" s="50">
        <f t="shared" si="27"/>
        <v>0</v>
      </c>
      <c r="Q297" s="50">
        <f t="shared" si="28"/>
        <v>0</v>
      </c>
      <c r="R297" s="50">
        <f t="shared" si="41"/>
        <v>0</v>
      </c>
      <c r="S297" s="50"/>
      <c r="T297" s="50">
        <f t="shared" si="42"/>
        <v>0</v>
      </c>
      <c r="U297" s="214"/>
      <c r="V297" s="13"/>
      <c r="BE297" s="167"/>
      <c r="BF297" s="167"/>
      <c r="BG297" s="167"/>
      <c r="BH297" s="167"/>
      <c r="BI297" s="167"/>
      <c r="BJ297" s="167"/>
      <c r="BK297" s="167"/>
      <c r="BL297" s="167"/>
      <c r="BM297" s="167"/>
      <c r="BN297" s="167"/>
      <c r="BO297" s="167"/>
      <c r="BP297" s="167"/>
      <c r="BS297" s="171"/>
      <c r="BT297" s="171"/>
    </row>
    <row r="298" spans="1:72" x14ac:dyDescent="0.2">
      <c r="A298" s="278"/>
      <c r="B298" s="56">
        <v>291</v>
      </c>
      <c r="C298" s="92"/>
      <c r="D298" s="72"/>
      <c r="E298" s="59"/>
      <c r="F298" s="150"/>
      <c r="G298" s="150"/>
      <c r="H298" s="278"/>
      <c r="I298" s="60">
        <f t="shared" si="40"/>
        <v>0</v>
      </c>
      <c r="J298" s="278"/>
      <c r="K298" s="13"/>
      <c r="L298" s="13"/>
      <c r="M298" s="50">
        <f t="shared" si="24"/>
        <v>0</v>
      </c>
      <c r="N298" s="50">
        <f t="shared" si="25"/>
        <v>0</v>
      </c>
      <c r="O298" s="50">
        <f t="shared" si="26"/>
        <v>0</v>
      </c>
      <c r="P298" s="50">
        <f t="shared" si="27"/>
        <v>0</v>
      </c>
      <c r="Q298" s="50">
        <f t="shared" si="28"/>
        <v>0</v>
      </c>
      <c r="R298" s="50">
        <f t="shared" si="41"/>
        <v>0</v>
      </c>
      <c r="S298" s="50"/>
      <c r="T298" s="50">
        <f t="shared" si="42"/>
        <v>0</v>
      </c>
      <c r="U298" s="214"/>
      <c r="V298" s="13"/>
      <c r="BE298" s="167"/>
      <c r="BF298" s="167"/>
      <c r="BG298" s="167"/>
      <c r="BH298" s="167"/>
      <c r="BI298" s="167"/>
      <c r="BJ298" s="167"/>
      <c r="BK298" s="167"/>
      <c r="BL298" s="167"/>
      <c r="BM298" s="167"/>
      <c r="BN298" s="167"/>
      <c r="BO298" s="167"/>
      <c r="BP298" s="167"/>
      <c r="BS298" s="171"/>
      <c r="BT298" s="171"/>
    </row>
    <row r="299" spans="1:72" x14ac:dyDescent="0.2">
      <c r="A299" s="278"/>
      <c r="B299" s="56">
        <v>292</v>
      </c>
      <c r="C299" s="92"/>
      <c r="D299" s="72"/>
      <c r="E299" s="59"/>
      <c r="F299" s="150"/>
      <c r="G299" s="150"/>
      <c r="H299" s="278"/>
      <c r="I299" s="60">
        <f t="shared" si="40"/>
        <v>0</v>
      </c>
      <c r="J299" s="278"/>
      <c r="K299" s="13"/>
      <c r="L299" s="13"/>
      <c r="M299" s="50">
        <f t="shared" si="24"/>
        <v>0</v>
      </c>
      <c r="N299" s="50">
        <f t="shared" si="25"/>
        <v>0</v>
      </c>
      <c r="O299" s="50">
        <f t="shared" si="26"/>
        <v>0</v>
      </c>
      <c r="P299" s="50">
        <f t="shared" si="27"/>
        <v>0</v>
      </c>
      <c r="Q299" s="50">
        <f t="shared" si="28"/>
        <v>0</v>
      </c>
      <c r="R299" s="50">
        <f t="shared" si="41"/>
        <v>0</v>
      </c>
      <c r="S299" s="50"/>
      <c r="T299" s="50">
        <f t="shared" si="42"/>
        <v>0</v>
      </c>
      <c r="U299" s="214"/>
      <c r="V299" s="13"/>
      <c r="BE299" s="167"/>
      <c r="BF299" s="167"/>
      <c r="BG299" s="167"/>
      <c r="BH299" s="167"/>
      <c r="BI299" s="167"/>
      <c r="BJ299" s="167"/>
      <c r="BK299" s="167"/>
      <c r="BL299" s="167"/>
      <c r="BM299" s="167"/>
      <c r="BN299" s="167"/>
      <c r="BO299" s="167"/>
      <c r="BP299" s="167"/>
      <c r="BS299" s="171"/>
      <c r="BT299" s="171"/>
    </row>
    <row r="300" spans="1:72" x14ac:dyDescent="0.2">
      <c r="A300" s="278"/>
      <c r="B300" s="56">
        <v>293</v>
      </c>
      <c r="C300" s="92"/>
      <c r="D300" s="72"/>
      <c r="E300" s="59"/>
      <c r="F300" s="150"/>
      <c r="G300" s="150"/>
      <c r="H300" s="278"/>
      <c r="I300" s="60">
        <f t="shared" si="40"/>
        <v>0</v>
      </c>
      <c r="J300" s="278"/>
      <c r="K300" s="13"/>
      <c r="L300" s="13"/>
      <c r="M300" s="50">
        <f t="shared" si="24"/>
        <v>0</v>
      </c>
      <c r="N300" s="50">
        <f t="shared" si="25"/>
        <v>0</v>
      </c>
      <c r="O300" s="50">
        <f t="shared" si="26"/>
        <v>0</v>
      </c>
      <c r="P300" s="50">
        <f t="shared" si="27"/>
        <v>0</v>
      </c>
      <c r="Q300" s="50">
        <f t="shared" si="28"/>
        <v>0</v>
      </c>
      <c r="R300" s="50">
        <f t="shared" si="41"/>
        <v>0</v>
      </c>
      <c r="S300" s="50"/>
      <c r="T300" s="50">
        <f t="shared" si="42"/>
        <v>0</v>
      </c>
      <c r="U300" s="214"/>
      <c r="V300" s="13"/>
      <c r="BE300" s="167"/>
      <c r="BF300" s="167"/>
      <c r="BG300" s="167"/>
      <c r="BH300" s="167"/>
      <c r="BI300" s="167"/>
      <c r="BJ300" s="167"/>
      <c r="BK300" s="167"/>
      <c r="BL300" s="167"/>
      <c r="BM300" s="167"/>
      <c r="BN300" s="167"/>
      <c r="BO300" s="167"/>
      <c r="BP300" s="167"/>
      <c r="BS300" s="171"/>
      <c r="BT300" s="171"/>
    </row>
    <row r="301" spans="1:72" x14ac:dyDescent="0.2">
      <c r="A301" s="278"/>
      <c r="B301" s="56">
        <v>294</v>
      </c>
      <c r="C301" s="92"/>
      <c r="D301" s="72"/>
      <c r="E301" s="59"/>
      <c r="F301" s="150"/>
      <c r="G301" s="150"/>
      <c r="H301" s="278"/>
      <c r="I301" s="60">
        <f t="shared" si="40"/>
        <v>0</v>
      </c>
      <c r="J301" s="278"/>
      <c r="K301" s="13"/>
      <c r="L301" s="13"/>
      <c r="M301" s="50">
        <f t="shared" si="24"/>
        <v>0</v>
      </c>
      <c r="N301" s="50">
        <f t="shared" si="25"/>
        <v>0</v>
      </c>
      <c r="O301" s="50">
        <f t="shared" si="26"/>
        <v>0</v>
      </c>
      <c r="P301" s="50">
        <f t="shared" si="27"/>
        <v>0</v>
      </c>
      <c r="Q301" s="50">
        <f t="shared" si="28"/>
        <v>0</v>
      </c>
      <c r="R301" s="50">
        <f t="shared" si="41"/>
        <v>0</v>
      </c>
      <c r="S301" s="50"/>
      <c r="T301" s="50">
        <f t="shared" si="42"/>
        <v>0</v>
      </c>
      <c r="U301" s="214"/>
      <c r="V301" s="13"/>
      <c r="BE301" s="167"/>
      <c r="BF301" s="167"/>
      <c r="BG301" s="167"/>
      <c r="BH301" s="167"/>
      <c r="BI301" s="167"/>
      <c r="BJ301" s="167"/>
      <c r="BK301" s="167"/>
      <c r="BL301" s="167"/>
      <c r="BM301" s="167"/>
      <c r="BN301" s="167"/>
      <c r="BO301" s="167"/>
      <c r="BP301" s="167"/>
      <c r="BS301" s="171"/>
      <c r="BT301" s="171"/>
    </row>
    <row r="302" spans="1:72" x14ac:dyDescent="0.2">
      <c r="A302" s="278"/>
      <c r="B302" s="56">
        <v>295</v>
      </c>
      <c r="C302" s="92"/>
      <c r="D302" s="72"/>
      <c r="E302" s="59"/>
      <c r="F302" s="150"/>
      <c r="G302" s="150"/>
      <c r="H302" s="278"/>
      <c r="I302" s="60">
        <f t="shared" si="40"/>
        <v>0</v>
      </c>
      <c r="J302" s="278"/>
      <c r="K302" s="13"/>
      <c r="L302" s="13"/>
      <c r="M302" s="50">
        <f t="shared" si="24"/>
        <v>0</v>
      </c>
      <c r="N302" s="50">
        <f t="shared" si="25"/>
        <v>0</v>
      </c>
      <c r="O302" s="50">
        <f t="shared" si="26"/>
        <v>0</v>
      </c>
      <c r="P302" s="50">
        <f t="shared" si="27"/>
        <v>0</v>
      </c>
      <c r="Q302" s="50">
        <f t="shared" si="28"/>
        <v>0</v>
      </c>
      <c r="R302" s="50">
        <f t="shared" si="41"/>
        <v>0</v>
      </c>
      <c r="S302" s="50"/>
      <c r="T302" s="50">
        <f t="shared" si="42"/>
        <v>0</v>
      </c>
      <c r="U302" s="214"/>
      <c r="V302" s="13"/>
      <c r="BE302" s="167"/>
      <c r="BF302" s="167"/>
      <c r="BG302" s="167"/>
      <c r="BH302" s="167"/>
      <c r="BI302" s="167"/>
      <c r="BJ302" s="167"/>
      <c r="BK302" s="167"/>
      <c r="BL302" s="167"/>
      <c r="BM302" s="167"/>
      <c r="BN302" s="167"/>
      <c r="BO302" s="167"/>
      <c r="BP302" s="167"/>
      <c r="BS302" s="171"/>
      <c r="BT302" s="171"/>
    </row>
    <row r="303" spans="1:72" x14ac:dyDescent="0.2">
      <c r="A303" s="278"/>
      <c r="B303" s="56">
        <v>296</v>
      </c>
      <c r="C303" s="92"/>
      <c r="D303" s="72"/>
      <c r="E303" s="59"/>
      <c r="F303" s="150"/>
      <c r="G303" s="150"/>
      <c r="H303" s="278"/>
      <c r="I303" s="60">
        <f t="shared" si="40"/>
        <v>0</v>
      </c>
      <c r="J303" s="278"/>
      <c r="K303" s="13"/>
      <c r="L303" s="13"/>
      <c r="M303" s="50">
        <f t="shared" si="24"/>
        <v>0</v>
      </c>
      <c r="N303" s="50">
        <f t="shared" si="25"/>
        <v>0</v>
      </c>
      <c r="O303" s="50">
        <f t="shared" si="26"/>
        <v>0</v>
      </c>
      <c r="P303" s="50">
        <f t="shared" si="27"/>
        <v>0</v>
      </c>
      <c r="Q303" s="50">
        <f t="shared" si="28"/>
        <v>0</v>
      </c>
      <c r="R303" s="50">
        <f t="shared" si="41"/>
        <v>0</v>
      </c>
      <c r="S303" s="50"/>
      <c r="T303" s="50">
        <f t="shared" si="42"/>
        <v>0</v>
      </c>
      <c r="U303" s="214"/>
      <c r="V303" s="13"/>
      <c r="BE303" s="167"/>
      <c r="BF303" s="167"/>
      <c r="BG303" s="167"/>
      <c r="BH303" s="167"/>
      <c r="BI303" s="167"/>
      <c r="BJ303" s="167"/>
      <c r="BK303" s="167"/>
      <c r="BL303" s="167"/>
      <c r="BM303" s="167"/>
      <c r="BN303" s="167"/>
      <c r="BO303" s="167"/>
      <c r="BP303" s="167"/>
      <c r="BS303" s="171"/>
      <c r="BT303" s="171"/>
    </row>
    <row r="304" spans="1:72" x14ac:dyDescent="0.2">
      <c r="A304" s="278"/>
      <c r="B304" s="56">
        <v>297</v>
      </c>
      <c r="C304" s="92"/>
      <c r="D304" s="72"/>
      <c r="E304" s="59"/>
      <c r="F304" s="150"/>
      <c r="G304" s="150"/>
      <c r="H304" s="278"/>
      <c r="I304" s="60">
        <f t="shared" si="40"/>
        <v>0</v>
      </c>
      <c r="J304" s="278"/>
      <c r="K304" s="13"/>
      <c r="L304" s="13"/>
      <c r="M304" s="50">
        <f t="shared" si="24"/>
        <v>0</v>
      </c>
      <c r="N304" s="50">
        <f t="shared" si="25"/>
        <v>0</v>
      </c>
      <c r="O304" s="50">
        <f t="shared" si="26"/>
        <v>0</v>
      </c>
      <c r="P304" s="50">
        <f t="shared" si="27"/>
        <v>0</v>
      </c>
      <c r="Q304" s="50">
        <f t="shared" si="28"/>
        <v>0</v>
      </c>
      <c r="R304" s="50">
        <f t="shared" si="41"/>
        <v>0</v>
      </c>
      <c r="S304" s="50"/>
      <c r="T304" s="50">
        <f t="shared" si="42"/>
        <v>0</v>
      </c>
      <c r="U304" s="214"/>
      <c r="V304" s="13"/>
      <c r="BE304" s="167"/>
      <c r="BF304" s="167"/>
      <c r="BG304" s="167"/>
      <c r="BH304" s="167"/>
      <c r="BI304" s="167"/>
      <c r="BJ304" s="167"/>
      <c r="BK304" s="167"/>
      <c r="BL304" s="167"/>
      <c r="BM304" s="167"/>
      <c r="BN304" s="167"/>
      <c r="BO304" s="167"/>
      <c r="BP304" s="167"/>
      <c r="BS304" s="171"/>
      <c r="BT304" s="171"/>
    </row>
    <row r="305" spans="1:72" x14ac:dyDescent="0.2">
      <c r="A305" s="278"/>
      <c r="B305" s="56">
        <v>298</v>
      </c>
      <c r="C305" s="92"/>
      <c r="D305" s="72"/>
      <c r="E305" s="59"/>
      <c r="F305" s="150"/>
      <c r="G305" s="150"/>
      <c r="H305" s="278"/>
      <c r="I305" s="60">
        <f t="shared" si="40"/>
        <v>0</v>
      </c>
      <c r="J305" s="278"/>
      <c r="K305" s="13"/>
      <c r="L305" s="13"/>
      <c r="M305" s="50">
        <f t="shared" si="24"/>
        <v>0</v>
      </c>
      <c r="N305" s="50">
        <f t="shared" si="25"/>
        <v>0</v>
      </c>
      <c r="O305" s="50">
        <f t="shared" si="26"/>
        <v>0</v>
      </c>
      <c r="P305" s="50">
        <f t="shared" si="27"/>
        <v>0</v>
      </c>
      <c r="Q305" s="50">
        <f t="shared" si="28"/>
        <v>0</v>
      </c>
      <c r="R305" s="50">
        <f t="shared" si="41"/>
        <v>0</v>
      </c>
      <c r="S305" s="50"/>
      <c r="T305" s="50">
        <f t="shared" si="42"/>
        <v>0</v>
      </c>
      <c r="U305" s="214"/>
      <c r="V305" s="13"/>
      <c r="BE305" s="167"/>
      <c r="BF305" s="167"/>
      <c r="BG305" s="167"/>
      <c r="BH305" s="167"/>
      <c r="BI305" s="167"/>
      <c r="BJ305" s="167"/>
      <c r="BK305" s="167"/>
      <c r="BL305" s="167"/>
      <c r="BM305" s="167"/>
      <c r="BN305" s="167"/>
      <c r="BO305" s="167"/>
      <c r="BP305" s="167"/>
      <c r="BS305" s="171"/>
      <c r="BT305" s="171"/>
    </row>
    <row r="306" spans="1:72" x14ac:dyDescent="0.2">
      <c r="A306" s="278"/>
      <c r="B306" s="56">
        <v>299</v>
      </c>
      <c r="C306" s="92"/>
      <c r="D306" s="72"/>
      <c r="E306" s="59"/>
      <c r="F306" s="150"/>
      <c r="G306" s="150"/>
      <c r="H306" s="278"/>
      <c r="I306" s="60">
        <f t="shared" si="40"/>
        <v>0</v>
      </c>
      <c r="J306" s="278"/>
      <c r="K306" s="13"/>
      <c r="L306" s="13"/>
      <c r="M306" s="50">
        <f t="shared" si="24"/>
        <v>0</v>
      </c>
      <c r="N306" s="50">
        <f t="shared" si="25"/>
        <v>0</v>
      </c>
      <c r="O306" s="50">
        <f t="shared" si="26"/>
        <v>0</v>
      </c>
      <c r="P306" s="50">
        <f t="shared" si="27"/>
        <v>0</v>
      </c>
      <c r="Q306" s="50">
        <f t="shared" si="28"/>
        <v>0</v>
      </c>
      <c r="R306" s="50">
        <f t="shared" si="41"/>
        <v>0</v>
      </c>
      <c r="S306" s="50"/>
      <c r="T306" s="50">
        <f t="shared" si="42"/>
        <v>0</v>
      </c>
      <c r="U306" s="214"/>
      <c r="V306" s="13"/>
      <c r="BE306" s="167"/>
      <c r="BF306" s="167"/>
      <c r="BG306" s="167"/>
      <c r="BH306" s="167"/>
      <c r="BI306" s="167"/>
      <c r="BJ306" s="167"/>
      <c r="BK306" s="167"/>
      <c r="BL306" s="167"/>
      <c r="BM306" s="167"/>
      <c r="BN306" s="167"/>
      <c r="BO306" s="167"/>
      <c r="BP306" s="167"/>
      <c r="BS306" s="171"/>
      <c r="BT306" s="171"/>
    </row>
    <row r="307" spans="1:72" ht="13.5" thickBot="1" x14ac:dyDescent="0.25">
      <c r="A307" s="26"/>
      <c r="B307" s="56">
        <v>300</v>
      </c>
      <c r="C307" s="92"/>
      <c r="D307" s="72"/>
      <c r="E307" s="59"/>
      <c r="F307" s="150"/>
      <c r="G307" s="150"/>
      <c r="H307" s="26"/>
      <c r="I307" s="60">
        <f t="shared" si="23"/>
        <v>0</v>
      </c>
      <c r="J307" s="26"/>
      <c r="K307" s="13"/>
      <c r="L307" s="13"/>
      <c r="M307" s="50">
        <f t="shared" si="24"/>
        <v>0</v>
      </c>
      <c r="N307" s="50">
        <f t="shared" si="25"/>
        <v>0</v>
      </c>
      <c r="O307" s="50">
        <f t="shared" si="26"/>
        <v>0</v>
      </c>
      <c r="P307" s="50">
        <f t="shared" si="27"/>
        <v>0</v>
      </c>
      <c r="Q307" s="50">
        <f t="shared" si="28"/>
        <v>0</v>
      </c>
      <c r="R307" s="50">
        <f t="shared" si="30"/>
        <v>0</v>
      </c>
      <c r="S307" s="50"/>
      <c r="T307" s="50">
        <f t="shared" si="29"/>
        <v>0</v>
      </c>
      <c r="U307" s="214"/>
      <c r="V307" s="13"/>
      <c r="BE307" s="167">
        <f t="shared" si="20"/>
        <v>0</v>
      </c>
      <c r="BF307" s="167">
        <f t="shared" si="21"/>
        <v>0</v>
      </c>
      <c r="BG307" s="167"/>
      <c r="BH307" s="167" t="str">
        <f t="shared" si="22"/>
        <v>00</v>
      </c>
      <c r="BI307" s="167"/>
      <c r="BJ307" s="167"/>
      <c r="BK307" s="167"/>
      <c r="BL307" s="167"/>
      <c r="BM307" s="167"/>
      <c r="BN307" s="167"/>
      <c r="BO307" s="167"/>
      <c r="BP307" s="167"/>
      <c r="BS307" s="171"/>
      <c r="BT307" s="171"/>
    </row>
    <row r="308" spans="1:72" ht="13.5" thickBot="1" x14ac:dyDescent="0.25">
      <c r="A308" s="26"/>
      <c r="B308" s="174"/>
      <c r="C308" s="26"/>
      <c r="D308" s="87"/>
      <c r="E308" s="439" t="s">
        <v>35</v>
      </c>
      <c r="F308" s="439"/>
      <c r="G308" s="175"/>
      <c r="H308" s="26"/>
      <c r="I308" s="70">
        <f>SUM(I8:I307)</f>
        <v>0</v>
      </c>
      <c r="J308" s="26"/>
      <c r="K308" s="96"/>
      <c r="L308" s="13"/>
      <c r="M308" s="13"/>
      <c r="N308" s="13"/>
      <c r="O308" s="13"/>
      <c r="P308" s="13"/>
      <c r="Q308" s="13"/>
      <c r="R308" s="13"/>
      <c r="S308" s="13"/>
      <c r="T308" s="13"/>
      <c r="U308" s="13"/>
      <c r="V308" s="13"/>
    </row>
    <row r="309" spans="1:72" ht="13.5" thickBot="1" x14ac:dyDescent="0.25">
      <c r="A309" s="196"/>
      <c r="B309" s="174"/>
      <c r="C309" s="196"/>
      <c r="D309" s="200"/>
      <c r="E309" s="207"/>
      <c r="F309" s="207"/>
      <c r="G309" s="175"/>
      <c r="H309" s="196"/>
      <c r="I309" s="192"/>
      <c r="J309" s="196"/>
      <c r="K309" s="96"/>
      <c r="L309" s="13"/>
      <c r="M309" s="13"/>
      <c r="N309" s="13"/>
      <c r="O309" s="13"/>
      <c r="P309" s="13"/>
      <c r="Q309" s="13"/>
      <c r="R309" s="13"/>
      <c r="S309" s="13"/>
      <c r="T309" s="13"/>
      <c r="U309" s="13"/>
      <c r="V309" s="13"/>
    </row>
    <row r="310" spans="1:72" ht="13.5" thickBot="1" x14ac:dyDescent="0.25">
      <c r="A310" s="87"/>
      <c r="B310" s="87"/>
      <c r="C310" s="177"/>
      <c r="D310" s="178"/>
      <c r="E310" s="122"/>
      <c r="F310" s="175" t="s">
        <v>524</v>
      </c>
      <c r="G310" s="175"/>
      <c r="H310" s="26"/>
      <c r="I310" s="70">
        <f>M311-M310</f>
        <v>0</v>
      </c>
      <c r="J310" s="26"/>
      <c r="K310" s="13"/>
      <c r="L310" s="13"/>
      <c r="M310" s="13">
        <f>SUM(M8:M309)</f>
        <v>0</v>
      </c>
      <c r="N310" s="13">
        <f t="shared" ref="N310:T310" si="43">SUM(N8:N309)</f>
        <v>0</v>
      </c>
      <c r="O310" s="13">
        <f t="shared" si="43"/>
        <v>0</v>
      </c>
      <c r="P310" s="13">
        <f t="shared" si="43"/>
        <v>0</v>
      </c>
      <c r="Q310" s="13"/>
      <c r="R310" s="13">
        <f t="shared" si="43"/>
        <v>0</v>
      </c>
      <c r="S310" s="13"/>
      <c r="T310" s="13">
        <f t="shared" si="43"/>
        <v>0</v>
      </c>
      <c r="U310" s="13"/>
      <c r="V310" s="13"/>
    </row>
    <row r="311" spans="1:72" x14ac:dyDescent="0.2">
      <c r="A311" s="255"/>
      <c r="B311" s="255"/>
      <c r="C311" s="255"/>
      <c r="D311" s="255"/>
      <c r="E311" s="255"/>
      <c r="F311" s="255"/>
      <c r="G311" s="255"/>
      <c r="H311" s="255"/>
      <c r="I311" s="255"/>
      <c r="J311" s="255"/>
      <c r="K311" s="13"/>
      <c r="L311" s="13"/>
      <c r="M311" s="13">
        <f>IF(M310&gt;450,450,M310)</f>
        <v>0</v>
      </c>
      <c r="N311" s="13"/>
      <c r="O311" s="13"/>
      <c r="P311" s="13"/>
      <c r="Q311" s="13"/>
      <c r="R311" s="13"/>
      <c r="S311" s="13"/>
      <c r="T311" s="13"/>
      <c r="U311" s="13"/>
      <c r="V311" s="13"/>
    </row>
    <row r="312" spans="1:72" x14ac:dyDescent="0.2">
      <c r="A312" s="3"/>
      <c r="B312" s="3"/>
      <c r="C312" s="3"/>
      <c r="D312" s="3"/>
      <c r="E312" s="3"/>
      <c r="F312" s="3"/>
      <c r="G312" s="3"/>
      <c r="H312" s="3"/>
      <c r="I312" s="3"/>
      <c r="J312" s="3"/>
      <c r="K312" s="13"/>
      <c r="L312" s="13"/>
      <c r="M312" s="13"/>
      <c r="N312" s="13"/>
      <c r="O312" s="13"/>
      <c r="P312" s="13"/>
      <c r="Q312" s="13"/>
      <c r="R312" s="13"/>
      <c r="S312" s="13"/>
      <c r="T312" s="13"/>
      <c r="U312" s="13"/>
      <c r="V312" s="13"/>
    </row>
    <row r="313" spans="1:72" x14ac:dyDescent="0.2">
      <c r="A313" s="3"/>
      <c r="B313" s="3"/>
      <c r="C313" s="3"/>
      <c r="D313" s="3"/>
      <c r="E313" s="3"/>
      <c r="F313" s="3"/>
      <c r="G313" s="3"/>
      <c r="H313" s="3"/>
      <c r="I313" s="3"/>
      <c r="J313" s="3"/>
      <c r="K313" s="13"/>
      <c r="L313" s="13"/>
      <c r="M313" s="13"/>
      <c r="N313" s="13"/>
      <c r="O313" s="13"/>
      <c r="P313" s="13"/>
      <c r="Q313" s="13"/>
      <c r="R313" s="13"/>
      <c r="S313" s="13"/>
      <c r="T313" s="13"/>
      <c r="U313" s="13"/>
      <c r="V313" s="13"/>
    </row>
    <row r="314" spans="1:72" x14ac:dyDescent="0.2">
      <c r="A314" s="3"/>
      <c r="B314" s="3"/>
      <c r="C314" s="3"/>
      <c r="D314" s="3"/>
      <c r="E314" s="3"/>
      <c r="F314" s="3"/>
      <c r="G314" s="3"/>
      <c r="H314" s="3"/>
      <c r="I314" s="3"/>
      <c r="J314" s="3"/>
      <c r="K314" s="13"/>
      <c r="L314" s="13"/>
      <c r="M314" s="13"/>
      <c r="N314" s="13"/>
      <c r="O314" s="13"/>
      <c r="P314" s="13"/>
      <c r="Q314" s="13"/>
      <c r="R314" s="13"/>
      <c r="S314" s="13"/>
      <c r="T314" s="13"/>
      <c r="U314" s="13"/>
      <c r="V314" s="13"/>
    </row>
    <row r="315" spans="1:72" x14ac:dyDescent="0.2">
      <c r="A315" s="3"/>
      <c r="B315" s="3"/>
      <c r="C315" s="3"/>
      <c r="D315" s="3"/>
      <c r="E315" s="3"/>
      <c r="F315" s="3"/>
      <c r="G315" s="3"/>
      <c r="H315" s="3"/>
      <c r="I315" s="3"/>
      <c r="J315" s="3"/>
      <c r="K315" s="13"/>
      <c r="L315" s="13"/>
      <c r="M315" s="13"/>
      <c r="N315" s="13"/>
      <c r="O315" s="13"/>
      <c r="P315" s="13"/>
      <c r="Q315" s="13"/>
      <c r="R315" s="13"/>
      <c r="S315" s="13"/>
      <c r="T315" s="13"/>
      <c r="U315" s="13"/>
      <c r="V315" s="13"/>
    </row>
    <row r="316" spans="1:72" x14ac:dyDescent="0.2">
      <c r="A316" s="3"/>
      <c r="B316" s="3"/>
      <c r="C316" s="3"/>
      <c r="D316" s="3"/>
      <c r="E316" s="3"/>
      <c r="F316" s="3"/>
      <c r="G316" s="3"/>
      <c r="H316" s="3"/>
      <c r="I316" s="3"/>
      <c r="J316" s="3"/>
      <c r="K316" s="13"/>
      <c r="L316" s="13"/>
      <c r="M316" s="13"/>
      <c r="N316" s="13"/>
      <c r="O316" s="13"/>
      <c r="P316" s="13"/>
      <c r="Q316" s="13"/>
      <c r="R316" s="13"/>
      <c r="S316" s="13"/>
      <c r="T316" s="13"/>
      <c r="U316" s="13"/>
      <c r="V316" s="13"/>
    </row>
    <row r="317" spans="1:72" x14ac:dyDescent="0.2">
      <c r="A317" s="3"/>
      <c r="B317" s="3"/>
      <c r="C317" s="3"/>
      <c r="D317" s="3"/>
      <c r="E317" s="3"/>
      <c r="F317" s="3"/>
      <c r="G317" s="3"/>
      <c r="H317" s="3"/>
      <c r="I317" s="3"/>
      <c r="J317" s="3"/>
      <c r="K317" s="13"/>
      <c r="L317" s="13"/>
      <c r="M317" s="13"/>
      <c r="N317" s="13"/>
      <c r="O317" s="13"/>
      <c r="P317" s="13"/>
      <c r="Q317" s="13"/>
      <c r="R317" s="13"/>
      <c r="S317" s="13"/>
      <c r="T317" s="13"/>
      <c r="U317" s="13"/>
      <c r="V317" s="13"/>
    </row>
    <row r="318" spans="1:72" x14ac:dyDescent="0.2">
      <c r="A318" s="3"/>
      <c r="B318" s="3"/>
      <c r="C318" s="3"/>
      <c r="D318" s="3"/>
      <c r="E318" s="3"/>
      <c r="F318" s="3"/>
      <c r="G318" s="3"/>
      <c r="H318" s="3"/>
      <c r="I318" s="3"/>
      <c r="J318" s="3"/>
      <c r="K318" s="13"/>
      <c r="L318" s="13"/>
      <c r="M318" s="13"/>
      <c r="N318" s="13"/>
      <c r="O318" s="13"/>
      <c r="P318" s="13"/>
      <c r="Q318" s="13"/>
      <c r="R318" s="13"/>
      <c r="S318" s="13"/>
      <c r="T318" s="13"/>
      <c r="U318" s="13"/>
      <c r="V318" s="13"/>
    </row>
    <row r="319" spans="1:72" x14ac:dyDescent="0.2">
      <c r="A319" s="3"/>
      <c r="B319" s="3"/>
      <c r="C319" s="3"/>
      <c r="D319" s="3"/>
      <c r="E319" s="3"/>
      <c r="F319" s="3"/>
      <c r="G319" s="3"/>
      <c r="H319" s="3"/>
      <c r="I319" s="3"/>
      <c r="J319" s="3"/>
      <c r="K319" s="13"/>
      <c r="L319" s="13"/>
      <c r="M319" s="13"/>
      <c r="N319" s="13"/>
      <c r="O319" s="13"/>
      <c r="P319" s="13"/>
      <c r="Q319" s="13"/>
      <c r="R319" s="13"/>
      <c r="S319" s="13"/>
      <c r="T319" s="13"/>
      <c r="U319" s="13"/>
      <c r="V319" s="13"/>
    </row>
    <row r="320" spans="1:72" x14ac:dyDescent="0.2">
      <c r="A320" s="3"/>
      <c r="B320" s="3"/>
      <c r="C320" s="3"/>
      <c r="D320" s="3"/>
      <c r="E320" s="3"/>
      <c r="F320" s="3"/>
      <c r="G320" s="3"/>
      <c r="H320" s="3"/>
      <c r="I320" s="3"/>
      <c r="J320" s="3"/>
      <c r="K320" s="13"/>
      <c r="L320" s="13"/>
      <c r="M320" s="13"/>
      <c r="N320" s="13"/>
      <c r="O320" s="13"/>
      <c r="P320" s="13"/>
      <c r="Q320" s="13"/>
      <c r="R320" s="13"/>
      <c r="S320" s="13"/>
      <c r="T320" s="13"/>
      <c r="U320" s="13"/>
      <c r="V320" s="13"/>
    </row>
    <row r="321" spans="1:22" x14ac:dyDescent="0.2">
      <c r="A321" s="3"/>
      <c r="B321" s="3"/>
      <c r="C321" s="3"/>
      <c r="D321" s="3"/>
      <c r="E321" s="3"/>
      <c r="F321" s="3"/>
      <c r="G321" s="3"/>
      <c r="H321" s="3"/>
      <c r="I321" s="3"/>
      <c r="J321" s="3"/>
      <c r="K321" s="13"/>
      <c r="L321" s="13"/>
      <c r="M321" s="13"/>
      <c r="N321" s="13"/>
      <c r="O321" s="13"/>
      <c r="P321" s="13"/>
      <c r="Q321" s="13"/>
      <c r="R321" s="13"/>
      <c r="S321" s="13"/>
      <c r="T321" s="13"/>
      <c r="U321" s="13"/>
      <c r="V321" s="13"/>
    </row>
    <row r="322" spans="1:22" x14ac:dyDescent="0.2">
      <c r="A322" s="3"/>
      <c r="B322" s="3"/>
      <c r="C322" s="3"/>
      <c r="D322" s="3"/>
      <c r="E322" s="3"/>
      <c r="F322" s="3"/>
      <c r="G322" s="3"/>
      <c r="H322" s="3"/>
      <c r="I322" s="3"/>
      <c r="J322" s="3"/>
      <c r="K322" s="13"/>
      <c r="L322" s="13"/>
      <c r="M322" s="13"/>
      <c r="N322" s="13"/>
      <c r="O322" s="13"/>
      <c r="P322" s="13"/>
      <c r="Q322" s="13"/>
      <c r="R322" s="13"/>
      <c r="S322" s="13"/>
      <c r="T322" s="13"/>
      <c r="U322" s="13"/>
      <c r="V322" s="13"/>
    </row>
    <row r="323" spans="1:22" x14ac:dyDescent="0.2">
      <c r="A323" s="3"/>
      <c r="B323" s="3"/>
      <c r="C323" s="3"/>
      <c r="D323" s="3"/>
      <c r="E323" s="3"/>
      <c r="F323" s="3"/>
      <c r="G323" s="3"/>
      <c r="H323" s="3"/>
      <c r="I323" s="3"/>
      <c r="J323" s="3"/>
      <c r="K323" s="13"/>
      <c r="L323" s="13"/>
      <c r="M323" s="13"/>
      <c r="N323" s="13"/>
      <c r="O323" s="13"/>
      <c r="P323" s="13"/>
      <c r="Q323" s="13"/>
      <c r="R323" s="13"/>
      <c r="S323" s="13"/>
      <c r="T323" s="13"/>
      <c r="U323" s="13"/>
      <c r="V323" s="13"/>
    </row>
    <row r="324" spans="1:22" x14ac:dyDescent="0.2">
      <c r="A324" s="3"/>
      <c r="B324" s="3"/>
      <c r="C324" s="3"/>
      <c r="D324" s="3"/>
      <c r="E324" s="3"/>
      <c r="F324" s="3"/>
      <c r="G324" s="3"/>
      <c r="H324" s="3"/>
      <c r="I324" s="3"/>
      <c r="J324" s="3"/>
      <c r="K324" s="3"/>
      <c r="L324" s="3"/>
      <c r="M324" s="3"/>
      <c r="N324" s="3"/>
      <c r="O324" s="3"/>
      <c r="P324" s="3"/>
      <c r="Q324" s="3"/>
      <c r="R324" s="3"/>
      <c r="S324" s="3"/>
      <c r="T324" s="3"/>
      <c r="U324" s="3"/>
      <c r="V324" s="3"/>
    </row>
    <row r="325" spans="1:22" x14ac:dyDescent="0.2">
      <c r="A325" s="3"/>
      <c r="B325" s="3"/>
      <c r="C325" s="3"/>
      <c r="D325" s="3"/>
      <c r="E325" s="3"/>
      <c r="F325" s="3"/>
      <c r="G325" s="3"/>
      <c r="H325" s="3"/>
      <c r="I325" s="3"/>
      <c r="J325" s="3"/>
      <c r="K325" s="3"/>
      <c r="L325" s="3"/>
      <c r="M325" s="3"/>
      <c r="N325" s="3"/>
      <c r="O325" s="3"/>
      <c r="P325" s="3"/>
      <c r="Q325" s="3"/>
      <c r="R325" s="3"/>
      <c r="S325" s="3"/>
      <c r="T325" s="3"/>
      <c r="U325" s="3"/>
      <c r="V325" s="3"/>
    </row>
    <row r="326" spans="1:22" x14ac:dyDescent="0.2">
      <c r="A326" s="3"/>
      <c r="B326" s="3"/>
      <c r="C326" s="3"/>
      <c r="D326" s="3"/>
      <c r="E326" s="3"/>
      <c r="F326" s="3"/>
      <c r="G326" s="3"/>
      <c r="H326" s="3"/>
      <c r="I326" s="3"/>
      <c r="J326" s="3"/>
      <c r="K326" s="3"/>
      <c r="L326" s="3"/>
      <c r="M326" s="3"/>
      <c r="N326" s="3"/>
      <c r="O326" s="3"/>
      <c r="P326" s="3"/>
      <c r="Q326" s="3"/>
      <c r="R326" s="3"/>
      <c r="S326" s="3"/>
      <c r="T326" s="3"/>
      <c r="U326" s="3"/>
      <c r="V326" s="3"/>
    </row>
    <row r="327" spans="1:22" x14ac:dyDescent="0.2">
      <c r="A327" s="3"/>
      <c r="B327" s="3"/>
      <c r="C327" s="3"/>
      <c r="D327" s="3"/>
      <c r="E327" s="3"/>
      <c r="F327" s="3"/>
      <c r="G327" s="3"/>
      <c r="H327" s="3"/>
      <c r="I327" s="3"/>
      <c r="J327" s="3"/>
      <c r="K327" s="3"/>
      <c r="L327" s="3"/>
      <c r="M327" s="3"/>
      <c r="N327" s="3"/>
      <c r="O327" s="3"/>
      <c r="P327" s="3"/>
      <c r="Q327" s="3"/>
      <c r="R327" s="3"/>
      <c r="S327" s="3"/>
      <c r="T327" s="3"/>
      <c r="U327" s="3"/>
      <c r="V327" s="3"/>
    </row>
    <row r="328" spans="1:22" x14ac:dyDescent="0.2">
      <c r="A328" s="3"/>
      <c r="B328" s="3"/>
      <c r="C328" s="3"/>
      <c r="D328" s="3"/>
      <c r="E328" s="3"/>
      <c r="F328" s="3"/>
      <c r="G328" s="3"/>
      <c r="H328" s="3"/>
      <c r="I328" s="3"/>
      <c r="J328" s="3"/>
      <c r="K328" s="3"/>
      <c r="L328" s="3"/>
      <c r="M328" s="3"/>
      <c r="N328" s="3"/>
      <c r="O328" s="3"/>
      <c r="P328" s="3"/>
      <c r="Q328" s="3"/>
      <c r="R328" s="3"/>
      <c r="S328" s="3"/>
      <c r="T328" s="3"/>
      <c r="U328" s="3"/>
      <c r="V328" s="3"/>
    </row>
    <row r="329" spans="1:22" x14ac:dyDescent="0.2">
      <c r="A329" s="3"/>
      <c r="B329" s="3"/>
      <c r="C329" s="3"/>
      <c r="D329" s="3"/>
      <c r="E329" s="3"/>
      <c r="F329" s="3"/>
      <c r="G329" s="3"/>
      <c r="H329" s="3"/>
      <c r="I329" s="3"/>
      <c r="J329" s="3"/>
      <c r="K329" s="3"/>
      <c r="L329" s="3"/>
      <c r="M329" s="3"/>
      <c r="N329" s="3"/>
      <c r="O329" s="3"/>
      <c r="P329" s="3"/>
      <c r="Q329" s="3"/>
      <c r="R329" s="3"/>
      <c r="S329" s="3"/>
      <c r="T329" s="3"/>
      <c r="U329" s="3"/>
      <c r="V329" s="3"/>
    </row>
    <row r="330" spans="1:22" x14ac:dyDescent="0.2">
      <c r="A330" s="3"/>
      <c r="B330" s="3"/>
      <c r="C330" s="3"/>
      <c r="D330" s="3"/>
      <c r="E330" s="3"/>
      <c r="F330" s="3"/>
      <c r="G330" s="3"/>
      <c r="H330" s="3"/>
      <c r="I330" s="3"/>
      <c r="J330" s="3"/>
      <c r="K330" s="3"/>
      <c r="L330" s="3"/>
      <c r="M330" s="3"/>
      <c r="N330" s="3"/>
      <c r="O330" s="3"/>
      <c r="P330" s="3"/>
      <c r="Q330" s="3"/>
      <c r="R330" s="3"/>
      <c r="S330" s="3"/>
      <c r="T330" s="3"/>
      <c r="U330" s="3"/>
      <c r="V330" s="3"/>
    </row>
    <row r="331" spans="1:22" x14ac:dyDescent="0.2">
      <c r="A331" s="3"/>
      <c r="B331" s="3"/>
      <c r="C331" s="3"/>
      <c r="D331" s="3"/>
      <c r="E331" s="3"/>
      <c r="F331" s="3"/>
      <c r="G331" s="3"/>
      <c r="H331" s="3"/>
      <c r="I331" s="3"/>
      <c r="J331" s="3"/>
      <c r="K331" s="3"/>
      <c r="L331" s="3"/>
      <c r="M331" s="3"/>
      <c r="N331" s="3"/>
      <c r="O331" s="3"/>
      <c r="P331" s="3"/>
      <c r="Q331" s="3"/>
      <c r="R331" s="3"/>
      <c r="S331" s="3"/>
      <c r="T331" s="3"/>
      <c r="U331" s="3"/>
      <c r="V331" s="3"/>
    </row>
    <row r="332" spans="1:22" x14ac:dyDescent="0.2">
      <c r="A332" s="3"/>
      <c r="B332" s="3"/>
      <c r="C332" s="3"/>
      <c r="D332" s="3"/>
      <c r="E332" s="3"/>
      <c r="F332" s="3"/>
      <c r="G332" s="3"/>
      <c r="H332" s="3"/>
      <c r="I332" s="3"/>
      <c r="J332" s="3"/>
      <c r="K332" s="3"/>
      <c r="L332" s="3"/>
      <c r="M332" s="3"/>
      <c r="N332" s="3"/>
      <c r="O332" s="3"/>
      <c r="P332" s="3"/>
      <c r="Q332" s="3"/>
      <c r="R332" s="3"/>
      <c r="S332" s="3"/>
      <c r="T332" s="3"/>
      <c r="U332" s="3"/>
      <c r="V332" s="3"/>
    </row>
    <row r="333" spans="1:22" x14ac:dyDescent="0.2">
      <c r="A333" s="3"/>
      <c r="B333" s="3"/>
      <c r="C333" s="3"/>
      <c r="D333" s="3"/>
      <c r="E333" s="3"/>
      <c r="F333" s="3"/>
      <c r="G333" s="3"/>
      <c r="H333" s="3"/>
      <c r="I333" s="3"/>
      <c r="J333" s="3"/>
      <c r="K333" s="3"/>
      <c r="L333" s="3"/>
      <c r="M333" s="3"/>
      <c r="N333" s="3"/>
      <c r="O333" s="3"/>
      <c r="P333" s="3"/>
      <c r="Q333" s="3"/>
      <c r="R333" s="3"/>
      <c r="S333" s="3"/>
      <c r="T333" s="3"/>
      <c r="U333" s="3"/>
      <c r="V333" s="3"/>
    </row>
    <row r="334" spans="1:22" x14ac:dyDescent="0.2">
      <c r="A334" s="3"/>
      <c r="B334" s="3"/>
      <c r="C334" s="3"/>
      <c r="D334" s="3"/>
      <c r="E334" s="3"/>
      <c r="F334" s="3"/>
      <c r="G334" s="3"/>
      <c r="H334" s="3"/>
      <c r="I334" s="3"/>
      <c r="J334" s="3"/>
      <c r="K334" s="3"/>
      <c r="L334" s="3"/>
      <c r="M334" s="3"/>
      <c r="N334" s="3"/>
      <c r="O334" s="3"/>
      <c r="P334" s="3"/>
      <c r="Q334" s="3"/>
      <c r="R334" s="3"/>
      <c r="S334" s="3"/>
      <c r="T334" s="3"/>
      <c r="U334" s="3"/>
      <c r="V334" s="3"/>
    </row>
    <row r="335" spans="1:22" x14ac:dyDescent="0.2">
      <c r="A335" s="3"/>
      <c r="B335" s="3"/>
      <c r="C335" s="3"/>
      <c r="D335" s="3"/>
      <c r="E335" s="3"/>
      <c r="F335" s="3"/>
      <c r="G335" s="3"/>
      <c r="H335" s="3"/>
      <c r="I335" s="3"/>
      <c r="J335" s="3"/>
      <c r="K335" s="3"/>
      <c r="L335" s="3"/>
      <c r="M335" s="3"/>
      <c r="N335" s="3"/>
      <c r="O335" s="3"/>
      <c r="P335" s="3"/>
      <c r="Q335" s="3"/>
      <c r="R335" s="3"/>
      <c r="S335" s="3"/>
      <c r="T335" s="3"/>
      <c r="U335" s="3"/>
      <c r="V335" s="3"/>
    </row>
    <row r="336" spans="1:22" x14ac:dyDescent="0.2">
      <c r="A336" s="3"/>
      <c r="B336" s="3"/>
      <c r="C336" s="3"/>
      <c r="D336" s="3"/>
      <c r="E336" s="3"/>
      <c r="F336" s="3"/>
      <c r="G336" s="3"/>
      <c r="H336" s="3"/>
      <c r="I336" s="3"/>
      <c r="J336" s="3"/>
      <c r="K336" s="3"/>
      <c r="L336" s="3"/>
      <c r="M336" s="3"/>
      <c r="N336" s="3"/>
      <c r="O336" s="3"/>
      <c r="P336" s="3"/>
      <c r="Q336" s="3"/>
      <c r="R336" s="3"/>
      <c r="S336" s="3"/>
      <c r="T336" s="3"/>
      <c r="U336" s="3"/>
      <c r="V336" s="3"/>
    </row>
    <row r="337" spans="1:22" x14ac:dyDescent="0.2">
      <c r="A337" s="3"/>
      <c r="B337" s="3"/>
      <c r="C337" s="3"/>
      <c r="D337" s="3"/>
      <c r="E337" s="3"/>
      <c r="F337" s="3"/>
      <c r="G337" s="3"/>
      <c r="H337" s="3"/>
      <c r="I337" s="3"/>
      <c r="J337" s="3"/>
      <c r="K337" s="3"/>
      <c r="L337" s="3"/>
      <c r="M337" s="3"/>
      <c r="N337" s="3"/>
      <c r="O337" s="3"/>
      <c r="P337" s="3"/>
      <c r="Q337" s="3"/>
      <c r="R337" s="3"/>
      <c r="S337" s="3"/>
      <c r="T337" s="3"/>
      <c r="U337" s="3"/>
      <c r="V337" s="3"/>
    </row>
    <row r="338" spans="1:22" x14ac:dyDescent="0.2">
      <c r="A338" s="3"/>
      <c r="B338" s="3"/>
      <c r="C338" s="3"/>
      <c r="D338" s="3"/>
      <c r="E338" s="3"/>
      <c r="F338" s="3"/>
      <c r="G338" s="3"/>
      <c r="H338" s="3"/>
      <c r="I338" s="3"/>
      <c r="J338" s="3"/>
      <c r="K338" s="3"/>
      <c r="L338" s="3"/>
      <c r="M338" s="3"/>
      <c r="N338" s="3"/>
      <c r="O338" s="3"/>
      <c r="P338" s="3"/>
      <c r="Q338" s="3"/>
      <c r="R338" s="3"/>
      <c r="S338" s="3"/>
      <c r="T338" s="3"/>
      <c r="U338" s="3"/>
      <c r="V338" s="3"/>
    </row>
    <row r="339" spans="1:22" x14ac:dyDescent="0.2">
      <c r="A339" s="3"/>
      <c r="B339" s="3"/>
      <c r="C339" s="3"/>
      <c r="D339" s="3"/>
      <c r="E339" s="3"/>
      <c r="F339" s="3"/>
      <c r="G339" s="3"/>
      <c r="H339" s="3"/>
      <c r="I339" s="3"/>
      <c r="J339" s="3"/>
      <c r="K339" s="3"/>
      <c r="L339" s="3"/>
      <c r="M339" s="3"/>
      <c r="N339" s="3"/>
      <c r="O339" s="3"/>
      <c r="P339" s="3"/>
      <c r="Q339" s="3"/>
      <c r="R339" s="3"/>
      <c r="S339" s="3"/>
      <c r="T339" s="3"/>
      <c r="U339" s="3"/>
      <c r="V339" s="3"/>
    </row>
  </sheetData>
  <sheetProtection algorithmName="SHA-512" hashValue="KxNu+iIH89eRNTt/fgaZaIYzInm1zzO4GgiwyuSqfubePrG5W1v0YeryADJIoI/mc72lfiOkMKpiZ2KblmmRQA==" saltValue="725fTvDq6VUbUSeKcZlvFQ==" spinCount="100000" sheet="1" objects="1" scenarios="1"/>
  <mergeCells count="3">
    <mergeCell ref="B3:I3"/>
    <mergeCell ref="B5:I5"/>
    <mergeCell ref="E308:F308"/>
  </mergeCells>
  <dataValidations count="7">
    <dataValidation type="list" allowBlank="1" showInputMessage="1" showErrorMessage="1" sqref="WVN983224:WVN983348 JB8:JB307 SX8:SX307 ACT8:ACT307 AMP8:AMP307 AWL8:AWL307 BGH8:BGH307 BQD8:BQD307 BZZ8:BZZ307 CJV8:CJV307 CTR8:CTR307 DDN8:DDN307 DNJ8:DNJ307 DXF8:DXF307 EHB8:EHB307 EQX8:EQX307 FAT8:FAT307 FKP8:FKP307 FUL8:FUL307 GEH8:GEH307 GOD8:GOD307 GXZ8:GXZ307 HHV8:HHV307 HRR8:HRR307 IBN8:IBN307 ILJ8:ILJ307 IVF8:IVF307 JFB8:JFB307 JOX8:JOX307 JYT8:JYT307 KIP8:KIP307 KSL8:KSL307 LCH8:LCH307 LMD8:LMD307 LVZ8:LVZ307 MFV8:MFV307 MPR8:MPR307 MZN8:MZN307 NJJ8:NJJ307 NTF8:NTF307 ODB8:ODB307 OMX8:OMX307 OWT8:OWT307 PGP8:PGP307 PQL8:PQL307 QAH8:QAH307 QKD8:QKD307 QTZ8:QTZ307 RDV8:RDV307 RNR8:RNR307 RXN8:RXN307 SHJ8:SHJ307 SRF8:SRF307 TBB8:TBB307 TKX8:TKX307 TUT8:TUT307 UEP8:UEP307 UOL8:UOL307 UYH8:UYH307 VID8:VID307 VRZ8:VRZ307 WBV8:WBV307 WLR8:WLR307 WVN8:WVN307 F65720:F65844 JB65720:JB65844 SX65720:SX65844 ACT65720:ACT65844 AMP65720:AMP65844 AWL65720:AWL65844 BGH65720:BGH65844 BQD65720:BQD65844 BZZ65720:BZZ65844 CJV65720:CJV65844 CTR65720:CTR65844 DDN65720:DDN65844 DNJ65720:DNJ65844 DXF65720:DXF65844 EHB65720:EHB65844 EQX65720:EQX65844 FAT65720:FAT65844 FKP65720:FKP65844 FUL65720:FUL65844 GEH65720:GEH65844 GOD65720:GOD65844 GXZ65720:GXZ65844 HHV65720:HHV65844 HRR65720:HRR65844 IBN65720:IBN65844 ILJ65720:ILJ65844 IVF65720:IVF65844 JFB65720:JFB65844 JOX65720:JOX65844 JYT65720:JYT65844 KIP65720:KIP65844 KSL65720:KSL65844 LCH65720:LCH65844 LMD65720:LMD65844 LVZ65720:LVZ65844 MFV65720:MFV65844 MPR65720:MPR65844 MZN65720:MZN65844 NJJ65720:NJJ65844 NTF65720:NTF65844 ODB65720:ODB65844 OMX65720:OMX65844 OWT65720:OWT65844 PGP65720:PGP65844 PQL65720:PQL65844 QAH65720:QAH65844 QKD65720:QKD65844 QTZ65720:QTZ65844 RDV65720:RDV65844 RNR65720:RNR65844 RXN65720:RXN65844 SHJ65720:SHJ65844 SRF65720:SRF65844 TBB65720:TBB65844 TKX65720:TKX65844 TUT65720:TUT65844 UEP65720:UEP65844 UOL65720:UOL65844 UYH65720:UYH65844 VID65720:VID65844 VRZ65720:VRZ65844 WBV65720:WBV65844 WLR65720:WLR65844 WVN65720:WVN65844 F131256:F131380 JB131256:JB131380 SX131256:SX131380 ACT131256:ACT131380 AMP131256:AMP131380 AWL131256:AWL131380 BGH131256:BGH131380 BQD131256:BQD131380 BZZ131256:BZZ131380 CJV131256:CJV131380 CTR131256:CTR131380 DDN131256:DDN131380 DNJ131256:DNJ131380 DXF131256:DXF131380 EHB131256:EHB131380 EQX131256:EQX131380 FAT131256:FAT131380 FKP131256:FKP131380 FUL131256:FUL131380 GEH131256:GEH131380 GOD131256:GOD131380 GXZ131256:GXZ131380 HHV131256:HHV131380 HRR131256:HRR131380 IBN131256:IBN131380 ILJ131256:ILJ131380 IVF131256:IVF131380 JFB131256:JFB131380 JOX131256:JOX131380 JYT131256:JYT131380 KIP131256:KIP131380 KSL131256:KSL131380 LCH131256:LCH131380 LMD131256:LMD131380 LVZ131256:LVZ131380 MFV131256:MFV131380 MPR131256:MPR131380 MZN131256:MZN131380 NJJ131256:NJJ131380 NTF131256:NTF131380 ODB131256:ODB131380 OMX131256:OMX131380 OWT131256:OWT131380 PGP131256:PGP131380 PQL131256:PQL131380 QAH131256:QAH131380 QKD131256:QKD131380 QTZ131256:QTZ131380 RDV131256:RDV131380 RNR131256:RNR131380 RXN131256:RXN131380 SHJ131256:SHJ131380 SRF131256:SRF131380 TBB131256:TBB131380 TKX131256:TKX131380 TUT131256:TUT131380 UEP131256:UEP131380 UOL131256:UOL131380 UYH131256:UYH131380 VID131256:VID131380 VRZ131256:VRZ131380 WBV131256:WBV131380 WLR131256:WLR131380 WVN131256:WVN131380 F196792:F196916 JB196792:JB196916 SX196792:SX196916 ACT196792:ACT196916 AMP196792:AMP196916 AWL196792:AWL196916 BGH196792:BGH196916 BQD196792:BQD196916 BZZ196792:BZZ196916 CJV196792:CJV196916 CTR196792:CTR196916 DDN196792:DDN196916 DNJ196792:DNJ196916 DXF196792:DXF196916 EHB196792:EHB196916 EQX196792:EQX196916 FAT196792:FAT196916 FKP196792:FKP196916 FUL196792:FUL196916 GEH196792:GEH196916 GOD196792:GOD196916 GXZ196792:GXZ196916 HHV196792:HHV196916 HRR196792:HRR196916 IBN196792:IBN196916 ILJ196792:ILJ196916 IVF196792:IVF196916 JFB196792:JFB196916 JOX196792:JOX196916 JYT196792:JYT196916 KIP196792:KIP196916 KSL196792:KSL196916 LCH196792:LCH196916 LMD196792:LMD196916 LVZ196792:LVZ196916 MFV196792:MFV196916 MPR196792:MPR196916 MZN196792:MZN196916 NJJ196792:NJJ196916 NTF196792:NTF196916 ODB196792:ODB196916 OMX196792:OMX196916 OWT196792:OWT196916 PGP196792:PGP196916 PQL196792:PQL196916 QAH196792:QAH196916 QKD196792:QKD196916 QTZ196792:QTZ196916 RDV196792:RDV196916 RNR196792:RNR196916 RXN196792:RXN196916 SHJ196792:SHJ196916 SRF196792:SRF196916 TBB196792:TBB196916 TKX196792:TKX196916 TUT196792:TUT196916 UEP196792:UEP196916 UOL196792:UOL196916 UYH196792:UYH196916 VID196792:VID196916 VRZ196792:VRZ196916 WBV196792:WBV196916 WLR196792:WLR196916 WVN196792:WVN196916 F262328:F262452 JB262328:JB262452 SX262328:SX262452 ACT262328:ACT262452 AMP262328:AMP262452 AWL262328:AWL262452 BGH262328:BGH262452 BQD262328:BQD262452 BZZ262328:BZZ262452 CJV262328:CJV262452 CTR262328:CTR262452 DDN262328:DDN262452 DNJ262328:DNJ262452 DXF262328:DXF262452 EHB262328:EHB262452 EQX262328:EQX262452 FAT262328:FAT262452 FKP262328:FKP262452 FUL262328:FUL262452 GEH262328:GEH262452 GOD262328:GOD262452 GXZ262328:GXZ262452 HHV262328:HHV262452 HRR262328:HRR262452 IBN262328:IBN262452 ILJ262328:ILJ262452 IVF262328:IVF262452 JFB262328:JFB262452 JOX262328:JOX262452 JYT262328:JYT262452 KIP262328:KIP262452 KSL262328:KSL262452 LCH262328:LCH262452 LMD262328:LMD262452 LVZ262328:LVZ262452 MFV262328:MFV262452 MPR262328:MPR262452 MZN262328:MZN262452 NJJ262328:NJJ262452 NTF262328:NTF262452 ODB262328:ODB262452 OMX262328:OMX262452 OWT262328:OWT262452 PGP262328:PGP262452 PQL262328:PQL262452 QAH262328:QAH262452 QKD262328:QKD262452 QTZ262328:QTZ262452 RDV262328:RDV262452 RNR262328:RNR262452 RXN262328:RXN262452 SHJ262328:SHJ262452 SRF262328:SRF262452 TBB262328:TBB262452 TKX262328:TKX262452 TUT262328:TUT262452 UEP262328:UEP262452 UOL262328:UOL262452 UYH262328:UYH262452 VID262328:VID262452 VRZ262328:VRZ262452 WBV262328:WBV262452 WLR262328:WLR262452 WVN262328:WVN262452 F327864:F327988 JB327864:JB327988 SX327864:SX327988 ACT327864:ACT327988 AMP327864:AMP327988 AWL327864:AWL327988 BGH327864:BGH327988 BQD327864:BQD327988 BZZ327864:BZZ327988 CJV327864:CJV327988 CTR327864:CTR327988 DDN327864:DDN327988 DNJ327864:DNJ327988 DXF327864:DXF327988 EHB327864:EHB327988 EQX327864:EQX327988 FAT327864:FAT327988 FKP327864:FKP327988 FUL327864:FUL327988 GEH327864:GEH327988 GOD327864:GOD327988 GXZ327864:GXZ327988 HHV327864:HHV327988 HRR327864:HRR327988 IBN327864:IBN327988 ILJ327864:ILJ327988 IVF327864:IVF327988 JFB327864:JFB327988 JOX327864:JOX327988 JYT327864:JYT327988 KIP327864:KIP327988 KSL327864:KSL327988 LCH327864:LCH327988 LMD327864:LMD327988 LVZ327864:LVZ327988 MFV327864:MFV327988 MPR327864:MPR327988 MZN327864:MZN327988 NJJ327864:NJJ327988 NTF327864:NTF327988 ODB327864:ODB327988 OMX327864:OMX327988 OWT327864:OWT327988 PGP327864:PGP327988 PQL327864:PQL327988 QAH327864:QAH327988 QKD327864:QKD327988 QTZ327864:QTZ327988 RDV327864:RDV327988 RNR327864:RNR327988 RXN327864:RXN327988 SHJ327864:SHJ327988 SRF327864:SRF327988 TBB327864:TBB327988 TKX327864:TKX327988 TUT327864:TUT327988 UEP327864:UEP327988 UOL327864:UOL327988 UYH327864:UYH327988 VID327864:VID327988 VRZ327864:VRZ327988 WBV327864:WBV327988 WLR327864:WLR327988 WVN327864:WVN327988 F393400:F393524 JB393400:JB393524 SX393400:SX393524 ACT393400:ACT393524 AMP393400:AMP393524 AWL393400:AWL393524 BGH393400:BGH393524 BQD393400:BQD393524 BZZ393400:BZZ393524 CJV393400:CJV393524 CTR393400:CTR393524 DDN393400:DDN393524 DNJ393400:DNJ393524 DXF393400:DXF393524 EHB393400:EHB393524 EQX393400:EQX393524 FAT393400:FAT393524 FKP393400:FKP393524 FUL393400:FUL393524 GEH393400:GEH393524 GOD393400:GOD393524 GXZ393400:GXZ393524 HHV393400:HHV393524 HRR393400:HRR393524 IBN393400:IBN393524 ILJ393400:ILJ393524 IVF393400:IVF393524 JFB393400:JFB393524 JOX393400:JOX393524 JYT393400:JYT393524 KIP393400:KIP393524 KSL393400:KSL393524 LCH393400:LCH393524 LMD393400:LMD393524 LVZ393400:LVZ393524 MFV393400:MFV393524 MPR393400:MPR393524 MZN393400:MZN393524 NJJ393400:NJJ393524 NTF393400:NTF393524 ODB393400:ODB393524 OMX393400:OMX393524 OWT393400:OWT393524 PGP393400:PGP393524 PQL393400:PQL393524 QAH393400:QAH393524 QKD393400:QKD393524 QTZ393400:QTZ393524 RDV393400:RDV393524 RNR393400:RNR393524 RXN393400:RXN393524 SHJ393400:SHJ393524 SRF393400:SRF393524 TBB393400:TBB393524 TKX393400:TKX393524 TUT393400:TUT393524 UEP393400:UEP393524 UOL393400:UOL393524 UYH393400:UYH393524 VID393400:VID393524 VRZ393400:VRZ393524 WBV393400:WBV393524 WLR393400:WLR393524 WVN393400:WVN393524 F458936:F459060 JB458936:JB459060 SX458936:SX459060 ACT458936:ACT459060 AMP458936:AMP459060 AWL458936:AWL459060 BGH458936:BGH459060 BQD458936:BQD459060 BZZ458936:BZZ459060 CJV458936:CJV459060 CTR458936:CTR459060 DDN458936:DDN459060 DNJ458936:DNJ459060 DXF458936:DXF459060 EHB458936:EHB459060 EQX458936:EQX459060 FAT458936:FAT459060 FKP458936:FKP459060 FUL458936:FUL459060 GEH458936:GEH459060 GOD458936:GOD459060 GXZ458936:GXZ459060 HHV458936:HHV459060 HRR458936:HRR459060 IBN458936:IBN459060 ILJ458936:ILJ459060 IVF458936:IVF459060 JFB458936:JFB459060 JOX458936:JOX459060 JYT458936:JYT459060 KIP458936:KIP459060 KSL458936:KSL459060 LCH458936:LCH459060 LMD458936:LMD459060 LVZ458936:LVZ459060 MFV458936:MFV459060 MPR458936:MPR459060 MZN458936:MZN459060 NJJ458936:NJJ459060 NTF458936:NTF459060 ODB458936:ODB459060 OMX458936:OMX459060 OWT458936:OWT459060 PGP458936:PGP459060 PQL458936:PQL459060 QAH458936:QAH459060 QKD458936:QKD459060 QTZ458936:QTZ459060 RDV458936:RDV459060 RNR458936:RNR459060 RXN458936:RXN459060 SHJ458936:SHJ459060 SRF458936:SRF459060 TBB458936:TBB459060 TKX458936:TKX459060 TUT458936:TUT459060 UEP458936:UEP459060 UOL458936:UOL459060 UYH458936:UYH459060 VID458936:VID459060 VRZ458936:VRZ459060 WBV458936:WBV459060 WLR458936:WLR459060 WVN458936:WVN459060 F524472:F524596 JB524472:JB524596 SX524472:SX524596 ACT524472:ACT524596 AMP524472:AMP524596 AWL524472:AWL524596 BGH524472:BGH524596 BQD524472:BQD524596 BZZ524472:BZZ524596 CJV524472:CJV524596 CTR524472:CTR524596 DDN524472:DDN524596 DNJ524472:DNJ524596 DXF524472:DXF524596 EHB524472:EHB524596 EQX524472:EQX524596 FAT524472:FAT524596 FKP524472:FKP524596 FUL524472:FUL524596 GEH524472:GEH524596 GOD524472:GOD524596 GXZ524472:GXZ524596 HHV524472:HHV524596 HRR524472:HRR524596 IBN524472:IBN524596 ILJ524472:ILJ524596 IVF524472:IVF524596 JFB524472:JFB524596 JOX524472:JOX524596 JYT524472:JYT524596 KIP524472:KIP524596 KSL524472:KSL524596 LCH524472:LCH524596 LMD524472:LMD524596 LVZ524472:LVZ524596 MFV524472:MFV524596 MPR524472:MPR524596 MZN524472:MZN524596 NJJ524472:NJJ524596 NTF524472:NTF524596 ODB524472:ODB524596 OMX524472:OMX524596 OWT524472:OWT524596 PGP524472:PGP524596 PQL524472:PQL524596 QAH524472:QAH524596 QKD524472:QKD524596 QTZ524472:QTZ524596 RDV524472:RDV524596 RNR524472:RNR524596 RXN524472:RXN524596 SHJ524472:SHJ524596 SRF524472:SRF524596 TBB524472:TBB524596 TKX524472:TKX524596 TUT524472:TUT524596 UEP524472:UEP524596 UOL524472:UOL524596 UYH524472:UYH524596 VID524472:VID524596 VRZ524472:VRZ524596 WBV524472:WBV524596 WLR524472:WLR524596 WVN524472:WVN524596 F590008:F590132 JB590008:JB590132 SX590008:SX590132 ACT590008:ACT590132 AMP590008:AMP590132 AWL590008:AWL590132 BGH590008:BGH590132 BQD590008:BQD590132 BZZ590008:BZZ590132 CJV590008:CJV590132 CTR590008:CTR590132 DDN590008:DDN590132 DNJ590008:DNJ590132 DXF590008:DXF590132 EHB590008:EHB590132 EQX590008:EQX590132 FAT590008:FAT590132 FKP590008:FKP590132 FUL590008:FUL590132 GEH590008:GEH590132 GOD590008:GOD590132 GXZ590008:GXZ590132 HHV590008:HHV590132 HRR590008:HRR590132 IBN590008:IBN590132 ILJ590008:ILJ590132 IVF590008:IVF590132 JFB590008:JFB590132 JOX590008:JOX590132 JYT590008:JYT590132 KIP590008:KIP590132 KSL590008:KSL590132 LCH590008:LCH590132 LMD590008:LMD590132 LVZ590008:LVZ590132 MFV590008:MFV590132 MPR590008:MPR590132 MZN590008:MZN590132 NJJ590008:NJJ590132 NTF590008:NTF590132 ODB590008:ODB590132 OMX590008:OMX590132 OWT590008:OWT590132 PGP590008:PGP590132 PQL590008:PQL590132 QAH590008:QAH590132 QKD590008:QKD590132 QTZ590008:QTZ590132 RDV590008:RDV590132 RNR590008:RNR590132 RXN590008:RXN590132 SHJ590008:SHJ590132 SRF590008:SRF590132 TBB590008:TBB590132 TKX590008:TKX590132 TUT590008:TUT590132 UEP590008:UEP590132 UOL590008:UOL590132 UYH590008:UYH590132 VID590008:VID590132 VRZ590008:VRZ590132 WBV590008:WBV590132 WLR590008:WLR590132 WVN590008:WVN590132 F655544:F655668 JB655544:JB655668 SX655544:SX655668 ACT655544:ACT655668 AMP655544:AMP655668 AWL655544:AWL655668 BGH655544:BGH655668 BQD655544:BQD655668 BZZ655544:BZZ655668 CJV655544:CJV655668 CTR655544:CTR655668 DDN655544:DDN655668 DNJ655544:DNJ655668 DXF655544:DXF655668 EHB655544:EHB655668 EQX655544:EQX655668 FAT655544:FAT655668 FKP655544:FKP655668 FUL655544:FUL655668 GEH655544:GEH655668 GOD655544:GOD655668 GXZ655544:GXZ655668 HHV655544:HHV655668 HRR655544:HRR655668 IBN655544:IBN655668 ILJ655544:ILJ655668 IVF655544:IVF655668 JFB655544:JFB655668 JOX655544:JOX655668 JYT655544:JYT655668 KIP655544:KIP655668 KSL655544:KSL655668 LCH655544:LCH655668 LMD655544:LMD655668 LVZ655544:LVZ655668 MFV655544:MFV655668 MPR655544:MPR655668 MZN655544:MZN655668 NJJ655544:NJJ655668 NTF655544:NTF655668 ODB655544:ODB655668 OMX655544:OMX655668 OWT655544:OWT655668 PGP655544:PGP655668 PQL655544:PQL655668 QAH655544:QAH655668 QKD655544:QKD655668 QTZ655544:QTZ655668 RDV655544:RDV655668 RNR655544:RNR655668 RXN655544:RXN655668 SHJ655544:SHJ655668 SRF655544:SRF655668 TBB655544:TBB655668 TKX655544:TKX655668 TUT655544:TUT655668 UEP655544:UEP655668 UOL655544:UOL655668 UYH655544:UYH655668 VID655544:VID655668 VRZ655544:VRZ655668 WBV655544:WBV655668 WLR655544:WLR655668 WVN655544:WVN655668 F721080:F721204 JB721080:JB721204 SX721080:SX721204 ACT721080:ACT721204 AMP721080:AMP721204 AWL721080:AWL721204 BGH721080:BGH721204 BQD721080:BQD721204 BZZ721080:BZZ721204 CJV721080:CJV721204 CTR721080:CTR721204 DDN721080:DDN721204 DNJ721080:DNJ721204 DXF721080:DXF721204 EHB721080:EHB721204 EQX721080:EQX721204 FAT721080:FAT721204 FKP721080:FKP721204 FUL721080:FUL721204 GEH721080:GEH721204 GOD721080:GOD721204 GXZ721080:GXZ721204 HHV721080:HHV721204 HRR721080:HRR721204 IBN721080:IBN721204 ILJ721080:ILJ721204 IVF721080:IVF721204 JFB721080:JFB721204 JOX721080:JOX721204 JYT721080:JYT721204 KIP721080:KIP721204 KSL721080:KSL721204 LCH721080:LCH721204 LMD721080:LMD721204 LVZ721080:LVZ721204 MFV721080:MFV721204 MPR721080:MPR721204 MZN721080:MZN721204 NJJ721080:NJJ721204 NTF721080:NTF721204 ODB721080:ODB721204 OMX721080:OMX721204 OWT721080:OWT721204 PGP721080:PGP721204 PQL721080:PQL721204 QAH721080:QAH721204 QKD721080:QKD721204 QTZ721080:QTZ721204 RDV721080:RDV721204 RNR721080:RNR721204 RXN721080:RXN721204 SHJ721080:SHJ721204 SRF721080:SRF721204 TBB721080:TBB721204 TKX721080:TKX721204 TUT721080:TUT721204 UEP721080:UEP721204 UOL721080:UOL721204 UYH721080:UYH721204 VID721080:VID721204 VRZ721080:VRZ721204 WBV721080:WBV721204 WLR721080:WLR721204 WVN721080:WVN721204 F786616:F786740 JB786616:JB786740 SX786616:SX786740 ACT786616:ACT786740 AMP786616:AMP786740 AWL786616:AWL786740 BGH786616:BGH786740 BQD786616:BQD786740 BZZ786616:BZZ786740 CJV786616:CJV786740 CTR786616:CTR786740 DDN786616:DDN786740 DNJ786616:DNJ786740 DXF786616:DXF786740 EHB786616:EHB786740 EQX786616:EQX786740 FAT786616:FAT786740 FKP786616:FKP786740 FUL786616:FUL786740 GEH786616:GEH786740 GOD786616:GOD786740 GXZ786616:GXZ786740 HHV786616:HHV786740 HRR786616:HRR786740 IBN786616:IBN786740 ILJ786616:ILJ786740 IVF786616:IVF786740 JFB786616:JFB786740 JOX786616:JOX786740 JYT786616:JYT786740 KIP786616:KIP786740 KSL786616:KSL786740 LCH786616:LCH786740 LMD786616:LMD786740 LVZ786616:LVZ786740 MFV786616:MFV786740 MPR786616:MPR786740 MZN786616:MZN786740 NJJ786616:NJJ786740 NTF786616:NTF786740 ODB786616:ODB786740 OMX786616:OMX786740 OWT786616:OWT786740 PGP786616:PGP786740 PQL786616:PQL786740 QAH786616:QAH786740 QKD786616:QKD786740 QTZ786616:QTZ786740 RDV786616:RDV786740 RNR786616:RNR786740 RXN786616:RXN786740 SHJ786616:SHJ786740 SRF786616:SRF786740 TBB786616:TBB786740 TKX786616:TKX786740 TUT786616:TUT786740 UEP786616:UEP786740 UOL786616:UOL786740 UYH786616:UYH786740 VID786616:VID786740 VRZ786616:VRZ786740 WBV786616:WBV786740 WLR786616:WLR786740 WVN786616:WVN786740 F852152:F852276 JB852152:JB852276 SX852152:SX852276 ACT852152:ACT852276 AMP852152:AMP852276 AWL852152:AWL852276 BGH852152:BGH852276 BQD852152:BQD852276 BZZ852152:BZZ852276 CJV852152:CJV852276 CTR852152:CTR852276 DDN852152:DDN852276 DNJ852152:DNJ852276 DXF852152:DXF852276 EHB852152:EHB852276 EQX852152:EQX852276 FAT852152:FAT852276 FKP852152:FKP852276 FUL852152:FUL852276 GEH852152:GEH852276 GOD852152:GOD852276 GXZ852152:GXZ852276 HHV852152:HHV852276 HRR852152:HRR852276 IBN852152:IBN852276 ILJ852152:ILJ852276 IVF852152:IVF852276 JFB852152:JFB852276 JOX852152:JOX852276 JYT852152:JYT852276 KIP852152:KIP852276 KSL852152:KSL852276 LCH852152:LCH852276 LMD852152:LMD852276 LVZ852152:LVZ852276 MFV852152:MFV852276 MPR852152:MPR852276 MZN852152:MZN852276 NJJ852152:NJJ852276 NTF852152:NTF852276 ODB852152:ODB852276 OMX852152:OMX852276 OWT852152:OWT852276 PGP852152:PGP852276 PQL852152:PQL852276 QAH852152:QAH852276 QKD852152:QKD852276 QTZ852152:QTZ852276 RDV852152:RDV852276 RNR852152:RNR852276 RXN852152:RXN852276 SHJ852152:SHJ852276 SRF852152:SRF852276 TBB852152:TBB852276 TKX852152:TKX852276 TUT852152:TUT852276 UEP852152:UEP852276 UOL852152:UOL852276 UYH852152:UYH852276 VID852152:VID852276 VRZ852152:VRZ852276 WBV852152:WBV852276 WLR852152:WLR852276 WVN852152:WVN852276 F917688:F917812 JB917688:JB917812 SX917688:SX917812 ACT917688:ACT917812 AMP917688:AMP917812 AWL917688:AWL917812 BGH917688:BGH917812 BQD917688:BQD917812 BZZ917688:BZZ917812 CJV917688:CJV917812 CTR917688:CTR917812 DDN917688:DDN917812 DNJ917688:DNJ917812 DXF917688:DXF917812 EHB917688:EHB917812 EQX917688:EQX917812 FAT917688:FAT917812 FKP917688:FKP917812 FUL917688:FUL917812 GEH917688:GEH917812 GOD917688:GOD917812 GXZ917688:GXZ917812 HHV917688:HHV917812 HRR917688:HRR917812 IBN917688:IBN917812 ILJ917688:ILJ917812 IVF917688:IVF917812 JFB917688:JFB917812 JOX917688:JOX917812 JYT917688:JYT917812 KIP917688:KIP917812 KSL917688:KSL917812 LCH917688:LCH917812 LMD917688:LMD917812 LVZ917688:LVZ917812 MFV917688:MFV917812 MPR917688:MPR917812 MZN917688:MZN917812 NJJ917688:NJJ917812 NTF917688:NTF917812 ODB917688:ODB917812 OMX917688:OMX917812 OWT917688:OWT917812 PGP917688:PGP917812 PQL917688:PQL917812 QAH917688:QAH917812 QKD917688:QKD917812 QTZ917688:QTZ917812 RDV917688:RDV917812 RNR917688:RNR917812 RXN917688:RXN917812 SHJ917688:SHJ917812 SRF917688:SRF917812 TBB917688:TBB917812 TKX917688:TKX917812 TUT917688:TUT917812 UEP917688:UEP917812 UOL917688:UOL917812 UYH917688:UYH917812 VID917688:VID917812 VRZ917688:VRZ917812 WBV917688:WBV917812 WLR917688:WLR917812 WVN917688:WVN917812 F983224:F983348 JB983224:JB983348 SX983224:SX983348 ACT983224:ACT983348 AMP983224:AMP983348 AWL983224:AWL983348 BGH983224:BGH983348 BQD983224:BQD983348 BZZ983224:BZZ983348 CJV983224:CJV983348 CTR983224:CTR983348 DDN983224:DDN983348 DNJ983224:DNJ983348 DXF983224:DXF983348 EHB983224:EHB983348 EQX983224:EQX983348 FAT983224:FAT983348 FKP983224:FKP983348 FUL983224:FUL983348 GEH983224:GEH983348 GOD983224:GOD983348 GXZ983224:GXZ983348 HHV983224:HHV983348 HRR983224:HRR983348 IBN983224:IBN983348 ILJ983224:ILJ983348 IVF983224:IVF983348 JFB983224:JFB983348 JOX983224:JOX983348 JYT983224:JYT983348 KIP983224:KIP983348 KSL983224:KSL983348 LCH983224:LCH983348 LMD983224:LMD983348 LVZ983224:LVZ983348 MFV983224:MFV983348 MPR983224:MPR983348 MZN983224:MZN983348 NJJ983224:NJJ983348 NTF983224:NTF983348 ODB983224:ODB983348 OMX983224:OMX983348 OWT983224:OWT983348 PGP983224:PGP983348 PQL983224:PQL983348 QAH983224:QAH983348 QKD983224:QKD983348 QTZ983224:QTZ983348 RDV983224:RDV983348 RNR983224:RNR983348 RXN983224:RXN983348 SHJ983224:SHJ983348 SRF983224:SRF983348 TBB983224:TBB983348 TKX983224:TKX983348 TUT983224:TUT983348 UEP983224:UEP983348 UOL983224:UOL983348 UYH983224:UYH983348 VID983224:VID983348 VRZ983224:VRZ983348 WBV983224:WBV983348 WLR983224:WLR983348 F8:F307" xr:uid="{6860445D-27CC-4833-9651-DCD30C7CB86C}">
      <formula1>"Yes, No"</formula1>
    </dataValidation>
    <dataValidation type="list" allowBlank="1" showInputMessage="1" showErrorMessage="1" sqref="WLS983224:WLS983348 JB310:JC310 SX310:SY310 ACT310:ACU310 AMP310:AMQ310 AWL310:AWM310 BGH310:BGI310 BQD310:BQE310 BZZ310:CAA310 CJV310:CJW310 CTR310:CTS310 DDN310:DDO310 DNJ310:DNK310 DXF310:DXG310 EHB310:EHC310 EQX310:EQY310 FAT310:FAU310 FKP310:FKQ310 FUL310:FUM310 GEH310:GEI310 GOD310:GOE310 GXZ310:GYA310 HHV310:HHW310 HRR310:HRS310 IBN310:IBO310 ILJ310:ILK310 IVF310:IVG310 JFB310:JFC310 JOX310:JOY310 JYT310:JYU310 KIP310:KIQ310 KSL310:KSM310 LCH310:LCI310 LMD310:LME310 LVZ310:LWA310 MFV310:MFW310 MPR310:MPS310 MZN310:MZO310 NJJ310:NJK310 NTF310:NTG310 ODB310:ODC310 OMX310:OMY310 OWT310:OWU310 PGP310:PGQ310 PQL310:PQM310 QAH310:QAI310 QKD310:QKE310 QTZ310:QUA310 RDV310:RDW310 RNR310:RNS310 RXN310:RXO310 SHJ310:SHK310 SRF310:SRG310 TBB310:TBC310 TKX310:TKY310 TUT310:TUU310 UEP310:UEQ310 UOL310:UOM310 UYH310:UYI310 VID310:VIE310 VRZ310:VSA310 WBV310:WBW310 WLR310:WLS310 WVN310:WVO310 F65846:G65846 JB65846:JC65846 SX65846:SY65846 ACT65846:ACU65846 AMP65846:AMQ65846 AWL65846:AWM65846 BGH65846:BGI65846 BQD65846:BQE65846 BZZ65846:CAA65846 CJV65846:CJW65846 CTR65846:CTS65846 DDN65846:DDO65846 DNJ65846:DNK65846 DXF65846:DXG65846 EHB65846:EHC65846 EQX65846:EQY65846 FAT65846:FAU65846 FKP65846:FKQ65846 FUL65846:FUM65846 GEH65846:GEI65846 GOD65846:GOE65846 GXZ65846:GYA65846 HHV65846:HHW65846 HRR65846:HRS65846 IBN65846:IBO65846 ILJ65846:ILK65846 IVF65846:IVG65846 JFB65846:JFC65846 JOX65846:JOY65846 JYT65846:JYU65846 KIP65846:KIQ65846 KSL65846:KSM65846 LCH65846:LCI65846 LMD65846:LME65846 LVZ65846:LWA65846 MFV65846:MFW65846 MPR65846:MPS65846 MZN65846:MZO65846 NJJ65846:NJK65846 NTF65846:NTG65846 ODB65846:ODC65846 OMX65846:OMY65846 OWT65846:OWU65846 PGP65846:PGQ65846 PQL65846:PQM65846 QAH65846:QAI65846 QKD65846:QKE65846 QTZ65846:QUA65846 RDV65846:RDW65846 RNR65846:RNS65846 RXN65846:RXO65846 SHJ65846:SHK65846 SRF65846:SRG65846 TBB65846:TBC65846 TKX65846:TKY65846 TUT65846:TUU65846 UEP65846:UEQ65846 UOL65846:UOM65846 UYH65846:UYI65846 VID65846:VIE65846 VRZ65846:VSA65846 WBV65846:WBW65846 WLR65846:WLS65846 WVN65846:WVO65846 F131382:G131382 JB131382:JC131382 SX131382:SY131382 ACT131382:ACU131382 AMP131382:AMQ131382 AWL131382:AWM131382 BGH131382:BGI131382 BQD131382:BQE131382 BZZ131382:CAA131382 CJV131382:CJW131382 CTR131382:CTS131382 DDN131382:DDO131382 DNJ131382:DNK131382 DXF131382:DXG131382 EHB131382:EHC131382 EQX131382:EQY131382 FAT131382:FAU131382 FKP131382:FKQ131382 FUL131382:FUM131382 GEH131382:GEI131382 GOD131382:GOE131382 GXZ131382:GYA131382 HHV131382:HHW131382 HRR131382:HRS131382 IBN131382:IBO131382 ILJ131382:ILK131382 IVF131382:IVG131382 JFB131382:JFC131382 JOX131382:JOY131382 JYT131382:JYU131382 KIP131382:KIQ131382 KSL131382:KSM131382 LCH131382:LCI131382 LMD131382:LME131382 LVZ131382:LWA131382 MFV131382:MFW131382 MPR131382:MPS131382 MZN131382:MZO131382 NJJ131382:NJK131382 NTF131382:NTG131382 ODB131382:ODC131382 OMX131382:OMY131382 OWT131382:OWU131382 PGP131382:PGQ131382 PQL131382:PQM131382 QAH131382:QAI131382 QKD131382:QKE131382 QTZ131382:QUA131382 RDV131382:RDW131382 RNR131382:RNS131382 RXN131382:RXO131382 SHJ131382:SHK131382 SRF131382:SRG131382 TBB131382:TBC131382 TKX131382:TKY131382 TUT131382:TUU131382 UEP131382:UEQ131382 UOL131382:UOM131382 UYH131382:UYI131382 VID131382:VIE131382 VRZ131382:VSA131382 WBV131382:WBW131382 WLR131382:WLS131382 WVN131382:WVO131382 F196918:G196918 JB196918:JC196918 SX196918:SY196918 ACT196918:ACU196918 AMP196918:AMQ196918 AWL196918:AWM196918 BGH196918:BGI196918 BQD196918:BQE196918 BZZ196918:CAA196918 CJV196918:CJW196918 CTR196918:CTS196918 DDN196918:DDO196918 DNJ196918:DNK196918 DXF196918:DXG196918 EHB196918:EHC196918 EQX196918:EQY196918 FAT196918:FAU196918 FKP196918:FKQ196918 FUL196918:FUM196918 GEH196918:GEI196918 GOD196918:GOE196918 GXZ196918:GYA196918 HHV196918:HHW196918 HRR196918:HRS196918 IBN196918:IBO196918 ILJ196918:ILK196918 IVF196918:IVG196918 JFB196918:JFC196918 JOX196918:JOY196918 JYT196918:JYU196918 KIP196918:KIQ196918 KSL196918:KSM196918 LCH196918:LCI196918 LMD196918:LME196918 LVZ196918:LWA196918 MFV196918:MFW196918 MPR196918:MPS196918 MZN196918:MZO196918 NJJ196918:NJK196918 NTF196918:NTG196918 ODB196918:ODC196918 OMX196918:OMY196918 OWT196918:OWU196918 PGP196918:PGQ196918 PQL196918:PQM196918 QAH196918:QAI196918 QKD196918:QKE196918 QTZ196918:QUA196918 RDV196918:RDW196918 RNR196918:RNS196918 RXN196918:RXO196918 SHJ196918:SHK196918 SRF196918:SRG196918 TBB196918:TBC196918 TKX196918:TKY196918 TUT196918:TUU196918 UEP196918:UEQ196918 UOL196918:UOM196918 UYH196918:UYI196918 VID196918:VIE196918 VRZ196918:VSA196918 WBV196918:WBW196918 WLR196918:WLS196918 WVN196918:WVO196918 F262454:G262454 JB262454:JC262454 SX262454:SY262454 ACT262454:ACU262454 AMP262454:AMQ262454 AWL262454:AWM262454 BGH262454:BGI262454 BQD262454:BQE262454 BZZ262454:CAA262454 CJV262454:CJW262454 CTR262454:CTS262454 DDN262454:DDO262454 DNJ262454:DNK262454 DXF262454:DXG262454 EHB262454:EHC262454 EQX262454:EQY262454 FAT262454:FAU262454 FKP262454:FKQ262454 FUL262454:FUM262454 GEH262454:GEI262454 GOD262454:GOE262454 GXZ262454:GYA262454 HHV262454:HHW262454 HRR262454:HRS262454 IBN262454:IBO262454 ILJ262454:ILK262454 IVF262454:IVG262454 JFB262454:JFC262454 JOX262454:JOY262454 JYT262454:JYU262454 KIP262454:KIQ262454 KSL262454:KSM262454 LCH262454:LCI262454 LMD262454:LME262454 LVZ262454:LWA262454 MFV262454:MFW262454 MPR262454:MPS262454 MZN262454:MZO262454 NJJ262454:NJK262454 NTF262454:NTG262454 ODB262454:ODC262454 OMX262454:OMY262454 OWT262454:OWU262454 PGP262454:PGQ262454 PQL262454:PQM262454 QAH262454:QAI262454 QKD262454:QKE262454 QTZ262454:QUA262454 RDV262454:RDW262454 RNR262454:RNS262454 RXN262454:RXO262454 SHJ262454:SHK262454 SRF262454:SRG262454 TBB262454:TBC262454 TKX262454:TKY262454 TUT262454:TUU262454 UEP262454:UEQ262454 UOL262454:UOM262454 UYH262454:UYI262454 VID262454:VIE262454 VRZ262454:VSA262454 WBV262454:WBW262454 WLR262454:WLS262454 WVN262454:WVO262454 F327990:G327990 JB327990:JC327990 SX327990:SY327990 ACT327990:ACU327990 AMP327990:AMQ327990 AWL327990:AWM327990 BGH327990:BGI327990 BQD327990:BQE327990 BZZ327990:CAA327990 CJV327990:CJW327990 CTR327990:CTS327990 DDN327990:DDO327990 DNJ327990:DNK327990 DXF327990:DXG327990 EHB327990:EHC327990 EQX327990:EQY327990 FAT327990:FAU327990 FKP327990:FKQ327990 FUL327990:FUM327990 GEH327990:GEI327990 GOD327990:GOE327990 GXZ327990:GYA327990 HHV327990:HHW327990 HRR327990:HRS327990 IBN327990:IBO327990 ILJ327990:ILK327990 IVF327990:IVG327990 JFB327990:JFC327990 JOX327990:JOY327990 JYT327990:JYU327990 KIP327990:KIQ327990 KSL327990:KSM327990 LCH327990:LCI327990 LMD327990:LME327990 LVZ327990:LWA327990 MFV327990:MFW327990 MPR327990:MPS327990 MZN327990:MZO327990 NJJ327990:NJK327990 NTF327990:NTG327990 ODB327990:ODC327990 OMX327990:OMY327990 OWT327990:OWU327990 PGP327990:PGQ327990 PQL327990:PQM327990 QAH327990:QAI327990 QKD327990:QKE327990 QTZ327990:QUA327990 RDV327990:RDW327990 RNR327990:RNS327990 RXN327990:RXO327990 SHJ327990:SHK327990 SRF327990:SRG327990 TBB327990:TBC327990 TKX327990:TKY327990 TUT327990:TUU327990 UEP327990:UEQ327990 UOL327990:UOM327990 UYH327990:UYI327990 VID327990:VIE327990 VRZ327990:VSA327990 WBV327990:WBW327990 WLR327990:WLS327990 WVN327990:WVO327990 F393526:G393526 JB393526:JC393526 SX393526:SY393526 ACT393526:ACU393526 AMP393526:AMQ393526 AWL393526:AWM393526 BGH393526:BGI393526 BQD393526:BQE393526 BZZ393526:CAA393526 CJV393526:CJW393526 CTR393526:CTS393526 DDN393526:DDO393526 DNJ393526:DNK393526 DXF393526:DXG393526 EHB393526:EHC393526 EQX393526:EQY393526 FAT393526:FAU393526 FKP393526:FKQ393526 FUL393526:FUM393526 GEH393526:GEI393526 GOD393526:GOE393526 GXZ393526:GYA393526 HHV393526:HHW393526 HRR393526:HRS393526 IBN393526:IBO393526 ILJ393526:ILK393526 IVF393526:IVG393526 JFB393526:JFC393526 JOX393526:JOY393526 JYT393526:JYU393526 KIP393526:KIQ393526 KSL393526:KSM393526 LCH393526:LCI393526 LMD393526:LME393526 LVZ393526:LWA393526 MFV393526:MFW393526 MPR393526:MPS393526 MZN393526:MZO393526 NJJ393526:NJK393526 NTF393526:NTG393526 ODB393526:ODC393526 OMX393526:OMY393526 OWT393526:OWU393526 PGP393526:PGQ393526 PQL393526:PQM393526 QAH393526:QAI393526 QKD393526:QKE393526 QTZ393526:QUA393526 RDV393526:RDW393526 RNR393526:RNS393526 RXN393526:RXO393526 SHJ393526:SHK393526 SRF393526:SRG393526 TBB393526:TBC393526 TKX393526:TKY393526 TUT393526:TUU393526 UEP393526:UEQ393526 UOL393526:UOM393526 UYH393526:UYI393526 VID393526:VIE393526 VRZ393526:VSA393526 WBV393526:WBW393526 WLR393526:WLS393526 WVN393526:WVO393526 F459062:G459062 JB459062:JC459062 SX459062:SY459062 ACT459062:ACU459062 AMP459062:AMQ459062 AWL459062:AWM459062 BGH459062:BGI459062 BQD459062:BQE459062 BZZ459062:CAA459062 CJV459062:CJW459062 CTR459062:CTS459062 DDN459062:DDO459062 DNJ459062:DNK459062 DXF459062:DXG459062 EHB459062:EHC459062 EQX459062:EQY459062 FAT459062:FAU459062 FKP459062:FKQ459062 FUL459062:FUM459062 GEH459062:GEI459062 GOD459062:GOE459062 GXZ459062:GYA459062 HHV459062:HHW459062 HRR459062:HRS459062 IBN459062:IBO459062 ILJ459062:ILK459062 IVF459062:IVG459062 JFB459062:JFC459062 JOX459062:JOY459062 JYT459062:JYU459062 KIP459062:KIQ459062 KSL459062:KSM459062 LCH459062:LCI459062 LMD459062:LME459062 LVZ459062:LWA459062 MFV459062:MFW459062 MPR459062:MPS459062 MZN459062:MZO459062 NJJ459062:NJK459062 NTF459062:NTG459062 ODB459062:ODC459062 OMX459062:OMY459062 OWT459062:OWU459062 PGP459062:PGQ459062 PQL459062:PQM459062 QAH459062:QAI459062 QKD459062:QKE459062 QTZ459062:QUA459062 RDV459062:RDW459062 RNR459062:RNS459062 RXN459062:RXO459062 SHJ459062:SHK459062 SRF459062:SRG459062 TBB459062:TBC459062 TKX459062:TKY459062 TUT459062:TUU459062 UEP459062:UEQ459062 UOL459062:UOM459062 UYH459062:UYI459062 VID459062:VIE459062 VRZ459062:VSA459062 WBV459062:WBW459062 WLR459062:WLS459062 WVN459062:WVO459062 F524598:G524598 JB524598:JC524598 SX524598:SY524598 ACT524598:ACU524598 AMP524598:AMQ524598 AWL524598:AWM524598 BGH524598:BGI524598 BQD524598:BQE524598 BZZ524598:CAA524598 CJV524598:CJW524598 CTR524598:CTS524598 DDN524598:DDO524598 DNJ524598:DNK524598 DXF524598:DXG524598 EHB524598:EHC524598 EQX524598:EQY524598 FAT524598:FAU524598 FKP524598:FKQ524598 FUL524598:FUM524598 GEH524598:GEI524598 GOD524598:GOE524598 GXZ524598:GYA524598 HHV524598:HHW524598 HRR524598:HRS524598 IBN524598:IBO524598 ILJ524598:ILK524598 IVF524598:IVG524598 JFB524598:JFC524598 JOX524598:JOY524598 JYT524598:JYU524598 KIP524598:KIQ524598 KSL524598:KSM524598 LCH524598:LCI524598 LMD524598:LME524598 LVZ524598:LWA524598 MFV524598:MFW524598 MPR524598:MPS524598 MZN524598:MZO524598 NJJ524598:NJK524598 NTF524598:NTG524598 ODB524598:ODC524598 OMX524598:OMY524598 OWT524598:OWU524598 PGP524598:PGQ524598 PQL524598:PQM524598 QAH524598:QAI524598 QKD524598:QKE524598 QTZ524598:QUA524598 RDV524598:RDW524598 RNR524598:RNS524598 RXN524598:RXO524598 SHJ524598:SHK524598 SRF524598:SRG524598 TBB524598:TBC524598 TKX524598:TKY524598 TUT524598:TUU524598 UEP524598:UEQ524598 UOL524598:UOM524598 UYH524598:UYI524598 VID524598:VIE524598 VRZ524598:VSA524598 WBV524598:WBW524598 WLR524598:WLS524598 WVN524598:WVO524598 F590134:G590134 JB590134:JC590134 SX590134:SY590134 ACT590134:ACU590134 AMP590134:AMQ590134 AWL590134:AWM590134 BGH590134:BGI590134 BQD590134:BQE590134 BZZ590134:CAA590134 CJV590134:CJW590134 CTR590134:CTS590134 DDN590134:DDO590134 DNJ590134:DNK590134 DXF590134:DXG590134 EHB590134:EHC590134 EQX590134:EQY590134 FAT590134:FAU590134 FKP590134:FKQ590134 FUL590134:FUM590134 GEH590134:GEI590134 GOD590134:GOE590134 GXZ590134:GYA590134 HHV590134:HHW590134 HRR590134:HRS590134 IBN590134:IBO590134 ILJ590134:ILK590134 IVF590134:IVG590134 JFB590134:JFC590134 JOX590134:JOY590134 JYT590134:JYU590134 KIP590134:KIQ590134 KSL590134:KSM590134 LCH590134:LCI590134 LMD590134:LME590134 LVZ590134:LWA590134 MFV590134:MFW590134 MPR590134:MPS590134 MZN590134:MZO590134 NJJ590134:NJK590134 NTF590134:NTG590134 ODB590134:ODC590134 OMX590134:OMY590134 OWT590134:OWU590134 PGP590134:PGQ590134 PQL590134:PQM590134 QAH590134:QAI590134 QKD590134:QKE590134 QTZ590134:QUA590134 RDV590134:RDW590134 RNR590134:RNS590134 RXN590134:RXO590134 SHJ590134:SHK590134 SRF590134:SRG590134 TBB590134:TBC590134 TKX590134:TKY590134 TUT590134:TUU590134 UEP590134:UEQ590134 UOL590134:UOM590134 UYH590134:UYI590134 VID590134:VIE590134 VRZ590134:VSA590134 WBV590134:WBW590134 WLR590134:WLS590134 WVN590134:WVO590134 F655670:G655670 JB655670:JC655670 SX655670:SY655670 ACT655670:ACU655670 AMP655670:AMQ655670 AWL655670:AWM655670 BGH655670:BGI655670 BQD655670:BQE655670 BZZ655670:CAA655670 CJV655670:CJW655670 CTR655670:CTS655670 DDN655670:DDO655670 DNJ655670:DNK655670 DXF655670:DXG655670 EHB655670:EHC655670 EQX655670:EQY655670 FAT655670:FAU655670 FKP655670:FKQ655670 FUL655670:FUM655670 GEH655670:GEI655670 GOD655670:GOE655670 GXZ655670:GYA655670 HHV655670:HHW655670 HRR655670:HRS655670 IBN655670:IBO655670 ILJ655670:ILK655670 IVF655670:IVG655670 JFB655670:JFC655670 JOX655670:JOY655670 JYT655670:JYU655670 KIP655670:KIQ655670 KSL655670:KSM655670 LCH655670:LCI655670 LMD655670:LME655670 LVZ655670:LWA655670 MFV655670:MFW655670 MPR655670:MPS655670 MZN655670:MZO655670 NJJ655670:NJK655670 NTF655670:NTG655670 ODB655670:ODC655670 OMX655670:OMY655670 OWT655670:OWU655670 PGP655670:PGQ655670 PQL655670:PQM655670 QAH655670:QAI655670 QKD655670:QKE655670 QTZ655670:QUA655670 RDV655670:RDW655670 RNR655670:RNS655670 RXN655670:RXO655670 SHJ655670:SHK655670 SRF655670:SRG655670 TBB655670:TBC655670 TKX655670:TKY655670 TUT655670:TUU655670 UEP655670:UEQ655670 UOL655670:UOM655670 UYH655670:UYI655670 VID655670:VIE655670 VRZ655670:VSA655670 WBV655670:WBW655670 WLR655670:WLS655670 WVN655670:WVO655670 F721206:G721206 JB721206:JC721206 SX721206:SY721206 ACT721206:ACU721206 AMP721206:AMQ721206 AWL721206:AWM721206 BGH721206:BGI721206 BQD721206:BQE721206 BZZ721206:CAA721206 CJV721206:CJW721206 CTR721206:CTS721206 DDN721206:DDO721206 DNJ721206:DNK721206 DXF721206:DXG721206 EHB721206:EHC721206 EQX721206:EQY721206 FAT721206:FAU721206 FKP721206:FKQ721206 FUL721206:FUM721206 GEH721206:GEI721206 GOD721206:GOE721206 GXZ721206:GYA721206 HHV721206:HHW721206 HRR721206:HRS721206 IBN721206:IBO721206 ILJ721206:ILK721206 IVF721206:IVG721206 JFB721206:JFC721206 JOX721206:JOY721206 JYT721206:JYU721206 KIP721206:KIQ721206 KSL721206:KSM721206 LCH721206:LCI721206 LMD721206:LME721206 LVZ721206:LWA721206 MFV721206:MFW721206 MPR721206:MPS721206 MZN721206:MZO721206 NJJ721206:NJK721206 NTF721206:NTG721206 ODB721206:ODC721206 OMX721206:OMY721206 OWT721206:OWU721206 PGP721206:PGQ721206 PQL721206:PQM721206 QAH721206:QAI721206 QKD721206:QKE721206 QTZ721206:QUA721206 RDV721206:RDW721206 RNR721206:RNS721206 RXN721206:RXO721206 SHJ721206:SHK721206 SRF721206:SRG721206 TBB721206:TBC721206 TKX721206:TKY721206 TUT721206:TUU721206 UEP721206:UEQ721206 UOL721206:UOM721206 UYH721206:UYI721206 VID721206:VIE721206 VRZ721206:VSA721206 WBV721206:WBW721206 WLR721206:WLS721206 WVN721206:WVO721206 F786742:G786742 JB786742:JC786742 SX786742:SY786742 ACT786742:ACU786742 AMP786742:AMQ786742 AWL786742:AWM786742 BGH786742:BGI786742 BQD786742:BQE786742 BZZ786742:CAA786742 CJV786742:CJW786742 CTR786742:CTS786742 DDN786742:DDO786742 DNJ786742:DNK786742 DXF786742:DXG786742 EHB786742:EHC786742 EQX786742:EQY786742 FAT786742:FAU786742 FKP786742:FKQ786742 FUL786742:FUM786742 GEH786742:GEI786742 GOD786742:GOE786742 GXZ786742:GYA786742 HHV786742:HHW786742 HRR786742:HRS786742 IBN786742:IBO786742 ILJ786742:ILK786742 IVF786742:IVG786742 JFB786742:JFC786742 JOX786742:JOY786742 JYT786742:JYU786742 KIP786742:KIQ786742 KSL786742:KSM786742 LCH786742:LCI786742 LMD786742:LME786742 LVZ786742:LWA786742 MFV786742:MFW786742 MPR786742:MPS786742 MZN786742:MZO786742 NJJ786742:NJK786742 NTF786742:NTG786742 ODB786742:ODC786742 OMX786742:OMY786742 OWT786742:OWU786742 PGP786742:PGQ786742 PQL786742:PQM786742 QAH786742:QAI786742 QKD786742:QKE786742 QTZ786742:QUA786742 RDV786742:RDW786742 RNR786742:RNS786742 RXN786742:RXO786742 SHJ786742:SHK786742 SRF786742:SRG786742 TBB786742:TBC786742 TKX786742:TKY786742 TUT786742:TUU786742 UEP786742:UEQ786742 UOL786742:UOM786742 UYH786742:UYI786742 VID786742:VIE786742 VRZ786742:VSA786742 WBV786742:WBW786742 WLR786742:WLS786742 WVN786742:WVO786742 F852278:G852278 JB852278:JC852278 SX852278:SY852278 ACT852278:ACU852278 AMP852278:AMQ852278 AWL852278:AWM852278 BGH852278:BGI852278 BQD852278:BQE852278 BZZ852278:CAA852278 CJV852278:CJW852278 CTR852278:CTS852278 DDN852278:DDO852278 DNJ852278:DNK852278 DXF852278:DXG852278 EHB852278:EHC852278 EQX852278:EQY852278 FAT852278:FAU852278 FKP852278:FKQ852278 FUL852278:FUM852278 GEH852278:GEI852278 GOD852278:GOE852278 GXZ852278:GYA852278 HHV852278:HHW852278 HRR852278:HRS852278 IBN852278:IBO852278 ILJ852278:ILK852278 IVF852278:IVG852278 JFB852278:JFC852278 JOX852278:JOY852278 JYT852278:JYU852278 KIP852278:KIQ852278 KSL852278:KSM852278 LCH852278:LCI852278 LMD852278:LME852278 LVZ852278:LWA852278 MFV852278:MFW852278 MPR852278:MPS852278 MZN852278:MZO852278 NJJ852278:NJK852278 NTF852278:NTG852278 ODB852278:ODC852278 OMX852278:OMY852278 OWT852278:OWU852278 PGP852278:PGQ852278 PQL852278:PQM852278 QAH852278:QAI852278 QKD852278:QKE852278 QTZ852278:QUA852278 RDV852278:RDW852278 RNR852278:RNS852278 RXN852278:RXO852278 SHJ852278:SHK852278 SRF852278:SRG852278 TBB852278:TBC852278 TKX852278:TKY852278 TUT852278:TUU852278 UEP852278:UEQ852278 UOL852278:UOM852278 UYH852278:UYI852278 VID852278:VIE852278 VRZ852278:VSA852278 WBV852278:WBW852278 WLR852278:WLS852278 WVN852278:WVO852278 F917814:G917814 JB917814:JC917814 SX917814:SY917814 ACT917814:ACU917814 AMP917814:AMQ917814 AWL917814:AWM917814 BGH917814:BGI917814 BQD917814:BQE917814 BZZ917814:CAA917814 CJV917814:CJW917814 CTR917814:CTS917814 DDN917814:DDO917814 DNJ917814:DNK917814 DXF917814:DXG917814 EHB917814:EHC917814 EQX917814:EQY917814 FAT917814:FAU917814 FKP917814:FKQ917814 FUL917814:FUM917814 GEH917814:GEI917814 GOD917814:GOE917814 GXZ917814:GYA917814 HHV917814:HHW917814 HRR917814:HRS917814 IBN917814:IBO917814 ILJ917814:ILK917814 IVF917814:IVG917814 JFB917814:JFC917814 JOX917814:JOY917814 JYT917814:JYU917814 KIP917814:KIQ917814 KSL917814:KSM917814 LCH917814:LCI917814 LMD917814:LME917814 LVZ917814:LWA917814 MFV917814:MFW917814 MPR917814:MPS917814 MZN917814:MZO917814 NJJ917814:NJK917814 NTF917814:NTG917814 ODB917814:ODC917814 OMX917814:OMY917814 OWT917814:OWU917814 PGP917814:PGQ917814 PQL917814:PQM917814 QAH917814:QAI917814 QKD917814:QKE917814 QTZ917814:QUA917814 RDV917814:RDW917814 RNR917814:RNS917814 RXN917814:RXO917814 SHJ917814:SHK917814 SRF917814:SRG917814 TBB917814:TBC917814 TKX917814:TKY917814 TUT917814:TUU917814 UEP917814:UEQ917814 UOL917814:UOM917814 UYH917814:UYI917814 VID917814:VIE917814 VRZ917814:VSA917814 WBV917814:WBW917814 WLR917814:WLS917814 WVN917814:WVO917814 F983350:G983350 JB983350:JC983350 SX983350:SY983350 ACT983350:ACU983350 AMP983350:AMQ983350 AWL983350:AWM983350 BGH983350:BGI983350 BQD983350:BQE983350 BZZ983350:CAA983350 CJV983350:CJW983350 CTR983350:CTS983350 DDN983350:DDO983350 DNJ983350:DNK983350 DXF983350:DXG983350 EHB983350:EHC983350 EQX983350:EQY983350 FAT983350:FAU983350 FKP983350:FKQ983350 FUL983350:FUM983350 GEH983350:GEI983350 GOD983350:GOE983350 GXZ983350:GYA983350 HHV983350:HHW983350 HRR983350:HRS983350 IBN983350:IBO983350 ILJ983350:ILK983350 IVF983350:IVG983350 JFB983350:JFC983350 JOX983350:JOY983350 JYT983350:JYU983350 KIP983350:KIQ983350 KSL983350:KSM983350 LCH983350:LCI983350 LMD983350:LME983350 LVZ983350:LWA983350 MFV983350:MFW983350 MPR983350:MPS983350 MZN983350:MZO983350 NJJ983350:NJK983350 NTF983350:NTG983350 ODB983350:ODC983350 OMX983350:OMY983350 OWT983350:OWU983350 PGP983350:PGQ983350 PQL983350:PQM983350 QAH983350:QAI983350 QKD983350:QKE983350 QTZ983350:QUA983350 RDV983350:RDW983350 RNR983350:RNS983350 RXN983350:RXO983350 SHJ983350:SHK983350 SRF983350:SRG983350 TBB983350:TBC983350 TKX983350:TKY983350 TUT983350:TUU983350 UEP983350:UEQ983350 UOL983350:UOM983350 UYH983350:UYI983350 VID983350:VIE983350 VRZ983350:VSA983350 WBV983350:WBW983350 WLR983350:WLS983350 WVN983350:WVO983350 WVO983224:WVO983348 JC8:JC307 SY8:SY307 ACU8:ACU307 AMQ8:AMQ307 AWM8:AWM307 BGI8:BGI307 BQE8:BQE307 CAA8:CAA307 CJW8:CJW307 CTS8:CTS307 DDO8:DDO307 DNK8:DNK307 DXG8:DXG307 EHC8:EHC307 EQY8:EQY307 FAU8:FAU307 FKQ8:FKQ307 FUM8:FUM307 GEI8:GEI307 GOE8:GOE307 GYA8:GYA307 HHW8:HHW307 HRS8:HRS307 IBO8:IBO307 ILK8:ILK307 IVG8:IVG307 JFC8:JFC307 JOY8:JOY307 JYU8:JYU307 KIQ8:KIQ307 KSM8:KSM307 LCI8:LCI307 LME8:LME307 LWA8:LWA307 MFW8:MFW307 MPS8:MPS307 MZO8:MZO307 NJK8:NJK307 NTG8:NTG307 ODC8:ODC307 OMY8:OMY307 OWU8:OWU307 PGQ8:PGQ307 PQM8:PQM307 QAI8:QAI307 QKE8:QKE307 QUA8:QUA307 RDW8:RDW307 RNS8:RNS307 RXO8:RXO307 SHK8:SHK307 SRG8:SRG307 TBC8:TBC307 TKY8:TKY307 TUU8:TUU307 UEQ8:UEQ307 UOM8:UOM307 UYI8:UYI307 VIE8:VIE307 VSA8:VSA307 WBW8:WBW307 WLS8:WLS307 WVO8:WVO307 G65720:G65844 JC65720:JC65844 SY65720:SY65844 ACU65720:ACU65844 AMQ65720:AMQ65844 AWM65720:AWM65844 BGI65720:BGI65844 BQE65720:BQE65844 CAA65720:CAA65844 CJW65720:CJW65844 CTS65720:CTS65844 DDO65720:DDO65844 DNK65720:DNK65844 DXG65720:DXG65844 EHC65720:EHC65844 EQY65720:EQY65844 FAU65720:FAU65844 FKQ65720:FKQ65844 FUM65720:FUM65844 GEI65720:GEI65844 GOE65720:GOE65844 GYA65720:GYA65844 HHW65720:HHW65844 HRS65720:HRS65844 IBO65720:IBO65844 ILK65720:ILK65844 IVG65720:IVG65844 JFC65720:JFC65844 JOY65720:JOY65844 JYU65720:JYU65844 KIQ65720:KIQ65844 KSM65720:KSM65844 LCI65720:LCI65844 LME65720:LME65844 LWA65720:LWA65844 MFW65720:MFW65844 MPS65720:MPS65844 MZO65720:MZO65844 NJK65720:NJK65844 NTG65720:NTG65844 ODC65720:ODC65844 OMY65720:OMY65844 OWU65720:OWU65844 PGQ65720:PGQ65844 PQM65720:PQM65844 QAI65720:QAI65844 QKE65720:QKE65844 QUA65720:QUA65844 RDW65720:RDW65844 RNS65720:RNS65844 RXO65720:RXO65844 SHK65720:SHK65844 SRG65720:SRG65844 TBC65720:TBC65844 TKY65720:TKY65844 TUU65720:TUU65844 UEQ65720:UEQ65844 UOM65720:UOM65844 UYI65720:UYI65844 VIE65720:VIE65844 VSA65720:VSA65844 WBW65720:WBW65844 WLS65720:WLS65844 WVO65720:WVO65844 G131256:G131380 JC131256:JC131380 SY131256:SY131380 ACU131256:ACU131380 AMQ131256:AMQ131380 AWM131256:AWM131380 BGI131256:BGI131380 BQE131256:BQE131380 CAA131256:CAA131380 CJW131256:CJW131380 CTS131256:CTS131380 DDO131256:DDO131380 DNK131256:DNK131380 DXG131256:DXG131380 EHC131256:EHC131380 EQY131256:EQY131380 FAU131256:FAU131380 FKQ131256:FKQ131380 FUM131256:FUM131380 GEI131256:GEI131380 GOE131256:GOE131380 GYA131256:GYA131380 HHW131256:HHW131380 HRS131256:HRS131380 IBO131256:IBO131380 ILK131256:ILK131380 IVG131256:IVG131380 JFC131256:JFC131380 JOY131256:JOY131380 JYU131256:JYU131380 KIQ131256:KIQ131380 KSM131256:KSM131380 LCI131256:LCI131380 LME131256:LME131380 LWA131256:LWA131380 MFW131256:MFW131380 MPS131256:MPS131380 MZO131256:MZO131380 NJK131256:NJK131380 NTG131256:NTG131380 ODC131256:ODC131380 OMY131256:OMY131380 OWU131256:OWU131380 PGQ131256:PGQ131380 PQM131256:PQM131380 QAI131256:QAI131380 QKE131256:QKE131380 QUA131256:QUA131380 RDW131256:RDW131380 RNS131256:RNS131380 RXO131256:RXO131380 SHK131256:SHK131380 SRG131256:SRG131380 TBC131256:TBC131380 TKY131256:TKY131380 TUU131256:TUU131380 UEQ131256:UEQ131380 UOM131256:UOM131380 UYI131256:UYI131380 VIE131256:VIE131380 VSA131256:VSA131380 WBW131256:WBW131380 WLS131256:WLS131380 WVO131256:WVO131380 G196792:G196916 JC196792:JC196916 SY196792:SY196916 ACU196792:ACU196916 AMQ196792:AMQ196916 AWM196792:AWM196916 BGI196792:BGI196916 BQE196792:BQE196916 CAA196792:CAA196916 CJW196792:CJW196916 CTS196792:CTS196916 DDO196792:DDO196916 DNK196792:DNK196916 DXG196792:DXG196916 EHC196792:EHC196916 EQY196792:EQY196916 FAU196792:FAU196916 FKQ196792:FKQ196916 FUM196792:FUM196916 GEI196792:GEI196916 GOE196792:GOE196916 GYA196792:GYA196916 HHW196792:HHW196916 HRS196792:HRS196916 IBO196792:IBO196916 ILK196792:ILK196916 IVG196792:IVG196916 JFC196792:JFC196916 JOY196792:JOY196916 JYU196792:JYU196916 KIQ196792:KIQ196916 KSM196792:KSM196916 LCI196792:LCI196916 LME196792:LME196916 LWA196792:LWA196916 MFW196792:MFW196916 MPS196792:MPS196916 MZO196792:MZO196916 NJK196792:NJK196916 NTG196792:NTG196916 ODC196792:ODC196916 OMY196792:OMY196916 OWU196792:OWU196916 PGQ196792:PGQ196916 PQM196792:PQM196916 QAI196792:QAI196916 QKE196792:QKE196916 QUA196792:QUA196916 RDW196792:RDW196916 RNS196792:RNS196916 RXO196792:RXO196916 SHK196792:SHK196916 SRG196792:SRG196916 TBC196792:TBC196916 TKY196792:TKY196916 TUU196792:TUU196916 UEQ196792:UEQ196916 UOM196792:UOM196916 UYI196792:UYI196916 VIE196792:VIE196916 VSA196792:VSA196916 WBW196792:WBW196916 WLS196792:WLS196916 WVO196792:WVO196916 G262328:G262452 JC262328:JC262452 SY262328:SY262452 ACU262328:ACU262452 AMQ262328:AMQ262452 AWM262328:AWM262452 BGI262328:BGI262452 BQE262328:BQE262452 CAA262328:CAA262452 CJW262328:CJW262452 CTS262328:CTS262452 DDO262328:DDO262452 DNK262328:DNK262452 DXG262328:DXG262452 EHC262328:EHC262452 EQY262328:EQY262452 FAU262328:FAU262452 FKQ262328:FKQ262452 FUM262328:FUM262452 GEI262328:GEI262452 GOE262328:GOE262452 GYA262328:GYA262452 HHW262328:HHW262452 HRS262328:HRS262452 IBO262328:IBO262452 ILK262328:ILK262452 IVG262328:IVG262452 JFC262328:JFC262452 JOY262328:JOY262452 JYU262328:JYU262452 KIQ262328:KIQ262452 KSM262328:KSM262452 LCI262328:LCI262452 LME262328:LME262452 LWA262328:LWA262452 MFW262328:MFW262452 MPS262328:MPS262452 MZO262328:MZO262452 NJK262328:NJK262452 NTG262328:NTG262452 ODC262328:ODC262452 OMY262328:OMY262452 OWU262328:OWU262452 PGQ262328:PGQ262452 PQM262328:PQM262452 QAI262328:QAI262452 QKE262328:QKE262452 QUA262328:QUA262452 RDW262328:RDW262452 RNS262328:RNS262452 RXO262328:RXO262452 SHK262328:SHK262452 SRG262328:SRG262452 TBC262328:TBC262452 TKY262328:TKY262452 TUU262328:TUU262452 UEQ262328:UEQ262452 UOM262328:UOM262452 UYI262328:UYI262452 VIE262328:VIE262452 VSA262328:VSA262452 WBW262328:WBW262452 WLS262328:WLS262452 WVO262328:WVO262452 G327864:G327988 JC327864:JC327988 SY327864:SY327988 ACU327864:ACU327988 AMQ327864:AMQ327988 AWM327864:AWM327988 BGI327864:BGI327988 BQE327864:BQE327988 CAA327864:CAA327988 CJW327864:CJW327988 CTS327864:CTS327988 DDO327864:DDO327988 DNK327864:DNK327988 DXG327864:DXG327988 EHC327864:EHC327988 EQY327864:EQY327988 FAU327864:FAU327988 FKQ327864:FKQ327988 FUM327864:FUM327988 GEI327864:GEI327988 GOE327864:GOE327988 GYA327864:GYA327988 HHW327864:HHW327988 HRS327864:HRS327988 IBO327864:IBO327988 ILK327864:ILK327988 IVG327864:IVG327988 JFC327864:JFC327988 JOY327864:JOY327988 JYU327864:JYU327988 KIQ327864:KIQ327988 KSM327864:KSM327988 LCI327864:LCI327988 LME327864:LME327988 LWA327864:LWA327988 MFW327864:MFW327988 MPS327864:MPS327988 MZO327864:MZO327988 NJK327864:NJK327988 NTG327864:NTG327988 ODC327864:ODC327988 OMY327864:OMY327988 OWU327864:OWU327988 PGQ327864:PGQ327988 PQM327864:PQM327988 QAI327864:QAI327988 QKE327864:QKE327988 QUA327864:QUA327988 RDW327864:RDW327988 RNS327864:RNS327988 RXO327864:RXO327988 SHK327864:SHK327988 SRG327864:SRG327988 TBC327864:TBC327988 TKY327864:TKY327988 TUU327864:TUU327988 UEQ327864:UEQ327988 UOM327864:UOM327988 UYI327864:UYI327988 VIE327864:VIE327988 VSA327864:VSA327988 WBW327864:WBW327988 WLS327864:WLS327988 WVO327864:WVO327988 G393400:G393524 JC393400:JC393524 SY393400:SY393524 ACU393400:ACU393524 AMQ393400:AMQ393524 AWM393400:AWM393524 BGI393400:BGI393524 BQE393400:BQE393524 CAA393400:CAA393524 CJW393400:CJW393524 CTS393400:CTS393524 DDO393400:DDO393524 DNK393400:DNK393524 DXG393400:DXG393524 EHC393400:EHC393524 EQY393400:EQY393524 FAU393400:FAU393524 FKQ393400:FKQ393524 FUM393400:FUM393524 GEI393400:GEI393524 GOE393400:GOE393524 GYA393400:GYA393524 HHW393400:HHW393524 HRS393400:HRS393524 IBO393400:IBO393524 ILK393400:ILK393524 IVG393400:IVG393524 JFC393400:JFC393524 JOY393400:JOY393524 JYU393400:JYU393524 KIQ393400:KIQ393524 KSM393400:KSM393524 LCI393400:LCI393524 LME393400:LME393524 LWA393400:LWA393524 MFW393400:MFW393524 MPS393400:MPS393524 MZO393400:MZO393524 NJK393400:NJK393524 NTG393400:NTG393524 ODC393400:ODC393524 OMY393400:OMY393524 OWU393400:OWU393524 PGQ393400:PGQ393524 PQM393400:PQM393524 QAI393400:QAI393524 QKE393400:QKE393524 QUA393400:QUA393524 RDW393400:RDW393524 RNS393400:RNS393524 RXO393400:RXO393524 SHK393400:SHK393524 SRG393400:SRG393524 TBC393400:TBC393524 TKY393400:TKY393524 TUU393400:TUU393524 UEQ393400:UEQ393524 UOM393400:UOM393524 UYI393400:UYI393524 VIE393400:VIE393524 VSA393400:VSA393524 WBW393400:WBW393524 WLS393400:WLS393524 WVO393400:WVO393524 G458936:G459060 JC458936:JC459060 SY458936:SY459060 ACU458936:ACU459060 AMQ458936:AMQ459060 AWM458936:AWM459060 BGI458936:BGI459060 BQE458936:BQE459060 CAA458936:CAA459060 CJW458936:CJW459060 CTS458936:CTS459060 DDO458936:DDO459060 DNK458936:DNK459060 DXG458936:DXG459060 EHC458936:EHC459060 EQY458936:EQY459060 FAU458936:FAU459060 FKQ458936:FKQ459060 FUM458936:FUM459060 GEI458936:GEI459060 GOE458936:GOE459060 GYA458936:GYA459060 HHW458936:HHW459060 HRS458936:HRS459060 IBO458936:IBO459060 ILK458936:ILK459060 IVG458936:IVG459060 JFC458936:JFC459060 JOY458936:JOY459060 JYU458936:JYU459060 KIQ458936:KIQ459060 KSM458936:KSM459060 LCI458936:LCI459060 LME458936:LME459060 LWA458936:LWA459060 MFW458936:MFW459060 MPS458936:MPS459060 MZO458936:MZO459060 NJK458936:NJK459060 NTG458936:NTG459060 ODC458936:ODC459060 OMY458936:OMY459060 OWU458936:OWU459060 PGQ458936:PGQ459060 PQM458936:PQM459060 QAI458936:QAI459060 QKE458936:QKE459060 QUA458936:QUA459060 RDW458936:RDW459060 RNS458936:RNS459060 RXO458936:RXO459060 SHK458936:SHK459060 SRG458936:SRG459060 TBC458936:TBC459060 TKY458936:TKY459060 TUU458936:TUU459060 UEQ458936:UEQ459060 UOM458936:UOM459060 UYI458936:UYI459060 VIE458936:VIE459060 VSA458936:VSA459060 WBW458936:WBW459060 WLS458936:WLS459060 WVO458936:WVO459060 G524472:G524596 JC524472:JC524596 SY524472:SY524596 ACU524472:ACU524596 AMQ524472:AMQ524596 AWM524472:AWM524596 BGI524472:BGI524596 BQE524472:BQE524596 CAA524472:CAA524596 CJW524472:CJW524596 CTS524472:CTS524596 DDO524472:DDO524596 DNK524472:DNK524596 DXG524472:DXG524596 EHC524472:EHC524596 EQY524472:EQY524596 FAU524472:FAU524596 FKQ524472:FKQ524596 FUM524472:FUM524596 GEI524472:GEI524596 GOE524472:GOE524596 GYA524472:GYA524596 HHW524472:HHW524596 HRS524472:HRS524596 IBO524472:IBO524596 ILK524472:ILK524596 IVG524472:IVG524596 JFC524472:JFC524596 JOY524472:JOY524596 JYU524472:JYU524596 KIQ524472:KIQ524596 KSM524472:KSM524596 LCI524472:LCI524596 LME524472:LME524596 LWA524472:LWA524596 MFW524472:MFW524596 MPS524472:MPS524596 MZO524472:MZO524596 NJK524472:NJK524596 NTG524472:NTG524596 ODC524472:ODC524596 OMY524472:OMY524596 OWU524472:OWU524596 PGQ524472:PGQ524596 PQM524472:PQM524596 QAI524472:QAI524596 QKE524472:QKE524596 QUA524472:QUA524596 RDW524472:RDW524596 RNS524472:RNS524596 RXO524472:RXO524596 SHK524472:SHK524596 SRG524472:SRG524596 TBC524472:TBC524596 TKY524472:TKY524596 TUU524472:TUU524596 UEQ524472:UEQ524596 UOM524472:UOM524596 UYI524472:UYI524596 VIE524472:VIE524596 VSA524472:VSA524596 WBW524472:WBW524596 WLS524472:WLS524596 WVO524472:WVO524596 G590008:G590132 JC590008:JC590132 SY590008:SY590132 ACU590008:ACU590132 AMQ590008:AMQ590132 AWM590008:AWM590132 BGI590008:BGI590132 BQE590008:BQE590132 CAA590008:CAA590132 CJW590008:CJW590132 CTS590008:CTS590132 DDO590008:DDO590132 DNK590008:DNK590132 DXG590008:DXG590132 EHC590008:EHC590132 EQY590008:EQY590132 FAU590008:FAU590132 FKQ590008:FKQ590132 FUM590008:FUM590132 GEI590008:GEI590132 GOE590008:GOE590132 GYA590008:GYA590132 HHW590008:HHW590132 HRS590008:HRS590132 IBO590008:IBO590132 ILK590008:ILK590132 IVG590008:IVG590132 JFC590008:JFC590132 JOY590008:JOY590132 JYU590008:JYU590132 KIQ590008:KIQ590132 KSM590008:KSM590132 LCI590008:LCI590132 LME590008:LME590132 LWA590008:LWA590132 MFW590008:MFW590132 MPS590008:MPS590132 MZO590008:MZO590132 NJK590008:NJK590132 NTG590008:NTG590132 ODC590008:ODC590132 OMY590008:OMY590132 OWU590008:OWU590132 PGQ590008:PGQ590132 PQM590008:PQM590132 QAI590008:QAI590132 QKE590008:QKE590132 QUA590008:QUA590132 RDW590008:RDW590132 RNS590008:RNS590132 RXO590008:RXO590132 SHK590008:SHK590132 SRG590008:SRG590132 TBC590008:TBC590132 TKY590008:TKY590132 TUU590008:TUU590132 UEQ590008:UEQ590132 UOM590008:UOM590132 UYI590008:UYI590132 VIE590008:VIE590132 VSA590008:VSA590132 WBW590008:WBW590132 WLS590008:WLS590132 WVO590008:WVO590132 G655544:G655668 JC655544:JC655668 SY655544:SY655668 ACU655544:ACU655668 AMQ655544:AMQ655668 AWM655544:AWM655668 BGI655544:BGI655668 BQE655544:BQE655668 CAA655544:CAA655668 CJW655544:CJW655668 CTS655544:CTS655668 DDO655544:DDO655668 DNK655544:DNK655668 DXG655544:DXG655668 EHC655544:EHC655668 EQY655544:EQY655668 FAU655544:FAU655668 FKQ655544:FKQ655668 FUM655544:FUM655668 GEI655544:GEI655668 GOE655544:GOE655668 GYA655544:GYA655668 HHW655544:HHW655668 HRS655544:HRS655668 IBO655544:IBO655668 ILK655544:ILK655668 IVG655544:IVG655668 JFC655544:JFC655668 JOY655544:JOY655668 JYU655544:JYU655668 KIQ655544:KIQ655668 KSM655544:KSM655668 LCI655544:LCI655668 LME655544:LME655668 LWA655544:LWA655668 MFW655544:MFW655668 MPS655544:MPS655668 MZO655544:MZO655668 NJK655544:NJK655668 NTG655544:NTG655668 ODC655544:ODC655668 OMY655544:OMY655668 OWU655544:OWU655668 PGQ655544:PGQ655668 PQM655544:PQM655668 QAI655544:QAI655668 QKE655544:QKE655668 QUA655544:QUA655668 RDW655544:RDW655668 RNS655544:RNS655668 RXO655544:RXO655668 SHK655544:SHK655668 SRG655544:SRG655668 TBC655544:TBC655668 TKY655544:TKY655668 TUU655544:TUU655668 UEQ655544:UEQ655668 UOM655544:UOM655668 UYI655544:UYI655668 VIE655544:VIE655668 VSA655544:VSA655668 WBW655544:WBW655668 WLS655544:WLS655668 WVO655544:WVO655668 G721080:G721204 JC721080:JC721204 SY721080:SY721204 ACU721080:ACU721204 AMQ721080:AMQ721204 AWM721080:AWM721204 BGI721080:BGI721204 BQE721080:BQE721204 CAA721080:CAA721204 CJW721080:CJW721204 CTS721080:CTS721204 DDO721080:DDO721204 DNK721080:DNK721204 DXG721080:DXG721204 EHC721080:EHC721204 EQY721080:EQY721204 FAU721080:FAU721204 FKQ721080:FKQ721204 FUM721080:FUM721204 GEI721080:GEI721204 GOE721080:GOE721204 GYA721080:GYA721204 HHW721080:HHW721204 HRS721080:HRS721204 IBO721080:IBO721204 ILK721080:ILK721204 IVG721080:IVG721204 JFC721080:JFC721204 JOY721080:JOY721204 JYU721080:JYU721204 KIQ721080:KIQ721204 KSM721080:KSM721204 LCI721080:LCI721204 LME721080:LME721204 LWA721080:LWA721204 MFW721080:MFW721204 MPS721080:MPS721204 MZO721080:MZO721204 NJK721080:NJK721204 NTG721080:NTG721204 ODC721080:ODC721204 OMY721080:OMY721204 OWU721080:OWU721204 PGQ721080:PGQ721204 PQM721080:PQM721204 QAI721080:QAI721204 QKE721080:QKE721204 QUA721080:QUA721204 RDW721080:RDW721204 RNS721080:RNS721204 RXO721080:RXO721204 SHK721080:SHK721204 SRG721080:SRG721204 TBC721080:TBC721204 TKY721080:TKY721204 TUU721080:TUU721204 UEQ721080:UEQ721204 UOM721080:UOM721204 UYI721080:UYI721204 VIE721080:VIE721204 VSA721080:VSA721204 WBW721080:WBW721204 WLS721080:WLS721204 WVO721080:WVO721204 G786616:G786740 JC786616:JC786740 SY786616:SY786740 ACU786616:ACU786740 AMQ786616:AMQ786740 AWM786616:AWM786740 BGI786616:BGI786740 BQE786616:BQE786740 CAA786616:CAA786740 CJW786616:CJW786740 CTS786616:CTS786740 DDO786616:DDO786740 DNK786616:DNK786740 DXG786616:DXG786740 EHC786616:EHC786740 EQY786616:EQY786740 FAU786616:FAU786740 FKQ786616:FKQ786740 FUM786616:FUM786740 GEI786616:GEI786740 GOE786616:GOE786740 GYA786616:GYA786740 HHW786616:HHW786740 HRS786616:HRS786740 IBO786616:IBO786740 ILK786616:ILK786740 IVG786616:IVG786740 JFC786616:JFC786740 JOY786616:JOY786740 JYU786616:JYU786740 KIQ786616:KIQ786740 KSM786616:KSM786740 LCI786616:LCI786740 LME786616:LME786740 LWA786616:LWA786740 MFW786616:MFW786740 MPS786616:MPS786740 MZO786616:MZO786740 NJK786616:NJK786740 NTG786616:NTG786740 ODC786616:ODC786740 OMY786616:OMY786740 OWU786616:OWU786740 PGQ786616:PGQ786740 PQM786616:PQM786740 QAI786616:QAI786740 QKE786616:QKE786740 QUA786616:QUA786740 RDW786616:RDW786740 RNS786616:RNS786740 RXO786616:RXO786740 SHK786616:SHK786740 SRG786616:SRG786740 TBC786616:TBC786740 TKY786616:TKY786740 TUU786616:TUU786740 UEQ786616:UEQ786740 UOM786616:UOM786740 UYI786616:UYI786740 VIE786616:VIE786740 VSA786616:VSA786740 WBW786616:WBW786740 WLS786616:WLS786740 WVO786616:WVO786740 G852152:G852276 JC852152:JC852276 SY852152:SY852276 ACU852152:ACU852276 AMQ852152:AMQ852276 AWM852152:AWM852276 BGI852152:BGI852276 BQE852152:BQE852276 CAA852152:CAA852276 CJW852152:CJW852276 CTS852152:CTS852276 DDO852152:DDO852276 DNK852152:DNK852276 DXG852152:DXG852276 EHC852152:EHC852276 EQY852152:EQY852276 FAU852152:FAU852276 FKQ852152:FKQ852276 FUM852152:FUM852276 GEI852152:GEI852276 GOE852152:GOE852276 GYA852152:GYA852276 HHW852152:HHW852276 HRS852152:HRS852276 IBO852152:IBO852276 ILK852152:ILK852276 IVG852152:IVG852276 JFC852152:JFC852276 JOY852152:JOY852276 JYU852152:JYU852276 KIQ852152:KIQ852276 KSM852152:KSM852276 LCI852152:LCI852276 LME852152:LME852276 LWA852152:LWA852276 MFW852152:MFW852276 MPS852152:MPS852276 MZO852152:MZO852276 NJK852152:NJK852276 NTG852152:NTG852276 ODC852152:ODC852276 OMY852152:OMY852276 OWU852152:OWU852276 PGQ852152:PGQ852276 PQM852152:PQM852276 QAI852152:QAI852276 QKE852152:QKE852276 QUA852152:QUA852276 RDW852152:RDW852276 RNS852152:RNS852276 RXO852152:RXO852276 SHK852152:SHK852276 SRG852152:SRG852276 TBC852152:TBC852276 TKY852152:TKY852276 TUU852152:TUU852276 UEQ852152:UEQ852276 UOM852152:UOM852276 UYI852152:UYI852276 VIE852152:VIE852276 VSA852152:VSA852276 WBW852152:WBW852276 WLS852152:WLS852276 WVO852152:WVO852276 G917688:G917812 JC917688:JC917812 SY917688:SY917812 ACU917688:ACU917812 AMQ917688:AMQ917812 AWM917688:AWM917812 BGI917688:BGI917812 BQE917688:BQE917812 CAA917688:CAA917812 CJW917688:CJW917812 CTS917688:CTS917812 DDO917688:DDO917812 DNK917688:DNK917812 DXG917688:DXG917812 EHC917688:EHC917812 EQY917688:EQY917812 FAU917688:FAU917812 FKQ917688:FKQ917812 FUM917688:FUM917812 GEI917688:GEI917812 GOE917688:GOE917812 GYA917688:GYA917812 HHW917688:HHW917812 HRS917688:HRS917812 IBO917688:IBO917812 ILK917688:ILK917812 IVG917688:IVG917812 JFC917688:JFC917812 JOY917688:JOY917812 JYU917688:JYU917812 KIQ917688:KIQ917812 KSM917688:KSM917812 LCI917688:LCI917812 LME917688:LME917812 LWA917688:LWA917812 MFW917688:MFW917812 MPS917688:MPS917812 MZO917688:MZO917812 NJK917688:NJK917812 NTG917688:NTG917812 ODC917688:ODC917812 OMY917688:OMY917812 OWU917688:OWU917812 PGQ917688:PGQ917812 PQM917688:PQM917812 QAI917688:QAI917812 QKE917688:QKE917812 QUA917688:QUA917812 RDW917688:RDW917812 RNS917688:RNS917812 RXO917688:RXO917812 SHK917688:SHK917812 SRG917688:SRG917812 TBC917688:TBC917812 TKY917688:TKY917812 TUU917688:TUU917812 UEQ917688:UEQ917812 UOM917688:UOM917812 UYI917688:UYI917812 VIE917688:VIE917812 VSA917688:VSA917812 WBW917688:WBW917812 WLS917688:WLS917812 WVO917688:WVO917812 G983224:G983348 JC983224:JC983348 SY983224:SY983348 ACU983224:ACU983348 AMQ983224:AMQ983348 AWM983224:AWM983348 BGI983224:BGI983348 BQE983224:BQE983348 CAA983224:CAA983348 CJW983224:CJW983348 CTS983224:CTS983348 DDO983224:DDO983348 DNK983224:DNK983348 DXG983224:DXG983348 EHC983224:EHC983348 EQY983224:EQY983348 FAU983224:FAU983348 FKQ983224:FKQ983348 FUM983224:FUM983348 GEI983224:GEI983348 GOE983224:GOE983348 GYA983224:GYA983348 HHW983224:HHW983348 HRS983224:HRS983348 IBO983224:IBO983348 ILK983224:ILK983348 IVG983224:IVG983348 JFC983224:JFC983348 JOY983224:JOY983348 JYU983224:JYU983348 KIQ983224:KIQ983348 KSM983224:KSM983348 LCI983224:LCI983348 LME983224:LME983348 LWA983224:LWA983348 MFW983224:MFW983348 MPS983224:MPS983348 MZO983224:MZO983348 NJK983224:NJK983348 NTG983224:NTG983348 ODC983224:ODC983348 OMY983224:OMY983348 OWU983224:OWU983348 PGQ983224:PGQ983348 PQM983224:PQM983348 QAI983224:QAI983348 QKE983224:QKE983348 QUA983224:QUA983348 RDW983224:RDW983348 RNS983224:RNS983348 RXO983224:RXO983348 SHK983224:SHK983348 SRG983224:SRG983348 TBC983224:TBC983348 TKY983224:TKY983348 TUU983224:TUU983348 UEQ983224:UEQ983348 UOM983224:UOM983348 UYI983224:UYI983348 VIE983224:VIE983348 VSA983224:VSA983348 WBW983224:WBW983348" xr:uid="{A52146EA-88B7-4200-8DD7-62B5F3A62F99}">
      <formula1>"Uniform, Clothing"</formula1>
    </dataValidation>
    <dataValidation type="list" allowBlank="1" showInputMessage="1" showErrorMessage="1" sqref="D310 IZ310 SV310 ACR310 AMN310 AWJ310 BGF310 BQB310 BZX310 CJT310 CTP310 DDL310 DNH310 DXD310 EGZ310 EQV310 FAR310 FKN310 FUJ310 GEF310 GOB310 GXX310 HHT310 HRP310 IBL310 ILH310 IVD310 JEZ310 JOV310 JYR310 KIN310 KSJ310 LCF310 LMB310 LVX310 MFT310 MPP310 MZL310 NJH310 NTD310 OCZ310 OMV310 OWR310 PGN310 PQJ310 QAF310 QKB310 QTX310 RDT310 RNP310 RXL310 SHH310 SRD310 TAZ310 TKV310 TUR310 UEN310 UOJ310 UYF310 VIB310 VRX310 WBT310 WLP310 WVL310 D65846 IZ65846 SV65846 ACR65846 AMN65846 AWJ65846 BGF65846 BQB65846 BZX65846 CJT65846 CTP65846 DDL65846 DNH65846 DXD65846 EGZ65846 EQV65846 FAR65846 FKN65846 FUJ65846 GEF65846 GOB65846 GXX65846 HHT65846 HRP65846 IBL65846 ILH65846 IVD65846 JEZ65846 JOV65846 JYR65846 KIN65846 KSJ65846 LCF65846 LMB65846 LVX65846 MFT65846 MPP65846 MZL65846 NJH65846 NTD65846 OCZ65846 OMV65846 OWR65846 PGN65846 PQJ65846 QAF65846 QKB65846 QTX65846 RDT65846 RNP65846 RXL65846 SHH65846 SRD65846 TAZ65846 TKV65846 TUR65846 UEN65846 UOJ65846 UYF65846 VIB65846 VRX65846 WBT65846 WLP65846 WVL65846 D131382 IZ131382 SV131382 ACR131382 AMN131382 AWJ131382 BGF131382 BQB131382 BZX131382 CJT131382 CTP131382 DDL131382 DNH131382 DXD131382 EGZ131382 EQV131382 FAR131382 FKN131382 FUJ131382 GEF131382 GOB131382 GXX131382 HHT131382 HRP131382 IBL131382 ILH131382 IVD131382 JEZ131382 JOV131382 JYR131382 KIN131382 KSJ131382 LCF131382 LMB131382 LVX131382 MFT131382 MPP131382 MZL131382 NJH131382 NTD131382 OCZ131382 OMV131382 OWR131382 PGN131382 PQJ131382 QAF131382 QKB131382 QTX131382 RDT131382 RNP131382 RXL131382 SHH131382 SRD131382 TAZ131382 TKV131382 TUR131382 UEN131382 UOJ131382 UYF131382 VIB131382 VRX131382 WBT131382 WLP131382 WVL131382 D196918 IZ196918 SV196918 ACR196918 AMN196918 AWJ196918 BGF196918 BQB196918 BZX196918 CJT196918 CTP196918 DDL196918 DNH196918 DXD196918 EGZ196918 EQV196918 FAR196918 FKN196918 FUJ196918 GEF196918 GOB196918 GXX196918 HHT196918 HRP196918 IBL196918 ILH196918 IVD196918 JEZ196918 JOV196918 JYR196918 KIN196918 KSJ196918 LCF196918 LMB196918 LVX196918 MFT196918 MPP196918 MZL196918 NJH196918 NTD196918 OCZ196918 OMV196918 OWR196918 PGN196918 PQJ196918 QAF196918 QKB196918 QTX196918 RDT196918 RNP196918 RXL196918 SHH196918 SRD196918 TAZ196918 TKV196918 TUR196918 UEN196918 UOJ196918 UYF196918 VIB196918 VRX196918 WBT196918 WLP196918 WVL196918 D262454 IZ262454 SV262454 ACR262454 AMN262454 AWJ262454 BGF262454 BQB262454 BZX262454 CJT262454 CTP262454 DDL262454 DNH262454 DXD262454 EGZ262454 EQV262454 FAR262454 FKN262454 FUJ262454 GEF262454 GOB262454 GXX262454 HHT262454 HRP262454 IBL262454 ILH262454 IVD262454 JEZ262454 JOV262454 JYR262454 KIN262454 KSJ262454 LCF262454 LMB262454 LVX262454 MFT262454 MPP262454 MZL262454 NJH262454 NTD262454 OCZ262454 OMV262454 OWR262454 PGN262454 PQJ262454 QAF262454 QKB262454 QTX262454 RDT262454 RNP262454 RXL262454 SHH262454 SRD262454 TAZ262454 TKV262454 TUR262454 UEN262454 UOJ262454 UYF262454 VIB262454 VRX262454 WBT262454 WLP262454 WVL262454 D327990 IZ327990 SV327990 ACR327990 AMN327990 AWJ327990 BGF327990 BQB327990 BZX327990 CJT327990 CTP327990 DDL327990 DNH327990 DXD327990 EGZ327990 EQV327990 FAR327990 FKN327990 FUJ327990 GEF327990 GOB327990 GXX327990 HHT327990 HRP327990 IBL327990 ILH327990 IVD327990 JEZ327990 JOV327990 JYR327990 KIN327990 KSJ327990 LCF327990 LMB327990 LVX327990 MFT327990 MPP327990 MZL327990 NJH327990 NTD327990 OCZ327990 OMV327990 OWR327990 PGN327990 PQJ327990 QAF327990 QKB327990 QTX327990 RDT327990 RNP327990 RXL327990 SHH327990 SRD327990 TAZ327990 TKV327990 TUR327990 UEN327990 UOJ327990 UYF327990 VIB327990 VRX327990 WBT327990 WLP327990 WVL327990 D393526 IZ393526 SV393526 ACR393526 AMN393526 AWJ393526 BGF393526 BQB393526 BZX393526 CJT393526 CTP393526 DDL393526 DNH393526 DXD393526 EGZ393526 EQV393526 FAR393526 FKN393526 FUJ393526 GEF393526 GOB393526 GXX393526 HHT393526 HRP393526 IBL393526 ILH393526 IVD393526 JEZ393526 JOV393526 JYR393526 KIN393526 KSJ393526 LCF393526 LMB393526 LVX393526 MFT393526 MPP393526 MZL393526 NJH393526 NTD393526 OCZ393526 OMV393526 OWR393526 PGN393526 PQJ393526 QAF393526 QKB393526 QTX393526 RDT393526 RNP393526 RXL393526 SHH393526 SRD393526 TAZ393526 TKV393526 TUR393526 UEN393526 UOJ393526 UYF393526 VIB393526 VRX393526 WBT393526 WLP393526 WVL393526 D459062 IZ459062 SV459062 ACR459062 AMN459062 AWJ459062 BGF459062 BQB459062 BZX459062 CJT459062 CTP459062 DDL459062 DNH459062 DXD459062 EGZ459062 EQV459062 FAR459062 FKN459062 FUJ459062 GEF459062 GOB459062 GXX459062 HHT459062 HRP459062 IBL459062 ILH459062 IVD459062 JEZ459062 JOV459062 JYR459062 KIN459062 KSJ459062 LCF459062 LMB459062 LVX459062 MFT459062 MPP459062 MZL459062 NJH459062 NTD459062 OCZ459062 OMV459062 OWR459062 PGN459062 PQJ459062 QAF459062 QKB459062 QTX459062 RDT459062 RNP459062 RXL459062 SHH459062 SRD459062 TAZ459062 TKV459062 TUR459062 UEN459062 UOJ459062 UYF459062 VIB459062 VRX459062 WBT459062 WLP459062 WVL459062 D524598 IZ524598 SV524598 ACR524598 AMN524598 AWJ524598 BGF524598 BQB524598 BZX524598 CJT524598 CTP524598 DDL524598 DNH524598 DXD524598 EGZ524598 EQV524598 FAR524598 FKN524598 FUJ524598 GEF524598 GOB524598 GXX524598 HHT524598 HRP524598 IBL524598 ILH524598 IVD524598 JEZ524598 JOV524598 JYR524598 KIN524598 KSJ524598 LCF524598 LMB524598 LVX524598 MFT524598 MPP524598 MZL524598 NJH524598 NTD524598 OCZ524598 OMV524598 OWR524598 PGN524598 PQJ524598 QAF524598 QKB524598 QTX524598 RDT524598 RNP524598 RXL524598 SHH524598 SRD524598 TAZ524598 TKV524598 TUR524598 UEN524598 UOJ524598 UYF524598 VIB524598 VRX524598 WBT524598 WLP524598 WVL524598 D590134 IZ590134 SV590134 ACR590134 AMN590134 AWJ590134 BGF590134 BQB590134 BZX590134 CJT590134 CTP590134 DDL590134 DNH590134 DXD590134 EGZ590134 EQV590134 FAR590134 FKN590134 FUJ590134 GEF590134 GOB590134 GXX590134 HHT590134 HRP590134 IBL590134 ILH590134 IVD590134 JEZ590134 JOV590134 JYR590134 KIN590134 KSJ590134 LCF590134 LMB590134 LVX590134 MFT590134 MPP590134 MZL590134 NJH590134 NTD590134 OCZ590134 OMV590134 OWR590134 PGN590134 PQJ590134 QAF590134 QKB590134 QTX590134 RDT590134 RNP590134 RXL590134 SHH590134 SRD590134 TAZ590134 TKV590134 TUR590134 UEN590134 UOJ590134 UYF590134 VIB590134 VRX590134 WBT590134 WLP590134 WVL590134 D655670 IZ655670 SV655670 ACR655670 AMN655670 AWJ655670 BGF655670 BQB655670 BZX655670 CJT655670 CTP655670 DDL655670 DNH655670 DXD655670 EGZ655670 EQV655670 FAR655670 FKN655670 FUJ655670 GEF655670 GOB655670 GXX655670 HHT655670 HRP655670 IBL655670 ILH655670 IVD655670 JEZ655670 JOV655670 JYR655670 KIN655670 KSJ655670 LCF655670 LMB655670 LVX655670 MFT655670 MPP655670 MZL655670 NJH655670 NTD655670 OCZ655670 OMV655670 OWR655670 PGN655670 PQJ655670 QAF655670 QKB655670 QTX655670 RDT655670 RNP655670 RXL655670 SHH655670 SRD655670 TAZ655670 TKV655670 TUR655670 UEN655670 UOJ655670 UYF655670 VIB655670 VRX655670 WBT655670 WLP655670 WVL655670 D721206 IZ721206 SV721206 ACR721206 AMN721206 AWJ721206 BGF721206 BQB721206 BZX721206 CJT721206 CTP721206 DDL721206 DNH721206 DXD721206 EGZ721206 EQV721206 FAR721206 FKN721206 FUJ721206 GEF721206 GOB721206 GXX721206 HHT721206 HRP721206 IBL721206 ILH721206 IVD721206 JEZ721206 JOV721206 JYR721206 KIN721206 KSJ721206 LCF721206 LMB721206 LVX721206 MFT721206 MPP721206 MZL721206 NJH721206 NTD721206 OCZ721206 OMV721206 OWR721206 PGN721206 PQJ721206 QAF721206 QKB721206 QTX721206 RDT721206 RNP721206 RXL721206 SHH721206 SRD721206 TAZ721206 TKV721206 TUR721206 UEN721206 UOJ721206 UYF721206 VIB721206 VRX721206 WBT721206 WLP721206 WVL721206 D786742 IZ786742 SV786742 ACR786742 AMN786742 AWJ786742 BGF786742 BQB786742 BZX786742 CJT786742 CTP786742 DDL786742 DNH786742 DXD786742 EGZ786742 EQV786742 FAR786742 FKN786742 FUJ786742 GEF786742 GOB786742 GXX786742 HHT786742 HRP786742 IBL786742 ILH786742 IVD786742 JEZ786742 JOV786742 JYR786742 KIN786742 KSJ786742 LCF786742 LMB786742 LVX786742 MFT786742 MPP786742 MZL786742 NJH786742 NTD786742 OCZ786742 OMV786742 OWR786742 PGN786742 PQJ786742 QAF786742 QKB786742 QTX786742 RDT786742 RNP786742 RXL786742 SHH786742 SRD786742 TAZ786742 TKV786742 TUR786742 UEN786742 UOJ786742 UYF786742 VIB786742 VRX786742 WBT786742 WLP786742 WVL786742 D852278 IZ852278 SV852278 ACR852278 AMN852278 AWJ852278 BGF852278 BQB852278 BZX852278 CJT852278 CTP852278 DDL852278 DNH852278 DXD852278 EGZ852278 EQV852278 FAR852278 FKN852278 FUJ852278 GEF852278 GOB852278 GXX852278 HHT852278 HRP852278 IBL852278 ILH852278 IVD852278 JEZ852278 JOV852278 JYR852278 KIN852278 KSJ852278 LCF852278 LMB852278 LVX852278 MFT852278 MPP852278 MZL852278 NJH852278 NTD852278 OCZ852278 OMV852278 OWR852278 PGN852278 PQJ852278 QAF852278 QKB852278 QTX852278 RDT852278 RNP852278 RXL852278 SHH852278 SRD852278 TAZ852278 TKV852278 TUR852278 UEN852278 UOJ852278 UYF852278 VIB852278 VRX852278 WBT852278 WLP852278 WVL852278 D917814 IZ917814 SV917814 ACR917814 AMN917814 AWJ917814 BGF917814 BQB917814 BZX917814 CJT917814 CTP917814 DDL917814 DNH917814 DXD917814 EGZ917814 EQV917814 FAR917814 FKN917814 FUJ917814 GEF917814 GOB917814 GXX917814 HHT917814 HRP917814 IBL917814 ILH917814 IVD917814 JEZ917814 JOV917814 JYR917814 KIN917814 KSJ917814 LCF917814 LMB917814 LVX917814 MFT917814 MPP917814 MZL917814 NJH917814 NTD917814 OCZ917814 OMV917814 OWR917814 PGN917814 PQJ917814 QAF917814 QKB917814 QTX917814 RDT917814 RNP917814 RXL917814 SHH917814 SRD917814 TAZ917814 TKV917814 TUR917814 UEN917814 UOJ917814 UYF917814 VIB917814 VRX917814 WBT917814 WLP917814 WVL917814 D983350 IZ983350 SV983350 ACR983350 AMN983350 AWJ983350 BGF983350 BQB983350 BZX983350 CJT983350 CTP983350 DDL983350 DNH983350 DXD983350 EGZ983350 EQV983350 FAR983350 FKN983350 FUJ983350 GEF983350 GOB983350 GXX983350 HHT983350 HRP983350 IBL983350 ILH983350 IVD983350 JEZ983350 JOV983350 JYR983350 KIN983350 KSJ983350 LCF983350 LMB983350 LVX983350 MFT983350 MPP983350 MZL983350 NJH983350 NTD983350 OCZ983350 OMV983350 OWR983350 PGN983350 PQJ983350 QAF983350 QKB983350 QTX983350 RDT983350 RNP983350 RXL983350 SHH983350 SRD983350 TAZ983350 TKV983350 TUR983350 UEN983350 UOJ983350 UYF983350 VIB983350 VRX983350 WBT983350 WLP983350 WVL983350 WVL983224:WVL983348 IZ8:IZ307 SV8:SV307 ACR8:ACR307 AMN8:AMN307 AWJ8:AWJ307 BGF8:BGF307 BQB8:BQB307 BZX8:BZX307 CJT8:CJT307 CTP8:CTP307 DDL8:DDL307 DNH8:DNH307 DXD8:DXD307 EGZ8:EGZ307 EQV8:EQV307 FAR8:FAR307 FKN8:FKN307 FUJ8:FUJ307 GEF8:GEF307 GOB8:GOB307 GXX8:GXX307 HHT8:HHT307 HRP8:HRP307 IBL8:IBL307 ILH8:ILH307 IVD8:IVD307 JEZ8:JEZ307 JOV8:JOV307 JYR8:JYR307 KIN8:KIN307 KSJ8:KSJ307 LCF8:LCF307 LMB8:LMB307 LVX8:LVX307 MFT8:MFT307 MPP8:MPP307 MZL8:MZL307 NJH8:NJH307 NTD8:NTD307 OCZ8:OCZ307 OMV8:OMV307 OWR8:OWR307 PGN8:PGN307 PQJ8:PQJ307 QAF8:QAF307 QKB8:QKB307 QTX8:QTX307 RDT8:RDT307 RNP8:RNP307 RXL8:RXL307 SHH8:SHH307 SRD8:SRD307 TAZ8:TAZ307 TKV8:TKV307 TUR8:TUR307 UEN8:UEN307 UOJ8:UOJ307 UYF8:UYF307 VIB8:VIB307 VRX8:VRX307 WBT8:WBT307 WLP8:WLP307 WVL8:WVL307 D65720:D65844 IZ65720:IZ65844 SV65720:SV65844 ACR65720:ACR65844 AMN65720:AMN65844 AWJ65720:AWJ65844 BGF65720:BGF65844 BQB65720:BQB65844 BZX65720:BZX65844 CJT65720:CJT65844 CTP65720:CTP65844 DDL65720:DDL65844 DNH65720:DNH65844 DXD65720:DXD65844 EGZ65720:EGZ65844 EQV65720:EQV65844 FAR65720:FAR65844 FKN65720:FKN65844 FUJ65720:FUJ65844 GEF65720:GEF65844 GOB65720:GOB65844 GXX65720:GXX65844 HHT65720:HHT65844 HRP65720:HRP65844 IBL65720:IBL65844 ILH65720:ILH65844 IVD65720:IVD65844 JEZ65720:JEZ65844 JOV65720:JOV65844 JYR65720:JYR65844 KIN65720:KIN65844 KSJ65720:KSJ65844 LCF65720:LCF65844 LMB65720:LMB65844 LVX65720:LVX65844 MFT65720:MFT65844 MPP65720:MPP65844 MZL65720:MZL65844 NJH65720:NJH65844 NTD65720:NTD65844 OCZ65720:OCZ65844 OMV65720:OMV65844 OWR65720:OWR65844 PGN65720:PGN65844 PQJ65720:PQJ65844 QAF65720:QAF65844 QKB65720:QKB65844 QTX65720:QTX65844 RDT65720:RDT65844 RNP65720:RNP65844 RXL65720:RXL65844 SHH65720:SHH65844 SRD65720:SRD65844 TAZ65720:TAZ65844 TKV65720:TKV65844 TUR65720:TUR65844 UEN65720:UEN65844 UOJ65720:UOJ65844 UYF65720:UYF65844 VIB65720:VIB65844 VRX65720:VRX65844 WBT65720:WBT65844 WLP65720:WLP65844 WVL65720:WVL65844 D131256:D131380 IZ131256:IZ131380 SV131256:SV131380 ACR131256:ACR131380 AMN131256:AMN131380 AWJ131256:AWJ131380 BGF131256:BGF131380 BQB131256:BQB131380 BZX131256:BZX131380 CJT131256:CJT131380 CTP131256:CTP131380 DDL131256:DDL131380 DNH131256:DNH131380 DXD131256:DXD131380 EGZ131256:EGZ131380 EQV131256:EQV131380 FAR131256:FAR131380 FKN131256:FKN131380 FUJ131256:FUJ131380 GEF131256:GEF131380 GOB131256:GOB131380 GXX131256:GXX131380 HHT131256:HHT131380 HRP131256:HRP131380 IBL131256:IBL131380 ILH131256:ILH131380 IVD131256:IVD131380 JEZ131256:JEZ131380 JOV131256:JOV131380 JYR131256:JYR131380 KIN131256:KIN131380 KSJ131256:KSJ131380 LCF131256:LCF131380 LMB131256:LMB131380 LVX131256:LVX131380 MFT131256:MFT131380 MPP131256:MPP131380 MZL131256:MZL131380 NJH131256:NJH131380 NTD131256:NTD131380 OCZ131256:OCZ131380 OMV131256:OMV131380 OWR131256:OWR131380 PGN131256:PGN131380 PQJ131256:PQJ131380 QAF131256:QAF131380 QKB131256:QKB131380 QTX131256:QTX131380 RDT131256:RDT131380 RNP131256:RNP131380 RXL131256:RXL131380 SHH131256:SHH131380 SRD131256:SRD131380 TAZ131256:TAZ131380 TKV131256:TKV131380 TUR131256:TUR131380 UEN131256:UEN131380 UOJ131256:UOJ131380 UYF131256:UYF131380 VIB131256:VIB131380 VRX131256:VRX131380 WBT131256:WBT131380 WLP131256:WLP131380 WVL131256:WVL131380 D196792:D196916 IZ196792:IZ196916 SV196792:SV196916 ACR196792:ACR196916 AMN196792:AMN196916 AWJ196792:AWJ196916 BGF196792:BGF196916 BQB196792:BQB196916 BZX196792:BZX196916 CJT196792:CJT196916 CTP196792:CTP196916 DDL196792:DDL196916 DNH196792:DNH196916 DXD196792:DXD196916 EGZ196792:EGZ196916 EQV196792:EQV196916 FAR196792:FAR196916 FKN196792:FKN196916 FUJ196792:FUJ196916 GEF196792:GEF196916 GOB196792:GOB196916 GXX196792:GXX196916 HHT196792:HHT196916 HRP196792:HRP196916 IBL196792:IBL196916 ILH196792:ILH196916 IVD196792:IVD196916 JEZ196792:JEZ196916 JOV196792:JOV196916 JYR196792:JYR196916 KIN196792:KIN196916 KSJ196792:KSJ196916 LCF196792:LCF196916 LMB196792:LMB196916 LVX196792:LVX196916 MFT196792:MFT196916 MPP196792:MPP196916 MZL196792:MZL196916 NJH196792:NJH196916 NTD196792:NTD196916 OCZ196792:OCZ196916 OMV196792:OMV196916 OWR196792:OWR196916 PGN196792:PGN196916 PQJ196792:PQJ196916 QAF196792:QAF196916 QKB196792:QKB196916 QTX196792:QTX196916 RDT196792:RDT196916 RNP196792:RNP196916 RXL196792:RXL196916 SHH196792:SHH196916 SRD196792:SRD196916 TAZ196792:TAZ196916 TKV196792:TKV196916 TUR196792:TUR196916 UEN196792:UEN196916 UOJ196792:UOJ196916 UYF196792:UYF196916 VIB196792:VIB196916 VRX196792:VRX196916 WBT196792:WBT196916 WLP196792:WLP196916 WVL196792:WVL196916 D262328:D262452 IZ262328:IZ262452 SV262328:SV262452 ACR262328:ACR262452 AMN262328:AMN262452 AWJ262328:AWJ262452 BGF262328:BGF262452 BQB262328:BQB262452 BZX262328:BZX262452 CJT262328:CJT262452 CTP262328:CTP262452 DDL262328:DDL262452 DNH262328:DNH262452 DXD262328:DXD262452 EGZ262328:EGZ262452 EQV262328:EQV262452 FAR262328:FAR262452 FKN262328:FKN262452 FUJ262328:FUJ262452 GEF262328:GEF262452 GOB262328:GOB262452 GXX262328:GXX262452 HHT262328:HHT262452 HRP262328:HRP262452 IBL262328:IBL262452 ILH262328:ILH262452 IVD262328:IVD262452 JEZ262328:JEZ262452 JOV262328:JOV262452 JYR262328:JYR262452 KIN262328:KIN262452 KSJ262328:KSJ262452 LCF262328:LCF262452 LMB262328:LMB262452 LVX262328:LVX262452 MFT262328:MFT262452 MPP262328:MPP262452 MZL262328:MZL262452 NJH262328:NJH262452 NTD262328:NTD262452 OCZ262328:OCZ262452 OMV262328:OMV262452 OWR262328:OWR262452 PGN262328:PGN262452 PQJ262328:PQJ262452 QAF262328:QAF262452 QKB262328:QKB262452 QTX262328:QTX262452 RDT262328:RDT262452 RNP262328:RNP262452 RXL262328:RXL262452 SHH262328:SHH262452 SRD262328:SRD262452 TAZ262328:TAZ262452 TKV262328:TKV262452 TUR262328:TUR262452 UEN262328:UEN262452 UOJ262328:UOJ262452 UYF262328:UYF262452 VIB262328:VIB262452 VRX262328:VRX262452 WBT262328:WBT262452 WLP262328:WLP262452 WVL262328:WVL262452 D327864:D327988 IZ327864:IZ327988 SV327864:SV327988 ACR327864:ACR327988 AMN327864:AMN327988 AWJ327864:AWJ327988 BGF327864:BGF327988 BQB327864:BQB327988 BZX327864:BZX327988 CJT327864:CJT327988 CTP327864:CTP327988 DDL327864:DDL327988 DNH327864:DNH327988 DXD327864:DXD327988 EGZ327864:EGZ327988 EQV327864:EQV327988 FAR327864:FAR327988 FKN327864:FKN327988 FUJ327864:FUJ327988 GEF327864:GEF327988 GOB327864:GOB327988 GXX327864:GXX327988 HHT327864:HHT327988 HRP327864:HRP327988 IBL327864:IBL327988 ILH327864:ILH327988 IVD327864:IVD327988 JEZ327864:JEZ327988 JOV327864:JOV327988 JYR327864:JYR327988 KIN327864:KIN327988 KSJ327864:KSJ327988 LCF327864:LCF327988 LMB327864:LMB327988 LVX327864:LVX327988 MFT327864:MFT327988 MPP327864:MPP327988 MZL327864:MZL327988 NJH327864:NJH327988 NTD327864:NTD327988 OCZ327864:OCZ327988 OMV327864:OMV327988 OWR327864:OWR327988 PGN327864:PGN327988 PQJ327864:PQJ327988 QAF327864:QAF327988 QKB327864:QKB327988 QTX327864:QTX327988 RDT327864:RDT327988 RNP327864:RNP327988 RXL327864:RXL327988 SHH327864:SHH327988 SRD327864:SRD327988 TAZ327864:TAZ327988 TKV327864:TKV327988 TUR327864:TUR327988 UEN327864:UEN327988 UOJ327864:UOJ327988 UYF327864:UYF327988 VIB327864:VIB327988 VRX327864:VRX327988 WBT327864:WBT327988 WLP327864:WLP327988 WVL327864:WVL327988 D393400:D393524 IZ393400:IZ393524 SV393400:SV393524 ACR393400:ACR393524 AMN393400:AMN393524 AWJ393400:AWJ393524 BGF393400:BGF393524 BQB393400:BQB393524 BZX393400:BZX393524 CJT393400:CJT393524 CTP393400:CTP393524 DDL393400:DDL393524 DNH393400:DNH393524 DXD393400:DXD393524 EGZ393400:EGZ393524 EQV393400:EQV393524 FAR393400:FAR393524 FKN393400:FKN393524 FUJ393400:FUJ393524 GEF393400:GEF393524 GOB393400:GOB393524 GXX393400:GXX393524 HHT393400:HHT393524 HRP393400:HRP393524 IBL393400:IBL393524 ILH393400:ILH393524 IVD393400:IVD393524 JEZ393400:JEZ393524 JOV393400:JOV393524 JYR393400:JYR393524 KIN393400:KIN393524 KSJ393400:KSJ393524 LCF393400:LCF393524 LMB393400:LMB393524 LVX393400:LVX393524 MFT393400:MFT393524 MPP393400:MPP393524 MZL393400:MZL393524 NJH393400:NJH393524 NTD393400:NTD393524 OCZ393400:OCZ393524 OMV393400:OMV393524 OWR393400:OWR393524 PGN393400:PGN393524 PQJ393400:PQJ393524 QAF393400:QAF393524 QKB393400:QKB393524 QTX393400:QTX393524 RDT393400:RDT393524 RNP393400:RNP393524 RXL393400:RXL393524 SHH393400:SHH393524 SRD393400:SRD393524 TAZ393400:TAZ393524 TKV393400:TKV393524 TUR393400:TUR393524 UEN393400:UEN393524 UOJ393400:UOJ393524 UYF393400:UYF393524 VIB393400:VIB393524 VRX393400:VRX393524 WBT393400:WBT393524 WLP393400:WLP393524 WVL393400:WVL393524 D458936:D459060 IZ458936:IZ459060 SV458936:SV459060 ACR458936:ACR459060 AMN458936:AMN459060 AWJ458936:AWJ459060 BGF458936:BGF459060 BQB458936:BQB459060 BZX458936:BZX459060 CJT458936:CJT459060 CTP458936:CTP459060 DDL458936:DDL459060 DNH458936:DNH459060 DXD458936:DXD459060 EGZ458936:EGZ459060 EQV458936:EQV459060 FAR458936:FAR459060 FKN458936:FKN459060 FUJ458936:FUJ459060 GEF458936:GEF459060 GOB458936:GOB459060 GXX458936:GXX459060 HHT458936:HHT459060 HRP458936:HRP459060 IBL458936:IBL459060 ILH458936:ILH459060 IVD458936:IVD459060 JEZ458936:JEZ459060 JOV458936:JOV459060 JYR458936:JYR459060 KIN458936:KIN459060 KSJ458936:KSJ459060 LCF458936:LCF459060 LMB458936:LMB459060 LVX458936:LVX459060 MFT458936:MFT459060 MPP458936:MPP459060 MZL458936:MZL459060 NJH458936:NJH459060 NTD458936:NTD459060 OCZ458936:OCZ459060 OMV458936:OMV459060 OWR458936:OWR459060 PGN458936:PGN459060 PQJ458936:PQJ459060 QAF458936:QAF459060 QKB458936:QKB459060 QTX458936:QTX459060 RDT458936:RDT459060 RNP458936:RNP459060 RXL458936:RXL459060 SHH458936:SHH459060 SRD458936:SRD459060 TAZ458936:TAZ459060 TKV458936:TKV459060 TUR458936:TUR459060 UEN458936:UEN459060 UOJ458936:UOJ459060 UYF458936:UYF459060 VIB458936:VIB459060 VRX458936:VRX459060 WBT458936:WBT459060 WLP458936:WLP459060 WVL458936:WVL459060 D524472:D524596 IZ524472:IZ524596 SV524472:SV524596 ACR524472:ACR524596 AMN524472:AMN524596 AWJ524472:AWJ524596 BGF524472:BGF524596 BQB524472:BQB524596 BZX524472:BZX524596 CJT524472:CJT524596 CTP524472:CTP524596 DDL524472:DDL524596 DNH524472:DNH524596 DXD524472:DXD524596 EGZ524472:EGZ524596 EQV524472:EQV524596 FAR524472:FAR524596 FKN524472:FKN524596 FUJ524472:FUJ524596 GEF524472:GEF524596 GOB524472:GOB524596 GXX524472:GXX524596 HHT524472:HHT524596 HRP524472:HRP524596 IBL524472:IBL524596 ILH524472:ILH524596 IVD524472:IVD524596 JEZ524472:JEZ524596 JOV524472:JOV524596 JYR524472:JYR524596 KIN524472:KIN524596 KSJ524472:KSJ524596 LCF524472:LCF524596 LMB524472:LMB524596 LVX524472:LVX524596 MFT524472:MFT524596 MPP524472:MPP524596 MZL524472:MZL524596 NJH524472:NJH524596 NTD524472:NTD524596 OCZ524472:OCZ524596 OMV524472:OMV524596 OWR524472:OWR524596 PGN524472:PGN524596 PQJ524472:PQJ524596 QAF524472:QAF524596 QKB524472:QKB524596 QTX524472:QTX524596 RDT524472:RDT524596 RNP524472:RNP524596 RXL524472:RXL524596 SHH524472:SHH524596 SRD524472:SRD524596 TAZ524472:TAZ524596 TKV524472:TKV524596 TUR524472:TUR524596 UEN524472:UEN524596 UOJ524472:UOJ524596 UYF524472:UYF524596 VIB524472:VIB524596 VRX524472:VRX524596 WBT524472:WBT524596 WLP524472:WLP524596 WVL524472:WVL524596 D590008:D590132 IZ590008:IZ590132 SV590008:SV590132 ACR590008:ACR590132 AMN590008:AMN590132 AWJ590008:AWJ590132 BGF590008:BGF590132 BQB590008:BQB590132 BZX590008:BZX590132 CJT590008:CJT590132 CTP590008:CTP590132 DDL590008:DDL590132 DNH590008:DNH590132 DXD590008:DXD590132 EGZ590008:EGZ590132 EQV590008:EQV590132 FAR590008:FAR590132 FKN590008:FKN590132 FUJ590008:FUJ590132 GEF590008:GEF590132 GOB590008:GOB590132 GXX590008:GXX590132 HHT590008:HHT590132 HRP590008:HRP590132 IBL590008:IBL590132 ILH590008:ILH590132 IVD590008:IVD590132 JEZ590008:JEZ590132 JOV590008:JOV590132 JYR590008:JYR590132 KIN590008:KIN590132 KSJ590008:KSJ590132 LCF590008:LCF590132 LMB590008:LMB590132 LVX590008:LVX590132 MFT590008:MFT590132 MPP590008:MPP590132 MZL590008:MZL590132 NJH590008:NJH590132 NTD590008:NTD590132 OCZ590008:OCZ590132 OMV590008:OMV590132 OWR590008:OWR590132 PGN590008:PGN590132 PQJ590008:PQJ590132 QAF590008:QAF590132 QKB590008:QKB590132 QTX590008:QTX590132 RDT590008:RDT590132 RNP590008:RNP590132 RXL590008:RXL590132 SHH590008:SHH590132 SRD590008:SRD590132 TAZ590008:TAZ590132 TKV590008:TKV590132 TUR590008:TUR590132 UEN590008:UEN590132 UOJ590008:UOJ590132 UYF590008:UYF590132 VIB590008:VIB590132 VRX590008:VRX590132 WBT590008:WBT590132 WLP590008:WLP590132 WVL590008:WVL590132 D655544:D655668 IZ655544:IZ655668 SV655544:SV655668 ACR655544:ACR655668 AMN655544:AMN655668 AWJ655544:AWJ655668 BGF655544:BGF655668 BQB655544:BQB655668 BZX655544:BZX655668 CJT655544:CJT655668 CTP655544:CTP655668 DDL655544:DDL655668 DNH655544:DNH655668 DXD655544:DXD655668 EGZ655544:EGZ655668 EQV655544:EQV655668 FAR655544:FAR655668 FKN655544:FKN655668 FUJ655544:FUJ655668 GEF655544:GEF655668 GOB655544:GOB655668 GXX655544:GXX655668 HHT655544:HHT655668 HRP655544:HRP655668 IBL655544:IBL655668 ILH655544:ILH655668 IVD655544:IVD655668 JEZ655544:JEZ655668 JOV655544:JOV655668 JYR655544:JYR655668 KIN655544:KIN655668 KSJ655544:KSJ655668 LCF655544:LCF655668 LMB655544:LMB655668 LVX655544:LVX655668 MFT655544:MFT655668 MPP655544:MPP655668 MZL655544:MZL655668 NJH655544:NJH655668 NTD655544:NTD655668 OCZ655544:OCZ655668 OMV655544:OMV655668 OWR655544:OWR655668 PGN655544:PGN655668 PQJ655544:PQJ655668 QAF655544:QAF655668 QKB655544:QKB655668 QTX655544:QTX655668 RDT655544:RDT655668 RNP655544:RNP655668 RXL655544:RXL655668 SHH655544:SHH655668 SRD655544:SRD655668 TAZ655544:TAZ655668 TKV655544:TKV655668 TUR655544:TUR655668 UEN655544:UEN655668 UOJ655544:UOJ655668 UYF655544:UYF655668 VIB655544:VIB655668 VRX655544:VRX655668 WBT655544:WBT655668 WLP655544:WLP655668 WVL655544:WVL655668 D721080:D721204 IZ721080:IZ721204 SV721080:SV721204 ACR721080:ACR721204 AMN721080:AMN721204 AWJ721080:AWJ721204 BGF721080:BGF721204 BQB721080:BQB721204 BZX721080:BZX721204 CJT721080:CJT721204 CTP721080:CTP721204 DDL721080:DDL721204 DNH721080:DNH721204 DXD721080:DXD721204 EGZ721080:EGZ721204 EQV721080:EQV721204 FAR721080:FAR721204 FKN721080:FKN721204 FUJ721080:FUJ721204 GEF721080:GEF721204 GOB721080:GOB721204 GXX721080:GXX721204 HHT721080:HHT721204 HRP721080:HRP721204 IBL721080:IBL721204 ILH721080:ILH721204 IVD721080:IVD721204 JEZ721080:JEZ721204 JOV721080:JOV721204 JYR721080:JYR721204 KIN721080:KIN721204 KSJ721080:KSJ721204 LCF721080:LCF721204 LMB721080:LMB721204 LVX721080:LVX721204 MFT721080:MFT721204 MPP721080:MPP721204 MZL721080:MZL721204 NJH721080:NJH721204 NTD721080:NTD721204 OCZ721080:OCZ721204 OMV721080:OMV721204 OWR721080:OWR721204 PGN721080:PGN721204 PQJ721080:PQJ721204 QAF721080:QAF721204 QKB721080:QKB721204 QTX721080:QTX721204 RDT721080:RDT721204 RNP721080:RNP721204 RXL721080:RXL721204 SHH721080:SHH721204 SRD721080:SRD721204 TAZ721080:TAZ721204 TKV721080:TKV721204 TUR721080:TUR721204 UEN721080:UEN721204 UOJ721080:UOJ721204 UYF721080:UYF721204 VIB721080:VIB721204 VRX721080:VRX721204 WBT721080:WBT721204 WLP721080:WLP721204 WVL721080:WVL721204 D786616:D786740 IZ786616:IZ786740 SV786616:SV786740 ACR786616:ACR786740 AMN786616:AMN786740 AWJ786616:AWJ786740 BGF786616:BGF786740 BQB786616:BQB786740 BZX786616:BZX786740 CJT786616:CJT786740 CTP786616:CTP786740 DDL786616:DDL786740 DNH786616:DNH786740 DXD786616:DXD786740 EGZ786616:EGZ786740 EQV786616:EQV786740 FAR786616:FAR786740 FKN786616:FKN786740 FUJ786616:FUJ786740 GEF786616:GEF786740 GOB786616:GOB786740 GXX786616:GXX786740 HHT786616:HHT786740 HRP786616:HRP786740 IBL786616:IBL786740 ILH786616:ILH786740 IVD786616:IVD786740 JEZ786616:JEZ786740 JOV786616:JOV786740 JYR786616:JYR786740 KIN786616:KIN786740 KSJ786616:KSJ786740 LCF786616:LCF786740 LMB786616:LMB786740 LVX786616:LVX786740 MFT786616:MFT786740 MPP786616:MPP786740 MZL786616:MZL786740 NJH786616:NJH786740 NTD786616:NTD786740 OCZ786616:OCZ786740 OMV786616:OMV786740 OWR786616:OWR786740 PGN786616:PGN786740 PQJ786616:PQJ786740 QAF786616:QAF786740 QKB786616:QKB786740 QTX786616:QTX786740 RDT786616:RDT786740 RNP786616:RNP786740 RXL786616:RXL786740 SHH786616:SHH786740 SRD786616:SRD786740 TAZ786616:TAZ786740 TKV786616:TKV786740 TUR786616:TUR786740 UEN786616:UEN786740 UOJ786616:UOJ786740 UYF786616:UYF786740 VIB786616:VIB786740 VRX786616:VRX786740 WBT786616:WBT786740 WLP786616:WLP786740 WVL786616:WVL786740 D852152:D852276 IZ852152:IZ852276 SV852152:SV852276 ACR852152:ACR852276 AMN852152:AMN852276 AWJ852152:AWJ852276 BGF852152:BGF852276 BQB852152:BQB852276 BZX852152:BZX852276 CJT852152:CJT852276 CTP852152:CTP852276 DDL852152:DDL852276 DNH852152:DNH852276 DXD852152:DXD852276 EGZ852152:EGZ852276 EQV852152:EQV852276 FAR852152:FAR852276 FKN852152:FKN852276 FUJ852152:FUJ852276 GEF852152:GEF852276 GOB852152:GOB852276 GXX852152:GXX852276 HHT852152:HHT852276 HRP852152:HRP852276 IBL852152:IBL852276 ILH852152:ILH852276 IVD852152:IVD852276 JEZ852152:JEZ852276 JOV852152:JOV852276 JYR852152:JYR852276 KIN852152:KIN852276 KSJ852152:KSJ852276 LCF852152:LCF852276 LMB852152:LMB852276 LVX852152:LVX852276 MFT852152:MFT852276 MPP852152:MPP852276 MZL852152:MZL852276 NJH852152:NJH852276 NTD852152:NTD852276 OCZ852152:OCZ852276 OMV852152:OMV852276 OWR852152:OWR852276 PGN852152:PGN852276 PQJ852152:PQJ852276 QAF852152:QAF852276 QKB852152:QKB852276 QTX852152:QTX852276 RDT852152:RDT852276 RNP852152:RNP852276 RXL852152:RXL852276 SHH852152:SHH852276 SRD852152:SRD852276 TAZ852152:TAZ852276 TKV852152:TKV852276 TUR852152:TUR852276 UEN852152:UEN852276 UOJ852152:UOJ852276 UYF852152:UYF852276 VIB852152:VIB852276 VRX852152:VRX852276 WBT852152:WBT852276 WLP852152:WLP852276 WVL852152:WVL852276 D917688:D917812 IZ917688:IZ917812 SV917688:SV917812 ACR917688:ACR917812 AMN917688:AMN917812 AWJ917688:AWJ917812 BGF917688:BGF917812 BQB917688:BQB917812 BZX917688:BZX917812 CJT917688:CJT917812 CTP917688:CTP917812 DDL917688:DDL917812 DNH917688:DNH917812 DXD917688:DXD917812 EGZ917688:EGZ917812 EQV917688:EQV917812 FAR917688:FAR917812 FKN917688:FKN917812 FUJ917688:FUJ917812 GEF917688:GEF917812 GOB917688:GOB917812 GXX917688:GXX917812 HHT917688:HHT917812 HRP917688:HRP917812 IBL917688:IBL917812 ILH917688:ILH917812 IVD917688:IVD917812 JEZ917688:JEZ917812 JOV917688:JOV917812 JYR917688:JYR917812 KIN917688:KIN917812 KSJ917688:KSJ917812 LCF917688:LCF917812 LMB917688:LMB917812 LVX917688:LVX917812 MFT917688:MFT917812 MPP917688:MPP917812 MZL917688:MZL917812 NJH917688:NJH917812 NTD917688:NTD917812 OCZ917688:OCZ917812 OMV917688:OMV917812 OWR917688:OWR917812 PGN917688:PGN917812 PQJ917688:PQJ917812 QAF917688:QAF917812 QKB917688:QKB917812 QTX917688:QTX917812 RDT917688:RDT917812 RNP917688:RNP917812 RXL917688:RXL917812 SHH917688:SHH917812 SRD917688:SRD917812 TAZ917688:TAZ917812 TKV917688:TKV917812 TUR917688:TUR917812 UEN917688:UEN917812 UOJ917688:UOJ917812 UYF917688:UYF917812 VIB917688:VIB917812 VRX917688:VRX917812 WBT917688:WBT917812 WLP917688:WLP917812 WVL917688:WVL917812 D983224:D983348 IZ983224:IZ983348 SV983224:SV983348 ACR983224:ACR983348 AMN983224:AMN983348 AWJ983224:AWJ983348 BGF983224:BGF983348 BQB983224:BQB983348 BZX983224:BZX983348 CJT983224:CJT983348 CTP983224:CTP983348 DDL983224:DDL983348 DNH983224:DNH983348 DXD983224:DXD983348 EGZ983224:EGZ983348 EQV983224:EQV983348 FAR983224:FAR983348 FKN983224:FKN983348 FUJ983224:FUJ983348 GEF983224:GEF983348 GOB983224:GOB983348 GXX983224:GXX983348 HHT983224:HHT983348 HRP983224:HRP983348 IBL983224:IBL983348 ILH983224:ILH983348 IVD983224:IVD983348 JEZ983224:JEZ983348 JOV983224:JOV983348 JYR983224:JYR983348 KIN983224:KIN983348 KSJ983224:KSJ983348 LCF983224:LCF983348 LMB983224:LMB983348 LVX983224:LVX983348 MFT983224:MFT983348 MPP983224:MPP983348 MZL983224:MZL983348 NJH983224:NJH983348 NTD983224:NTD983348 OCZ983224:OCZ983348 OMV983224:OMV983348 OWR983224:OWR983348 PGN983224:PGN983348 PQJ983224:PQJ983348 QAF983224:QAF983348 QKB983224:QKB983348 QTX983224:QTX983348 RDT983224:RDT983348 RNP983224:RNP983348 RXL983224:RXL983348 SHH983224:SHH983348 SRD983224:SRD983348 TAZ983224:TAZ983348 TKV983224:TKV983348 TUR983224:TUR983348 UEN983224:UEN983348 UOJ983224:UOJ983348 UYF983224:UYF983348 VIB983224:VIB983348 VRX983224:VRX983348 WBT983224:WBT983348 WLP983224:WLP983348" xr:uid="{F124FE47-D94C-4A96-9384-F64183E392FF}">
      <formula1>"N, D, S"</formula1>
    </dataValidation>
    <dataValidation type="whole" allowBlank="1" showInputMessage="1" showErrorMessage="1" sqref="E310 WVM983224:WVM983348 WLQ983224:WLQ983348 WBU983224:WBU983348 VRY983224:VRY983348 VIC983224:VIC983348 UYG983224:UYG983348 UOK983224:UOK983348 UEO983224:UEO983348 TUS983224:TUS983348 TKW983224:TKW983348 TBA983224:TBA983348 SRE983224:SRE983348 SHI983224:SHI983348 RXM983224:RXM983348 RNQ983224:RNQ983348 RDU983224:RDU983348 QTY983224:QTY983348 QKC983224:QKC983348 QAG983224:QAG983348 PQK983224:PQK983348 PGO983224:PGO983348 OWS983224:OWS983348 OMW983224:OMW983348 ODA983224:ODA983348 NTE983224:NTE983348 NJI983224:NJI983348 MZM983224:MZM983348 MPQ983224:MPQ983348 MFU983224:MFU983348 LVY983224:LVY983348 LMC983224:LMC983348 LCG983224:LCG983348 KSK983224:KSK983348 KIO983224:KIO983348 JYS983224:JYS983348 JOW983224:JOW983348 JFA983224:JFA983348 IVE983224:IVE983348 ILI983224:ILI983348 IBM983224:IBM983348 HRQ983224:HRQ983348 HHU983224:HHU983348 GXY983224:GXY983348 GOC983224:GOC983348 GEG983224:GEG983348 FUK983224:FUK983348 FKO983224:FKO983348 FAS983224:FAS983348 EQW983224:EQW983348 EHA983224:EHA983348 DXE983224:DXE983348 DNI983224:DNI983348 DDM983224:DDM983348 CTQ983224:CTQ983348 CJU983224:CJU983348 BZY983224:BZY983348 BQC983224:BQC983348 BGG983224:BGG983348 AWK983224:AWK983348 AMO983224:AMO983348 ACS983224:ACS983348 SW983224:SW983348 JA983224:JA983348 E983224:E983348 WVM917688:WVM917812 WLQ917688:WLQ917812 WBU917688:WBU917812 VRY917688:VRY917812 VIC917688:VIC917812 UYG917688:UYG917812 UOK917688:UOK917812 UEO917688:UEO917812 TUS917688:TUS917812 TKW917688:TKW917812 TBA917688:TBA917812 SRE917688:SRE917812 SHI917688:SHI917812 RXM917688:RXM917812 RNQ917688:RNQ917812 RDU917688:RDU917812 QTY917688:QTY917812 QKC917688:QKC917812 QAG917688:QAG917812 PQK917688:PQK917812 PGO917688:PGO917812 OWS917688:OWS917812 OMW917688:OMW917812 ODA917688:ODA917812 NTE917688:NTE917812 NJI917688:NJI917812 MZM917688:MZM917812 MPQ917688:MPQ917812 MFU917688:MFU917812 LVY917688:LVY917812 LMC917688:LMC917812 LCG917688:LCG917812 KSK917688:KSK917812 KIO917688:KIO917812 JYS917688:JYS917812 JOW917688:JOW917812 JFA917688:JFA917812 IVE917688:IVE917812 ILI917688:ILI917812 IBM917688:IBM917812 HRQ917688:HRQ917812 HHU917688:HHU917812 GXY917688:GXY917812 GOC917688:GOC917812 GEG917688:GEG917812 FUK917688:FUK917812 FKO917688:FKO917812 FAS917688:FAS917812 EQW917688:EQW917812 EHA917688:EHA917812 DXE917688:DXE917812 DNI917688:DNI917812 DDM917688:DDM917812 CTQ917688:CTQ917812 CJU917688:CJU917812 BZY917688:BZY917812 BQC917688:BQC917812 BGG917688:BGG917812 AWK917688:AWK917812 AMO917688:AMO917812 ACS917688:ACS917812 SW917688:SW917812 JA917688:JA917812 E917688:E917812 WVM852152:WVM852276 WLQ852152:WLQ852276 WBU852152:WBU852276 VRY852152:VRY852276 VIC852152:VIC852276 UYG852152:UYG852276 UOK852152:UOK852276 UEO852152:UEO852276 TUS852152:TUS852276 TKW852152:TKW852276 TBA852152:TBA852276 SRE852152:SRE852276 SHI852152:SHI852276 RXM852152:RXM852276 RNQ852152:RNQ852276 RDU852152:RDU852276 QTY852152:QTY852276 QKC852152:QKC852276 QAG852152:QAG852276 PQK852152:PQK852276 PGO852152:PGO852276 OWS852152:OWS852276 OMW852152:OMW852276 ODA852152:ODA852276 NTE852152:NTE852276 NJI852152:NJI852276 MZM852152:MZM852276 MPQ852152:MPQ852276 MFU852152:MFU852276 LVY852152:LVY852276 LMC852152:LMC852276 LCG852152:LCG852276 KSK852152:KSK852276 KIO852152:KIO852276 JYS852152:JYS852276 JOW852152:JOW852276 JFA852152:JFA852276 IVE852152:IVE852276 ILI852152:ILI852276 IBM852152:IBM852276 HRQ852152:HRQ852276 HHU852152:HHU852276 GXY852152:GXY852276 GOC852152:GOC852276 GEG852152:GEG852276 FUK852152:FUK852276 FKO852152:FKO852276 FAS852152:FAS852276 EQW852152:EQW852276 EHA852152:EHA852276 DXE852152:DXE852276 DNI852152:DNI852276 DDM852152:DDM852276 CTQ852152:CTQ852276 CJU852152:CJU852276 BZY852152:BZY852276 BQC852152:BQC852276 BGG852152:BGG852276 AWK852152:AWK852276 AMO852152:AMO852276 ACS852152:ACS852276 SW852152:SW852276 JA852152:JA852276 E852152:E852276 WVM786616:WVM786740 WLQ786616:WLQ786740 WBU786616:WBU786740 VRY786616:VRY786740 VIC786616:VIC786740 UYG786616:UYG786740 UOK786616:UOK786740 UEO786616:UEO786740 TUS786616:TUS786740 TKW786616:TKW786740 TBA786616:TBA786740 SRE786616:SRE786740 SHI786616:SHI786740 RXM786616:RXM786740 RNQ786616:RNQ786740 RDU786616:RDU786740 QTY786616:QTY786740 QKC786616:QKC786740 QAG786616:QAG786740 PQK786616:PQK786740 PGO786616:PGO786740 OWS786616:OWS786740 OMW786616:OMW786740 ODA786616:ODA786740 NTE786616:NTE786740 NJI786616:NJI786740 MZM786616:MZM786740 MPQ786616:MPQ786740 MFU786616:MFU786740 LVY786616:LVY786740 LMC786616:LMC786740 LCG786616:LCG786740 KSK786616:KSK786740 KIO786616:KIO786740 JYS786616:JYS786740 JOW786616:JOW786740 JFA786616:JFA786740 IVE786616:IVE786740 ILI786616:ILI786740 IBM786616:IBM786740 HRQ786616:HRQ786740 HHU786616:HHU786740 GXY786616:GXY786740 GOC786616:GOC786740 GEG786616:GEG786740 FUK786616:FUK786740 FKO786616:FKO786740 FAS786616:FAS786740 EQW786616:EQW786740 EHA786616:EHA786740 DXE786616:DXE786740 DNI786616:DNI786740 DDM786616:DDM786740 CTQ786616:CTQ786740 CJU786616:CJU786740 BZY786616:BZY786740 BQC786616:BQC786740 BGG786616:BGG786740 AWK786616:AWK786740 AMO786616:AMO786740 ACS786616:ACS786740 SW786616:SW786740 JA786616:JA786740 E786616:E786740 WVM721080:WVM721204 WLQ721080:WLQ721204 WBU721080:WBU721204 VRY721080:VRY721204 VIC721080:VIC721204 UYG721080:UYG721204 UOK721080:UOK721204 UEO721080:UEO721204 TUS721080:TUS721204 TKW721080:TKW721204 TBA721080:TBA721204 SRE721080:SRE721204 SHI721080:SHI721204 RXM721080:RXM721204 RNQ721080:RNQ721204 RDU721080:RDU721204 QTY721080:QTY721204 QKC721080:QKC721204 QAG721080:QAG721204 PQK721080:PQK721204 PGO721080:PGO721204 OWS721080:OWS721204 OMW721080:OMW721204 ODA721080:ODA721204 NTE721080:NTE721204 NJI721080:NJI721204 MZM721080:MZM721204 MPQ721080:MPQ721204 MFU721080:MFU721204 LVY721080:LVY721204 LMC721080:LMC721204 LCG721080:LCG721204 KSK721080:KSK721204 KIO721080:KIO721204 JYS721080:JYS721204 JOW721080:JOW721204 JFA721080:JFA721204 IVE721080:IVE721204 ILI721080:ILI721204 IBM721080:IBM721204 HRQ721080:HRQ721204 HHU721080:HHU721204 GXY721080:GXY721204 GOC721080:GOC721204 GEG721080:GEG721204 FUK721080:FUK721204 FKO721080:FKO721204 FAS721080:FAS721204 EQW721080:EQW721204 EHA721080:EHA721204 DXE721080:DXE721204 DNI721080:DNI721204 DDM721080:DDM721204 CTQ721080:CTQ721204 CJU721080:CJU721204 BZY721080:BZY721204 BQC721080:BQC721204 BGG721080:BGG721204 AWK721080:AWK721204 AMO721080:AMO721204 ACS721080:ACS721204 SW721080:SW721204 JA721080:JA721204 E721080:E721204 WVM655544:WVM655668 WLQ655544:WLQ655668 WBU655544:WBU655668 VRY655544:VRY655668 VIC655544:VIC655668 UYG655544:UYG655668 UOK655544:UOK655668 UEO655544:UEO655668 TUS655544:TUS655668 TKW655544:TKW655668 TBA655544:TBA655668 SRE655544:SRE655668 SHI655544:SHI655668 RXM655544:RXM655668 RNQ655544:RNQ655668 RDU655544:RDU655668 QTY655544:QTY655668 QKC655544:QKC655668 QAG655544:QAG655668 PQK655544:PQK655668 PGO655544:PGO655668 OWS655544:OWS655668 OMW655544:OMW655668 ODA655544:ODA655668 NTE655544:NTE655668 NJI655544:NJI655668 MZM655544:MZM655668 MPQ655544:MPQ655668 MFU655544:MFU655668 LVY655544:LVY655668 LMC655544:LMC655668 LCG655544:LCG655668 KSK655544:KSK655668 KIO655544:KIO655668 JYS655544:JYS655668 JOW655544:JOW655668 JFA655544:JFA655668 IVE655544:IVE655668 ILI655544:ILI655668 IBM655544:IBM655668 HRQ655544:HRQ655668 HHU655544:HHU655668 GXY655544:GXY655668 GOC655544:GOC655668 GEG655544:GEG655668 FUK655544:FUK655668 FKO655544:FKO655668 FAS655544:FAS655668 EQW655544:EQW655668 EHA655544:EHA655668 DXE655544:DXE655668 DNI655544:DNI655668 DDM655544:DDM655668 CTQ655544:CTQ655668 CJU655544:CJU655668 BZY655544:BZY655668 BQC655544:BQC655668 BGG655544:BGG655668 AWK655544:AWK655668 AMO655544:AMO655668 ACS655544:ACS655668 SW655544:SW655668 JA655544:JA655668 E655544:E655668 WVM590008:WVM590132 WLQ590008:WLQ590132 WBU590008:WBU590132 VRY590008:VRY590132 VIC590008:VIC590132 UYG590008:UYG590132 UOK590008:UOK590132 UEO590008:UEO590132 TUS590008:TUS590132 TKW590008:TKW590132 TBA590008:TBA590132 SRE590008:SRE590132 SHI590008:SHI590132 RXM590008:RXM590132 RNQ590008:RNQ590132 RDU590008:RDU590132 QTY590008:QTY590132 QKC590008:QKC590132 QAG590008:QAG590132 PQK590008:PQK590132 PGO590008:PGO590132 OWS590008:OWS590132 OMW590008:OMW590132 ODA590008:ODA590132 NTE590008:NTE590132 NJI590008:NJI590132 MZM590008:MZM590132 MPQ590008:MPQ590132 MFU590008:MFU590132 LVY590008:LVY590132 LMC590008:LMC590132 LCG590008:LCG590132 KSK590008:KSK590132 KIO590008:KIO590132 JYS590008:JYS590132 JOW590008:JOW590132 JFA590008:JFA590132 IVE590008:IVE590132 ILI590008:ILI590132 IBM590008:IBM590132 HRQ590008:HRQ590132 HHU590008:HHU590132 GXY590008:GXY590132 GOC590008:GOC590132 GEG590008:GEG590132 FUK590008:FUK590132 FKO590008:FKO590132 FAS590008:FAS590132 EQW590008:EQW590132 EHA590008:EHA590132 DXE590008:DXE590132 DNI590008:DNI590132 DDM590008:DDM590132 CTQ590008:CTQ590132 CJU590008:CJU590132 BZY590008:BZY590132 BQC590008:BQC590132 BGG590008:BGG590132 AWK590008:AWK590132 AMO590008:AMO590132 ACS590008:ACS590132 SW590008:SW590132 JA590008:JA590132 E590008:E590132 WVM524472:WVM524596 WLQ524472:WLQ524596 WBU524472:WBU524596 VRY524472:VRY524596 VIC524472:VIC524596 UYG524472:UYG524596 UOK524472:UOK524596 UEO524472:UEO524596 TUS524472:TUS524596 TKW524472:TKW524596 TBA524472:TBA524596 SRE524472:SRE524596 SHI524472:SHI524596 RXM524472:RXM524596 RNQ524472:RNQ524596 RDU524472:RDU524596 QTY524472:QTY524596 QKC524472:QKC524596 QAG524472:QAG524596 PQK524472:PQK524596 PGO524472:PGO524596 OWS524472:OWS524596 OMW524472:OMW524596 ODA524472:ODA524596 NTE524472:NTE524596 NJI524472:NJI524596 MZM524472:MZM524596 MPQ524472:MPQ524596 MFU524472:MFU524596 LVY524472:LVY524596 LMC524472:LMC524596 LCG524472:LCG524596 KSK524472:KSK524596 KIO524472:KIO524596 JYS524472:JYS524596 JOW524472:JOW524596 JFA524472:JFA524596 IVE524472:IVE524596 ILI524472:ILI524596 IBM524472:IBM524596 HRQ524472:HRQ524596 HHU524472:HHU524596 GXY524472:GXY524596 GOC524472:GOC524596 GEG524472:GEG524596 FUK524472:FUK524596 FKO524472:FKO524596 FAS524472:FAS524596 EQW524472:EQW524596 EHA524472:EHA524596 DXE524472:DXE524596 DNI524472:DNI524596 DDM524472:DDM524596 CTQ524472:CTQ524596 CJU524472:CJU524596 BZY524472:BZY524596 BQC524472:BQC524596 BGG524472:BGG524596 AWK524472:AWK524596 AMO524472:AMO524596 ACS524472:ACS524596 SW524472:SW524596 JA524472:JA524596 E524472:E524596 WVM458936:WVM459060 WLQ458936:WLQ459060 WBU458936:WBU459060 VRY458936:VRY459060 VIC458936:VIC459060 UYG458936:UYG459060 UOK458936:UOK459060 UEO458936:UEO459060 TUS458936:TUS459060 TKW458936:TKW459060 TBA458936:TBA459060 SRE458936:SRE459060 SHI458936:SHI459060 RXM458936:RXM459060 RNQ458936:RNQ459060 RDU458936:RDU459060 QTY458936:QTY459060 QKC458936:QKC459060 QAG458936:QAG459060 PQK458936:PQK459060 PGO458936:PGO459060 OWS458936:OWS459060 OMW458936:OMW459060 ODA458936:ODA459060 NTE458936:NTE459060 NJI458936:NJI459060 MZM458936:MZM459060 MPQ458936:MPQ459060 MFU458936:MFU459060 LVY458936:LVY459060 LMC458936:LMC459060 LCG458936:LCG459060 KSK458936:KSK459060 KIO458936:KIO459060 JYS458936:JYS459060 JOW458936:JOW459060 JFA458936:JFA459060 IVE458936:IVE459060 ILI458936:ILI459060 IBM458936:IBM459060 HRQ458936:HRQ459060 HHU458936:HHU459060 GXY458936:GXY459060 GOC458936:GOC459060 GEG458936:GEG459060 FUK458936:FUK459060 FKO458936:FKO459060 FAS458936:FAS459060 EQW458936:EQW459060 EHA458936:EHA459060 DXE458936:DXE459060 DNI458936:DNI459060 DDM458936:DDM459060 CTQ458936:CTQ459060 CJU458936:CJU459060 BZY458936:BZY459060 BQC458936:BQC459060 BGG458936:BGG459060 AWK458936:AWK459060 AMO458936:AMO459060 ACS458936:ACS459060 SW458936:SW459060 JA458936:JA459060 E458936:E459060 WVM393400:WVM393524 WLQ393400:WLQ393524 WBU393400:WBU393524 VRY393400:VRY393524 VIC393400:VIC393524 UYG393400:UYG393524 UOK393400:UOK393524 UEO393400:UEO393524 TUS393400:TUS393524 TKW393400:TKW393524 TBA393400:TBA393524 SRE393400:SRE393524 SHI393400:SHI393524 RXM393400:RXM393524 RNQ393400:RNQ393524 RDU393400:RDU393524 QTY393400:QTY393524 QKC393400:QKC393524 QAG393400:QAG393524 PQK393400:PQK393524 PGO393400:PGO393524 OWS393400:OWS393524 OMW393400:OMW393524 ODA393400:ODA393524 NTE393400:NTE393524 NJI393400:NJI393524 MZM393400:MZM393524 MPQ393400:MPQ393524 MFU393400:MFU393524 LVY393400:LVY393524 LMC393400:LMC393524 LCG393400:LCG393524 KSK393400:KSK393524 KIO393400:KIO393524 JYS393400:JYS393524 JOW393400:JOW393524 JFA393400:JFA393524 IVE393400:IVE393524 ILI393400:ILI393524 IBM393400:IBM393524 HRQ393400:HRQ393524 HHU393400:HHU393524 GXY393400:GXY393524 GOC393400:GOC393524 GEG393400:GEG393524 FUK393400:FUK393524 FKO393400:FKO393524 FAS393400:FAS393524 EQW393400:EQW393524 EHA393400:EHA393524 DXE393400:DXE393524 DNI393400:DNI393524 DDM393400:DDM393524 CTQ393400:CTQ393524 CJU393400:CJU393524 BZY393400:BZY393524 BQC393400:BQC393524 BGG393400:BGG393524 AWK393400:AWK393524 AMO393400:AMO393524 ACS393400:ACS393524 SW393400:SW393524 JA393400:JA393524 E393400:E393524 WVM327864:WVM327988 WLQ327864:WLQ327988 WBU327864:WBU327988 VRY327864:VRY327988 VIC327864:VIC327988 UYG327864:UYG327988 UOK327864:UOK327988 UEO327864:UEO327988 TUS327864:TUS327988 TKW327864:TKW327988 TBA327864:TBA327988 SRE327864:SRE327988 SHI327864:SHI327988 RXM327864:RXM327988 RNQ327864:RNQ327988 RDU327864:RDU327988 QTY327864:QTY327988 QKC327864:QKC327988 QAG327864:QAG327988 PQK327864:PQK327988 PGO327864:PGO327988 OWS327864:OWS327988 OMW327864:OMW327988 ODA327864:ODA327988 NTE327864:NTE327988 NJI327864:NJI327988 MZM327864:MZM327988 MPQ327864:MPQ327988 MFU327864:MFU327988 LVY327864:LVY327988 LMC327864:LMC327988 LCG327864:LCG327988 KSK327864:KSK327988 KIO327864:KIO327988 JYS327864:JYS327988 JOW327864:JOW327988 JFA327864:JFA327988 IVE327864:IVE327988 ILI327864:ILI327988 IBM327864:IBM327988 HRQ327864:HRQ327988 HHU327864:HHU327988 GXY327864:GXY327988 GOC327864:GOC327988 GEG327864:GEG327988 FUK327864:FUK327988 FKO327864:FKO327988 FAS327864:FAS327988 EQW327864:EQW327988 EHA327864:EHA327988 DXE327864:DXE327988 DNI327864:DNI327988 DDM327864:DDM327988 CTQ327864:CTQ327988 CJU327864:CJU327988 BZY327864:BZY327988 BQC327864:BQC327988 BGG327864:BGG327988 AWK327864:AWK327988 AMO327864:AMO327988 ACS327864:ACS327988 SW327864:SW327988 JA327864:JA327988 E327864:E327988 WVM262328:WVM262452 WLQ262328:WLQ262452 WBU262328:WBU262452 VRY262328:VRY262452 VIC262328:VIC262452 UYG262328:UYG262452 UOK262328:UOK262452 UEO262328:UEO262452 TUS262328:TUS262452 TKW262328:TKW262452 TBA262328:TBA262452 SRE262328:SRE262452 SHI262328:SHI262452 RXM262328:RXM262452 RNQ262328:RNQ262452 RDU262328:RDU262452 QTY262328:QTY262452 QKC262328:QKC262452 QAG262328:QAG262452 PQK262328:PQK262452 PGO262328:PGO262452 OWS262328:OWS262452 OMW262328:OMW262452 ODA262328:ODA262452 NTE262328:NTE262452 NJI262328:NJI262452 MZM262328:MZM262452 MPQ262328:MPQ262452 MFU262328:MFU262452 LVY262328:LVY262452 LMC262328:LMC262452 LCG262328:LCG262452 KSK262328:KSK262452 KIO262328:KIO262452 JYS262328:JYS262452 JOW262328:JOW262452 JFA262328:JFA262452 IVE262328:IVE262452 ILI262328:ILI262452 IBM262328:IBM262452 HRQ262328:HRQ262452 HHU262328:HHU262452 GXY262328:GXY262452 GOC262328:GOC262452 GEG262328:GEG262452 FUK262328:FUK262452 FKO262328:FKO262452 FAS262328:FAS262452 EQW262328:EQW262452 EHA262328:EHA262452 DXE262328:DXE262452 DNI262328:DNI262452 DDM262328:DDM262452 CTQ262328:CTQ262452 CJU262328:CJU262452 BZY262328:BZY262452 BQC262328:BQC262452 BGG262328:BGG262452 AWK262328:AWK262452 AMO262328:AMO262452 ACS262328:ACS262452 SW262328:SW262452 JA262328:JA262452 E262328:E262452 WVM196792:WVM196916 WLQ196792:WLQ196916 WBU196792:WBU196916 VRY196792:VRY196916 VIC196792:VIC196916 UYG196792:UYG196916 UOK196792:UOK196916 UEO196792:UEO196916 TUS196792:TUS196916 TKW196792:TKW196916 TBA196792:TBA196916 SRE196792:SRE196916 SHI196792:SHI196916 RXM196792:RXM196916 RNQ196792:RNQ196916 RDU196792:RDU196916 QTY196792:QTY196916 QKC196792:QKC196916 QAG196792:QAG196916 PQK196792:PQK196916 PGO196792:PGO196916 OWS196792:OWS196916 OMW196792:OMW196916 ODA196792:ODA196916 NTE196792:NTE196916 NJI196792:NJI196916 MZM196792:MZM196916 MPQ196792:MPQ196916 MFU196792:MFU196916 LVY196792:LVY196916 LMC196792:LMC196916 LCG196792:LCG196916 KSK196792:KSK196916 KIO196792:KIO196916 JYS196792:JYS196916 JOW196792:JOW196916 JFA196792:JFA196916 IVE196792:IVE196916 ILI196792:ILI196916 IBM196792:IBM196916 HRQ196792:HRQ196916 HHU196792:HHU196916 GXY196792:GXY196916 GOC196792:GOC196916 GEG196792:GEG196916 FUK196792:FUK196916 FKO196792:FKO196916 FAS196792:FAS196916 EQW196792:EQW196916 EHA196792:EHA196916 DXE196792:DXE196916 DNI196792:DNI196916 DDM196792:DDM196916 CTQ196792:CTQ196916 CJU196792:CJU196916 BZY196792:BZY196916 BQC196792:BQC196916 BGG196792:BGG196916 AWK196792:AWK196916 AMO196792:AMO196916 ACS196792:ACS196916 SW196792:SW196916 JA196792:JA196916 E196792:E196916 WVM131256:WVM131380 WLQ131256:WLQ131380 WBU131256:WBU131380 VRY131256:VRY131380 VIC131256:VIC131380 UYG131256:UYG131380 UOK131256:UOK131380 UEO131256:UEO131380 TUS131256:TUS131380 TKW131256:TKW131380 TBA131256:TBA131380 SRE131256:SRE131380 SHI131256:SHI131380 RXM131256:RXM131380 RNQ131256:RNQ131380 RDU131256:RDU131380 QTY131256:QTY131380 QKC131256:QKC131380 QAG131256:QAG131380 PQK131256:PQK131380 PGO131256:PGO131380 OWS131256:OWS131380 OMW131256:OMW131380 ODA131256:ODA131380 NTE131256:NTE131380 NJI131256:NJI131380 MZM131256:MZM131380 MPQ131256:MPQ131380 MFU131256:MFU131380 LVY131256:LVY131380 LMC131256:LMC131380 LCG131256:LCG131380 KSK131256:KSK131380 KIO131256:KIO131380 JYS131256:JYS131380 JOW131256:JOW131380 JFA131256:JFA131380 IVE131256:IVE131380 ILI131256:ILI131380 IBM131256:IBM131380 HRQ131256:HRQ131380 HHU131256:HHU131380 GXY131256:GXY131380 GOC131256:GOC131380 GEG131256:GEG131380 FUK131256:FUK131380 FKO131256:FKO131380 FAS131256:FAS131380 EQW131256:EQW131380 EHA131256:EHA131380 DXE131256:DXE131380 DNI131256:DNI131380 DDM131256:DDM131380 CTQ131256:CTQ131380 CJU131256:CJU131380 BZY131256:BZY131380 BQC131256:BQC131380 BGG131256:BGG131380 AWK131256:AWK131380 AMO131256:AMO131380 ACS131256:ACS131380 SW131256:SW131380 JA131256:JA131380 E131256:E131380 WVM65720:WVM65844 WLQ65720:WLQ65844 WBU65720:WBU65844 VRY65720:VRY65844 VIC65720:VIC65844 UYG65720:UYG65844 UOK65720:UOK65844 UEO65720:UEO65844 TUS65720:TUS65844 TKW65720:TKW65844 TBA65720:TBA65844 SRE65720:SRE65844 SHI65720:SHI65844 RXM65720:RXM65844 RNQ65720:RNQ65844 RDU65720:RDU65844 QTY65720:QTY65844 QKC65720:QKC65844 QAG65720:QAG65844 PQK65720:PQK65844 PGO65720:PGO65844 OWS65720:OWS65844 OMW65720:OMW65844 ODA65720:ODA65844 NTE65720:NTE65844 NJI65720:NJI65844 MZM65720:MZM65844 MPQ65720:MPQ65844 MFU65720:MFU65844 LVY65720:LVY65844 LMC65720:LMC65844 LCG65720:LCG65844 KSK65720:KSK65844 KIO65720:KIO65844 JYS65720:JYS65844 JOW65720:JOW65844 JFA65720:JFA65844 IVE65720:IVE65844 ILI65720:ILI65844 IBM65720:IBM65844 HRQ65720:HRQ65844 HHU65720:HHU65844 GXY65720:GXY65844 GOC65720:GOC65844 GEG65720:GEG65844 FUK65720:FUK65844 FKO65720:FKO65844 FAS65720:FAS65844 EQW65720:EQW65844 EHA65720:EHA65844 DXE65720:DXE65844 DNI65720:DNI65844 DDM65720:DDM65844 CTQ65720:CTQ65844 CJU65720:CJU65844 BZY65720:BZY65844 BQC65720:BQC65844 BGG65720:BGG65844 AWK65720:AWK65844 AMO65720:AMO65844 ACS65720:ACS65844 SW65720:SW65844 JA65720:JA65844 E65720:E65844 WVM8:WVM307 WLQ8:WLQ307 WBU8:WBU307 VRY8:VRY307 VIC8:VIC307 UYG8:UYG307 UOK8:UOK307 UEO8:UEO307 TUS8:TUS307 TKW8:TKW307 TBA8:TBA307 SRE8:SRE307 SHI8:SHI307 RXM8:RXM307 RNQ8:RNQ307 RDU8:RDU307 QTY8:QTY307 QKC8:QKC307 QAG8:QAG307 PQK8:PQK307 PGO8:PGO307 OWS8:OWS307 OMW8:OMW307 ODA8:ODA307 NTE8:NTE307 NJI8:NJI307 MZM8:MZM307 MPQ8:MPQ307 MFU8:MFU307 LVY8:LVY307 LMC8:LMC307 LCG8:LCG307 KSK8:KSK307 KIO8:KIO307 JYS8:JYS307 JOW8:JOW307 JFA8:JFA307 IVE8:IVE307 ILI8:ILI307 IBM8:IBM307 HRQ8:HRQ307 HHU8:HHU307 GXY8:GXY307 GOC8:GOC307 GEG8:GEG307 FUK8:FUK307 FKO8:FKO307 FAS8:FAS307 EQW8:EQW307 EHA8:EHA307 DXE8:DXE307 DNI8:DNI307 DDM8:DDM307 CTQ8:CTQ307 CJU8:CJU307 BZY8:BZY307 BQC8:BQC307 BGG8:BGG307 AWK8:AWK307 AMO8:AMO307 ACS8:ACS307 SW8:SW307 JA8:JA307 JA310 WVM983350 WLQ983350 WBU983350 VRY983350 VIC983350 UYG983350 UOK983350 UEO983350 TUS983350 TKW983350 TBA983350 SRE983350 SHI983350 RXM983350 RNQ983350 RDU983350 QTY983350 QKC983350 QAG983350 PQK983350 PGO983350 OWS983350 OMW983350 ODA983350 NTE983350 NJI983350 MZM983350 MPQ983350 MFU983350 LVY983350 LMC983350 LCG983350 KSK983350 KIO983350 JYS983350 JOW983350 JFA983350 IVE983350 ILI983350 IBM983350 HRQ983350 HHU983350 GXY983350 GOC983350 GEG983350 FUK983350 FKO983350 FAS983350 EQW983350 EHA983350 DXE983350 DNI983350 DDM983350 CTQ983350 CJU983350 BZY983350 BQC983350 BGG983350 AWK983350 AMO983350 ACS983350 SW983350 JA983350 E983350 WVM917814 WLQ917814 WBU917814 VRY917814 VIC917814 UYG917814 UOK917814 UEO917814 TUS917814 TKW917814 TBA917814 SRE917814 SHI917814 RXM917814 RNQ917814 RDU917814 QTY917814 QKC917814 QAG917814 PQK917814 PGO917814 OWS917814 OMW917814 ODA917814 NTE917814 NJI917814 MZM917814 MPQ917814 MFU917814 LVY917814 LMC917814 LCG917814 KSK917814 KIO917814 JYS917814 JOW917814 JFA917814 IVE917814 ILI917814 IBM917814 HRQ917814 HHU917814 GXY917814 GOC917814 GEG917814 FUK917814 FKO917814 FAS917814 EQW917814 EHA917814 DXE917814 DNI917814 DDM917814 CTQ917814 CJU917814 BZY917814 BQC917814 BGG917814 AWK917814 AMO917814 ACS917814 SW917814 JA917814 E917814 WVM852278 WLQ852278 WBU852278 VRY852278 VIC852278 UYG852278 UOK852278 UEO852278 TUS852278 TKW852278 TBA852278 SRE852278 SHI852278 RXM852278 RNQ852278 RDU852278 QTY852278 QKC852278 QAG852278 PQK852278 PGO852278 OWS852278 OMW852278 ODA852278 NTE852278 NJI852278 MZM852278 MPQ852278 MFU852278 LVY852278 LMC852278 LCG852278 KSK852278 KIO852278 JYS852278 JOW852278 JFA852278 IVE852278 ILI852278 IBM852278 HRQ852278 HHU852278 GXY852278 GOC852278 GEG852278 FUK852278 FKO852278 FAS852278 EQW852278 EHA852278 DXE852278 DNI852278 DDM852278 CTQ852278 CJU852278 BZY852278 BQC852278 BGG852278 AWK852278 AMO852278 ACS852278 SW852278 JA852278 E852278 WVM786742 WLQ786742 WBU786742 VRY786742 VIC786742 UYG786742 UOK786742 UEO786742 TUS786742 TKW786742 TBA786742 SRE786742 SHI786742 RXM786742 RNQ786742 RDU786742 QTY786742 QKC786742 QAG786742 PQK786742 PGO786742 OWS786742 OMW786742 ODA786742 NTE786742 NJI786742 MZM786742 MPQ786742 MFU786742 LVY786742 LMC786742 LCG786742 KSK786742 KIO786742 JYS786742 JOW786742 JFA786742 IVE786742 ILI786742 IBM786742 HRQ786742 HHU786742 GXY786742 GOC786742 GEG786742 FUK786742 FKO786742 FAS786742 EQW786742 EHA786742 DXE786742 DNI786742 DDM786742 CTQ786742 CJU786742 BZY786742 BQC786742 BGG786742 AWK786742 AMO786742 ACS786742 SW786742 JA786742 E786742 WVM721206 WLQ721206 WBU721206 VRY721206 VIC721206 UYG721206 UOK721206 UEO721206 TUS721206 TKW721206 TBA721206 SRE721206 SHI721206 RXM721206 RNQ721206 RDU721206 QTY721206 QKC721206 QAG721206 PQK721206 PGO721206 OWS721206 OMW721206 ODA721206 NTE721206 NJI721206 MZM721206 MPQ721206 MFU721206 LVY721206 LMC721206 LCG721206 KSK721206 KIO721206 JYS721206 JOW721206 JFA721206 IVE721206 ILI721206 IBM721206 HRQ721206 HHU721206 GXY721206 GOC721206 GEG721206 FUK721206 FKO721206 FAS721206 EQW721206 EHA721206 DXE721206 DNI721206 DDM721206 CTQ721206 CJU721206 BZY721206 BQC721206 BGG721206 AWK721206 AMO721206 ACS721206 SW721206 JA721206 E721206 WVM655670 WLQ655670 WBU655670 VRY655670 VIC655670 UYG655670 UOK655670 UEO655670 TUS655670 TKW655670 TBA655670 SRE655670 SHI655670 RXM655670 RNQ655670 RDU655670 QTY655670 QKC655670 QAG655670 PQK655670 PGO655670 OWS655670 OMW655670 ODA655670 NTE655670 NJI655670 MZM655670 MPQ655670 MFU655670 LVY655670 LMC655670 LCG655670 KSK655670 KIO655670 JYS655670 JOW655670 JFA655670 IVE655670 ILI655670 IBM655670 HRQ655670 HHU655670 GXY655670 GOC655670 GEG655670 FUK655670 FKO655670 FAS655670 EQW655670 EHA655670 DXE655670 DNI655670 DDM655670 CTQ655670 CJU655670 BZY655670 BQC655670 BGG655670 AWK655670 AMO655670 ACS655670 SW655670 JA655670 E655670 WVM590134 WLQ590134 WBU590134 VRY590134 VIC590134 UYG590134 UOK590134 UEO590134 TUS590134 TKW590134 TBA590134 SRE590134 SHI590134 RXM590134 RNQ590134 RDU590134 QTY590134 QKC590134 QAG590134 PQK590134 PGO590134 OWS590134 OMW590134 ODA590134 NTE590134 NJI590134 MZM590134 MPQ590134 MFU590134 LVY590134 LMC590134 LCG590134 KSK590134 KIO590134 JYS590134 JOW590134 JFA590134 IVE590134 ILI590134 IBM590134 HRQ590134 HHU590134 GXY590134 GOC590134 GEG590134 FUK590134 FKO590134 FAS590134 EQW590134 EHA590134 DXE590134 DNI590134 DDM590134 CTQ590134 CJU590134 BZY590134 BQC590134 BGG590134 AWK590134 AMO590134 ACS590134 SW590134 JA590134 E590134 WVM524598 WLQ524598 WBU524598 VRY524598 VIC524598 UYG524598 UOK524598 UEO524598 TUS524598 TKW524598 TBA524598 SRE524598 SHI524598 RXM524598 RNQ524598 RDU524598 QTY524598 QKC524598 QAG524598 PQK524598 PGO524598 OWS524598 OMW524598 ODA524598 NTE524598 NJI524598 MZM524598 MPQ524598 MFU524598 LVY524598 LMC524598 LCG524598 KSK524598 KIO524598 JYS524598 JOW524598 JFA524598 IVE524598 ILI524598 IBM524598 HRQ524598 HHU524598 GXY524598 GOC524598 GEG524598 FUK524598 FKO524598 FAS524598 EQW524598 EHA524598 DXE524598 DNI524598 DDM524598 CTQ524598 CJU524598 BZY524598 BQC524598 BGG524598 AWK524598 AMO524598 ACS524598 SW524598 JA524598 E524598 WVM459062 WLQ459062 WBU459062 VRY459062 VIC459062 UYG459062 UOK459062 UEO459062 TUS459062 TKW459062 TBA459062 SRE459062 SHI459062 RXM459062 RNQ459062 RDU459062 QTY459062 QKC459062 QAG459062 PQK459062 PGO459062 OWS459062 OMW459062 ODA459062 NTE459062 NJI459062 MZM459062 MPQ459062 MFU459062 LVY459062 LMC459062 LCG459062 KSK459062 KIO459062 JYS459062 JOW459062 JFA459062 IVE459062 ILI459062 IBM459062 HRQ459062 HHU459062 GXY459062 GOC459062 GEG459062 FUK459062 FKO459062 FAS459062 EQW459062 EHA459062 DXE459062 DNI459062 DDM459062 CTQ459062 CJU459062 BZY459062 BQC459062 BGG459062 AWK459062 AMO459062 ACS459062 SW459062 JA459062 E459062 WVM393526 WLQ393526 WBU393526 VRY393526 VIC393526 UYG393526 UOK393526 UEO393526 TUS393526 TKW393526 TBA393526 SRE393526 SHI393526 RXM393526 RNQ393526 RDU393526 QTY393526 QKC393526 QAG393526 PQK393526 PGO393526 OWS393526 OMW393526 ODA393526 NTE393526 NJI393526 MZM393526 MPQ393526 MFU393526 LVY393526 LMC393526 LCG393526 KSK393526 KIO393526 JYS393526 JOW393526 JFA393526 IVE393526 ILI393526 IBM393526 HRQ393526 HHU393526 GXY393526 GOC393526 GEG393526 FUK393526 FKO393526 FAS393526 EQW393526 EHA393526 DXE393526 DNI393526 DDM393526 CTQ393526 CJU393526 BZY393526 BQC393526 BGG393526 AWK393526 AMO393526 ACS393526 SW393526 JA393526 E393526 WVM327990 WLQ327990 WBU327990 VRY327990 VIC327990 UYG327990 UOK327990 UEO327990 TUS327990 TKW327990 TBA327990 SRE327990 SHI327990 RXM327990 RNQ327990 RDU327990 QTY327990 QKC327990 QAG327990 PQK327990 PGO327990 OWS327990 OMW327990 ODA327990 NTE327990 NJI327990 MZM327990 MPQ327990 MFU327990 LVY327990 LMC327990 LCG327990 KSK327990 KIO327990 JYS327990 JOW327990 JFA327990 IVE327990 ILI327990 IBM327990 HRQ327990 HHU327990 GXY327990 GOC327990 GEG327990 FUK327990 FKO327990 FAS327990 EQW327990 EHA327990 DXE327990 DNI327990 DDM327990 CTQ327990 CJU327990 BZY327990 BQC327990 BGG327990 AWK327990 AMO327990 ACS327990 SW327990 JA327990 E327990 WVM262454 WLQ262454 WBU262454 VRY262454 VIC262454 UYG262454 UOK262454 UEO262454 TUS262454 TKW262454 TBA262454 SRE262454 SHI262454 RXM262454 RNQ262454 RDU262454 QTY262454 QKC262454 QAG262454 PQK262454 PGO262454 OWS262454 OMW262454 ODA262454 NTE262454 NJI262454 MZM262454 MPQ262454 MFU262454 LVY262454 LMC262454 LCG262454 KSK262454 KIO262454 JYS262454 JOW262454 JFA262454 IVE262454 ILI262454 IBM262454 HRQ262454 HHU262454 GXY262454 GOC262454 GEG262454 FUK262454 FKO262454 FAS262454 EQW262454 EHA262454 DXE262454 DNI262454 DDM262454 CTQ262454 CJU262454 BZY262454 BQC262454 BGG262454 AWK262454 AMO262454 ACS262454 SW262454 JA262454 E262454 WVM196918 WLQ196918 WBU196918 VRY196918 VIC196918 UYG196918 UOK196918 UEO196918 TUS196918 TKW196918 TBA196918 SRE196918 SHI196918 RXM196918 RNQ196918 RDU196918 QTY196918 QKC196918 QAG196918 PQK196918 PGO196918 OWS196918 OMW196918 ODA196918 NTE196918 NJI196918 MZM196918 MPQ196918 MFU196918 LVY196918 LMC196918 LCG196918 KSK196918 KIO196918 JYS196918 JOW196918 JFA196918 IVE196918 ILI196918 IBM196918 HRQ196918 HHU196918 GXY196918 GOC196918 GEG196918 FUK196918 FKO196918 FAS196918 EQW196918 EHA196918 DXE196918 DNI196918 DDM196918 CTQ196918 CJU196918 BZY196918 BQC196918 BGG196918 AWK196918 AMO196918 ACS196918 SW196918 JA196918 E196918 WVM131382 WLQ131382 WBU131382 VRY131382 VIC131382 UYG131382 UOK131382 UEO131382 TUS131382 TKW131382 TBA131382 SRE131382 SHI131382 RXM131382 RNQ131382 RDU131382 QTY131382 QKC131382 QAG131382 PQK131382 PGO131382 OWS131382 OMW131382 ODA131382 NTE131382 NJI131382 MZM131382 MPQ131382 MFU131382 LVY131382 LMC131382 LCG131382 KSK131382 KIO131382 JYS131382 JOW131382 JFA131382 IVE131382 ILI131382 IBM131382 HRQ131382 HHU131382 GXY131382 GOC131382 GEG131382 FUK131382 FKO131382 FAS131382 EQW131382 EHA131382 DXE131382 DNI131382 DDM131382 CTQ131382 CJU131382 BZY131382 BQC131382 BGG131382 AWK131382 AMO131382 ACS131382 SW131382 JA131382 E131382 WVM65846 WLQ65846 WBU65846 VRY65846 VIC65846 UYG65846 UOK65846 UEO65846 TUS65846 TKW65846 TBA65846 SRE65846 SHI65846 RXM65846 RNQ65846 RDU65846 QTY65846 QKC65846 QAG65846 PQK65846 PGO65846 OWS65846 OMW65846 ODA65846 NTE65846 NJI65846 MZM65846 MPQ65846 MFU65846 LVY65846 LMC65846 LCG65846 KSK65846 KIO65846 JYS65846 JOW65846 JFA65846 IVE65846 ILI65846 IBM65846 HRQ65846 HHU65846 GXY65846 GOC65846 GEG65846 FUK65846 FKO65846 FAS65846 EQW65846 EHA65846 DXE65846 DNI65846 DDM65846 CTQ65846 CJU65846 BZY65846 BQC65846 BGG65846 AWK65846 AMO65846 ACS65846 SW65846 JA65846 E65846 WVM310 WLQ310 WBU310 VRY310 VIC310 UYG310 UOK310 UEO310 TUS310 TKW310 TBA310 SRE310 SHI310 RXM310 RNQ310 RDU310 QTY310 QKC310 QAG310 PQK310 PGO310 OWS310 OMW310 ODA310 NTE310 NJI310 MZM310 MPQ310 MFU310 LVY310 LMC310 LCG310 KSK310 KIO310 JYS310 JOW310 JFA310 IVE310 ILI310 IBM310 HRQ310 HHU310 GXY310 GOC310 GEG310 FUK310 FKO310 FAS310 EQW310 EHA310 DXE310 DNI310 DDM310 CTQ310 CJU310 BZY310 BQC310 BGG310 AWK310 AMO310 ACS310 SW310 E8:E307" xr:uid="{579103D6-6F62-4B59-9C2D-F98F11C58BB4}">
      <formula1>$T$1</formula1>
      <formula2>$U$1</formula2>
    </dataValidation>
    <dataValidation type="list" allowBlank="1" showInputMessage="1" showErrorMessage="1" sqref="D8:D307" xr:uid="{55880FFF-A6FB-8047-AD8F-DAC7E0721A2F}">
      <formula1>$L$8:$L$11</formula1>
    </dataValidation>
    <dataValidation type="textLength" allowBlank="1" showInputMessage="1" showErrorMessage="1" sqref="C8:C307" xr:uid="{03BFD7D7-D85C-CA43-8931-B6F562874A40}">
      <formula1>3</formula1>
      <formula2>100</formula2>
    </dataValidation>
    <dataValidation type="list" allowBlank="1" showInputMessage="1" showErrorMessage="1" sqref="G8:G307" xr:uid="{AA1EA204-1D6C-8948-BF69-498EF03D20AC}">
      <formula1>$V$14:$V$15</formula1>
    </dataValidation>
  </dataValidations>
  <pageMargins left="0.7" right="0.7" top="0.75" bottom="0.75" header="0.3" footer="0.3"/>
  <pageSetup scale="92" orientation="portrait" r:id="rId1"/>
  <headerFooter>
    <oddFooter>&amp;L&amp;1#&amp;"Calibri"&amp;10&amp;K000000Internal</oddFooter>
  </headerFooter>
  <colBreaks count="1" manualBreakCount="1">
    <brk id="10"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5E27E-410C-D14E-B5CE-EB0CAB1F6AFE}">
  <dimension ref="A1"/>
  <sheetViews>
    <sheetView workbookViewId="0">
      <selection activeCell="E21" sqref="E21"/>
    </sheetView>
  </sheetViews>
  <sheetFormatPr defaultColWidth="11.42578125"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72A9D-4693-4DB0-8D46-B32E02231724}">
  <dimension ref="A1"/>
  <sheetViews>
    <sheetView workbookViewId="0">
      <selection activeCell="H52" sqref="H52"/>
    </sheetView>
  </sheetViews>
  <sheetFormatPr defaultColWidth="8.85546875" defaultRowHeight="15" x14ac:dyDescent="0.25"/>
  <sheetData/>
  <pageMargins left="0.7" right="0.7" top="0.75" bottom="0.75" header="0.3" footer="0.3"/>
  <pageSetup orientation="portrait" r:id="rId1"/>
  <headerFooter>
    <oddFooter>&amp;L&amp;1#&amp;"Calibri"&amp;10&amp;K000000Internal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FAF0E-C124-4A09-86A8-E83DD0ADAEAC}">
  <dimension ref="A1:T81"/>
  <sheetViews>
    <sheetView zoomScaleNormal="100" workbookViewId="0">
      <pane ySplit="1" topLeftCell="A2" activePane="bottomLeft" state="frozen"/>
      <selection activeCell="N7" sqref="N7"/>
      <selection pane="bottomLeft" activeCell="A6" sqref="A6:K6"/>
    </sheetView>
  </sheetViews>
  <sheetFormatPr defaultColWidth="11.42578125" defaultRowHeight="12.75" x14ac:dyDescent="0.2"/>
  <cols>
    <col min="1" max="1" width="1.7109375" style="7" customWidth="1"/>
    <col min="2" max="10" width="9.7109375" style="7" customWidth="1"/>
    <col min="11" max="11" width="1.7109375" style="7" customWidth="1"/>
    <col min="12" max="20" width="11.42578125" style="3"/>
    <col min="21" max="256" width="11.42578125" style="7"/>
    <col min="257" max="257" width="1.7109375" style="7" customWidth="1"/>
    <col min="258" max="266" width="9.7109375" style="7" customWidth="1"/>
    <col min="267" max="267" width="1.7109375" style="7" customWidth="1"/>
    <col min="268" max="512" width="11.42578125" style="7"/>
    <col min="513" max="513" width="1.7109375" style="7" customWidth="1"/>
    <col min="514" max="522" width="9.7109375" style="7" customWidth="1"/>
    <col min="523" max="523" width="1.7109375" style="7" customWidth="1"/>
    <col min="524" max="768" width="11.42578125" style="7"/>
    <col min="769" max="769" width="1.7109375" style="7" customWidth="1"/>
    <col min="770" max="778" width="9.7109375" style="7" customWidth="1"/>
    <col min="779" max="779" width="1.7109375" style="7" customWidth="1"/>
    <col min="780" max="1024" width="11.42578125" style="7"/>
    <col min="1025" max="1025" width="1.7109375" style="7" customWidth="1"/>
    <col min="1026" max="1034" width="9.7109375" style="7" customWidth="1"/>
    <col min="1035" max="1035" width="1.7109375" style="7" customWidth="1"/>
    <col min="1036" max="1280" width="11.42578125" style="7"/>
    <col min="1281" max="1281" width="1.7109375" style="7" customWidth="1"/>
    <col min="1282" max="1290" width="9.7109375" style="7" customWidth="1"/>
    <col min="1291" max="1291" width="1.7109375" style="7" customWidth="1"/>
    <col min="1292" max="1536" width="11.42578125" style="7"/>
    <col min="1537" max="1537" width="1.7109375" style="7" customWidth="1"/>
    <col min="1538" max="1546" width="9.7109375" style="7" customWidth="1"/>
    <col min="1547" max="1547" width="1.7109375" style="7" customWidth="1"/>
    <col min="1548" max="1792" width="11.42578125" style="7"/>
    <col min="1793" max="1793" width="1.7109375" style="7" customWidth="1"/>
    <col min="1794" max="1802" width="9.7109375" style="7" customWidth="1"/>
    <col min="1803" max="1803" width="1.7109375" style="7" customWidth="1"/>
    <col min="1804" max="2048" width="11.42578125" style="7"/>
    <col min="2049" max="2049" width="1.7109375" style="7" customWidth="1"/>
    <col min="2050" max="2058" width="9.7109375" style="7" customWidth="1"/>
    <col min="2059" max="2059" width="1.7109375" style="7" customWidth="1"/>
    <col min="2060" max="2304" width="11.42578125" style="7"/>
    <col min="2305" max="2305" width="1.7109375" style="7" customWidth="1"/>
    <col min="2306" max="2314" width="9.7109375" style="7" customWidth="1"/>
    <col min="2315" max="2315" width="1.7109375" style="7" customWidth="1"/>
    <col min="2316" max="2560" width="11.42578125" style="7"/>
    <col min="2561" max="2561" width="1.7109375" style="7" customWidth="1"/>
    <col min="2562" max="2570" width="9.7109375" style="7" customWidth="1"/>
    <col min="2571" max="2571" width="1.7109375" style="7" customWidth="1"/>
    <col min="2572" max="2816" width="11.42578125" style="7"/>
    <col min="2817" max="2817" width="1.7109375" style="7" customWidth="1"/>
    <col min="2818" max="2826" width="9.7109375" style="7" customWidth="1"/>
    <col min="2827" max="2827" width="1.7109375" style="7" customWidth="1"/>
    <col min="2828" max="3072" width="11.42578125" style="7"/>
    <col min="3073" max="3073" width="1.7109375" style="7" customWidth="1"/>
    <col min="3074" max="3082" width="9.7109375" style="7" customWidth="1"/>
    <col min="3083" max="3083" width="1.7109375" style="7" customWidth="1"/>
    <col min="3084" max="3328" width="11.42578125" style="7"/>
    <col min="3329" max="3329" width="1.7109375" style="7" customWidth="1"/>
    <col min="3330" max="3338" width="9.7109375" style="7" customWidth="1"/>
    <col min="3339" max="3339" width="1.7109375" style="7" customWidth="1"/>
    <col min="3340" max="3584" width="11.42578125" style="7"/>
    <col min="3585" max="3585" width="1.7109375" style="7" customWidth="1"/>
    <col min="3586" max="3594" width="9.7109375" style="7" customWidth="1"/>
    <col min="3595" max="3595" width="1.7109375" style="7" customWidth="1"/>
    <col min="3596" max="3840" width="11.42578125" style="7"/>
    <col min="3841" max="3841" width="1.7109375" style="7" customWidth="1"/>
    <col min="3842" max="3850" width="9.7109375" style="7" customWidth="1"/>
    <col min="3851" max="3851" width="1.7109375" style="7" customWidth="1"/>
    <col min="3852" max="4096" width="11.42578125" style="7"/>
    <col min="4097" max="4097" width="1.7109375" style="7" customWidth="1"/>
    <col min="4098" max="4106" width="9.7109375" style="7" customWidth="1"/>
    <col min="4107" max="4107" width="1.7109375" style="7" customWidth="1"/>
    <col min="4108" max="4352" width="11.42578125" style="7"/>
    <col min="4353" max="4353" width="1.7109375" style="7" customWidth="1"/>
    <col min="4354" max="4362" width="9.7109375" style="7" customWidth="1"/>
    <col min="4363" max="4363" width="1.7109375" style="7" customWidth="1"/>
    <col min="4364" max="4608" width="11.42578125" style="7"/>
    <col min="4609" max="4609" width="1.7109375" style="7" customWidth="1"/>
    <col min="4610" max="4618" width="9.7109375" style="7" customWidth="1"/>
    <col min="4619" max="4619" width="1.7109375" style="7" customWidth="1"/>
    <col min="4620" max="4864" width="11.42578125" style="7"/>
    <col min="4865" max="4865" width="1.7109375" style="7" customWidth="1"/>
    <col min="4866" max="4874" width="9.7109375" style="7" customWidth="1"/>
    <col min="4875" max="4875" width="1.7109375" style="7" customWidth="1"/>
    <col min="4876" max="5120" width="11.42578125" style="7"/>
    <col min="5121" max="5121" width="1.7109375" style="7" customWidth="1"/>
    <col min="5122" max="5130" width="9.7109375" style="7" customWidth="1"/>
    <col min="5131" max="5131" width="1.7109375" style="7" customWidth="1"/>
    <col min="5132" max="5376" width="11.42578125" style="7"/>
    <col min="5377" max="5377" width="1.7109375" style="7" customWidth="1"/>
    <col min="5378" max="5386" width="9.7109375" style="7" customWidth="1"/>
    <col min="5387" max="5387" width="1.7109375" style="7" customWidth="1"/>
    <col min="5388" max="5632" width="11.42578125" style="7"/>
    <col min="5633" max="5633" width="1.7109375" style="7" customWidth="1"/>
    <col min="5634" max="5642" width="9.7109375" style="7" customWidth="1"/>
    <col min="5643" max="5643" width="1.7109375" style="7" customWidth="1"/>
    <col min="5644" max="5888" width="11.42578125" style="7"/>
    <col min="5889" max="5889" width="1.7109375" style="7" customWidth="1"/>
    <col min="5890" max="5898" width="9.7109375" style="7" customWidth="1"/>
    <col min="5899" max="5899" width="1.7109375" style="7" customWidth="1"/>
    <col min="5900" max="6144" width="11.42578125" style="7"/>
    <col min="6145" max="6145" width="1.7109375" style="7" customWidth="1"/>
    <col min="6146" max="6154" width="9.7109375" style="7" customWidth="1"/>
    <col min="6155" max="6155" width="1.7109375" style="7" customWidth="1"/>
    <col min="6156" max="6400" width="11.42578125" style="7"/>
    <col min="6401" max="6401" width="1.7109375" style="7" customWidth="1"/>
    <col min="6402" max="6410" width="9.7109375" style="7" customWidth="1"/>
    <col min="6411" max="6411" width="1.7109375" style="7" customWidth="1"/>
    <col min="6412" max="6656" width="11.42578125" style="7"/>
    <col min="6657" max="6657" width="1.7109375" style="7" customWidth="1"/>
    <col min="6658" max="6666" width="9.7109375" style="7" customWidth="1"/>
    <col min="6667" max="6667" width="1.7109375" style="7" customWidth="1"/>
    <col min="6668" max="6912" width="11.42578125" style="7"/>
    <col min="6913" max="6913" width="1.7109375" style="7" customWidth="1"/>
    <col min="6914" max="6922" width="9.7109375" style="7" customWidth="1"/>
    <col min="6923" max="6923" width="1.7109375" style="7" customWidth="1"/>
    <col min="6924" max="7168" width="11.42578125" style="7"/>
    <col min="7169" max="7169" width="1.7109375" style="7" customWidth="1"/>
    <col min="7170" max="7178" width="9.7109375" style="7" customWidth="1"/>
    <col min="7179" max="7179" width="1.7109375" style="7" customWidth="1"/>
    <col min="7180" max="7424" width="11.42578125" style="7"/>
    <col min="7425" max="7425" width="1.7109375" style="7" customWidth="1"/>
    <col min="7426" max="7434" width="9.7109375" style="7" customWidth="1"/>
    <col min="7435" max="7435" width="1.7109375" style="7" customWidth="1"/>
    <col min="7436" max="7680" width="11.42578125" style="7"/>
    <col min="7681" max="7681" width="1.7109375" style="7" customWidth="1"/>
    <col min="7682" max="7690" width="9.7109375" style="7" customWidth="1"/>
    <col min="7691" max="7691" width="1.7109375" style="7" customWidth="1"/>
    <col min="7692" max="7936" width="11.42578125" style="7"/>
    <col min="7937" max="7937" width="1.7109375" style="7" customWidth="1"/>
    <col min="7938" max="7946" width="9.7109375" style="7" customWidth="1"/>
    <col min="7947" max="7947" width="1.7109375" style="7" customWidth="1"/>
    <col min="7948" max="8192" width="11.42578125" style="7"/>
    <col min="8193" max="8193" width="1.7109375" style="7" customWidth="1"/>
    <col min="8194" max="8202" width="9.7109375" style="7" customWidth="1"/>
    <col min="8203" max="8203" width="1.7109375" style="7" customWidth="1"/>
    <col min="8204" max="8448" width="11.42578125" style="7"/>
    <col min="8449" max="8449" width="1.7109375" style="7" customWidth="1"/>
    <col min="8450" max="8458" width="9.7109375" style="7" customWidth="1"/>
    <col min="8459" max="8459" width="1.7109375" style="7" customWidth="1"/>
    <col min="8460" max="8704" width="11.42578125" style="7"/>
    <col min="8705" max="8705" width="1.7109375" style="7" customWidth="1"/>
    <col min="8706" max="8714" width="9.7109375" style="7" customWidth="1"/>
    <col min="8715" max="8715" width="1.7109375" style="7" customWidth="1"/>
    <col min="8716" max="8960" width="11.42578125" style="7"/>
    <col min="8961" max="8961" width="1.7109375" style="7" customWidth="1"/>
    <col min="8962" max="8970" width="9.7109375" style="7" customWidth="1"/>
    <col min="8971" max="8971" width="1.7109375" style="7" customWidth="1"/>
    <col min="8972" max="9216" width="11.42578125" style="7"/>
    <col min="9217" max="9217" width="1.7109375" style="7" customWidth="1"/>
    <col min="9218" max="9226" width="9.7109375" style="7" customWidth="1"/>
    <col min="9227" max="9227" width="1.7109375" style="7" customWidth="1"/>
    <col min="9228" max="9472" width="11.42578125" style="7"/>
    <col min="9473" max="9473" width="1.7109375" style="7" customWidth="1"/>
    <col min="9474" max="9482" width="9.7109375" style="7" customWidth="1"/>
    <col min="9483" max="9483" width="1.7109375" style="7" customWidth="1"/>
    <col min="9484" max="9728" width="11.42578125" style="7"/>
    <col min="9729" max="9729" width="1.7109375" style="7" customWidth="1"/>
    <col min="9730" max="9738" width="9.7109375" style="7" customWidth="1"/>
    <col min="9739" max="9739" width="1.7109375" style="7" customWidth="1"/>
    <col min="9740" max="9984" width="11.42578125" style="7"/>
    <col min="9985" max="9985" width="1.7109375" style="7" customWidth="1"/>
    <col min="9986" max="9994" width="9.7109375" style="7" customWidth="1"/>
    <col min="9995" max="9995" width="1.7109375" style="7" customWidth="1"/>
    <col min="9996" max="10240" width="11.42578125" style="7"/>
    <col min="10241" max="10241" width="1.7109375" style="7" customWidth="1"/>
    <col min="10242" max="10250" width="9.7109375" style="7" customWidth="1"/>
    <col min="10251" max="10251" width="1.7109375" style="7" customWidth="1"/>
    <col min="10252" max="10496" width="11.42578125" style="7"/>
    <col min="10497" max="10497" width="1.7109375" style="7" customWidth="1"/>
    <col min="10498" max="10506" width="9.7109375" style="7" customWidth="1"/>
    <col min="10507" max="10507" width="1.7109375" style="7" customWidth="1"/>
    <col min="10508" max="10752" width="11.42578125" style="7"/>
    <col min="10753" max="10753" width="1.7109375" style="7" customWidth="1"/>
    <col min="10754" max="10762" width="9.7109375" style="7" customWidth="1"/>
    <col min="10763" max="10763" width="1.7109375" style="7" customWidth="1"/>
    <col min="10764" max="11008" width="11.42578125" style="7"/>
    <col min="11009" max="11009" width="1.7109375" style="7" customWidth="1"/>
    <col min="11010" max="11018" width="9.7109375" style="7" customWidth="1"/>
    <col min="11019" max="11019" width="1.7109375" style="7" customWidth="1"/>
    <col min="11020" max="11264" width="11.42578125" style="7"/>
    <col min="11265" max="11265" width="1.7109375" style="7" customWidth="1"/>
    <col min="11266" max="11274" width="9.7109375" style="7" customWidth="1"/>
    <col min="11275" max="11275" width="1.7109375" style="7" customWidth="1"/>
    <col min="11276" max="11520" width="11.42578125" style="7"/>
    <col min="11521" max="11521" width="1.7109375" style="7" customWidth="1"/>
    <col min="11522" max="11530" width="9.7109375" style="7" customWidth="1"/>
    <col min="11531" max="11531" width="1.7109375" style="7" customWidth="1"/>
    <col min="11532" max="11776" width="11.42578125" style="7"/>
    <col min="11777" max="11777" width="1.7109375" style="7" customWidth="1"/>
    <col min="11778" max="11786" width="9.7109375" style="7" customWidth="1"/>
    <col min="11787" max="11787" width="1.7109375" style="7" customWidth="1"/>
    <col min="11788" max="12032" width="11.42578125" style="7"/>
    <col min="12033" max="12033" width="1.7109375" style="7" customWidth="1"/>
    <col min="12034" max="12042" width="9.7109375" style="7" customWidth="1"/>
    <col min="12043" max="12043" width="1.7109375" style="7" customWidth="1"/>
    <col min="12044" max="12288" width="11.42578125" style="7"/>
    <col min="12289" max="12289" width="1.7109375" style="7" customWidth="1"/>
    <col min="12290" max="12298" width="9.7109375" style="7" customWidth="1"/>
    <col min="12299" max="12299" width="1.7109375" style="7" customWidth="1"/>
    <col min="12300" max="12544" width="11.42578125" style="7"/>
    <col min="12545" max="12545" width="1.7109375" style="7" customWidth="1"/>
    <col min="12546" max="12554" width="9.7109375" style="7" customWidth="1"/>
    <col min="12555" max="12555" width="1.7109375" style="7" customWidth="1"/>
    <col min="12556" max="12800" width="11.42578125" style="7"/>
    <col min="12801" max="12801" width="1.7109375" style="7" customWidth="1"/>
    <col min="12802" max="12810" width="9.7109375" style="7" customWidth="1"/>
    <col min="12811" max="12811" width="1.7109375" style="7" customWidth="1"/>
    <col min="12812" max="13056" width="11.42578125" style="7"/>
    <col min="13057" max="13057" width="1.7109375" style="7" customWidth="1"/>
    <col min="13058" max="13066" width="9.7109375" style="7" customWidth="1"/>
    <col min="13067" max="13067" width="1.7109375" style="7" customWidth="1"/>
    <col min="13068" max="13312" width="11.42578125" style="7"/>
    <col min="13313" max="13313" width="1.7109375" style="7" customWidth="1"/>
    <col min="13314" max="13322" width="9.7109375" style="7" customWidth="1"/>
    <col min="13323" max="13323" width="1.7109375" style="7" customWidth="1"/>
    <col min="13324" max="13568" width="11.42578125" style="7"/>
    <col min="13569" max="13569" width="1.7109375" style="7" customWidth="1"/>
    <col min="13570" max="13578" width="9.7109375" style="7" customWidth="1"/>
    <col min="13579" max="13579" width="1.7109375" style="7" customWidth="1"/>
    <col min="13580" max="13824" width="11.42578125" style="7"/>
    <col min="13825" max="13825" width="1.7109375" style="7" customWidth="1"/>
    <col min="13826" max="13834" width="9.7109375" style="7" customWidth="1"/>
    <col min="13835" max="13835" width="1.7109375" style="7" customWidth="1"/>
    <col min="13836" max="14080" width="11.42578125" style="7"/>
    <col min="14081" max="14081" width="1.7109375" style="7" customWidth="1"/>
    <col min="14082" max="14090" width="9.7109375" style="7" customWidth="1"/>
    <col min="14091" max="14091" width="1.7109375" style="7" customWidth="1"/>
    <col min="14092" max="14336" width="11.42578125" style="7"/>
    <col min="14337" max="14337" width="1.7109375" style="7" customWidth="1"/>
    <col min="14338" max="14346" width="9.7109375" style="7" customWidth="1"/>
    <col min="14347" max="14347" width="1.7109375" style="7" customWidth="1"/>
    <col min="14348" max="14592" width="11.42578125" style="7"/>
    <col min="14593" max="14593" width="1.7109375" style="7" customWidth="1"/>
    <col min="14594" max="14602" width="9.7109375" style="7" customWidth="1"/>
    <col min="14603" max="14603" width="1.7109375" style="7" customWidth="1"/>
    <col min="14604" max="14848" width="11.42578125" style="7"/>
    <col min="14849" max="14849" width="1.7109375" style="7" customWidth="1"/>
    <col min="14850" max="14858" width="9.7109375" style="7" customWidth="1"/>
    <col min="14859" max="14859" width="1.7109375" style="7" customWidth="1"/>
    <col min="14860" max="15104" width="11.42578125" style="7"/>
    <col min="15105" max="15105" width="1.7109375" style="7" customWidth="1"/>
    <col min="15106" max="15114" width="9.7109375" style="7" customWidth="1"/>
    <col min="15115" max="15115" width="1.7109375" style="7" customWidth="1"/>
    <col min="15116" max="15360" width="11.42578125" style="7"/>
    <col min="15361" max="15361" width="1.7109375" style="7" customWidth="1"/>
    <col min="15362" max="15370" width="9.7109375" style="7" customWidth="1"/>
    <col min="15371" max="15371" width="1.7109375" style="7" customWidth="1"/>
    <col min="15372" max="15616" width="11.42578125" style="7"/>
    <col min="15617" max="15617" width="1.7109375" style="7" customWidth="1"/>
    <col min="15618" max="15626" width="9.7109375" style="7" customWidth="1"/>
    <col min="15627" max="15627" width="1.7109375" style="7" customWidth="1"/>
    <col min="15628" max="15872" width="11.42578125" style="7"/>
    <col min="15873" max="15873" width="1.7109375" style="7" customWidth="1"/>
    <col min="15874" max="15882" width="9.7109375" style="7" customWidth="1"/>
    <col min="15883" max="15883" width="1.7109375" style="7" customWidth="1"/>
    <col min="15884" max="16128" width="11.42578125" style="7"/>
    <col min="16129" max="16129" width="1.7109375" style="7" customWidth="1"/>
    <col min="16130" max="16138" width="9.7109375" style="7" customWidth="1"/>
    <col min="16139" max="16139" width="1.7109375" style="7" customWidth="1"/>
    <col min="16140" max="16384" width="11.42578125" style="7"/>
  </cols>
  <sheetData>
    <row r="1" spans="1:11" ht="15" customHeight="1" x14ac:dyDescent="0.25">
      <c r="A1" s="388" t="s">
        <v>464</v>
      </c>
      <c r="B1" s="345"/>
      <c r="C1" s="345"/>
      <c r="D1" s="345"/>
      <c r="E1" s="345"/>
      <c r="F1" s="345"/>
      <c r="G1" s="345"/>
      <c r="H1" s="345"/>
      <c r="I1" s="345"/>
      <c r="J1" s="345"/>
      <c r="K1" s="345"/>
    </row>
    <row r="2" spans="1:11" ht="3.75" customHeight="1" x14ac:dyDescent="0.2">
      <c r="A2" s="389"/>
      <c r="B2" s="389"/>
      <c r="C2" s="389"/>
      <c r="D2" s="389"/>
      <c r="E2" s="389"/>
      <c r="F2" s="389"/>
      <c r="G2" s="389"/>
      <c r="H2" s="389"/>
      <c r="I2" s="389"/>
      <c r="J2" s="389"/>
      <c r="K2" s="389"/>
    </row>
    <row r="3" spans="1:11" ht="77.25" customHeight="1" x14ac:dyDescent="0.2">
      <c r="A3" s="239"/>
      <c r="B3" s="390" t="s">
        <v>465</v>
      </c>
      <c r="C3" s="390"/>
      <c r="D3" s="390"/>
      <c r="E3" s="390"/>
      <c r="F3" s="390"/>
      <c r="G3" s="390"/>
      <c r="H3" s="390"/>
      <c r="I3" s="390"/>
      <c r="J3" s="390"/>
      <c r="K3" s="239"/>
    </row>
    <row r="4" spans="1:11" ht="3.75" customHeight="1" x14ac:dyDescent="0.25">
      <c r="A4" s="389"/>
      <c r="B4" s="345"/>
      <c r="C4" s="345"/>
      <c r="D4" s="345"/>
      <c r="E4" s="345"/>
      <c r="F4" s="345"/>
      <c r="G4" s="345"/>
      <c r="H4" s="345"/>
      <c r="I4" s="345"/>
      <c r="J4" s="345"/>
      <c r="K4" s="345"/>
    </row>
    <row r="5" spans="1:11" ht="75" customHeight="1" x14ac:dyDescent="0.2">
      <c r="A5" s="239"/>
      <c r="B5" s="390" t="s">
        <v>580</v>
      </c>
      <c r="C5" s="390"/>
      <c r="D5" s="390"/>
      <c r="E5" s="390"/>
      <c r="F5" s="390"/>
      <c r="G5" s="390"/>
      <c r="H5" s="390"/>
      <c r="I5" s="390"/>
      <c r="J5" s="390"/>
      <c r="K5" s="239"/>
    </row>
    <row r="6" spans="1:11" ht="3.75" customHeight="1" x14ac:dyDescent="0.25">
      <c r="A6" s="390"/>
      <c r="B6" s="391"/>
      <c r="C6" s="391"/>
      <c r="D6" s="391"/>
      <c r="E6" s="391"/>
      <c r="F6" s="391"/>
      <c r="G6" s="391"/>
      <c r="H6" s="391"/>
      <c r="I6" s="391"/>
      <c r="J6" s="391"/>
      <c r="K6" s="391"/>
    </row>
    <row r="7" spans="1:11" ht="62.25" customHeight="1" x14ac:dyDescent="0.2">
      <c r="A7" s="239"/>
      <c r="B7" s="390" t="s">
        <v>466</v>
      </c>
      <c r="C7" s="390"/>
      <c r="D7" s="390"/>
      <c r="E7" s="390"/>
      <c r="F7" s="390"/>
      <c r="G7" s="390"/>
      <c r="H7" s="390"/>
      <c r="I7" s="390"/>
      <c r="J7" s="390"/>
      <c r="K7" s="239"/>
    </row>
    <row r="8" spans="1:11" ht="3.75" customHeight="1" x14ac:dyDescent="0.25">
      <c r="A8" s="390"/>
      <c r="B8" s="391"/>
      <c r="C8" s="391"/>
      <c r="D8" s="391"/>
      <c r="E8" s="391"/>
      <c r="F8" s="391"/>
      <c r="G8" s="391"/>
      <c r="H8" s="391"/>
      <c r="I8" s="391"/>
      <c r="J8" s="391"/>
      <c r="K8" s="391"/>
    </row>
    <row r="9" spans="1:11" ht="12.75" customHeight="1" x14ac:dyDescent="0.2">
      <c r="A9" s="239"/>
      <c r="B9" s="387" t="s">
        <v>467</v>
      </c>
      <c r="C9" s="390"/>
      <c r="D9" s="390"/>
      <c r="E9" s="390"/>
      <c r="F9" s="390"/>
      <c r="G9" s="390"/>
      <c r="H9" s="390"/>
      <c r="I9" s="390"/>
      <c r="J9" s="390"/>
      <c r="K9" s="239"/>
    </row>
    <row r="10" spans="1:11" ht="103.5" customHeight="1" x14ac:dyDescent="0.2">
      <c r="A10" s="239"/>
      <c r="B10" s="390" t="s">
        <v>530</v>
      </c>
      <c r="C10" s="390"/>
      <c r="D10" s="390"/>
      <c r="E10" s="390"/>
      <c r="F10" s="390"/>
      <c r="G10" s="390"/>
      <c r="H10" s="390"/>
      <c r="I10" s="390"/>
      <c r="J10" s="390"/>
      <c r="K10" s="239"/>
    </row>
    <row r="11" spans="1:11" ht="3.75" customHeight="1" x14ac:dyDescent="0.25">
      <c r="A11" s="390"/>
      <c r="B11" s="391"/>
      <c r="C11" s="391"/>
      <c r="D11" s="391"/>
      <c r="E11" s="391"/>
      <c r="F11" s="391"/>
      <c r="G11" s="391"/>
      <c r="H11" s="391"/>
      <c r="I11" s="391"/>
      <c r="J11" s="391"/>
      <c r="K11" s="391"/>
    </row>
    <row r="12" spans="1:11" x14ac:dyDescent="0.2">
      <c r="A12" s="239"/>
      <c r="B12" s="387" t="s">
        <v>468</v>
      </c>
      <c r="C12" s="387"/>
      <c r="D12" s="387"/>
      <c r="E12" s="387"/>
      <c r="F12" s="387"/>
      <c r="G12" s="387"/>
      <c r="H12" s="387"/>
      <c r="I12" s="387"/>
      <c r="J12" s="387"/>
      <c r="K12" s="239"/>
    </row>
    <row r="13" spans="1:11" ht="36.75" customHeight="1" x14ac:dyDescent="0.25">
      <c r="A13" s="238"/>
      <c r="B13" s="392" t="s">
        <v>526</v>
      </c>
      <c r="C13" s="393"/>
      <c r="D13" s="393"/>
      <c r="E13" s="393"/>
      <c r="F13" s="393"/>
      <c r="G13" s="393"/>
      <c r="H13" s="393"/>
      <c r="I13" s="393"/>
      <c r="J13" s="393"/>
      <c r="K13" s="240"/>
    </row>
    <row r="14" spans="1:11" ht="3.75" customHeight="1" x14ac:dyDescent="0.25">
      <c r="A14" s="238"/>
      <c r="B14" s="240"/>
      <c r="C14" s="240"/>
      <c r="D14" s="240"/>
      <c r="E14" s="240"/>
      <c r="F14" s="240"/>
      <c r="G14" s="240"/>
      <c r="H14" s="240"/>
      <c r="I14" s="240"/>
      <c r="J14" s="240"/>
      <c r="K14" s="240"/>
    </row>
    <row r="15" spans="1:11" ht="63.75" customHeight="1" x14ac:dyDescent="0.2">
      <c r="A15" s="239"/>
      <c r="B15" s="394" t="s">
        <v>527</v>
      </c>
      <c r="C15" s="395"/>
      <c r="D15" s="395"/>
      <c r="E15" s="395"/>
      <c r="F15" s="395"/>
      <c r="G15" s="395"/>
      <c r="H15" s="395"/>
      <c r="I15" s="395"/>
      <c r="J15" s="395"/>
      <c r="K15" s="239"/>
    </row>
    <row r="16" spans="1:11" ht="3.75" customHeight="1" x14ac:dyDescent="0.25">
      <c r="A16" s="390"/>
      <c r="B16" s="391"/>
      <c r="C16" s="391"/>
      <c r="D16" s="391"/>
      <c r="E16" s="391"/>
      <c r="F16" s="391"/>
      <c r="G16" s="391"/>
      <c r="H16" s="391"/>
      <c r="I16" s="391"/>
      <c r="J16" s="391"/>
      <c r="K16" s="391"/>
    </row>
    <row r="17" spans="1:11" ht="38.25" customHeight="1" x14ac:dyDescent="0.2">
      <c r="A17" s="239"/>
      <c r="B17" s="394" t="s">
        <v>469</v>
      </c>
      <c r="C17" s="395"/>
      <c r="D17" s="395"/>
      <c r="E17" s="395"/>
      <c r="F17" s="395"/>
      <c r="G17" s="395"/>
      <c r="H17" s="395"/>
      <c r="I17" s="395"/>
      <c r="J17" s="395"/>
      <c r="K17" s="239"/>
    </row>
    <row r="18" spans="1:11" ht="3.75" customHeight="1" x14ac:dyDescent="0.25">
      <c r="A18" s="390"/>
      <c r="B18" s="391"/>
      <c r="C18" s="391"/>
      <c r="D18" s="391"/>
      <c r="E18" s="391"/>
      <c r="F18" s="391"/>
      <c r="G18" s="391"/>
      <c r="H18" s="391"/>
      <c r="I18" s="391"/>
      <c r="J18" s="391"/>
      <c r="K18" s="391"/>
    </row>
    <row r="19" spans="1:11" ht="27.75" customHeight="1" x14ac:dyDescent="0.2">
      <c r="A19" s="239"/>
      <c r="B19" s="396" t="s">
        <v>470</v>
      </c>
      <c r="C19" s="397"/>
      <c r="D19" s="397"/>
      <c r="E19" s="397"/>
      <c r="F19" s="397"/>
      <c r="G19" s="397"/>
      <c r="H19" s="397"/>
      <c r="I19" s="397"/>
      <c r="J19" s="397"/>
      <c r="K19" s="239"/>
    </row>
    <row r="20" spans="1:11" ht="3.75" customHeight="1" x14ac:dyDescent="0.25">
      <c r="A20" s="390"/>
      <c r="B20" s="391"/>
      <c r="C20" s="391"/>
      <c r="D20" s="391"/>
      <c r="E20" s="391"/>
      <c r="F20" s="391"/>
      <c r="G20" s="391"/>
      <c r="H20" s="391"/>
      <c r="I20" s="391"/>
      <c r="J20" s="391"/>
      <c r="K20" s="391"/>
    </row>
    <row r="21" spans="1:11" ht="54.75" customHeight="1" x14ac:dyDescent="0.2">
      <c r="A21" s="239"/>
      <c r="B21" s="394" t="s">
        <v>471</v>
      </c>
      <c r="C21" s="395"/>
      <c r="D21" s="395"/>
      <c r="E21" s="395"/>
      <c r="F21" s="395"/>
      <c r="G21" s="395"/>
      <c r="H21" s="395"/>
      <c r="I21" s="395"/>
      <c r="J21" s="395"/>
      <c r="K21" s="239"/>
    </row>
    <row r="22" spans="1:11" ht="3.75" customHeight="1" x14ac:dyDescent="0.25">
      <c r="A22" s="389"/>
      <c r="B22" s="345"/>
      <c r="C22" s="345"/>
      <c r="D22" s="345"/>
      <c r="E22" s="345"/>
      <c r="F22" s="345"/>
      <c r="G22" s="345"/>
      <c r="H22" s="345"/>
      <c r="I22" s="345"/>
      <c r="J22" s="345"/>
      <c r="K22" s="345"/>
    </row>
    <row r="23" spans="1:11" ht="38.25" customHeight="1" x14ac:dyDescent="0.2">
      <c r="A23" s="239"/>
      <c r="B23" s="392" t="s">
        <v>472</v>
      </c>
      <c r="C23" s="390"/>
      <c r="D23" s="390"/>
      <c r="E23" s="390"/>
      <c r="F23" s="390"/>
      <c r="G23" s="390"/>
      <c r="H23" s="390"/>
      <c r="I23" s="390"/>
      <c r="J23" s="390"/>
      <c r="K23" s="239"/>
    </row>
    <row r="24" spans="1:11" ht="3.75" customHeight="1" x14ac:dyDescent="0.25">
      <c r="A24" s="389"/>
      <c r="B24" s="345"/>
      <c r="C24" s="345"/>
      <c r="D24" s="345"/>
      <c r="E24" s="345"/>
      <c r="F24" s="345"/>
      <c r="G24" s="345"/>
      <c r="H24" s="345"/>
      <c r="I24" s="345"/>
      <c r="J24" s="345"/>
      <c r="K24" s="345"/>
    </row>
    <row r="25" spans="1:11" ht="25.5" customHeight="1" x14ac:dyDescent="0.2">
      <c r="A25" s="239"/>
      <c r="B25" s="392" t="s">
        <v>473</v>
      </c>
      <c r="C25" s="390"/>
      <c r="D25" s="390"/>
      <c r="E25" s="390"/>
      <c r="F25" s="390"/>
      <c r="G25" s="390"/>
      <c r="H25" s="390"/>
      <c r="I25" s="390"/>
      <c r="J25" s="390"/>
      <c r="K25" s="239"/>
    </row>
    <row r="26" spans="1:11" ht="3.75" customHeight="1" x14ac:dyDescent="0.25">
      <c r="A26" s="389"/>
      <c r="B26" s="345"/>
      <c r="C26" s="345"/>
      <c r="D26" s="345"/>
      <c r="E26" s="345"/>
      <c r="F26" s="345"/>
      <c r="G26" s="345"/>
      <c r="H26" s="345"/>
      <c r="I26" s="345"/>
      <c r="J26" s="345"/>
      <c r="K26" s="345"/>
    </row>
    <row r="27" spans="1:11" ht="51" customHeight="1" x14ac:dyDescent="0.2">
      <c r="A27" s="239"/>
      <c r="B27" s="398" t="s">
        <v>474</v>
      </c>
      <c r="C27" s="399"/>
      <c r="D27" s="399"/>
      <c r="E27" s="399"/>
      <c r="F27" s="399"/>
      <c r="G27" s="399"/>
      <c r="H27" s="399"/>
      <c r="I27" s="399"/>
      <c r="J27" s="399"/>
      <c r="K27" s="239"/>
    </row>
    <row r="28" spans="1:11" ht="3.75" customHeight="1" x14ac:dyDescent="0.25">
      <c r="A28" s="389"/>
      <c r="B28" s="345"/>
      <c r="C28" s="345"/>
      <c r="D28" s="345"/>
      <c r="E28" s="345"/>
      <c r="F28" s="345"/>
      <c r="G28" s="345"/>
      <c r="H28" s="345"/>
      <c r="I28" s="345"/>
      <c r="J28" s="345"/>
      <c r="K28" s="345"/>
    </row>
    <row r="29" spans="1:11" ht="25.5" customHeight="1" x14ac:dyDescent="0.25">
      <c r="A29" s="239"/>
      <c r="B29" s="390" t="s">
        <v>475</v>
      </c>
      <c r="C29" s="391"/>
      <c r="D29" s="391"/>
      <c r="E29" s="391"/>
      <c r="F29" s="391"/>
      <c r="G29" s="391"/>
      <c r="H29" s="391"/>
      <c r="I29" s="391"/>
      <c r="J29" s="391"/>
      <c r="K29" s="239"/>
    </row>
    <row r="30" spans="1:11" ht="3.75" customHeight="1" x14ac:dyDescent="0.25">
      <c r="A30" s="389"/>
      <c r="B30" s="345"/>
      <c r="C30" s="345"/>
      <c r="D30" s="345"/>
      <c r="E30" s="345"/>
      <c r="F30" s="345"/>
      <c r="G30" s="345"/>
      <c r="H30" s="345"/>
      <c r="I30" s="345"/>
      <c r="J30" s="345"/>
      <c r="K30" s="345"/>
    </row>
    <row r="31" spans="1:11" ht="15" x14ac:dyDescent="0.25">
      <c r="A31" s="239"/>
      <c r="B31" s="390" t="s">
        <v>476</v>
      </c>
      <c r="C31" s="374"/>
      <c r="D31" s="374"/>
      <c r="E31" s="374"/>
      <c r="F31" s="374"/>
      <c r="G31" s="374"/>
      <c r="H31" s="374"/>
      <c r="I31" s="374"/>
      <c r="J31" s="374"/>
      <c r="K31" s="239"/>
    </row>
    <row r="32" spans="1:11" ht="3.75" customHeight="1" x14ac:dyDescent="0.25">
      <c r="A32" s="389"/>
      <c r="B32" s="345"/>
      <c r="C32" s="345"/>
      <c r="D32" s="345"/>
      <c r="E32" s="345"/>
      <c r="F32" s="345"/>
      <c r="G32" s="345"/>
      <c r="H32" s="345"/>
      <c r="I32" s="345"/>
      <c r="J32" s="345"/>
      <c r="K32" s="345"/>
    </row>
    <row r="33" spans="1:11" x14ac:dyDescent="0.2">
      <c r="A33" s="3"/>
      <c r="B33" s="245"/>
      <c r="C33" s="245"/>
      <c r="D33" s="245"/>
      <c r="E33" s="245"/>
      <c r="F33" s="245"/>
      <c r="G33" s="245"/>
      <c r="H33" s="245"/>
      <c r="I33" s="245"/>
      <c r="J33" s="245"/>
      <c r="K33" s="3"/>
    </row>
    <row r="34" spans="1:11" x14ac:dyDescent="0.2">
      <c r="A34" s="3"/>
      <c r="B34" s="245"/>
      <c r="C34" s="245"/>
      <c r="D34" s="245"/>
      <c r="E34" s="245"/>
      <c r="F34" s="245"/>
      <c r="G34" s="245"/>
      <c r="H34" s="245"/>
      <c r="I34" s="245"/>
      <c r="J34" s="245"/>
      <c r="K34" s="3"/>
    </row>
    <row r="35" spans="1:11" x14ac:dyDescent="0.2">
      <c r="A35" s="3"/>
      <c r="B35" s="245"/>
      <c r="C35" s="245"/>
      <c r="D35" s="245"/>
      <c r="E35" s="245"/>
      <c r="F35" s="245"/>
      <c r="G35" s="245"/>
      <c r="H35" s="245"/>
      <c r="I35" s="245"/>
      <c r="J35" s="245"/>
      <c r="K35" s="3"/>
    </row>
    <row r="36" spans="1:11" x14ac:dyDescent="0.2">
      <c r="A36" s="3"/>
      <c r="B36" s="245"/>
      <c r="C36" s="245"/>
      <c r="D36" s="245"/>
      <c r="E36" s="245"/>
      <c r="F36" s="245"/>
      <c r="G36" s="245"/>
      <c r="H36" s="245"/>
      <c r="I36" s="245"/>
      <c r="J36" s="245"/>
      <c r="K36" s="3"/>
    </row>
    <row r="37" spans="1:11" x14ac:dyDescent="0.2">
      <c r="A37" s="3"/>
      <c r="B37" s="245"/>
      <c r="C37" s="245"/>
      <c r="D37" s="245"/>
      <c r="E37" s="245"/>
      <c r="F37" s="245"/>
      <c r="G37" s="245"/>
      <c r="H37" s="245"/>
      <c r="I37" s="245"/>
      <c r="J37" s="245"/>
      <c r="K37" s="3"/>
    </row>
    <row r="38" spans="1:11" x14ac:dyDescent="0.2">
      <c r="A38" s="3"/>
      <c r="B38" s="245"/>
      <c r="C38" s="245"/>
      <c r="D38" s="245"/>
      <c r="E38" s="245"/>
      <c r="F38" s="245"/>
      <c r="G38" s="245"/>
      <c r="H38" s="245"/>
      <c r="I38" s="245"/>
      <c r="J38" s="245"/>
      <c r="K38" s="3"/>
    </row>
    <row r="39" spans="1:11" x14ac:dyDescent="0.2">
      <c r="A39" s="3"/>
      <c r="B39" s="245"/>
      <c r="C39" s="245"/>
      <c r="D39" s="245"/>
      <c r="E39" s="245"/>
      <c r="F39" s="245"/>
      <c r="G39" s="245"/>
      <c r="H39" s="245"/>
      <c r="I39" s="245"/>
      <c r="J39" s="245"/>
      <c r="K39" s="3"/>
    </row>
    <row r="40" spans="1:11" x14ac:dyDescent="0.2">
      <c r="A40" s="3"/>
      <c r="B40" s="3"/>
      <c r="C40" s="3"/>
      <c r="D40" s="3"/>
      <c r="E40" s="3"/>
      <c r="F40" s="3"/>
      <c r="G40" s="3"/>
      <c r="H40" s="3"/>
      <c r="I40" s="3"/>
      <c r="J40" s="3"/>
      <c r="K40" s="3"/>
    </row>
    <row r="41" spans="1:11" x14ac:dyDescent="0.2">
      <c r="A41" s="3"/>
      <c r="B41" s="3"/>
      <c r="C41" s="3"/>
      <c r="D41" s="3"/>
      <c r="E41" s="3"/>
      <c r="F41" s="3"/>
      <c r="G41" s="3"/>
      <c r="H41" s="3"/>
      <c r="I41" s="3"/>
      <c r="J41" s="3"/>
      <c r="K41" s="3"/>
    </row>
    <row r="42" spans="1:11" x14ac:dyDescent="0.2">
      <c r="A42" s="3"/>
      <c r="B42" s="3"/>
      <c r="C42" s="3"/>
      <c r="D42" s="3"/>
      <c r="E42" s="3"/>
      <c r="F42" s="3"/>
      <c r="G42" s="3"/>
      <c r="H42" s="3"/>
      <c r="I42" s="3"/>
      <c r="J42" s="3"/>
      <c r="K42" s="3"/>
    </row>
    <row r="43" spans="1:11" x14ac:dyDescent="0.2">
      <c r="A43" s="3"/>
      <c r="B43" s="3"/>
      <c r="C43" s="3"/>
      <c r="D43" s="3"/>
      <c r="E43" s="3"/>
      <c r="F43" s="3"/>
      <c r="G43" s="3"/>
      <c r="H43" s="3"/>
      <c r="I43" s="3"/>
      <c r="J43" s="3"/>
      <c r="K43" s="3"/>
    </row>
    <row r="44" spans="1:11" x14ac:dyDescent="0.2">
      <c r="A44" s="3"/>
      <c r="B44" s="3"/>
      <c r="C44" s="3"/>
      <c r="D44" s="3"/>
      <c r="E44" s="3"/>
      <c r="F44" s="3"/>
      <c r="G44" s="3"/>
      <c r="H44" s="3"/>
      <c r="I44" s="3"/>
      <c r="J44" s="3"/>
      <c r="K44" s="3"/>
    </row>
    <row r="45" spans="1:11" x14ac:dyDescent="0.2">
      <c r="A45" s="3"/>
      <c r="B45" s="3"/>
      <c r="C45" s="3"/>
      <c r="D45" s="3"/>
      <c r="E45" s="3"/>
      <c r="F45" s="3"/>
      <c r="G45" s="3"/>
      <c r="H45" s="3"/>
      <c r="I45" s="3"/>
      <c r="J45" s="3"/>
      <c r="K45" s="3"/>
    </row>
    <row r="46" spans="1:11" x14ac:dyDescent="0.2">
      <c r="A46" s="3"/>
      <c r="B46" s="3"/>
      <c r="C46" s="3"/>
      <c r="D46" s="3"/>
      <c r="E46" s="3"/>
      <c r="F46" s="3"/>
      <c r="G46" s="3"/>
      <c r="H46" s="3"/>
      <c r="I46" s="3"/>
      <c r="J46" s="3"/>
      <c r="K46" s="3"/>
    </row>
    <row r="47" spans="1:11" x14ac:dyDescent="0.2">
      <c r="A47" s="3"/>
      <c r="B47" s="3"/>
      <c r="C47" s="3"/>
      <c r="D47" s="3"/>
      <c r="E47" s="3"/>
      <c r="F47" s="3"/>
      <c r="G47" s="3"/>
      <c r="H47" s="3"/>
      <c r="I47" s="3"/>
      <c r="J47" s="3"/>
      <c r="K47" s="3"/>
    </row>
    <row r="48" spans="1:11" x14ac:dyDescent="0.2">
      <c r="A48" s="3"/>
      <c r="B48" s="3"/>
      <c r="C48" s="3"/>
      <c r="D48" s="3"/>
      <c r="E48" s="3"/>
      <c r="F48" s="3"/>
      <c r="G48" s="3"/>
      <c r="H48" s="3"/>
      <c r="I48" s="3"/>
      <c r="J48" s="3"/>
      <c r="K48" s="3"/>
    </row>
    <row r="49" spans="1:11" x14ac:dyDescent="0.2">
      <c r="A49" s="3"/>
      <c r="B49" s="3"/>
      <c r="C49" s="3"/>
      <c r="D49" s="3"/>
      <c r="E49" s="3"/>
      <c r="F49" s="3"/>
      <c r="G49" s="3"/>
      <c r="H49" s="3"/>
      <c r="I49" s="3"/>
      <c r="J49" s="3"/>
      <c r="K49" s="3"/>
    </row>
    <row r="50" spans="1:11" x14ac:dyDescent="0.2">
      <c r="A50" s="3"/>
      <c r="B50" s="3"/>
      <c r="C50" s="3"/>
      <c r="D50" s="3"/>
      <c r="E50" s="3"/>
      <c r="F50" s="3"/>
      <c r="G50" s="3"/>
      <c r="H50" s="3"/>
      <c r="I50" s="3"/>
      <c r="J50" s="3"/>
      <c r="K50" s="3"/>
    </row>
    <row r="51" spans="1:11" x14ac:dyDescent="0.2">
      <c r="A51" s="3"/>
      <c r="B51" s="3"/>
      <c r="C51" s="3"/>
      <c r="D51" s="3"/>
      <c r="E51" s="3"/>
      <c r="F51" s="3"/>
      <c r="G51" s="3"/>
      <c r="H51" s="3"/>
      <c r="I51" s="3"/>
      <c r="J51" s="3"/>
      <c r="K51" s="3"/>
    </row>
    <row r="52" spans="1:11" x14ac:dyDescent="0.2">
      <c r="A52" s="3"/>
      <c r="B52" s="3"/>
      <c r="C52" s="3"/>
      <c r="D52" s="3"/>
      <c r="E52" s="3"/>
      <c r="F52" s="3"/>
      <c r="G52" s="3"/>
      <c r="H52" s="3"/>
      <c r="I52" s="3"/>
      <c r="J52" s="3"/>
      <c r="K52" s="3"/>
    </row>
    <row r="53" spans="1:11" x14ac:dyDescent="0.2">
      <c r="A53" s="3"/>
      <c r="B53" s="3"/>
      <c r="C53" s="3"/>
      <c r="D53" s="3"/>
      <c r="E53" s="3"/>
      <c r="F53" s="3"/>
      <c r="G53" s="3"/>
      <c r="H53" s="3"/>
      <c r="I53" s="3"/>
      <c r="J53" s="3"/>
      <c r="K53" s="3"/>
    </row>
    <row r="54" spans="1:11" x14ac:dyDescent="0.2">
      <c r="A54" s="3"/>
      <c r="B54" s="3"/>
      <c r="C54" s="3"/>
      <c r="D54" s="3"/>
      <c r="E54" s="3"/>
      <c r="F54" s="3"/>
      <c r="G54" s="3"/>
      <c r="H54" s="3"/>
      <c r="I54" s="3"/>
      <c r="J54" s="3"/>
      <c r="K54" s="3"/>
    </row>
    <row r="55" spans="1:11" x14ac:dyDescent="0.2">
      <c r="A55" s="3"/>
      <c r="B55" s="3"/>
      <c r="C55" s="3"/>
      <c r="D55" s="3"/>
      <c r="E55" s="3"/>
      <c r="F55" s="3"/>
      <c r="G55" s="3"/>
      <c r="H55" s="3"/>
      <c r="I55" s="3"/>
      <c r="J55" s="3"/>
      <c r="K55" s="3"/>
    </row>
    <row r="56" spans="1:11" x14ac:dyDescent="0.2">
      <c r="A56" s="3"/>
      <c r="B56" s="3"/>
      <c r="C56" s="3"/>
      <c r="D56" s="3"/>
      <c r="E56" s="3"/>
      <c r="F56" s="3"/>
      <c r="G56" s="3"/>
      <c r="H56" s="3"/>
      <c r="I56" s="3"/>
      <c r="J56" s="3"/>
      <c r="K56" s="3"/>
    </row>
    <row r="57" spans="1:11" x14ac:dyDescent="0.2">
      <c r="A57" s="3"/>
      <c r="B57" s="3"/>
      <c r="C57" s="3"/>
      <c r="D57" s="3"/>
      <c r="E57" s="3"/>
      <c r="F57" s="3"/>
      <c r="G57" s="3"/>
      <c r="H57" s="3"/>
      <c r="I57" s="3"/>
      <c r="J57" s="3"/>
      <c r="K57" s="3"/>
    </row>
    <row r="58" spans="1:11" x14ac:dyDescent="0.2">
      <c r="A58" s="3"/>
      <c r="B58" s="3"/>
      <c r="C58" s="3"/>
      <c r="D58" s="3"/>
      <c r="E58" s="3"/>
      <c r="F58" s="3"/>
      <c r="G58" s="3"/>
      <c r="H58" s="3"/>
      <c r="I58" s="3"/>
      <c r="J58" s="3"/>
      <c r="K58" s="3"/>
    </row>
    <row r="59" spans="1:11" x14ac:dyDescent="0.2">
      <c r="A59" s="3"/>
      <c r="B59" s="3"/>
      <c r="C59" s="3"/>
      <c r="D59" s="3"/>
      <c r="E59" s="3"/>
      <c r="F59" s="3"/>
      <c r="G59" s="3"/>
      <c r="H59" s="3"/>
      <c r="I59" s="3"/>
      <c r="J59" s="3"/>
      <c r="K59" s="3"/>
    </row>
    <row r="60" spans="1:11" x14ac:dyDescent="0.2">
      <c r="A60" s="3"/>
      <c r="B60" s="3"/>
      <c r="C60" s="3"/>
      <c r="D60" s="3"/>
      <c r="E60" s="3"/>
      <c r="F60" s="3"/>
      <c r="G60" s="3"/>
      <c r="H60" s="3"/>
      <c r="I60" s="3"/>
      <c r="J60" s="3"/>
      <c r="K60" s="3"/>
    </row>
    <row r="61" spans="1:11" x14ac:dyDescent="0.2">
      <c r="A61" s="3"/>
      <c r="B61" s="3"/>
      <c r="C61" s="3"/>
      <c r="D61" s="3"/>
      <c r="E61" s="3"/>
      <c r="F61" s="3"/>
      <c r="G61" s="3"/>
      <c r="H61" s="3"/>
      <c r="I61" s="3"/>
      <c r="J61" s="3"/>
      <c r="K61" s="3"/>
    </row>
    <row r="62" spans="1:11" x14ac:dyDescent="0.2">
      <c r="A62" s="3"/>
      <c r="B62" s="3"/>
      <c r="C62" s="3"/>
      <c r="D62" s="3"/>
      <c r="E62" s="3"/>
      <c r="F62" s="3"/>
      <c r="G62" s="3"/>
      <c r="H62" s="3"/>
      <c r="I62" s="3"/>
      <c r="J62" s="3"/>
      <c r="K62" s="3"/>
    </row>
    <row r="63" spans="1:11" x14ac:dyDescent="0.2">
      <c r="A63" s="3"/>
      <c r="B63" s="3"/>
      <c r="C63" s="3"/>
      <c r="D63" s="3"/>
      <c r="E63" s="3"/>
      <c r="F63" s="3"/>
      <c r="G63" s="3"/>
      <c r="H63" s="3"/>
      <c r="I63" s="3"/>
      <c r="J63" s="3"/>
      <c r="K63" s="3"/>
    </row>
    <row r="64" spans="1:11" x14ac:dyDescent="0.2">
      <c r="A64" s="3"/>
      <c r="B64" s="3"/>
      <c r="C64" s="3"/>
      <c r="D64" s="3"/>
      <c r="E64" s="3"/>
      <c r="F64" s="3"/>
      <c r="G64" s="3"/>
      <c r="H64" s="3"/>
      <c r="I64" s="3"/>
      <c r="J64" s="3"/>
      <c r="K64" s="3"/>
    </row>
    <row r="65" spans="1:11" x14ac:dyDescent="0.2">
      <c r="A65" s="3"/>
      <c r="B65" s="3"/>
      <c r="C65" s="3"/>
      <c r="D65" s="3"/>
      <c r="E65" s="3"/>
      <c r="F65" s="3"/>
      <c r="G65" s="3"/>
      <c r="H65" s="3"/>
      <c r="I65" s="3"/>
      <c r="J65" s="3"/>
      <c r="K65" s="3"/>
    </row>
    <row r="66" spans="1:11" x14ac:dyDescent="0.2">
      <c r="A66" s="3"/>
      <c r="B66" s="3"/>
      <c r="C66" s="3"/>
      <c r="D66" s="3"/>
      <c r="E66" s="3"/>
      <c r="F66" s="3"/>
      <c r="G66" s="3"/>
      <c r="H66" s="3"/>
      <c r="I66" s="3"/>
      <c r="J66" s="3"/>
      <c r="K66" s="3"/>
    </row>
    <row r="67" spans="1:11" x14ac:dyDescent="0.2">
      <c r="A67" s="3"/>
      <c r="B67" s="3"/>
      <c r="C67" s="3"/>
      <c r="D67" s="3"/>
      <c r="E67" s="3"/>
      <c r="F67" s="3"/>
      <c r="G67" s="3"/>
      <c r="H67" s="3"/>
      <c r="I67" s="3"/>
      <c r="J67" s="3"/>
      <c r="K67" s="3"/>
    </row>
    <row r="68" spans="1:11" x14ac:dyDescent="0.2">
      <c r="A68" s="3"/>
      <c r="B68" s="3"/>
      <c r="C68" s="3"/>
      <c r="D68" s="3"/>
      <c r="E68" s="3"/>
      <c r="F68" s="3"/>
      <c r="G68" s="3"/>
      <c r="H68" s="3"/>
      <c r="I68" s="3"/>
      <c r="J68" s="3"/>
      <c r="K68" s="3"/>
    </row>
    <row r="69" spans="1:11" x14ac:dyDescent="0.2">
      <c r="A69" s="3"/>
      <c r="B69" s="3"/>
      <c r="C69" s="3"/>
      <c r="D69" s="3"/>
      <c r="E69" s="3"/>
      <c r="F69" s="3"/>
      <c r="G69" s="3"/>
      <c r="H69" s="3"/>
      <c r="I69" s="3"/>
      <c r="J69" s="3"/>
      <c r="K69" s="3"/>
    </row>
    <row r="70" spans="1:11" x14ac:dyDescent="0.2">
      <c r="A70" s="3"/>
      <c r="B70" s="3"/>
      <c r="C70" s="3"/>
      <c r="D70" s="3"/>
      <c r="E70" s="3"/>
      <c r="F70" s="3"/>
      <c r="G70" s="3"/>
      <c r="H70" s="3"/>
      <c r="I70" s="3"/>
      <c r="J70" s="3"/>
      <c r="K70" s="3"/>
    </row>
    <row r="71" spans="1:11" x14ac:dyDescent="0.2">
      <c r="A71" s="3"/>
      <c r="B71" s="3"/>
      <c r="C71" s="3"/>
      <c r="D71" s="3"/>
      <c r="E71" s="3"/>
      <c r="F71" s="3"/>
      <c r="G71" s="3"/>
      <c r="H71" s="3"/>
      <c r="I71" s="3"/>
      <c r="J71" s="3"/>
      <c r="K71" s="3"/>
    </row>
    <row r="72" spans="1:11" x14ac:dyDescent="0.2">
      <c r="A72" s="3"/>
      <c r="B72" s="3"/>
      <c r="C72" s="3"/>
      <c r="D72" s="3"/>
      <c r="E72" s="3"/>
      <c r="F72" s="3"/>
      <c r="G72" s="3"/>
      <c r="H72" s="3"/>
      <c r="I72" s="3"/>
      <c r="J72" s="3"/>
      <c r="K72" s="3"/>
    </row>
    <row r="73" spans="1:11" x14ac:dyDescent="0.2">
      <c r="A73" s="3"/>
      <c r="B73" s="3"/>
      <c r="C73" s="3"/>
      <c r="D73" s="3"/>
      <c r="E73" s="3"/>
      <c r="F73" s="3"/>
      <c r="G73" s="3"/>
      <c r="H73" s="3"/>
      <c r="I73" s="3"/>
      <c r="J73" s="3"/>
      <c r="K73" s="3"/>
    </row>
    <row r="74" spans="1:11" x14ac:dyDescent="0.2">
      <c r="A74" s="3"/>
      <c r="B74" s="3"/>
      <c r="C74" s="3"/>
      <c r="D74" s="3"/>
      <c r="E74" s="3"/>
      <c r="F74" s="3"/>
      <c r="G74" s="3"/>
      <c r="H74" s="3"/>
      <c r="I74" s="3"/>
      <c r="J74" s="3"/>
      <c r="K74" s="3"/>
    </row>
    <row r="75" spans="1:11" x14ac:dyDescent="0.2">
      <c r="A75" s="3"/>
      <c r="B75" s="3"/>
      <c r="C75" s="3"/>
      <c r="D75" s="3"/>
      <c r="E75" s="3"/>
      <c r="F75" s="3"/>
      <c r="G75" s="3"/>
      <c r="H75" s="3"/>
      <c r="I75" s="3"/>
      <c r="J75" s="3"/>
      <c r="K75" s="3"/>
    </row>
    <row r="76" spans="1:11" x14ac:dyDescent="0.2">
      <c r="A76" s="3"/>
      <c r="B76" s="3"/>
      <c r="C76" s="3"/>
      <c r="D76" s="3"/>
      <c r="E76" s="3"/>
      <c r="F76" s="3"/>
      <c r="G76" s="3"/>
      <c r="H76" s="3"/>
      <c r="I76" s="3"/>
      <c r="J76" s="3"/>
      <c r="K76" s="3"/>
    </row>
    <row r="77" spans="1:11" x14ac:dyDescent="0.2">
      <c r="A77" s="3"/>
      <c r="B77" s="3"/>
      <c r="C77" s="3"/>
      <c r="D77" s="3"/>
      <c r="E77" s="3"/>
      <c r="F77" s="3"/>
      <c r="G77" s="3"/>
      <c r="H77" s="3"/>
      <c r="I77" s="3"/>
      <c r="J77" s="3"/>
      <c r="K77" s="3"/>
    </row>
    <row r="78" spans="1:11" x14ac:dyDescent="0.2">
      <c r="A78" s="3"/>
      <c r="B78" s="3"/>
      <c r="C78" s="3"/>
      <c r="D78" s="3"/>
      <c r="E78" s="3"/>
      <c r="F78" s="3"/>
      <c r="G78" s="3"/>
      <c r="H78" s="3"/>
      <c r="I78" s="3"/>
      <c r="J78" s="3"/>
      <c r="K78" s="3"/>
    </row>
    <row r="79" spans="1:11" x14ac:dyDescent="0.2">
      <c r="A79" s="3"/>
      <c r="B79" s="3"/>
      <c r="C79" s="3"/>
      <c r="D79" s="3"/>
      <c r="E79" s="3"/>
      <c r="F79" s="3"/>
      <c r="G79" s="3"/>
      <c r="H79" s="3"/>
      <c r="I79" s="3"/>
      <c r="J79" s="3"/>
      <c r="K79" s="3"/>
    </row>
    <row r="80" spans="1:11" x14ac:dyDescent="0.2">
      <c r="A80" s="3"/>
      <c r="B80" s="3"/>
      <c r="C80" s="3"/>
      <c r="D80" s="3"/>
      <c r="E80" s="3"/>
      <c r="F80" s="3"/>
      <c r="G80" s="3"/>
      <c r="H80" s="3"/>
      <c r="I80" s="3"/>
      <c r="J80" s="3"/>
      <c r="K80" s="3"/>
    </row>
    <row r="81" spans="1:11" x14ac:dyDescent="0.2">
      <c r="A81" s="3"/>
      <c r="B81" s="3"/>
      <c r="C81" s="3"/>
      <c r="D81" s="3"/>
      <c r="E81" s="3"/>
      <c r="F81" s="3"/>
      <c r="G81" s="3"/>
      <c r="H81" s="3"/>
      <c r="I81" s="3"/>
      <c r="J81" s="3"/>
      <c r="K81" s="3"/>
    </row>
  </sheetData>
  <sheetProtection algorithmName="SHA-512" hashValue="wyTOLh5a8DUv2YdXx/bH6h13CeXpdfe+H+p07GnOYHkY6PJw8qcpZMnFoE2rD6bIJ6V4jPHOSZjEQUNNx1DtMQ==" saltValue="cp0fanm1276jVb4GOI3KPA==" spinCount="100000" sheet="1" objects="1" scenarios="1"/>
  <mergeCells count="31">
    <mergeCell ref="A32:K32"/>
    <mergeCell ref="A26:K26"/>
    <mergeCell ref="B27:J27"/>
    <mergeCell ref="A28:K28"/>
    <mergeCell ref="B29:J29"/>
    <mergeCell ref="A30:K30"/>
    <mergeCell ref="B31:J31"/>
    <mergeCell ref="B25:J25"/>
    <mergeCell ref="B13:J13"/>
    <mergeCell ref="B15:J15"/>
    <mergeCell ref="A16:K16"/>
    <mergeCell ref="B17:J17"/>
    <mergeCell ref="A18:K18"/>
    <mergeCell ref="B19:J19"/>
    <mergeCell ref="A20:K20"/>
    <mergeCell ref="B21:J21"/>
    <mergeCell ref="A22:K22"/>
    <mergeCell ref="B23:J23"/>
    <mergeCell ref="A24:K24"/>
    <mergeCell ref="B12:J12"/>
    <mergeCell ref="A1:K1"/>
    <mergeCell ref="A2:K2"/>
    <mergeCell ref="B3:J3"/>
    <mergeCell ref="A4:K4"/>
    <mergeCell ref="B5:J5"/>
    <mergeCell ref="A6:K6"/>
    <mergeCell ref="B7:J7"/>
    <mergeCell ref="A8:K8"/>
    <mergeCell ref="B9:J9"/>
    <mergeCell ref="B10:J10"/>
    <mergeCell ref="A11:K11"/>
  </mergeCells>
  <pageMargins left="0.7" right="0.7" top="0.75" bottom="0.75" header="0.3" footer="0.3"/>
  <pageSetup scale="89" orientation="portrait" r:id="rId1"/>
  <headerFooter>
    <oddFooter>&amp;L&amp;1#&amp;"Calibri"&amp;10&amp;K000000Internal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2A398-2757-4CEA-80ED-9F555167FA24}">
  <dimension ref="A1:W202"/>
  <sheetViews>
    <sheetView zoomScaleNormal="100" workbookViewId="0">
      <pane ySplit="3" topLeftCell="A4" activePane="bottomLeft" state="frozen"/>
      <selection activeCell="N7" sqref="N7"/>
      <selection pane="bottomLeft" activeCell="L13" sqref="L13"/>
    </sheetView>
  </sheetViews>
  <sheetFormatPr defaultColWidth="8.85546875" defaultRowHeight="15" x14ac:dyDescent="0.25"/>
  <cols>
    <col min="1" max="2" width="4.7109375" customWidth="1"/>
    <col min="3" max="3" width="12.42578125" customWidth="1"/>
    <col min="4" max="4" width="40" customWidth="1"/>
    <col min="5" max="5" width="21.28515625" customWidth="1"/>
    <col min="6" max="6" width="29.85546875" customWidth="1"/>
    <col min="9" max="9" width="4.7109375" customWidth="1"/>
  </cols>
  <sheetData>
    <row r="1" spans="1:23" s="7" customFormat="1" ht="12.75" x14ac:dyDescent="0.2">
      <c r="A1" s="400" t="s">
        <v>38</v>
      </c>
      <c r="B1" s="400"/>
      <c r="C1" s="400"/>
      <c r="D1" s="400"/>
      <c r="E1" s="46"/>
      <c r="F1" s="47"/>
      <c r="G1" s="48" t="s">
        <v>35</v>
      </c>
      <c r="H1" s="49">
        <f>H8+H128+H23</f>
        <v>0</v>
      </c>
      <c r="I1" s="47"/>
      <c r="J1" s="228"/>
      <c r="K1" s="228"/>
      <c r="L1" s="228"/>
      <c r="M1" s="228"/>
      <c r="N1" s="228"/>
      <c r="O1" s="228"/>
      <c r="P1" s="228"/>
      <c r="Q1" s="228"/>
      <c r="R1" s="228"/>
      <c r="S1" s="13">
        <f>YEAR(Cover!O4)</f>
        <v>2022</v>
      </c>
      <c r="T1" s="14">
        <f>Cover!E26</f>
        <v>44562</v>
      </c>
      <c r="U1" s="14">
        <f>Cover!H26</f>
        <v>44926</v>
      </c>
      <c r="V1" s="64"/>
      <c r="W1" s="52"/>
    </row>
    <row r="2" spans="1:23" s="7" customFormat="1" ht="12.75" customHeight="1" x14ac:dyDescent="0.2">
      <c r="A2" s="401" t="s">
        <v>39</v>
      </c>
      <c r="B2" s="389"/>
      <c r="C2" s="389"/>
      <c r="D2" s="389"/>
      <c r="E2" s="389"/>
      <c r="F2" s="389"/>
      <c r="G2" s="389"/>
      <c r="H2" s="389"/>
      <c r="I2" s="26"/>
      <c r="J2" s="3"/>
      <c r="K2" s="3"/>
      <c r="L2" s="3"/>
      <c r="M2" s="3"/>
      <c r="N2" s="3"/>
      <c r="O2" s="3"/>
      <c r="P2" s="3"/>
      <c r="Q2" s="3"/>
      <c r="R2" s="3"/>
      <c r="S2" s="73"/>
      <c r="T2" s="14">
        <f>U1-183</f>
        <v>44743</v>
      </c>
      <c r="U2" s="14"/>
      <c r="V2" s="64"/>
    </row>
    <row r="3" spans="1:23" s="7" customFormat="1" ht="3" customHeight="1" x14ac:dyDescent="0.2">
      <c r="A3" s="389"/>
      <c r="B3" s="389"/>
      <c r="C3" s="389"/>
      <c r="D3" s="389"/>
      <c r="E3" s="389"/>
      <c r="F3" s="389"/>
      <c r="G3" s="389"/>
      <c r="H3" s="389"/>
      <c r="I3" s="26"/>
      <c r="J3" s="3"/>
      <c r="K3" s="3"/>
      <c r="L3" s="3"/>
      <c r="M3" s="3"/>
      <c r="N3" s="3"/>
      <c r="O3" s="3"/>
      <c r="P3" s="3"/>
      <c r="Q3" s="3"/>
      <c r="R3" s="3"/>
      <c r="S3" s="50"/>
      <c r="T3" s="50"/>
      <c r="U3" s="50"/>
      <c r="V3" s="64"/>
    </row>
    <row r="4" spans="1:23" s="7" customFormat="1" ht="51" customHeight="1" x14ac:dyDescent="0.25">
      <c r="A4" s="54" t="s">
        <v>44</v>
      </c>
      <c r="B4" s="390" t="s">
        <v>477</v>
      </c>
      <c r="C4" s="392"/>
      <c r="D4" s="392"/>
      <c r="E4" s="392"/>
      <c r="F4" s="392"/>
      <c r="G4" s="391"/>
      <c r="H4" s="391"/>
      <c r="I4" s="26"/>
      <c r="J4" s="3"/>
      <c r="K4" s="3"/>
      <c r="L4" s="3"/>
      <c r="M4" s="3"/>
      <c r="N4" s="3"/>
      <c r="O4" s="3"/>
      <c r="P4" s="3"/>
      <c r="Q4" s="3"/>
      <c r="R4" s="3"/>
      <c r="S4" s="50"/>
      <c r="T4" s="51">
        <f>+D7</f>
        <v>0</v>
      </c>
      <c r="U4" s="50"/>
      <c r="V4" s="64"/>
    </row>
    <row r="5" spans="1:23" s="7" customFormat="1" ht="0.75" customHeight="1" x14ac:dyDescent="0.2">
      <c r="A5" s="26"/>
      <c r="B5" s="26"/>
      <c r="C5" s="26"/>
      <c r="D5" s="26"/>
      <c r="E5" s="26"/>
      <c r="F5" s="26"/>
      <c r="G5" s="26"/>
      <c r="H5" s="26"/>
      <c r="I5" s="26"/>
      <c r="J5" s="3"/>
      <c r="K5" s="3"/>
      <c r="L5" s="3"/>
      <c r="M5" s="3"/>
      <c r="N5" s="3"/>
      <c r="O5" s="3"/>
      <c r="P5" s="3"/>
      <c r="Q5" s="3"/>
      <c r="R5" s="3"/>
      <c r="S5" s="50"/>
      <c r="T5" s="50"/>
      <c r="U5" s="50"/>
      <c r="V5" s="64"/>
    </row>
    <row r="6" spans="1:23" s="7" customFormat="1" ht="12.75" x14ac:dyDescent="0.2">
      <c r="A6" s="26"/>
      <c r="B6" s="402" t="s">
        <v>41</v>
      </c>
      <c r="C6" s="403"/>
      <c r="D6" s="370"/>
      <c r="E6" s="370"/>
      <c r="F6" s="370"/>
      <c r="G6" s="26"/>
      <c r="H6" s="26"/>
      <c r="I6" s="26"/>
      <c r="J6" s="3"/>
      <c r="K6" s="3"/>
      <c r="L6" s="3"/>
      <c r="M6" s="3"/>
      <c r="N6" s="3"/>
      <c r="O6" s="3"/>
      <c r="P6" s="3"/>
      <c r="Q6" s="3"/>
      <c r="R6" s="3"/>
      <c r="S6" s="50"/>
      <c r="T6" s="50">
        <f>T1-T4</f>
        <v>44562</v>
      </c>
      <c r="U6" s="50"/>
      <c r="V6" s="64"/>
    </row>
    <row r="7" spans="1:23" s="7" customFormat="1" ht="4.5" customHeight="1" x14ac:dyDescent="0.2">
      <c r="A7" s="26"/>
      <c r="B7" s="224"/>
      <c r="C7" s="224"/>
      <c r="D7" s="224"/>
      <c r="E7" s="224"/>
      <c r="F7" s="26"/>
      <c r="G7" s="26"/>
      <c r="H7" s="26"/>
      <c r="I7" s="26"/>
      <c r="J7" s="3"/>
      <c r="K7" s="3"/>
      <c r="L7" s="3"/>
      <c r="M7" s="3"/>
      <c r="N7" s="3"/>
      <c r="O7" s="3"/>
      <c r="P7" s="3"/>
      <c r="Q7" s="3"/>
      <c r="R7" s="3"/>
      <c r="S7" s="50"/>
      <c r="T7" s="50"/>
      <c r="U7" s="50"/>
      <c r="V7" s="64"/>
    </row>
    <row r="8" spans="1:23" s="7" customFormat="1" ht="12.75" x14ac:dyDescent="0.2">
      <c r="A8" s="26"/>
      <c r="B8" s="55" t="s">
        <v>43</v>
      </c>
      <c r="C8" s="58"/>
      <c r="D8" s="59"/>
      <c r="E8" s="57"/>
      <c r="F8" s="26"/>
      <c r="G8" s="26"/>
      <c r="H8" s="152">
        <f>IF(D8=0,0,IF(D6=0,0,IF((D8&lt;T1),0,100)))</f>
        <v>0</v>
      </c>
      <c r="I8" s="26"/>
      <c r="J8" s="3"/>
      <c r="K8" s="3"/>
      <c r="L8" s="3"/>
      <c r="M8" s="3"/>
      <c r="N8" s="3"/>
      <c r="O8" s="3"/>
      <c r="P8" s="3"/>
      <c r="Q8" s="3"/>
      <c r="R8" s="3"/>
      <c r="S8" s="50"/>
      <c r="T8" s="50"/>
      <c r="U8" s="50"/>
      <c r="V8" s="64"/>
    </row>
    <row r="9" spans="1:23" s="7" customFormat="1" ht="12.75" x14ac:dyDescent="0.2">
      <c r="A9" s="61"/>
      <c r="B9" s="26"/>
      <c r="C9" s="26"/>
      <c r="D9" s="26"/>
      <c r="E9" s="26"/>
      <c r="F9" s="26"/>
      <c r="G9" s="26"/>
      <c r="H9" s="26"/>
      <c r="I9" s="26"/>
      <c r="J9" s="3"/>
      <c r="K9" s="3"/>
      <c r="L9" s="3"/>
      <c r="M9" s="3"/>
      <c r="N9" s="3"/>
      <c r="O9" s="3"/>
      <c r="P9" s="3"/>
      <c r="Q9" s="3"/>
      <c r="R9" s="3"/>
      <c r="S9" s="50"/>
      <c r="T9" s="50"/>
      <c r="U9" s="50"/>
      <c r="V9" s="64"/>
    </row>
    <row r="10" spans="1:23" s="7" customFormat="1" ht="12.75" x14ac:dyDescent="0.2">
      <c r="A10" s="271"/>
      <c r="B10" s="270"/>
      <c r="C10" s="270"/>
      <c r="D10" s="270"/>
      <c r="E10" s="270"/>
      <c r="F10" s="270"/>
      <c r="G10" s="270"/>
      <c r="H10" s="270"/>
      <c r="I10" s="270"/>
      <c r="J10" s="3"/>
      <c r="K10" s="3"/>
      <c r="L10" s="3"/>
      <c r="M10" s="3"/>
      <c r="N10" s="3"/>
      <c r="O10" s="3"/>
      <c r="P10" s="3"/>
      <c r="Q10" s="3"/>
      <c r="R10" s="3"/>
      <c r="S10" s="50"/>
      <c r="T10" s="50"/>
      <c r="U10" s="50"/>
      <c r="V10" s="64"/>
    </row>
    <row r="11" spans="1:23" s="7" customFormat="1" ht="12.75" x14ac:dyDescent="0.2">
      <c r="A11" s="271"/>
      <c r="B11" s="270"/>
      <c r="C11" s="270"/>
      <c r="D11" s="270"/>
      <c r="E11" s="270"/>
      <c r="F11" s="270"/>
      <c r="G11" s="270"/>
      <c r="H11" s="270"/>
      <c r="I11" s="270"/>
      <c r="J11" s="3"/>
      <c r="K11" s="3"/>
      <c r="L11" s="3"/>
      <c r="M11" s="3"/>
      <c r="N11" s="3"/>
      <c r="O11" s="3"/>
      <c r="P11" s="3"/>
      <c r="Q11" s="3"/>
      <c r="R11" s="3"/>
      <c r="S11" s="50"/>
      <c r="T11" s="50"/>
      <c r="U11" s="50"/>
      <c r="V11" s="64"/>
    </row>
    <row r="12" spans="1:23" s="64" customFormat="1" ht="25.5" customHeight="1" x14ac:dyDescent="0.2">
      <c r="A12" s="54" t="s">
        <v>45</v>
      </c>
      <c r="B12" s="390" t="s">
        <v>451</v>
      </c>
      <c r="C12" s="390"/>
      <c r="D12" s="390"/>
      <c r="E12" s="390"/>
      <c r="F12" s="390"/>
      <c r="G12" s="390"/>
      <c r="H12" s="390"/>
      <c r="I12" s="61"/>
      <c r="J12" s="62"/>
      <c r="K12" s="62"/>
      <c r="L12" s="62"/>
      <c r="M12" s="62"/>
      <c r="N12" s="62"/>
      <c r="O12" s="62"/>
      <c r="P12" s="233"/>
      <c r="Q12" s="231">
        <f>0.5+Q129</f>
        <v>2</v>
      </c>
      <c r="R12" s="234"/>
      <c r="S12" s="234"/>
      <c r="T12" s="63"/>
      <c r="U12" s="63"/>
    </row>
    <row r="13" spans="1:23" s="7" customFormat="1" ht="12.75" x14ac:dyDescent="0.2">
      <c r="A13" s="26"/>
      <c r="B13" s="26"/>
      <c r="C13" s="65" t="s">
        <v>47</v>
      </c>
      <c r="D13" s="65" t="s">
        <v>46</v>
      </c>
      <c r="E13" s="66" t="s">
        <v>52</v>
      </c>
      <c r="F13" s="66" t="s">
        <v>48</v>
      </c>
      <c r="G13" s="26"/>
      <c r="H13" s="66" t="s">
        <v>49</v>
      </c>
      <c r="I13" s="26"/>
      <c r="J13" s="3"/>
      <c r="K13" s="3"/>
      <c r="L13" s="3"/>
      <c r="M13" s="3"/>
      <c r="N13" s="3"/>
      <c r="O13" s="3"/>
      <c r="P13" s="228"/>
      <c r="Q13" s="231">
        <f t="shared" ref="Q13:Q22" si="0">0.5+Q12</f>
        <v>2.5</v>
      </c>
      <c r="R13" s="232"/>
      <c r="S13" s="232"/>
      <c r="T13" s="50"/>
      <c r="U13" s="50"/>
    </row>
    <row r="14" spans="1:23" s="7" customFormat="1" ht="0.6" customHeight="1" x14ac:dyDescent="0.2">
      <c r="A14" s="26"/>
      <c r="B14" s="26"/>
      <c r="C14" s="65"/>
      <c r="D14" s="65"/>
      <c r="E14" s="66"/>
      <c r="F14" s="66"/>
      <c r="G14" s="26"/>
      <c r="H14" s="66"/>
      <c r="I14" s="26"/>
      <c r="J14" s="3"/>
      <c r="K14" s="3"/>
      <c r="L14" s="3"/>
      <c r="M14" s="3"/>
      <c r="N14" s="3"/>
      <c r="O14" s="3"/>
      <c r="P14" s="228"/>
      <c r="Q14" s="231">
        <f t="shared" si="0"/>
        <v>3</v>
      </c>
      <c r="R14" s="232"/>
      <c r="S14" s="232"/>
      <c r="T14" s="50"/>
      <c r="U14" s="50"/>
    </row>
    <row r="15" spans="1:23" s="7" customFormat="1" ht="12.75" x14ac:dyDescent="0.2">
      <c r="A15" s="26"/>
      <c r="B15" s="56">
        <v>1</v>
      </c>
      <c r="C15" s="59"/>
      <c r="D15" s="67"/>
      <c r="E15" s="59"/>
      <c r="F15" s="68"/>
      <c r="G15" s="26"/>
      <c r="H15" s="60">
        <f>IF(C15=0,0,IF(D15=0,0,IF(E15=0,0,IF(F15=0,0,20*F15))))</f>
        <v>0</v>
      </c>
      <c r="I15" s="26"/>
      <c r="J15" s="3"/>
      <c r="K15" s="3"/>
      <c r="L15" s="3"/>
      <c r="M15" s="3"/>
      <c r="N15" s="3"/>
      <c r="O15" s="3"/>
      <c r="P15" s="228"/>
      <c r="Q15" s="231">
        <f t="shared" si="0"/>
        <v>3.5</v>
      </c>
      <c r="R15" s="232"/>
      <c r="S15" s="232"/>
      <c r="T15" s="50"/>
      <c r="U15" s="50"/>
    </row>
    <row r="16" spans="1:23" s="7" customFormat="1" ht="12.75" x14ac:dyDescent="0.2">
      <c r="A16" s="26"/>
      <c r="B16" s="56">
        <v>2</v>
      </c>
      <c r="C16" s="59"/>
      <c r="D16" s="268"/>
      <c r="E16" s="59"/>
      <c r="F16" s="68"/>
      <c r="G16" s="26"/>
      <c r="H16" s="60">
        <f t="shared" ref="H16:H22" si="1">IF(C16=0,0,IF(D16=0,0,IF(E16=0,0,IF(F16=0,0,20*F16))))</f>
        <v>0</v>
      </c>
      <c r="I16" s="26"/>
      <c r="J16" s="3"/>
      <c r="K16" s="3"/>
      <c r="L16" s="3"/>
      <c r="M16" s="3"/>
      <c r="N16" s="3"/>
      <c r="O16" s="3"/>
      <c r="P16" s="228"/>
      <c r="Q16" s="231">
        <f t="shared" si="0"/>
        <v>4</v>
      </c>
      <c r="R16" s="232"/>
      <c r="S16" s="232"/>
      <c r="T16" s="50"/>
      <c r="U16" s="50"/>
    </row>
    <row r="17" spans="1:22" s="7" customFormat="1" ht="12.75" x14ac:dyDescent="0.2">
      <c r="A17" s="26"/>
      <c r="B17" s="56">
        <v>3</v>
      </c>
      <c r="C17" s="59"/>
      <c r="D17" s="268"/>
      <c r="E17" s="59"/>
      <c r="F17" s="68"/>
      <c r="G17" s="26"/>
      <c r="H17" s="60">
        <f t="shared" si="1"/>
        <v>0</v>
      </c>
      <c r="I17" s="26"/>
      <c r="J17" s="73"/>
      <c r="K17" s="3"/>
      <c r="L17" s="3"/>
      <c r="M17" s="3"/>
      <c r="N17" s="3"/>
      <c r="O17" s="3"/>
      <c r="P17" s="228"/>
      <c r="Q17" s="231">
        <f t="shared" si="0"/>
        <v>4.5</v>
      </c>
      <c r="R17" s="232"/>
      <c r="S17" s="232"/>
      <c r="T17" s="50"/>
      <c r="U17" s="50"/>
    </row>
    <row r="18" spans="1:22" s="7" customFormat="1" ht="12.75" x14ac:dyDescent="0.2">
      <c r="A18" s="26"/>
      <c r="B18" s="56">
        <v>4</v>
      </c>
      <c r="C18" s="59"/>
      <c r="D18" s="268"/>
      <c r="E18" s="59"/>
      <c r="F18" s="68"/>
      <c r="G18" s="26"/>
      <c r="H18" s="60">
        <f t="shared" si="1"/>
        <v>0</v>
      </c>
      <c r="I18" s="26"/>
      <c r="J18" s="3"/>
      <c r="K18" s="3"/>
      <c r="L18" s="3"/>
      <c r="M18" s="3"/>
      <c r="N18" s="3"/>
      <c r="O18" s="3"/>
      <c r="P18" s="228"/>
      <c r="Q18" s="231">
        <f t="shared" si="0"/>
        <v>5</v>
      </c>
      <c r="R18" s="232"/>
      <c r="S18" s="232"/>
      <c r="T18" s="50"/>
      <c r="U18" s="50"/>
    </row>
    <row r="19" spans="1:22" s="7" customFormat="1" ht="12.75" x14ac:dyDescent="0.2">
      <c r="A19" s="26"/>
      <c r="B19" s="56">
        <v>5</v>
      </c>
      <c r="C19" s="59"/>
      <c r="D19" s="268"/>
      <c r="E19" s="59"/>
      <c r="F19" s="68"/>
      <c r="G19" s="26"/>
      <c r="H19" s="60">
        <f t="shared" si="1"/>
        <v>0</v>
      </c>
      <c r="I19" s="26"/>
      <c r="J19" s="3"/>
      <c r="K19" s="3"/>
      <c r="L19" s="3"/>
      <c r="M19" s="3"/>
      <c r="N19" s="3"/>
      <c r="O19" s="3"/>
      <c r="P19" s="228"/>
      <c r="Q19" s="231">
        <f t="shared" si="0"/>
        <v>5.5</v>
      </c>
      <c r="R19" s="232"/>
      <c r="S19" s="232"/>
      <c r="T19" s="50"/>
      <c r="U19" s="50"/>
    </row>
    <row r="20" spans="1:22" s="7" customFormat="1" ht="12.75" x14ac:dyDescent="0.2">
      <c r="A20" s="26"/>
      <c r="B20" s="56">
        <v>6</v>
      </c>
      <c r="C20" s="59"/>
      <c r="D20" s="268"/>
      <c r="E20" s="59"/>
      <c r="F20" s="68"/>
      <c r="G20" s="26"/>
      <c r="H20" s="60">
        <f t="shared" si="1"/>
        <v>0</v>
      </c>
      <c r="I20" s="26"/>
      <c r="J20" s="3"/>
      <c r="K20" s="3"/>
      <c r="L20" s="3"/>
      <c r="M20" s="3"/>
      <c r="N20" s="3"/>
      <c r="O20" s="3"/>
      <c r="P20" s="228"/>
      <c r="Q20" s="231">
        <f t="shared" si="0"/>
        <v>6</v>
      </c>
      <c r="R20" s="232"/>
      <c r="S20" s="232"/>
      <c r="T20" s="50"/>
      <c r="U20" s="50"/>
    </row>
    <row r="21" spans="1:22" s="7" customFormat="1" ht="12.75" x14ac:dyDescent="0.2">
      <c r="A21" s="26"/>
      <c r="B21" s="56">
        <v>7</v>
      </c>
      <c r="C21" s="59"/>
      <c r="D21" s="268"/>
      <c r="E21" s="59"/>
      <c r="F21" s="68"/>
      <c r="G21" s="26"/>
      <c r="H21" s="60">
        <f t="shared" si="1"/>
        <v>0</v>
      </c>
      <c r="I21" s="26"/>
      <c r="J21" s="3"/>
      <c r="K21" s="3"/>
      <c r="L21" s="3"/>
      <c r="M21" s="3"/>
      <c r="N21" s="3"/>
      <c r="O21" s="3"/>
      <c r="P21" s="3"/>
      <c r="Q21" s="231">
        <f t="shared" si="0"/>
        <v>6.5</v>
      </c>
      <c r="R21" s="50"/>
      <c r="S21" s="50"/>
      <c r="T21" s="50"/>
      <c r="U21" s="50"/>
    </row>
    <row r="22" spans="1:22" s="7" customFormat="1" ht="13.5" thickBot="1" x14ac:dyDescent="0.25">
      <c r="A22" s="26"/>
      <c r="B22" s="56">
        <v>8</v>
      </c>
      <c r="C22" s="59"/>
      <c r="D22" s="268"/>
      <c r="E22" s="59"/>
      <c r="F22" s="68"/>
      <c r="G22" s="26"/>
      <c r="H22" s="60">
        <f t="shared" si="1"/>
        <v>0</v>
      </c>
      <c r="I22" s="26"/>
      <c r="J22" s="3"/>
      <c r="K22" s="3"/>
      <c r="L22" s="3"/>
      <c r="M22" s="3"/>
      <c r="N22" s="3"/>
      <c r="O22" s="3"/>
      <c r="P22" s="3"/>
      <c r="Q22" s="231">
        <f t="shared" si="0"/>
        <v>7</v>
      </c>
      <c r="R22" s="50"/>
      <c r="S22" s="50"/>
      <c r="T22" s="50"/>
      <c r="U22" s="50"/>
    </row>
    <row r="23" spans="1:22" s="7" customFormat="1" ht="13.5" thickBot="1" x14ac:dyDescent="0.25">
      <c r="A23" s="26"/>
      <c r="B23" s="28"/>
      <c r="C23" s="1"/>
      <c r="D23" s="1"/>
      <c r="E23" s="69"/>
      <c r="F23" s="69" t="s">
        <v>35</v>
      </c>
      <c r="G23" s="26"/>
      <c r="H23" s="70">
        <f>SUM(H15:H22)</f>
        <v>0</v>
      </c>
      <c r="I23" s="26"/>
      <c r="J23" s="3"/>
      <c r="K23" s="3"/>
      <c r="L23" s="3"/>
      <c r="M23" s="3"/>
      <c r="N23" s="3"/>
      <c r="O23" s="3"/>
      <c r="P23" s="3"/>
      <c r="Q23" s="3"/>
      <c r="R23" s="3"/>
      <c r="S23" s="50"/>
      <c r="T23" s="50"/>
      <c r="U23" s="50"/>
      <c r="V23" s="64"/>
    </row>
    <row r="24" spans="1:22" s="7" customFormat="1" ht="12.75" x14ac:dyDescent="0.2">
      <c r="A24" s="26"/>
      <c r="B24" s="26"/>
      <c r="C24" s="26"/>
      <c r="D24" s="26"/>
      <c r="E24" s="26"/>
      <c r="F24" s="26"/>
      <c r="G24" s="26"/>
      <c r="H24" s="26"/>
      <c r="I24" s="26"/>
      <c r="J24" s="3"/>
      <c r="K24" s="3"/>
      <c r="L24" s="3"/>
      <c r="M24" s="3"/>
      <c r="N24" s="3"/>
      <c r="O24" s="3"/>
      <c r="P24" s="3"/>
      <c r="Q24" s="3"/>
      <c r="R24" s="3"/>
      <c r="S24" s="50"/>
      <c r="T24" s="50"/>
      <c r="U24" s="50"/>
      <c r="V24" s="64"/>
    </row>
    <row r="25" spans="1:22" s="7" customFormat="1" ht="77.25" customHeight="1" x14ac:dyDescent="0.2">
      <c r="A25" s="54" t="s">
        <v>55</v>
      </c>
      <c r="B25" s="390" t="s">
        <v>581</v>
      </c>
      <c r="C25" s="390"/>
      <c r="D25" s="390"/>
      <c r="E25" s="390"/>
      <c r="F25" s="390"/>
      <c r="G25" s="390"/>
      <c r="H25" s="390"/>
      <c r="I25" s="26"/>
      <c r="J25" s="3"/>
      <c r="K25" s="3"/>
      <c r="L25" s="3"/>
      <c r="M25" s="3"/>
      <c r="N25" s="3"/>
      <c r="O25" s="3"/>
      <c r="P25" s="228"/>
      <c r="Q25" s="228"/>
      <c r="R25" s="232"/>
      <c r="S25" s="232"/>
      <c r="T25" s="50"/>
      <c r="U25" s="50"/>
    </row>
    <row r="26" spans="1:22" s="7" customFormat="1" ht="12.75" x14ac:dyDescent="0.2">
      <c r="A26" s="26"/>
      <c r="B26" s="26"/>
      <c r="C26" s="66" t="s">
        <v>47</v>
      </c>
      <c r="D26" s="61" t="s">
        <v>53</v>
      </c>
      <c r="E26" s="66" t="s">
        <v>54</v>
      </c>
      <c r="F26" s="66" t="s">
        <v>56</v>
      </c>
      <c r="G26" s="26"/>
      <c r="H26" s="66" t="s">
        <v>49</v>
      </c>
      <c r="I26" s="26"/>
      <c r="J26" s="3"/>
      <c r="K26" s="3"/>
      <c r="L26" s="3"/>
      <c r="M26" s="3"/>
      <c r="N26" s="3"/>
      <c r="O26" s="3"/>
      <c r="P26" s="228"/>
      <c r="Q26" s="228"/>
      <c r="R26" s="232"/>
      <c r="S26" s="232"/>
      <c r="T26" s="50"/>
      <c r="U26" s="50"/>
    </row>
    <row r="27" spans="1:22" s="7" customFormat="1" ht="3.95" customHeight="1" x14ac:dyDescent="0.2">
      <c r="A27" s="26"/>
      <c r="B27" s="26"/>
      <c r="C27" s="61"/>
      <c r="D27" s="61"/>
      <c r="E27" s="66"/>
      <c r="F27" s="66"/>
      <c r="G27" s="26"/>
      <c r="H27" s="66"/>
      <c r="I27" s="26"/>
      <c r="J27" s="3"/>
      <c r="K27" s="3"/>
      <c r="L27" s="3"/>
      <c r="M27" s="3"/>
      <c r="N27" s="3"/>
      <c r="O27" s="3"/>
      <c r="P27" s="228"/>
      <c r="Q27" s="228"/>
      <c r="R27" s="232"/>
      <c r="S27" s="232"/>
      <c r="T27" s="50"/>
      <c r="U27" s="50"/>
    </row>
    <row r="28" spans="1:22" s="7" customFormat="1" ht="12.75" x14ac:dyDescent="0.2">
      <c r="A28" s="26"/>
      <c r="B28" s="56">
        <v>1</v>
      </c>
      <c r="C28" s="59"/>
      <c r="D28" s="67"/>
      <c r="E28" s="59"/>
      <c r="F28" s="198"/>
      <c r="G28" s="26"/>
      <c r="H28" s="60">
        <f t="shared" ref="H28" si="2">IF(C28=0,0,IF(D28=0,0,IF(E28=0,0,IF(F28=0,0,50))))</f>
        <v>0</v>
      </c>
      <c r="I28" s="26"/>
      <c r="J28" s="3"/>
      <c r="K28" s="3"/>
      <c r="L28" s="3"/>
      <c r="M28" s="3"/>
      <c r="N28" s="3"/>
      <c r="O28" s="3"/>
      <c r="P28" s="50" t="s">
        <v>448</v>
      </c>
      <c r="Q28" s="228"/>
      <c r="R28" s="232"/>
      <c r="S28" s="232"/>
      <c r="T28" s="50"/>
      <c r="U28" s="50"/>
    </row>
    <row r="29" spans="1:22" s="7" customFormat="1" ht="12.75" x14ac:dyDescent="0.2">
      <c r="A29" s="26"/>
      <c r="B29" s="56">
        <v>2</v>
      </c>
      <c r="C29" s="59"/>
      <c r="D29" s="268"/>
      <c r="E29" s="59"/>
      <c r="F29" s="268"/>
      <c r="G29" s="26"/>
      <c r="H29" s="60">
        <f>IF(C29=0,0,IF(D29=0,0,IF(E29=0,0,IF(F29=0,0,50))))</f>
        <v>0</v>
      </c>
      <c r="I29" s="26"/>
      <c r="J29" s="3"/>
      <c r="K29" s="3"/>
      <c r="L29" s="3"/>
      <c r="M29" s="3"/>
      <c r="N29" s="3"/>
      <c r="O29" s="3"/>
      <c r="P29" s="50" t="s">
        <v>452</v>
      </c>
      <c r="Q29" s="228"/>
      <c r="R29" s="232"/>
      <c r="S29" s="232"/>
      <c r="T29" s="50"/>
      <c r="U29" s="50"/>
    </row>
    <row r="30" spans="1:22" s="7" customFormat="1" ht="12.75" x14ac:dyDescent="0.2">
      <c r="A30" s="26"/>
      <c r="B30" s="56">
        <v>3</v>
      </c>
      <c r="C30" s="59"/>
      <c r="D30" s="268"/>
      <c r="E30" s="59"/>
      <c r="F30" s="268"/>
      <c r="G30" s="26"/>
      <c r="H30" s="60">
        <f>IF(C30=0,0,IF(D30=0,0,IF(E30=0,0,IF(F30=0,0,50))))</f>
        <v>0</v>
      </c>
      <c r="I30" s="26"/>
      <c r="J30" s="3"/>
      <c r="K30" s="3"/>
      <c r="L30" s="3"/>
      <c r="M30" s="3"/>
      <c r="N30" s="3"/>
      <c r="O30" s="3"/>
      <c r="P30" s="50" t="s">
        <v>453</v>
      </c>
      <c r="Q30" s="228"/>
      <c r="R30" s="232"/>
      <c r="S30" s="232"/>
      <c r="T30" s="50"/>
      <c r="U30" s="50"/>
    </row>
    <row r="31" spans="1:22" s="7" customFormat="1" ht="12.75" x14ac:dyDescent="0.2">
      <c r="A31" s="224"/>
      <c r="B31" s="56">
        <v>4</v>
      </c>
      <c r="C31" s="59"/>
      <c r="D31" s="268"/>
      <c r="E31" s="59"/>
      <c r="F31" s="268"/>
      <c r="G31" s="224"/>
      <c r="H31" s="60">
        <f>IF(C31=0,0,IF(D31=0,0,IF(E31=0,0,IF(F31=0,0,50))))</f>
        <v>0</v>
      </c>
      <c r="I31" s="224"/>
      <c r="J31" s="3"/>
      <c r="K31" s="3"/>
      <c r="L31" s="3"/>
      <c r="M31" s="3"/>
      <c r="N31" s="3"/>
      <c r="O31" s="3"/>
      <c r="P31" s="50" t="s">
        <v>454</v>
      </c>
      <c r="Q31" s="228"/>
      <c r="R31" s="232"/>
      <c r="S31" s="232"/>
      <c r="T31" s="50"/>
      <c r="U31" s="50"/>
    </row>
    <row r="32" spans="1:22" s="7" customFormat="1" ht="12.75" x14ac:dyDescent="0.2">
      <c r="A32" s="224"/>
      <c r="B32" s="56">
        <v>5</v>
      </c>
      <c r="C32" s="59"/>
      <c r="D32" s="268"/>
      <c r="E32" s="59"/>
      <c r="F32" s="268"/>
      <c r="G32" s="224"/>
      <c r="H32" s="60">
        <f t="shared" ref="H32:H38" si="3">IF(C32=0,0,IF(D32=0,0,IF(E32=0,0,IF(F32=0,0,50))))</f>
        <v>0</v>
      </c>
      <c r="I32" s="224"/>
      <c r="J32" s="3"/>
      <c r="K32" s="3"/>
      <c r="L32" s="3"/>
      <c r="M32" s="3"/>
      <c r="N32" s="3"/>
      <c r="O32" s="3"/>
      <c r="P32" s="50" t="s">
        <v>455</v>
      </c>
      <c r="Q32" s="230"/>
      <c r="R32" s="232"/>
      <c r="S32" s="232"/>
      <c r="T32" s="50"/>
      <c r="U32" s="50"/>
    </row>
    <row r="33" spans="1:21" s="7" customFormat="1" ht="12.75" x14ac:dyDescent="0.2">
      <c r="A33" s="224"/>
      <c r="B33" s="56">
        <v>6</v>
      </c>
      <c r="C33" s="59"/>
      <c r="D33" s="268"/>
      <c r="E33" s="59"/>
      <c r="F33" s="268"/>
      <c r="G33" s="224"/>
      <c r="H33" s="60">
        <f t="shared" si="3"/>
        <v>0</v>
      </c>
      <c r="I33" s="224"/>
      <c r="J33" s="3"/>
      <c r="K33" s="3"/>
      <c r="L33" s="3"/>
      <c r="M33" s="3"/>
      <c r="N33" s="3"/>
      <c r="O33" s="3"/>
      <c r="P33" s="232"/>
      <c r="Q33" s="230"/>
      <c r="R33" s="232"/>
      <c r="S33" s="232"/>
      <c r="T33" s="50"/>
      <c r="U33" s="50"/>
    </row>
    <row r="34" spans="1:21" s="7" customFormat="1" ht="12.75" x14ac:dyDescent="0.2">
      <c r="A34" s="224"/>
      <c r="B34" s="56">
        <v>7</v>
      </c>
      <c r="C34" s="59"/>
      <c r="D34" s="268"/>
      <c r="E34" s="59"/>
      <c r="F34" s="268"/>
      <c r="G34" s="224"/>
      <c r="H34" s="60">
        <f t="shared" si="3"/>
        <v>0</v>
      </c>
      <c r="I34" s="224"/>
      <c r="J34" s="3"/>
      <c r="K34" s="3"/>
      <c r="L34" s="3"/>
      <c r="M34" s="3"/>
      <c r="N34" s="3"/>
      <c r="O34" s="3"/>
      <c r="P34" s="232"/>
      <c r="Q34" s="229"/>
      <c r="R34" s="232"/>
      <c r="S34" s="232"/>
      <c r="T34" s="50"/>
      <c r="U34" s="50"/>
    </row>
    <row r="35" spans="1:21" s="7" customFormat="1" ht="12.75" x14ac:dyDescent="0.2">
      <c r="A35" s="224"/>
      <c r="B35" s="56">
        <v>8</v>
      </c>
      <c r="C35" s="59"/>
      <c r="D35" s="268"/>
      <c r="E35" s="59"/>
      <c r="F35" s="268"/>
      <c r="G35" s="224"/>
      <c r="H35" s="60">
        <f t="shared" si="3"/>
        <v>0</v>
      </c>
      <c r="I35" s="224"/>
      <c r="J35" s="3"/>
      <c r="K35" s="3"/>
      <c r="L35" s="3"/>
      <c r="M35" s="3"/>
      <c r="N35" s="3"/>
      <c r="O35" s="3"/>
      <c r="P35" s="232"/>
      <c r="Q35" s="229"/>
      <c r="R35" s="232"/>
      <c r="S35" s="232"/>
      <c r="T35" s="50"/>
      <c r="U35" s="50"/>
    </row>
    <row r="36" spans="1:21" s="7" customFormat="1" ht="12.75" x14ac:dyDescent="0.2">
      <c r="A36" s="224"/>
      <c r="B36" s="56">
        <v>9</v>
      </c>
      <c r="C36" s="59"/>
      <c r="D36" s="268"/>
      <c r="E36" s="59"/>
      <c r="F36" s="268"/>
      <c r="G36" s="224"/>
      <c r="H36" s="60">
        <f t="shared" si="3"/>
        <v>0</v>
      </c>
      <c r="I36" s="224"/>
      <c r="J36" s="3"/>
      <c r="K36" s="3"/>
      <c r="L36" s="3"/>
      <c r="M36" s="3"/>
      <c r="N36" s="3"/>
      <c r="O36" s="3"/>
      <c r="P36" s="232"/>
      <c r="Q36" s="230"/>
      <c r="R36" s="232"/>
      <c r="S36" s="232"/>
      <c r="T36" s="50"/>
      <c r="U36" s="50"/>
    </row>
    <row r="37" spans="1:21" s="7" customFormat="1" ht="12.75" x14ac:dyDescent="0.2">
      <c r="A37" s="224"/>
      <c r="B37" s="56">
        <v>10</v>
      </c>
      <c r="C37" s="59"/>
      <c r="D37" s="268"/>
      <c r="E37" s="59"/>
      <c r="F37" s="268"/>
      <c r="G37" s="224"/>
      <c r="H37" s="60">
        <f t="shared" si="3"/>
        <v>0</v>
      </c>
      <c r="I37" s="224"/>
      <c r="J37" s="3"/>
      <c r="K37" s="3"/>
      <c r="L37" s="3"/>
      <c r="M37" s="3"/>
      <c r="N37" s="3"/>
      <c r="O37" s="3"/>
      <c r="P37" s="232"/>
      <c r="Q37" s="230"/>
      <c r="R37" s="232"/>
      <c r="S37" s="232"/>
      <c r="T37" s="50"/>
      <c r="U37" s="50"/>
    </row>
    <row r="38" spans="1:21" s="7" customFormat="1" ht="12.75" x14ac:dyDescent="0.2">
      <c r="A38" s="224"/>
      <c r="B38" s="56">
        <v>11</v>
      </c>
      <c r="C38" s="59"/>
      <c r="D38" s="268"/>
      <c r="E38" s="59"/>
      <c r="F38" s="268"/>
      <c r="G38" s="224"/>
      <c r="H38" s="60">
        <f t="shared" si="3"/>
        <v>0</v>
      </c>
      <c r="I38" s="224"/>
      <c r="J38" s="3"/>
      <c r="K38" s="3"/>
      <c r="L38" s="3"/>
      <c r="M38" s="3"/>
      <c r="N38" s="3"/>
      <c r="O38" s="3"/>
      <c r="P38" s="232"/>
      <c r="Q38" s="230"/>
      <c r="R38" s="232"/>
      <c r="S38" s="232"/>
      <c r="T38" s="50"/>
      <c r="U38" s="50"/>
    </row>
    <row r="39" spans="1:21" s="7" customFormat="1" ht="12.75" x14ac:dyDescent="0.2">
      <c r="A39" s="224"/>
      <c r="B39" s="56">
        <v>12</v>
      </c>
      <c r="C39" s="59"/>
      <c r="D39" s="268"/>
      <c r="E39" s="59"/>
      <c r="F39" s="268"/>
      <c r="G39" s="224"/>
      <c r="H39" s="60">
        <f t="shared" ref="H39:H102" si="4">IF(C39=0,0,IF(D39=0,0,IF(E39=0,0,IF(F39=0,0,50))))</f>
        <v>0</v>
      </c>
      <c r="I39" s="224"/>
      <c r="J39" s="3"/>
      <c r="K39" s="3"/>
      <c r="L39" s="3"/>
      <c r="M39" s="3"/>
      <c r="N39" s="3"/>
      <c r="O39" s="3"/>
      <c r="P39" s="232"/>
      <c r="Q39" s="230"/>
      <c r="R39" s="232"/>
      <c r="S39" s="232"/>
      <c r="T39" s="50"/>
      <c r="U39" s="50"/>
    </row>
    <row r="40" spans="1:21" s="7" customFormat="1" ht="12.75" x14ac:dyDescent="0.2">
      <c r="A40" s="224"/>
      <c r="B40" s="56">
        <v>13</v>
      </c>
      <c r="C40" s="59"/>
      <c r="D40" s="268"/>
      <c r="E40" s="59"/>
      <c r="F40" s="268"/>
      <c r="G40" s="224"/>
      <c r="H40" s="60">
        <f t="shared" si="4"/>
        <v>0</v>
      </c>
      <c r="I40" s="224"/>
      <c r="J40" s="3"/>
      <c r="K40" s="3"/>
      <c r="L40" s="3"/>
      <c r="M40" s="3"/>
      <c r="N40" s="3"/>
      <c r="O40" s="3"/>
      <c r="P40" s="232"/>
      <c r="Q40" s="230"/>
      <c r="R40" s="232"/>
      <c r="S40" s="232"/>
      <c r="T40" s="50"/>
      <c r="U40" s="50"/>
    </row>
    <row r="41" spans="1:21" s="7" customFormat="1" ht="12.75" x14ac:dyDescent="0.2">
      <c r="A41" s="224"/>
      <c r="B41" s="56">
        <v>14</v>
      </c>
      <c r="C41" s="59"/>
      <c r="D41" s="268"/>
      <c r="E41" s="59"/>
      <c r="F41" s="268"/>
      <c r="G41" s="224"/>
      <c r="H41" s="60">
        <f t="shared" si="4"/>
        <v>0</v>
      </c>
      <c r="I41" s="224"/>
      <c r="J41" s="3"/>
      <c r="K41" s="3"/>
      <c r="L41" s="3"/>
      <c r="M41" s="3"/>
      <c r="N41" s="3"/>
      <c r="O41" s="3"/>
      <c r="P41" s="232"/>
      <c r="Q41" s="230"/>
      <c r="R41" s="232"/>
      <c r="S41" s="232"/>
      <c r="T41" s="50"/>
      <c r="U41" s="50"/>
    </row>
    <row r="42" spans="1:21" s="7" customFormat="1" ht="12.75" x14ac:dyDescent="0.2">
      <c r="A42" s="224"/>
      <c r="B42" s="56">
        <v>15</v>
      </c>
      <c r="C42" s="59"/>
      <c r="D42" s="268"/>
      <c r="E42" s="59"/>
      <c r="F42" s="268"/>
      <c r="G42" s="224"/>
      <c r="H42" s="60">
        <f t="shared" si="4"/>
        <v>0</v>
      </c>
      <c r="I42" s="224"/>
      <c r="J42" s="3"/>
      <c r="K42" s="3"/>
      <c r="L42" s="3"/>
      <c r="M42" s="3"/>
      <c r="N42" s="3"/>
      <c r="O42" s="3"/>
      <c r="P42" s="232"/>
      <c r="Q42" s="230"/>
      <c r="R42" s="232"/>
      <c r="S42" s="232"/>
      <c r="T42" s="50"/>
      <c r="U42" s="50"/>
    </row>
    <row r="43" spans="1:21" s="7" customFormat="1" ht="12.75" x14ac:dyDescent="0.2">
      <c r="A43" s="224"/>
      <c r="B43" s="56">
        <v>16</v>
      </c>
      <c r="C43" s="59"/>
      <c r="D43" s="268"/>
      <c r="E43" s="59"/>
      <c r="F43" s="268"/>
      <c r="G43" s="224"/>
      <c r="H43" s="60">
        <f t="shared" si="4"/>
        <v>0</v>
      </c>
      <c r="I43" s="224"/>
      <c r="J43" s="3"/>
      <c r="K43" s="3"/>
      <c r="L43" s="3"/>
      <c r="M43" s="3"/>
      <c r="N43" s="3"/>
      <c r="O43" s="3"/>
      <c r="P43" s="232"/>
      <c r="Q43" s="230"/>
      <c r="R43" s="232"/>
      <c r="S43" s="232"/>
      <c r="T43" s="50"/>
      <c r="U43" s="50"/>
    </row>
    <row r="44" spans="1:21" s="7" customFormat="1" ht="12.75" x14ac:dyDescent="0.2">
      <c r="A44" s="224"/>
      <c r="B44" s="56">
        <v>17</v>
      </c>
      <c r="C44" s="59"/>
      <c r="D44" s="268"/>
      <c r="E44" s="59"/>
      <c r="F44" s="268"/>
      <c r="G44" s="224"/>
      <c r="H44" s="60">
        <f t="shared" si="4"/>
        <v>0</v>
      </c>
      <c r="I44" s="224"/>
      <c r="J44" s="3"/>
      <c r="K44" s="3"/>
      <c r="L44" s="3"/>
      <c r="M44" s="3"/>
      <c r="N44" s="3"/>
      <c r="O44" s="3"/>
      <c r="P44" s="232"/>
      <c r="Q44" s="230"/>
      <c r="R44" s="232"/>
      <c r="S44" s="232"/>
      <c r="T44" s="50"/>
      <c r="U44" s="50"/>
    </row>
    <row r="45" spans="1:21" s="7" customFormat="1" ht="12.75" x14ac:dyDescent="0.2">
      <c r="A45" s="224"/>
      <c r="B45" s="56">
        <v>18</v>
      </c>
      <c r="C45" s="59"/>
      <c r="D45" s="268"/>
      <c r="E45" s="59"/>
      <c r="F45" s="268"/>
      <c r="G45" s="224"/>
      <c r="H45" s="60">
        <f t="shared" si="4"/>
        <v>0</v>
      </c>
      <c r="I45" s="224"/>
      <c r="J45" s="3"/>
      <c r="K45" s="3"/>
      <c r="L45" s="3"/>
      <c r="M45" s="3"/>
      <c r="N45" s="3"/>
      <c r="O45" s="3"/>
      <c r="P45" s="232"/>
      <c r="Q45" s="230"/>
      <c r="R45" s="232"/>
      <c r="S45" s="232"/>
      <c r="T45" s="50"/>
      <c r="U45" s="50"/>
    </row>
    <row r="46" spans="1:21" s="7" customFormat="1" ht="12.75" x14ac:dyDescent="0.2">
      <c r="A46" s="224"/>
      <c r="B46" s="56">
        <v>19</v>
      </c>
      <c r="C46" s="59"/>
      <c r="D46" s="268"/>
      <c r="E46" s="59"/>
      <c r="F46" s="268"/>
      <c r="G46" s="224"/>
      <c r="H46" s="60">
        <f t="shared" si="4"/>
        <v>0</v>
      </c>
      <c r="I46" s="224"/>
      <c r="J46" s="3"/>
      <c r="K46" s="3"/>
      <c r="L46" s="3"/>
      <c r="M46" s="3"/>
      <c r="N46" s="3"/>
      <c r="O46" s="3"/>
      <c r="P46" s="232"/>
      <c r="Q46" s="230"/>
      <c r="R46" s="232"/>
      <c r="S46" s="232"/>
      <c r="T46" s="50"/>
      <c r="U46" s="50"/>
    </row>
    <row r="47" spans="1:21" s="7" customFormat="1" ht="12.75" x14ac:dyDescent="0.2">
      <c r="A47" s="224"/>
      <c r="B47" s="56">
        <v>20</v>
      </c>
      <c r="C47" s="59"/>
      <c r="D47" s="268"/>
      <c r="E47" s="59"/>
      <c r="F47" s="268"/>
      <c r="G47" s="224"/>
      <c r="H47" s="60">
        <f t="shared" si="4"/>
        <v>0</v>
      </c>
      <c r="I47" s="224"/>
      <c r="J47" s="3"/>
      <c r="K47" s="3"/>
      <c r="L47" s="3"/>
      <c r="M47" s="3"/>
      <c r="N47" s="3"/>
      <c r="O47" s="3"/>
      <c r="P47" s="232"/>
      <c r="Q47" s="230"/>
      <c r="R47" s="232"/>
      <c r="S47" s="232"/>
      <c r="T47" s="50"/>
      <c r="U47" s="50"/>
    </row>
    <row r="48" spans="1:21" s="7" customFormat="1" ht="12.75" x14ac:dyDescent="0.2">
      <c r="A48" s="224"/>
      <c r="B48" s="56">
        <v>21</v>
      </c>
      <c r="C48" s="59"/>
      <c r="D48" s="268"/>
      <c r="E48" s="59"/>
      <c r="F48" s="268"/>
      <c r="G48" s="224"/>
      <c r="H48" s="60">
        <f t="shared" si="4"/>
        <v>0</v>
      </c>
      <c r="I48" s="224"/>
      <c r="J48" s="3"/>
      <c r="K48" s="3"/>
      <c r="L48" s="3"/>
      <c r="M48" s="3"/>
      <c r="N48" s="3"/>
      <c r="O48" s="3"/>
      <c r="P48" s="232"/>
      <c r="Q48" s="230"/>
      <c r="R48" s="232"/>
      <c r="S48" s="232"/>
      <c r="T48" s="50"/>
      <c r="U48" s="50"/>
    </row>
    <row r="49" spans="1:21" s="7" customFormat="1" ht="12.75" x14ac:dyDescent="0.2">
      <c r="A49" s="224"/>
      <c r="B49" s="56">
        <v>22</v>
      </c>
      <c r="C49" s="59"/>
      <c r="D49" s="268"/>
      <c r="E49" s="59"/>
      <c r="F49" s="268"/>
      <c r="G49" s="224"/>
      <c r="H49" s="60">
        <f t="shared" si="4"/>
        <v>0</v>
      </c>
      <c r="I49" s="224"/>
      <c r="J49" s="3"/>
      <c r="K49" s="3"/>
      <c r="L49" s="3"/>
      <c r="M49" s="3"/>
      <c r="N49" s="3"/>
      <c r="O49" s="3"/>
      <c r="P49" s="232"/>
      <c r="Q49" s="230"/>
      <c r="R49" s="232"/>
      <c r="S49" s="232"/>
      <c r="T49" s="50"/>
      <c r="U49" s="50"/>
    </row>
    <row r="50" spans="1:21" s="7" customFormat="1" ht="12.75" x14ac:dyDescent="0.2">
      <c r="A50" s="224"/>
      <c r="B50" s="56">
        <v>23</v>
      </c>
      <c r="C50" s="59"/>
      <c r="D50" s="268"/>
      <c r="E50" s="59"/>
      <c r="F50" s="268"/>
      <c r="G50" s="224"/>
      <c r="H50" s="60">
        <f t="shared" si="4"/>
        <v>0</v>
      </c>
      <c r="I50" s="224"/>
      <c r="J50" s="3"/>
      <c r="K50" s="3"/>
      <c r="L50" s="3"/>
      <c r="M50" s="3"/>
      <c r="N50" s="3"/>
      <c r="O50" s="3"/>
      <c r="P50" s="232"/>
      <c r="Q50" s="230"/>
      <c r="R50" s="232"/>
      <c r="S50" s="232"/>
      <c r="T50" s="50"/>
      <c r="U50" s="50"/>
    </row>
    <row r="51" spans="1:21" s="7" customFormat="1" ht="12.75" x14ac:dyDescent="0.2">
      <c r="A51" s="224"/>
      <c r="B51" s="56">
        <v>24</v>
      </c>
      <c r="C51" s="59"/>
      <c r="D51" s="268"/>
      <c r="E51" s="59"/>
      <c r="F51" s="268"/>
      <c r="G51" s="224"/>
      <c r="H51" s="60">
        <f t="shared" si="4"/>
        <v>0</v>
      </c>
      <c r="I51" s="224"/>
      <c r="J51" s="3"/>
      <c r="K51" s="3"/>
      <c r="L51" s="3"/>
      <c r="M51" s="3"/>
      <c r="N51" s="3"/>
      <c r="O51" s="3"/>
      <c r="P51" s="232"/>
      <c r="Q51" s="230"/>
      <c r="R51" s="232"/>
      <c r="S51" s="232"/>
      <c r="T51" s="50"/>
      <c r="U51" s="50"/>
    </row>
    <row r="52" spans="1:21" s="7" customFormat="1" ht="12.75" x14ac:dyDescent="0.2">
      <c r="A52" s="224"/>
      <c r="B52" s="56">
        <v>25</v>
      </c>
      <c r="C52" s="59"/>
      <c r="D52" s="268"/>
      <c r="E52" s="59"/>
      <c r="F52" s="268"/>
      <c r="G52" s="224"/>
      <c r="H52" s="60">
        <f t="shared" si="4"/>
        <v>0</v>
      </c>
      <c r="I52" s="224"/>
      <c r="J52" s="3"/>
      <c r="K52" s="3"/>
      <c r="L52" s="3"/>
      <c r="M52" s="3"/>
      <c r="N52" s="3"/>
      <c r="O52" s="3"/>
      <c r="P52" s="232"/>
      <c r="Q52" s="230"/>
      <c r="R52" s="232"/>
      <c r="S52" s="232"/>
      <c r="T52" s="50"/>
      <c r="U52" s="50"/>
    </row>
    <row r="53" spans="1:21" s="7" customFormat="1" ht="12.75" x14ac:dyDescent="0.2">
      <c r="A53" s="224"/>
      <c r="B53" s="56">
        <v>26</v>
      </c>
      <c r="C53" s="59"/>
      <c r="D53" s="268"/>
      <c r="E53" s="59"/>
      <c r="F53" s="268"/>
      <c r="G53" s="224"/>
      <c r="H53" s="60">
        <f t="shared" si="4"/>
        <v>0</v>
      </c>
      <c r="I53" s="224"/>
      <c r="J53" s="3"/>
      <c r="K53" s="3"/>
      <c r="L53" s="3"/>
      <c r="M53" s="3"/>
      <c r="N53" s="3"/>
      <c r="O53" s="3"/>
      <c r="P53" s="232"/>
      <c r="Q53" s="230"/>
      <c r="R53" s="232"/>
      <c r="S53" s="232"/>
      <c r="T53" s="50"/>
      <c r="U53" s="50"/>
    </row>
    <row r="54" spans="1:21" s="7" customFormat="1" ht="12.75" x14ac:dyDescent="0.2">
      <c r="A54" s="224"/>
      <c r="B54" s="56">
        <v>27</v>
      </c>
      <c r="C54" s="59"/>
      <c r="D54" s="268"/>
      <c r="E54" s="59"/>
      <c r="F54" s="268"/>
      <c r="G54" s="224"/>
      <c r="H54" s="60">
        <f t="shared" si="4"/>
        <v>0</v>
      </c>
      <c r="I54" s="224"/>
      <c r="J54" s="3"/>
      <c r="K54" s="3"/>
      <c r="L54" s="3"/>
      <c r="M54" s="3"/>
      <c r="N54" s="3"/>
      <c r="O54" s="3"/>
      <c r="P54" s="232"/>
      <c r="Q54" s="230"/>
      <c r="R54" s="232"/>
      <c r="S54" s="232"/>
      <c r="T54" s="50"/>
      <c r="U54" s="50"/>
    </row>
    <row r="55" spans="1:21" s="7" customFormat="1" ht="12.75" x14ac:dyDescent="0.2">
      <c r="A55" s="224"/>
      <c r="B55" s="56">
        <v>28</v>
      </c>
      <c r="C55" s="59"/>
      <c r="D55" s="268"/>
      <c r="E55" s="59"/>
      <c r="F55" s="268"/>
      <c r="G55" s="224"/>
      <c r="H55" s="60">
        <f t="shared" si="4"/>
        <v>0</v>
      </c>
      <c r="I55" s="224"/>
      <c r="J55" s="3"/>
      <c r="K55" s="3"/>
      <c r="L55" s="3"/>
      <c r="M55" s="3"/>
      <c r="N55" s="3"/>
      <c r="O55" s="3"/>
      <c r="P55" s="232"/>
      <c r="Q55" s="230"/>
      <c r="R55" s="232"/>
      <c r="S55" s="232"/>
      <c r="T55" s="50"/>
      <c r="U55" s="50"/>
    </row>
    <row r="56" spans="1:21" s="7" customFormat="1" ht="12.75" x14ac:dyDescent="0.2">
      <c r="A56" s="224"/>
      <c r="B56" s="56">
        <v>29</v>
      </c>
      <c r="C56" s="59"/>
      <c r="D56" s="268"/>
      <c r="E56" s="59"/>
      <c r="F56" s="268"/>
      <c r="G56" s="224"/>
      <c r="H56" s="60">
        <f t="shared" si="4"/>
        <v>0</v>
      </c>
      <c r="I56" s="224"/>
      <c r="J56" s="3"/>
      <c r="K56" s="3"/>
      <c r="L56" s="3"/>
      <c r="M56" s="3"/>
      <c r="N56" s="3"/>
      <c r="O56" s="3"/>
      <c r="P56" s="232"/>
      <c r="Q56" s="230"/>
      <c r="R56" s="232"/>
      <c r="S56" s="232"/>
      <c r="T56" s="50"/>
      <c r="U56" s="50"/>
    </row>
    <row r="57" spans="1:21" s="7" customFormat="1" ht="12.75" x14ac:dyDescent="0.2">
      <c r="A57" s="224"/>
      <c r="B57" s="56">
        <v>30</v>
      </c>
      <c r="C57" s="59"/>
      <c r="D57" s="268"/>
      <c r="E57" s="59"/>
      <c r="F57" s="268"/>
      <c r="G57" s="224"/>
      <c r="H57" s="60">
        <f t="shared" si="4"/>
        <v>0</v>
      </c>
      <c r="I57" s="224"/>
      <c r="J57" s="3"/>
      <c r="K57" s="3"/>
      <c r="L57" s="3"/>
      <c r="M57" s="3"/>
      <c r="N57" s="3"/>
      <c r="O57" s="3"/>
      <c r="P57" s="232"/>
      <c r="Q57" s="230"/>
      <c r="R57" s="232"/>
      <c r="S57" s="232"/>
      <c r="T57" s="50"/>
      <c r="U57" s="50"/>
    </row>
    <row r="58" spans="1:21" s="7" customFormat="1" ht="12.75" x14ac:dyDescent="0.2">
      <c r="A58" s="224"/>
      <c r="B58" s="56">
        <v>31</v>
      </c>
      <c r="C58" s="59"/>
      <c r="D58" s="268"/>
      <c r="E58" s="59"/>
      <c r="F58" s="268"/>
      <c r="G58" s="224"/>
      <c r="H58" s="60">
        <f t="shared" si="4"/>
        <v>0</v>
      </c>
      <c r="I58" s="224"/>
      <c r="J58" s="3"/>
      <c r="K58" s="3"/>
      <c r="L58" s="3"/>
      <c r="M58" s="3"/>
      <c r="N58" s="3"/>
      <c r="O58" s="3"/>
      <c r="P58" s="232"/>
      <c r="Q58" s="230"/>
      <c r="R58" s="232"/>
      <c r="S58" s="232"/>
      <c r="T58" s="50"/>
      <c r="U58" s="50"/>
    </row>
    <row r="59" spans="1:21" s="7" customFormat="1" ht="12.75" x14ac:dyDescent="0.2">
      <c r="A59" s="224"/>
      <c r="B59" s="56">
        <v>32</v>
      </c>
      <c r="C59" s="59"/>
      <c r="D59" s="268"/>
      <c r="E59" s="59"/>
      <c r="F59" s="268"/>
      <c r="G59" s="224"/>
      <c r="H59" s="60">
        <f t="shared" si="4"/>
        <v>0</v>
      </c>
      <c r="I59" s="224"/>
      <c r="J59" s="3"/>
      <c r="K59" s="3"/>
      <c r="L59" s="3"/>
      <c r="M59" s="3"/>
      <c r="N59" s="3"/>
      <c r="O59" s="3"/>
      <c r="P59" s="232"/>
      <c r="Q59" s="230"/>
      <c r="R59" s="232"/>
      <c r="S59" s="232"/>
      <c r="T59" s="50"/>
      <c r="U59" s="50"/>
    </row>
    <row r="60" spans="1:21" s="7" customFormat="1" ht="12.75" x14ac:dyDescent="0.2">
      <c r="A60" s="224"/>
      <c r="B60" s="56">
        <v>33</v>
      </c>
      <c r="C60" s="59"/>
      <c r="D60" s="268"/>
      <c r="E60" s="59"/>
      <c r="F60" s="268"/>
      <c r="G60" s="224"/>
      <c r="H60" s="60">
        <f t="shared" si="4"/>
        <v>0</v>
      </c>
      <c r="I60" s="224"/>
      <c r="J60" s="3"/>
      <c r="K60" s="3"/>
      <c r="L60" s="3"/>
      <c r="M60" s="3"/>
      <c r="N60" s="3"/>
      <c r="O60" s="3"/>
      <c r="P60" s="232"/>
      <c r="Q60" s="230"/>
      <c r="R60" s="232"/>
      <c r="S60" s="232"/>
      <c r="T60" s="50"/>
      <c r="U60" s="50"/>
    </row>
    <row r="61" spans="1:21" s="7" customFormat="1" ht="12.75" x14ac:dyDescent="0.2">
      <c r="A61" s="224"/>
      <c r="B61" s="56">
        <v>34</v>
      </c>
      <c r="C61" s="59"/>
      <c r="D61" s="268"/>
      <c r="E61" s="59"/>
      <c r="F61" s="268"/>
      <c r="G61" s="224"/>
      <c r="H61" s="60">
        <f t="shared" si="4"/>
        <v>0</v>
      </c>
      <c r="I61" s="224"/>
      <c r="J61" s="3"/>
      <c r="K61" s="3"/>
      <c r="L61" s="3"/>
      <c r="M61" s="3"/>
      <c r="N61" s="3"/>
      <c r="O61" s="3"/>
      <c r="P61" s="232"/>
      <c r="Q61" s="230"/>
      <c r="R61" s="232"/>
      <c r="S61" s="232"/>
      <c r="T61" s="50"/>
      <c r="U61" s="50"/>
    </row>
    <row r="62" spans="1:21" s="7" customFormat="1" ht="12.75" x14ac:dyDescent="0.2">
      <c r="A62" s="224"/>
      <c r="B62" s="56">
        <v>35</v>
      </c>
      <c r="C62" s="59"/>
      <c r="D62" s="268"/>
      <c r="E62" s="59"/>
      <c r="F62" s="268"/>
      <c r="G62" s="224"/>
      <c r="H62" s="60">
        <f t="shared" si="4"/>
        <v>0</v>
      </c>
      <c r="I62" s="224"/>
      <c r="J62" s="3"/>
      <c r="K62" s="3"/>
      <c r="L62" s="3"/>
      <c r="M62" s="3"/>
      <c r="N62" s="3"/>
      <c r="O62" s="3"/>
      <c r="P62" s="232"/>
      <c r="Q62" s="230"/>
      <c r="R62" s="232"/>
      <c r="S62" s="232"/>
      <c r="T62" s="50"/>
      <c r="U62" s="50"/>
    </row>
    <row r="63" spans="1:21" s="7" customFormat="1" ht="12.75" x14ac:dyDescent="0.2">
      <c r="A63" s="224"/>
      <c r="B63" s="56">
        <v>36</v>
      </c>
      <c r="C63" s="59"/>
      <c r="D63" s="268"/>
      <c r="E63" s="59"/>
      <c r="F63" s="268"/>
      <c r="G63" s="224"/>
      <c r="H63" s="60">
        <f t="shared" si="4"/>
        <v>0</v>
      </c>
      <c r="I63" s="224"/>
      <c r="J63" s="3"/>
      <c r="K63" s="3"/>
      <c r="L63" s="3"/>
      <c r="M63" s="3"/>
      <c r="N63" s="3"/>
      <c r="O63" s="3"/>
      <c r="P63" s="232"/>
      <c r="Q63" s="230"/>
      <c r="R63" s="232"/>
      <c r="S63" s="232"/>
      <c r="T63" s="50"/>
      <c r="U63" s="50"/>
    </row>
    <row r="64" spans="1:21" s="7" customFormat="1" ht="12.75" x14ac:dyDescent="0.2">
      <c r="A64" s="224"/>
      <c r="B64" s="56">
        <v>37</v>
      </c>
      <c r="C64" s="59"/>
      <c r="D64" s="268"/>
      <c r="E64" s="59"/>
      <c r="F64" s="268"/>
      <c r="G64" s="224"/>
      <c r="H64" s="60">
        <f t="shared" si="4"/>
        <v>0</v>
      </c>
      <c r="I64" s="224"/>
      <c r="J64" s="3"/>
      <c r="K64" s="3"/>
      <c r="L64" s="3"/>
      <c r="M64" s="3"/>
      <c r="N64" s="3"/>
      <c r="O64" s="3"/>
      <c r="P64" s="232"/>
      <c r="Q64" s="230"/>
      <c r="R64" s="232"/>
      <c r="S64" s="232"/>
      <c r="T64" s="50"/>
      <c r="U64" s="50"/>
    </row>
    <row r="65" spans="1:21" s="7" customFormat="1" ht="12.75" x14ac:dyDescent="0.2">
      <c r="A65" s="224"/>
      <c r="B65" s="56">
        <v>38</v>
      </c>
      <c r="C65" s="59"/>
      <c r="D65" s="268"/>
      <c r="E65" s="59"/>
      <c r="F65" s="268"/>
      <c r="G65" s="224"/>
      <c r="H65" s="60">
        <f t="shared" si="4"/>
        <v>0</v>
      </c>
      <c r="I65" s="224"/>
      <c r="J65" s="3"/>
      <c r="K65" s="3"/>
      <c r="L65" s="3"/>
      <c r="M65" s="3"/>
      <c r="N65" s="3"/>
      <c r="O65" s="3"/>
      <c r="P65" s="232"/>
      <c r="Q65" s="230"/>
      <c r="R65" s="232"/>
      <c r="S65" s="232"/>
      <c r="T65" s="50"/>
      <c r="U65" s="50"/>
    </row>
    <row r="66" spans="1:21" s="7" customFormat="1" ht="12.75" x14ac:dyDescent="0.2">
      <c r="A66" s="224"/>
      <c r="B66" s="56">
        <v>39</v>
      </c>
      <c r="C66" s="59"/>
      <c r="D66" s="268"/>
      <c r="E66" s="59"/>
      <c r="F66" s="268"/>
      <c r="G66" s="224"/>
      <c r="H66" s="60">
        <f t="shared" si="4"/>
        <v>0</v>
      </c>
      <c r="I66" s="224"/>
      <c r="J66" s="3"/>
      <c r="K66" s="3"/>
      <c r="L66" s="3"/>
      <c r="M66" s="3"/>
      <c r="N66" s="3"/>
      <c r="O66" s="3"/>
      <c r="P66" s="232"/>
      <c r="Q66" s="230"/>
      <c r="R66" s="232"/>
      <c r="S66" s="232"/>
      <c r="T66" s="50"/>
      <c r="U66" s="50"/>
    </row>
    <row r="67" spans="1:21" s="7" customFormat="1" ht="12.75" x14ac:dyDescent="0.2">
      <c r="A67" s="224"/>
      <c r="B67" s="56">
        <v>40</v>
      </c>
      <c r="C67" s="59"/>
      <c r="D67" s="268"/>
      <c r="E67" s="59"/>
      <c r="F67" s="268"/>
      <c r="G67" s="224"/>
      <c r="H67" s="60">
        <f t="shared" si="4"/>
        <v>0</v>
      </c>
      <c r="I67" s="224"/>
      <c r="J67" s="3"/>
      <c r="K67" s="3"/>
      <c r="L67" s="3"/>
      <c r="M67" s="3"/>
      <c r="N67" s="3"/>
      <c r="O67" s="3"/>
      <c r="P67" s="232"/>
      <c r="Q67" s="230"/>
      <c r="R67" s="232"/>
      <c r="S67" s="232"/>
      <c r="T67" s="50"/>
      <c r="U67" s="50"/>
    </row>
    <row r="68" spans="1:21" s="7" customFormat="1" ht="12.75" x14ac:dyDescent="0.2">
      <c r="A68" s="224"/>
      <c r="B68" s="56">
        <v>41</v>
      </c>
      <c r="C68" s="59"/>
      <c r="D68" s="268"/>
      <c r="E68" s="59"/>
      <c r="F68" s="268"/>
      <c r="G68" s="224"/>
      <c r="H68" s="60">
        <f t="shared" si="4"/>
        <v>0</v>
      </c>
      <c r="I68" s="224"/>
      <c r="J68" s="3"/>
      <c r="K68" s="3"/>
      <c r="L68" s="3"/>
      <c r="M68" s="3"/>
      <c r="N68" s="3"/>
      <c r="O68" s="3"/>
      <c r="P68" s="232"/>
      <c r="Q68" s="230"/>
      <c r="R68" s="232"/>
      <c r="S68" s="232"/>
      <c r="T68" s="50"/>
      <c r="U68" s="50"/>
    </row>
    <row r="69" spans="1:21" s="7" customFormat="1" ht="12.75" x14ac:dyDescent="0.2">
      <c r="A69" s="224"/>
      <c r="B69" s="56">
        <v>42</v>
      </c>
      <c r="C69" s="59"/>
      <c r="D69" s="268"/>
      <c r="E69" s="59"/>
      <c r="F69" s="268"/>
      <c r="G69" s="224"/>
      <c r="H69" s="60">
        <f t="shared" si="4"/>
        <v>0</v>
      </c>
      <c r="I69" s="224"/>
      <c r="J69" s="3"/>
      <c r="K69" s="3"/>
      <c r="L69" s="3"/>
      <c r="M69" s="3"/>
      <c r="N69" s="3"/>
      <c r="O69" s="3"/>
      <c r="P69" s="232"/>
      <c r="Q69" s="230"/>
      <c r="R69" s="232"/>
      <c r="S69" s="232"/>
      <c r="T69" s="50"/>
      <c r="U69" s="50"/>
    </row>
    <row r="70" spans="1:21" s="7" customFormat="1" ht="12.75" x14ac:dyDescent="0.2">
      <c r="A70" s="224"/>
      <c r="B70" s="56">
        <v>43</v>
      </c>
      <c r="C70" s="59"/>
      <c r="D70" s="268"/>
      <c r="E70" s="59"/>
      <c r="F70" s="268"/>
      <c r="G70" s="224"/>
      <c r="H70" s="60">
        <f t="shared" si="4"/>
        <v>0</v>
      </c>
      <c r="I70" s="224"/>
      <c r="J70" s="3"/>
      <c r="K70" s="3"/>
      <c r="L70" s="3"/>
      <c r="M70" s="3"/>
      <c r="N70" s="3"/>
      <c r="O70" s="3"/>
      <c r="P70" s="232"/>
      <c r="Q70" s="230"/>
      <c r="R70" s="232"/>
      <c r="S70" s="232"/>
      <c r="T70" s="50"/>
      <c r="U70" s="50"/>
    </row>
    <row r="71" spans="1:21" s="7" customFormat="1" ht="12.75" x14ac:dyDescent="0.2">
      <c r="A71" s="224"/>
      <c r="B71" s="56">
        <v>44</v>
      </c>
      <c r="C71" s="59"/>
      <c r="D71" s="268"/>
      <c r="E71" s="59"/>
      <c r="F71" s="268"/>
      <c r="G71" s="224"/>
      <c r="H71" s="60">
        <f t="shared" si="4"/>
        <v>0</v>
      </c>
      <c r="I71" s="224"/>
      <c r="J71" s="3"/>
      <c r="K71" s="3"/>
      <c r="L71" s="3"/>
      <c r="M71" s="3"/>
      <c r="N71" s="3"/>
      <c r="O71" s="3"/>
      <c r="P71" s="232"/>
      <c r="Q71" s="230"/>
      <c r="R71" s="232"/>
      <c r="S71" s="232"/>
      <c r="T71" s="50"/>
      <c r="U71" s="50"/>
    </row>
    <row r="72" spans="1:21" s="7" customFormat="1" ht="12.75" x14ac:dyDescent="0.2">
      <c r="A72" s="224"/>
      <c r="B72" s="56">
        <v>45</v>
      </c>
      <c r="C72" s="59"/>
      <c r="D72" s="268"/>
      <c r="E72" s="59"/>
      <c r="F72" s="268"/>
      <c r="G72" s="224"/>
      <c r="H72" s="60">
        <f t="shared" si="4"/>
        <v>0</v>
      </c>
      <c r="I72" s="224"/>
      <c r="J72" s="3"/>
      <c r="K72" s="3"/>
      <c r="L72" s="3"/>
      <c r="M72" s="3"/>
      <c r="N72" s="3"/>
      <c r="O72" s="3"/>
      <c r="P72" s="232"/>
      <c r="Q72" s="230"/>
      <c r="R72" s="232"/>
      <c r="S72" s="232"/>
      <c r="T72" s="50"/>
      <c r="U72" s="50"/>
    </row>
    <row r="73" spans="1:21" s="7" customFormat="1" ht="12.75" x14ac:dyDescent="0.2">
      <c r="A73" s="224"/>
      <c r="B73" s="56">
        <v>46</v>
      </c>
      <c r="C73" s="59"/>
      <c r="D73" s="268"/>
      <c r="E73" s="59"/>
      <c r="F73" s="268"/>
      <c r="G73" s="224"/>
      <c r="H73" s="60">
        <f t="shared" si="4"/>
        <v>0</v>
      </c>
      <c r="I73" s="224"/>
      <c r="J73" s="3"/>
      <c r="K73" s="3"/>
      <c r="L73" s="3"/>
      <c r="M73" s="3"/>
      <c r="N73" s="3"/>
      <c r="O73" s="3"/>
      <c r="P73" s="232"/>
      <c r="Q73" s="230"/>
      <c r="R73" s="232"/>
      <c r="S73" s="232"/>
      <c r="T73" s="50"/>
      <c r="U73" s="50"/>
    </row>
    <row r="74" spans="1:21" s="7" customFormat="1" ht="12.75" x14ac:dyDescent="0.2">
      <c r="A74" s="224"/>
      <c r="B74" s="56">
        <v>47</v>
      </c>
      <c r="C74" s="59"/>
      <c r="D74" s="268"/>
      <c r="E74" s="59"/>
      <c r="F74" s="268"/>
      <c r="G74" s="224"/>
      <c r="H74" s="60">
        <f t="shared" si="4"/>
        <v>0</v>
      </c>
      <c r="I74" s="224"/>
      <c r="J74" s="3"/>
      <c r="K74" s="3"/>
      <c r="L74" s="3"/>
      <c r="M74" s="3"/>
      <c r="N74" s="3"/>
      <c r="O74" s="3"/>
      <c r="P74" s="232"/>
      <c r="Q74" s="230"/>
      <c r="R74" s="232"/>
      <c r="S74" s="232"/>
      <c r="T74" s="50"/>
      <c r="U74" s="50"/>
    </row>
    <row r="75" spans="1:21" s="7" customFormat="1" ht="12.75" x14ac:dyDescent="0.2">
      <c r="A75" s="224"/>
      <c r="B75" s="56">
        <v>48</v>
      </c>
      <c r="C75" s="59"/>
      <c r="D75" s="268"/>
      <c r="E75" s="59"/>
      <c r="F75" s="268"/>
      <c r="G75" s="224"/>
      <c r="H75" s="60">
        <f t="shared" si="4"/>
        <v>0</v>
      </c>
      <c r="I75" s="224"/>
      <c r="J75" s="3"/>
      <c r="K75" s="3"/>
      <c r="L75" s="3"/>
      <c r="M75" s="3"/>
      <c r="N75" s="3"/>
      <c r="O75" s="3"/>
      <c r="P75" s="232"/>
      <c r="Q75" s="230"/>
      <c r="R75" s="232"/>
      <c r="S75" s="232"/>
      <c r="T75" s="50"/>
      <c r="U75" s="50"/>
    </row>
    <row r="76" spans="1:21" s="7" customFormat="1" ht="12.75" x14ac:dyDescent="0.2">
      <c r="A76" s="224"/>
      <c r="B76" s="56">
        <v>49</v>
      </c>
      <c r="C76" s="59"/>
      <c r="D76" s="268"/>
      <c r="E76" s="59"/>
      <c r="F76" s="268"/>
      <c r="G76" s="224"/>
      <c r="H76" s="60">
        <f t="shared" si="4"/>
        <v>0</v>
      </c>
      <c r="I76" s="224"/>
      <c r="J76" s="3"/>
      <c r="K76" s="3"/>
      <c r="L76" s="3"/>
      <c r="M76" s="3"/>
      <c r="N76" s="3"/>
      <c r="O76" s="3"/>
      <c r="P76" s="232"/>
      <c r="Q76" s="230"/>
      <c r="R76" s="232"/>
      <c r="S76" s="232"/>
      <c r="T76" s="50"/>
      <c r="U76" s="50"/>
    </row>
    <row r="77" spans="1:21" s="7" customFormat="1" ht="12.75" x14ac:dyDescent="0.2">
      <c r="A77" s="224"/>
      <c r="B77" s="56">
        <v>50</v>
      </c>
      <c r="C77" s="59"/>
      <c r="D77" s="268"/>
      <c r="E77" s="59"/>
      <c r="F77" s="268"/>
      <c r="G77" s="224"/>
      <c r="H77" s="60">
        <f t="shared" si="4"/>
        <v>0</v>
      </c>
      <c r="I77" s="224"/>
      <c r="J77" s="3"/>
      <c r="K77" s="3"/>
      <c r="L77" s="3"/>
      <c r="M77" s="3"/>
      <c r="N77" s="3"/>
      <c r="O77" s="3"/>
      <c r="P77" s="232"/>
      <c r="Q77" s="230"/>
      <c r="R77" s="232"/>
      <c r="S77" s="232"/>
      <c r="T77" s="50"/>
      <c r="U77" s="50"/>
    </row>
    <row r="78" spans="1:21" s="7" customFormat="1" ht="12.75" x14ac:dyDescent="0.2">
      <c r="A78" s="224"/>
      <c r="B78" s="56">
        <v>51</v>
      </c>
      <c r="C78" s="59"/>
      <c r="D78" s="268"/>
      <c r="E78" s="59"/>
      <c r="F78" s="268"/>
      <c r="G78" s="224"/>
      <c r="H78" s="60">
        <f t="shared" si="4"/>
        <v>0</v>
      </c>
      <c r="I78" s="224"/>
      <c r="J78" s="3"/>
      <c r="K78" s="3"/>
      <c r="L78" s="3"/>
      <c r="M78" s="3"/>
      <c r="N78" s="3"/>
      <c r="O78" s="3"/>
      <c r="P78" s="232"/>
      <c r="Q78" s="230"/>
      <c r="R78" s="232"/>
      <c r="S78" s="232"/>
      <c r="T78" s="50"/>
      <c r="U78" s="50"/>
    </row>
    <row r="79" spans="1:21" s="7" customFormat="1" ht="12.75" x14ac:dyDescent="0.2">
      <c r="A79" s="224"/>
      <c r="B79" s="56">
        <v>52</v>
      </c>
      <c r="C79" s="59"/>
      <c r="D79" s="268"/>
      <c r="E79" s="59"/>
      <c r="F79" s="268"/>
      <c r="G79" s="224"/>
      <c r="H79" s="60">
        <f t="shared" si="4"/>
        <v>0</v>
      </c>
      <c r="I79" s="224"/>
      <c r="J79" s="3"/>
      <c r="K79" s="3"/>
      <c r="L79" s="3"/>
      <c r="M79" s="3"/>
      <c r="N79" s="3"/>
      <c r="O79" s="3"/>
      <c r="P79" s="232"/>
      <c r="Q79" s="230"/>
      <c r="R79" s="232"/>
      <c r="S79" s="232"/>
      <c r="T79" s="50"/>
      <c r="U79" s="50"/>
    </row>
    <row r="80" spans="1:21" s="7" customFormat="1" ht="12.75" x14ac:dyDescent="0.2">
      <c r="A80" s="224"/>
      <c r="B80" s="56">
        <v>53</v>
      </c>
      <c r="C80" s="59"/>
      <c r="D80" s="268"/>
      <c r="E80" s="59"/>
      <c r="F80" s="268"/>
      <c r="G80" s="224"/>
      <c r="H80" s="60">
        <f t="shared" si="4"/>
        <v>0</v>
      </c>
      <c r="I80" s="224"/>
      <c r="J80" s="3"/>
      <c r="K80" s="3"/>
      <c r="L80" s="3"/>
      <c r="M80" s="3"/>
      <c r="N80" s="3"/>
      <c r="O80" s="3"/>
      <c r="P80" s="232"/>
      <c r="Q80" s="230"/>
      <c r="R80" s="232"/>
      <c r="S80" s="232"/>
      <c r="T80" s="50"/>
      <c r="U80" s="50"/>
    </row>
    <row r="81" spans="1:21" s="7" customFormat="1" ht="12.75" x14ac:dyDescent="0.2">
      <c r="A81" s="224"/>
      <c r="B81" s="56">
        <v>54</v>
      </c>
      <c r="C81" s="59"/>
      <c r="D81" s="268"/>
      <c r="E81" s="59"/>
      <c r="F81" s="268"/>
      <c r="G81" s="224"/>
      <c r="H81" s="60">
        <f t="shared" si="4"/>
        <v>0</v>
      </c>
      <c r="I81" s="224"/>
      <c r="J81" s="3"/>
      <c r="K81" s="3"/>
      <c r="L81" s="3"/>
      <c r="M81" s="3"/>
      <c r="N81" s="3"/>
      <c r="O81" s="3"/>
      <c r="P81" s="232"/>
      <c r="Q81" s="230"/>
      <c r="R81" s="232"/>
      <c r="S81" s="232"/>
      <c r="T81" s="50"/>
      <c r="U81" s="50"/>
    </row>
    <row r="82" spans="1:21" s="7" customFormat="1" ht="12.75" x14ac:dyDescent="0.2">
      <c r="A82" s="224"/>
      <c r="B82" s="56">
        <v>55</v>
      </c>
      <c r="C82" s="59"/>
      <c r="D82" s="268"/>
      <c r="E82" s="59"/>
      <c r="F82" s="268"/>
      <c r="G82" s="224"/>
      <c r="H82" s="60">
        <f t="shared" si="4"/>
        <v>0</v>
      </c>
      <c r="I82" s="224"/>
      <c r="J82" s="3"/>
      <c r="K82" s="3"/>
      <c r="L82" s="3"/>
      <c r="M82" s="3"/>
      <c r="N82" s="3"/>
      <c r="O82" s="3"/>
      <c r="P82" s="232"/>
      <c r="Q82" s="230"/>
      <c r="R82" s="232"/>
      <c r="S82" s="232"/>
      <c r="T82" s="50"/>
      <c r="U82" s="50"/>
    </row>
    <row r="83" spans="1:21" s="7" customFormat="1" ht="12.75" x14ac:dyDescent="0.2">
      <c r="A83" s="224"/>
      <c r="B83" s="56">
        <v>56</v>
      </c>
      <c r="C83" s="59"/>
      <c r="D83" s="268"/>
      <c r="E83" s="59"/>
      <c r="F83" s="268"/>
      <c r="G83" s="224"/>
      <c r="H83" s="60">
        <f t="shared" si="4"/>
        <v>0</v>
      </c>
      <c r="I83" s="224"/>
      <c r="J83" s="3"/>
      <c r="K83" s="3"/>
      <c r="L83" s="3"/>
      <c r="M83" s="3"/>
      <c r="N83" s="3"/>
      <c r="O83" s="3"/>
      <c r="P83" s="232"/>
      <c r="Q83" s="230"/>
      <c r="R83" s="232"/>
      <c r="S83" s="232"/>
      <c r="T83" s="50"/>
      <c r="U83" s="50"/>
    </row>
    <row r="84" spans="1:21" s="7" customFormat="1" ht="12.75" x14ac:dyDescent="0.2">
      <c r="A84" s="224"/>
      <c r="B84" s="56">
        <v>57</v>
      </c>
      <c r="C84" s="59"/>
      <c r="D84" s="268"/>
      <c r="E84" s="59"/>
      <c r="F84" s="268"/>
      <c r="G84" s="224"/>
      <c r="H84" s="60">
        <f t="shared" si="4"/>
        <v>0</v>
      </c>
      <c r="I84" s="224"/>
      <c r="J84" s="3"/>
      <c r="K84" s="3"/>
      <c r="L84" s="3"/>
      <c r="M84" s="3"/>
      <c r="N84" s="3"/>
      <c r="O84" s="3"/>
      <c r="P84" s="232"/>
      <c r="Q84" s="230"/>
      <c r="R84" s="232"/>
      <c r="S84" s="232"/>
      <c r="T84" s="50"/>
      <c r="U84" s="50"/>
    </row>
    <row r="85" spans="1:21" s="7" customFormat="1" ht="12.75" x14ac:dyDescent="0.2">
      <c r="A85" s="224"/>
      <c r="B85" s="56">
        <v>58</v>
      </c>
      <c r="C85" s="59"/>
      <c r="D85" s="268"/>
      <c r="E85" s="59"/>
      <c r="F85" s="268"/>
      <c r="G85" s="224"/>
      <c r="H85" s="60">
        <f t="shared" si="4"/>
        <v>0</v>
      </c>
      <c r="I85" s="224"/>
      <c r="J85" s="3"/>
      <c r="K85" s="3"/>
      <c r="L85" s="3"/>
      <c r="M85" s="3"/>
      <c r="N85" s="3"/>
      <c r="O85" s="3"/>
      <c r="P85" s="232"/>
      <c r="Q85" s="230"/>
      <c r="R85" s="232"/>
      <c r="S85" s="232"/>
      <c r="T85" s="50"/>
      <c r="U85" s="50"/>
    </row>
    <row r="86" spans="1:21" s="7" customFormat="1" ht="12.75" x14ac:dyDescent="0.2">
      <c r="A86" s="224"/>
      <c r="B86" s="56">
        <v>59</v>
      </c>
      <c r="C86" s="59"/>
      <c r="D86" s="268"/>
      <c r="E86" s="59"/>
      <c r="F86" s="268"/>
      <c r="G86" s="224"/>
      <c r="H86" s="60">
        <f t="shared" si="4"/>
        <v>0</v>
      </c>
      <c r="I86" s="224"/>
      <c r="J86" s="3"/>
      <c r="K86" s="3"/>
      <c r="L86" s="3"/>
      <c r="M86" s="3"/>
      <c r="N86" s="3"/>
      <c r="O86" s="3"/>
      <c r="P86" s="232"/>
      <c r="Q86" s="230"/>
      <c r="R86" s="232"/>
      <c r="S86" s="232"/>
      <c r="T86" s="50"/>
      <c r="U86" s="50"/>
    </row>
    <row r="87" spans="1:21" s="7" customFormat="1" ht="12.75" x14ac:dyDescent="0.2">
      <c r="A87" s="224"/>
      <c r="B87" s="56">
        <v>60</v>
      </c>
      <c r="C87" s="59"/>
      <c r="D87" s="268"/>
      <c r="E87" s="59"/>
      <c r="F87" s="268"/>
      <c r="G87" s="224"/>
      <c r="H87" s="60">
        <f t="shared" si="4"/>
        <v>0</v>
      </c>
      <c r="I87" s="224"/>
      <c r="J87" s="3"/>
      <c r="K87" s="3"/>
      <c r="L87" s="3"/>
      <c r="M87" s="3"/>
      <c r="N87" s="3"/>
      <c r="O87" s="3"/>
      <c r="P87" s="232"/>
      <c r="Q87" s="230"/>
      <c r="R87" s="232"/>
      <c r="S87" s="232"/>
      <c r="T87" s="50"/>
      <c r="U87" s="50"/>
    </row>
    <row r="88" spans="1:21" s="7" customFormat="1" ht="12.75" x14ac:dyDescent="0.2">
      <c r="A88" s="224"/>
      <c r="B88" s="56">
        <v>61</v>
      </c>
      <c r="C88" s="59"/>
      <c r="D88" s="268"/>
      <c r="E88" s="59"/>
      <c r="F88" s="268"/>
      <c r="G88" s="224"/>
      <c r="H88" s="60">
        <f t="shared" si="4"/>
        <v>0</v>
      </c>
      <c r="I88" s="224"/>
      <c r="J88" s="3"/>
      <c r="K88" s="3"/>
      <c r="L88" s="3"/>
      <c r="M88" s="3"/>
      <c r="N88" s="3"/>
      <c r="O88" s="3"/>
      <c r="P88" s="232"/>
      <c r="Q88" s="230"/>
      <c r="R88" s="232"/>
      <c r="S88" s="232"/>
      <c r="T88" s="50"/>
      <c r="U88" s="50"/>
    </row>
    <row r="89" spans="1:21" s="7" customFormat="1" ht="12.75" x14ac:dyDescent="0.2">
      <c r="A89" s="224"/>
      <c r="B89" s="56">
        <v>62</v>
      </c>
      <c r="C89" s="59"/>
      <c r="D89" s="268"/>
      <c r="E89" s="59"/>
      <c r="F89" s="268"/>
      <c r="G89" s="224"/>
      <c r="H89" s="60">
        <f t="shared" si="4"/>
        <v>0</v>
      </c>
      <c r="I89" s="224"/>
      <c r="J89" s="3"/>
      <c r="K89" s="3"/>
      <c r="L89" s="3"/>
      <c r="M89" s="3"/>
      <c r="N89" s="3"/>
      <c r="O89" s="3"/>
      <c r="P89" s="232"/>
      <c r="Q89" s="230"/>
      <c r="R89" s="232"/>
      <c r="S89" s="232"/>
      <c r="T89" s="50"/>
      <c r="U89" s="50"/>
    </row>
    <row r="90" spans="1:21" s="7" customFormat="1" ht="12.75" x14ac:dyDescent="0.2">
      <c r="A90" s="224"/>
      <c r="B90" s="56">
        <v>63</v>
      </c>
      <c r="C90" s="59"/>
      <c r="D90" s="268"/>
      <c r="E90" s="59"/>
      <c r="F90" s="268"/>
      <c r="G90" s="224"/>
      <c r="H90" s="60">
        <f t="shared" si="4"/>
        <v>0</v>
      </c>
      <c r="I90" s="224"/>
      <c r="J90" s="3"/>
      <c r="K90" s="3"/>
      <c r="L90" s="3"/>
      <c r="M90" s="3"/>
      <c r="N90" s="3"/>
      <c r="O90" s="3"/>
      <c r="P90" s="232"/>
      <c r="Q90" s="230"/>
      <c r="R90" s="232"/>
      <c r="S90" s="232"/>
      <c r="T90" s="50"/>
      <c r="U90" s="50"/>
    </row>
    <row r="91" spans="1:21" s="7" customFormat="1" ht="12.75" x14ac:dyDescent="0.2">
      <c r="A91" s="224"/>
      <c r="B91" s="56">
        <v>64</v>
      </c>
      <c r="C91" s="59"/>
      <c r="D91" s="268"/>
      <c r="E91" s="59"/>
      <c r="F91" s="268"/>
      <c r="G91" s="224"/>
      <c r="H91" s="60">
        <f t="shared" si="4"/>
        <v>0</v>
      </c>
      <c r="I91" s="224"/>
      <c r="J91" s="3"/>
      <c r="K91" s="3"/>
      <c r="L91" s="3"/>
      <c r="M91" s="3"/>
      <c r="N91" s="3"/>
      <c r="O91" s="3"/>
      <c r="P91" s="232"/>
      <c r="Q91" s="230"/>
      <c r="R91" s="232"/>
      <c r="S91" s="232"/>
      <c r="T91" s="50"/>
      <c r="U91" s="50"/>
    </row>
    <row r="92" spans="1:21" s="7" customFormat="1" ht="12.75" x14ac:dyDescent="0.2">
      <c r="A92" s="224"/>
      <c r="B92" s="56">
        <v>65</v>
      </c>
      <c r="C92" s="59"/>
      <c r="D92" s="268"/>
      <c r="E92" s="59"/>
      <c r="F92" s="268"/>
      <c r="G92" s="224"/>
      <c r="H92" s="60">
        <f t="shared" si="4"/>
        <v>0</v>
      </c>
      <c r="I92" s="224"/>
      <c r="J92" s="3"/>
      <c r="K92" s="3"/>
      <c r="L92" s="3"/>
      <c r="M92" s="3"/>
      <c r="N92" s="3"/>
      <c r="O92" s="3"/>
      <c r="P92" s="232"/>
      <c r="Q92" s="230"/>
      <c r="R92" s="232"/>
      <c r="S92" s="232"/>
      <c r="T92" s="50"/>
      <c r="U92" s="50"/>
    </row>
    <row r="93" spans="1:21" s="7" customFormat="1" ht="12.75" x14ac:dyDescent="0.2">
      <c r="A93" s="224"/>
      <c r="B93" s="56">
        <v>66</v>
      </c>
      <c r="C93" s="59"/>
      <c r="D93" s="268"/>
      <c r="E93" s="59"/>
      <c r="F93" s="268"/>
      <c r="G93" s="224"/>
      <c r="H93" s="60">
        <f t="shared" si="4"/>
        <v>0</v>
      </c>
      <c r="I93" s="224"/>
      <c r="J93" s="3"/>
      <c r="K93" s="3"/>
      <c r="L93" s="3"/>
      <c r="M93" s="3"/>
      <c r="N93" s="3"/>
      <c r="O93" s="3"/>
      <c r="P93" s="232"/>
      <c r="Q93" s="230"/>
      <c r="R93" s="232"/>
      <c r="S93" s="232"/>
      <c r="T93" s="50"/>
      <c r="U93" s="50"/>
    </row>
    <row r="94" spans="1:21" s="7" customFormat="1" ht="12.75" x14ac:dyDescent="0.2">
      <c r="A94" s="224"/>
      <c r="B94" s="56">
        <v>67</v>
      </c>
      <c r="C94" s="59"/>
      <c r="D94" s="268"/>
      <c r="E94" s="59"/>
      <c r="F94" s="268"/>
      <c r="G94" s="224"/>
      <c r="H94" s="60">
        <f t="shared" si="4"/>
        <v>0</v>
      </c>
      <c r="I94" s="224"/>
      <c r="J94" s="3"/>
      <c r="K94" s="3"/>
      <c r="L94" s="3"/>
      <c r="M94" s="3"/>
      <c r="N94" s="3"/>
      <c r="O94" s="3"/>
      <c r="P94" s="232"/>
      <c r="Q94" s="230"/>
      <c r="R94" s="232"/>
      <c r="S94" s="232"/>
      <c r="T94" s="50"/>
      <c r="U94" s="50"/>
    </row>
    <row r="95" spans="1:21" s="7" customFormat="1" ht="12.75" x14ac:dyDescent="0.2">
      <c r="A95" s="224"/>
      <c r="B95" s="56">
        <v>68</v>
      </c>
      <c r="C95" s="59"/>
      <c r="D95" s="268"/>
      <c r="E95" s="59"/>
      <c r="F95" s="268"/>
      <c r="G95" s="224"/>
      <c r="H95" s="60">
        <f t="shared" si="4"/>
        <v>0</v>
      </c>
      <c r="I95" s="224"/>
      <c r="J95" s="3"/>
      <c r="K95" s="3"/>
      <c r="L95" s="3"/>
      <c r="M95" s="3"/>
      <c r="N95" s="3"/>
      <c r="O95" s="3"/>
      <c r="P95" s="232"/>
      <c r="Q95" s="230"/>
      <c r="R95" s="232"/>
      <c r="S95" s="232"/>
      <c r="T95" s="50"/>
      <c r="U95" s="50"/>
    </row>
    <row r="96" spans="1:21" s="7" customFormat="1" ht="12.75" x14ac:dyDescent="0.2">
      <c r="A96" s="224"/>
      <c r="B96" s="56">
        <v>69</v>
      </c>
      <c r="C96" s="59"/>
      <c r="D96" s="268"/>
      <c r="E96" s="59"/>
      <c r="F96" s="268"/>
      <c r="G96" s="224"/>
      <c r="H96" s="60">
        <f t="shared" si="4"/>
        <v>0</v>
      </c>
      <c r="I96" s="224"/>
      <c r="J96" s="3"/>
      <c r="K96" s="3"/>
      <c r="L96" s="3"/>
      <c r="M96" s="3"/>
      <c r="N96" s="3"/>
      <c r="O96" s="3"/>
      <c r="P96" s="232"/>
      <c r="Q96" s="230"/>
      <c r="R96" s="232"/>
      <c r="S96" s="232"/>
      <c r="T96" s="50"/>
      <c r="U96" s="50"/>
    </row>
    <row r="97" spans="1:21" s="7" customFormat="1" ht="12.75" x14ac:dyDescent="0.2">
      <c r="A97" s="224"/>
      <c r="B97" s="56">
        <v>70</v>
      </c>
      <c r="C97" s="59"/>
      <c r="D97" s="268"/>
      <c r="E97" s="59"/>
      <c r="F97" s="268"/>
      <c r="G97" s="224"/>
      <c r="H97" s="60">
        <f t="shared" si="4"/>
        <v>0</v>
      </c>
      <c r="I97" s="224"/>
      <c r="J97" s="3"/>
      <c r="K97" s="3"/>
      <c r="L97" s="3"/>
      <c r="M97" s="3"/>
      <c r="N97" s="3"/>
      <c r="O97" s="3"/>
      <c r="P97" s="232"/>
      <c r="Q97" s="230"/>
      <c r="R97" s="232"/>
      <c r="S97" s="232"/>
      <c r="T97" s="50"/>
      <c r="U97" s="50"/>
    </row>
    <row r="98" spans="1:21" s="7" customFormat="1" ht="12.75" x14ac:dyDescent="0.2">
      <c r="A98" s="224"/>
      <c r="B98" s="56">
        <v>71</v>
      </c>
      <c r="C98" s="59"/>
      <c r="D98" s="268"/>
      <c r="E98" s="59"/>
      <c r="F98" s="268"/>
      <c r="G98" s="224"/>
      <c r="H98" s="60">
        <f t="shared" si="4"/>
        <v>0</v>
      </c>
      <c r="I98" s="224"/>
      <c r="J98" s="3"/>
      <c r="K98" s="3"/>
      <c r="L98" s="3"/>
      <c r="M98" s="3"/>
      <c r="N98" s="3"/>
      <c r="O98" s="3"/>
      <c r="P98" s="232"/>
      <c r="Q98" s="230"/>
      <c r="R98" s="232"/>
      <c r="S98" s="232"/>
      <c r="T98" s="50"/>
      <c r="U98" s="50"/>
    </row>
    <row r="99" spans="1:21" s="7" customFormat="1" ht="12.75" x14ac:dyDescent="0.2">
      <c r="A99" s="224"/>
      <c r="B99" s="56">
        <v>72</v>
      </c>
      <c r="C99" s="59"/>
      <c r="D99" s="268"/>
      <c r="E99" s="59"/>
      <c r="F99" s="268"/>
      <c r="G99" s="224"/>
      <c r="H99" s="60">
        <f t="shared" si="4"/>
        <v>0</v>
      </c>
      <c r="I99" s="224"/>
      <c r="J99" s="3"/>
      <c r="K99" s="3"/>
      <c r="L99" s="3"/>
      <c r="M99" s="3"/>
      <c r="N99" s="3"/>
      <c r="O99" s="3"/>
      <c r="P99" s="232"/>
      <c r="Q99" s="230"/>
      <c r="R99" s="232"/>
      <c r="S99" s="232"/>
      <c r="T99" s="50"/>
      <c r="U99" s="50"/>
    </row>
    <row r="100" spans="1:21" s="7" customFormat="1" ht="12.75" x14ac:dyDescent="0.2">
      <c r="A100" s="224"/>
      <c r="B100" s="56">
        <v>73</v>
      </c>
      <c r="C100" s="59"/>
      <c r="D100" s="268"/>
      <c r="E100" s="59"/>
      <c r="F100" s="268"/>
      <c r="G100" s="224"/>
      <c r="H100" s="60">
        <f t="shared" si="4"/>
        <v>0</v>
      </c>
      <c r="I100" s="224"/>
      <c r="J100" s="3"/>
      <c r="K100" s="3"/>
      <c r="L100" s="3"/>
      <c r="M100" s="3"/>
      <c r="N100" s="3"/>
      <c r="O100" s="3"/>
      <c r="P100" s="232"/>
      <c r="Q100" s="230"/>
      <c r="R100" s="232"/>
      <c r="S100" s="232"/>
      <c r="T100" s="50"/>
      <c r="U100" s="50"/>
    </row>
    <row r="101" spans="1:21" s="7" customFormat="1" ht="12.75" x14ac:dyDescent="0.2">
      <c r="A101" s="224"/>
      <c r="B101" s="56">
        <v>74</v>
      </c>
      <c r="C101" s="59"/>
      <c r="D101" s="268"/>
      <c r="E101" s="59"/>
      <c r="F101" s="268"/>
      <c r="G101" s="224"/>
      <c r="H101" s="60">
        <f t="shared" si="4"/>
        <v>0</v>
      </c>
      <c r="I101" s="224"/>
      <c r="J101" s="3"/>
      <c r="K101" s="3"/>
      <c r="L101" s="3"/>
      <c r="M101" s="3"/>
      <c r="N101" s="3"/>
      <c r="O101" s="3"/>
      <c r="P101" s="232"/>
      <c r="Q101" s="230"/>
      <c r="R101" s="232"/>
      <c r="S101" s="232"/>
      <c r="T101" s="50"/>
      <c r="U101" s="50"/>
    </row>
    <row r="102" spans="1:21" s="7" customFormat="1" ht="12.75" x14ac:dyDescent="0.2">
      <c r="A102" s="224"/>
      <c r="B102" s="56">
        <v>75</v>
      </c>
      <c r="C102" s="59"/>
      <c r="D102" s="268"/>
      <c r="E102" s="59"/>
      <c r="F102" s="268"/>
      <c r="G102" s="224"/>
      <c r="H102" s="60">
        <f t="shared" si="4"/>
        <v>0</v>
      </c>
      <c r="I102" s="224"/>
      <c r="J102" s="3"/>
      <c r="K102" s="3"/>
      <c r="L102" s="3"/>
      <c r="M102" s="3"/>
      <c r="N102" s="3"/>
      <c r="O102" s="3"/>
      <c r="P102" s="232"/>
      <c r="Q102" s="230"/>
      <c r="R102" s="232"/>
      <c r="S102" s="232"/>
      <c r="T102" s="50"/>
      <c r="U102" s="50"/>
    </row>
    <row r="103" spans="1:21" s="7" customFormat="1" ht="12.75" x14ac:dyDescent="0.2">
      <c r="A103" s="224"/>
      <c r="B103" s="56">
        <v>76</v>
      </c>
      <c r="C103" s="59"/>
      <c r="D103" s="268"/>
      <c r="E103" s="59"/>
      <c r="F103" s="268"/>
      <c r="G103" s="224"/>
      <c r="H103" s="60">
        <f t="shared" ref="H103:H127" si="5">IF(C103=0,0,IF(D103=0,0,IF(E103=0,0,IF(F103=0,0,50))))</f>
        <v>0</v>
      </c>
      <c r="I103" s="224"/>
      <c r="J103" s="3"/>
      <c r="K103" s="3"/>
      <c r="L103" s="3"/>
      <c r="M103" s="3"/>
      <c r="N103" s="3"/>
      <c r="O103" s="3"/>
      <c r="P103" s="232"/>
      <c r="Q103" s="230"/>
      <c r="R103" s="232"/>
      <c r="S103" s="232"/>
      <c r="T103" s="50"/>
      <c r="U103" s="50"/>
    </row>
    <row r="104" spans="1:21" s="7" customFormat="1" ht="12.75" x14ac:dyDescent="0.2">
      <c r="A104" s="224"/>
      <c r="B104" s="56">
        <v>77</v>
      </c>
      <c r="C104" s="59"/>
      <c r="D104" s="268"/>
      <c r="E104" s="59"/>
      <c r="F104" s="268"/>
      <c r="G104" s="224"/>
      <c r="H104" s="60">
        <f t="shared" si="5"/>
        <v>0</v>
      </c>
      <c r="I104" s="224"/>
      <c r="J104" s="3"/>
      <c r="K104" s="3"/>
      <c r="L104" s="3"/>
      <c r="M104" s="3"/>
      <c r="N104" s="3"/>
      <c r="O104" s="3"/>
      <c r="P104" s="232"/>
      <c r="Q104" s="230"/>
      <c r="R104" s="232"/>
      <c r="S104" s="232"/>
      <c r="T104" s="50"/>
      <c r="U104" s="50"/>
    </row>
    <row r="105" spans="1:21" s="7" customFormat="1" ht="12.75" x14ac:dyDescent="0.2">
      <c r="A105" s="224"/>
      <c r="B105" s="56">
        <v>78</v>
      </c>
      <c r="C105" s="59"/>
      <c r="D105" s="268"/>
      <c r="E105" s="59"/>
      <c r="F105" s="268"/>
      <c r="G105" s="224"/>
      <c r="H105" s="60">
        <f t="shared" si="5"/>
        <v>0</v>
      </c>
      <c r="I105" s="224"/>
      <c r="J105" s="3"/>
      <c r="K105" s="3"/>
      <c r="L105" s="3"/>
      <c r="M105" s="3"/>
      <c r="N105" s="3"/>
      <c r="O105" s="3"/>
      <c r="P105" s="232"/>
      <c r="Q105" s="230"/>
      <c r="R105" s="232"/>
      <c r="S105" s="232"/>
      <c r="T105" s="50"/>
      <c r="U105" s="50"/>
    </row>
    <row r="106" spans="1:21" s="7" customFormat="1" ht="12.75" x14ac:dyDescent="0.2">
      <c r="A106" s="224"/>
      <c r="B106" s="56">
        <v>79</v>
      </c>
      <c r="C106" s="59"/>
      <c r="D106" s="268"/>
      <c r="E106" s="59"/>
      <c r="F106" s="268"/>
      <c r="G106" s="224"/>
      <c r="H106" s="60">
        <f t="shared" si="5"/>
        <v>0</v>
      </c>
      <c r="I106" s="224"/>
      <c r="J106" s="3"/>
      <c r="K106" s="3"/>
      <c r="L106" s="3"/>
      <c r="M106" s="3"/>
      <c r="N106" s="3"/>
      <c r="O106" s="3"/>
      <c r="P106" s="232"/>
      <c r="Q106" s="230"/>
      <c r="R106" s="232"/>
      <c r="S106" s="232"/>
      <c r="T106" s="50"/>
      <c r="U106" s="50"/>
    </row>
    <row r="107" spans="1:21" s="7" customFormat="1" ht="12.75" x14ac:dyDescent="0.2">
      <c r="A107" s="224"/>
      <c r="B107" s="56">
        <v>80</v>
      </c>
      <c r="C107" s="59"/>
      <c r="D107" s="268"/>
      <c r="E107" s="59"/>
      <c r="F107" s="268"/>
      <c r="G107" s="224"/>
      <c r="H107" s="60">
        <f t="shared" si="5"/>
        <v>0</v>
      </c>
      <c r="I107" s="224"/>
      <c r="J107" s="3"/>
      <c r="K107" s="3"/>
      <c r="L107" s="3"/>
      <c r="M107" s="3"/>
      <c r="N107" s="3"/>
      <c r="O107" s="3"/>
      <c r="P107" s="232"/>
      <c r="Q107" s="230"/>
      <c r="R107" s="232"/>
      <c r="S107" s="232"/>
      <c r="T107" s="50"/>
      <c r="U107" s="50"/>
    </row>
    <row r="108" spans="1:21" s="7" customFormat="1" ht="12.75" x14ac:dyDescent="0.2">
      <c r="A108" s="224"/>
      <c r="B108" s="56">
        <v>81</v>
      </c>
      <c r="C108" s="59"/>
      <c r="D108" s="268"/>
      <c r="E108" s="59"/>
      <c r="F108" s="268"/>
      <c r="G108" s="224"/>
      <c r="H108" s="60">
        <f t="shared" si="5"/>
        <v>0</v>
      </c>
      <c r="I108" s="224"/>
      <c r="J108" s="3"/>
      <c r="K108" s="3"/>
      <c r="L108" s="3"/>
      <c r="M108" s="3"/>
      <c r="N108" s="3"/>
      <c r="O108" s="3"/>
      <c r="P108" s="232"/>
      <c r="Q108" s="230"/>
      <c r="R108" s="232"/>
      <c r="S108" s="232"/>
      <c r="T108" s="50"/>
      <c r="U108" s="50"/>
    </row>
    <row r="109" spans="1:21" s="7" customFormat="1" ht="12.75" x14ac:dyDescent="0.2">
      <c r="A109" s="224"/>
      <c r="B109" s="56">
        <v>82</v>
      </c>
      <c r="C109" s="59"/>
      <c r="D109" s="268"/>
      <c r="E109" s="59"/>
      <c r="F109" s="268"/>
      <c r="G109" s="224"/>
      <c r="H109" s="60">
        <f t="shared" si="5"/>
        <v>0</v>
      </c>
      <c r="I109" s="224"/>
      <c r="J109" s="3"/>
      <c r="K109" s="3"/>
      <c r="L109" s="3"/>
      <c r="M109" s="3"/>
      <c r="N109" s="3"/>
      <c r="O109" s="3"/>
      <c r="P109" s="232"/>
      <c r="Q109" s="230"/>
      <c r="R109" s="232"/>
      <c r="S109" s="232"/>
      <c r="T109" s="50"/>
      <c r="U109" s="50"/>
    </row>
    <row r="110" spans="1:21" s="7" customFormat="1" ht="12.75" x14ac:dyDescent="0.2">
      <c r="A110" s="224"/>
      <c r="B110" s="56">
        <v>83</v>
      </c>
      <c r="C110" s="59"/>
      <c r="D110" s="268"/>
      <c r="E110" s="59"/>
      <c r="F110" s="268"/>
      <c r="G110" s="224"/>
      <c r="H110" s="60">
        <f t="shared" si="5"/>
        <v>0</v>
      </c>
      <c r="I110" s="224"/>
      <c r="J110" s="3"/>
      <c r="K110" s="3"/>
      <c r="L110" s="3"/>
      <c r="M110" s="3"/>
      <c r="N110" s="3"/>
      <c r="O110" s="3"/>
      <c r="P110" s="232"/>
      <c r="Q110" s="230"/>
      <c r="R110" s="232"/>
      <c r="S110" s="232"/>
      <c r="T110" s="50"/>
      <c r="U110" s="50"/>
    </row>
    <row r="111" spans="1:21" s="7" customFormat="1" ht="12.75" x14ac:dyDescent="0.2">
      <c r="A111" s="224"/>
      <c r="B111" s="56">
        <v>84</v>
      </c>
      <c r="C111" s="59"/>
      <c r="D111" s="268"/>
      <c r="E111" s="59"/>
      <c r="F111" s="268"/>
      <c r="G111" s="224"/>
      <c r="H111" s="60">
        <f t="shared" si="5"/>
        <v>0</v>
      </c>
      <c r="I111" s="224"/>
      <c r="J111" s="3"/>
      <c r="K111" s="3"/>
      <c r="L111" s="3"/>
      <c r="M111" s="3"/>
      <c r="N111" s="3"/>
      <c r="O111" s="3"/>
      <c r="P111" s="232"/>
      <c r="Q111" s="230"/>
      <c r="R111" s="232"/>
      <c r="S111" s="232"/>
      <c r="T111" s="50"/>
      <c r="U111" s="50"/>
    </row>
    <row r="112" spans="1:21" s="7" customFormat="1" ht="12.75" x14ac:dyDescent="0.2">
      <c r="A112" s="224"/>
      <c r="B112" s="56">
        <v>85</v>
      </c>
      <c r="C112" s="59"/>
      <c r="D112" s="268"/>
      <c r="E112" s="59"/>
      <c r="F112" s="268"/>
      <c r="G112" s="224"/>
      <c r="H112" s="60">
        <f t="shared" si="5"/>
        <v>0</v>
      </c>
      <c r="I112" s="224"/>
      <c r="J112" s="3"/>
      <c r="K112" s="3"/>
      <c r="L112" s="3"/>
      <c r="M112" s="3"/>
      <c r="N112" s="3"/>
      <c r="O112" s="3"/>
      <c r="P112" s="232"/>
      <c r="Q112" s="230"/>
      <c r="R112" s="232"/>
      <c r="S112" s="232"/>
      <c r="T112" s="50"/>
      <c r="U112" s="50"/>
    </row>
    <row r="113" spans="1:21" s="7" customFormat="1" ht="12.75" x14ac:dyDescent="0.2">
      <c r="A113" s="224"/>
      <c r="B113" s="56">
        <v>86</v>
      </c>
      <c r="C113" s="59"/>
      <c r="D113" s="268"/>
      <c r="E113" s="59"/>
      <c r="F113" s="268"/>
      <c r="G113" s="224"/>
      <c r="H113" s="60">
        <f t="shared" si="5"/>
        <v>0</v>
      </c>
      <c r="I113" s="224"/>
      <c r="J113" s="3"/>
      <c r="K113" s="3"/>
      <c r="L113" s="3"/>
      <c r="M113" s="3"/>
      <c r="N113" s="3"/>
      <c r="O113" s="3"/>
      <c r="P113" s="232"/>
      <c r="Q113" s="230"/>
      <c r="R113" s="232"/>
      <c r="S113" s="232"/>
      <c r="T113" s="50"/>
      <c r="U113" s="50"/>
    </row>
    <row r="114" spans="1:21" s="7" customFormat="1" ht="12.75" x14ac:dyDescent="0.2">
      <c r="A114" s="224"/>
      <c r="B114" s="56">
        <v>87</v>
      </c>
      <c r="C114" s="59"/>
      <c r="D114" s="268"/>
      <c r="E114" s="59"/>
      <c r="F114" s="268"/>
      <c r="G114" s="224"/>
      <c r="H114" s="60">
        <f t="shared" si="5"/>
        <v>0</v>
      </c>
      <c r="I114" s="224"/>
      <c r="J114" s="3"/>
      <c r="K114" s="3"/>
      <c r="L114" s="3"/>
      <c r="M114" s="3"/>
      <c r="N114" s="3"/>
      <c r="O114" s="3"/>
      <c r="P114" s="232"/>
      <c r="Q114" s="230"/>
      <c r="R114" s="232"/>
      <c r="S114" s="232"/>
      <c r="T114" s="50"/>
      <c r="U114" s="50"/>
    </row>
    <row r="115" spans="1:21" s="7" customFormat="1" ht="12.75" x14ac:dyDescent="0.2">
      <c r="A115" s="224"/>
      <c r="B115" s="56">
        <v>88</v>
      </c>
      <c r="C115" s="59"/>
      <c r="D115" s="268"/>
      <c r="E115" s="59"/>
      <c r="F115" s="268"/>
      <c r="G115" s="224"/>
      <c r="H115" s="60">
        <f t="shared" si="5"/>
        <v>0</v>
      </c>
      <c r="I115" s="224"/>
      <c r="J115" s="3"/>
      <c r="K115" s="3"/>
      <c r="L115" s="3"/>
      <c r="M115" s="3"/>
      <c r="N115" s="3"/>
      <c r="O115" s="3"/>
      <c r="P115" s="232"/>
      <c r="Q115" s="230"/>
      <c r="R115" s="232"/>
      <c r="S115" s="232"/>
      <c r="T115" s="50"/>
      <c r="U115" s="50"/>
    </row>
    <row r="116" spans="1:21" s="7" customFormat="1" ht="12.75" x14ac:dyDescent="0.2">
      <c r="A116" s="224"/>
      <c r="B116" s="56">
        <v>89</v>
      </c>
      <c r="C116" s="59"/>
      <c r="D116" s="268"/>
      <c r="E116" s="59"/>
      <c r="F116" s="268"/>
      <c r="G116" s="224"/>
      <c r="H116" s="60">
        <f t="shared" si="5"/>
        <v>0</v>
      </c>
      <c r="I116" s="224"/>
      <c r="J116" s="3"/>
      <c r="K116" s="3"/>
      <c r="L116" s="3"/>
      <c r="M116" s="3"/>
      <c r="N116" s="3"/>
      <c r="O116" s="3"/>
      <c r="P116" s="232"/>
      <c r="Q116" s="230"/>
      <c r="R116" s="232"/>
      <c r="S116" s="232"/>
      <c r="T116" s="50"/>
      <c r="U116" s="50"/>
    </row>
    <row r="117" spans="1:21" s="7" customFormat="1" ht="12.75" x14ac:dyDescent="0.2">
      <c r="A117" s="224"/>
      <c r="B117" s="56">
        <v>90</v>
      </c>
      <c r="C117" s="59"/>
      <c r="D117" s="268"/>
      <c r="E117" s="59"/>
      <c r="F117" s="268"/>
      <c r="G117" s="224"/>
      <c r="H117" s="60">
        <f t="shared" si="5"/>
        <v>0</v>
      </c>
      <c r="I117" s="224"/>
      <c r="J117" s="3"/>
      <c r="K117" s="3"/>
      <c r="L117" s="3"/>
      <c r="M117" s="3"/>
      <c r="N117" s="3"/>
      <c r="O117" s="3"/>
      <c r="P117" s="232"/>
      <c r="Q117" s="230"/>
      <c r="R117" s="232"/>
      <c r="S117" s="232"/>
      <c r="T117" s="50"/>
      <c r="U117" s="50"/>
    </row>
    <row r="118" spans="1:21" s="7" customFormat="1" ht="12.75" x14ac:dyDescent="0.2">
      <c r="A118" s="224"/>
      <c r="B118" s="56">
        <v>91</v>
      </c>
      <c r="C118" s="59"/>
      <c r="D118" s="268"/>
      <c r="E118" s="59"/>
      <c r="F118" s="268"/>
      <c r="G118" s="224"/>
      <c r="H118" s="60">
        <f t="shared" si="5"/>
        <v>0</v>
      </c>
      <c r="I118" s="224"/>
      <c r="J118" s="3"/>
      <c r="K118" s="3"/>
      <c r="L118" s="3"/>
      <c r="M118" s="3"/>
      <c r="N118" s="3"/>
      <c r="O118" s="3"/>
      <c r="P118" s="232"/>
      <c r="Q118" s="230"/>
      <c r="R118" s="232"/>
      <c r="S118" s="232"/>
      <c r="T118" s="50"/>
      <c r="U118" s="50"/>
    </row>
    <row r="119" spans="1:21" s="7" customFormat="1" ht="12.75" x14ac:dyDescent="0.2">
      <c r="A119" s="224"/>
      <c r="B119" s="56">
        <v>92</v>
      </c>
      <c r="C119" s="59"/>
      <c r="D119" s="268"/>
      <c r="E119" s="59"/>
      <c r="F119" s="268"/>
      <c r="G119" s="224"/>
      <c r="H119" s="60">
        <f t="shared" si="5"/>
        <v>0</v>
      </c>
      <c r="I119" s="224"/>
      <c r="J119" s="3"/>
      <c r="K119" s="3"/>
      <c r="L119" s="3"/>
      <c r="M119" s="3"/>
      <c r="N119" s="3"/>
      <c r="O119" s="3"/>
      <c r="P119" s="232"/>
      <c r="Q119" s="230"/>
      <c r="R119" s="232"/>
      <c r="S119" s="232"/>
      <c r="T119" s="50"/>
      <c r="U119" s="50"/>
    </row>
    <row r="120" spans="1:21" s="7" customFormat="1" ht="12.75" x14ac:dyDescent="0.2">
      <c r="A120" s="224"/>
      <c r="B120" s="56">
        <v>93</v>
      </c>
      <c r="C120" s="59"/>
      <c r="D120" s="268"/>
      <c r="E120" s="59"/>
      <c r="F120" s="268"/>
      <c r="G120" s="224"/>
      <c r="H120" s="60">
        <f t="shared" si="5"/>
        <v>0</v>
      </c>
      <c r="I120" s="224"/>
      <c r="J120" s="3"/>
      <c r="K120" s="3"/>
      <c r="L120" s="3"/>
      <c r="M120" s="3"/>
      <c r="N120" s="3"/>
      <c r="O120" s="3"/>
      <c r="P120" s="232"/>
      <c r="Q120" s="230"/>
      <c r="R120" s="232"/>
      <c r="S120" s="232"/>
      <c r="T120" s="50"/>
      <c r="U120" s="50"/>
    </row>
    <row r="121" spans="1:21" s="7" customFormat="1" ht="12.75" x14ac:dyDescent="0.2">
      <c r="A121" s="224"/>
      <c r="B121" s="56">
        <v>94</v>
      </c>
      <c r="C121" s="59"/>
      <c r="D121" s="268"/>
      <c r="E121" s="59"/>
      <c r="F121" s="268"/>
      <c r="G121" s="224"/>
      <c r="H121" s="60">
        <f t="shared" si="5"/>
        <v>0</v>
      </c>
      <c r="I121" s="224"/>
      <c r="J121" s="3"/>
      <c r="K121" s="3"/>
      <c r="L121" s="3"/>
      <c r="M121" s="3"/>
      <c r="N121" s="3"/>
      <c r="O121" s="3"/>
      <c r="P121" s="232"/>
      <c r="Q121" s="230"/>
      <c r="R121" s="232"/>
      <c r="S121" s="232"/>
      <c r="T121" s="50"/>
      <c r="U121" s="50"/>
    </row>
    <row r="122" spans="1:21" s="7" customFormat="1" ht="12.75" x14ac:dyDescent="0.2">
      <c r="A122" s="224"/>
      <c r="B122" s="56">
        <v>95</v>
      </c>
      <c r="C122" s="59"/>
      <c r="D122" s="268"/>
      <c r="E122" s="59"/>
      <c r="F122" s="268"/>
      <c r="G122" s="224"/>
      <c r="H122" s="60">
        <f t="shared" si="5"/>
        <v>0</v>
      </c>
      <c r="I122" s="224"/>
      <c r="J122" s="3"/>
      <c r="K122" s="3"/>
      <c r="L122" s="3"/>
      <c r="M122" s="3"/>
      <c r="N122" s="3"/>
      <c r="O122" s="3"/>
      <c r="P122" s="232"/>
      <c r="Q122" s="230"/>
      <c r="R122" s="232"/>
      <c r="S122" s="232"/>
      <c r="T122" s="50"/>
      <c r="U122" s="50"/>
    </row>
    <row r="123" spans="1:21" s="7" customFormat="1" ht="12.75" x14ac:dyDescent="0.2">
      <c r="A123" s="224"/>
      <c r="B123" s="56">
        <v>96</v>
      </c>
      <c r="C123" s="59"/>
      <c r="D123" s="268"/>
      <c r="E123" s="59"/>
      <c r="F123" s="268"/>
      <c r="G123" s="224"/>
      <c r="H123" s="60">
        <f t="shared" si="5"/>
        <v>0</v>
      </c>
      <c r="I123" s="224"/>
      <c r="J123" s="3"/>
      <c r="K123" s="3"/>
      <c r="L123" s="3"/>
      <c r="M123" s="3"/>
      <c r="N123" s="3"/>
      <c r="O123" s="3"/>
      <c r="P123" s="232"/>
      <c r="Q123" s="230"/>
      <c r="R123" s="232"/>
      <c r="S123" s="232"/>
      <c r="T123" s="50"/>
      <c r="U123" s="50"/>
    </row>
    <row r="124" spans="1:21" s="7" customFormat="1" ht="12.75" x14ac:dyDescent="0.2">
      <c r="A124" s="224"/>
      <c r="B124" s="56">
        <v>97</v>
      </c>
      <c r="C124" s="59"/>
      <c r="D124" s="268"/>
      <c r="E124" s="59"/>
      <c r="F124" s="268"/>
      <c r="G124" s="224"/>
      <c r="H124" s="60">
        <f t="shared" si="5"/>
        <v>0</v>
      </c>
      <c r="I124" s="224"/>
      <c r="J124" s="3"/>
      <c r="K124" s="3"/>
      <c r="L124" s="3"/>
      <c r="M124" s="3"/>
      <c r="N124" s="3"/>
      <c r="O124" s="3"/>
      <c r="P124" s="232"/>
      <c r="Q124" s="230"/>
      <c r="R124" s="232"/>
      <c r="S124" s="232"/>
      <c r="T124" s="50"/>
      <c r="U124" s="50"/>
    </row>
    <row r="125" spans="1:21" s="7" customFormat="1" ht="12.75" x14ac:dyDescent="0.2">
      <c r="A125" s="224"/>
      <c r="B125" s="56">
        <v>98</v>
      </c>
      <c r="C125" s="59"/>
      <c r="D125" s="268"/>
      <c r="E125" s="59"/>
      <c r="F125" s="268"/>
      <c r="G125" s="224"/>
      <c r="H125" s="60">
        <f t="shared" si="5"/>
        <v>0</v>
      </c>
      <c r="I125" s="224"/>
      <c r="J125" s="3"/>
      <c r="K125" s="3"/>
      <c r="L125" s="3"/>
      <c r="M125" s="3"/>
      <c r="N125" s="3"/>
      <c r="O125" s="3"/>
      <c r="P125" s="232"/>
      <c r="Q125" s="230"/>
      <c r="R125" s="232"/>
      <c r="S125" s="232"/>
      <c r="T125" s="50"/>
      <c r="U125" s="50"/>
    </row>
    <row r="126" spans="1:21" s="7" customFormat="1" ht="12.75" x14ac:dyDescent="0.2">
      <c r="A126" s="224"/>
      <c r="B126" s="56">
        <v>99</v>
      </c>
      <c r="C126" s="59"/>
      <c r="D126" s="268"/>
      <c r="E126" s="59"/>
      <c r="F126" s="268"/>
      <c r="G126" s="224"/>
      <c r="H126" s="60">
        <f t="shared" si="5"/>
        <v>0</v>
      </c>
      <c r="I126" s="224"/>
      <c r="J126" s="3"/>
      <c r="K126" s="3"/>
      <c r="L126" s="3"/>
      <c r="M126" s="3"/>
      <c r="N126" s="3"/>
      <c r="O126" s="3"/>
      <c r="P126" s="232"/>
      <c r="Q126" s="230"/>
      <c r="R126" s="232"/>
      <c r="S126" s="232"/>
      <c r="T126" s="50"/>
      <c r="U126" s="50"/>
    </row>
    <row r="127" spans="1:21" s="7" customFormat="1" ht="13.5" thickBot="1" x14ac:dyDescent="0.25">
      <c r="A127" s="26"/>
      <c r="B127" s="56">
        <v>100</v>
      </c>
      <c r="C127" s="59"/>
      <c r="D127" s="268"/>
      <c r="E127" s="59"/>
      <c r="F127" s="268"/>
      <c r="G127" s="224"/>
      <c r="H127" s="60">
        <f t="shared" si="5"/>
        <v>0</v>
      </c>
      <c r="I127" s="26"/>
      <c r="J127" s="3"/>
      <c r="K127" s="3"/>
      <c r="L127" s="3"/>
      <c r="M127" s="3"/>
      <c r="N127" s="3"/>
      <c r="O127" s="3"/>
      <c r="P127" s="232"/>
      <c r="Q127" s="231">
        <v>0.5</v>
      </c>
      <c r="R127" s="232"/>
      <c r="S127" s="232"/>
      <c r="T127" s="50"/>
      <c r="U127" s="50"/>
    </row>
    <row r="128" spans="1:21" s="7" customFormat="1" ht="13.5" thickBot="1" x14ac:dyDescent="0.25">
      <c r="A128" s="26"/>
      <c r="B128" s="28"/>
      <c r="C128" s="1"/>
      <c r="D128" s="1"/>
      <c r="E128" s="69"/>
      <c r="F128" s="69" t="s">
        <v>35</v>
      </c>
      <c r="G128" s="26"/>
      <c r="H128" s="70">
        <f>IF(AND(J128="Chapter",SUM(H28:H127)&gt;=5000),5000,SUM(H28:H127))</f>
        <v>0</v>
      </c>
      <c r="I128" s="26"/>
      <c r="J128" s="13" t="str">
        <f>Cover!D32</f>
        <v>Chapter</v>
      </c>
      <c r="K128" s="3"/>
      <c r="L128" s="3"/>
      <c r="M128" s="3"/>
      <c r="N128" s="3"/>
      <c r="O128" s="3"/>
      <c r="P128" s="232"/>
      <c r="Q128" s="231">
        <f t="shared" ref="Q128:Q191" si="6">0.5+Q127</f>
        <v>1</v>
      </c>
      <c r="R128" s="232"/>
      <c r="S128" s="232"/>
      <c r="T128" s="50"/>
      <c r="U128" s="50"/>
    </row>
    <row r="129" spans="1:21" s="7" customFormat="1" ht="12.75" x14ac:dyDescent="0.2">
      <c r="A129" s="189"/>
      <c r="B129" s="188"/>
      <c r="C129" s="187"/>
      <c r="D129" s="187"/>
      <c r="E129" s="69"/>
      <c r="F129" s="69"/>
      <c r="G129" s="189"/>
      <c r="H129" s="192"/>
      <c r="I129" s="189"/>
      <c r="J129" s="3"/>
      <c r="K129" s="3"/>
      <c r="L129" s="3"/>
      <c r="M129" s="3"/>
      <c r="N129" s="3"/>
      <c r="O129" s="3"/>
      <c r="P129" s="228"/>
      <c r="Q129" s="231">
        <f t="shared" si="6"/>
        <v>1.5</v>
      </c>
      <c r="R129" s="232"/>
      <c r="S129" s="232"/>
      <c r="T129" s="50"/>
      <c r="U129" s="50"/>
    </row>
    <row r="130" spans="1:21" x14ac:dyDescent="0.25">
      <c r="A130" s="50"/>
      <c r="B130" s="50"/>
      <c r="C130" s="50"/>
      <c r="D130" s="50"/>
      <c r="E130" s="50"/>
      <c r="F130" s="50"/>
      <c r="G130" s="50"/>
      <c r="H130" s="50"/>
      <c r="I130" s="50"/>
      <c r="J130" s="50"/>
      <c r="K130" s="50"/>
      <c r="L130" s="50"/>
      <c r="M130" s="50"/>
      <c r="N130" s="50"/>
      <c r="O130" s="50"/>
      <c r="P130" s="50"/>
      <c r="Q130" s="231">
        <f t="shared" si="6"/>
        <v>2</v>
      </c>
      <c r="R130" s="50"/>
      <c r="S130" s="50"/>
      <c r="T130" s="50"/>
      <c r="U130" s="50"/>
    </row>
    <row r="131" spans="1:21" x14ac:dyDescent="0.25">
      <c r="A131" s="50"/>
      <c r="B131" s="50"/>
      <c r="C131" s="50"/>
      <c r="D131" s="50"/>
      <c r="E131" s="50"/>
      <c r="F131" s="50"/>
      <c r="G131" s="50"/>
      <c r="H131" s="50"/>
      <c r="I131" s="50"/>
      <c r="J131" s="50"/>
      <c r="K131" s="50"/>
      <c r="L131" s="50"/>
      <c r="M131" s="50"/>
      <c r="N131" s="50"/>
      <c r="O131" s="50"/>
      <c r="P131" s="50"/>
      <c r="Q131" s="231">
        <f t="shared" si="6"/>
        <v>2.5</v>
      </c>
      <c r="R131" s="50"/>
      <c r="S131" s="50"/>
      <c r="T131" s="50"/>
      <c r="U131" s="50"/>
    </row>
    <row r="132" spans="1:21" x14ac:dyDescent="0.25">
      <c r="A132" s="50"/>
      <c r="B132" s="50"/>
      <c r="C132" s="50"/>
      <c r="D132" s="50"/>
      <c r="E132" s="50"/>
      <c r="F132" s="50"/>
      <c r="G132" s="50"/>
      <c r="H132" s="50"/>
      <c r="I132" s="50"/>
      <c r="J132" s="50"/>
      <c r="K132" s="50"/>
      <c r="L132" s="50"/>
      <c r="M132" s="50"/>
      <c r="N132" s="50"/>
      <c r="O132" s="50"/>
      <c r="P132" s="50"/>
      <c r="Q132" s="231">
        <f t="shared" si="6"/>
        <v>3</v>
      </c>
      <c r="R132" s="50"/>
      <c r="S132" s="50"/>
      <c r="T132" s="50"/>
      <c r="U132" s="50"/>
    </row>
    <row r="133" spans="1:21" x14ac:dyDescent="0.25">
      <c r="A133" s="50"/>
      <c r="B133" s="50"/>
      <c r="C133" s="50"/>
      <c r="D133" s="50"/>
      <c r="E133" s="50"/>
      <c r="F133" s="50"/>
      <c r="G133" s="50"/>
      <c r="H133" s="50"/>
      <c r="I133" s="50"/>
      <c r="J133" s="50"/>
      <c r="K133" s="50"/>
      <c r="L133" s="50"/>
      <c r="M133" s="50"/>
      <c r="N133" s="50"/>
      <c r="O133" s="50"/>
      <c r="P133" s="50"/>
      <c r="Q133" s="231">
        <f t="shared" si="6"/>
        <v>3.5</v>
      </c>
      <c r="R133" s="50"/>
      <c r="S133" s="50"/>
      <c r="T133" s="50"/>
      <c r="U133" s="50"/>
    </row>
    <row r="134" spans="1:21" x14ac:dyDescent="0.25">
      <c r="A134" s="50"/>
      <c r="B134" s="50"/>
      <c r="C134" s="50"/>
      <c r="D134" s="50"/>
      <c r="E134" s="50"/>
      <c r="F134" s="50"/>
      <c r="G134" s="50"/>
      <c r="H134" s="50"/>
      <c r="I134" s="50"/>
      <c r="J134" s="50"/>
      <c r="K134" s="50"/>
      <c r="L134" s="50"/>
      <c r="M134" s="50"/>
      <c r="N134" s="50"/>
      <c r="O134" s="50"/>
      <c r="P134" s="50"/>
      <c r="Q134" s="231">
        <f t="shared" si="6"/>
        <v>4</v>
      </c>
      <c r="R134" s="50"/>
      <c r="S134" s="50"/>
      <c r="T134" s="50"/>
      <c r="U134" s="50"/>
    </row>
    <row r="135" spans="1:21" x14ac:dyDescent="0.25">
      <c r="A135" s="50"/>
      <c r="B135" s="50"/>
      <c r="C135" s="50"/>
      <c r="D135" s="50"/>
      <c r="E135" s="50"/>
      <c r="F135" s="50"/>
      <c r="G135" s="50"/>
      <c r="H135" s="50"/>
      <c r="I135" s="50"/>
      <c r="J135" s="50"/>
      <c r="K135" s="50"/>
      <c r="L135" s="50"/>
      <c r="M135" s="50"/>
      <c r="N135" s="50"/>
      <c r="O135" s="50"/>
      <c r="P135" s="50"/>
      <c r="Q135" s="231">
        <f t="shared" si="6"/>
        <v>4.5</v>
      </c>
      <c r="R135" s="50"/>
      <c r="S135" s="50"/>
      <c r="T135" s="50"/>
      <c r="U135" s="50"/>
    </row>
    <row r="136" spans="1:21" x14ac:dyDescent="0.25">
      <c r="A136" s="50"/>
      <c r="B136" s="50"/>
      <c r="C136" s="50"/>
      <c r="D136" s="50"/>
      <c r="E136" s="50"/>
      <c r="F136" s="50"/>
      <c r="G136" s="50"/>
      <c r="H136" s="50"/>
      <c r="I136" s="50"/>
      <c r="J136" s="50"/>
      <c r="K136" s="50"/>
      <c r="L136" s="50"/>
      <c r="M136" s="50"/>
      <c r="N136" s="50"/>
      <c r="O136" s="50"/>
      <c r="P136" s="50"/>
      <c r="Q136" s="231">
        <f t="shared" si="6"/>
        <v>5</v>
      </c>
      <c r="R136" s="50"/>
      <c r="S136" s="50"/>
      <c r="T136" s="50"/>
      <c r="U136" s="50"/>
    </row>
    <row r="137" spans="1:21" x14ac:dyDescent="0.25">
      <c r="A137" s="50"/>
      <c r="B137" s="50"/>
      <c r="C137" s="50"/>
      <c r="D137" s="50"/>
      <c r="E137" s="50"/>
      <c r="F137" s="50"/>
      <c r="G137" s="50"/>
      <c r="H137" s="50"/>
      <c r="I137" s="50"/>
      <c r="J137" s="50"/>
      <c r="K137" s="50"/>
      <c r="L137" s="50"/>
      <c r="M137" s="50"/>
      <c r="N137" s="50"/>
      <c r="O137" s="50"/>
      <c r="P137" s="50"/>
      <c r="Q137" s="231">
        <f t="shared" si="6"/>
        <v>5.5</v>
      </c>
      <c r="R137" s="50"/>
      <c r="S137" s="50"/>
      <c r="T137" s="50"/>
      <c r="U137" s="50"/>
    </row>
    <row r="138" spans="1:21" x14ac:dyDescent="0.25">
      <c r="A138" s="50"/>
      <c r="B138" s="50"/>
      <c r="C138" s="50"/>
      <c r="D138" s="50"/>
      <c r="E138" s="50"/>
      <c r="F138" s="50"/>
      <c r="G138" s="50"/>
      <c r="H138" s="50"/>
      <c r="I138" s="50"/>
      <c r="J138" s="50"/>
      <c r="K138" s="50"/>
      <c r="L138" s="50"/>
      <c r="M138" s="50"/>
      <c r="N138" s="50"/>
      <c r="O138" s="50"/>
      <c r="P138" s="50"/>
      <c r="Q138" s="231">
        <f t="shared" si="6"/>
        <v>6</v>
      </c>
      <c r="R138" s="50"/>
      <c r="S138" s="50"/>
      <c r="T138" s="50"/>
      <c r="U138" s="50"/>
    </row>
    <row r="139" spans="1:21" x14ac:dyDescent="0.25">
      <c r="A139" s="50"/>
      <c r="B139" s="50"/>
      <c r="C139" s="50"/>
      <c r="D139" s="50"/>
      <c r="E139" s="50"/>
      <c r="F139" s="50"/>
      <c r="G139" s="50"/>
      <c r="H139" s="50"/>
      <c r="I139" s="50"/>
      <c r="J139" s="50"/>
      <c r="K139" s="50"/>
      <c r="L139" s="50"/>
      <c r="M139" s="50"/>
      <c r="N139" s="50"/>
      <c r="O139" s="50"/>
      <c r="P139" s="50"/>
      <c r="Q139" s="231">
        <f t="shared" si="6"/>
        <v>6.5</v>
      </c>
      <c r="R139" s="50"/>
      <c r="S139" s="50"/>
      <c r="T139" s="50"/>
      <c r="U139" s="50"/>
    </row>
    <row r="140" spans="1:21" x14ac:dyDescent="0.25">
      <c r="A140" s="50"/>
      <c r="B140" s="50"/>
      <c r="C140" s="50"/>
      <c r="D140" s="50"/>
      <c r="E140" s="50"/>
      <c r="F140" s="50"/>
      <c r="G140" s="50"/>
      <c r="H140" s="50"/>
      <c r="I140" s="50"/>
      <c r="J140" s="50"/>
      <c r="K140" s="50"/>
      <c r="L140" s="50"/>
      <c r="M140" s="50"/>
      <c r="N140" s="50"/>
      <c r="O140" s="50"/>
      <c r="P140" s="50"/>
      <c r="Q140" s="231">
        <f t="shared" si="6"/>
        <v>7</v>
      </c>
      <c r="R140" s="50"/>
      <c r="S140" s="50"/>
      <c r="T140" s="50"/>
      <c r="U140" s="50"/>
    </row>
    <row r="141" spans="1:21" x14ac:dyDescent="0.25">
      <c r="A141" s="50"/>
      <c r="B141" s="50"/>
      <c r="C141" s="50"/>
      <c r="D141" s="50"/>
      <c r="E141" s="50"/>
      <c r="F141" s="50"/>
      <c r="G141" s="50"/>
      <c r="H141" s="50"/>
      <c r="I141" s="50"/>
      <c r="J141" s="50"/>
      <c r="K141" s="50"/>
      <c r="L141" s="50"/>
      <c r="M141" s="50"/>
      <c r="N141" s="50"/>
      <c r="O141" s="50"/>
      <c r="P141" s="50"/>
      <c r="Q141" s="231">
        <f t="shared" si="6"/>
        <v>7.5</v>
      </c>
      <c r="R141" s="50"/>
      <c r="S141" s="50"/>
      <c r="T141" s="50"/>
      <c r="U141" s="50"/>
    </row>
    <row r="142" spans="1:21" x14ac:dyDescent="0.25">
      <c r="A142" s="50"/>
      <c r="B142" s="50"/>
      <c r="C142" s="50"/>
      <c r="D142" s="50"/>
      <c r="E142" s="50"/>
      <c r="F142" s="50"/>
      <c r="G142" s="50"/>
      <c r="H142" s="50"/>
      <c r="I142" s="50"/>
      <c r="J142" s="50"/>
      <c r="K142" s="50"/>
      <c r="L142" s="50"/>
      <c r="M142" s="50"/>
      <c r="N142" s="50"/>
      <c r="O142" s="50"/>
      <c r="P142" s="50"/>
      <c r="Q142" s="231">
        <f t="shared" si="6"/>
        <v>8</v>
      </c>
      <c r="R142" s="50"/>
      <c r="S142" s="50"/>
      <c r="T142" s="50"/>
      <c r="U142" s="50"/>
    </row>
    <row r="143" spans="1:21" x14ac:dyDescent="0.25">
      <c r="A143" s="50"/>
      <c r="B143" s="50"/>
      <c r="C143" s="50"/>
      <c r="D143" s="50"/>
      <c r="E143" s="50"/>
      <c r="F143" s="50"/>
      <c r="G143" s="50"/>
      <c r="H143" s="50"/>
      <c r="I143" s="50"/>
      <c r="J143" s="50"/>
      <c r="K143" s="50"/>
      <c r="L143" s="50"/>
      <c r="M143" s="50"/>
      <c r="N143" s="50"/>
      <c r="O143" s="50"/>
      <c r="P143" s="50"/>
      <c r="Q143" s="231">
        <f t="shared" si="6"/>
        <v>8.5</v>
      </c>
      <c r="R143" s="50"/>
      <c r="S143" s="50"/>
      <c r="T143" s="50"/>
      <c r="U143" s="50"/>
    </row>
    <row r="144" spans="1:21" x14ac:dyDescent="0.25">
      <c r="A144" s="50"/>
      <c r="B144" s="50"/>
      <c r="C144" s="50"/>
      <c r="D144" s="50"/>
      <c r="E144" s="50"/>
      <c r="F144" s="50"/>
      <c r="G144" s="50"/>
      <c r="H144" s="50"/>
      <c r="I144" s="50"/>
      <c r="J144" s="50"/>
      <c r="K144" s="50"/>
      <c r="L144" s="50"/>
      <c r="M144" s="50"/>
      <c r="N144" s="50"/>
      <c r="O144" s="50"/>
      <c r="P144" s="50"/>
      <c r="Q144" s="231">
        <f t="shared" si="6"/>
        <v>9</v>
      </c>
      <c r="R144" s="50"/>
      <c r="S144" s="50"/>
      <c r="T144" s="50"/>
      <c r="U144" s="50"/>
    </row>
    <row r="145" spans="1:21" x14ac:dyDescent="0.25">
      <c r="A145" s="50"/>
      <c r="B145" s="50"/>
      <c r="C145" s="50"/>
      <c r="D145" s="50"/>
      <c r="E145" s="50"/>
      <c r="F145" s="50"/>
      <c r="G145" s="50"/>
      <c r="H145" s="50"/>
      <c r="I145" s="50"/>
      <c r="J145" s="50"/>
      <c r="K145" s="50"/>
      <c r="L145" s="50"/>
      <c r="M145" s="50"/>
      <c r="N145" s="50"/>
      <c r="O145" s="50"/>
      <c r="P145" s="50"/>
      <c r="Q145" s="231">
        <f t="shared" si="6"/>
        <v>9.5</v>
      </c>
      <c r="R145" s="50"/>
      <c r="S145" s="50"/>
      <c r="T145" s="50"/>
      <c r="U145" s="50"/>
    </row>
    <row r="146" spans="1:21" x14ac:dyDescent="0.25">
      <c r="A146" s="50"/>
      <c r="B146" s="50"/>
      <c r="C146" s="50"/>
      <c r="D146" s="50"/>
      <c r="E146" s="50"/>
      <c r="F146" s="50"/>
      <c r="G146" s="50"/>
      <c r="H146" s="50"/>
      <c r="I146" s="50"/>
      <c r="J146" s="50"/>
      <c r="K146" s="50"/>
      <c r="L146" s="50"/>
      <c r="M146" s="50"/>
      <c r="N146" s="50"/>
      <c r="O146" s="50"/>
      <c r="P146" s="50"/>
      <c r="Q146" s="231">
        <f t="shared" si="6"/>
        <v>10</v>
      </c>
      <c r="R146" s="50"/>
      <c r="S146" s="50"/>
      <c r="T146" s="50"/>
      <c r="U146" s="50"/>
    </row>
    <row r="147" spans="1:21" x14ac:dyDescent="0.25">
      <c r="A147" s="50"/>
      <c r="B147" s="50"/>
      <c r="C147" s="50"/>
      <c r="D147" s="50"/>
      <c r="E147" s="50"/>
      <c r="F147" s="50"/>
      <c r="G147" s="50"/>
      <c r="H147" s="50"/>
      <c r="I147" s="50"/>
      <c r="J147" s="50"/>
      <c r="K147" s="50"/>
      <c r="L147" s="50"/>
      <c r="M147" s="50"/>
      <c r="N147" s="50"/>
      <c r="O147" s="50"/>
      <c r="P147" s="50"/>
      <c r="Q147" s="231">
        <f t="shared" si="6"/>
        <v>10.5</v>
      </c>
      <c r="R147" s="50"/>
      <c r="S147" s="50"/>
      <c r="T147" s="50"/>
      <c r="U147" s="50"/>
    </row>
    <row r="148" spans="1:21" x14ac:dyDescent="0.25">
      <c r="A148" s="50"/>
      <c r="B148" s="50"/>
      <c r="C148" s="50"/>
      <c r="D148" s="50"/>
      <c r="E148" s="50"/>
      <c r="F148" s="50"/>
      <c r="G148" s="50"/>
      <c r="H148" s="50"/>
      <c r="I148" s="50"/>
      <c r="J148" s="50"/>
      <c r="K148" s="50"/>
      <c r="L148" s="50"/>
      <c r="M148" s="50"/>
      <c r="N148" s="50"/>
      <c r="O148" s="50"/>
      <c r="P148" s="50"/>
      <c r="Q148" s="231">
        <f t="shared" si="6"/>
        <v>11</v>
      </c>
      <c r="R148" s="50"/>
      <c r="S148" s="50"/>
      <c r="T148" s="50"/>
      <c r="U148" s="50"/>
    </row>
    <row r="149" spans="1:21" s="220" customFormat="1" x14ac:dyDescent="0.25">
      <c r="A149" s="50"/>
      <c r="B149" s="50"/>
      <c r="C149" s="50"/>
      <c r="D149" s="50"/>
      <c r="E149" s="50"/>
      <c r="F149" s="50"/>
      <c r="G149" s="50"/>
      <c r="H149" s="50"/>
      <c r="I149" s="50"/>
      <c r="J149" s="50"/>
      <c r="K149" s="50"/>
      <c r="L149" s="50"/>
      <c r="M149" s="50"/>
      <c r="N149" s="50"/>
      <c r="O149" s="50"/>
      <c r="P149" s="50"/>
      <c r="Q149" s="231">
        <f t="shared" si="6"/>
        <v>11.5</v>
      </c>
      <c r="R149" s="50"/>
      <c r="S149" s="50"/>
      <c r="T149" s="50"/>
      <c r="U149" s="50"/>
    </row>
    <row r="150" spans="1:21" s="220" customFormat="1" x14ac:dyDescent="0.25">
      <c r="A150" s="50"/>
      <c r="B150" s="50"/>
      <c r="C150" s="50"/>
      <c r="D150" s="50"/>
      <c r="E150" s="50"/>
      <c r="F150" s="50"/>
      <c r="G150" s="50"/>
      <c r="H150" s="50"/>
      <c r="I150" s="50"/>
      <c r="J150" s="50"/>
      <c r="K150" s="50"/>
      <c r="L150" s="50"/>
      <c r="M150" s="50"/>
      <c r="N150" s="50"/>
      <c r="O150" s="50"/>
      <c r="P150" s="50"/>
      <c r="Q150" s="231">
        <f t="shared" si="6"/>
        <v>12</v>
      </c>
      <c r="R150" s="50"/>
      <c r="S150" s="50"/>
      <c r="T150" s="50"/>
      <c r="U150" s="50"/>
    </row>
    <row r="151" spans="1:21" s="220" customFormat="1" x14ac:dyDescent="0.25">
      <c r="A151" s="50"/>
      <c r="B151" s="50"/>
      <c r="C151" s="50"/>
      <c r="D151" s="50"/>
      <c r="E151" s="50"/>
      <c r="F151" s="50"/>
      <c r="G151" s="50"/>
      <c r="H151" s="50"/>
      <c r="I151" s="50"/>
      <c r="J151" s="50"/>
      <c r="K151" s="50"/>
      <c r="L151" s="50"/>
      <c r="M151" s="50"/>
      <c r="N151" s="50"/>
      <c r="O151" s="50"/>
      <c r="P151" s="50"/>
      <c r="Q151" s="231">
        <f t="shared" si="6"/>
        <v>12.5</v>
      </c>
      <c r="R151" s="50"/>
      <c r="S151" s="50"/>
      <c r="T151" s="50"/>
      <c r="U151" s="50"/>
    </row>
    <row r="152" spans="1:21" s="220" customFormat="1" x14ac:dyDescent="0.25">
      <c r="A152" s="50"/>
      <c r="B152" s="50"/>
      <c r="C152" s="50"/>
      <c r="D152" s="50"/>
      <c r="E152" s="50"/>
      <c r="F152" s="50"/>
      <c r="G152" s="50"/>
      <c r="H152" s="50"/>
      <c r="I152" s="50"/>
      <c r="J152" s="50"/>
      <c r="K152" s="50"/>
      <c r="L152" s="50"/>
      <c r="M152" s="50"/>
      <c r="N152" s="50"/>
      <c r="O152" s="50"/>
      <c r="P152" s="50"/>
      <c r="Q152" s="231">
        <f t="shared" si="6"/>
        <v>13</v>
      </c>
      <c r="R152" s="50"/>
      <c r="S152" s="50"/>
      <c r="T152" s="50"/>
      <c r="U152" s="50"/>
    </row>
    <row r="153" spans="1:21" s="220" customFormat="1" x14ac:dyDescent="0.25">
      <c r="A153" s="50"/>
      <c r="B153" s="50"/>
      <c r="C153" s="50"/>
      <c r="D153" s="50"/>
      <c r="E153" s="50"/>
      <c r="F153" s="50"/>
      <c r="G153" s="50"/>
      <c r="H153" s="50"/>
      <c r="I153" s="50"/>
      <c r="J153" s="50"/>
      <c r="K153" s="50"/>
      <c r="L153" s="50"/>
      <c r="M153" s="50"/>
      <c r="N153" s="50"/>
      <c r="O153" s="50"/>
      <c r="P153" s="50"/>
      <c r="Q153" s="231">
        <f t="shared" si="6"/>
        <v>13.5</v>
      </c>
      <c r="R153" s="50"/>
      <c r="S153" s="50"/>
      <c r="T153" s="50"/>
      <c r="U153" s="50"/>
    </row>
    <row r="154" spans="1:21" s="220" customFormat="1" x14ac:dyDescent="0.25">
      <c r="A154" s="50"/>
      <c r="B154" s="50"/>
      <c r="C154" s="50"/>
      <c r="D154" s="50"/>
      <c r="E154" s="50"/>
      <c r="F154" s="50"/>
      <c r="G154" s="50"/>
      <c r="H154" s="50"/>
      <c r="I154" s="50"/>
      <c r="J154" s="50"/>
      <c r="K154" s="50"/>
      <c r="L154" s="50"/>
      <c r="M154" s="50"/>
      <c r="N154" s="50"/>
      <c r="O154" s="50"/>
      <c r="P154" s="50"/>
      <c r="Q154" s="231">
        <f t="shared" si="6"/>
        <v>14</v>
      </c>
      <c r="R154" s="50"/>
      <c r="S154" s="50"/>
      <c r="T154" s="50"/>
      <c r="U154" s="50"/>
    </row>
    <row r="155" spans="1:21" s="220" customFormat="1" x14ac:dyDescent="0.25">
      <c r="A155" s="50"/>
      <c r="B155" s="50"/>
      <c r="C155" s="50"/>
      <c r="D155" s="50"/>
      <c r="E155" s="50"/>
      <c r="F155" s="50"/>
      <c r="G155" s="50"/>
      <c r="H155" s="50"/>
      <c r="I155" s="50"/>
      <c r="J155" s="50"/>
      <c r="K155" s="50"/>
      <c r="L155" s="50"/>
      <c r="M155" s="50"/>
      <c r="N155" s="50"/>
      <c r="O155" s="50"/>
      <c r="P155" s="50"/>
      <c r="Q155" s="231">
        <f t="shared" si="6"/>
        <v>14.5</v>
      </c>
      <c r="R155" s="50"/>
      <c r="S155" s="50"/>
      <c r="T155" s="50"/>
      <c r="U155" s="50"/>
    </row>
    <row r="156" spans="1:21" s="220" customFormat="1" x14ac:dyDescent="0.25">
      <c r="A156" s="50"/>
      <c r="B156" s="50"/>
      <c r="C156" s="50"/>
      <c r="D156" s="50"/>
      <c r="E156" s="50"/>
      <c r="F156" s="50"/>
      <c r="G156" s="50"/>
      <c r="H156" s="50"/>
      <c r="I156" s="50"/>
      <c r="J156" s="50"/>
      <c r="K156" s="50"/>
      <c r="L156" s="50"/>
      <c r="M156" s="50"/>
      <c r="N156" s="50"/>
      <c r="O156" s="50"/>
      <c r="P156" s="50"/>
      <c r="Q156" s="231">
        <f t="shared" si="6"/>
        <v>15</v>
      </c>
      <c r="R156" s="50"/>
      <c r="S156" s="50"/>
      <c r="T156" s="50"/>
      <c r="U156" s="50"/>
    </row>
    <row r="157" spans="1:21" s="220" customFormat="1" x14ac:dyDescent="0.25">
      <c r="A157" s="50"/>
      <c r="B157" s="50"/>
      <c r="C157" s="50"/>
      <c r="D157" s="50"/>
      <c r="E157" s="50"/>
      <c r="F157" s="50"/>
      <c r="G157" s="50"/>
      <c r="H157" s="50"/>
      <c r="I157" s="50"/>
      <c r="J157" s="50"/>
      <c r="K157" s="50"/>
      <c r="L157" s="50"/>
      <c r="M157" s="50"/>
      <c r="N157" s="50"/>
      <c r="O157" s="50"/>
      <c r="P157" s="50"/>
      <c r="Q157" s="231">
        <f t="shared" si="6"/>
        <v>15.5</v>
      </c>
      <c r="R157" s="50"/>
      <c r="S157" s="50"/>
      <c r="T157" s="50"/>
      <c r="U157" s="50"/>
    </row>
    <row r="158" spans="1:21" s="220" customFormat="1" x14ac:dyDescent="0.25">
      <c r="A158" s="50"/>
      <c r="B158" s="50"/>
      <c r="C158" s="50"/>
      <c r="D158" s="50"/>
      <c r="E158" s="50"/>
      <c r="F158" s="50"/>
      <c r="G158" s="50"/>
      <c r="H158" s="50"/>
      <c r="I158" s="50"/>
      <c r="J158" s="50"/>
      <c r="K158" s="50"/>
      <c r="L158" s="50"/>
      <c r="M158" s="50"/>
      <c r="N158" s="50"/>
      <c r="O158" s="50"/>
      <c r="P158" s="50"/>
      <c r="Q158" s="231">
        <f t="shared" si="6"/>
        <v>16</v>
      </c>
      <c r="R158" s="50"/>
      <c r="S158" s="50"/>
      <c r="T158" s="50"/>
      <c r="U158" s="50"/>
    </row>
    <row r="159" spans="1:21" s="220" customFormat="1" x14ac:dyDescent="0.25">
      <c r="A159" s="50"/>
      <c r="B159" s="50"/>
      <c r="C159" s="50"/>
      <c r="D159" s="50"/>
      <c r="E159" s="50"/>
      <c r="F159" s="50"/>
      <c r="G159" s="50"/>
      <c r="H159" s="50"/>
      <c r="I159" s="50"/>
      <c r="J159" s="50"/>
      <c r="K159" s="50"/>
      <c r="L159" s="50"/>
      <c r="M159" s="50"/>
      <c r="N159" s="50"/>
      <c r="O159" s="50"/>
      <c r="P159" s="50"/>
      <c r="Q159" s="231">
        <f t="shared" si="6"/>
        <v>16.5</v>
      </c>
      <c r="R159" s="50"/>
      <c r="S159" s="50"/>
      <c r="T159" s="50"/>
      <c r="U159" s="50"/>
    </row>
    <row r="160" spans="1:21" s="220" customFormat="1" x14ac:dyDescent="0.25">
      <c r="A160" s="50"/>
      <c r="B160" s="50"/>
      <c r="C160" s="50"/>
      <c r="D160" s="50"/>
      <c r="E160" s="50"/>
      <c r="F160" s="50"/>
      <c r="G160" s="50"/>
      <c r="H160" s="50"/>
      <c r="I160" s="50"/>
      <c r="J160" s="50"/>
      <c r="K160" s="50"/>
      <c r="L160" s="50"/>
      <c r="M160" s="50"/>
      <c r="N160" s="50"/>
      <c r="O160" s="50"/>
      <c r="P160" s="50"/>
      <c r="Q160" s="231">
        <f t="shared" si="6"/>
        <v>17</v>
      </c>
      <c r="R160" s="50"/>
      <c r="S160" s="50"/>
      <c r="T160" s="50"/>
      <c r="U160" s="50"/>
    </row>
    <row r="161" spans="1:21" s="220" customFormat="1" x14ac:dyDescent="0.25">
      <c r="A161" s="50"/>
      <c r="B161" s="50"/>
      <c r="C161" s="50"/>
      <c r="D161" s="50"/>
      <c r="E161" s="50"/>
      <c r="F161" s="50"/>
      <c r="G161" s="50"/>
      <c r="H161" s="50"/>
      <c r="I161" s="50"/>
      <c r="J161" s="50"/>
      <c r="K161" s="50"/>
      <c r="L161" s="50"/>
      <c r="M161" s="50"/>
      <c r="N161" s="50"/>
      <c r="O161" s="50"/>
      <c r="P161" s="50"/>
      <c r="Q161" s="231">
        <f t="shared" si="6"/>
        <v>17.5</v>
      </c>
      <c r="R161" s="50"/>
      <c r="S161" s="50"/>
      <c r="T161" s="50"/>
      <c r="U161" s="50"/>
    </row>
    <row r="162" spans="1:21" s="220" customFormat="1" x14ac:dyDescent="0.25">
      <c r="A162" s="50"/>
      <c r="B162" s="50"/>
      <c r="C162" s="50"/>
      <c r="D162" s="50"/>
      <c r="E162" s="50"/>
      <c r="F162" s="50"/>
      <c r="G162" s="50"/>
      <c r="H162" s="50"/>
      <c r="I162" s="50"/>
      <c r="J162" s="50"/>
      <c r="K162" s="50"/>
      <c r="L162" s="50"/>
      <c r="M162" s="50"/>
      <c r="N162" s="50"/>
      <c r="O162" s="50"/>
      <c r="P162" s="50"/>
      <c r="Q162" s="231">
        <f t="shared" si="6"/>
        <v>18</v>
      </c>
      <c r="R162" s="50"/>
      <c r="S162" s="50"/>
      <c r="T162" s="50"/>
      <c r="U162" s="50"/>
    </row>
    <row r="163" spans="1:21" s="220" customFormat="1" x14ac:dyDescent="0.25">
      <c r="A163" s="50"/>
      <c r="B163" s="50"/>
      <c r="C163" s="50"/>
      <c r="D163" s="50"/>
      <c r="E163" s="50"/>
      <c r="F163" s="50"/>
      <c r="G163" s="50"/>
      <c r="H163" s="50"/>
      <c r="I163" s="50"/>
      <c r="J163" s="50"/>
      <c r="K163" s="50"/>
      <c r="L163" s="50"/>
      <c r="M163" s="50"/>
      <c r="N163" s="50"/>
      <c r="O163" s="50"/>
      <c r="P163" s="50"/>
      <c r="Q163" s="231">
        <f t="shared" si="6"/>
        <v>18.5</v>
      </c>
      <c r="R163" s="50"/>
      <c r="S163" s="50"/>
      <c r="T163" s="50"/>
      <c r="U163" s="50"/>
    </row>
    <row r="164" spans="1:21" s="220" customFormat="1" x14ac:dyDescent="0.25">
      <c r="A164" s="50"/>
      <c r="B164" s="50"/>
      <c r="C164" s="50"/>
      <c r="D164" s="50"/>
      <c r="E164" s="50"/>
      <c r="F164" s="50"/>
      <c r="G164" s="50"/>
      <c r="H164" s="50"/>
      <c r="I164" s="50"/>
      <c r="J164" s="50"/>
      <c r="K164" s="50"/>
      <c r="L164" s="50"/>
      <c r="M164" s="50"/>
      <c r="N164" s="50"/>
      <c r="O164" s="50"/>
      <c r="P164" s="50"/>
      <c r="Q164" s="231">
        <f t="shared" si="6"/>
        <v>19</v>
      </c>
      <c r="R164" s="50"/>
      <c r="S164" s="50"/>
      <c r="T164" s="50"/>
      <c r="U164" s="50"/>
    </row>
    <row r="165" spans="1:21" s="220" customFormat="1" x14ac:dyDescent="0.25">
      <c r="A165" s="50"/>
      <c r="B165" s="50"/>
      <c r="C165" s="50"/>
      <c r="D165" s="50"/>
      <c r="E165" s="50"/>
      <c r="F165" s="50"/>
      <c r="G165" s="50"/>
      <c r="H165" s="50"/>
      <c r="I165" s="50"/>
      <c r="J165" s="50"/>
      <c r="K165" s="50"/>
      <c r="L165" s="50"/>
      <c r="M165" s="50"/>
      <c r="N165" s="50"/>
      <c r="O165" s="50"/>
      <c r="P165" s="50"/>
      <c r="Q165" s="231">
        <f t="shared" si="6"/>
        <v>19.5</v>
      </c>
      <c r="R165" s="50"/>
      <c r="S165" s="50"/>
      <c r="T165" s="50"/>
      <c r="U165" s="50"/>
    </row>
    <row r="166" spans="1:21" s="220" customFormat="1" x14ac:dyDescent="0.25">
      <c r="A166" s="50"/>
      <c r="B166" s="50"/>
      <c r="C166" s="50"/>
      <c r="D166" s="50"/>
      <c r="E166" s="50"/>
      <c r="F166" s="50"/>
      <c r="G166" s="50"/>
      <c r="H166" s="50"/>
      <c r="I166" s="50"/>
      <c r="J166" s="50"/>
      <c r="K166" s="50"/>
      <c r="L166" s="50"/>
      <c r="M166" s="50"/>
      <c r="N166" s="50"/>
      <c r="O166" s="50"/>
      <c r="P166" s="50"/>
      <c r="Q166" s="231">
        <f t="shared" si="6"/>
        <v>20</v>
      </c>
      <c r="R166" s="50"/>
      <c r="S166" s="50"/>
      <c r="T166" s="50"/>
      <c r="U166" s="50"/>
    </row>
    <row r="167" spans="1:21" s="220" customFormat="1" x14ac:dyDescent="0.25">
      <c r="A167" s="50"/>
      <c r="B167" s="50"/>
      <c r="C167" s="50"/>
      <c r="D167" s="50"/>
      <c r="E167" s="50"/>
      <c r="F167" s="50"/>
      <c r="G167" s="50"/>
      <c r="H167" s="50"/>
      <c r="I167" s="50"/>
      <c r="J167" s="50"/>
      <c r="K167" s="50"/>
      <c r="L167" s="50"/>
      <c r="M167" s="50"/>
      <c r="N167" s="50"/>
      <c r="O167" s="50"/>
      <c r="P167" s="50"/>
      <c r="Q167" s="231">
        <f t="shared" si="6"/>
        <v>20.5</v>
      </c>
      <c r="R167" s="50"/>
      <c r="S167" s="50"/>
      <c r="T167" s="50"/>
      <c r="U167" s="50"/>
    </row>
    <row r="168" spans="1:21" s="220" customFormat="1" x14ac:dyDescent="0.25">
      <c r="A168" s="50"/>
      <c r="B168" s="50"/>
      <c r="C168" s="50"/>
      <c r="D168" s="50"/>
      <c r="E168" s="50"/>
      <c r="F168" s="50"/>
      <c r="G168" s="50"/>
      <c r="H168" s="50"/>
      <c r="I168" s="50"/>
      <c r="J168" s="50"/>
      <c r="K168" s="50"/>
      <c r="L168" s="50"/>
      <c r="M168" s="50"/>
      <c r="N168" s="50"/>
      <c r="O168" s="50"/>
      <c r="P168" s="50"/>
      <c r="Q168" s="231">
        <f t="shared" si="6"/>
        <v>21</v>
      </c>
      <c r="R168" s="50"/>
      <c r="S168" s="50"/>
      <c r="T168" s="50"/>
      <c r="U168" s="50"/>
    </row>
    <row r="169" spans="1:21" s="220" customFormat="1" x14ac:dyDescent="0.25">
      <c r="A169" s="50"/>
      <c r="B169" s="50"/>
      <c r="C169" s="50"/>
      <c r="D169" s="50"/>
      <c r="E169" s="50"/>
      <c r="F169" s="50"/>
      <c r="G169" s="50"/>
      <c r="H169" s="50"/>
      <c r="I169" s="50"/>
      <c r="J169" s="50"/>
      <c r="K169" s="50"/>
      <c r="L169" s="50"/>
      <c r="M169" s="50"/>
      <c r="N169" s="50"/>
      <c r="O169" s="50"/>
      <c r="P169" s="50"/>
      <c r="Q169" s="231">
        <f t="shared" si="6"/>
        <v>21.5</v>
      </c>
      <c r="R169" s="50"/>
      <c r="S169" s="50"/>
      <c r="T169" s="50"/>
      <c r="U169" s="50"/>
    </row>
    <row r="170" spans="1:21" s="220" customFormat="1" x14ac:dyDescent="0.25">
      <c r="A170" s="50"/>
      <c r="B170" s="50"/>
      <c r="C170" s="50"/>
      <c r="D170" s="50"/>
      <c r="E170" s="50"/>
      <c r="F170" s="50"/>
      <c r="G170" s="50"/>
      <c r="H170" s="50"/>
      <c r="I170" s="50"/>
      <c r="J170" s="50"/>
      <c r="K170" s="50"/>
      <c r="L170" s="50"/>
      <c r="M170" s="50"/>
      <c r="N170" s="50"/>
      <c r="O170" s="50"/>
      <c r="P170" s="50"/>
      <c r="Q170" s="231">
        <f t="shared" si="6"/>
        <v>22</v>
      </c>
      <c r="R170" s="50"/>
      <c r="S170" s="50"/>
      <c r="T170" s="50"/>
      <c r="U170" s="50"/>
    </row>
    <row r="171" spans="1:21" s="220" customFormat="1" x14ac:dyDescent="0.25">
      <c r="A171" s="50"/>
      <c r="B171" s="50"/>
      <c r="C171" s="50"/>
      <c r="D171" s="50"/>
      <c r="E171" s="50"/>
      <c r="F171" s="50"/>
      <c r="G171" s="50"/>
      <c r="H171" s="50"/>
      <c r="I171" s="50"/>
      <c r="J171" s="50"/>
      <c r="K171" s="50"/>
      <c r="L171" s="50"/>
      <c r="M171" s="50"/>
      <c r="N171" s="50"/>
      <c r="O171" s="50"/>
      <c r="P171" s="50"/>
      <c r="Q171" s="231">
        <f t="shared" si="6"/>
        <v>22.5</v>
      </c>
      <c r="R171" s="50"/>
      <c r="S171" s="50"/>
      <c r="T171" s="50"/>
      <c r="U171" s="50"/>
    </row>
    <row r="172" spans="1:21" s="220" customFormat="1" x14ac:dyDescent="0.25">
      <c r="A172" s="50"/>
      <c r="B172" s="50"/>
      <c r="C172" s="50"/>
      <c r="D172" s="50"/>
      <c r="E172" s="50"/>
      <c r="F172" s="50"/>
      <c r="G172" s="50"/>
      <c r="H172" s="50"/>
      <c r="I172" s="50"/>
      <c r="J172" s="50"/>
      <c r="K172" s="50"/>
      <c r="L172" s="50"/>
      <c r="M172" s="50"/>
      <c r="N172" s="50"/>
      <c r="O172" s="50"/>
      <c r="P172" s="50"/>
      <c r="Q172" s="231">
        <f t="shared" si="6"/>
        <v>23</v>
      </c>
      <c r="R172" s="50"/>
      <c r="S172" s="50"/>
      <c r="T172" s="50"/>
      <c r="U172" s="50"/>
    </row>
    <row r="173" spans="1:21" s="220" customFormat="1" x14ac:dyDescent="0.25">
      <c r="A173" s="50"/>
      <c r="B173" s="50"/>
      <c r="C173" s="50"/>
      <c r="D173" s="50"/>
      <c r="E173" s="50"/>
      <c r="F173" s="50"/>
      <c r="G173" s="50"/>
      <c r="H173" s="50"/>
      <c r="I173" s="50"/>
      <c r="J173" s="50"/>
      <c r="K173" s="50"/>
      <c r="L173" s="50"/>
      <c r="M173" s="50"/>
      <c r="N173" s="50"/>
      <c r="O173" s="50"/>
      <c r="P173" s="50"/>
      <c r="Q173" s="231">
        <f t="shared" si="6"/>
        <v>23.5</v>
      </c>
      <c r="R173" s="50"/>
      <c r="S173" s="50"/>
      <c r="T173" s="50"/>
      <c r="U173" s="50"/>
    </row>
    <row r="174" spans="1:21" s="220" customFormat="1" x14ac:dyDescent="0.25">
      <c r="A174" s="50"/>
      <c r="B174" s="50"/>
      <c r="C174" s="50"/>
      <c r="D174" s="50"/>
      <c r="E174" s="50"/>
      <c r="F174" s="50"/>
      <c r="G174" s="50"/>
      <c r="H174" s="50"/>
      <c r="I174" s="50"/>
      <c r="J174" s="50"/>
      <c r="K174" s="50"/>
      <c r="L174" s="50"/>
      <c r="M174" s="50"/>
      <c r="N174" s="50"/>
      <c r="O174" s="50"/>
      <c r="P174" s="50"/>
      <c r="Q174" s="231">
        <f t="shared" si="6"/>
        <v>24</v>
      </c>
      <c r="R174" s="50"/>
      <c r="S174" s="50"/>
      <c r="T174" s="50"/>
      <c r="U174" s="50"/>
    </row>
    <row r="175" spans="1:21" s="220" customFormat="1" x14ac:dyDescent="0.25">
      <c r="A175" s="50"/>
      <c r="B175" s="50"/>
      <c r="C175" s="50"/>
      <c r="D175" s="50"/>
      <c r="E175" s="50"/>
      <c r="F175" s="50"/>
      <c r="G175" s="50"/>
      <c r="H175" s="50"/>
      <c r="I175" s="50"/>
      <c r="J175" s="50"/>
      <c r="K175" s="50"/>
      <c r="L175" s="50"/>
      <c r="M175" s="50"/>
      <c r="N175" s="50"/>
      <c r="O175" s="50"/>
      <c r="P175" s="50"/>
      <c r="Q175" s="231">
        <f t="shared" si="6"/>
        <v>24.5</v>
      </c>
      <c r="R175" s="50"/>
      <c r="S175" s="50"/>
      <c r="T175" s="50"/>
      <c r="U175" s="50"/>
    </row>
    <row r="176" spans="1:21" s="220" customFormat="1" x14ac:dyDescent="0.25">
      <c r="A176" s="50"/>
      <c r="B176" s="50"/>
      <c r="C176" s="50"/>
      <c r="D176" s="50"/>
      <c r="E176" s="50"/>
      <c r="F176" s="50"/>
      <c r="G176" s="50"/>
      <c r="H176" s="50"/>
      <c r="I176" s="50"/>
      <c r="J176" s="50"/>
      <c r="K176" s="50"/>
      <c r="L176" s="50"/>
      <c r="M176" s="50"/>
      <c r="N176" s="50"/>
      <c r="O176" s="50"/>
      <c r="P176" s="50"/>
      <c r="Q176" s="231">
        <f t="shared" si="6"/>
        <v>25</v>
      </c>
      <c r="R176" s="50"/>
      <c r="S176" s="50"/>
      <c r="T176" s="50"/>
      <c r="U176" s="50"/>
    </row>
    <row r="177" spans="1:21" s="220" customFormat="1" x14ac:dyDescent="0.25">
      <c r="A177" s="50"/>
      <c r="B177" s="50"/>
      <c r="C177" s="50"/>
      <c r="D177" s="50"/>
      <c r="E177" s="50"/>
      <c r="F177" s="50"/>
      <c r="G177" s="50"/>
      <c r="H177" s="50"/>
      <c r="I177" s="50"/>
      <c r="J177" s="50"/>
      <c r="K177" s="50"/>
      <c r="L177" s="50"/>
      <c r="M177" s="50"/>
      <c r="N177" s="50"/>
      <c r="O177" s="50"/>
      <c r="P177" s="50"/>
      <c r="Q177" s="231">
        <f t="shared" si="6"/>
        <v>25.5</v>
      </c>
      <c r="R177" s="50"/>
      <c r="S177" s="50"/>
      <c r="T177" s="50"/>
      <c r="U177" s="50"/>
    </row>
    <row r="178" spans="1:21" s="220" customFormat="1" x14ac:dyDescent="0.25">
      <c r="A178" s="50"/>
      <c r="B178" s="50"/>
      <c r="C178" s="50"/>
      <c r="D178" s="50"/>
      <c r="E178" s="50"/>
      <c r="F178" s="50"/>
      <c r="G178" s="50"/>
      <c r="H178" s="50"/>
      <c r="I178" s="50"/>
      <c r="J178" s="50"/>
      <c r="K178" s="50"/>
      <c r="L178" s="50"/>
      <c r="M178" s="50"/>
      <c r="N178" s="50"/>
      <c r="O178" s="50"/>
      <c r="P178" s="50"/>
      <c r="Q178" s="231">
        <f t="shared" si="6"/>
        <v>26</v>
      </c>
      <c r="R178" s="50"/>
      <c r="S178" s="50"/>
      <c r="T178" s="50"/>
      <c r="U178" s="50"/>
    </row>
    <row r="179" spans="1:21" s="220" customFormat="1" x14ac:dyDescent="0.25">
      <c r="A179" s="50"/>
      <c r="B179" s="50"/>
      <c r="C179" s="50"/>
      <c r="D179" s="50"/>
      <c r="E179" s="50"/>
      <c r="F179" s="50"/>
      <c r="G179" s="50"/>
      <c r="H179" s="50"/>
      <c r="I179" s="50"/>
      <c r="J179" s="50"/>
      <c r="K179" s="50"/>
      <c r="L179" s="50"/>
      <c r="M179" s="50"/>
      <c r="N179" s="50"/>
      <c r="O179" s="50"/>
      <c r="P179" s="50"/>
      <c r="Q179" s="231">
        <f t="shared" si="6"/>
        <v>26.5</v>
      </c>
      <c r="R179" s="50"/>
      <c r="S179" s="50"/>
      <c r="T179" s="50"/>
      <c r="U179" s="50"/>
    </row>
    <row r="180" spans="1:21" s="220" customFormat="1" x14ac:dyDescent="0.25">
      <c r="A180" s="50"/>
      <c r="B180" s="50"/>
      <c r="C180" s="50"/>
      <c r="D180" s="50"/>
      <c r="E180" s="50"/>
      <c r="F180" s="50"/>
      <c r="G180" s="50"/>
      <c r="H180" s="50"/>
      <c r="I180" s="50"/>
      <c r="J180" s="50"/>
      <c r="K180" s="50"/>
      <c r="L180" s="50"/>
      <c r="M180" s="50"/>
      <c r="N180" s="50"/>
      <c r="O180" s="50"/>
      <c r="P180" s="50"/>
      <c r="Q180" s="231">
        <f t="shared" si="6"/>
        <v>27</v>
      </c>
      <c r="R180" s="50"/>
      <c r="S180" s="50"/>
      <c r="T180" s="50"/>
      <c r="U180" s="50"/>
    </row>
    <row r="181" spans="1:21" s="220" customFormat="1" x14ac:dyDescent="0.25">
      <c r="A181" s="50"/>
      <c r="B181" s="50"/>
      <c r="C181" s="50"/>
      <c r="D181" s="50"/>
      <c r="E181" s="50"/>
      <c r="F181" s="50"/>
      <c r="G181" s="50"/>
      <c r="H181" s="50"/>
      <c r="I181" s="50"/>
      <c r="J181" s="50"/>
      <c r="K181" s="50"/>
      <c r="L181" s="50"/>
      <c r="M181" s="50"/>
      <c r="N181" s="50"/>
      <c r="O181" s="50"/>
      <c r="P181" s="50"/>
      <c r="Q181" s="231">
        <f t="shared" si="6"/>
        <v>27.5</v>
      </c>
      <c r="R181" s="50"/>
      <c r="S181" s="50"/>
      <c r="T181" s="50"/>
      <c r="U181" s="50"/>
    </row>
    <row r="182" spans="1:21" s="220" customFormat="1" x14ac:dyDescent="0.25">
      <c r="A182" s="50"/>
      <c r="B182" s="50"/>
      <c r="C182" s="50"/>
      <c r="D182" s="50"/>
      <c r="E182" s="50"/>
      <c r="F182" s="50"/>
      <c r="G182" s="50"/>
      <c r="H182" s="50"/>
      <c r="I182" s="50"/>
      <c r="J182" s="50"/>
      <c r="K182" s="50"/>
      <c r="L182" s="50"/>
      <c r="M182" s="50"/>
      <c r="N182" s="50"/>
      <c r="O182" s="50"/>
      <c r="P182" s="50"/>
      <c r="Q182" s="231">
        <f t="shared" si="6"/>
        <v>28</v>
      </c>
      <c r="R182" s="50"/>
      <c r="S182" s="50"/>
      <c r="T182" s="50"/>
      <c r="U182" s="50"/>
    </row>
    <row r="183" spans="1:21" s="220" customFormat="1" x14ac:dyDescent="0.25">
      <c r="A183" s="50"/>
      <c r="B183" s="50"/>
      <c r="C183" s="50"/>
      <c r="D183" s="50"/>
      <c r="E183" s="50"/>
      <c r="F183" s="50"/>
      <c r="G183" s="50"/>
      <c r="H183" s="50"/>
      <c r="I183" s="50"/>
      <c r="J183" s="50"/>
      <c r="K183" s="50"/>
      <c r="L183" s="50"/>
      <c r="M183" s="50"/>
      <c r="N183" s="50"/>
      <c r="O183" s="50"/>
      <c r="P183" s="50"/>
      <c r="Q183" s="231">
        <f t="shared" si="6"/>
        <v>28.5</v>
      </c>
      <c r="R183" s="50"/>
      <c r="S183" s="50"/>
      <c r="T183" s="50"/>
      <c r="U183" s="50"/>
    </row>
    <row r="184" spans="1:21" s="220" customFormat="1" x14ac:dyDescent="0.25">
      <c r="A184" s="50"/>
      <c r="B184" s="50"/>
      <c r="C184" s="50"/>
      <c r="D184" s="50"/>
      <c r="E184" s="50"/>
      <c r="F184" s="50"/>
      <c r="G184" s="50"/>
      <c r="H184" s="50"/>
      <c r="I184" s="50"/>
      <c r="J184" s="50"/>
      <c r="K184" s="50"/>
      <c r="L184" s="50"/>
      <c r="M184" s="50"/>
      <c r="N184" s="50"/>
      <c r="O184" s="50"/>
      <c r="P184" s="50"/>
      <c r="Q184" s="231">
        <f t="shared" si="6"/>
        <v>29</v>
      </c>
      <c r="R184" s="50"/>
      <c r="S184" s="50"/>
      <c r="T184" s="50"/>
      <c r="U184" s="50"/>
    </row>
    <row r="185" spans="1:21" s="220" customFormat="1" x14ac:dyDescent="0.25">
      <c r="A185" s="50"/>
      <c r="B185" s="50"/>
      <c r="C185" s="50"/>
      <c r="D185" s="50"/>
      <c r="E185" s="50"/>
      <c r="F185" s="50"/>
      <c r="G185" s="50"/>
      <c r="H185" s="50"/>
      <c r="I185" s="50"/>
      <c r="J185" s="50"/>
      <c r="K185" s="50"/>
      <c r="L185" s="50"/>
      <c r="M185" s="50"/>
      <c r="N185" s="50"/>
      <c r="O185" s="50"/>
      <c r="P185" s="50"/>
      <c r="Q185" s="231">
        <f t="shared" si="6"/>
        <v>29.5</v>
      </c>
      <c r="R185" s="50"/>
      <c r="S185" s="50"/>
      <c r="T185" s="50"/>
      <c r="U185" s="50"/>
    </row>
    <row r="186" spans="1:21" s="220" customFormat="1" x14ac:dyDescent="0.25">
      <c r="A186" s="50"/>
      <c r="B186" s="50"/>
      <c r="C186" s="50"/>
      <c r="D186" s="50"/>
      <c r="E186" s="50"/>
      <c r="F186" s="50"/>
      <c r="G186" s="50"/>
      <c r="H186" s="50"/>
      <c r="I186" s="50"/>
      <c r="J186" s="50"/>
      <c r="K186" s="50"/>
      <c r="L186" s="50"/>
      <c r="M186" s="50"/>
      <c r="N186" s="50"/>
      <c r="O186" s="50"/>
      <c r="P186" s="50"/>
      <c r="Q186" s="231">
        <f t="shared" si="6"/>
        <v>30</v>
      </c>
      <c r="R186" s="50"/>
      <c r="S186" s="50"/>
      <c r="T186" s="50"/>
      <c r="U186" s="50"/>
    </row>
    <row r="187" spans="1:21" s="220" customFormat="1" x14ac:dyDescent="0.25">
      <c r="A187" s="50"/>
      <c r="B187" s="50"/>
      <c r="C187" s="50"/>
      <c r="D187" s="50"/>
      <c r="E187" s="50"/>
      <c r="F187" s="50"/>
      <c r="G187" s="50"/>
      <c r="H187" s="50"/>
      <c r="I187" s="50"/>
      <c r="J187" s="50"/>
      <c r="K187" s="50"/>
      <c r="L187" s="50"/>
      <c r="M187" s="50"/>
      <c r="N187" s="50"/>
      <c r="O187" s="50"/>
      <c r="P187" s="50"/>
      <c r="Q187" s="231">
        <f t="shared" si="6"/>
        <v>30.5</v>
      </c>
      <c r="R187" s="50"/>
      <c r="S187" s="50"/>
      <c r="T187" s="50"/>
      <c r="U187" s="50"/>
    </row>
    <row r="188" spans="1:21" s="220" customFormat="1" x14ac:dyDescent="0.25">
      <c r="A188" s="50"/>
      <c r="B188" s="50"/>
      <c r="C188" s="50"/>
      <c r="D188" s="50"/>
      <c r="E188" s="50"/>
      <c r="F188" s="50"/>
      <c r="G188" s="50"/>
      <c r="H188" s="50"/>
      <c r="I188" s="50"/>
      <c r="J188" s="50"/>
      <c r="K188" s="50"/>
      <c r="L188" s="50"/>
      <c r="M188" s="50"/>
      <c r="N188" s="50"/>
      <c r="O188" s="50"/>
      <c r="P188" s="50"/>
      <c r="Q188" s="231">
        <f t="shared" si="6"/>
        <v>31</v>
      </c>
      <c r="R188" s="50"/>
      <c r="S188" s="50"/>
      <c r="T188" s="50"/>
      <c r="U188" s="50"/>
    </row>
    <row r="189" spans="1:21" s="220" customFormat="1" x14ac:dyDescent="0.25">
      <c r="A189" s="50"/>
      <c r="B189" s="50"/>
      <c r="C189" s="50"/>
      <c r="D189" s="50"/>
      <c r="E189" s="50"/>
      <c r="F189" s="50"/>
      <c r="G189" s="50"/>
      <c r="H189" s="50"/>
      <c r="I189" s="50"/>
      <c r="J189" s="50"/>
      <c r="K189" s="50"/>
      <c r="L189" s="50"/>
      <c r="M189" s="50"/>
      <c r="N189" s="50"/>
      <c r="O189" s="50"/>
      <c r="P189" s="50"/>
      <c r="Q189" s="231">
        <f t="shared" si="6"/>
        <v>31.5</v>
      </c>
      <c r="R189" s="50"/>
      <c r="S189" s="50"/>
      <c r="T189" s="50"/>
      <c r="U189" s="50"/>
    </row>
    <row r="190" spans="1:21" s="221" customFormat="1" x14ac:dyDescent="0.25">
      <c r="A190" s="50"/>
      <c r="B190" s="50"/>
      <c r="C190" s="50"/>
      <c r="D190" s="50"/>
      <c r="E190" s="50"/>
      <c r="F190" s="50"/>
      <c r="G190" s="50"/>
      <c r="H190" s="50"/>
      <c r="I190" s="50"/>
      <c r="J190" s="50"/>
      <c r="K190" s="50"/>
      <c r="L190" s="50"/>
      <c r="M190" s="50"/>
      <c r="N190" s="50"/>
      <c r="O190" s="50"/>
      <c r="P190" s="50"/>
      <c r="Q190" s="231">
        <f t="shared" si="6"/>
        <v>32</v>
      </c>
      <c r="R190" s="50"/>
      <c r="S190" s="50"/>
      <c r="T190" s="50"/>
      <c r="U190" s="50"/>
    </row>
    <row r="191" spans="1:21" s="221" customFormat="1" x14ac:dyDescent="0.25">
      <c r="A191" s="50"/>
      <c r="B191" s="50"/>
      <c r="C191" s="50"/>
      <c r="D191" s="50"/>
      <c r="E191" s="50"/>
      <c r="F191" s="50"/>
      <c r="G191" s="50"/>
      <c r="H191" s="50"/>
      <c r="I191" s="50"/>
      <c r="J191" s="50"/>
      <c r="K191" s="50"/>
      <c r="L191" s="50"/>
      <c r="M191" s="50"/>
      <c r="N191" s="50"/>
      <c r="O191" s="50"/>
      <c r="P191" s="50"/>
      <c r="Q191" s="231">
        <f t="shared" si="6"/>
        <v>32.5</v>
      </c>
      <c r="R191" s="50"/>
      <c r="S191" s="50"/>
      <c r="T191" s="50"/>
      <c r="U191" s="50"/>
    </row>
    <row r="192" spans="1:21" s="221" customFormat="1" x14ac:dyDescent="0.25">
      <c r="A192" s="50"/>
      <c r="B192" s="50"/>
      <c r="C192" s="50"/>
      <c r="D192" s="50"/>
      <c r="E192" s="50"/>
      <c r="F192" s="50"/>
      <c r="G192" s="50"/>
      <c r="H192" s="50"/>
      <c r="I192" s="50"/>
      <c r="J192" s="50"/>
      <c r="K192" s="50"/>
      <c r="L192" s="50"/>
      <c r="M192" s="50"/>
      <c r="N192" s="50"/>
      <c r="O192" s="50"/>
      <c r="P192" s="50"/>
      <c r="Q192" s="231">
        <f t="shared" ref="Q192:Q193" si="7">0.5+Q191</f>
        <v>33</v>
      </c>
      <c r="R192" s="50"/>
      <c r="S192" s="50"/>
      <c r="T192" s="50"/>
      <c r="U192" s="50"/>
    </row>
    <row r="193" spans="1:21" s="221" customFormat="1" x14ac:dyDescent="0.25">
      <c r="A193" s="50"/>
      <c r="B193" s="50"/>
      <c r="C193" s="50"/>
      <c r="D193" s="50"/>
      <c r="E193" s="50"/>
      <c r="F193" s="50"/>
      <c r="G193" s="50"/>
      <c r="H193" s="50"/>
      <c r="I193" s="50"/>
      <c r="J193" s="50"/>
      <c r="K193" s="50"/>
      <c r="L193" s="50"/>
      <c r="M193" s="50"/>
      <c r="N193" s="50"/>
      <c r="O193" s="50"/>
      <c r="P193" s="50"/>
      <c r="Q193" s="231">
        <f t="shared" si="7"/>
        <v>33.5</v>
      </c>
      <c r="R193" s="50"/>
      <c r="S193" s="50"/>
      <c r="T193" s="50"/>
      <c r="U193" s="50"/>
    </row>
    <row r="194" spans="1:21" s="220" customFormat="1" x14ac:dyDescent="0.25"/>
    <row r="195" spans="1:21" s="220" customFormat="1" x14ac:dyDescent="0.25"/>
    <row r="196" spans="1:21" s="220" customFormat="1" x14ac:dyDescent="0.25"/>
    <row r="197" spans="1:21" s="220" customFormat="1" x14ac:dyDescent="0.25"/>
    <row r="198" spans="1:21" s="220" customFormat="1" x14ac:dyDescent="0.25"/>
    <row r="199" spans="1:21" s="220" customFormat="1" x14ac:dyDescent="0.25"/>
    <row r="200" spans="1:21" s="220" customFormat="1" x14ac:dyDescent="0.25"/>
    <row r="201" spans="1:21" s="220" customFormat="1" x14ac:dyDescent="0.25"/>
    <row r="202" spans="1:21" s="220" customFormat="1" x14ac:dyDescent="0.25"/>
  </sheetData>
  <sheetProtection algorithmName="SHA-512" hashValue="RBrbUUr7GMXj91cuRP/W52OkAi9VfLl40MhcV7586vJg83fiVUKF3TDW3Z/LOOWke7YbW26nk55pZ78uGYavBA==" saltValue="SlaG5u4BYGcHOsiECFX9HQ==" spinCount="100000" sheet="1" objects="1" scenarios="1"/>
  <mergeCells count="8">
    <mergeCell ref="B12:H12"/>
    <mergeCell ref="B25:H25"/>
    <mergeCell ref="A1:D1"/>
    <mergeCell ref="A2:H2"/>
    <mergeCell ref="A3:H3"/>
    <mergeCell ref="B4:H4"/>
    <mergeCell ref="B6:C6"/>
    <mergeCell ref="D6:F6"/>
  </mergeCells>
  <dataValidations count="7">
    <dataValidation type="list" allowBlank="1" showInputMessage="1" showErrorMessage="1" sqref="WVN28:WVN127 WLR28:WLR127 WBV28:WBV127 VRZ28:VRZ127 VID28:VID127 UYH28:UYH127 UOL28:UOL127 UEP28:UEP127 TUT28:TUT127 TKX28:TKX127 TBB28:TBB127 SRF28:SRF127 SHJ28:SHJ127 RXN28:RXN127 RNR28:RNR127 RDV28:RDV127 QTZ28:QTZ127 QKD28:QKD127 QAH28:QAH127 PQL28:PQL127 PGP28:PGP127 OWT28:OWT127 OMX28:OMX127 ODB28:ODB127 NTF28:NTF127 NJJ28:NJJ127 MZN28:MZN127 MPR28:MPR127 MFV28:MFV127 LVZ28:LVZ127 LMD28:LMD127 LCH28:LCH127 KSL28:KSL127 KIP28:KIP127 JYT28:JYT127 JOX28:JOX127 JFB28:JFB127 IVF28:IVF127 ILJ28:ILJ127 IBN28:IBN127 HRR28:HRR127 HHV28:HHV127 GXZ28:GXZ127 GOD28:GOD127 GEH28:GEH127 FUL28:FUL127 FKP28:FKP127 FAT28:FAT127 EQX28:EQX127 EHB28:EHB127 DXF28:DXF127 DNJ28:DNJ127 DDN28:DDN127 CTR28:CTR127 CJV28:CJV127 BZZ28:BZZ127 BQD28:BQD127 BGH28:BGH127 AWL28:AWL127 AMP28:AMP127 ACT28:ACT127 SX28:SX127 JB28:JB127" xr:uid="{061D654C-E4B7-46B6-9193-7F84FC75E339}">
      <formula1>"Print, Social"</formula1>
    </dataValidation>
    <dataValidation type="whole" allowBlank="1" showInputMessage="1" showErrorMessage="1" sqref="SW15:SW22 JA15:JA22 JA28:JA127 SW28:SW127 ACS28:ACS127 AMO28:AMO127 AWK28:AWK127 BGG28:BGG127 BQC28:BQC127 BZY28:BZY127 CJU28:CJU127 CTQ28:CTQ127 DDM28:DDM127 DNI28:DNI127 DXE28:DXE127 EHA28:EHA127 EQW28:EQW127 FAS28:FAS127 FKO28:FKO127 FUK28:FUK127 GEG28:GEG127 GOC28:GOC127 GXY28:GXY127 HHU28:HHU127 HRQ28:HRQ127 IBM28:IBM127 ILI28:ILI127 IVE28:IVE127 JFA28:JFA127 JOW28:JOW127 JYS28:JYS127 KIO28:KIO127 KSK28:KSK127 LCG28:LCG127 LMC28:LMC127 LVY28:LVY127 MFU28:MFU127 MPQ28:MPQ127 MZM28:MZM127 NJI28:NJI127 NTE28:NTE127 ODA28:ODA127 OMW28:OMW127 OWS28:OWS127 PGO28:PGO127 PQK28:PQK127 QAG28:QAG127 QKC28:QKC127 QTY28:QTY127 RDU28:RDU127 RNQ28:RNQ127 RXM28:RXM127 SHI28:SHI127 SRE28:SRE127 TBA28:TBA127 TKW28:TKW127 TUS28:TUS127 UEO28:UEO127 UOK28:UOK127 UYG28:UYG127 VIC28:VIC127 VRY28:VRY127 WBU28:WBU127 WLQ28:WLQ127 WVM28:WVM127 WVM15:WVM22 WLQ15:WLQ22 WBU15:WBU22 VRY15:VRY22 VIC15:VIC22 UYG15:UYG22 UOK15:UOK22 UEO15:UEO22 TUS15:TUS22 TKW15:TKW22 TBA15:TBA22 SRE15:SRE22 SHI15:SHI22 RXM15:RXM22 RNQ15:RNQ22 RDU15:RDU22 QTY15:QTY22 QKC15:QKC22 QAG15:QAG22 PQK15:PQK22 PGO15:PGO22 OWS15:OWS22 OMW15:OMW22 ODA15:ODA22 NTE15:NTE22 NJI15:NJI22 MZM15:MZM22 MPQ15:MPQ22 MFU15:MFU22 LVY15:LVY22 LMC15:LMC22 LCG15:LCG22 KSK15:KSK22 KIO15:KIO22 JYS15:JYS22 JOW15:JOW22 JFA15:JFA22 IVE15:IVE22 ILI15:ILI22 IBM15:IBM22 HRQ15:HRQ22 HHU15:HHU22 GXY15:GXY22 GOC15:GOC22 GEG15:GEG22 FUK15:FUK22 FKO15:FKO22 FAS15:FAS22 EQW15:EQW22 EHA15:EHA22 DXE15:DXE22 DNI15:DNI22 DDM15:DDM22 CTQ15:CTQ22 CJU15:CJU22 BZY15:BZY22 BQC15:BQC22 BGG15:BGG22 AWK15:AWK22 AMO15:AMO22 ACS15:ACS22" xr:uid="{4AE21F8C-D1BC-4055-874B-B7DA7CA941BA}">
      <formula1>$S$1</formula1>
      <formula2>$T$1</formula2>
    </dataValidation>
    <dataValidation type="whole" allowBlank="1" showInputMessage="1" showErrorMessage="1" sqref="C28:C127 C15:C22" xr:uid="{565CCEB8-05C7-C84A-8025-40519DDA9F90}">
      <formula1>$T$1</formula1>
      <formula2>$U$1</formula2>
    </dataValidation>
    <dataValidation type="list" allowBlank="1" showInputMessage="1" showErrorMessage="1" sqref="E28:E127" xr:uid="{E2330D4B-37D9-6446-805D-F7240B8A7560}">
      <formula1>$P$28:$P$32</formula1>
    </dataValidation>
    <dataValidation type="textLength" allowBlank="1" showInputMessage="1" showErrorMessage="1" sqref="D28:D127 F28:F127 D15:E22" xr:uid="{0DDC5FEE-A74E-1444-8546-4E5525D0AB91}">
      <formula1>3</formula1>
      <formula2>100</formula2>
    </dataValidation>
    <dataValidation type="whole" allowBlank="1" showInputMessage="1" showErrorMessage="1" sqref="D8" xr:uid="{E18D6721-B63F-104A-8CBA-3E9835D4B5AA}">
      <formula1>$T$2</formula1>
      <formula2>$U$1</formula2>
    </dataValidation>
    <dataValidation type="list" allowBlank="1" showInputMessage="1" showErrorMessage="1" sqref="F15:F22" xr:uid="{F946C6A0-CC60-9E4F-805C-5CA090DE823D}">
      <formula1>$Q$126:$Q$193</formula1>
    </dataValidation>
  </dataValidations>
  <pageMargins left="0.7" right="0.7" top="0.75" bottom="0.75" header="0.3" footer="0.3"/>
  <pageSetup scale="66" orientation="portrait" r:id="rId1"/>
  <headerFooter>
    <oddFooter>&amp;L&amp;1#&amp;"Calibri"&amp;10&amp;K000000Internal</oddFooter>
  </headerFooter>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EC7CC-5CC6-4463-A89C-E0BCA7AB97D3}">
  <dimension ref="A1:AM432"/>
  <sheetViews>
    <sheetView zoomScaleNormal="100" workbookViewId="0">
      <pane ySplit="2" topLeftCell="A3" activePane="bottomLeft" state="frozen"/>
      <selection activeCell="N7" sqref="N7"/>
      <selection pane="bottomLeft" activeCell="F22" sqref="F22"/>
    </sheetView>
  </sheetViews>
  <sheetFormatPr defaultColWidth="8.85546875" defaultRowHeight="15" x14ac:dyDescent="0.25"/>
  <cols>
    <col min="1" max="2" width="4.7109375" customWidth="1"/>
    <col min="3" max="3" width="24.42578125" customWidth="1"/>
    <col min="4" max="4" width="28.140625" customWidth="1"/>
    <col min="5" max="5" width="20.42578125" customWidth="1"/>
    <col min="6" max="6" width="11" customWidth="1"/>
    <col min="7" max="7" width="11.7109375" customWidth="1"/>
    <col min="8" max="8" width="11.42578125" style="257" customWidth="1"/>
    <col min="9" max="9" width="9.85546875" customWidth="1"/>
    <col min="10" max="10" width="14.85546875" style="323" customWidth="1"/>
    <col min="11" max="11" width="4.7109375" style="319" customWidth="1"/>
    <col min="13" max="13" width="4.7109375" customWidth="1"/>
    <col min="24" max="24" width="12.28515625" customWidth="1"/>
  </cols>
  <sheetData>
    <row r="1" spans="1:39" s="7" customFormat="1" ht="12.75" x14ac:dyDescent="0.2">
      <c r="A1" s="400" t="s">
        <v>38</v>
      </c>
      <c r="B1" s="400"/>
      <c r="C1" s="400"/>
      <c r="D1" s="48"/>
      <c r="E1" s="46"/>
      <c r="F1" s="46"/>
      <c r="G1" s="26"/>
      <c r="H1" s="259"/>
      <c r="I1" s="48" t="s">
        <v>35</v>
      </c>
      <c r="J1" s="48"/>
      <c r="K1" s="48"/>
      <c r="L1" s="49">
        <f>L6 + L266 + L398</f>
        <v>0</v>
      </c>
      <c r="M1" s="26"/>
      <c r="N1" s="3"/>
      <c r="O1" s="3"/>
      <c r="P1" s="3"/>
      <c r="Q1" s="3"/>
      <c r="R1" s="3"/>
      <c r="S1" s="3"/>
      <c r="T1" s="3"/>
      <c r="U1" s="3"/>
      <c r="V1" s="13">
        <f>'1 - Media Publicity'!$S$1</f>
        <v>2022</v>
      </c>
      <c r="W1" s="14">
        <f>'1 - Media Publicity'!$T$1</f>
        <v>44562</v>
      </c>
      <c r="X1" s="14">
        <f>'1 - Media Publicity'!$U$1</f>
        <v>44926</v>
      </c>
      <c r="Y1" s="13"/>
      <c r="Z1" s="3"/>
      <c r="AA1" s="3"/>
      <c r="AB1" s="3"/>
      <c r="AC1" s="3"/>
      <c r="AD1" s="3"/>
      <c r="AE1" s="3"/>
      <c r="AF1" s="3"/>
      <c r="AG1" s="3"/>
      <c r="AH1" s="3"/>
      <c r="AI1" s="3"/>
      <c r="AJ1" s="3"/>
      <c r="AK1" s="3"/>
      <c r="AL1" s="3"/>
      <c r="AM1" s="3"/>
    </row>
    <row r="2" spans="1:39" s="64" customFormat="1" ht="12.75" customHeight="1" x14ac:dyDescent="0.25">
      <c r="A2" s="392" t="s">
        <v>534</v>
      </c>
      <c r="B2" s="389"/>
      <c r="C2" s="389"/>
      <c r="D2" s="389"/>
      <c r="E2" s="389"/>
      <c r="F2" s="404"/>
      <c r="G2" s="404"/>
      <c r="H2" s="404"/>
      <c r="I2" s="404"/>
      <c r="J2" s="404"/>
      <c r="K2" s="404"/>
      <c r="L2" s="405"/>
      <c r="M2" s="61"/>
      <c r="N2" s="62"/>
      <c r="O2" s="62"/>
      <c r="P2" s="62"/>
      <c r="Q2" s="62"/>
      <c r="R2" s="62"/>
      <c r="S2" s="62"/>
      <c r="T2" s="62"/>
      <c r="U2" s="62"/>
      <c r="V2" s="73"/>
      <c r="W2" s="204"/>
      <c r="X2" s="14">
        <f>X1-184</f>
        <v>44742</v>
      </c>
      <c r="Y2" s="62"/>
      <c r="Z2" s="62"/>
      <c r="AA2" s="62"/>
      <c r="AB2" s="62"/>
      <c r="AC2" s="62"/>
      <c r="AD2" s="62"/>
      <c r="AE2" s="62"/>
      <c r="AF2" s="62"/>
      <c r="AG2" s="62"/>
      <c r="AH2" s="62"/>
      <c r="AI2" s="62"/>
      <c r="AJ2" s="62"/>
      <c r="AK2" s="62"/>
      <c r="AL2" s="62"/>
      <c r="AM2" s="62"/>
    </row>
    <row r="3" spans="1:39" s="7" customFormat="1" ht="12.75" customHeight="1" x14ac:dyDescent="0.2">
      <c r="A3" s="66" t="s">
        <v>40</v>
      </c>
      <c r="B3" s="392" t="s">
        <v>478</v>
      </c>
      <c r="C3" s="392"/>
      <c r="D3" s="392"/>
      <c r="E3" s="392"/>
      <c r="F3" s="401"/>
      <c r="G3" s="401"/>
      <c r="H3" s="401"/>
      <c r="I3" s="401"/>
      <c r="J3" s="401"/>
      <c r="K3" s="401"/>
      <c r="L3" s="401"/>
      <c r="M3" s="26"/>
      <c r="N3" s="3"/>
      <c r="O3" s="3"/>
      <c r="P3" s="3"/>
      <c r="Q3" s="3"/>
      <c r="R3" s="3"/>
      <c r="S3" s="3"/>
      <c r="T3" s="3"/>
      <c r="U3" s="3"/>
      <c r="V3" s="3"/>
      <c r="W3" s="249"/>
      <c r="X3" s="249"/>
      <c r="Y3" s="3"/>
      <c r="Z3" s="3"/>
      <c r="AA3" s="3"/>
      <c r="AB3" s="3"/>
      <c r="AC3" s="3"/>
      <c r="AD3" s="3"/>
      <c r="AE3" s="3"/>
      <c r="AF3" s="3"/>
      <c r="AG3" s="3"/>
      <c r="AH3" s="3"/>
      <c r="AI3" s="3"/>
      <c r="AJ3" s="3"/>
      <c r="AK3" s="3"/>
      <c r="AL3" s="3"/>
      <c r="AM3" s="3"/>
    </row>
    <row r="4" spans="1:39" s="7" customFormat="1" ht="28.5" customHeight="1" x14ac:dyDescent="0.25">
      <c r="A4" s="26"/>
      <c r="B4" s="406" t="str">
        <f>"Speakers Bureau must be functioning for at least 6 months defined as being advertised on a website or in a publication with contact information provided in order to receive points for the year.  If the date established is prior to "&amp;O9&amp;", then enter "&amp;O9&amp;"."</f>
        <v>Speakers Bureau must be functioning for at least 6 months defined as being advertised on a website or in a publication with contact information provided in order to receive points for the year.  If the date established is prior to 01/01/2022, then enter 01/01/2022.</v>
      </c>
      <c r="C4" s="406"/>
      <c r="D4" s="406"/>
      <c r="E4" s="406"/>
      <c r="F4" s="374"/>
      <c r="G4" s="374"/>
      <c r="H4" s="374"/>
      <c r="I4" s="374"/>
      <c r="J4" s="374"/>
      <c r="K4" s="374"/>
      <c r="L4" s="374"/>
      <c r="M4" s="26"/>
      <c r="N4" s="3"/>
      <c r="O4" s="3"/>
      <c r="P4" s="3"/>
      <c r="Q4" s="3"/>
      <c r="R4" s="3"/>
      <c r="S4" s="3"/>
      <c r="T4" s="3"/>
      <c r="U4" s="3"/>
      <c r="V4" s="3"/>
      <c r="W4" s="3"/>
      <c r="X4" s="3"/>
      <c r="Y4" s="3"/>
      <c r="Z4" s="3"/>
      <c r="AA4" s="3"/>
      <c r="AB4" s="3"/>
      <c r="AC4" s="3"/>
      <c r="AD4" s="3"/>
      <c r="AE4" s="3"/>
      <c r="AF4" s="3"/>
      <c r="AG4" s="3"/>
      <c r="AH4" s="3"/>
      <c r="AI4" s="3"/>
      <c r="AJ4" s="3"/>
      <c r="AK4" s="3"/>
      <c r="AL4" s="3"/>
      <c r="AM4" s="3"/>
    </row>
    <row r="5" spans="1:39" s="7" customFormat="1" ht="6" customHeight="1" thickBot="1" x14ac:dyDescent="0.25">
      <c r="A5" s="26"/>
      <c r="B5" s="76"/>
      <c r="C5" s="76"/>
      <c r="D5" s="76"/>
      <c r="E5" s="76"/>
      <c r="F5" s="26"/>
      <c r="G5" s="26"/>
      <c r="H5" s="259"/>
      <c r="I5" s="26"/>
      <c r="J5" s="324"/>
      <c r="K5" s="320"/>
      <c r="L5" s="26"/>
      <c r="M5" s="26"/>
      <c r="N5" s="3"/>
      <c r="O5" s="3"/>
      <c r="P5" s="3"/>
      <c r="Q5" s="3"/>
      <c r="R5" s="3"/>
      <c r="S5" s="3"/>
      <c r="T5" s="3"/>
      <c r="U5" s="3"/>
      <c r="V5" s="3"/>
      <c r="W5" s="3"/>
      <c r="X5" s="3"/>
      <c r="Y5" s="3"/>
      <c r="Z5" s="3"/>
      <c r="AA5" s="3"/>
      <c r="AB5" s="3"/>
      <c r="AC5" s="3"/>
      <c r="AD5" s="3"/>
      <c r="AE5" s="3"/>
      <c r="AF5" s="3"/>
      <c r="AG5" s="3"/>
      <c r="AH5" s="3"/>
      <c r="AI5" s="3"/>
      <c r="AJ5" s="3"/>
      <c r="AK5" s="3"/>
      <c r="AL5" s="3"/>
      <c r="AM5" s="3"/>
    </row>
    <row r="6" spans="1:39" s="7" customFormat="1" ht="13.5" thickBot="1" x14ac:dyDescent="0.25">
      <c r="A6" s="26"/>
      <c r="B6" s="402" t="s">
        <v>42</v>
      </c>
      <c r="C6" s="403"/>
      <c r="D6" s="77"/>
      <c r="E6" s="26"/>
      <c r="F6" s="26"/>
      <c r="G6" s="26"/>
      <c r="H6" s="259"/>
      <c r="I6" s="26"/>
      <c r="J6" s="324"/>
      <c r="K6" s="320"/>
      <c r="L6" s="70">
        <f>IF(D7=0,0,IF(D6=0,0,25))</f>
        <v>0</v>
      </c>
      <c r="M6" s="26"/>
      <c r="N6" s="3"/>
      <c r="O6" s="218">
        <f>Cover!E26</f>
        <v>44562</v>
      </c>
      <c r="P6" s="3"/>
      <c r="Q6" s="3"/>
      <c r="R6" s="3"/>
      <c r="S6" s="3"/>
      <c r="T6" s="3"/>
      <c r="U6" s="3"/>
      <c r="V6" s="3"/>
      <c r="W6" s="3"/>
      <c r="X6" s="3"/>
      <c r="Y6" s="3"/>
      <c r="Z6" s="3"/>
      <c r="AA6" s="3"/>
      <c r="AB6" s="3"/>
      <c r="AC6" s="3"/>
      <c r="AD6" s="3"/>
      <c r="AE6" s="3"/>
      <c r="AF6" s="3"/>
      <c r="AG6" s="3"/>
      <c r="AH6" s="3"/>
      <c r="AI6" s="3"/>
      <c r="AJ6" s="3"/>
      <c r="AK6" s="3"/>
      <c r="AL6" s="3"/>
      <c r="AM6" s="3"/>
    </row>
    <row r="7" spans="1:39" s="7" customFormat="1" x14ac:dyDescent="0.25">
      <c r="A7" s="26"/>
      <c r="B7" s="402" t="s">
        <v>57</v>
      </c>
      <c r="C7" s="403"/>
      <c r="D7" s="407"/>
      <c r="E7" s="408"/>
      <c r="F7" s="408"/>
      <c r="G7" s="409"/>
      <c r="H7" s="287"/>
      <c r="I7" s="26"/>
      <c r="J7" s="324"/>
      <c r="K7" s="320"/>
      <c r="L7" s="26"/>
      <c r="M7" s="26"/>
      <c r="N7" s="3"/>
      <c r="O7" s="13"/>
      <c r="P7" s="3"/>
      <c r="Q7" s="3"/>
      <c r="R7" s="3"/>
      <c r="S7" s="3"/>
      <c r="T7" s="3"/>
      <c r="U7" s="3"/>
      <c r="V7" s="3"/>
      <c r="W7" s="3"/>
      <c r="X7" s="3"/>
      <c r="Y7" s="3"/>
      <c r="Z7" s="3"/>
      <c r="AA7" s="3"/>
      <c r="AB7" s="3"/>
      <c r="AC7" s="3"/>
      <c r="AD7" s="3"/>
      <c r="AE7" s="3"/>
      <c r="AF7" s="3"/>
      <c r="AG7" s="3"/>
      <c r="AH7" s="3"/>
      <c r="AI7" s="3"/>
      <c r="AJ7" s="3"/>
      <c r="AK7" s="3"/>
      <c r="AL7" s="3"/>
      <c r="AM7" s="3"/>
    </row>
    <row r="8" spans="1:39" s="7" customFormat="1" ht="12" customHeight="1" x14ac:dyDescent="0.2">
      <c r="A8" s="26"/>
      <c r="B8" s="26"/>
      <c r="C8" s="26"/>
      <c r="D8" s="26"/>
      <c r="E8" s="26"/>
      <c r="F8" s="26"/>
      <c r="G8" s="26"/>
      <c r="H8" s="259"/>
      <c r="I8" s="26"/>
      <c r="J8" s="324"/>
      <c r="K8" s="320"/>
      <c r="L8" s="26"/>
      <c r="M8" s="26"/>
      <c r="N8" s="3"/>
      <c r="O8" s="13"/>
      <c r="P8" s="3"/>
      <c r="Q8" s="3"/>
      <c r="R8" s="3"/>
      <c r="S8" s="3"/>
      <c r="T8" s="3"/>
      <c r="U8" s="3"/>
      <c r="V8" s="3"/>
      <c r="W8" s="3"/>
      <c r="X8" s="3"/>
      <c r="Y8" s="3"/>
      <c r="Z8" s="3"/>
      <c r="AA8" s="3"/>
      <c r="AB8" s="3"/>
      <c r="AC8" s="3"/>
      <c r="AD8" s="3"/>
      <c r="AE8" s="3"/>
      <c r="AF8" s="3"/>
      <c r="AG8" s="3"/>
      <c r="AH8" s="3"/>
      <c r="AI8" s="3"/>
      <c r="AJ8" s="3"/>
      <c r="AK8" s="3"/>
      <c r="AL8" s="3"/>
      <c r="AM8" s="3"/>
    </row>
    <row r="9" spans="1:39" s="7" customFormat="1" ht="15" customHeight="1" x14ac:dyDescent="0.25">
      <c r="A9" s="66" t="s">
        <v>50</v>
      </c>
      <c r="B9" s="392" t="s">
        <v>529</v>
      </c>
      <c r="C9" s="390"/>
      <c r="D9" s="390"/>
      <c r="E9" s="390"/>
      <c r="F9" s="391"/>
      <c r="G9" s="391"/>
      <c r="H9" s="391"/>
      <c r="I9" s="391"/>
      <c r="J9" s="391"/>
      <c r="K9" s="391"/>
      <c r="L9" s="391"/>
      <c r="M9" s="26"/>
      <c r="N9" s="3"/>
      <c r="O9" s="13" t="str">
        <f>TEXT(O6,"dd/mm/yyyy")</f>
        <v>01/01/2022</v>
      </c>
      <c r="P9" s="3"/>
      <c r="Q9" s="3"/>
      <c r="R9" s="3"/>
      <c r="S9" s="3"/>
      <c r="T9" s="3"/>
      <c r="U9" s="3"/>
      <c r="V9" s="3"/>
      <c r="W9" s="3"/>
      <c r="X9" s="3"/>
      <c r="Y9" s="3"/>
      <c r="Z9" s="3"/>
      <c r="AA9" s="3"/>
      <c r="AB9" s="3"/>
      <c r="AC9" s="3"/>
      <c r="AD9" s="3"/>
      <c r="AE9" s="3"/>
      <c r="AF9" s="3"/>
      <c r="AG9" s="3"/>
      <c r="AH9" s="3"/>
      <c r="AI9" s="3"/>
      <c r="AJ9" s="3"/>
      <c r="AK9" s="3"/>
      <c r="AL9" s="3"/>
      <c r="AM9" s="3"/>
    </row>
    <row r="10" spans="1:39" s="7" customFormat="1" ht="53.25" customHeight="1" x14ac:dyDescent="0.2">
      <c r="A10" s="66"/>
      <c r="B10" s="390" t="s">
        <v>578</v>
      </c>
      <c r="C10" s="390"/>
      <c r="D10" s="390"/>
      <c r="E10" s="390"/>
      <c r="F10" s="390"/>
      <c r="G10" s="390"/>
      <c r="H10" s="390"/>
      <c r="I10" s="390"/>
      <c r="J10" s="390"/>
      <c r="K10" s="390"/>
      <c r="L10" s="390"/>
      <c r="M10" s="26"/>
      <c r="N10" s="3"/>
      <c r="O10" s="3"/>
      <c r="P10" s="3"/>
      <c r="Q10" s="3"/>
      <c r="R10" s="3"/>
      <c r="S10" s="3"/>
      <c r="T10" s="3"/>
      <c r="U10" s="3"/>
      <c r="V10" s="3"/>
      <c r="W10" s="3"/>
      <c r="X10" s="3"/>
      <c r="Y10" s="3"/>
      <c r="Z10" s="3"/>
      <c r="AA10" s="3"/>
      <c r="AB10" s="3"/>
      <c r="AC10" s="3"/>
      <c r="AD10" s="3"/>
      <c r="AE10" s="3"/>
      <c r="AF10" s="3"/>
      <c r="AG10" s="3"/>
      <c r="AH10" s="3"/>
      <c r="AI10" s="3"/>
      <c r="AJ10" s="3"/>
      <c r="AK10" s="3"/>
      <c r="AL10" s="3"/>
      <c r="AM10" s="3"/>
    </row>
    <row r="11" spans="1:39" s="7" customFormat="1" ht="6.75" customHeight="1" x14ac:dyDescent="0.2">
      <c r="A11" s="26"/>
      <c r="B11" s="26"/>
      <c r="C11" s="26"/>
      <c r="D11" s="26"/>
      <c r="E11" s="26"/>
      <c r="F11" s="26"/>
      <c r="G11" s="26"/>
      <c r="H11" s="259"/>
      <c r="I11" s="26"/>
      <c r="J11" s="324"/>
      <c r="K11" s="320"/>
      <c r="L11" s="26"/>
      <c r="M11" s="26"/>
      <c r="N11" s="3"/>
      <c r="O11" s="3"/>
      <c r="P11" s="3"/>
      <c r="Q11" s="3"/>
      <c r="R11" s="3"/>
      <c r="S11" s="3"/>
      <c r="T11" s="3"/>
      <c r="U11" s="3"/>
      <c r="V11" s="3"/>
      <c r="W11" s="3"/>
      <c r="X11" s="3"/>
      <c r="Y11" s="3"/>
      <c r="Z11" s="3"/>
      <c r="AA11" s="3"/>
      <c r="AB11" s="3"/>
      <c r="AC11" s="3"/>
      <c r="AD11" s="3"/>
      <c r="AE11" s="3"/>
      <c r="AF11" s="3"/>
      <c r="AG11" s="3"/>
      <c r="AH11" s="3"/>
      <c r="AI11" s="3"/>
      <c r="AJ11" s="3"/>
      <c r="AK11" s="3"/>
      <c r="AL11" s="3"/>
      <c r="AM11" s="3"/>
    </row>
    <row r="12" spans="1:39" s="7" customFormat="1" x14ac:dyDescent="0.25">
      <c r="A12" s="61"/>
      <c r="B12" s="61"/>
      <c r="C12" s="61" t="s">
        <v>58</v>
      </c>
      <c r="D12" s="61" t="s">
        <v>59</v>
      </c>
      <c r="E12" s="66" t="s">
        <v>60</v>
      </c>
      <c r="F12" s="66" t="s">
        <v>47</v>
      </c>
      <c r="G12" s="66" t="s">
        <v>503</v>
      </c>
      <c r="H12" s="260" t="s">
        <v>112</v>
      </c>
      <c r="I12" s="410" t="s">
        <v>577</v>
      </c>
      <c r="J12" s="411"/>
      <c r="K12" s="321"/>
      <c r="L12" s="66" t="s">
        <v>49</v>
      </c>
      <c r="M12" s="61"/>
      <c r="N12" s="3"/>
      <c r="O12" s="3"/>
      <c r="P12" s="3"/>
      <c r="Q12" s="3"/>
      <c r="R12" s="3"/>
      <c r="S12" s="3"/>
      <c r="T12" s="3"/>
      <c r="U12" s="3"/>
      <c r="V12" s="3"/>
      <c r="W12" s="3"/>
      <c r="X12" s="3"/>
      <c r="Y12" s="3"/>
      <c r="Z12" s="3"/>
      <c r="AA12" s="3"/>
      <c r="AB12" s="3"/>
      <c r="AC12" s="3"/>
      <c r="AD12" s="3"/>
      <c r="AE12" s="3"/>
      <c r="AF12" s="3"/>
      <c r="AG12" s="3"/>
      <c r="AH12" s="3"/>
      <c r="AI12" s="3"/>
      <c r="AJ12" s="3"/>
      <c r="AK12" s="3"/>
      <c r="AL12" s="3"/>
      <c r="AM12" s="3"/>
    </row>
    <row r="13" spans="1:39" s="7" customFormat="1" ht="0.75" customHeight="1" x14ac:dyDescent="0.2">
      <c r="A13" s="61"/>
      <c r="B13" s="61"/>
      <c r="C13" s="61"/>
      <c r="D13" s="61"/>
      <c r="E13" s="66"/>
      <c r="F13" s="66"/>
      <c r="G13" s="66"/>
      <c r="H13" s="260"/>
      <c r="I13" s="326"/>
      <c r="J13" s="326"/>
      <c r="K13" s="321"/>
      <c r="L13" s="66"/>
      <c r="M13" s="61"/>
      <c r="N13" s="3"/>
      <c r="O13" s="3"/>
      <c r="P13" s="3"/>
      <c r="Q13" s="3"/>
      <c r="R13" s="3"/>
      <c r="S13" s="3"/>
      <c r="T13" s="3"/>
      <c r="U13" s="3"/>
      <c r="V13" s="3"/>
      <c r="W13" s="3"/>
      <c r="X13" s="3"/>
      <c r="Y13" s="3"/>
      <c r="Z13" s="3"/>
      <c r="AA13" s="3"/>
      <c r="AB13" s="3"/>
      <c r="AC13" s="3"/>
      <c r="AD13" s="3"/>
      <c r="AE13" s="3"/>
      <c r="AF13" s="3"/>
      <c r="AG13" s="3"/>
      <c r="AH13" s="3"/>
      <c r="AI13" s="3"/>
      <c r="AJ13" s="3"/>
      <c r="AK13" s="3"/>
      <c r="AL13" s="3"/>
      <c r="AM13" s="3"/>
    </row>
    <row r="14" spans="1:39" s="7" customFormat="1" ht="15" customHeight="1" x14ac:dyDescent="0.2">
      <c r="A14" s="26"/>
      <c r="B14" s="56">
        <v>1</v>
      </c>
      <c r="C14" s="67"/>
      <c r="D14" s="67"/>
      <c r="E14" s="72"/>
      <c r="F14" s="59"/>
      <c r="G14" s="72"/>
      <c r="H14" s="327"/>
      <c r="I14" s="412"/>
      <c r="J14" s="413"/>
      <c r="K14" s="320"/>
      <c r="L14" s="60">
        <f>R14+S14</f>
        <v>0</v>
      </c>
      <c r="M14" s="26"/>
      <c r="N14" s="3"/>
      <c r="O14" s="3"/>
      <c r="P14" s="3"/>
      <c r="Q14" s="3"/>
      <c r="R14" s="269">
        <f>IF(C14=0,0,IF(D14=0,0,IF(E14=0,0,IF(F14=0,0,IF(G14=0,0,IF(ISNUMBER(F14),IF(YEAR(F14)=$V$1,25,0),0))))))</f>
        <v>0</v>
      </c>
      <c r="S14" s="13">
        <f>IF(R14=0,0,IF(G14="Yes",5,0))</f>
        <v>0</v>
      </c>
      <c r="T14" s="3"/>
      <c r="U14" s="3"/>
      <c r="V14" s="3"/>
      <c r="W14" s="3"/>
      <c r="X14" s="3"/>
      <c r="Y14" s="3"/>
      <c r="Z14" s="3"/>
      <c r="AA14" s="3"/>
      <c r="AB14" s="3"/>
      <c r="AC14" s="3"/>
      <c r="AD14" s="3"/>
      <c r="AE14" s="3"/>
      <c r="AF14" s="3"/>
      <c r="AG14" s="3"/>
      <c r="AH14" s="3"/>
      <c r="AI14" s="3"/>
      <c r="AJ14" s="3"/>
      <c r="AK14" s="3"/>
      <c r="AL14" s="3"/>
      <c r="AM14" s="3"/>
    </row>
    <row r="15" spans="1:39" s="7" customFormat="1" ht="12.75" x14ac:dyDescent="0.2">
      <c r="A15" s="26"/>
      <c r="B15" s="56">
        <v>2</v>
      </c>
      <c r="C15" s="338"/>
      <c r="D15" s="338"/>
      <c r="E15" s="72"/>
      <c r="F15" s="59"/>
      <c r="G15" s="72"/>
      <c r="H15" s="327"/>
      <c r="I15" s="412"/>
      <c r="J15" s="413"/>
      <c r="K15" s="320"/>
      <c r="L15" s="60">
        <f t="shared" ref="L15:L78" si="0">R15+S15</f>
        <v>0</v>
      </c>
      <c r="M15" s="259"/>
      <c r="N15" s="3"/>
      <c r="O15" s="3"/>
      <c r="P15" s="3"/>
      <c r="Q15" s="3"/>
      <c r="R15" s="269">
        <f t="shared" ref="R15:R78" si="1">IF(C15=0,0,IF(D15=0,0,IF(E15=0,0,IF(F15=0,0,IF(G15=0,0,IF(ISNUMBER(F15),IF(YEAR(F15)=$V$1,25,0),0))))))</f>
        <v>0</v>
      </c>
      <c r="S15" s="13">
        <f t="shared" ref="S15:S78" si="2">IF(R15=0,0,IF(G15="Yes",5,0))</f>
        <v>0</v>
      </c>
      <c r="T15" s="3"/>
      <c r="U15" s="3"/>
      <c r="V15" s="3"/>
      <c r="W15" s="3"/>
      <c r="X15" s="3"/>
      <c r="Y15" s="3"/>
      <c r="Z15" s="3"/>
      <c r="AA15" s="3"/>
      <c r="AB15" s="3"/>
      <c r="AC15" s="3"/>
      <c r="AD15" s="3"/>
      <c r="AE15" s="3"/>
      <c r="AF15" s="3"/>
      <c r="AG15" s="3"/>
      <c r="AH15" s="3"/>
      <c r="AI15" s="3"/>
      <c r="AJ15" s="3"/>
      <c r="AK15" s="3"/>
      <c r="AL15" s="3"/>
      <c r="AM15" s="3"/>
    </row>
    <row r="16" spans="1:39" s="7" customFormat="1" ht="12.75" x14ac:dyDescent="0.2">
      <c r="A16" s="26"/>
      <c r="B16" s="56">
        <v>3</v>
      </c>
      <c r="C16" s="338"/>
      <c r="D16" s="338"/>
      <c r="E16" s="72"/>
      <c r="F16" s="59"/>
      <c r="G16" s="72"/>
      <c r="H16" s="327"/>
      <c r="I16" s="412"/>
      <c r="J16" s="413"/>
      <c r="K16" s="320"/>
      <c r="L16" s="60">
        <f t="shared" si="0"/>
        <v>0</v>
      </c>
      <c r="M16" s="259"/>
      <c r="N16" s="3"/>
      <c r="O16" s="3"/>
      <c r="P16" s="3"/>
      <c r="Q16" s="3"/>
      <c r="R16" s="269">
        <f t="shared" si="1"/>
        <v>0</v>
      </c>
      <c r="S16" s="13">
        <f t="shared" si="2"/>
        <v>0</v>
      </c>
      <c r="T16" s="3"/>
      <c r="U16" s="3"/>
      <c r="V16" s="3"/>
      <c r="W16" s="3"/>
      <c r="X16" s="3"/>
      <c r="Y16" s="3"/>
      <c r="Z16" s="3"/>
      <c r="AA16" s="3"/>
      <c r="AB16" s="3"/>
      <c r="AC16" s="3"/>
      <c r="AD16" s="3"/>
      <c r="AE16" s="3"/>
      <c r="AF16" s="3"/>
      <c r="AG16" s="3"/>
      <c r="AH16" s="3"/>
      <c r="AI16" s="3"/>
      <c r="AJ16" s="3"/>
      <c r="AK16" s="3"/>
      <c r="AL16" s="3"/>
      <c r="AM16" s="3"/>
    </row>
    <row r="17" spans="1:39" s="7" customFormat="1" ht="12.75" x14ac:dyDescent="0.2">
      <c r="A17" s="26"/>
      <c r="B17" s="56">
        <v>4</v>
      </c>
      <c r="C17" s="338"/>
      <c r="D17" s="338"/>
      <c r="E17" s="72"/>
      <c r="F17" s="59"/>
      <c r="G17" s="72"/>
      <c r="H17" s="327"/>
      <c r="I17" s="412"/>
      <c r="J17" s="413"/>
      <c r="K17" s="320"/>
      <c r="L17" s="60">
        <f t="shared" si="0"/>
        <v>0</v>
      </c>
      <c r="M17" s="259"/>
      <c r="N17" s="3"/>
      <c r="O17" s="3"/>
      <c r="P17" s="3"/>
      <c r="Q17" s="3"/>
      <c r="R17" s="269">
        <f t="shared" si="1"/>
        <v>0</v>
      </c>
      <c r="S17" s="13">
        <f t="shared" si="2"/>
        <v>0</v>
      </c>
      <c r="T17" s="3"/>
      <c r="U17" s="3"/>
      <c r="V17" s="3"/>
      <c r="W17" s="3"/>
      <c r="X17" s="3"/>
      <c r="Y17" s="3"/>
      <c r="Z17" s="3"/>
      <c r="AA17" s="3"/>
      <c r="AB17" s="3"/>
      <c r="AC17" s="3"/>
      <c r="AD17" s="3"/>
      <c r="AE17" s="3"/>
      <c r="AF17" s="3"/>
      <c r="AG17" s="3"/>
      <c r="AH17" s="3"/>
      <c r="AI17" s="3"/>
      <c r="AJ17" s="3"/>
      <c r="AK17" s="3"/>
      <c r="AL17" s="3"/>
      <c r="AM17" s="3"/>
    </row>
    <row r="18" spans="1:39" s="7" customFormat="1" ht="12.75" x14ac:dyDescent="0.2">
      <c r="A18" s="26"/>
      <c r="B18" s="56">
        <v>5</v>
      </c>
      <c r="C18" s="338"/>
      <c r="D18" s="338"/>
      <c r="E18" s="72"/>
      <c r="F18" s="59"/>
      <c r="G18" s="72"/>
      <c r="H18" s="327"/>
      <c r="I18" s="412"/>
      <c r="J18" s="413"/>
      <c r="K18" s="320"/>
      <c r="L18" s="60">
        <f t="shared" si="0"/>
        <v>0</v>
      </c>
      <c r="M18" s="259"/>
      <c r="N18" s="3"/>
      <c r="O18" s="3"/>
      <c r="P18" s="3"/>
      <c r="Q18" s="3"/>
      <c r="R18" s="269">
        <f t="shared" si="1"/>
        <v>0</v>
      </c>
      <c r="S18" s="13">
        <f t="shared" si="2"/>
        <v>0</v>
      </c>
      <c r="T18" s="3"/>
      <c r="U18" s="3"/>
      <c r="V18" s="3"/>
      <c r="W18" s="3"/>
      <c r="X18" s="3"/>
      <c r="Y18" s="3"/>
      <c r="Z18" s="3"/>
      <c r="AA18" s="3"/>
      <c r="AB18" s="3"/>
      <c r="AC18" s="3"/>
      <c r="AD18" s="3"/>
      <c r="AE18" s="3"/>
      <c r="AF18" s="3"/>
      <c r="AG18" s="3"/>
      <c r="AH18" s="3"/>
      <c r="AI18" s="3"/>
      <c r="AJ18" s="3"/>
      <c r="AK18" s="3"/>
      <c r="AL18" s="3"/>
      <c r="AM18" s="3"/>
    </row>
    <row r="19" spans="1:39" s="7" customFormat="1" ht="12.75" x14ac:dyDescent="0.2">
      <c r="A19" s="26"/>
      <c r="B19" s="56">
        <v>6</v>
      </c>
      <c r="C19" s="338"/>
      <c r="D19" s="338"/>
      <c r="E19" s="72"/>
      <c r="F19" s="59"/>
      <c r="G19" s="72"/>
      <c r="H19" s="327"/>
      <c r="I19" s="412"/>
      <c r="J19" s="413"/>
      <c r="K19" s="320"/>
      <c r="L19" s="60">
        <f t="shared" si="0"/>
        <v>0</v>
      </c>
      <c r="M19" s="259"/>
      <c r="N19" s="3"/>
      <c r="O19" s="3"/>
      <c r="P19" s="3"/>
      <c r="Q19" s="3"/>
      <c r="R19" s="269">
        <f t="shared" si="1"/>
        <v>0</v>
      </c>
      <c r="S19" s="13">
        <f t="shared" si="2"/>
        <v>0</v>
      </c>
      <c r="T19" s="3"/>
      <c r="U19" s="3"/>
      <c r="V19" s="3"/>
      <c r="W19" s="3"/>
      <c r="X19" s="3"/>
      <c r="Y19" s="3"/>
      <c r="Z19" s="3"/>
      <c r="AA19" s="3"/>
      <c r="AB19" s="3"/>
      <c r="AC19" s="3"/>
      <c r="AD19" s="3"/>
      <c r="AE19" s="3"/>
      <c r="AF19" s="3"/>
      <c r="AG19" s="3"/>
      <c r="AH19" s="3"/>
      <c r="AI19" s="3"/>
      <c r="AJ19" s="3"/>
      <c r="AK19" s="3"/>
      <c r="AL19" s="3"/>
      <c r="AM19" s="3"/>
    </row>
    <row r="20" spans="1:39" s="7" customFormat="1" ht="12.75" x14ac:dyDescent="0.2">
      <c r="A20" s="26"/>
      <c r="B20" s="56">
        <v>7</v>
      </c>
      <c r="C20" s="338"/>
      <c r="D20" s="338"/>
      <c r="E20" s="72"/>
      <c r="F20" s="59"/>
      <c r="G20" s="72"/>
      <c r="H20" s="327"/>
      <c r="I20" s="412"/>
      <c r="J20" s="413"/>
      <c r="K20" s="320"/>
      <c r="L20" s="60">
        <f t="shared" si="0"/>
        <v>0</v>
      </c>
      <c r="M20" s="259"/>
      <c r="N20" s="3"/>
      <c r="O20" s="3"/>
      <c r="P20" s="3"/>
      <c r="Q20" s="3"/>
      <c r="R20" s="269">
        <f t="shared" si="1"/>
        <v>0</v>
      </c>
      <c r="S20" s="13">
        <f t="shared" si="2"/>
        <v>0</v>
      </c>
      <c r="T20" s="3"/>
      <c r="U20" s="3"/>
      <c r="V20" s="3"/>
      <c r="W20" s="3"/>
      <c r="X20" s="3"/>
      <c r="Y20" s="3"/>
      <c r="Z20" s="3"/>
      <c r="AA20" s="3"/>
      <c r="AB20" s="3"/>
      <c r="AC20" s="3"/>
      <c r="AD20" s="3"/>
      <c r="AE20" s="3"/>
      <c r="AF20" s="3"/>
      <c r="AG20" s="3"/>
      <c r="AH20" s="3"/>
      <c r="AI20" s="3"/>
      <c r="AJ20" s="3"/>
      <c r="AK20" s="3"/>
      <c r="AL20" s="3"/>
      <c r="AM20" s="3"/>
    </row>
    <row r="21" spans="1:39" s="7" customFormat="1" ht="12.75" x14ac:dyDescent="0.2">
      <c r="A21" s="26"/>
      <c r="B21" s="56">
        <v>8</v>
      </c>
      <c r="C21" s="338"/>
      <c r="D21" s="338"/>
      <c r="E21" s="72"/>
      <c r="F21" s="59"/>
      <c r="G21" s="72"/>
      <c r="H21" s="327"/>
      <c r="I21" s="412"/>
      <c r="J21" s="413"/>
      <c r="K21" s="320"/>
      <c r="L21" s="60">
        <f t="shared" si="0"/>
        <v>0</v>
      </c>
      <c r="M21" s="259"/>
      <c r="N21" s="3"/>
      <c r="O21" s="3"/>
      <c r="P21" s="3"/>
      <c r="Q21" s="3"/>
      <c r="R21" s="269">
        <f t="shared" si="1"/>
        <v>0</v>
      </c>
      <c r="S21" s="13">
        <f t="shared" si="2"/>
        <v>0</v>
      </c>
      <c r="T21" s="3"/>
      <c r="U21" s="3"/>
      <c r="V21" s="3"/>
      <c r="W21" s="3"/>
      <c r="X21" s="3"/>
      <c r="Y21" s="3"/>
      <c r="Z21" s="3"/>
      <c r="AA21" s="3"/>
      <c r="AB21" s="3"/>
      <c r="AC21" s="3"/>
      <c r="AD21" s="3"/>
      <c r="AE21" s="3"/>
      <c r="AF21" s="3"/>
      <c r="AG21" s="3"/>
      <c r="AH21" s="3"/>
      <c r="AI21" s="3"/>
      <c r="AJ21" s="3"/>
      <c r="AK21" s="3"/>
      <c r="AL21" s="3"/>
      <c r="AM21" s="3"/>
    </row>
    <row r="22" spans="1:39" s="7" customFormat="1" ht="12.75" x14ac:dyDescent="0.2">
      <c r="A22" s="26"/>
      <c r="B22" s="56">
        <v>9</v>
      </c>
      <c r="C22" s="338"/>
      <c r="D22" s="338"/>
      <c r="E22" s="72"/>
      <c r="F22" s="59"/>
      <c r="G22" s="72"/>
      <c r="H22" s="327"/>
      <c r="I22" s="412"/>
      <c r="J22" s="413"/>
      <c r="K22" s="320"/>
      <c r="L22" s="60">
        <f t="shared" si="0"/>
        <v>0</v>
      </c>
      <c r="M22" s="259"/>
      <c r="N22" s="3"/>
      <c r="O22" s="3"/>
      <c r="P22" s="3"/>
      <c r="Q22" s="3"/>
      <c r="R22" s="269">
        <f t="shared" si="1"/>
        <v>0</v>
      </c>
      <c r="S22" s="13">
        <f t="shared" si="2"/>
        <v>0</v>
      </c>
      <c r="T22" s="3"/>
      <c r="U22" s="3"/>
      <c r="V22" s="3"/>
      <c r="W22" s="3"/>
      <c r="X22" s="3"/>
      <c r="Y22" s="3"/>
      <c r="Z22" s="3"/>
      <c r="AA22" s="3"/>
      <c r="AB22" s="3"/>
      <c r="AC22" s="3"/>
      <c r="AD22" s="3"/>
      <c r="AE22" s="3"/>
      <c r="AF22" s="3"/>
      <c r="AG22" s="3"/>
      <c r="AH22" s="3"/>
      <c r="AI22" s="3"/>
      <c r="AJ22" s="3"/>
      <c r="AK22" s="3"/>
      <c r="AL22" s="3"/>
      <c r="AM22" s="3"/>
    </row>
    <row r="23" spans="1:39" s="7" customFormat="1" ht="12.75" x14ac:dyDescent="0.2">
      <c r="A23" s="26"/>
      <c r="B23" s="56">
        <v>10</v>
      </c>
      <c r="C23" s="338"/>
      <c r="D23" s="338"/>
      <c r="E23" s="72"/>
      <c r="F23" s="59"/>
      <c r="G23" s="72"/>
      <c r="H23" s="327"/>
      <c r="I23" s="412"/>
      <c r="J23" s="413"/>
      <c r="K23" s="320"/>
      <c r="L23" s="60">
        <f t="shared" si="0"/>
        <v>0</v>
      </c>
      <c r="M23" s="259"/>
      <c r="N23" s="3"/>
      <c r="O23" s="3"/>
      <c r="P23" s="3"/>
      <c r="Q23" s="3"/>
      <c r="R23" s="269">
        <f t="shared" si="1"/>
        <v>0</v>
      </c>
      <c r="S23" s="13">
        <f t="shared" si="2"/>
        <v>0</v>
      </c>
      <c r="T23" s="3"/>
      <c r="U23" s="3"/>
      <c r="V23" s="3"/>
      <c r="W23" s="3"/>
      <c r="X23" s="3"/>
      <c r="Y23" s="3"/>
      <c r="Z23" s="3"/>
      <c r="AA23" s="3"/>
      <c r="AB23" s="3"/>
      <c r="AC23" s="3"/>
      <c r="AD23" s="3"/>
      <c r="AE23" s="3"/>
      <c r="AF23" s="3"/>
      <c r="AG23" s="3"/>
      <c r="AH23" s="3"/>
      <c r="AI23" s="3"/>
      <c r="AJ23" s="3"/>
      <c r="AK23" s="3"/>
      <c r="AL23" s="3"/>
      <c r="AM23" s="3"/>
    </row>
    <row r="24" spans="1:39" s="7" customFormat="1" ht="12.75" x14ac:dyDescent="0.2">
      <c r="A24" s="26"/>
      <c r="B24" s="56">
        <v>11</v>
      </c>
      <c r="C24" s="338"/>
      <c r="D24" s="338"/>
      <c r="E24" s="72"/>
      <c r="F24" s="59"/>
      <c r="G24" s="72"/>
      <c r="H24" s="327"/>
      <c r="I24" s="412"/>
      <c r="J24" s="413"/>
      <c r="K24" s="320"/>
      <c r="L24" s="60">
        <f t="shared" si="0"/>
        <v>0</v>
      </c>
      <c r="M24" s="259"/>
      <c r="N24" s="3"/>
      <c r="O24" s="3"/>
      <c r="P24" s="3"/>
      <c r="Q24" s="3"/>
      <c r="R24" s="269">
        <f t="shared" si="1"/>
        <v>0</v>
      </c>
      <c r="S24" s="13">
        <f t="shared" si="2"/>
        <v>0</v>
      </c>
      <c r="T24" s="3"/>
      <c r="U24" s="3"/>
      <c r="V24" s="3"/>
      <c r="W24" s="3"/>
      <c r="X24" s="3"/>
      <c r="Y24" s="3"/>
      <c r="Z24" s="3"/>
      <c r="AA24" s="3"/>
      <c r="AB24" s="3"/>
      <c r="AC24" s="3"/>
      <c r="AD24" s="3"/>
      <c r="AE24" s="3"/>
      <c r="AF24" s="3"/>
      <c r="AG24" s="3"/>
      <c r="AH24" s="3"/>
      <c r="AI24" s="3"/>
      <c r="AJ24" s="3"/>
      <c r="AK24" s="3"/>
      <c r="AL24" s="3"/>
      <c r="AM24" s="3"/>
    </row>
    <row r="25" spans="1:39" s="7" customFormat="1" ht="12.75" x14ac:dyDescent="0.2">
      <c r="A25" s="26"/>
      <c r="B25" s="56">
        <v>12</v>
      </c>
      <c r="C25" s="338"/>
      <c r="D25" s="338"/>
      <c r="E25" s="72"/>
      <c r="F25" s="59"/>
      <c r="G25" s="72"/>
      <c r="H25" s="327"/>
      <c r="I25" s="412"/>
      <c r="J25" s="413"/>
      <c r="K25" s="320"/>
      <c r="L25" s="60">
        <f t="shared" si="0"/>
        <v>0</v>
      </c>
      <c r="M25" s="259"/>
      <c r="N25" s="3"/>
      <c r="O25" s="3"/>
      <c r="P25" s="3"/>
      <c r="Q25" s="3"/>
      <c r="R25" s="269">
        <f t="shared" si="1"/>
        <v>0</v>
      </c>
      <c r="S25" s="13">
        <f t="shared" si="2"/>
        <v>0</v>
      </c>
      <c r="T25" s="3"/>
      <c r="U25" s="3"/>
      <c r="V25" s="3"/>
      <c r="W25" s="3"/>
      <c r="X25" s="3"/>
      <c r="Y25" s="3"/>
      <c r="Z25" s="3"/>
      <c r="AA25" s="3"/>
      <c r="AB25" s="3"/>
      <c r="AC25" s="3"/>
      <c r="AD25" s="3"/>
      <c r="AE25" s="3"/>
      <c r="AF25" s="3"/>
      <c r="AG25" s="3"/>
      <c r="AH25" s="3"/>
      <c r="AI25" s="3"/>
      <c r="AJ25" s="3"/>
      <c r="AK25" s="3"/>
      <c r="AL25" s="3"/>
      <c r="AM25" s="3"/>
    </row>
    <row r="26" spans="1:39" s="7" customFormat="1" ht="12.75" x14ac:dyDescent="0.2">
      <c r="A26" s="26"/>
      <c r="B26" s="56">
        <v>13</v>
      </c>
      <c r="C26" s="338"/>
      <c r="D26" s="338"/>
      <c r="E26" s="72"/>
      <c r="F26" s="59"/>
      <c r="G26" s="72"/>
      <c r="H26" s="327"/>
      <c r="I26" s="412"/>
      <c r="J26" s="413"/>
      <c r="K26" s="320"/>
      <c r="L26" s="60">
        <f t="shared" si="0"/>
        <v>0</v>
      </c>
      <c r="M26" s="259"/>
      <c r="N26" s="3"/>
      <c r="O26" s="3"/>
      <c r="P26" s="3"/>
      <c r="Q26" s="3"/>
      <c r="R26" s="269">
        <f t="shared" si="1"/>
        <v>0</v>
      </c>
      <c r="S26" s="13">
        <f t="shared" si="2"/>
        <v>0</v>
      </c>
      <c r="T26" s="3"/>
      <c r="U26" s="3"/>
      <c r="V26" s="3"/>
      <c r="W26" s="3"/>
      <c r="X26" s="3"/>
      <c r="Y26" s="3"/>
      <c r="Z26" s="3"/>
      <c r="AA26" s="3"/>
      <c r="AB26" s="3"/>
      <c r="AC26" s="3"/>
      <c r="AD26" s="3"/>
      <c r="AE26" s="3"/>
      <c r="AF26" s="3"/>
      <c r="AG26" s="3"/>
      <c r="AH26" s="3"/>
      <c r="AI26" s="3"/>
      <c r="AJ26" s="3"/>
      <c r="AK26" s="3"/>
      <c r="AL26" s="3"/>
      <c r="AM26" s="3"/>
    </row>
    <row r="27" spans="1:39" s="7" customFormat="1" ht="12.75" x14ac:dyDescent="0.2">
      <c r="A27" s="26"/>
      <c r="B27" s="56">
        <v>14</v>
      </c>
      <c r="C27" s="338"/>
      <c r="D27" s="338"/>
      <c r="E27" s="72"/>
      <c r="F27" s="59"/>
      <c r="G27" s="72"/>
      <c r="H27" s="327"/>
      <c r="I27" s="412"/>
      <c r="J27" s="413"/>
      <c r="K27" s="320"/>
      <c r="L27" s="60">
        <f t="shared" si="0"/>
        <v>0</v>
      </c>
      <c r="M27" s="259"/>
      <c r="N27" s="3"/>
      <c r="O27" s="3"/>
      <c r="P27" s="3"/>
      <c r="Q27" s="3"/>
      <c r="R27" s="269">
        <f t="shared" si="1"/>
        <v>0</v>
      </c>
      <c r="S27" s="13">
        <f t="shared" si="2"/>
        <v>0</v>
      </c>
      <c r="T27" s="3"/>
      <c r="U27" s="3"/>
      <c r="V27" s="3"/>
      <c r="W27" s="3"/>
      <c r="X27" s="3"/>
      <c r="Y27" s="3"/>
      <c r="Z27" s="3"/>
      <c r="AA27" s="3"/>
      <c r="AB27" s="3"/>
      <c r="AC27" s="3"/>
      <c r="AD27" s="3"/>
      <c r="AE27" s="3"/>
      <c r="AF27" s="3"/>
      <c r="AG27" s="3"/>
      <c r="AH27" s="3"/>
      <c r="AI27" s="3"/>
      <c r="AJ27" s="3"/>
      <c r="AK27" s="3"/>
      <c r="AL27" s="3"/>
      <c r="AM27" s="3"/>
    </row>
    <row r="28" spans="1:39" s="7" customFormat="1" ht="12.75" x14ac:dyDescent="0.2">
      <c r="A28" s="26"/>
      <c r="B28" s="56">
        <v>15</v>
      </c>
      <c r="C28" s="338"/>
      <c r="D28" s="338"/>
      <c r="E28" s="72"/>
      <c r="F28" s="59"/>
      <c r="G28" s="72"/>
      <c r="H28" s="327"/>
      <c r="I28" s="412"/>
      <c r="J28" s="413"/>
      <c r="K28" s="320"/>
      <c r="L28" s="60">
        <f t="shared" si="0"/>
        <v>0</v>
      </c>
      <c r="M28" s="259"/>
      <c r="N28" s="3"/>
      <c r="O28" s="3"/>
      <c r="P28" s="3"/>
      <c r="Q28" s="3"/>
      <c r="R28" s="269">
        <f t="shared" si="1"/>
        <v>0</v>
      </c>
      <c r="S28" s="13">
        <f t="shared" si="2"/>
        <v>0</v>
      </c>
      <c r="T28" s="3"/>
      <c r="U28" s="3"/>
      <c r="V28" s="3"/>
      <c r="W28" s="3"/>
      <c r="X28" s="3"/>
      <c r="Y28" s="3"/>
      <c r="Z28" s="3"/>
      <c r="AA28" s="3"/>
      <c r="AB28" s="3"/>
      <c r="AC28" s="3"/>
      <c r="AD28" s="3"/>
      <c r="AE28" s="3"/>
      <c r="AF28" s="3"/>
      <c r="AG28" s="3"/>
      <c r="AH28" s="3"/>
      <c r="AI28" s="3"/>
      <c r="AJ28" s="3"/>
      <c r="AK28" s="3"/>
      <c r="AL28" s="3"/>
      <c r="AM28" s="3"/>
    </row>
    <row r="29" spans="1:39" s="7" customFormat="1" ht="12.75" x14ac:dyDescent="0.2">
      <c r="A29" s="26"/>
      <c r="B29" s="56">
        <v>16</v>
      </c>
      <c r="C29" s="338"/>
      <c r="D29" s="338"/>
      <c r="E29" s="72"/>
      <c r="F29" s="59"/>
      <c r="G29" s="72"/>
      <c r="H29" s="327"/>
      <c r="I29" s="412"/>
      <c r="J29" s="413"/>
      <c r="K29" s="320"/>
      <c r="L29" s="60">
        <f t="shared" si="0"/>
        <v>0</v>
      </c>
      <c r="M29" s="259"/>
      <c r="N29" s="3"/>
      <c r="O29" s="3"/>
      <c r="P29" s="3"/>
      <c r="Q29" s="3"/>
      <c r="R29" s="269">
        <f t="shared" si="1"/>
        <v>0</v>
      </c>
      <c r="S29" s="13">
        <f t="shared" si="2"/>
        <v>0</v>
      </c>
      <c r="T29" s="3"/>
      <c r="U29" s="3"/>
      <c r="V29" s="3"/>
      <c r="W29" s="3"/>
      <c r="X29" s="3"/>
      <c r="Y29" s="3"/>
      <c r="Z29" s="3"/>
      <c r="AA29" s="3"/>
      <c r="AB29" s="3"/>
      <c r="AC29" s="3"/>
      <c r="AD29" s="3"/>
      <c r="AE29" s="3"/>
      <c r="AF29" s="3"/>
      <c r="AG29" s="3"/>
      <c r="AH29" s="3"/>
      <c r="AI29" s="3"/>
      <c r="AJ29" s="3"/>
      <c r="AK29" s="3"/>
      <c r="AL29" s="3"/>
      <c r="AM29" s="3"/>
    </row>
    <row r="30" spans="1:39" s="7" customFormat="1" ht="12.75" x14ac:dyDescent="0.2">
      <c r="A30" s="26"/>
      <c r="B30" s="56">
        <v>17</v>
      </c>
      <c r="C30" s="338"/>
      <c r="D30" s="338"/>
      <c r="E30" s="72"/>
      <c r="F30" s="59"/>
      <c r="G30" s="72"/>
      <c r="H30" s="327"/>
      <c r="I30" s="412"/>
      <c r="J30" s="413"/>
      <c r="K30" s="320"/>
      <c r="L30" s="60">
        <f t="shared" si="0"/>
        <v>0</v>
      </c>
      <c r="M30" s="259"/>
      <c r="N30" s="3"/>
      <c r="O30" s="3"/>
      <c r="P30" s="3"/>
      <c r="Q30" s="3"/>
      <c r="R30" s="269">
        <f t="shared" si="1"/>
        <v>0</v>
      </c>
      <c r="S30" s="13">
        <f t="shared" si="2"/>
        <v>0</v>
      </c>
      <c r="T30" s="3"/>
      <c r="U30" s="3"/>
      <c r="V30" s="3"/>
      <c r="W30" s="3"/>
      <c r="X30" s="3"/>
      <c r="Y30" s="3"/>
      <c r="Z30" s="3"/>
      <c r="AA30" s="3"/>
      <c r="AB30" s="3"/>
      <c r="AC30" s="3"/>
      <c r="AD30" s="3"/>
      <c r="AE30" s="3"/>
      <c r="AF30" s="3"/>
      <c r="AG30" s="3"/>
      <c r="AH30" s="3"/>
      <c r="AI30" s="3"/>
      <c r="AJ30" s="3"/>
      <c r="AK30" s="3"/>
      <c r="AL30" s="3"/>
      <c r="AM30" s="3"/>
    </row>
    <row r="31" spans="1:39" s="7" customFormat="1" ht="12.75" x14ac:dyDescent="0.2">
      <c r="A31" s="26"/>
      <c r="B31" s="56">
        <v>18</v>
      </c>
      <c r="C31" s="338"/>
      <c r="D31" s="338"/>
      <c r="E31" s="72"/>
      <c r="F31" s="59"/>
      <c r="G31" s="72"/>
      <c r="H31" s="327"/>
      <c r="I31" s="412"/>
      <c r="J31" s="413"/>
      <c r="K31" s="320"/>
      <c r="L31" s="60">
        <f t="shared" si="0"/>
        <v>0</v>
      </c>
      <c r="M31" s="259"/>
      <c r="N31" s="3"/>
      <c r="O31" s="3"/>
      <c r="P31" s="3"/>
      <c r="Q31" s="3"/>
      <c r="R31" s="269">
        <f t="shared" si="1"/>
        <v>0</v>
      </c>
      <c r="S31" s="13">
        <f t="shared" si="2"/>
        <v>0</v>
      </c>
      <c r="T31" s="3"/>
      <c r="U31" s="3"/>
      <c r="V31" s="3"/>
      <c r="W31" s="3"/>
      <c r="X31" s="3"/>
      <c r="Y31" s="3"/>
      <c r="Z31" s="3"/>
      <c r="AA31" s="3"/>
      <c r="AB31" s="3"/>
      <c r="AC31" s="3"/>
      <c r="AD31" s="3"/>
      <c r="AE31" s="3"/>
      <c r="AF31" s="3"/>
      <c r="AG31" s="3"/>
      <c r="AH31" s="3"/>
      <c r="AI31" s="3"/>
      <c r="AJ31" s="3"/>
      <c r="AK31" s="3"/>
      <c r="AL31" s="3"/>
      <c r="AM31" s="3"/>
    </row>
    <row r="32" spans="1:39" s="7" customFormat="1" ht="12.75" x14ac:dyDescent="0.2">
      <c r="A32" s="26"/>
      <c r="B32" s="56">
        <v>19</v>
      </c>
      <c r="C32" s="338"/>
      <c r="D32" s="338"/>
      <c r="E32" s="72"/>
      <c r="F32" s="59"/>
      <c r="G32" s="72"/>
      <c r="H32" s="327"/>
      <c r="I32" s="412"/>
      <c r="J32" s="413"/>
      <c r="K32" s="320"/>
      <c r="L32" s="60">
        <f t="shared" si="0"/>
        <v>0</v>
      </c>
      <c r="M32" s="259"/>
      <c r="N32" s="3"/>
      <c r="O32" s="3"/>
      <c r="P32" s="3"/>
      <c r="Q32" s="3"/>
      <c r="R32" s="269">
        <f t="shared" si="1"/>
        <v>0</v>
      </c>
      <c r="S32" s="13">
        <f t="shared" si="2"/>
        <v>0</v>
      </c>
      <c r="T32" s="3"/>
      <c r="U32" s="3"/>
      <c r="V32" s="3"/>
      <c r="W32" s="3"/>
      <c r="X32" s="3"/>
      <c r="Y32" s="3"/>
      <c r="Z32" s="3"/>
      <c r="AA32" s="3"/>
      <c r="AB32" s="3"/>
      <c r="AC32" s="3"/>
      <c r="AD32" s="3"/>
      <c r="AE32" s="3"/>
      <c r="AF32" s="3"/>
      <c r="AG32" s="3"/>
      <c r="AH32" s="3"/>
      <c r="AI32" s="3"/>
      <c r="AJ32" s="3"/>
      <c r="AK32" s="3"/>
      <c r="AL32" s="3"/>
      <c r="AM32" s="3"/>
    </row>
    <row r="33" spans="1:39" s="7" customFormat="1" ht="12.75" x14ac:dyDescent="0.2">
      <c r="A33" s="26"/>
      <c r="B33" s="56">
        <v>20</v>
      </c>
      <c r="C33" s="338"/>
      <c r="D33" s="338"/>
      <c r="E33" s="72"/>
      <c r="F33" s="59"/>
      <c r="G33" s="72"/>
      <c r="H33" s="327"/>
      <c r="I33" s="412"/>
      <c r="J33" s="413"/>
      <c r="K33" s="320"/>
      <c r="L33" s="60">
        <f t="shared" si="0"/>
        <v>0</v>
      </c>
      <c r="M33" s="259"/>
      <c r="N33" s="3"/>
      <c r="O33" s="3"/>
      <c r="P33" s="3"/>
      <c r="Q33" s="3"/>
      <c r="R33" s="269">
        <f t="shared" si="1"/>
        <v>0</v>
      </c>
      <c r="S33" s="13">
        <f t="shared" si="2"/>
        <v>0</v>
      </c>
      <c r="T33" s="3"/>
      <c r="U33" s="3"/>
      <c r="V33" s="3"/>
      <c r="W33" s="3"/>
      <c r="X33" s="3"/>
      <c r="Y33" s="3"/>
      <c r="Z33" s="3"/>
      <c r="AA33" s="3"/>
      <c r="AB33" s="3"/>
      <c r="AC33" s="3"/>
      <c r="AD33" s="3"/>
      <c r="AE33" s="3"/>
      <c r="AF33" s="3"/>
      <c r="AG33" s="3"/>
      <c r="AH33" s="3"/>
      <c r="AI33" s="3"/>
      <c r="AJ33" s="3"/>
      <c r="AK33" s="3"/>
      <c r="AL33" s="3"/>
      <c r="AM33" s="3"/>
    </row>
    <row r="34" spans="1:39" s="7" customFormat="1" ht="12.75" x14ac:dyDescent="0.2">
      <c r="A34" s="26"/>
      <c r="B34" s="56">
        <v>21</v>
      </c>
      <c r="C34" s="338"/>
      <c r="D34" s="338"/>
      <c r="E34" s="72"/>
      <c r="F34" s="59"/>
      <c r="G34" s="72"/>
      <c r="H34" s="327"/>
      <c r="I34" s="412"/>
      <c r="J34" s="413"/>
      <c r="K34" s="320"/>
      <c r="L34" s="60">
        <f t="shared" si="0"/>
        <v>0</v>
      </c>
      <c r="M34" s="259"/>
      <c r="N34" s="3"/>
      <c r="O34" s="3"/>
      <c r="P34" s="3"/>
      <c r="Q34" s="3"/>
      <c r="R34" s="269">
        <f t="shared" si="1"/>
        <v>0</v>
      </c>
      <c r="S34" s="13">
        <f t="shared" si="2"/>
        <v>0</v>
      </c>
      <c r="T34" s="3"/>
      <c r="U34" s="3"/>
      <c r="V34" s="3"/>
      <c r="W34" s="3"/>
      <c r="X34" s="3"/>
      <c r="Y34" s="3"/>
      <c r="Z34" s="3"/>
      <c r="AA34" s="3"/>
      <c r="AB34" s="3"/>
      <c r="AC34" s="3"/>
      <c r="AD34" s="3"/>
      <c r="AE34" s="3"/>
      <c r="AF34" s="3"/>
      <c r="AG34" s="3"/>
      <c r="AH34" s="3"/>
      <c r="AI34" s="3"/>
      <c r="AJ34" s="3"/>
      <c r="AK34" s="3"/>
      <c r="AL34" s="3"/>
      <c r="AM34" s="3"/>
    </row>
    <row r="35" spans="1:39" s="7" customFormat="1" ht="12.75" x14ac:dyDescent="0.2">
      <c r="A35" s="26"/>
      <c r="B35" s="56">
        <v>22</v>
      </c>
      <c r="C35" s="338"/>
      <c r="D35" s="338"/>
      <c r="E35" s="72"/>
      <c r="F35" s="59"/>
      <c r="G35" s="72"/>
      <c r="H35" s="327"/>
      <c r="I35" s="412"/>
      <c r="J35" s="413"/>
      <c r="K35" s="320"/>
      <c r="L35" s="60">
        <f t="shared" si="0"/>
        <v>0</v>
      </c>
      <c r="M35" s="259"/>
      <c r="N35" s="3"/>
      <c r="O35" s="3"/>
      <c r="P35" s="3"/>
      <c r="Q35" s="3"/>
      <c r="R35" s="269">
        <f t="shared" si="1"/>
        <v>0</v>
      </c>
      <c r="S35" s="13">
        <f t="shared" si="2"/>
        <v>0</v>
      </c>
      <c r="T35" s="3"/>
      <c r="U35" s="3"/>
      <c r="V35" s="3"/>
      <c r="W35" s="3"/>
      <c r="X35" s="3"/>
      <c r="Y35" s="3"/>
      <c r="Z35" s="3"/>
      <c r="AA35" s="3"/>
      <c r="AB35" s="3"/>
      <c r="AC35" s="3"/>
      <c r="AD35" s="3"/>
      <c r="AE35" s="3"/>
      <c r="AF35" s="3"/>
      <c r="AG35" s="3"/>
      <c r="AH35" s="3"/>
      <c r="AI35" s="3"/>
      <c r="AJ35" s="3"/>
      <c r="AK35" s="3"/>
      <c r="AL35" s="3"/>
      <c r="AM35" s="3"/>
    </row>
    <row r="36" spans="1:39" s="7" customFormat="1" ht="12.75" x14ac:dyDescent="0.2">
      <c r="A36" s="26"/>
      <c r="B36" s="56">
        <v>23</v>
      </c>
      <c r="C36" s="338"/>
      <c r="D36" s="338"/>
      <c r="E36" s="72"/>
      <c r="F36" s="59"/>
      <c r="G36" s="72"/>
      <c r="H36" s="327"/>
      <c r="I36" s="412"/>
      <c r="J36" s="413"/>
      <c r="K36" s="320"/>
      <c r="L36" s="60">
        <f t="shared" si="0"/>
        <v>0</v>
      </c>
      <c r="M36" s="259"/>
      <c r="N36" s="3"/>
      <c r="O36" s="3"/>
      <c r="P36" s="3"/>
      <c r="Q36" s="3"/>
      <c r="R36" s="269">
        <f t="shared" si="1"/>
        <v>0</v>
      </c>
      <c r="S36" s="13">
        <f t="shared" si="2"/>
        <v>0</v>
      </c>
      <c r="T36" s="3"/>
      <c r="U36" s="3"/>
      <c r="V36" s="3"/>
      <c r="W36" s="3"/>
      <c r="X36" s="3"/>
      <c r="Y36" s="3"/>
      <c r="Z36" s="3"/>
      <c r="AA36" s="3"/>
      <c r="AB36" s="3"/>
      <c r="AC36" s="3"/>
      <c r="AD36" s="3"/>
      <c r="AE36" s="3"/>
      <c r="AF36" s="3"/>
      <c r="AG36" s="3"/>
      <c r="AH36" s="3"/>
      <c r="AI36" s="3"/>
      <c r="AJ36" s="3"/>
      <c r="AK36" s="3"/>
      <c r="AL36" s="3"/>
      <c r="AM36" s="3"/>
    </row>
    <row r="37" spans="1:39" s="7" customFormat="1" ht="12.75" x14ac:dyDescent="0.2">
      <c r="A37" s="26"/>
      <c r="B37" s="56">
        <v>24</v>
      </c>
      <c r="C37" s="338"/>
      <c r="D37" s="338"/>
      <c r="E37" s="72"/>
      <c r="F37" s="59"/>
      <c r="G37" s="72"/>
      <c r="H37" s="327"/>
      <c r="I37" s="412"/>
      <c r="J37" s="413"/>
      <c r="K37" s="320"/>
      <c r="L37" s="60">
        <f t="shared" si="0"/>
        <v>0</v>
      </c>
      <c r="M37" s="259"/>
      <c r="N37" s="3"/>
      <c r="O37" s="3"/>
      <c r="P37" s="3"/>
      <c r="Q37" s="3"/>
      <c r="R37" s="269">
        <f t="shared" si="1"/>
        <v>0</v>
      </c>
      <c r="S37" s="13">
        <f t="shared" si="2"/>
        <v>0</v>
      </c>
      <c r="T37" s="3"/>
      <c r="U37" s="3"/>
      <c r="V37" s="3"/>
      <c r="W37" s="3"/>
      <c r="X37" s="3"/>
      <c r="Y37" s="3"/>
      <c r="Z37" s="3"/>
      <c r="AA37" s="3"/>
      <c r="AB37" s="3"/>
      <c r="AC37" s="3"/>
      <c r="AD37" s="3"/>
      <c r="AE37" s="3"/>
      <c r="AF37" s="3"/>
      <c r="AG37" s="3"/>
      <c r="AH37" s="3"/>
      <c r="AI37" s="3"/>
      <c r="AJ37" s="3"/>
      <c r="AK37" s="3"/>
      <c r="AL37" s="3"/>
      <c r="AM37" s="3"/>
    </row>
    <row r="38" spans="1:39" s="7" customFormat="1" ht="12.75" x14ac:dyDescent="0.2">
      <c r="A38" s="26"/>
      <c r="B38" s="56">
        <v>25</v>
      </c>
      <c r="C38" s="338"/>
      <c r="D38" s="338"/>
      <c r="E38" s="72"/>
      <c r="F38" s="59"/>
      <c r="G38" s="72"/>
      <c r="H38" s="327"/>
      <c r="I38" s="412"/>
      <c r="J38" s="413"/>
      <c r="K38" s="320"/>
      <c r="L38" s="60">
        <f t="shared" si="0"/>
        <v>0</v>
      </c>
      <c r="M38" s="259"/>
      <c r="N38" s="3"/>
      <c r="O38" s="3"/>
      <c r="P38" s="3"/>
      <c r="Q38" s="3"/>
      <c r="R38" s="269">
        <f t="shared" si="1"/>
        <v>0</v>
      </c>
      <c r="S38" s="13">
        <f t="shared" si="2"/>
        <v>0</v>
      </c>
      <c r="T38" s="3"/>
      <c r="U38" s="3"/>
      <c r="V38" s="3"/>
      <c r="W38" s="3"/>
      <c r="X38" s="3"/>
      <c r="Y38" s="3"/>
      <c r="Z38" s="3"/>
      <c r="AA38" s="3"/>
      <c r="AB38" s="3"/>
      <c r="AC38" s="3"/>
      <c r="AD38" s="3"/>
      <c r="AE38" s="3"/>
      <c r="AF38" s="3"/>
      <c r="AG38" s="3"/>
      <c r="AH38" s="3"/>
      <c r="AI38" s="3"/>
      <c r="AJ38" s="3"/>
      <c r="AK38" s="3"/>
      <c r="AL38" s="3"/>
      <c r="AM38" s="3"/>
    </row>
    <row r="39" spans="1:39" s="7" customFormat="1" ht="12.75" x14ac:dyDescent="0.2">
      <c r="A39" s="26"/>
      <c r="B39" s="56">
        <v>26</v>
      </c>
      <c r="C39" s="338"/>
      <c r="D39" s="338"/>
      <c r="E39" s="72"/>
      <c r="F39" s="59"/>
      <c r="G39" s="72"/>
      <c r="H39" s="327"/>
      <c r="I39" s="412"/>
      <c r="J39" s="413"/>
      <c r="K39" s="320"/>
      <c r="L39" s="60">
        <f t="shared" si="0"/>
        <v>0</v>
      </c>
      <c r="M39" s="259"/>
      <c r="N39" s="3"/>
      <c r="O39" s="3"/>
      <c r="P39" s="3"/>
      <c r="Q39" s="3"/>
      <c r="R39" s="269">
        <f t="shared" si="1"/>
        <v>0</v>
      </c>
      <c r="S39" s="13">
        <f t="shared" si="2"/>
        <v>0</v>
      </c>
      <c r="T39" s="3"/>
      <c r="U39" s="3"/>
      <c r="V39" s="3"/>
      <c r="W39" s="3"/>
      <c r="X39" s="3"/>
      <c r="Y39" s="3"/>
      <c r="Z39" s="3"/>
      <c r="AA39" s="3"/>
      <c r="AB39" s="3"/>
      <c r="AC39" s="3"/>
      <c r="AD39" s="3"/>
      <c r="AE39" s="3"/>
      <c r="AF39" s="3"/>
      <c r="AG39" s="3"/>
      <c r="AH39" s="3"/>
      <c r="AI39" s="3"/>
      <c r="AJ39" s="3"/>
      <c r="AK39" s="3"/>
      <c r="AL39" s="3"/>
      <c r="AM39" s="3"/>
    </row>
    <row r="40" spans="1:39" s="7" customFormat="1" ht="12.75" x14ac:dyDescent="0.2">
      <c r="A40" s="26"/>
      <c r="B40" s="56">
        <v>27</v>
      </c>
      <c r="C40" s="338"/>
      <c r="D40" s="338"/>
      <c r="E40" s="72"/>
      <c r="F40" s="59"/>
      <c r="G40" s="72"/>
      <c r="H40" s="327"/>
      <c r="I40" s="412"/>
      <c r="J40" s="413"/>
      <c r="K40" s="320"/>
      <c r="L40" s="60">
        <f t="shared" si="0"/>
        <v>0</v>
      </c>
      <c r="M40" s="259"/>
      <c r="N40" s="3"/>
      <c r="O40" s="3"/>
      <c r="P40" s="3"/>
      <c r="Q40" s="3"/>
      <c r="R40" s="269">
        <f t="shared" si="1"/>
        <v>0</v>
      </c>
      <c r="S40" s="13">
        <f t="shared" si="2"/>
        <v>0</v>
      </c>
      <c r="T40" s="3"/>
      <c r="U40" s="3"/>
      <c r="V40" s="3"/>
      <c r="W40" s="3"/>
      <c r="X40" s="3"/>
      <c r="Y40" s="3"/>
      <c r="Z40" s="3"/>
      <c r="AA40" s="3"/>
      <c r="AB40" s="3"/>
      <c r="AC40" s="3"/>
      <c r="AD40" s="3"/>
      <c r="AE40" s="3"/>
      <c r="AF40" s="3"/>
      <c r="AG40" s="3"/>
      <c r="AH40" s="3"/>
      <c r="AI40" s="3"/>
      <c r="AJ40" s="3"/>
      <c r="AK40" s="3"/>
      <c r="AL40" s="3"/>
      <c r="AM40" s="3"/>
    </row>
    <row r="41" spans="1:39" s="7" customFormat="1" ht="12.75" x14ac:dyDescent="0.2">
      <c r="A41" s="26"/>
      <c r="B41" s="56">
        <v>28</v>
      </c>
      <c r="C41" s="338"/>
      <c r="D41" s="338"/>
      <c r="E41" s="72"/>
      <c r="F41" s="59"/>
      <c r="G41" s="72"/>
      <c r="H41" s="327"/>
      <c r="I41" s="412"/>
      <c r="J41" s="413"/>
      <c r="K41" s="320"/>
      <c r="L41" s="60">
        <f t="shared" si="0"/>
        <v>0</v>
      </c>
      <c r="M41" s="259"/>
      <c r="N41" s="3"/>
      <c r="O41" s="3"/>
      <c r="P41" s="3"/>
      <c r="Q41" s="3"/>
      <c r="R41" s="269">
        <f t="shared" si="1"/>
        <v>0</v>
      </c>
      <c r="S41" s="13">
        <f t="shared" si="2"/>
        <v>0</v>
      </c>
      <c r="T41" s="3"/>
      <c r="U41" s="3"/>
      <c r="V41" s="3"/>
      <c r="W41" s="3"/>
      <c r="X41" s="3"/>
      <c r="Y41" s="3"/>
      <c r="Z41" s="3"/>
      <c r="AA41" s="3"/>
      <c r="AB41" s="3"/>
      <c r="AC41" s="3"/>
      <c r="AD41" s="3"/>
      <c r="AE41" s="3"/>
      <c r="AF41" s="3"/>
      <c r="AG41" s="3"/>
      <c r="AH41" s="3"/>
      <c r="AI41" s="3"/>
      <c r="AJ41" s="3"/>
      <c r="AK41" s="3"/>
      <c r="AL41" s="3"/>
      <c r="AM41" s="3"/>
    </row>
    <row r="42" spans="1:39" s="7" customFormat="1" ht="12.75" x14ac:dyDescent="0.2">
      <c r="A42" s="26"/>
      <c r="B42" s="56">
        <v>29</v>
      </c>
      <c r="C42" s="338"/>
      <c r="D42" s="338"/>
      <c r="E42" s="72"/>
      <c r="F42" s="59"/>
      <c r="G42" s="72"/>
      <c r="H42" s="327"/>
      <c r="I42" s="412"/>
      <c r="J42" s="413"/>
      <c r="K42" s="320"/>
      <c r="L42" s="60">
        <f t="shared" si="0"/>
        <v>0</v>
      </c>
      <c r="M42" s="259"/>
      <c r="N42" s="3"/>
      <c r="O42" s="3"/>
      <c r="P42" s="3"/>
      <c r="Q42" s="3"/>
      <c r="R42" s="269">
        <f t="shared" si="1"/>
        <v>0</v>
      </c>
      <c r="S42" s="13">
        <f t="shared" si="2"/>
        <v>0</v>
      </c>
      <c r="T42" s="3"/>
      <c r="U42" s="3"/>
      <c r="V42" s="3"/>
      <c r="W42" s="3"/>
      <c r="X42" s="3"/>
      <c r="Y42" s="3"/>
      <c r="Z42" s="3"/>
      <c r="AA42" s="3"/>
      <c r="AB42" s="3"/>
      <c r="AC42" s="3"/>
      <c r="AD42" s="3"/>
      <c r="AE42" s="3"/>
      <c r="AF42" s="3"/>
      <c r="AG42" s="3"/>
      <c r="AH42" s="3"/>
      <c r="AI42" s="3"/>
      <c r="AJ42" s="3"/>
      <c r="AK42" s="3"/>
      <c r="AL42" s="3"/>
      <c r="AM42" s="3"/>
    </row>
    <row r="43" spans="1:39" s="7" customFormat="1" ht="12.75" x14ac:dyDescent="0.2">
      <c r="A43" s="26"/>
      <c r="B43" s="56">
        <v>30</v>
      </c>
      <c r="C43" s="338"/>
      <c r="D43" s="338"/>
      <c r="E43" s="72"/>
      <c r="F43" s="59"/>
      <c r="G43" s="72"/>
      <c r="H43" s="327"/>
      <c r="I43" s="412"/>
      <c r="J43" s="413"/>
      <c r="K43" s="320"/>
      <c r="L43" s="60">
        <f t="shared" si="0"/>
        <v>0</v>
      </c>
      <c r="M43" s="259"/>
      <c r="N43" s="3"/>
      <c r="O43" s="3"/>
      <c r="P43" s="3"/>
      <c r="Q43" s="3"/>
      <c r="R43" s="269">
        <f t="shared" si="1"/>
        <v>0</v>
      </c>
      <c r="S43" s="13">
        <f t="shared" si="2"/>
        <v>0</v>
      </c>
      <c r="T43" s="3"/>
      <c r="U43" s="3"/>
      <c r="V43" s="3"/>
      <c r="W43" s="3"/>
      <c r="X43" s="3"/>
      <c r="Y43" s="3"/>
      <c r="Z43" s="3"/>
      <c r="AA43" s="3"/>
      <c r="AB43" s="3"/>
      <c r="AC43" s="3"/>
      <c r="AD43" s="3"/>
      <c r="AE43" s="3"/>
      <c r="AF43" s="3"/>
      <c r="AG43" s="3"/>
      <c r="AH43" s="3"/>
      <c r="AI43" s="3"/>
      <c r="AJ43" s="3"/>
      <c r="AK43" s="3"/>
      <c r="AL43" s="3"/>
      <c r="AM43" s="3"/>
    </row>
    <row r="44" spans="1:39" s="7" customFormat="1" ht="12.75" x14ac:dyDescent="0.2">
      <c r="A44" s="26"/>
      <c r="B44" s="56">
        <v>31</v>
      </c>
      <c r="C44" s="338"/>
      <c r="D44" s="338"/>
      <c r="E44" s="72"/>
      <c r="F44" s="59"/>
      <c r="G44" s="72"/>
      <c r="H44" s="327"/>
      <c r="I44" s="412"/>
      <c r="J44" s="413"/>
      <c r="K44" s="320"/>
      <c r="L44" s="60">
        <f t="shared" si="0"/>
        <v>0</v>
      </c>
      <c r="M44" s="259"/>
      <c r="N44" s="3"/>
      <c r="O44" s="3"/>
      <c r="P44" s="3"/>
      <c r="Q44" s="3"/>
      <c r="R44" s="269">
        <f t="shared" si="1"/>
        <v>0</v>
      </c>
      <c r="S44" s="13">
        <f t="shared" si="2"/>
        <v>0</v>
      </c>
      <c r="T44" s="3"/>
      <c r="U44" s="3"/>
      <c r="V44" s="3"/>
      <c r="W44" s="3"/>
      <c r="X44" s="3"/>
      <c r="Y44" s="3"/>
      <c r="Z44" s="3"/>
      <c r="AA44" s="3"/>
      <c r="AB44" s="3"/>
      <c r="AC44" s="3"/>
      <c r="AD44" s="3"/>
      <c r="AE44" s="3"/>
      <c r="AF44" s="3"/>
      <c r="AG44" s="3"/>
      <c r="AH44" s="3"/>
      <c r="AI44" s="3"/>
      <c r="AJ44" s="3"/>
      <c r="AK44" s="3"/>
      <c r="AL44" s="3"/>
      <c r="AM44" s="3"/>
    </row>
    <row r="45" spans="1:39" s="7" customFormat="1" ht="12.75" x14ac:dyDescent="0.2">
      <c r="A45" s="26"/>
      <c r="B45" s="56">
        <v>32</v>
      </c>
      <c r="C45" s="338"/>
      <c r="D45" s="338"/>
      <c r="E45" s="72"/>
      <c r="F45" s="59"/>
      <c r="G45" s="72"/>
      <c r="H45" s="327"/>
      <c r="I45" s="412"/>
      <c r="J45" s="413"/>
      <c r="K45" s="320"/>
      <c r="L45" s="60">
        <f t="shared" si="0"/>
        <v>0</v>
      </c>
      <c r="M45" s="259"/>
      <c r="N45" s="3"/>
      <c r="O45" s="3"/>
      <c r="P45" s="3"/>
      <c r="Q45" s="3"/>
      <c r="R45" s="269">
        <f t="shared" si="1"/>
        <v>0</v>
      </c>
      <c r="S45" s="13">
        <f t="shared" si="2"/>
        <v>0</v>
      </c>
      <c r="T45" s="3"/>
      <c r="U45" s="3"/>
      <c r="V45" s="3"/>
      <c r="W45" s="3"/>
      <c r="X45" s="3"/>
      <c r="Y45" s="3"/>
      <c r="Z45" s="3"/>
      <c r="AA45" s="3"/>
      <c r="AB45" s="3"/>
      <c r="AC45" s="3"/>
      <c r="AD45" s="3"/>
      <c r="AE45" s="3"/>
      <c r="AF45" s="3"/>
      <c r="AG45" s="3"/>
      <c r="AH45" s="3"/>
      <c r="AI45" s="3"/>
      <c r="AJ45" s="3"/>
      <c r="AK45" s="3"/>
      <c r="AL45" s="3"/>
      <c r="AM45" s="3"/>
    </row>
    <row r="46" spans="1:39" s="7" customFormat="1" ht="12.75" x14ac:dyDescent="0.2">
      <c r="A46" s="26"/>
      <c r="B46" s="56">
        <v>33</v>
      </c>
      <c r="C46" s="338"/>
      <c r="D46" s="338"/>
      <c r="E46" s="72"/>
      <c r="F46" s="59"/>
      <c r="G46" s="72"/>
      <c r="H46" s="327"/>
      <c r="I46" s="412"/>
      <c r="J46" s="413"/>
      <c r="K46" s="320"/>
      <c r="L46" s="60">
        <f t="shared" si="0"/>
        <v>0</v>
      </c>
      <c r="M46" s="259"/>
      <c r="N46" s="3"/>
      <c r="O46" s="3"/>
      <c r="P46" s="3"/>
      <c r="Q46" s="3"/>
      <c r="R46" s="269">
        <f t="shared" si="1"/>
        <v>0</v>
      </c>
      <c r="S46" s="13">
        <f t="shared" si="2"/>
        <v>0</v>
      </c>
      <c r="T46" s="3"/>
      <c r="U46" s="3"/>
      <c r="V46" s="3"/>
      <c r="W46" s="3"/>
      <c r="X46" s="3"/>
      <c r="Y46" s="3"/>
      <c r="Z46" s="3"/>
      <c r="AA46" s="3"/>
      <c r="AB46" s="3"/>
      <c r="AC46" s="3"/>
      <c r="AD46" s="3"/>
      <c r="AE46" s="3"/>
      <c r="AF46" s="3"/>
      <c r="AG46" s="3"/>
      <c r="AH46" s="3"/>
      <c r="AI46" s="3"/>
      <c r="AJ46" s="3"/>
      <c r="AK46" s="3"/>
      <c r="AL46" s="3"/>
      <c r="AM46" s="3"/>
    </row>
    <row r="47" spans="1:39" s="7" customFormat="1" ht="12.75" x14ac:dyDescent="0.2">
      <c r="A47" s="26"/>
      <c r="B47" s="56">
        <v>34</v>
      </c>
      <c r="C47" s="338"/>
      <c r="D47" s="338"/>
      <c r="E47" s="72"/>
      <c r="F47" s="59"/>
      <c r="G47" s="72"/>
      <c r="H47" s="327"/>
      <c r="I47" s="412"/>
      <c r="J47" s="413"/>
      <c r="K47" s="320"/>
      <c r="L47" s="60">
        <f t="shared" si="0"/>
        <v>0</v>
      </c>
      <c r="M47" s="259"/>
      <c r="N47" s="3"/>
      <c r="O47" s="3"/>
      <c r="P47" s="3"/>
      <c r="Q47" s="3"/>
      <c r="R47" s="269">
        <f t="shared" si="1"/>
        <v>0</v>
      </c>
      <c r="S47" s="13">
        <f t="shared" si="2"/>
        <v>0</v>
      </c>
      <c r="T47" s="3"/>
      <c r="U47" s="3"/>
      <c r="V47" s="3"/>
      <c r="W47" s="3"/>
      <c r="X47" s="3"/>
      <c r="Y47" s="3"/>
      <c r="Z47" s="3"/>
      <c r="AA47" s="3"/>
      <c r="AB47" s="3"/>
      <c r="AC47" s="3"/>
      <c r="AD47" s="3"/>
      <c r="AE47" s="3"/>
      <c r="AF47" s="3"/>
      <c r="AG47" s="3"/>
      <c r="AH47" s="3"/>
      <c r="AI47" s="3"/>
      <c r="AJ47" s="3"/>
      <c r="AK47" s="3"/>
      <c r="AL47" s="3"/>
      <c r="AM47" s="3"/>
    </row>
    <row r="48" spans="1:39" s="7" customFormat="1" ht="12.75" x14ac:dyDescent="0.2">
      <c r="A48" s="26"/>
      <c r="B48" s="56">
        <v>35</v>
      </c>
      <c r="C48" s="338"/>
      <c r="D48" s="338"/>
      <c r="E48" s="72"/>
      <c r="F48" s="59"/>
      <c r="G48" s="72"/>
      <c r="H48" s="327"/>
      <c r="I48" s="412"/>
      <c r="J48" s="413"/>
      <c r="K48" s="320"/>
      <c r="L48" s="60">
        <f t="shared" si="0"/>
        <v>0</v>
      </c>
      <c r="M48" s="259"/>
      <c r="N48" s="3"/>
      <c r="O48" s="3"/>
      <c r="P48" s="3"/>
      <c r="Q48" s="3"/>
      <c r="R48" s="269">
        <f t="shared" si="1"/>
        <v>0</v>
      </c>
      <c r="S48" s="13">
        <f t="shared" si="2"/>
        <v>0</v>
      </c>
      <c r="T48" s="3"/>
      <c r="U48" s="3"/>
      <c r="V48" s="3"/>
      <c r="W48" s="3"/>
      <c r="X48" s="3"/>
      <c r="Y48" s="3"/>
      <c r="Z48" s="3"/>
      <c r="AA48" s="3"/>
      <c r="AB48" s="3"/>
      <c r="AC48" s="3"/>
      <c r="AD48" s="3"/>
      <c r="AE48" s="3"/>
      <c r="AF48" s="3"/>
      <c r="AG48" s="3"/>
      <c r="AH48" s="3"/>
      <c r="AI48" s="3"/>
      <c r="AJ48" s="3"/>
      <c r="AK48" s="3"/>
      <c r="AL48" s="3"/>
      <c r="AM48" s="3"/>
    </row>
    <row r="49" spans="1:39" s="7" customFormat="1" ht="12.75" x14ac:dyDescent="0.2">
      <c r="A49" s="26"/>
      <c r="B49" s="56">
        <v>36</v>
      </c>
      <c r="C49" s="338"/>
      <c r="D49" s="338"/>
      <c r="E49" s="72"/>
      <c r="F49" s="59"/>
      <c r="G49" s="72"/>
      <c r="H49" s="327"/>
      <c r="I49" s="412"/>
      <c r="J49" s="413"/>
      <c r="K49" s="320"/>
      <c r="L49" s="60">
        <f t="shared" si="0"/>
        <v>0</v>
      </c>
      <c r="M49" s="259"/>
      <c r="N49" s="3"/>
      <c r="O49" s="3"/>
      <c r="P49" s="3"/>
      <c r="Q49" s="3"/>
      <c r="R49" s="269">
        <f t="shared" si="1"/>
        <v>0</v>
      </c>
      <c r="S49" s="13">
        <f t="shared" si="2"/>
        <v>0</v>
      </c>
      <c r="T49" s="3"/>
      <c r="U49" s="3"/>
      <c r="V49" s="3"/>
      <c r="W49" s="3"/>
      <c r="X49" s="3"/>
      <c r="Y49" s="3"/>
      <c r="Z49" s="3"/>
      <c r="AA49" s="3"/>
      <c r="AB49" s="3"/>
      <c r="AC49" s="3"/>
      <c r="AD49" s="3"/>
      <c r="AE49" s="3"/>
      <c r="AF49" s="3"/>
      <c r="AG49" s="3"/>
      <c r="AH49" s="3"/>
      <c r="AI49" s="3"/>
      <c r="AJ49" s="3"/>
      <c r="AK49" s="3"/>
      <c r="AL49" s="3"/>
      <c r="AM49" s="3"/>
    </row>
    <row r="50" spans="1:39" s="7" customFormat="1" ht="12.75" x14ac:dyDescent="0.2">
      <c r="A50" s="26"/>
      <c r="B50" s="56">
        <v>37</v>
      </c>
      <c r="C50" s="338"/>
      <c r="D50" s="338"/>
      <c r="E50" s="72"/>
      <c r="F50" s="59"/>
      <c r="G50" s="72"/>
      <c r="H50" s="327"/>
      <c r="I50" s="412"/>
      <c r="J50" s="413"/>
      <c r="K50" s="320"/>
      <c r="L50" s="60">
        <f t="shared" si="0"/>
        <v>0</v>
      </c>
      <c r="M50" s="259"/>
      <c r="N50" s="3"/>
      <c r="O50" s="3"/>
      <c r="P50" s="3"/>
      <c r="Q50" s="3"/>
      <c r="R50" s="269">
        <f t="shared" si="1"/>
        <v>0</v>
      </c>
      <c r="S50" s="13">
        <f t="shared" si="2"/>
        <v>0</v>
      </c>
      <c r="T50" s="3"/>
      <c r="U50" s="3"/>
      <c r="V50" s="3"/>
      <c r="W50" s="3"/>
      <c r="X50" s="3"/>
      <c r="Y50" s="3"/>
      <c r="Z50" s="3"/>
      <c r="AA50" s="3"/>
      <c r="AB50" s="3"/>
      <c r="AC50" s="3"/>
      <c r="AD50" s="3"/>
      <c r="AE50" s="3"/>
      <c r="AF50" s="3"/>
      <c r="AG50" s="3"/>
      <c r="AH50" s="3"/>
      <c r="AI50" s="3"/>
      <c r="AJ50" s="3"/>
      <c r="AK50" s="3"/>
      <c r="AL50" s="3"/>
      <c r="AM50" s="3"/>
    </row>
    <row r="51" spans="1:39" s="7" customFormat="1" ht="12.75" x14ac:dyDescent="0.2">
      <c r="A51" s="26"/>
      <c r="B51" s="56">
        <v>38</v>
      </c>
      <c r="C51" s="338"/>
      <c r="D51" s="338"/>
      <c r="E51" s="72"/>
      <c r="F51" s="59"/>
      <c r="G51" s="72"/>
      <c r="H51" s="327"/>
      <c r="I51" s="412"/>
      <c r="J51" s="413"/>
      <c r="K51" s="320"/>
      <c r="L51" s="60">
        <f t="shared" si="0"/>
        <v>0</v>
      </c>
      <c r="M51" s="259"/>
      <c r="N51" s="3"/>
      <c r="O51" s="3"/>
      <c r="P51" s="3"/>
      <c r="Q51" s="3"/>
      <c r="R51" s="269">
        <f t="shared" si="1"/>
        <v>0</v>
      </c>
      <c r="S51" s="13">
        <f t="shared" si="2"/>
        <v>0</v>
      </c>
      <c r="T51" s="3"/>
      <c r="U51" s="3"/>
      <c r="V51" s="3"/>
      <c r="W51" s="3"/>
      <c r="X51" s="3"/>
      <c r="Y51" s="3"/>
      <c r="Z51" s="3"/>
      <c r="AA51" s="3"/>
      <c r="AB51" s="3"/>
      <c r="AC51" s="3"/>
      <c r="AD51" s="3"/>
      <c r="AE51" s="3"/>
      <c r="AF51" s="3"/>
      <c r="AG51" s="3"/>
      <c r="AH51" s="3"/>
      <c r="AI51" s="3"/>
      <c r="AJ51" s="3"/>
      <c r="AK51" s="3"/>
      <c r="AL51" s="3"/>
      <c r="AM51" s="3"/>
    </row>
    <row r="52" spans="1:39" s="7" customFormat="1" ht="12.75" x14ac:dyDescent="0.2">
      <c r="A52" s="26"/>
      <c r="B52" s="56">
        <v>39</v>
      </c>
      <c r="C52" s="338"/>
      <c r="D52" s="338"/>
      <c r="E52" s="72"/>
      <c r="F52" s="59"/>
      <c r="G52" s="72"/>
      <c r="H52" s="327"/>
      <c r="I52" s="412"/>
      <c r="J52" s="413"/>
      <c r="K52" s="320"/>
      <c r="L52" s="60">
        <f t="shared" si="0"/>
        <v>0</v>
      </c>
      <c r="M52" s="259"/>
      <c r="N52" s="3"/>
      <c r="O52" s="3"/>
      <c r="P52" s="3"/>
      <c r="Q52" s="3"/>
      <c r="R52" s="269">
        <f t="shared" si="1"/>
        <v>0</v>
      </c>
      <c r="S52" s="13">
        <f t="shared" si="2"/>
        <v>0</v>
      </c>
      <c r="T52" s="3"/>
      <c r="U52" s="3"/>
      <c r="V52" s="3"/>
      <c r="W52" s="3"/>
      <c r="X52" s="3"/>
      <c r="Y52" s="3"/>
      <c r="Z52" s="3"/>
      <c r="AA52" s="3"/>
      <c r="AB52" s="3"/>
      <c r="AC52" s="3"/>
      <c r="AD52" s="3"/>
      <c r="AE52" s="3"/>
      <c r="AF52" s="3"/>
      <c r="AG52" s="3"/>
      <c r="AH52" s="3"/>
      <c r="AI52" s="3"/>
      <c r="AJ52" s="3"/>
      <c r="AK52" s="3"/>
      <c r="AL52" s="3"/>
      <c r="AM52" s="3"/>
    </row>
    <row r="53" spans="1:39" s="7" customFormat="1" ht="12.75" x14ac:dyDescent="0.2">
      <c r="A53" s="26"/>
      <c r="B53" s="56">
        <v>40</v>
      </c>
      <c r="C53" s="338"/>
      <c r="D53" s="338"/>
      <c r="E53" s="72"/>
      <c r="F53" s="59"/>
      <c r="G53" s="72"/>
      <c r="H53" s="327"/>
      <c r="I53" s="412"/>
      <c r="J53" s="413"/>
      <c r="K53" s="320"/>
      <c r="L53" s="60">
        <f t="shared" si="0"/>
        <v>0</v>
      </c>
      <c r="M53" s="259"/>
      <c r="N53" s="3"/>
      <c r="O53" s="3"/>
      <c r="P53" s="3"/>
      <c r="Q53" s="3"/>
      <c r="R53" s="269">
        <f t="shared" si="1"/>
        <v>0</v>
      </c>
      <c r="S53" s="13">
        <f t="shared" si="2"/>
        <v>0</v>
      </c>
      <c r="T53" s="3"/>
      <c r="U53" s="3"/>
      <c r="V53" s="3"/>
      <c r="W53" s="3"/>
      <c r="X53" s="3"/>
      <c r="Y53" s="3"/>
      <c r="Z53" s="3"/>
      <c r="AA53" s="3"/>
      <c r="AB53" s="3"/>
      <c r="AC53" s="3"/>
      <c r="AD53" s="3"/>
      <c r="AE53" s="3"/>
      <c r="AF53" s="3"/>
      <c r="AG53" s="3"/>
      <c r="AH53" s="3"/>
      <c r="AI53" s="3"/>
      <c r="AJ53" s="3"/>
      <c r="AK53" s="3"/>
      <c r="AL53" s="3"/>
      <c r="AM53" s="3"/>
    </row>
    <row r="54" spans="1:39" s="7" customFormat="1" ht="12.75" x14ac:dyDescent="0.2">
      <c r="A54" s="26"/>
      <c r="B54" s="56">
        <v>41</v>
      </c>
      <c r="C54" s="338"/>
      <c r="D54" s="338"/>
      <c r="E54" s="72"/>
      <c r="F54" s="59"/>
      <c r="G54" s="72"/>
      <c r="H54" s="327"/>
      <c r="I54" s="412"/>
      <c r="J54" s="413"/>
      <c r="K54" s="320"/>
      <c r="L54" s="60">
        <f t="shared" si="0"/>
        <v>0</v>
      </c>
      <c r="M54" s="259"/>
      <c r="N54" s="3"/>
      <c r="O54" s="3"/>
      <c r="P54" s="3"/>
      <c r="Q54" s="3"/>
      <c r="R54" s="269">
        <f t="shared" si="1"/>
        <v>0</v>
      </c>
      <c r="S54" s="13">
        <f t="shared" si="2"/>
        <v>0</v>
      </c>
      <c r="T54" s="3"/>
      <c r="U54" s="3"/>
      <c r="V54" s="3"/>
      <c r="W54" s="3"/>
      <c r="X54" s="3"/>
      <c r="Y54" s="3"/>
      <c r="Z54" s="3"/>
      <c r="AA54" s="3"/>
      <c r="AB54" s="3"/>
      <c r="AC54" s="3"/>
      <c r="AD54" s="3"/>
      <c r="AE54" s="3"/>
      <c r="AF54" s="3"/>
      <c r="AG54" s="3"/>
      <c r="AH54" s="3"/>
      <c r="AI54" s="3"/>
      <c r="AJ54" s="3"/>
      <c r="AK54" s="3"/>
      <c r="AL54" s="3"/>
      <c r="AM54" s="3"/>
    </row>
    <row r="55" spans="1:39" s="7" customFormat="1" ht="12.75" x14ac:dyDescent="0.2">
      <c r="A55" s="26"/>
      <c r="B55" s="56">
        <v>42</v>
      </c>
      <c r="C55" s="338"/>
      <c r="D55" s="338"/>
      <c r="E55" s="72"/>
      <c r="F55" s="59"/>
      <c r="G55" s="72"/>
      <c r="H55" s="327"/>
      <c r="I55" s="412"/>
      <c r="J55" s="413"/>
      <c r="K55" s="320"/>
      <c r="L55" s="60">
        <f t="shared" si="0"/>
        <v>0</v>
      </c>
      <c r="M55" s="259"/>
      <c r="N55" s="3"/>
      <c r="O55" s="3"/>
      <c r="P55" s="3"/>
      <c r="Q55" s="3"/>
      <c r="R55" s="269">
        <f t="shared" si="1"/>
        <v>0</v>
      </c>
      <c r="S55" s="13">
        <f t="shared" si="2"/>
        <v>0</v>
      </c>
      <c r="T55" s="3"/>
      <c r="U55" s="3"/>
      <c r="V55" s="3"/>
      <c r="W55" s="3"/>
      <c r="X55" s="3"/>
      <c r="Y55" s="3"/>
      <c r="Z55" s="3"/>
      <c r="AA55" s="3"/>
      <c r="AB55" s="3"/>
      <c r="AC55" s="3"/>
      <c r="AD55" s="3"/>
      <c r="AE55" s="3"/>
      <c r="AF55" s="3"/>
      <c r="AG55" s="3"/>
      <c r="AH55" s="3"/>
      <c r="AI55" s="3"/>
      <c r="AJ55" s="3"/>
      <c r="AK55" s="3"/>
      <c r="AL55" s="3"/>
      <c r="AM55" s="3"/>
    </row>
    <row r="56" spans="1:39" s="7" customFormat="1" ht="12.75" x14ac:dyDescent="0.2">
      <c r="A56" s="26"/>
      <c r="B56" s="56">
        <v>43</v>
      </c>
      <c r="C56" s="338"/>
      <c r="D56" s="338"/>
      <c r="E56" s="72"/>
      <c r="F56" s="59"/>
      <c r="G56" s="72"/>
      <c r="H56" s="327"/>
      <c r="I56" s="412"/>
      <c r="J56" s="413"/>
      <c r="K56" s="320"/>
      <c r="L56" s="60">
        <f t="shared" si="0"/>
        <v>0</v>
      </c>
      <c r="M56" s="259"/>
      <c r="N56" s="3"/>
      <c r="O56" s="3"/>
      <c r="P56" s="3"/>
      <c r="Q56" s="3"/>
      <c r="R56" s="269">
        <f t="shared" si="1"/>
        <v>0</v>
      </c>
      <c r="S56" s="13">
        <f t="shared" si="2"/>
        <v>0</v>
      </c>
      <c r="T56" s="3"/>
      <c r="U56" s="3"/>
      <c r="V56" s="3"/>
      <c r="W56" s="3"/>
      <c r="X56" s="3"/>
      <c r="Y56" s="3"/>
      <c r="Z56" s="3"/>
      <c r="AA56" s="3"/>
      <c r="AB56" s="3"/>
      <c r="AC56" s="3"/>
      <c r="AD56" s="3"/>
      <c r="AE56" s="3"/>
      <c r="AF56" s="3"/>
      <c r="AG56" s="3"/>
      <c r="AH56" s="3"/>
      <c r="AI56" s="3"/>
      <c r="AJ56" s="3"/>
      <c r="AK56" s="3"/>
      <c r="AL56" s="3"/>
      <c r="AM56" s="3"/>
    </row>
    <row r="57" spans="1:39" s="7" customFormat="1" ht="12.75" x14ac:dyDescent="0.2">
      <c r="A57" s="26"/>
      <c r="B57" s="56">
        <v>44</v>
      </c>
      <c r="C57" s="338"/>
      <c r="D57" s="338"/>
      <c r="E57" s="72"/>
      <c r="F57" s="59"/>
      <c r="G57" s="72"/>
      <c r="H57" s="327"/>
      <c r="I57" s="412"/>
      <c r="J57" s="413"/>
      <c r="K57" s="320"/>
      <c r="L57" s="60">
        <f t="shared" si="0"/>
        <v>0</v>
      </c>
      <c r="M57" s="259"/>
      <c r="N57" s="3"/>
      <c r="O57" s="3"/>
      <c r="P57" s="3"/>
      <c r="Q57" s="3"/>
      <c r="R57" s="269">
        <f t="shared" si="1"/>
        <v>0</v>
      </c>
      <c r="S57" s="13">
        <f t="shared" si="2"/>
        <v>0</v>
      </c>
      <c r="T57" s="3"/>
      <c r="U57" s="3"/>
      <c r="V57" s="3"/>
      <c r="W57" s="3"/>
      <c r="X57" s="3"/>
      <c r="Y57" s="3"/>
      <c r="Z57" s="3"/>
      <c r="AA57" s="3"/>
      <c r="AB57" s="3"/>
      <c r="AC57" s="3"/>
      <c r="AD57" s="3"/>
      <c r="AE57" s="3"/>
      <c r="AF57" s="3"/>
      <c r="AG57" s="3"/>
      <c r="AH57" s="3"/>
      <c r="AI57" s="3"/>
      <c r="AJ57" s="3"/>
      <c r="AK57" s="3"/>
      <c r="AL57" s="3"/>
      <c r="AM57" s="3"/>
    </row>
    <row r="58" spans="1:39" s="7" customFormat="1" ht="12.75" x14ac:dyDescent="0.2">
      <c r="A58" s="26"/>
      <c r="B58" s="56">
        <v>45</v>
      </c>
      <c r="C58" s="338"/>
      <c r="D58" s="338"/>
      <c r="E58" s="72"/>
      <c r="F58" s="59"/>
      <c r="G58" s="72"/>
      <c r="H58" s="327"/>
      <c r="I58" s="412"/>
      <c r="J58" s="413"/>
      <c r="K58" s="320"/>
      <c r="L58" s="60">
        <f t="shared" si="0"/>
        <v>0</v>
      </c>
      <c r="M58" s="259"/>
      <c r="N58" s="3"/>
      <c r="O58" s="3"/>
      <c r="P58" s="3"/>
      <c r="Q58" s="3"/>
      <c r="R58" s="269">
        <f t="shared" si="1"/>
        <v>0</v>
      </c>
      <c r="S58" s="13">
        <f t="shared" si="2"/>
        <v>0</v>
      </c>
      <c r="T58" s="3"/>
      <c r="U58" s="3"/>
      <c r="V58" s="3"/>
      <c r="W58" s="3"/>
      <c r="X58" s="3"/>
      <c r="Y58" s="3"/>
      <c r="Z58" s="3"/>
      <c r="AA58" s="3"/>
      <c r="AB58" s="3"/>
      <c r="AC58" s="3"/>
      <c r="AD58" s="3"/>
      <c r="AE58" s="3"/>
      <c r="AF58" s="3"/>
      <c r="AG58" s="3"/>
      <c r="AH58" s="3"/>
      <c r="AI58" s="3"/>
      <c r="AJ58" s="3"/>
      <c r="AK58" s="3"/>
      <c r="AL58" s="3"/>
      <c r="AM58" s="3"/>
    </row>
    <row r="59" spans="1:39" s="7" customFormat="1" ht="12.75" x14ac:dyDescent="0.2">
      <c r="A59" s="26"/>
      <c r="B59" s="56">
        <v>46</v>
      </c>
      <c r="C59" s="338"/>
      <c r="D59" s="338"/>
      <c r="E59" s="72"/>
      <c r="F59" s="59"/>
      <c r="G59" s="72"/>
      <c r="H59" s="327"/>
      <c r="I59" s="412"/>
      <c r="J59" s="413"/>
      <c r="K59" s="320"/>
      <c r="L59" s="60">
        <f t="shared" si="0"/>
        <v>0</v>
      </c>
      <c r="M59" s="259"/>
      <c r="N59" s="3"/>
      <c r="O59" s="3"/>
      <c r="P59" s="3"/>
      <c r="Q59" s="3"/>
      <c r="R59" s="269">
        <f t="shared" si="1"/>
        <v>0</v>
      </c>
      <c r="S59" s="13">
        <f t="shared" si="2"/>
        <v>0</v>
      </c>
      <c r="T59" s="3"/>
      <c r="U59" s="3"/>
      <c r="V59" s="3"/>
      <c r="W59" s="3"/>
      <c r="X59" s="3"/>
      <c r="Y59" s="3"/>
      <c r="Z59" s="3"/>
      <c r="AA59" s="3"/>
      <c r="AB59" s="3"/>
      <c r="AC59" s="3"/>
      <c r="AD59" s="3"/>
      <c r="AE59" s="3"/>
      <c r="AF59" s="3"/>
      <c r="AG59" s="3"/>
      <c r="AH59" s="3"/>
      <c r="AI59" s="3"/>
      <c r="AJ59" s="3"/>
      <c r="AK59" s="3"/>
      <c r="AL59" s="3"/>
      <c r="AM59" s="3"/>
    </row>
    <row r="60" spans="1:39" s="7" customFormat="1" ht="12.75" x14ac:dyDescent="0.2">
      <c r="A60" s="26"/>
      <c r="B60" s="56">
        <v>47</v>
      </c>
      <c r="C60" s="338"/>
      <c r="D60" s="338"/>
      <c r="E60" s="72"/>
      <c r="F60" s="59"/>
      <c r="G60" s="72"/>
      <c r="H60" s="327"/>
      <c r="I60" s="412"/>
      <c r="J60" s="413"/>
      <c r="K60" s="320"/>
      <c r="L60" s="60">
        <f t="shared" si="0"/>
        <v>0</v>
      </c>
      <c r="M60" s="259"/>
      <c r="N60" s="3"/>
      <c r="O60" s="3"/>
      <c r="P60" s="3"/>
      <c r="Q60" s="3"/>
      <c r="R60" s="269">
        <f t="shared" si="1"/>
        <v>0</v>
      </c>
      <c r="S60" s="13">
        <f t="shared" si="2"/>
        <v>0</v>
      </c>
      <c r="T60" s="3"/>
      <c r="U60" s="3"/>
      <c r="V60" s="3"/>
      <c r="W60" s="3"/>
      <c r="X60" s="3"/>
      <c r="Y60" s="3"/>
      <c r="Z60" s="3"/>
      <c r="AA60" s="3"/>
      <c r="AB60" s="3"/>
      <c r="AC60" s="3"/>
      <c r="AD60" s="3"/>
      <c r="AE60" s="3"/>
      <c r="AF60" s="3"/>
      <c r="AG60" s="3"/>
      <c r="AH60" s="3"/>
      <c r="AI60" s="3"/>
      <c r="AJ60" s="3"/>
      <c r="AK60" s="3"/>
      <c r="AL60" s="3"/>
      <c r="AM60" s="3"/>
    </row>
    <row r="61" spans="1:39" s="7" customFormat="1" ht="12.75" x14ac:dyDescent="0.2">
      <c r="A61" s="26"/>
      <c r="B61" s="56">
        <v>48</v>
      </c>
      <c r="C61" s="338"/>
      <c r="D61" s="338"/>
      <c r="E61" s="72"/>
      <c r="F61" s="59"/>
      <c r="G61" s="72"/>
      <c r="H61" s="327"/>
      <c r="I61" s="412"/>
      <c r="J61" s="413"/>
      <c r="K61" s="320"/>
      <c r="L61" s="60">
        <f t="shared" si="0"/>
        <v>0</v>
      </c>
      <c r="M61" s="259"/>
      <c r="N61" s="3"/>
      <c r="O61" s="3"/>
      <c r="P61" s="3"/>
      <c r="Q61" s="3"/>
      <c r="R61" s="269">
        <f t="shared" si="1"/>
        <v>0</v>
      </c>
      <c r="S61" s="13">
        <f t="shared" si="2"/>
        <v>0</v>
      </c>
      <c r="T61" s="3"/>
      <c r="U61" s="3"/>
      <c r="V61" s="3"/>
      <c r="W61" s="3"/>
      <c r="X61" s="3"/>
      <c r="Y61" s="3"/>
      <c r="Z61" s="3"/>
      <c r="AA61" s="3"/>
      <c r="AB61" s="3"/>
      <c r="AC61" s="3"/>
      <c r="AD61" s="3"/>
      <c r="AE61" s="3"/>
      <c r="AF61" s="3"/>
      <c r="AG61" s="3"/>
      <c r="AH61" s="3"/>
      <c r="AI61" s="3"/>
      <c r="AJ61" s="3"/>
      <c r="AK61" s="3"/>
      <c r="AL61" s="3"/>
      <c r="AM61" s="3"/>
    </row>
    <row r="62" spans="1:39" s="7" customFormat="1" ht="12.75" x14ac:dyDescent="0.2">
      <c r="A62" s="26"/>
      <c r="B62" s="56">
        <v>49</v>
      </c>
      <c r="C62" s="338"/>
      <c r="D62" s="338"/>
      <c r="E62" s="72"/>
      <c r="F62" s="59"/>
      <c r="G62" s="72"/>
      <c r="H62" s="327"/>
      <c r="I62" s="412"/>
      <c r="J62" s="413"/>
      <c r="K62" s="320"/>
      <c r="L62" s="60">
        <f t="shared" si="0"/>
        <v>0</v>
      </c>
      <c r="M62" s="259"/>
      <c r="N62" s="3"/>
      <c r="O62" s="3"/>
      <c r="P62" s="3"/>
      <c r="Q62" s="3"/>
      <c r="R62" s="269">
        <f t="shared" si="1"/>
        <v>0</v>
      </c>
      <c r="S62" s="13">
        <f t="shared" si="2"/>
        <v>0</v>
      </c>
      <c r="T62" s="3"/>
      <c r="U62" s="3"/>
      <c r="V62" s="3"/>
      <c r="W62" s="3"/>
      <c r="X62" s="3"/>
      <c r="Y62" s="3"/>
      <c r="Z62" s="3"/>
      <c r="AA62" s="3"/>
      <c r="AB62" s="3"/>
      <c r="AC62" s="3"/>
      <c r="AD62" s="3"/>
      <c r="AE62" s="3"/>
      <c r="AF62" s="3"/>
      <c r="AG62" s="3"/>
      <c r="AH62" s="3"/>
      <c r="AI62" s="3"/>
      <c r="AJ62" s="3"/>
      <c r="AK62" s="3"/>
      <c r="AL62" s="3"/>
      <c r="AM62" s="3"/>
    </row>
    <row r="63" spans="1:39" s="7" customFormat="1" ht="12.75" x14ac:dyDescent="0.2">
      <c r="A63" s="26"/>
      <c r="B63" s="56">
        <v>50</v>
      </c>
      <c r="C63" s="338"/>
      <c r="D63" s="338"/>
      <c r="E63" s="72"/>
      <c r="F63" s="59"/>
      <c r="G63" s="72"/>
      <c r="H63" s="327"/>
      <c r="I63" s="412"/>
      <c r="J63" s="413"/>
      <c r="K63" s="320"/>
      <c r="L63" s="60">
        <f t="shared" si="0"/>
        <v>0</v>
      </c>
      <c r="M63" s="259"/>
      <c r="N63" s="3"/>
      <c r="O63" s="3"/>
      <c r="P63" s="3"/>
      <c r="Q63" s="3"/>
      <c r="R63" s="269">
        <f t="shared" si="1"/>
        <v>0</v>
      </c>
      <c r="S63" s="13">
        <f t="shared" si="2"/>
        <v>0</v>
      </c>
      <c r="T63" s="3"/>
      <c r="U63" s="3"/>
      <c r="V63" s="3"/>
      <c r="W63" s="3"/>
      <c r="X63" s="3"/>
      <c r="Y63" s="3"/>
      <c r="Z63" s="3"/>
      <c r="AA63" s="3"/>
      <c r="AB63" s="3"/>
      <c r="AC63" s="3"/>
      <c r="AD63" s="3"/>
      <c r="AE63" s="3"/>
      <c r="AF63" s="3"/>
      <c r="AG63" s="3"/>
      <c r="AH63" s="3"/>
      <c r="AI63" s="3"/>
      <c r="AJ63" s="3"/>
      <c r="AK63" s="3"/>
      <c r="AL63" s="3"/>
      <c r="AM63" s="3"/>
    </row>
    <row r="64" spans="1:39" s="7" customFormat="1" ht="12.75" x14ac:dyDescent="0.2">
      <c r="A64" s="26"/>
      <c r="B64" s="56">
        <v>51</v>
      </c>
      <c r="C64" s="338"/>
      <c r="D64" s="338"/>
      <c r="E64" s="72"/>
      <c r="F64" s="59"/>
      <c r="G64" s="72"/>
      <c r="H64" s="327"/>
      <c r="I64" s="412"/>
      <c r="J64" s="413"/>
      <c r="K64" s="320"/>
      <c r="L64" s="60">
        <f t="shared" si="0"/>
        <v>0</v>
      </c>
      <c r="M64" s="259"/>
      <c r="N64" s="3"/>
      <c r="O64" s="3"/>
      <c r="P64" s="3"/>
      <c r="Q64" s="3"/>
      <c r="R64" s="269">
        <f t="shared" si="1"/>
        <v>0</v>
      </c>
      <c r="S64" s="13">
        <f t="shared" si="2"/>
        <v>0</v>
      </c>
      <c r="T64" s="3"/>
      <c r="U64" s="3"/>
      <c r="V64" s="3"/>
      <c r="W64" s="3"/>
      <c r="X64" s="3"/>
      <c r="Y64" s="3"/>
      <c r="Z64" s="3"/>
      <c r="AA64" s="3"/>
      <c r="AB64" s="3"/>
      <c r="AC64" s="3"/>
      <c r="AD64" s="3"/>
      <c r="AE64" s="3"/>
      <c r="AF64" s="3"/>
      <c r="AG64" s="3"/>
      <c r="AH64" s="3"/>
      <c r="AI64" s="3"/>
      <c r="AJ64" s="3"/>
      <c r="AK64" s="3"/>
      <c r="AL64" s="3"/>
      <c r="AM64" s="3"/>
    </row>
    <row r="65" spans="1:39" s="7" customFormat="1" ht="12.75" x14ac:dyDescent="0.2">
      <c r="A65" s="26"/>
      <c r="B65" s="56">
        <v>52</v>
      </c>
      <c r="C65" s="338"/>
      <c r="D65" s="338"/>
      <c r="E65" s="72"/>
      <c r="F65" s="59"/>
      <c r="G65" s="72"/>
      <c r="H65" s="327"/>
      <c r="I65" s="412"/>
      <c r="J65" s="413"/>
      <c r="K65" s="320"/>
      <c r="L65" s="60">
        <f t="shared" si="0"/>
        <v>0</v>
      </c>
      <c r="M65" s="259"/>
      <c r="N65" s="3"/>
      <c r="O65" s="3"/>
      <c r="P65" s="3"/>
      <c r="Q65" s="3"/>
      <c r="R65" s="269">
        <f t="shared" si="1"/>
        <v>0</v>
      </c>
      <c r="S65" s="13">
        <f t="shared" si="2"/>
        <v>0</v>
      </c>
      <c r="T65" s="3"/>
      <c r="U65" s="3"/>
      <c r="V65" s="3"/>
      <c r="W65" s="3"/>
      <c r="X65" s="3"/>
      <c r="Y65" s="3"/>
      <c r="Z65" s="3"/>
      <c r="AA65" s="3"/>
      <c r="AB65" s="3"/>
      <c r="AC65" s="3"/>
      <c r="AD65" s="3"/>
      <c r="AE65" s="3"/>
      <c r="AF65" s="3"/>
      <c r="AG65" s="3"/>
      <c r="AH65" s="3"/>
      <c r="AI65" s="3"/>
      <c r="AJ65" s="3"/>
      <c r="AK65" s="3"/>
      <c r="AL65" s="3"/>
      <c r="AM65" s="3"/>
    </row>
    <row r="66" spans="1:39" s="7" customFormat="1" ht="12.75" x14ac:dyDescent="0.2">
      <c r="A66" s="26"/>
      <c r="B66" s="56">
        <v>53</v>
      </c>
      <c r="C66" s="338"/>
      <c r="D66" s="338"/>
      <c r="E66" s="72"/>
      <c r="F66" s="59"/>
      <c r="G66" s="72"/>
      <c r="H66" s="327"/>
      <c r="I66" s="412"/>
      <c r="J66" s="413"/>
      <c r="K66" s="320"/>
      <c r="L66" s="60">
        <f t="shared" si="0"/>
        <v>0</v>
      </c>
      <c r="M66" s="259"/>
      <c r="N66" s="3"/>
      <c r="O66" s="3"/>
      <c r="P66" s="3"/>
      <c r="Q66" s="3"/>
      <c r="R66" s="269">
        <f t="shared" si="1"/>
        <v>0</v>
      </c>
      <c r="S66" s="13">
        <f t="shared" si="2"/>
        <v>0</v>
      </c>
      <c r="T66" s="3"/>
      <c r="U66" s="3"/>
      <c r="V66" s="3"/>
      <c r="W66" s="3"/>
      <c r="X66" s="3"/>
      <c r="Y66" s="3"/>
      <c r="Z66" s="3"/>
      <c r="AA66" s="3"/>
      <c r="AB66" s="3"/>
      <c r="AC66" s="3"/>
      <c r="AD66" s="3"/>
      <c r="AE66" s="3"/>
      <c r="AF66" s="3"/>
      <c r="AG66" s="3"/>
      <c r="AH66" s="3"/>
      <c r="AI66" s="3"/>
      <c r="AJ66" s="3"/>
      <c r="AK66" s="3"/>
      <c r="AL66" s="3"/>
      <c r="AM66" s="3"/>
    </row>
    <row r="67" spans="1:39" s="7" customFormat="1" ht="12.75" x14ac:dyDescent="0.2">
      <c r="A67" s="26"/>
      <c r="B67" s="56">
        <v>54</v>
      </c>
      <c r="C67" s="338"/>
      <c r="D67" s="338"/>
      <c r="E67" s="72"/>
      <c r="F67" s="59"/>
      <c r="G67" s="72"/>
      <c r="H67" s="327"/>
      <c r="I67" s="412"/>
      <c r="J67" s="413"/>
      <c r="K67" s="320"/>
      <c r="L67" s="60">
        <f t="shared" si="0"/>
        <v>0</v>
      </c>
      <c r="M67" s="259"/>
      <c r="N67" s="3"/>
      <c r="O67" s="3"/>
      <c r="P67" s="3"/>
      <c r="Q67" s="3"/>
      <c r="R67" s="269">
        <f t="shared" si="1"/>
        <v>0</v>
      </c>
      <c r="S67" s="13">
        <f t="shared" si="2"/>
        <v>0</v>
      </c>
      <c r="T67" s="3"/>
      <c r="U67" s="3"/>
      <c r="V67" s="3"/>
      <c r="W67" s="3"/>
      <c r="X67" s="3"/>
      <c r="Y67" s="3"/>
      <c r="Z67" s="3"/>
      <c r="AA67" s="3"/>
      <c r="AB67" s="3"/>
      <c r="AC67" s="3"/>
      <c r="AD67" s="3"/>
      <c r="AE67" s="3"/>
      <c r="AF67" s="3"/>
      <c r="AG67" s="3"/>
      <c r="AH67" s="3"/>
      <c r="AI67" s="3"/>
      <c r="AJ67" s="3"/>
      <c r="AK67" s="3"/>
      <c r="AL67" s="3"/>
      <c r="AM67" s="3"/>
    </row>
    <row r="68" spans="1:39" s="7" customFormat="1" ht="12.75" x14ac:dyDescent="0.2">
      <c r="A68" s="26"/>
      <c r="B68" s="56">
        <v>55</v>
      </c>
      <c r="C68" s="338"/>
      <c r="D68" s="338"/>
      <c r="E68" s="72"/>
      <c r="F68" s="59"/>
      <c r="G68" s="72"/>
      <c r="H68" s="327"/>
      <c r="I68" s="412"/>
      <c r="J68" s="413"/>
      <c r="K68" s="320"/>
      <c r="L68" s="60">
        <f t="shared" si="0"/>
        <v>0</v>
      </c>
      <c r="M68" s="259"/>
      <c r="N68" s="3"/>
      <c r="O68" s="3"/>
      <c r="P68" s="3"/>
      <c r="Q68" s="3"/>
      <c r="R68" s="269">
        <f t="shared" si="1"/>
        <v>0</v>
      </c>
      <c r="S68" s="13">
        <f t="shared" si="2"/>
        <v>0</v>
      </c>
      <c r="T68" s="3"/>
      <c r="U68" s="3"/>
      <c r="V68" s="3"/>
      <c r="W68" s="3"/>
      <c r="X68" s="3"/>
      <c r="Y68" s="3"/>
      <c r="Z68" s="3"/>
      <c r="AA68" s="3"/>
      <c r="AB68" s="3"/>
      <c r="AC68" s="3"/>
      <c r="AD68" s="3"/>
      <c r="AE68" s="3"/>
      <c r="AF68" s="3"/>
      <c r="AG68" s="3"/>
      <c r="AH68" s="3"/>
      <c r="AI68" s="3"/>
      <c r="AJ68" s="3"/>
      <c r="AK68" s="3"/>
      <c r="AL68" s="3"/>
      <c r="AM68" s="3"/>
    </row>
    <row r="69" spans="1:39" s="7" customFormat="1" ht="12.75" x14ac:dyDescent="0.2">
      <c r="A69" s="26"/>
      <c r="B69" s="56">
        <v>56</v>
      </c>
      <c r="C69" s="338"/>
      <c r="D69" s="338"/>
      <c r="E69" s="72"/>
      <c r="F69" s="59"/>
      <c r="G69" s="72"/>
      <c r="H69" s="327"/>
      <c r="I69" s="412"/>
      <c r="J69" s="413"/>
      <c r="K69" s="320"/>
      <c r="L69" s="60">
        <f t="shared" si="0"/>
        <v>0</v>
      </c>
      <c r="M69" s="259"/>
      <c r="N69" s="3"/>
      <c r="O69" s="3"/>
      <c r="P69" s="3"/>
      <c r="Q69" s="3"/>
      <c r="R69" s="269">
        <f t="shared" si="1"/>
        <v>0</v>
      </c>
      <c r="S69" s="13">
        <f t="shared" si="2"/>
        <v>0</v>
      </c>
      <c r="T69" s="3"/>
      <c r="U69" s="3"/>
      <c r="V69" s="3"/>
      <c r="W69" s="3"/>
      <c r="X69" s="3"/>
      <c r="Y69" s="3"/>
      <c r="Z69" s="3"/>
      <c r="AA69" s="3"/>
      <c r="AB69" s="3"/>
      <c r="AC69" s="3"/>
      <c r="AD69" s="3"/>
      <c r="AE69" s="3"/>
      <c r="AF69" s="3"/>
      <c r="AG69" s="3"/>
      <c r="AH69" s="3"/>
      <c r="AI69" s="3"/>
      <c r="AJ69" s="3"/>
      <c r="AK69" s="3"/>
      <c r="AL69" s="3"/>
      <c r="AM69" s="3"/>
    </row>
    <row r="70" spans="1:39" s="7" customFormat="1" ht="12.75" x14ac:dyDescent="0.2">
      <c r="A70" s="26"/>
      <c r="B70" s="56">
        <v>57</v>
      </c>
      <c r="C70" s="338"/>
      <c r="D70" s="338"/>
      <c r="E70" s="72"/>
      <c r="F70" s="59"/>
      <c r="G70" s="72"/>
      <c r="H70" s="327"/>
      <c r="I70" s="412"/>
      <c r="J70" s="413"/>
      <c r="K70" s="320"/>
      <c r="L70" s="60">
        <f t="shared" si="0"/>
        <v>0</v>
      </c>
      <c r="M70" s="259"/>
      <c r="N70" s="3"/>
      <c r="O70" s="3"/>
      <c r="P70" s="3"/>
      <c r="Q70" s="3"/>
      <c r="R70" s="269">
        <f t="shared" si="1"/>
        <v>0</v>
      </c>
      <c r="S70" s="13">
        <f t="shared" si="2"/>
        <v>0</v>
      </c>
      <c r="T70" s="3"/>
      <c r="U70" s="3"/>
      <c r="V70" s="3"/>
      <c r="W70" s="3"/>
      <c r="X70" s="3"/>
      <c r="Y70" s="3"/>
      <c r="Z70" s="3"/>
      <c r="AA70" s="3"/>
      <c r="AB70" s="3"/>
      <c r="AC70" s="3"/>
      <c r="AD70" s="3"/>
      <c r="AE70" s="3"/>
      <c r="AF70" s="3"/>
      <c r="AG70" s="3"/>
      <c r="AH70" s="3"/>
      <c r="AI70" s="3"/>
      <c r="AJ70" s="3"/>
      <c r="AK70" s="3"/>
      <c r="AL70" s="3"/>
      <c r="AM70" s="3"/>
    </row>
    <row r="71" spans="1:39" s="7" customFormat="1" ht="12.75" x14ac:dyDescent="0.2">
      <c r="A71" s="26"/>
      <c r="B71" s="56">
        <v>58</v>
      </c>
      <c r="C71" s="338"/>
      <c r="D71" s="338"/>
      <c r="E71" s="72"/>
      <c r="F71" s="59"/>
      <c r="G71" s="72"/>
      <c r="H71" s="327"/>
      <c r="I71" s="412"/>
      <c r="J71" s="413"/>
      <c r="K71" s="320"/>
      <c r="L71" s="60">
        <f t="shared" si="0"/>
        <v>0</v>
      </c>
      <c r="M71" s="259"/>
      <c r="N71" s="3"/>
      <c r="O71" s="3"/>
      <c r="P71" s="3"/>
      <c r="Q71" s="3"/>
      <c r="R71" s="269">
        <f t="shared" si="1"/>
        <v>0</v>
      </c>
      <c r="S71" s="13">
        <f t="shared" si="2"/>
        <v>0</v>
      </c>
      <c r="T71" s="3"/>
      <c r="U71" s="3"/>
      <c r="V71" s="3"/>
      <c r="W71" s="3"/>
      <c r="X71" s="3"/>
      <c r="Y71" s="3"/>
      <c r="Z71" s="3"/>
      <c r="AA71" s="3"/>
      <c r="AB71" s="3"/>
      <c r="AC71" s="3"/>
      <c r="AD71" s="3"/>
      <c r="AE71" s="3"/>
      <c r="AF71" s="3"/>
      <c r="AG71" s="3"/>
      <c r="AH71" s="3"/>
      <c r="AI71" s="3"/>
      <c r="AJ71" s="3"/>
      <c r="AK71" s="3"/>
      <c r="AL71" s="3"/>
      <c r="AM71" s="3"/>
    </row>
    <row r="72" spans="1:39" s="7" customFormat="1" ht="12.75" x14ac:dyDescent="0.2">
      <c r="A72" s="26"/>
      <c r="B72" s="56">
        <v>59</v>
      </c>
      <c r="C72" s="338"/>
      <c r="D72" s="338"/>
      <c r="E72" s="72"/>
      <c r="F72" s="59"/>
      <c r="G72" s="72"/>
      <c r="H72" s="327"/>
      <c r="I72" s="412"/>
      <c r="J72" s="413"/>
      <c r="K72" s="320"/>
      <c r="L72" s="60">
        <f t="shared" si="0"/>
        <v>0</v>
      </c>
      <c r="M72" s="259"/>
      <c r="N72" s="3"/>
      <c r="O72" s="3"/>
      <c r="P72" s="3"/>
      <c r="Q72" s="3"/>
      <c r="R72" s="269">
        <f t="shared" si="1"/>
        <v>0</v>
      </c>
      <c r="S72" s="13">
        <f t="shared" si="2"/>
        <v>0</v>
      </c>
      <c r="T72" s="3"/>
      <c r="U72" s="3"/>
      <c r="V72" s="3"/>
      <c r="W72" s="3"/>
      <c r="X72" s="3"/>
      <c r="Y72" s="3"/>
      <c r="Z72" s="3"/>
      <c r="AA72" s="3"/>
      <c r="AB72" s="3"/>
      <c r="AC72" s="3"/>
      <c r="AD72" s="3"/>
      <c r="AE72" s="3"/>
      <c r="AF72" s="3"/>
      <c r="AG72" s="3"/>
      <c r="AH72" s="3"/>
      <c r="AI72" s="3"/>
      <c r="AJ72" s="3"/>
      <c r="AK72" s="3"/>
      <c r="AL72" s="3"/>
      <c r="AM72" s="3"/>
    </row>
    <row r="73" spans="1:39" s="7" customFormat="1" ht="12.75" x14ac:dyDescent="0.2">
      <c r="A73" s="26"/>
      <c r="B73" s="56">
        <v>60</v>
      </c>
      <c r="C73" s="338"/>
      <c r="D73" s="338"/>
      <c r="E73" s="72"/>
      <c r="F73" s="59"/>
      <c r="G73" s="72"/>
      <c r="H73" s="327"/>
      <c r="I73" s="412"/>
      <c r="J73" s="413"/>
      <c r="K73" s="320"/>
      <c r="L73" s="60">
        <f t="shared" si="0"/>
        <v>0</v>
      </c>
      <c r="M73" s="259"/>
      <c r="N73" s="3"/>
      <c r="O73" s="3"/>
      <c r="P73" s="3"/>
      <c r="Q73" s="3"/>
      <c r="R73" s="269">
        <f t="shared" si="1"/>
        <v>0</v>
      </c>
      <c r="S73" s="13">
        <f t="shared" si="2"/>
        <v>0</v>
      </c>
      <c r="T73" s="3"/>
      <c r="U73" s="3"/>
      <c r="V73" s="3"/>
      <c r="W73" s="3"/>
      <c r="X73" s="3"/>
      <c r="Y73" s="3"/>
      <c r="Z73" s="3"/>
      <c r="AA73" s="3"/>
      <c r="AB73" s="3"/>
      <c r="AC73" s="3"/>
      <c r="AD73" s="3"/>
      <c r="AE73" s="3"/>
      <c r="AF73" s="3"/>
      <c r="AG73" s="3"/>
      <c r="AH73" s="3"/>
      <c r="AI73" s="3"/>
      <c r="AJ73" s="3"/>
      <c r="AK73" s="3"/>
      <c r="AL73" s="3"/>
      <c r="AM73" s="3"/>
    </row>
    <row r="74" spans="1:39" s="7" customFormat="1" ht="12.75" x14ac:dyDescent="0.2">
      <c r="A74" s="26"/>
      <c r="B74" s="56">
        <v>61</v>
      </c>
      <c r="C74" s="338"/>
      <c r="D74" s="338"/>
      <c r="E74" s="72"/>
      <c r="F74" s="59"/>
      <c r="G74" s="72"/>
      <c r="H74" s="327"/>
      <c r="I74" s="412"/>
      <c r="J74" s="413"/>
      <c r="K74" s="320"/>
      <c r="L74" s="60">
        <f t="shared" si="0"/>
        <v>0</v>
      </c>
      <c r="M74" s="259"/>
      <c r="N74" s="3"/>
      <c r="O74" s="3"/>
      <c r="P74" s="3"/>
      <c r="Q74" s="3"/>
      <c r="R74" s="269">
        <f t="shared" si="1"/>
        <v>0</v>
      </c>
      <c r="S74" s="13">
        <f t="shared" si="2"/>
        <v>0</v>
      </c>
      <c r="T74" s="3"/>
      <c r="U74" s="3"/>
      <c r="V74" s="3"/>
      <c r="W74" s="3"/>
      <c r="X74" s="3"/>
      <c r="Y74" s="3"/>
      <c r="Z74" s="3"/>
      <c r="AA74" s="3"/>
      <c r="AB74" s="3"/>
      <c r="AC74" s="3"/>
      <c r="AD74" s="3"/>
      <c r="AE74" s="3"/>
      <c r="AF74" s="3"/>
      <c r="AG74" s="3"/>
      <c r="AH74" s="3"/>
      <c r="AI74" s="3"/>
      <c r="AJ74" s="3"/>
      <c r="AK74" s="3"/>
      <c r="AL74" s="3"/>
      <c r="AM74" s="3"/>
    </row>
    <row r="75" spans="1:39" s="7" customFormat="1" ht="12.75" x14ac:dyDescent="0.2">
      <c r="A75" s="26"/>
      <c r="B75" s="56">
        <v>62</v>
      </c>
      <c r="C75" s="338"/>
      <c r="D75" s="338"/>
      <c r="E75" s="72"/>
      <c r="F75" s="59"/>
      <c r="G75" s="72"/>
      <c r="H75" s="327"/>
      <c r="I75" s="412"/>
      <c r="J75" s="413"/>
      <c r="K75" s="320"/>
      <c r="L75" s="60">
        <f t="shared" si="0"/>
        <v>0</v>
      </c>
      <c r="M75" s="259"/>
      <c r="N75" s="3"/>
      <c r="O75" s="3"/>
      <c r="P75" s="3"/>
      <c r="Q75" s="3"/>
      <c r="R75" s="269">
        <f t="shared" si="1"/>
        <v>0</v>
      </c>
      <c r="S75" s="13">
        <f t="shared" si="2"/>
        <v>0</v>
      </c>
      <c r="T75" s="3"/>
      <c r="U75" s="3"/>
      <c r="V75" s="3"/>
      <c r="W75" s="3"/>
      <c r="X75" s="3"/>
      <c r="Y75" s="3"/>
      <c r="Z75" s="3"/>
      <c r="AA75" s="3"/>
      <c r="AB75" s="3"/>
      <c r="AC75" s="3"/>
      <c r="AD75" s="3"/>
      <c r="AE75" s="3"/>
      <c r="AF75" s="3"/>
      <c r="AG75" s="3"/>
      <c r="AH75" s="3"/>
      <c r="AI75" s="3"/>
      <c r="AJ75" s="3"/>
      <c r="AK75" s="3"/>
      <c r="AL75" s="3"/>
      <c r="AM75" s="3"/>
    </row>
    <row r="76" spans="1:39" s="7" customFormat="1" ht="12.75" x14ac:dyDescent="0.2">
      <c r="A76" s="26"/>
      <c r="B76" s="56">
        <v>63</v>
      </c>
      <c r="C76" s="338"/>
      <c r="D76" s="338"/>
      <c r="E76" s="72"/>
      <c r="F76" s="59"/>
      <c r="G76" s="72"/>
      <c r="H76" s="327"/>
      <c r="I76" s="412"/>
      <c r="J76" s="413"/>
      <c r="K76" s="320"/>
      <c r="L76" s="60">
        <f t="shared" si="0"/>
        <v>0</v>
      </c>
      <c r="M76" s="259"/>
      <c r="N76" s="3"/>
      <c r="O76" s="3"/>
      <c r="P76" s="3"/>
      <c r="Q76" s="3"/>
      <c r="R76" s="269">
        <f t="shared" si="1"/>
        <v>0</v>
      </c>
      <c r="S76" s="13">
        <f t="shared" si="2"/>
        <v>0</v>
      </c>
      <c r="T76" s="3"/>
      <c r="U76" s="3"/>
      <c r="V76" s="3"/>
      <c r="W76" s="3"/>
      <c r="X76" s="3"/>
      <c r="Y76" s="3"/>
      <c r="Z76" s="3"/>
      <c r="AA76" s="3"/>
      <c r="AB76" s="3"/>
      <c r="AC76" s="3"/>
      <c r="AD76" s="3"/>
      <c r="AE76" s="3"/>
      <c r="AF76" s="3"/>
      <c r="AG76" s="3"/>
      <c r="AH76" s="3"/>
      <c r="AI76" s="3"/>
      <c r="AJ76" s="3"/>
      <c r="AK76" s="3"/>
      <c r="AL76" s="3"/>
      <c r="AM76" s="3"/>
    </row>
    <row r="77" spans="1:39" s="7" customFormat="1" ht="12.75" x14ac:dyDescent="0.2">
      <c r="A77" s="26"/>
      <c r="B77" s="56">
        <v>64</v>
      </c>
      <c r="C77" s="338"/>
      <c r="D77" s="338"/>
      <c r="E77" s="72"/>
      <c r="F77" s="59"/>
      <c r="G77" s="72"/>
      <c r="H77" s="327"/>
      <c r="I77" s="412"/>
      <c r="J77" s="413"/>
      <c r="K77" s="320"/>
      <c r="L77" s="60">
        <f t="shared" si="0"/>
        <v>0</v>
      </c>
      <c r="M77" s="259"/>
      <c r="N77" s="3"/>
      <c r="O77" s="3"/>
      <c r="P77" s="3"/>
      <c r="Q77" s="3"/>
      <c r="R77" s="269">
        <f t="shared" si="1"/>
        <v>0</v>
      </c>
      <c r="S77" s="13">
        <f t="shared" si="2"/>
        <v>0</v>
      </c>
      <c r="T77" s="3"/>
      <c r="U77" s="3"/>
      <c r="V77" s="3"/>
      <c r="W77" s="3"/>
      <c r="X77" s="3"/>
      <c r="Y77" s="3"/>
      <c r="Z77" s="3"/>
      <c r="AA77" s="3"/>
      <c r="AB77" s="3"/>
      <c r="AC77" s="3"/>
      <c r="AD77" s="3"/>
      <c r="AE77" s="3"/>
      <c r="AF77" s="3"/>
      <c r="AG77" s="3"/>
      <c r="AH77" s="3"/>
      <c r="AI77" s="3"/>
      <c r="AJ77" s="3"/>
      <c r="AK77" s="3"/>
      <c r="AL77" s="3"/>
      <c r="AM77" s="3"/>
    </row>
    <row r="78" spans="1:39" s="7" customFormat="1" ht="12.75" x14ac:dyDescent="0.2">
      <c r="A78" s="26"/>
      <c r="B78" s="56">
        <v>65</v>
      </c>
      <c r="C78" s="338"/>
      <c r="D78" s="338"/>
      <c r="E78" s="72"/>
      <c r="F78" s="59"/>
      <c r="G78" s="72"/>
      <c r="H78" s="327"/>
      <c r="I78" s="412"/>
      <c r="J78" s="413"/>
      <c r="K78" s="320"/>
      <c r="L78" s="60">
        <f t="shared" si="0"/>
        <v>0</v>
      </c>
      <c r="M78" s="259"/>
      <c r="N78" s="3"/>
      <c r="O78" s="3"/>
      <c r="P78" s="3"/>
      <c r="Q78" s="3"/>
      <c r="R78" s="269">
        <f t="shared" si="1"/>
        <v>0</v>
      </c>
      <c r="S78" s="13">
        <f t="shared" si="2"/>
        <v>0</v>
      </c>
      <c r="T78" s="3"/>
      <c r="U78" s="3"/>
      <c r="V78" s="3"/>
      <c r="W78" s="3"/>
      <c r="X78" s="3"/>
      <c r="Y78" s="3"/>
      <c r="Z78" s="3"/>
      <c r="AA78" s="3"/>
      <c r="AB78" s="3"/>
      <c r="AC78" s="3"/>
      <c r="AD78" s="3"/>
      <c r="AE78" s="3"/>
      <c r="AF78" s="3"/>
      <c r="AG78" s="3"/>
      <c r="AH78" s="3"/>
      <c r="AI78" s="3"/>
      <c r="AJ78" s="3"/>
      <c r="AK78" s="3"/>
      <c r="AL78" s="3"/>
      <c r="AM78" s="3"/>
    </row>
    <row r="79" spans="1:39" s="7" customFormat="1" ht="12.75" x14ac:dyDescent="0.2">
      <c r="A79" s="26"/>
      <c r="B79" s="56">
        <v>66</v>
      </c>
      <c r="C79" s="338"/>
      <c r="D79" s="338"/>
      <c r="E79" s="72"/>
      <c r="F79" s="59"/>
      <c r="G79" s="72"/>
      <c r="H79" s="327"/>
      <c r="I79" s="412"/>
      <c r="J79" s="413"/>
      <c r="K79" s="320"/>
      <c r="L79" s="60">
        <f t="shared" ref="L79:L132" si="3">R79+S79</f>
        <v>0</v>
      </c>
      <c r="M79" s="259"/>
      <c r="N79" s="3"/>
      <c r="O79" s="3"/>
      <c r="P79" s="3"/>
      <c r="Q79" s="3"/>
      <c r="R79" s="269">
        <f t="shared" ref="R79:R132" si="4">IF(C79=0,0,IF(D79=0,0,IF(E79=0,0,IF(F79=0,0,IF(G79=0,0,IF(ISNUMBER(F79),IF(YEAR(F79)=$V$1,25,0),0))))))</f>
        <v>0</v>
      </c>
      <c r="S79" s="13">
        <f t="shared" ref="S79:S132" si="5">IF(R79=0,0,IF(G79="Yes",5,0))</f>
        <v>0</v>
      </c>
      <c r="T79" s="3"/>
      <c r="U79" s="3"/>
      <c r="V79" s="3"/>
      <c r="W79" s="3"/>
      <c r="X79" s="3"/>
      <c r="Y79" s="3"/>
      <c r="Z79" s="3"/>
      <c r="AA79" s="3"/>
      <c r="AB79" s="3"/>
      <c r="AC79" s="3"/>
      <c r="AD79" s="3"/>
      <c r="AE79" s="3"/>
      <c r="AF79" s="3"/>
      <c r="AG79" s="3"/>
      <c r="AH79" s="3"/>
      <c r="AI79" s="3"/>
      <c r="AJ79" s="3"/>
      <c r="AK79" s="3"/>
      <c r="AL79" s="3"/>
      <c r="AM79" s="3"/>
    </row>
    <row r="80" spans="1:39" s="7" customFormat="1" ht="12.75" x14ac:dyDescent="0.2">
      <c r="A80" s="26"/>
      <c r="B80" s="56">
        <v>67</v>
      </c>
      <c r="C80" s="338"/>
      <c r="D80" s="338"/>
      <c r="E80" s="72"/>
      <c r="F80" s="59"/>
      <c r="G80" s="72"/>
      <c r="H80" s="327"/>
      <c r="I80" s="412"/>
      <c r="J80" s="413"/>
      <c r="K80" s="320"/>
      <c r="L80" s="60">
        <f t="shared" si="3"/>
        <v>0</v>
      </c>
      <c r="M80" s="259"/>
      <c r="N80" s="3"/>
      <c r="O80" s="3"/>
      <c r="P80" s="3"/>
      <c r="Q80" s="3"/>
      <c r="R80" s="269">
        <f t="shared" si="4"/>
        <v>0</v>
      </c>
      <c r="S80" s="13">
        <f t="shared" si="5"/>
        <v>0</v>
      </c>
      <c r="T80" s="3"/>
      <c r="U80" s="3"/>
      <c r="V80" s="3"/>
      <c r="W80" s="3"/>
      <c r="X80" s="3"/>
      <c r="Y80" s="3"/>
      <c r="Z80" s="3"/>
      <c r="AA80" s="3"/>
      <c r="AB80" s="3"/>
      <c r="AC80" s="3"/>
      <c r="AD80" s="3"/>
      <c r="AE80" s="3"/>
      <c r="AF80" s="3"/>
      <c r="AG80" s="3"/>
      <c r="AH80" s="3"/>
      <c r="AI80" s="3"/>
      <c r="AJ80" s="3"/>
      <c r="AK80" s="3"/>
      <c r="AL80" s="3"/>
      <c r="AM80" s="3"/>
    </row>
    <row r="81" spans="1:39" s="7" customFormat="1" ht="12.75" x14ac:dyDescent="0.2">
      <c r="A81" s="26"/>
      <c r="B81" s="56">
        <v>68</v>
      </c>
      <c r="C81" s="338"/>
      <c r="D81" s="338"/>
      <c r="E81" s="72"/>
      <c r="F81" s="59"/>
      <c r="G81" s="72"/>
      <c r="H81" s="327"/>
      <c r="I81" s="412"/>
      <c r="J81" s="413"/>
      <c r="K81" s="320"/>
      <c r="L81" s="60">
        <f t="shared" si="3"/>
        <v>0</v>
      </c>
      <c r="M81" s="259"/>
      <c r="N81" s="3"/>
      <c r="O81" s="3"/>
      <c r="P81" s="3"/>
      <c r="Q81" s="3"/>
      <c r="R81" s="269">
        <f t="shared" si="4"/>
        <v>0</v>
      </c>
      <c r="S81" s="13">
        <f t="shared" si="5"/>
        <v>0</v>
      </c>
      <c r="T81" s="3"/>
      <c r="U81" s="3"/>
      <c r="V81" s="3"/>
      <c r="W81" s="3"/>
      <c r="X81" s="3"/>
      <c r="Y81" s="3"/>
      <c r="Z81" s="3"/>
      <c r="AA81" s="3"/>
      <c r="AB81" s="3"/>
      <c r="AC81" s="3"/>
      <c r="AD81" s="3"/>
      <c r="AE81" s="3"/>
      <c r="AF81" s="3"/>
      <c r="AG81" s="3"/>
      <c r="AH81" s="3"/>
      <c r="AI81" s="3"/>
      <c r="AJ81" s="3"/>
      <c r="AK81" s="3"/>
      <c r="AL81" s="3"/>
      <c r="AM81" s="3"/>
    </row>
    <row r="82" spans="1:39" s="7" customFormat="1" ht="12.75" x14ac:dyDescent="0.2">
      <c r="A82" s="26"/>
      <c r="B82" s="56">
        <v>69</v>
      </c>
      <c r="C82" s="338"/>
      <c r="D82" s="338"/>
      <c r="E82" s="72"/>
      <c r="F82" s="59"/>
      <c r="G82" s="72"/>
      <c r="H82" s="327"/>
      <c r="I82" s="412"/>
      <c r="J82" s="413"/>
      <c r="K82" s="320"/>
      <c r="L82" s="60">
        <f t="shared" si="3"/>
        <v>0</v>
      </c>
      <c r="M82" s="259"/>
      <c r="N82" s="3"/>
      <c r="O82" s="3"/>
      <c r="P82" s="3"/>
      <c r="Q82" s="3"/>
      <c r="R82" s="269">
        <f t="shared" si="4"/>
        <v>0</v>
      </c>
      <c r="S82" s="13">
        <f t="shared" si="5"/>
        <v>0</v>
      </c>
      <c r="T82" s="3"/>
      <c r="U82" s="3"/>
      <c r="V82" s="3"/>
      <c r="W82" s="3"/>
      <c r="X82" s="3"/>
      <c r="Y82" s="3"/>
      <c r="Z82" s="3"/>
      <c r="AA82" s="3"/>
      <c r="AB82" s="3"/>
      <c r="AC82" s="3"/>
      <c r="AD82" s="3"/>
      <c r="AE82" s="3"/>
      <c r="AF82" s="3"/>
      <c r="AG82" s="3"/>
      <c r="AH82" s="3"/>
      <c r="AI82" s="3"/>
      <c r="AJ82" s="3"/>
      <c r="AK82" s="3"/>
      <c r="AL82" s="3"/>
      <c r="AM82" s="3"/>
    </row>
    <row r="83" spans="1:39" s="7" customFormat="1" ht="12.75" x14ac:dyDescent="0.2">
      <c r="A83" s="201"/>
      <c r="B83" s="56">
        <v>70</v>
      </c>
      <c r="C83" s="338"/>
      <c r="D83" s="338"/>
      <c r="E83" s="72"/>
      <c r="F83" s="59"/>
      <c r="G83" s="72"/>
      <c r="H83" s="327"/>
      <c r="I83" s="412"/>
      <c r="J83" s="413"/>
      <c r="K83" s="320"/>
      <c r="L83" s="60">
        <f t="shared" si="3"/>
        <v>0</v>
      </c>
      <c r="M83" s="259"/>
      <c r="N83" s="3"/>
      <c r="O83" s="3"/>
      <c r="P83" s="3"/>
      <c r="Q83" s="3"/>
      <c r="R83" s="269">
        <f t="shared" si="4"/>
        <v>0</v>
      </c>
      <c r="S83" s="13">
        <f t="shared" si="5"/>
        <v>0</v>
      </c>
      <c r="T83" s="3"/>
      <c r="U83" s="3"/>
      <c r="V83" s="3"/>
      <c r="W83" s="3"/>
      <c r="X83" s="3"/>
      <c r="Y83" s="3"/>
      <c r="Z83" s="3"/>
      <c r="AA83" s="3"/>
      <c r="AB83" s="3"/>
      <c r="AC83" s="3"/>
      <c r="AD83" s="3"/>
      <c r="AE83" s="3"/>
      <c r="AF83" s="3"/>
      <c r="AG83" s="3"/>
      <c r="AH83" s="3"/>
      <c r="AI83" s="3"/>
      <c r="AJ83" s="3"/>
      <c r="AK83" s="3"/>
      <c r="AL83" s="3"/>
      <c r="AM83" s="3"/>
    </row>
    <row r="84" spans="1:39" s="7" customFormat="1" ht="12.75" x14ac:dyDescent="0.2">
      <c r="A84" s="201"/>
      <c r="B84" s="56">
        <v>71</v>
      </c>
      <c r="C84" s="338"/>
      <c r="D84" s="338"/>
      <c r="E84" s="72"/>
      <c r="F84" s="59"/>
      <c r="G84" s="72"/>
      <c r="H84" s="327"/>
      <c r="I84" s="412"/>
      <c r="J84" s="413"/>
      <c r="K84" s="320"/>
      <c r="L84" s="60">
        <f t="shared" si="3"/>
        <v>0</v>
      </c>
      <c r="M84" s="259"/>
      <c r="N84" s="3"/>
      <c r="O84" s="3"/>
      <c r="P84" s="3"/>
      <c r="Q84" s="3"/>
      <c r="R84" s="269">
        <f t="shared" si="4"/>
        <v>0</v>
      </c>
      <c r="S84" s="13">
        <f t="shared" si="5"/>
        <v>0</v>
      </c>
      <c r="T84" s="3"/>
      <c r="U84" s="3"/>
      <c r="V84" s="3"/>
      <c r="W84" s="3"/>
      <c r="X84" s="3"/>
      <c r="Y84" s="3"/>
      <c r="Z84" s="3"/>
      <c r="AA84" s="3"/>
      <c r="AB84" s="3"/>
      <c r="AC84" s="3"/>
      <c r="AD84" s="3"/>
      <c r="AE84" s="3"/>
      <c r="AF84" s="3"/>
      <c r="AG84" s="3"/>
      <c r="AH84" s="3"/>
      <c r="AI84" s="3"/>
      <c r="AJ84" s="3"/>
      <c r="AK84" s="3"/>
      <c r="AL84" s="3"/>
      <c r="AM84" s="3"/>
    </row>
    <row r="85" spans="1:39" s="7" customFormat="1" ht="12.75" x14ac:dyDescent="0.2">
      <c r="A85" s="201"/>
      <c r="B85" s="56">
        <v>72</v>
      </c>
      <c r="C85" s="338"/>
      <c r="D85" s="338"/>
      <c r="E85" s="72"/>
      <c r="F85" s="59"/>
      <c r="G85" s="72"/>
      <c r="H85" s="327"/>
      <c r="I85" s="412"/>
      <c r="J85" s="413"/>
      <c r="K85" s="320"/>
      <c r="L85" s="60">
        <f t="shared" si="3"/>
        <v>0</v>
      </c>
      <c r="M85" s="259"/>
      <c r="N85" s="3"/>
      <c r="O85" s="3"/>
      <c r="P85" s="3"/>
      <c r="Q85" s="3"/>
      <c r="R85" s="269">
        <f t="shared" si="4"/>
        <v>0</v>
      </c>
      <c r="S85" s="13">
        <f t="shared" si="5"/>
        <v>0</v>
      </c>
      <c r="T85" s="3"/>
      <c r="U85" s="3"/>
      <c r="V85" s="3"/>
      <c r="W85" s="3"/>
      <c r="X85" s="3"/>
      <c r="Y85" s="3"/>
      <c r="Z85" s="3"/>
      <c r="AA85" s="3"/>
      <c r="AB85" s="3"/>
      <c r="AC85" s="3"/>
      <c r="AD85" s="3"/>
      <c r="AE85" s="3"/>
      <c r="AF85" s="3"/>
      <c r="AG85" s="3"/>
      <c r="AH85" s="3"/>
      <c r="AI85" s="3"/>
      <c r="AJ85" s="3"/>
      <c r="AK85" s="3"/>
      <c r="AL85" s="3"/>
      <c r="AM85" s="3"/>
    </row>
    <row r="86" spans="1:39" s="7" customFormat="1" ht="12.75" x14ac:dyDescent="0.2">
      <c r="A86" s="201"/>
      <c r="B86" s="56">
        <v>73</v>
      </c>
      <c r="C86" s="338"/>
      <c r="D86" s="338"/>
      <c r="E86" s="72"/>
      <c r="F86" s="59"/>
      <c r="G86" s="72"/>
      <c r="H86" s="327"/>
      <c r="I86" s="412"/>
      <c r="J86" s="413"/>
      <c r="K86" s="320"/>
      <c r="L86" s="60">
        <f t="shared" si="3"/>
        <v>0</v>
      </c>
      <c r="M86" s="259"/>
      <c r="N86" s="3"/>
      <c r="O86" s="3"/>
      <c r="P86" s="3"/>
      <c r="Q86" s="3"/>
      <c r="R86" s="269">
        <f t="shared" si="4"/>
        <v>0</v>
      </c>
      <c r="S86" s="13">
        <f t="shared" si="5"/>
        <v>0</v>
      </c>
      <c r="T86" s="3"/>
      <c r="U86" s="3"/>
      <c r="V86" s="3"/>
      <c r="W86" s="3"/>
      <c r="X86" s="3"/>
      <c r="Y86" s="3"/>
      <c r="Z86" s="3"/>
      <c r="AA86" s="3"/>
      <c r="AB86" s="3"/>
      <c r="AC86" s="3"/>
      <c r="AD86" s="3"/>
      <c r="AE86" s="3"/>
      <c r="AF86" s="3"/>
      <c r="AG86" s="3"/>
      <c r="AH86" s="3"/>
      <c r="AI86" s="3"/>
      <c r="AJ86" s="3"/>
      <c r="AK86" s="3"/>
      <c r="AL86" s="3"/>
      <c r="AM86" s="3"/>
    </row>
    <row r="87" spans="1:39" s="7" customFormat="1" ht="12.75" x14ac:dyDescent="0.2">
      <c r="A87" s="201"/>
      <c r="B87" s="56">
        <v>74</v>
      </c>
      <c r="C87" s="338"/>
      <c r="D87" s="338"/>
      <c r="E87" s="72"/>
      <c r="F87" s="59"/>
      <c r="G87" s="72"/>
      <c r="H87" s="327"/>
      <c r="I87" s="412"/>
      <c r="J87" s="413"/>
      <c r="K87" s="320"/>
      <c r="L87" s="60">
        <f t="shared" si="3"/>
        <v>0</v>
      </c>
      <c r="M87" s="259"/>
      <c r="N87" s="3"/>
      <c r="O87" s="3"/>
      <c r="P87" s="3"/>
      <c r="Q87" s="3"/>
      <c r="R87" s="269">
        <f t="shared" si="4"/>
        <v>0</v>
      </c>
      <c r="S87" s="13">
        <f t="shared" si="5"/>
        <v>0</v>
      </c>
      <c r="T87" s="3"/>
      <c r="U87" s="3"/>
      <c r="V87" s="3"/>
      <c r="W87" s="3"/>
      <c r="X87" s="3"/>
      <c r="Y87" s="3"/>
      <c r="Z87" s="3"/>
      <c r="AA87" s="3"/>
      <c r="AB87" s="3"/>
      <c r="AC87" s="3"/>
      <c r="AD87" s="3"/>
      <c r="AE87" s="3"/>
      <c r="AF87" s="3"/>
      <c r="AG87" s="3"/>
      <c r="AH87" s="3"/>
      <c r="AI87" s="3"/>
      <c r="AJ87" s="3"/>
      <c r="AK87" s="3"/>
      <c r="AL87" s="3"/>
      <c r="AM87" s="3"/>
    </row>
    <row r="88" spans="1:39" s="7" customFormat="1" ht="12.75" x14ac:dyDescent="0.2">
      <c r="A88" s="201"/>
      <c r="B88" s="56">
        <v>75</v>
      </c>
      <c r="C88" s="338"/>
      <c r="D88" s="338"/>
      <c r="E88" s="72"/>
      <c r="F88" s="59"/>
      <c r="G88" s="72"/>
      <c r="H88" s="327"/>
      <c r="I88" s="412"/>
      <c r="J88" s="413"/>
      <c r="K88" s="320"/>
      <c r="L88" s="60">
        <f t="shared" si="3"/>
        <v>0</v>
      </c>
      <c r="M88" s="259"/>
      <c r="N88" s="3"/>
      <c r="O88" s="3"/>
      <c r="P88" s="3"/>
      <c r="Q88" s="3"/>
      <c r="R88" s="269">
        <f t="shared" si="4"/>
        <v>0</v>
      </c>
      <c r="S88" s="13">
        <f t="shared" si="5"/>
        <v>0</v>
      </c>
      <c r="T88" s="3"/>
      <c r="U88" s="3"/>
      <c r="V88" s="3"/>
      <c r="W88" s="3"/>
      <c r="X88" s="3"/>
      <c r="Y88" s="3"/>
      <c r="Z88" s="3"/>
      <c r="AA88" s="3"/>
      <c r="AB88" s="3"/>
      <c r="AC88" s="3"/>
      <c r="AD88" s="3"/>
      <c r="AE88" s="3"/>
      <c r="AF88" s="3"/>
      <c r="AG88" s="3"/>
      <c r="AH88" s="3"/>
      <c r="AI88" s="3"/>
      <c r="AJ88" s="3"/>
      <c r="AK88" s="3"/>
      <c r="AL88" s="3"/>
      <c r="AM88" s="3"/>
    </row>
    <row r="89" spans="1:39" s="7" customFormat="1" ht="12.75" x14ac:dyDescent="0.2">
      <c r="A89" s="201"/>
      <c r="B89" s="56">
        <v>76</v>
      </c>
      <c r="C89" s="338"/>
      <c r="D89" s="338"/>
      <c r="E89" s="72"/>
      <c r="F89" s="59"/>
      <c r="G89" s="72"/>
      <c r="H89" s="327"/>
      <c r="I89" s="412"/>
      <c r="J89" s="413"/>
      <c r="K89" s="320"/>
      <c r="L89" s="60">
        <f t="shared" si="3"/>
        <v>0</v>
      </c>
      <c r="M89" s="259"/>
      <c r="N89" s="3"/>
      <c r="O89" s="3"/>
      <c r="P89" s="3"/>
      <c r="Q89" s="3"/>
      <c r="R89" s="269">
        <f t="shared" si="4"/>
        <v>0</v>
      </c>
      <c r="S89" s="13">
        <f t="shared" si="5"/>
        <v>0</v>
      </c>
      <c r="T89" s="3"/>
      <c r="U89" s="3"/>
      <c r="V89" s="3"/>
      <c r="W89" s="3"/>
      <c r="X89" s="3"/>
      <c r="Y89" s="3"/>
      <c r="Z89" s="3"/>
      <c r="AA89" s="3"/>
      <c r="AB89" s="3"/>
      <c r="AC89" s="3"/>
      <c r="AD89" s="3"/>
      <c r="AE89" s="3"/>
      <c r="AF89" s="3"/>
      <c r="AG89" s="3"/>
      <c r="AH89" s="3"/>
      <c r="AI89" s="3"/>
      <c r="AJ89" s="3"/>
      <c r="AK89" s="3"/>
      <c r="AL89" s="3"/>
      <c r="AM89" s="3"/>
    </row>
    <row r="90" spans="1:39" s="7" customFormat="1" ht="12.75" x14ac:dyDescent="0.2">
      <c r="A90" s="201"/>
      <c r="B90" s="56">
        <v>77</v>
      </c>
      <c r="C90" s="338"/>
      <c r="D90" s="338"/>
      <c r="E90" s="72"/>
      <c r="F90" s="59"/>
      <c r="G90" s="72"/>
      <c r="H90" s="327"/>
      <c r="I90" s="412"/>
      <c r="J90" s="413"/>
      <c r="K90" s="320"/>
      <c r="L90" s="60">
        <f t="shared" si="3"/>
        <v>0</v>
      </c>
      <c r="M90" s="259"/>
      <c r="N90" s="3"/>
      <c r="O90" s="3"/>
      <c r="P90" s="3"/>
      <c r="Q90" s="3"/>
      <c r="R90" s="269">
        <f t="shared" si="4"/>
        <v>0</v>
      </c>
      <c r="S90" s="13">
        <f t="shared" si="5"/>
        <v>0</v>
      </c>
      <c r="T90" s="3"/>
      <c r="U90" s="3"/>
      <c r="V90" s="3"/>
      <c r="W90" s="3"/>
      <c r="X90" s="3"/>
      <c r="Y90" s="3"/>
      <c r="Z90" s="3"/>
      <c r="AA90" s="3"/>
      <c r="AB90" s="3"/>
      <c r="AC90" s="3"/>
      <c r="AD90" s="3"/>
      <c r="AE90" s="3"/>
      <c r="AF90" s="3"/>
      <c r="AG90" s="3"/>
      <c r="AH90" s="3"/>
      <c r="AI90" s="3"/>
      <c r="AJ90" s="3"/>
      <c r="AK90" s="3"/>
      <c r="AL90" s="3"/>
      <c r="AM90" s="3"/>
    </row>
    <row r="91" spans="1:39" s="7" customFormat="1" ht="12.75" x14ac:dyDescent="0.2">
      <c r="A91" s="201"/>
      <c r="B91" s="56">
        <v>78</v>
      </c>
      <c r="C91" s="338"/>
      <c r="D91" s="338"/>
      <c r="E91" s="72"/>
      <c r="F91" s="59"/>
      <c r="G91" s="72"/>
      <c r="H91" s="327"/>
      <c r="I91" s="412"/>
      <c r="J91" s="413"/>
      <c r="K91" s="320"/>
      <c r="L91" s="60">
        <f t="shared" si="3"/>
        <v>0</v>
      </c>
      <c r="M91" s="259"/>
      <c r="N91" s="3"/>
      <c r="O91" s="3"/>
      <c r="P91" s="3"/>
      <c r="Q91" s="3"/>
      <c r="R91" s="269">
        <f t="shared" si="4"/>
        <v>0</v>
      </c>
      <c r="S91" s="13">
        <f t="shared" si="5"/>
        <v>0</v>
      </c>
      <c r="T91" s="3"/>
      <c r="U91" s="3"/>
      <c r="V91" s="3"/>
      <c r="W91" s="3"/>
      <c r="X91" s="3"/>
      <c r="Y91" s="3"/>
      <c r="Z91" s="3"/>
      <c r="AA91" s="3"/>
      <c r="AB91" s="3"/>
      <c r="AC91" s="3"/>
      <c r="AD91" s="3"/>
      <c r="AE91" s="3"/>
      <c r="AF91" s="3"/>
      <c r="AG91" s="3"/>
      <c r="AH91" s="3"/>
      <c r="AI91" s="3"/>
      <c r="AJ91" s="3"/>
      <c r="AK91" s="3"/>
      <c r="AL91" s="3"/>
      <c r="AM91" s="3"/>
    </row>
    <row r="92" spans="1:39" s="7" customFormat="1" ht="12.75" x14ac:dyDescent="0.2">
      <c r="A92" s="201"/>
      <c r="B92" s="56">
        <v>79</v>
      </c>
      <c r="C92" s="338"/>
      <c r="D92" s="338"/>
      <c r="E92" s="72"/>
      <c r="F92" s="59"/>
      <c r="G92" s="72"/>
      <c r="H92" s="327"/>
      <c r="I92" s="412"/>
      <c r="J92" s="413"/>
      <c r="K92" s="320"/>
      <c r="L92" s="60">
        <f t="shared" si="3"/>
        <v>0</v>
      </c>
      <c r="M92" s="259"/>
      <c r="N92" s="3"/>
      <c r="O92" s="3"/>
      <c r="P92" s="3"/>
      <c r="Q92" s="3"/>
      <c r="R92" s="269">
        <f t="shared" si="4"/>
        <v>0</v>
      </c>
      <c r="S92" s="13">
        <f t="shared" si="5"/>
        <v>0</v>
      </c>
      <c r="T92" s="3"/>
      <c r="U92" s="3"/>
      <c r="V92" s="3"/>
      <c r="W92" s="3"/>
      <c r="X92" s="3"/>
      <c r="Y92" s="3"/>
      <c r="Z92" s="3"/>
      <c r="AA92" s="3"/>
      <c r="AB92" s="3"/>
      <c r="AC92" s="3"/>
      <c r="AD92" s="3"/>
      <c r="AE92" s="3"/>
      <c r="AF92" s="3"/>
      <c r="AG92" s="3"/>
      <c r="AH92" s="3"/>
      <c r="AI92" s="3"/>
      <c r="AJ92" s="3"/>
      <c r="AK92" s="3"/>
      <c r="AL92" s="3"/>
      <c r="AM92" s="3"/>
    </row>
    <row r="93" spans="1:39" s="7" customFormat="1" ht="12.75" x14ac:dyDescent="0.2">
      <c r="A93" s="201"/>
      <c r="B93" s="56">
        <v>80</v>
      </c>
      <c r="C93" s="338"/>
      <c r="D93" s="338"/>
      <c r="E93" s="72"/>
      <c r="F93" s="59"/>
      <c r="G93" s="72"/>
      <c r="H93" s="327"/>
      <c r="I93" s="412"/>
      <c r="J93" s="413"/>
      <c r="K93" s="320"/>
      <c r="L93" s="60">
        <f t="shared" si="3"/>
        <v>0</v>
      </c>
      <c r="M93" s="259"/>
      <c r="N93" s="3"/>
      <c r="O93" s="3"/>
      <c r="P93" s="3"/>
      <c r="Q93" s="3"/>
      <c r="R93" s="269">
        <f t="shared" si="4"/>
        <v>0</v>
      </c>
      <c r="S93" s="13">
        <f t="shared" si="5"/>
        <v>0</v>
      </c>
      <c r="T93" s="3"/>
      <c r="U93" s="3"/>
      <c r="V93" s="3"/>
      <c r="W93" s="3"/>
      <c r="X93" s="3"/>
      <c r="Y93" s="3"/>
      <c r="Z93" s="3"/>
      <c r="AA93" s="3"/>
      <c r="AB93" s="3"/>
      <c r="AC93" s="3"/>
      <c r="AD93" s="3"/>
      <c r="AE93" s="3"/>
      <c r="AF93" s="3"/>
      <c r="AG93" s="3"/>
      <c r="AH93" s="3"/>
      <c r="AI93" s="3"/>
      <c r="AJ93" s="3"/>
      <c r="AK93" s="3"/>
      <c r="AL93" s="3"/>
      <c r="AM93" s="3"/>
    </row>
    <row r="94" spans="1:39" s="7" customFormat="1" ht="12.75" x14ac:dyDescent="0.2">
      <c r="A94" s="201"/>
      <c r="B94" s="56">
        <v>81</v>
      </c>
      <c r="C94" s="338"/>
      <c r="D94" s="338"/>
      <c r="E94" s="72"/>
      <c r="F94" s="59"/>
      <c r="G94" s="72"/>
      <c r="H94" s="327"/>
      <c r="I94" s="412"/>
      <c r="J94" s="413"/>
      <c r="K94" s="320"/>
      <c r="L94" s="60">
        <f t="shared" si="3"/>
        <v>0</v>
      </c>
      <c r="M94" s="259"/>
      <c r="N94" s="3"/>
      <c r="O94" s="3"/>
      <c r="P94" s="3"/>
      <c r="Q94" s="3"/>
      <c r="R94" s="269">
        <f t="shared" si="4"/>
        <v>0</v>
      </c>
      <c r="S94" s="13">
        <f t="shared" si="5"/>
        <v>0</v>
      </c>
      <c r="T94" s="3"/>
      <c r="U94" s="3"/>
      <c r="V94" s="3"/>
      <c r="W94" s="3"/>
      <c r="X94" s="3"/>
      <c r="Y94" s="3"/>
      <c r="Z94" s="3"/>
      <c r="AA94" s="3"/>
      <c r="AB94" s="3"/>
      <c r="AC94" s="3"/>
      <c r="AD94" s="3"/>
      <c r="AE94" s="3"/>
      <c r="AF94" s="3"/>
      <c r="AG94" s="3"/>
      <c r="AH94" s="3"/>
      <c r="AI94" s="3"/>
      <c r="AJ94" s="3"/>
      <c r="AK94" s="3"/>
      <c r="AL94" s="3"/>
      <c r="AM94" s="3"/>
    </row>
    <row r="95" spans="1:39" s="7" customFormat="1" ht="12.75" x14ac:dyDescent="0.2">
      <c r="A95" s="201"/>
      <c r="B95" s="56">
        <v>82</v>
      </c>
      <c r="C95" s="338"/>
      <c r="D95" s="338"/>
      <c r="E95" s="72"/>
      <c r="F95" s="59"/>
      <c r="G95" s="72"/>
      <c r="H95" s="327"/>
      <c r="I95" s="412"/>
      <c r="J95" s="413"/>
      <c r="K95" s="320"/>
      <c r="L95" s="60">
        <f t="shared" si="3"/>
        <v>0</v>
      </c>
      <c r="M95" s="259"/>
      <c r="N95" s="3"/>
      <c r="O95" s="3"/>
      <c r="P95" s="3"/>
      <c r="Q95" s="3"/>
      <c r="R95" s="269">
        <f t="shared" si="4"/>
        <v>0</v>
      </c>
      <c r="S95" s="13">
        <f t="shared" si="5"/>
        <v>0</v>
      </c>
      <c r="T95" s="3"/>
      <c r="U95" s="3"/>
      <c r="V95" s="3"/>
      <c r="W95" s="3"/>
      <c r="X95" s="3"/>
      <c r="Y95" s="3"/>
      <c r="Z95" s="3"/>
      <c r="AA95" s="3"/>
      <c r="AB95" s="3"/>
      <c r="AC95" s="3"/>
      <c r="AD95" s="3"/>
      <c r="AE95" s="3"/>
      <c r="AF95" s="3"/>
      <c r="AG95" s="3"/>
      <c r="AH95" s="3"/>
      <c r="AI95" s="3"/>
      <c r="AJ95" s="3"/>
      <c r="AK95" s="3"/>
      <c r="AL95" s="3"/>
      <c r="AM95" s="3"/>
    </row>
    <row r="96" spans="1:39" s="7" customFormat="1" ht="12.75" x14ac:dyDescent="0.2">
      <c r="A96" s="201"/>
      <c r="B96" s="56">
        <v>83</v>
      </c>
      <c r="C96" s="338"/>
      <c r="D96" s="338"/>
      <c r="E96" s="72"/>
      <c r="F96" s="59"/>
      <c r="G96" s="72"/>
      <c r="H96" s="327"/>
      <c r="I96" s="412"/>
      <c r="J96" s="413"/>
      <c r="K96" s="320"/>
      <c r="L96" s="60">
        <f t="shared" si="3"/>
        <v>0</v>
      </c>
      <c r="M96" s="259"/>
      <c r="N96" s="3"/>
      <c r="O96" s="3"/>
      <c r="P96" s="3"/>
      <c r="Q96" s="3"/>
      <c r="R96" s="269">
        <f t="shared" si="4"/>
        <v>0</v>
      </c>
      <c r="S96" s="13">
        <f t="shared" si="5"/>
        <v>0</v>
      </c>
      <c r="T96" s="3"/>
      <c r="U96" s="3"/>
      <c r="V96" s="3"/>
      <c r="W96" s="3"/>
      <c r="X96" s="3"/>
      <c r="Y96" s="3"/>
      <c r="Z96" s="3"/>
      <c r="AA96" s="3"/>
      <c r="AB96" s="3"/>
      <c r="AC96" s="3"/>
      <c r="AD96" s="3"/>
      <c r="AE96" s="3"/>
      <c r="AF96" s="3"/>
      <c r="AG96" s="3"/>
      <c r="AH96" s="3"/>
      <c r="AI96" s="3"/>
      <c r="AJ96" s="3"/>
      <c r="AK96" s="3"/>
      <c r="AL96" s="3"/>
      <c r="AM96" s="3"/>
    </row>
    <row r="97" spans="1:39" s="7" customFormat="1" ht="12.75" x14ac:dyDescent="0.2">
      <c r="A97" s="201"/>
      <c r="B97" s="56">
        <v>84</v>
      </c>
      <c r="C97" s="338"/>
      <c r="D97" s="338"/>
      <c r="E97" s="72"/>
      <c r="F97" s="59"/>
      <c r="G97" s="72"/>
      <c r="H97" s="327"/>
      <c r="I97" s="412"/>
      <c r="J97" s="413"/>
      <c r="K97" s="320"/>
      <c r="L97" s="60">
        <f t="shared" si="3"/>
        <v>0</v>
      </c>
      <c r="M97" s="259"/>
      <c r="N97" s="3"/>
      <c r="O97" s="3"/>
      <c r="P97" s="3"/>
      <c r="Q97" s="3"/>
      <c r="R97" s="269">
        <f t="shared" si="4"/>
        <v>0</v>
      </c>
      <c r="S97" s="13">
        <f t="shared" si="5"/>
        <v>0</v>
      </c>
      <c r="T97" s="3"/>
      <c r="U97" s="3"/>
      <c r="V97" s="3"/>
      <c r="W97" s="3"/>
      <c r="X97" s="3"/>
      <c r="Y97" s="3"/>
      <c r="Z97" s="3"/>
      <c r="AA97" s="3"/>
      <c r="AB97" s="3"/>
      <c r="AC97" s="3"/>
      <c r="AD97" s="3"/>
      <c r="AE97" s="3"/>
      <c r="AF97" s="3"/>
      <c r="AG97" s="3"/>
      <c r="AH97" s="3"/>
      <c r="AI97" s="3"/>
      <c r="AJ97" s="3"/>
      <c r="AK97" s="3"/>
      <c r="AL97" s="3"/>
      <c r="AM97" s="3"/>
    </row>
    <row r="98" spans="1:39" s="7" customFormat="1" ht="12.75" x14ac:dyDescent="0.2">
      <c r="A98" s="201"/>
      <c r="B98" s="56">
        <v>85</v>
      </c>
      <c r="C98" s="338"/>
      <c r="D98" s="338"/>
      <c r="E98" s="72"/>
      <c r="F98" s="59"/>
      <c r="G98" s="72"/>
      <c r="H98" s="327"/>
      <c r="I98" s="412"/>
      <c r="J98" s="413"/>
      <c r="K98" s="320"/>
      <c r="L98" s="60">
        <f t="shared" si="3"/>
        <v>0</v>
      </c>
      <c r="M98" s="259"/>
      <c r="N98" s="3"/>
      <c r="O98" s="3"/>
      <c r="P98" s="3"/>
      <c r="Q98" s="3"/>
      <c r="R98" s="269">
        <f t="shared" si="4"/>
        <v>0</v>
      </c>
      <c r="S98" s="13">
        <f t="shared" si="5"/>
        <v>0</v>
      </c>
      <c r="T98" s="3"/>
      <c r="U98" s="3"/>
      <c r="V98" s="3"/>
      <c r="W98" s="3"/>
      <c r="X98" s="3"/>
      <c r="Y98" s="3"/>
      <c r="Z98" s="3"/>
      <c r="AA98" s="3"/>
      <c r="AB98" s="3"/>
      <c r="AC98" s="3"/>
      <c r="AD98" s="3"/>
      <c r="AE98" s="3"/>
      <c r="AF98" s="3"/>
      <c r="AG98" s="3"/>
      <c r="AH98" s="3"/>
      <c r="AI98" s="3"/>
      <c r="AJ98" s="3"/>
      <c r="AK98" s="3"/>
      <c r="AL98" s="3"/>
      <c r="AM98" s="3"/>
    </row>
    <row r="99" spans="1:39" s="7" customFormat="1" ht="12.75" x14ac:dyDescent="0.2">
      <c r="A99" s="201"/>
      <c r="B99" s="56">
        <v>86</v>
      </c>
      <c r="C99" s="338"/>
      <c r="D99" s="338"/>
      <c r="E99" s="72"/>
      <c r="F99" s="59"/>
      <c r="G99" s="72"/>
      <c r="H99" s="327"/>
      <c r="I99" s="412"/>
      <c r="J99" s="413"/>
      <c r="K99" s="320"/>
      <c r="L99" s="60">
        <f t="shared" si="3"/>
        <v>0</v>
      </c>
      <c r="M99" s="259"/>
      <c r="N99" s="3"/>
      <c r="O99" s="3"/>
      <c r="P99" s="3"/>
      <c r="Q99" s="3"/>
      <c r="R99" s="269">
        <f t="shared" si="4"/>
        <v>0</v>
      </c>
      <c r="S99" s="13">
        <f t="shared" si="5"/>
        <v>0</v>
      </c>
      <c r="T99" s="3"/>
      <c r="U99" s="3"/>
      <c r="V99" s="3"/>
      <c r="W99" s="3"/>
      <c r="X99" s="3"/>
      <c r="Y99" s="3"/>
      <c r="Z99" s="3"/>
      <c r="AA99" s="3"/>
      <c r="AB99" s="3"/>
      <c r="AC99" s="3"/>
      <c r="AD99" s="3"/>
      <c r="AE99" s="3"/>
      <c r="AF99" s="3"/>
      <c r="AG99" s="3"/>
      <c r="AH99" s="3"/>
      <c r="AI99" s="3"/>
      <c r="AJ99" s="3"/>
      <c r="AK99" s="3"/>
      <c r="AL99" s="3"/>
      <c r="AM99" s="3"/>
    </row>
    <row r="100" spans="1:39" s="7" customFormat="1" ht="12.75" x14ac:dyDescent="0.2">
      <c r="A100" s="201"/>
      <c r="B100" s="56">
        <v>87</v>
      </c>
      <c r="C100" s="338"/>
      <c r="D100" s="338"/>
      <c r="E100" s="72"/>
      <c r="F100" s="59"/>
      <c r="G100" s="72"/>
      <c r="H100" s="327"/>
      <c r="I100" s="412"/>
      <c r="J100" s="413"/>
      <c r="K100" s="320"/>
      <c r="L100" s="60">
        <f t="shared" si="3"/>
        <v>0</v>
      </c>
      <c r="M100" s="259"/>
      <c r="N100" s="3"/>
      <c r="O100" s="3"/>
      <c r="P100" s="3"/>
      <c r="Q100" s="3"/>
      <c r="R100" s="269">
        <f t="shared" si="4"/>
        <v>0</v>
      </c>
      <c r="S100" s="13">
        <f t="shared" si="5"/>
        <v>0</v>
      </c>
      <c r="T100" s="3"/>
      <c r="U100" s="3"/>
      <c r="V100" s="3"/>
      <c r="W100" s="3"/>
      <c r="X100" s="3"/>
      <c r="Y100" s="3"/>
      <c r="Z100" s="3"/>
      <c r="AA100" s="3"/>
      <c r="AB100" s="3"/>
      <c r="AC100" s="3"/>
      <c r="AD100" s="3"/>
      <c r="AE100" s="3"/>
      <c r="AF100" s="3"/>
      <c r="AG100" s="3"/>
      <c r="AH100" s="3"/>
      <c r="AI100" s="3"/>
      <c r="AJ100" s="3"/>
      <c r="AK100" s="3"/>
      <c r="AL100" s="3"/>
      <c r="AM100" s="3"/>
    </row>
    <row r="101" spans="1:39" s="7" customFormat="1" ht="12.75" x14ac:dyDescent="0.2">
      <c r="A101" s="201"/>
      <c r="B101" s="56">
        <v>88</v>
      </c>
      <c r="C101" s="338"/>
      <c r="D101" s="338"/>
      <c r="E101" s="72"/>
      <c r="F101" s="59"/>
      <c r="G101" s="72"/>
      <c r="H101" s="327"/>
      <c r="I101" s="412"/>
      <c r="J101" s="413"/>
      <c r="K101" s="320"/>
      <c r="L101" s="60">
        <f t="shared" si="3"/>
        <v>0</v>
      </c>
      <c r="M101" s="259"/>
      <c r="N101" s="3"/>
      <c r="O101" s="3"/>
      <c r="P101" s="3"/>
      <c r="Q101" s="3"/>
      <c r="R101" s="269">
        <f t="shared" si="4"/>
        <v>0</v>
      </c>
      <c r="S101" s="13">
        <f t="shared" si="5"/>
        <v>0</v>
      </c>
      <c r="T101" s="3"/>
      <c r="U101" s="3"/>
      <c r="V101" s="3"/>
      <c r="W101" s="3"/>
      <c r="X101" s="3"/>
      <c r="Y101" s="3"/>
      <c r="Z101" s="3"/>
      <c r="AA101" s="3"/>
      <c r="AB101" s="3"/>
      <c r="AC101" s="3"/>
      <c r="AD101" s="3"/>
      <c r="AE101" s="3"/>
      <c r="AF101" s="3"/>
      <c r="AG101" s="3"/>
      <c r="AH101" s="3"/>
      <c r="AI101" s="3"/>
      <c r="AJ101" s="3"/>
      <c r="AK101" s="3"/>
      <c r="AL101" s="3"/>
      <c r="AM101" s="3"/>
    </row>
    <row r="102" spans="1:39" s="7" customFormat="1" ht="12.75" x14ac:dyDescent="0.2">
      <c r="A102" s="201"/>
      <c r="B102" s="56">
        <v>89</v>
      </c>
      <c r="C102" s="338"/>
      <c r="D102" s="338"/>
      <c r="E102" s="72"/>
      <c r="F102" s="59"/>
      <c r="G102" s="72"/>
      <c r="H102" s="327"/>
      <c r="I102" s="412"/>
      <c r="J102" s="413"/>
      <c r="K102" s="320"/>
      <c r="L102" s="60">
        <f t="shared" si="3"/>
        <v>0</v>
      </c>
      <c r="M102" s="259"/>
      <c r="N102" s="3"/>
      <c r="O102" s="3"/>
      <c r="P102" s="3"/>
      <c r="Q102" s="3"/>
      <c r="R102" s="269">
        <f t="shared" si="4"/>
        <v>0</v>
      </c>
      <c r="S102" s="13">
        <f t="shared" si="5"/>
        <v>0</v>
      </c>
      <c r="T102" s="3"/>
      <c r="U102" s="3"/>
      <c r="V102" s="3"/>
      <c r="W102" s="3"/>
      <c r="X102" s="3"/>
      <c r="Y102" s="3"/>
      <c r="Z102" s="3"/>
      <c r="AA102" s="3"/>
      <c r="AB102" s="3"/>
      <c r="AC102" s="3"/>
      <c r="AD102" s="3"/>
      <c r="AE102" s="3"/>
      <c r="AF102" s="3"/>
      <c r="AG102" s="3"/>
      <c r="AH102" s="3"/>
      <c r="AI102" s="3"/>
      <c r="AJ102" s="3"/>
      <c r="AK102" s="3"/>
      <c r="AL102" s="3"/>
      <c r="AM102" s="3"/>
    </row>
    <row r="103" spans="1:39" s="7" customFormat="1" ht="12.75" x14ac:dyDescent="0.2">
      <c r="A103" s="201"/>
      <c r="B103" s="56">
        <v>90</v>
      </c>
      <c r="C103" s="338"/>
      <c r="D103" s="338"/>
      <c r="E103" s="72"/>
      <c r="F103" s="59"/>
      <c r="G103" s="72"/>
      <c r="H103" s="327"/>
      <c r="I103" s="412"/>
      <c r="J103" s="413"/>
      <c r="K103" s="320"/>
      <c r="L103" s="60">
        <f t="shared" si="3"/>
        <v>0</v>
      </c>
      <c r="M103" s="259"/>
      <c r="N103" s="3"/>
      <c r="O103" s="3"/>
      <c r="P103" s="3"/>
      <c r="Q103" s="3"/>
      <c r="R103" s="269">
        <f t="shared" si="4"/>
        <v>0</v>
      </c>
      <c r="S103" s="13">
        <f t="shared" si="5"/>
        <v>0</v>
      </c>
      <c r="T103" s="3"/>
      <c r="U103" s="3"/>
      <c r="V103" s="3"/>
      <c r="W103" s="3"/>
      <c r="X103" s="3"/>
      <c r="Y103" s="3"/>
      <c r="Z103" s="3"/>
      <c r="AA103" s="3"/>
      <c r="AB103" s="3"/>
      <c r="AC103" s="3"/>
      <c r="AD103" s="3"/>
      <c r="AE103" s="3"/>
      <c r="AF103" s="3"/>
      <c r="AG103" s="3"/>
      <c r="AH103" s="3"/>
      <c r="AI103" s="3"/>
      <c r="AJ103" s="3"/>
      <c r="AK103" s="3"/>
      <c r="AL103" s="3"/>
      <c r="AM103" s="3"/>
    </row>
    <row r="104" spans="1:39" s="7" customFormat="1" ht="12.75" x14ac:dyDescent="0.2">
      <c r="A104" s="201"/>
      <c r="B104" s="56">
        <v>91</v>
      </c>
      <c r="C104" s="338"/>
      <c r="D104" s="338"/>
      <c r="E104" s="72"/>
      <c r="F104" s="59"/>
      <c r="G104" s="72"/>
      <c r="H104" s="327"/>
      <c r="I104" s="412"/>
      <c r="J104" s="413"/>
      <c r="K104" s="320"/>
      <c r="L104" s="60">
        <f t="shared" si="3"/>
        <v>0</v>
      </c>
      <c r="M104" s="259"/>
      <c r="N104" s="3"/>
      <c r="O104" s="3"/>
      <c r="P104" s="3"/>
      <c r="Q104" s="3"/>
      <c r="R104" s="269">
        <f t="shared" si="4"/>
        <v>0</v>
      </c>
      <c r="S104" s="13">
        <f t="shared" si="5"/>
        <v>0</v>
      </c>
      <c r="T104" s="3"/>
      <c r="U104" s="3"/>
      <c r="V104" s="3"/>
      <c r="W104" s="3"/>
      <c r="X104" s="3"/>
      <c r="Y104" s="3"/>
      <c r="Z104" s="3"/>
      <c r="AA104" s="3"/>
      <c r="AB104" s="3"/>
      <c r="AC104" s="3"/>
      <c r="AD104" s="3"/>
      <c r="AE104" s="3"/>
      <c r="AF104" s="3"/>
      <c r="AG104" s="3"/>
      <c r="AH104" s="3"/>
      <c r="AI104" s="3"/>
      <c r="AJ104" s="3"/>
      <c r="AK104" s="3"/>
      <c r="AL104" s="3"/>
      <c r="AM104" s="3"/>
    </row>
    <row r="105" spans="1:39" s="7" customFormat="1" ht="12.75" x14ac:dyDescent="0.2">
      <c r="A105" s="201"/>
      <c r="B105" s="56">
        <v>92</v>
      </c>
      <c r="C105" s="338"/>
      <c r="D105" s="338"/>
      <c r="E105" s="72"/>
      <c r="F105" s="59"/>
      <c r="G105" s="72"/>
      <c r="H105" s="327"/>
      <c r="I105" s="412"/>
      <c r="J105" s="413"/>
      <c r="K105" s="320"/>
      <c r="L105" s="60">
        <f t="shared" si="3"/>
        <v>0</v>
      </c>
      <c r="M105" s="259"/>
      <c r="N105" s="3"/>
      <c r="O105" s="3"/>
      <c r="P105" s="3"/>
      <c r="Q105" s="3"/>
      <c r="R105" s="269">
        <f t="shared" si="4"/>
        <v>0</v>
      </c>
      <c r="S105" s="13">
        <f t="shared" si="5"/>
        <v>0</v>
      </c>
      <c r="T105" s="3"/>
      <c r="U105" s="3"/>
      <c r="V105" s="3"/>
      <c r="W105" s="3"/>
      <c r="X105" s="3"/>
      <c r="Y105" s="3"/>
      <c r="Z105" s="3"/>
      <c r="AA105" s="3"/>
      <c r="AB105" s="3"/>
      <c r="AC105" s="3"/>
      <c r="AD105" s="3"/>
      <c r="AE105" s="3"/>
      <c r="AF105" s="3"/>
      <c r="AG105" s="3"/>
      <c r="AH105" s="3"/>
      <c r="AI105" s="3"/>
      <c r="AJ105" s="3"/>
      <c r="AK105" s="3"/>
      <c r="AL105" s="3"/>
      <c r="AM105" s="3"/>
    </row>
    <row r="106" spans="1:39" s="7" customFormat="1" ht="12.75" x14ac:dyDescent="0.2">
      <c r="A106" s="201"/>
      <c r="B106" s="56">
        <v>93</v>
      </c>
      <c r="C106" s="338"/>
      <c r="D106" s="338"/>
      <c r="E106" s="72"/>
      <c r="F106" s="59"/>
      <c r="G106" s="72"/>
      <c r="H106" s="327"/>
      <c r="I106" s="412"/>
      <c r="J106" s="413"/>
      <c r="K106" s="320"/>
      <c r="L106" s="60">
        <f t="shared" si="3"/>
        <v>0</v>
      </c>
      <c r="M106" s="259"/>
      <c r="N106" s="3"/>
      <c r="O106" s="3"/>
      <c r="P106" s="3"/>
      <c r="Q106" s="3"/>
      <c r="R106" s="269">
        <f t="shared" si="4"/>
        <v>0</v>
      </c>
      <c r="S106" s="13">
        <f t="shared" si="5"/>
        <v>0</v>
      </c>
      <c r="T106" s="3"/>
      <c r="U106" s="3"/>
      <c r="V106" s="3"/>
      <c r="W106" s="3"/>
      <c r="X106" s="3"/>
      <c r="Y106" s="3"/>
      <c r="Z106" s="3"/>
      <c r="AA106" s="3"/>
      <c r="AB106" s="3"/>
      <c r="AC106" s="3"/>
      <c r="AD106" s="3"/>
      <c r="AE106" s="3"/>
      <c r="AF106" s="3"/>
      <c r="AG106" s="3"/>
      <c r="AH106" s="3"/>
      <c r="AI106" s="3"/>
      <c r="AJ106" s="3"/>
      <c r="AK106" s="3"/>
      <c r="AL106" s="3"/>
      <c r="AM106" s="3"/>
    </row>
    <row r="107" spans="1:39" s="7" customFormat="1" ht="12.75" x14ac:dyDescent="0.2">
      <c r="A107" s="201"/>
      <c r="B107" s="56">
        <v>94</v>
      </c>
      <c r="C107" s="338"/>
      <c r="D107" s="338"/>
      <c r="E107" s="72"/>
      <c r="F107" s="59"/>
      <c r="G107" s="72"/>
      <c r="H107" s="327"/>
      <c r="I107" s="412"/>
      <c r="J107" s="413"/>
      <c r="K107" s="320"/>
      <c r="L107" s="60">
        <f t="shared" si="3"/>
        <v>0</v>
      </c>
      <c r="M107" s="259"/>
      <c r="N107" s="3"/>
      <c r="O107" s="3"/>
      <c r="P107" s="3"/>
      <c r="Q107" s="3"/>
      <c r="R107" s="269">
        <f t="shared" si="4"/>
        <v>0</v>
      </c>
      <c r="S107" s="13">
        <f t="shared" si="5"/>
        <v>0</v>
      </c>
      <c r="T107" s="3"/>
      <c r="U107" s="3"/>
      <c r="V107" s="3"/>
      <c r="W107" s="3"/>
      <c r="X107" s="3"/>
      <c r="Y107" s="3"/>
      <c r="Z107" s="3"/>
      <c r="AA107" s="3"/>
      <c r="AB107" s="3"/>
      <c r="AC107" s="3"/>
      <c r="AD107" s="3"/>
      <c r="AE107" s="3"/>
      <c r="AF107" s="3"/>
      <c r="AG107" s="3"/>
      <c r="AH107" s="3"/>
      <c r="AI107" s="3"/>
      <c r="AJ107" s="3"/>
      <c r="AK107" s="3"/>
      <c r="AL107" s="3"/>
      <c r="AM107" s="3"/>
    </row>
    <row r="108" spans="1:39" s="7" customFormat="1" ht="12.75" x14ac:dyDescent="0.2">
      <c r="A108" s="201"/>
      <c r="B108" s="56">
        <v>95</v>
      </c>
      <c r="C108" s="338"/>
      <c r="D108" s="338"/>
      <c r="E108" s="72"/>
      <c r="F108" s="59"/>
      <c r="G108" s="72"/>
      <c r="H108" s="327"/>
      <c r="I108" s="412"/>
      <c r="J108" s="413"/>
      <c r="K108" s="320"/>
      <c r="L108" s="60">
        <f t="shared" si="3"/>
        <v>0</v>
      </c>
      <c r="M108" s="259"/>
      <c r="N108" s="3"/>
      <c r="O108" s="3"/>
      <c r="P108" s="3"/>
      <c r="Q108" s="3"/>
      <c r="R108" s="269">
        <f t="shared" si="4"/>
        <v>0</v>
      </c>
      <c r="S108" s="13">
        <f t="shared" si="5"/>
        <v>0</v>
      </c>
      <c r="T108" s="3"/>
      <c r="U108" s="3"/>
      <c r="V108" s="3"/>
      <c r="W108" s="3"/>
      <c r="X108" s="3"/>
      <c r="Y108" s="3"/>
      <c r="Z108" s="3"/>
      <c r="AA108" s="3"/>
      <c r="AB108" s="3"/>
      <c r="AC108" s="3"/>
      <c r="AD108" s="3"/>
      <c r="AE108" s="3"/>
      <c r="AF108" s="3"/>
      <c r="AG108" s="3"/>
      <c r="AH108" s="3"/>
      <c r="AI108" s="3"/>
      <c r="AJ108" s="3"/>
      <c r="AK108" s="3"/>
      <c r="AL108" s="3"/>
      <c r="AM108" s="3"/>
    </row>
    <row r="109" spans="1:39" s="7" customFormat="1" ht="12.75" x14ac:dyDescent="0.2">
      <c r="A109" s="201"/>
      <c r="B109" s="56">
        <v>96</v>
      </c>
      <c r="C109" s="338"/>
      <c r="D109" s="338"/>
      <c r="E109" s="72"/>
      <c r="F109" s="59"/>
      <c r="G109" s="72"/>
      <c r="H109" s="327"/>
      <c r="I109" s="412"/>
      <c r="J109" s="413"/>
      <c r="K109" s="320"/>
      <c r="L109" s="60">
        <f t="shared" si="3"/>
        <v>0</v>
      </c>
      <c r="M109" s="259"/>
      <c r="N109" s="3"/>
      <c r="O109" s="3"/>
      <c r="P109" s="3"/>
      <c r="Q109" s="3"/>
      <c r="R109" s="269">
        <f t="shared" si="4"/>
        <v>0</v>
      </c>
      <c r="S109" s="13">
        <f t="shared" si="5"/>
        <v>0</v>
      </c>
      <c r="T109" s="3"/>
      <c r="U109" s="3"/>
      <c r="V109" s="3"/>
      <c r="W109" s="3"/>
      <c r="X109" s="3"/>
      <c r="Y109" s="3"/>
      <c r="Z109" s="3"/>
      <c r="AA109" s="3"/>
      <c r="AB109" s="3"/>
      <c r="AC109" s="3"/>
      <c r="AD109" s="3"/>
      <c r="AE109" s="3"/>
      <c r="AF109" s="3"/>
      <c r="AG109" s="3"/>
      <c r="AH109" s="3"/>
      <c r="AI109" s="3"/>
      <c r="AJ109" s="3"/>
      <c r="AK109" s="3"/>
      <c r="AL109" s="3"/>
      <c r="AM109" s="3"/>
    </row>
    <row r="110" spans="1:39" s="7" customFormat="1" ht="12.75" x14ac:dyDescent="0.2">
      <c r="A110" s="201"/>
      <c r="B110" s="56">
        <v>97</v>
      </c>
      <c r="C110" s="338"/>
      <c r="D110" s="338"/>
      <c r="E110" s="72"/>
      <c r="F110" s="59"/>
      <c r="G110" s="72"/>
      <c r="H110" s="327"/>
      <c r="I110" s="412"/>
      <c r="J110" s="413"/>
      <c r="K110" s="320"/>
      <c r="L110" s="60">
        <f t="shared" si="3"/>
        <v>0</v>
      </c>
      <c r="M110" s="259"/>
      <c r="N110" s="3"/>
      <c r="O110" s="3"/>
      <c r="P110" s="3"/>
      <c r="Q110" s="3"/>
      <c r="R110" s="269">
        <f t="shared" si="4"/>
        <v>0</v>
      </c>
      <c r="S110" s="13">
        <f t="shared" si="5"/>
        <v>0</v>
      </c>
      <c r="T110" s="3"/>
      <c r="U110" s="3"/>
      <c r="V110" s="3"/>
      <c r="W110" s="3"/>
      <c r="X110" s="3"/>
      <c r="Y110" s="3"/>
      <c r="Z110" s="3"/>
      <c r="AA110" s="3"/>
      <c r="AB110" s="3"/>
      <c r="AC110" s="3"/>
      <c r="AD110" s="3"/>
      <c r="AE110" s="3"/>
      <c r="AF110" s="3"/>
      <c r="AG110" s="3"/>
      <c r="AH110" s="3"/>
      <c r="AI110" s="3"/>
      <c r="AJ110" s="3"/>
      <c r="AK110" s="3"/>
      <c r="AL110" s="3"/>
      <c r="AM110" s="3"/>
    </row>
    <row r="111" spans="1:39" s="7" customFormat="1" ht="12.75" x14ac:dyDescent="0.2">
      <c r="A111" s="201"/>
      <c r="B111" s="56">
        <v>98</v>
      </c>
      <c r="C111" s="338"/>
      <c r="D111" s="338"/>
      <c r="E111" s="72"/>
      <c r="F111" s="59"/>
      <c r="G111" s="72"/>
      <c r="H111" s="327"/>
      <c r="I111" s="412"/>
      <c r="J111" s="413"/>
      <c r="K111" s="320"/>
      <c r="L111" s="60">
        <f t="shared" si="3"/>
        <v>0</v>
      </c>
      <c r="M111" s="259"/>
      <c r="N111" s="3"/>
      <c r="O111" s="3"/>
      <c r="P111" s="3"/>
      <c r="Q111" s="3"/>
      <c r="R111" s="269">
        <f t="shared" si="4"/>
        <v>0</v>
      </c>
      <c r="S111" s="13">
        <f t="shared" si="5"/>
        <v>0</v>
      </c>
      <c r="T111" s="3"/>
      <c r="U111" s="3"/>
      <c r="V111" s="3"/>
      <c r="W111" s="3"/>
      <c r="X111" s="3"/>
      <c r="Y111" s="3"/>
      <c r="Z111" s="3"/>
      <c r="AA111" s="3"/>
      <c r="AB111" s="3"/>
      <c r="AC111" s="3"/>
      <c r="AD111" s="3"/>
      <c r="AE111" s="3"/>
      <c r="AF111" s="3"/>
      <c r="AG111" s="3"/>
      <c r="AH111" s="3"/>
      <c r="AI111" s="3"/>
      <c r="AJ111" s="3"/>
      <c r="AK111" s="3"/>
      <c r="AL111" s="3"/>
      <c r="AM111" s="3"/>
    </row>
    <row r="112" spans="1:39" s="7" customFormat="1" ht="12.75" x14ac:dyDescent="0.2">
      <c r="A112" s="201"/>
      <c r="B112" s="56">
        <v>99</v>
      </c>
      <c r="C112" s="338"/>
      <c r="D112" s="338"/>
      <c r="E112" s="72"/>
      <c r="F112" s="59"/>
      <c r="G112" s="72"/>
      <c r="H112" s="327"/>
      <c r="I112" s="412"/>
      <c r="J112" s="413"/>
      <c r="K112" s="320"/>
      <c r="L112" s="60">
        <f t="shared" si="3"/>
        <v>0</v>
      </c>
      <c r="M112" s="259"/>
      <c r="N112" s="3"/>
      <c r="O112" s="3"/>
      <c r="P112" s="3"/>
      <c r="Q112" s="3"/>
      <c r="R112" s="269">
        <f t="shared" si="4"/>
        <v>0</v>
      </c>
      <c r="S112" s="13">
        <f t="shared" si="5"/>
        <v>0</v>
      </c>
      <c r="T112" s="3"/>
      <c r="U112" s="3"/>
      <c r="V112" s="3"/>
      <c r="W112" s="3"/>
      <c r="X112" s="3"/>
      <c r="Y112" s="3"/>
      <c r="Z112" s="3"/>
      <c r="AA112" s="3"/>
      <c r="AB112" s="3"/>
      <c r="AC112" s="3"/>
      <c r="AD112" s="3"/>
      <c r="AE112" s="3"/>
      <c r="AF112" s="3"/>
      <c r="AG112" s="3"/>
      <c r="AH112" s="3"/>
      <c r="AI112" s="3"/>
      <c r="AJ112" s="3"/>
      <c r="AK112" s="3"/>
      <c r="AL112" s="3"/>
      <c r="AM112" s="3"/>
    </row>
    <row r="113" spans="1:39" s="7" customFormat="1" ht="12.75" x14ac:dyDescent="0.2">
      <c r="A113" s="239"/>
      <c r="B113" s="56">
        <v>100</v>
      </c>
      <c r="C113" s="338"/>
      <c r="D113" s="338"/>
      <c r="E113" s="72"/>
      <c r="F113" s="59"/>
      <c r="G113" s="72"/>
      <c r="H113" s="327"/>
      <c r="I113" s="412"/>
      <c r="J113" s="413"/>
      <c r="K113" s="320"/>
      <c r="L113" s="60">
        <f t="shared" si="3"/>
        <v>0</v>
      </c>
      <c r="M113" s="259"/>
      <c r="N113" s="3"/>
      <c r="O113" s="3"/>
      <c r="P113" s="3"/>
      <c r="Q113" s="3"/>
      <c r="R113" s="269">
        <f t="shared" si="4"/>
        <v>0</v>
      </c>
      <c r="S113" s="13">
        <f t="shared" si="5"/>
        <v>0</v>
      </c>
      <c r="T113" s="3"/>
      <c r="U113" s="3"/>
      <c r="V113" s="3"/>
      <c r="W113" s="3"/>
      <c r="X113" s="3"/>
      <c r="Y113" s="3"/>
      <c r="Z113" s="3"/>
      <c r="AA113" s="3"/>
      <c r="AB113" s="3"/>
      <c r="AC113" s="3"/>
      <c r="AD113" s="3"/>
      <c r="AE113" s="3"/>
      <c r="AF113" s="3"/>
      <c r="AG113" s="3"/>
      <c r="AH113" s="3"/>
      <c r="AI113" s="3"/>
      <c r="AJ113" s="3"/>
      <c r="AK113" s="3"/>
      <c r="AL113" s="3"/>
      <c r="AM113" s="3"/>
    </row>
    <row r="114" spans="1:39" s="7" customFormat="1" ht="12.75" x14ac:dyDescent="0.2">
      <c r="A114" s="239"/>
      <c r="B114" s="56">
        <v>101</v>
      </c>
      <c r="C114" s="338"/>
      <c r="D114" s="338"/>
      <c r="E114" s="72"/>
      <c r="F114" s="59"/>
      <c r="G114" s="72"/>
      <c r="H114" s="327"/>
      <c r="I114" s="412"/>
      <c r="J114" s="413"/>
      <c r="K114" s="320"/>
      <c r="L114" s="60">
        <f t="shared" si="3"/>
        <v>0</v>
      </c>
      <c r="M114" s="259"/>
      <c r="N114" s="3"/>
      <c r="O114" s="3"/>
      <c r="P114" s="3"/>
      <c r="Q114" s="3"/>
      <c r="R114" s="269">
        <f t="shared" si="4"/>
        <v>0</v>
      </c>
      <c r="S114" s="13">
        <f t="shared" si="5"/>
        <v>0</v>
      </c>
      <c r="T114" s="3"/>
      <c r="U114" s="3"/>
      <c r="V114" s="3"/>
      <c r="W114" s="3"/>
      <c r="X114" s="3"/>
      <c r="Y114" s="3"/>
      <c r="Z114" s="3"/>
      <c r="AA114" s="3"/>
      <c r="AB114" s="3"/>
      <c r="AC114" s="3"/>
      <c r="AD114" s="3"/>
      <c r="AE114" s="3"/>
      <c r="AF114" s="3"/>
      <c r="AG114" s="3"/>
      <c r="AH114" s="3"/>
      <c r="AI114" s="3"/>
      <c r="AJ114" s="3"/>
      <c r="AK114" s="3"/>
      <c r="AL114" s="3"/>
      <c r="AM114" s="3"/>
    </row>
    <row r="115" spans="1:39" s="7" customFormat="1" ht="12.75" x14ac:dyDescent="0.2">
      <c r="A115" s="239"/>
      <c r="B115" s="56">
        <v>102</v>
      </c>
      <c r="C115" s="338"/>
      <c r="D115" s="338"/>
      <c r="E115" s="72"/>
      <c r="F115" s="59"/>
      <c r="G115" s="72"/>
      <c r="H115" s="327"/>
      <c r="I115" s="412"/>
      <c r="J115" s="413"/>
      <c r="K115" s="320"/>
      <c r="L115" s="60">
        <f t="shared" si="3"/>
        <v>0</v>
      </c>
      <c r="M115" s="259"/>
      <c r="N115" s="3"/>
      <c r="O115" s="3"/>
      <c r="P115" s="3"/>
      <c r="Q115" s="3"/>
      <c r="R115" s="269">
        <f t="shared" si="4"/>
        <v>0</v>
      </c>
      <c r="S115" s="13">
        <f t="shared" si="5"/>
        <v>0</v>
      </c>
      <c r="T115" s="3"/>
      <c r="U115" s="3"/>
      <c r="V115" s="3"/>
      <c r="W115" s="3"/>
      <c r="X115" s="3"/>
      <c r="Y115" s="3"/>
      <c r="Z115" s="3"/>
      <c r="AA115" s="3"/>
      <c r="AB115" s="3"/>
      <c r="AC115" s="3"/>
      <c r="AD115" s="3"/>
      <c r="AE115" s="3"/>
      <c r="AF115" s="3"/>
      <c r="AG115" s="3"/>
      <c r="AH115" s="3"/>
      <c r="AI115" s="3"/>
      <c r="AJ115" s="3"/>
      <c r="AK115" s="3"/>
      <c r="AL115" s="3"/>
      <c r="AM115" s="3"/>
    </row>
    <row r="116" spans="1:39" s="7" customFormat="1" ht="12.75" x14ac:dyDescent="0.2">
      <c r="A116" s="239"/>
      <c r="B116" s="56">
        <v>103</v>
      </c>
      <c r="C116" s="338"/>
      <c r="D116" s="338"/>
      <c r="E116" s="72"/>
      <c r="F116" s="59"/>
      <c r="G116" s="72"/>
      <c r="H116" s="327"/>
      <c r="I116" s="412"/>
      <c r="J116" s="413"/>
      <c r="K116" s="320"/>
      <c r="L116" s="60">
        <f t="shared" si="3"/>
        <v>0</v>
      </c>
      <c r="M116" s="259"/>
      <c r="N116" s="3"/>
      <c r="O116" s="3"/>
      <c r="P116" s="3"/>
      <c r="Q116" s="3"/>
      <c r="R116" s="269">
        <f t="shared" si="4"/>
        <v>0</v>
      </c>
      <c r="S116" s="13">
        <f t="shared" si="5"/>
        <v>0</v>
      </c>
      <c r="T116" s="3"/>
      <c r="U116" s="3"/>
      <c r="V116" s="3"/>
      <c r="W116" s="3"/>
      <c r="X116" s="3"/>
      <c r="Y116" s="3"/>
      <c r="Z116" s="3"/>
      <c r="AA116" s="3"/>
      <c r="AB116" s="3"/>
      <c r="AC116" s="3"/>
      <c r="AD116" s="3"/>
      <c r="AE116" s="3"/>
      <c r="AF116" s="3"/>
      <c r="AG116" s="3"/>
      <c r="AH116" s="3"/>
      <c r="AI116" s="3"/>
      <c r="AJ116" s="3"/>
      <c r="AK116" s="3"/>
      <c r="AL116" s="3"/>
      <c r="AM116" s="3"/>
    </row>
    <row r="117" spans="1:39" s="7" customFormat="1" ht="12.75" x14ac:dyDescent="0.2">
      <c r="A117" s="239"/>
      <c r="B117" s="56">
        <v>104</v>
      </c>
      <c r="C117" s="338"/>
      <c r="D117" s="338"/>
      <c r="E117" s="72"/>
      <c r="F117" s="59"/>
      <c r="G117" s="72"/>
      <c r="H117" s="327"/>
      <c r="I117" s="412"/>
      <c r="J117" s="413"/>
      <c r="K117" s="320"/>
      <c r="L117" s="60">
        <f t="shared" si="3"/>
        <v>0</v>
      </c>
      <c r="M117" s="259"/>
      <c r="N117" s="3"/>
      <c r="O117" s="3"/>
      <c r="P117" s="3"/>
      <c r="Q117" s="3"/>
      <c r="R117" s="269">
        <f t="shared" si="4"/>
        <v>0</v>
      </c>
      <c r="S117" s="13">
        <f t="shared" si="5"/>
        <v>0</v>
      </c>
      <c r="T117" s="3"/>
      <c r="U117" s="3"/>
      <c r="V117" s="3"/>
      <c r="W117" s="3"/>
      <c r="X117" s="3"/>
      <c r="Y117" s="3"/>
      <c r="Z117" s="3"/>
      <c r="AA117" s="3"/>
      <c r="AB117" s="3"/>
      <c r="AC117" s="3"/>
      <c r="AD117" s="3"/>
      <c r="AE117" s="3"/>
      <c r="AF117" s="3"/>
      <c r="AG117" s="3"/>
      <c r="AH117" s="3"/>
      <c r="AI117" s="3"/>
      <c r="AJ117" s="3"/>
      <c r="AK117" s="3"/>
      <c r="AL117" s="3"/>
      <c r="AM117" s="3"/>
    </row>
    <row r="118" spans="1:39" s="7" customFormat="1" ht="12.75" x14ac:dyDescent="0.2">
      <c r="A118" s="239"/>
      <c r="B118" s="56">
        <v>105</v>
      </c>
      <c r="C118" s="338"/>
      <c r="D118" s="338"/>
      <c r="E118" s="72"/>
      <c r="F118" s="59"/>
      <c r="G118" s="72"/>
      <c r="H118" s="327"/>
      <c r="I118" s="412"/>
      <c r="J118" s="413"/>
      <c r="K118" s="320"/>
      <c r="L118" s="60">
        <f t="shared" si="3"/>
        <v>0</v>
      </c>
      <c r="M118" s="259"/>
      <c r="N118" s="3"/>
      <c r="O118" s="3"/>
      <c r="P118" s="3"/>
      <c r="Q118" s="3"/>
      <c r="R118" s="269">
        <f t="shared" si="4"/>
        <v>0</v>
      </c>
      <c r="S118" s="13">
        <f t="shared" si="5"/>
        <v>0</v>
      </c>
      <c r="T118" s="3"/>
      <c r="U118" s="3"/>
      <c r="V118" s="3"/>
      <c r="W118" s="3"/>
      <c r="X118" s="3"/>
      <c r="Y118" s="3"/>
      <c r="Z118" s="3"/>
      <c r="AA118" s="3"/>
      <c r="AB118" s="3"/>
      <c r="AC118" s="3"/>
      <c r="AD118" s="3"/>
      <c r="AE118" s="3"/>
      <c r="AF118" s="3"/>
      <c r="AG118" s="3"/>
      <c r="AH118" s="3"/>
      <c r="AI118" s="3"/>
      <c r="AJ118" s="3"/>
      <c r="AK118" s="3"/>
      <c r="AL118" s="3"/>
      <c r="AM118" s="3"/>
    </row>
    <row r="119" spans="1:39" s="7" customFormat="1" ht="12.75" x14ac:dyDescent="0.2">
      <c r="A119" s="239"/>
      <c r="B119" s="56">
        <v>106</v>
      </c>
      <c r="C119" s="338"/>
      <c r="D119" s="338"/>
      <c r="E119" s="72"/>
      <c r="F119" s="59"/>
      <c r="G119" s="72"/>
      <c r="H119" s="327"/>
      <c r="I119" s="412"/>
      <c r="J119" s="413"/>
      <c r="K119" s="320"/>
      <c r="L119" s="60">
        <f t="shared" si="3"/>
        <v>0</v>
      </c>
      <c r="M119" s="259"/>
      <c r="N119" s="3"/>
      <c r="O119" s="3"/>
      <c r="P119" s="3"/>
      <c r="Q119" s="3"/>
      <c r="R119" s="269">
        <f t="shared" si="4"/>
        <v>0</v>
      </c>
      <c r="S119" s="13">
        <f t="shared" si="5"/>
        <v>0</v>
      </c>
      <c r="T119" s="3"/>
      <c r="U119" s="3"/>
      <c r="V119" s="3"/>
      <c r="W119" s="3"/>
      <c r="X119" s="3"/>
      <c r="Y119" s="3"/>
      <c r="Z119" s="3"/>
      <c r="AA119" s="3"/>
      <c r="AB119" s="3"/>
      <c r="AC119" s="3"/>
      <c r="AD119" s="3"/>
      <c r="AE119" s="3"/>
      <c r="AF119" s="3"/>
      <c r="AG119" s="3"/>
      <c r="AH119" s="3"/>
      <c r="AI119" s="3"/>
      <c r="AJ119" s="3"/>
      <c r="AK119" s="3"/>
      <c r="AL119" s="3"/>
      <c r="AM119" s="3"/>
    </row>
    <row r="120" spans="1:39" s="7" customFormat="1" ht="12.75" x14ac:dyDescent="0.2">
      <c r="A120" s="239"/>
      <c r="B120" s="56">
        <v>107</v>
      </c>
      <c r="C120" s="338"/>
      <c r="D120" s="338"/>
      <c r="E120" s="72"/>
      <c r="F120" s="59"/>
      <c r="G120" s="72"/>
      <c r="H120" s="327"/>
      <c r="I120" s="412"/>
      <c r="J120" s="413"/>
      <c r="K120" s="320"/>
      <c r="L120" s="60">
        <f t="shared" si="3"/>
        <v>0</v>
      </c>
      <c r="M120" s="259"/>
      <c r="N120" s="3"/>
      <c r="O120" s="3"/>
      <c r="P120" s="3"/>
      <c r="Q120" s="3"/>
      <c r="R120" s="269">
        <f t="shared" si="4"/>
        <v>0</v>
      </c>
      <c r="S120" s="13">
        <f t="shared" si="5"/>
        <v>0</v>
      </c>
      <c r="T120" s="3"/>
      <c r="U120" s="3"/>
      <c r="V120" s="3"/>
      <c r="W120" s="3"/>
      <c r="X120" s="3"/>
      <c r="Y120" s="3"/>
      <c r="Z120" s="3"/>
      <c r="AA120" s="3"/>
      <c r="AB120" s="3"/>
      <c r="AC120" s="3"/>
      <c r="AD120" s="3"/>
      <c r="AE120" s="3"/>
      <c r="AF120" s="3"/>
      <c r="AG120" s="3"/>
      <c r="AH120" s="3"/>
      <c r="AI120" s="3"/>
      <c r="AJ120" s="3"/>
      <c r="AK120" s="3"/>
      <c r="AL120" s="3"/>
      <c r="AM120" s="3"/>
    </row>
    <row r="121" spans="1:39" s="7" customFormat="1" ht="12.75" x14ac:dyDescent="0.2">
      <c r="A121" s="239"/>
      <c r="B121" s="56">
        <v>108</v>
      </c>
      <c r="C121" s="338"/>
      <c r="D121" s="338"/>
      <c r="E121" s="72"/>
      <c r="F121" s="59"/>
      <c r="G121" s="72"/>
      <c r="H121" s="327"/>
      <c r="I121" s="412"/>
      <c r="J121" s="413"/>
      <c r="K121" s="320"/>
      <c r="L121" s="60">
        <f t="shared" si="3"/>
        <v>0</v>
      </c>
      <c r="M121" s="259"/>
      <c r="N121" s="3"/>
      <c r="O121" s="3"/>
      <c r="P121" s="3"/>
      <c r="Q121" s="3"/>
      <c r="R121" s="269">
        <f t="shared" si="4"/>
        <v>0</v>
      </c>
      <c r="S121" s="13">
        <f t="shared" si="5"/>
        <v>0</v>
      </c>
      <c r="T121" s="3"/>
      <c r="U121" s="3"/>
      <c r="V121" s="3"/>
      <c r="W121" s="3"/>
      <c r="X121" s="3"/>
      <c r="Y121" s="3"/>
      <c r="Z121" s="3"/>
      <c r="AA121" s="3"/>
      <c r="AB121" s="3"/>
      <c r="AC121" s="3"/>
      <c r="AD121" s="3"/>
      <c r="AE121" s="3"/>
      <c r="AF121" s="3"/>
      <c r="AG121" s="3"/>
      <c r="AH121" s="3"/>
      <c r="AI121" s="3"/>
      <c r="AJ121" s="3"/>
      <c r="AK121" s="3"/>
      <c r="AL121" s="3"/>
      <c r="AM121" s="3"/>
    </row>
    <row r="122" spans="1:39" s="7" customFormat="1" ht="12.75" x14ac:dyDescent="0.2">
      <c r="A122" s="239"/>
      <c r="B122" s="56">
        <v>109</v>
      </c>
      <c r="C122" s="338"/>
      <c r="D122" s="338"/>
      <c r="E122" s="72"/>
      <c r="F122" s="59"/>
      <c r="G122" s="72"/>
      <c r="H122" s="327"/>
      <c r="I122" s="412"/>
      <c r="J122" s="413"/>
      <c r="K122" s="320"/>
      <c r="L122" s="60">
        <f t="shared" si="3"/>
        <v>0</v>
      </c>
      <c r="M122" s="259"/>
      <c r="N122" s="3"/>
      <c r="O122" s="3"/>
      <c r="P122" s="3"/>
      <c r="Q122" s="3"/>
      <c r="R122" s="269">
        <f t="shared" si="4"/>
        <v>0</v>
      </c>
      <c r="S122" s="13">
        <f t="shared" si="5"/>
        <v>0</v>
      </c>
      <c r="T122" s="3"/>
      <c r="U122" s="3"/>
      <c r="V122" s="3"/>
      <c r="W122" s="3"/>
      <c r="X122" s="3"/>
      <c r="Y122" s="3"/>
      <c r="Z122" s="3"/>
      <c r="AA122" s="3"/>
      <c r="AB122" s="3"/>
      <c r="AC122" s="3"/>
      <c r="AD122" s="3"/>
      <c r="AE122" s="3"/>
      <c r="AF122" s="3"/>
      <c r="AG122" s="3"/>
      <c r="AH122" s="3"/>
      <c r="AI122" s="3"/>
      <c r="AJ122" s="3"/>
      <c r="AK122" s="3"/>
      <c r="AL122" s="3"/>
      <c r="AM122" s="3"/>
    </row>
    <row r="123" spans="1:39" s="7" customFormat="1" ht="12.75" x14ac:dyDescent="0.2">
      <c r="A123" s="239"/>
      <c r="B123" s="56">
        <v>110</v>
      </c>
      <c r="C123" s="338"/>
      <c r="D123" s="338"/>
      <c r="E123" s="72"/>
      <c r="F123" s="59"/>
      <c r="G123" s="72"/>
      <c r="H123" s="327"/>
      <c r="I123" s="412"/>
      <c r="J123" s="413"/>
      <c r="K123" s="320"/>
      <c r="L123" s="60">
        <f t="shared" si="3"/>
        <v>0</v>
      </c>
      <c r="M123" s="259"/>
      <c r="N123" s="3"/>
      <c r="O123" s="3"/>
      <c r="P123" s="3"/>
      <c r="Q123" s="3"/>
      <c r="R123" s="269">
        <f t="shared" si="4"/>
        <v>0</v>
      </c>
      <c r="S123" s="13">
        <f t="shared" si="5"/>
        <v>0</v>
      </c>
      <c r="T123" s="3"/>
      <c r="U123" s="3"/>
      <c r="V123" s="3"/>
      <c r="W123" s="3"/>
      <c r="X123" s="3"/>
      <c r="Y123" s="3"/>
      <c r="Z123" s="3"/>
      <c r="AA123" s="3"/>
      <c r="AB123" s="3"/>
      <c r="AC123" s="3"/>
      <c r="AD123" s="3"/>
      <c r="AE123" s="3"/>
      <c r="AF123" s="3"/>
      <c r="AG123" s="3"/>
      <c r="AH123" s="3"/>
      <c r="AI123" s="3"/>
      <c r="AJ123" s="3"/>
      <c r="AK123" s="3"/>
      <c r="AL123" s="3"/>
      <c r="AM123" s="3"/>
    </row>
    <row r="124" spans="1:39" s="7" customFormat="1" ht="12.75" x14ac:dyDescent="0.2">
      <c r="A124" s="239"/>
      <c r="B124" s="56">
        <v>111</v>
      </c>
      <c r="C124" s="338"/>
      <c r="D124" s="338"/>
      <c r="E124" s="72"/>
      <c r="F124" s="59"/>
      <c r="G124" s="72"/>
      <c r="H124" s="327"/>
      <c r="I124" s="412"/>
      <c r="J124" s="413"/>
      <c r="K124" s="320"/>
      <c r="L124" s="60">
        <f t="shared" si="3"/>
        <v>0</v>
      </c>
      <c r="M124" s="259"/>
      <c r="N124" s="3"/>
      <c r="O124" s="3"/>
      <c r="P124" s="3"/>
      <c r="Q124" s="3"/>
      <c r="R124" s="269">
        <f t="shared" si="4"/>
        <v>0</v>
      </c>
      <c r="S124" s="13">
        <f t="shared" si="5"/>
        <v>0</v>
      </c>
      <c r="T124" s="3"/>
      <c r="U124" s="3"/>
      <c r="V124" s="3"/>
      <c r="W124" s="3"/>
      <c r="X124" s="3"/>
      <c r="Y124" s="3"/>
      <c r="Z124" s="3"/>
      <c r="AA124" s="3"/>
      <c r="AB124" s="3"/>
      <c r="AC124" s="3"/>
      <c r="AD124" s="3"/>
      <c r="AE124" s="3"/>
      <c r="AF124" s="3"/>
      <c r="AG124" s="3"/>
      <c r="AH124" s="3"/>
      <c r="AI124" s="3"/>
      <c r="AJ124" s="3"/>
      <c r="AK124" s="3"/>
      <c r="AL124" s="3"/>
      <c r="AM124" s="3"/>
    </row>
    <row r="125" spans="1:39" s="7" customFormat="1" ht="12.75" x14ac:dyDescent="0.2">
      <c r="A125" s="239"/>
      <c r="B125" s="56">
        <v>112</v>
      </c>
      <c r="C125" s="338"/>
      <c r="D125" s="338"/>
      <c r="E125" s="72"/>
      <c r="F125" s="59"/>
      <c r="G125" s="72"/>
      <c r="H125" s="327"/>
      <c r="I125" s="412"/>
      <c r="J125" s="413"/>
      <c r="K125" s="320"/>
      <c r="L125" s="60">
        <f t="shared" si="3"/>
        <v>0</v>
      </c>
      <c r="M125" s="259"/>
      <c r="N125" s="3"/>
      <c r="O125" s="3"/>
      <c r="P125" s="3"/>
      <c r="Q125" s="3"/>
      <c r="R125" s="269">
        <f t="shared" si="4"/>
        <v>0</v>
      </c>
      <c r="S125" s="13">
        <f t="shared" si="5"/>
        <v>0</v>
      </c>
      <c r="T125" s="3"/>
      <c r="U125" s="3"/>
      <c r="V125" s="3"/>
      <c r="W125" s="3"/>
      <c r="X125" s="3"/>
      <c r="Y125" s="3"/>
      <c r="Z125" s="3"/>
      <c r="AA125" s="3"/>
      <c r="AB125" s="3"/>
      <c r="AC125" s="3"/>
      <c r="AD125" s="3"/>
      <c r="AE125" s="3"/>
      <c r="AF125" s="3"/>
      <c r="AG125" s="3"/>
      <c r="AH125" s="3"/>
      <c r="AI125" s="3"/>
      <c r="AJ125" s="3"/>
      <c r="AK125" s="3"/>
      <c r="AL125" s="3"/>
      <c r="AM125" s="3"/>
    </row>
    <row r="126" spans="1:39" s="7" customFormat="1" ht="12.75" x14ac:dyDescent="0.2">
      <c r="A126" s="239"/>
      <c r="B126" s="56">
        <v>113</v>
      </c>
      <c r="C126" s="338"/>
      <c r="D126" s="338"/>
      <c r="E126" s="72"/>
      <c r="F126" s="59"/>
      <c r="G126" s="72"/>
      <c r="H126" s="327"/>
      <c r="I126" s="412"/>
      <c r="J126" s="413"/>
      <c r="K126" s="320"/>
      <c r="L126" s="60">
        <f t="shared" si="3"/>
        <v>0</v>
      </c>
      <c r="M126" s="259"/>
      <c r="N126" s="3"/>
      <c r="O126" s="3"/>
      <c r="P126" s="3"/>
      <c r="Q126" s="3"/>
      <c r="R126" s="269">
        <f t="shared" si="4"/>
        <v>0</v>
      </c>
      <c r="S126" s="13">
        <f t="shared" si="5"/>
        <v>0</v>
      </c>
      <c r="T126" s="3"/>
      <c r="U126" s="3"/>
      <c r="V126" s="3"/>
      <c r="W126" s="3"/>
      <c r="X126" s="3"/>
      <c r="Y126" s="3"/>
      <c r="Z126" s="3"/>
      <c r="AA126" s="3"/>
      <c r="AB126" s="3"/>
      <c r="AC126" s="3"/>
      <c r="AD126" s="3"/>
      <c r="AE126" s="3"/>
      <c r="AF126" s="3"/>
      <c r="AG126" s="3"/>
      <c r="AH126" s="3"/>
      <c r="AI126" s="3"/>
      <c r="AJ126" s="3"/>
      <c r="AK126" s="3"/>
      <c r="AL126" s="3"/>
      <c r="AM126" s="3"/>
    </row>
    <row r="127" spans="1:39" s="7" customFormat="1" ht="12.75" x14ac:dyDescent="0.2">
      <c r="A127" s="239"/>
      <c r="B127" s="56">
        <v>114</v>
      </c>
      <c r="C127" s="338"/>
      <c r="D127" s="338"/>
      <c r="E127" s="72"/>
      <c r="F127" s="59"/>
      <c r="G127" s="72"/>
      <c r="H127" s="327"/>
      <c r="I127" s="412"/>
      <c r="J127" s="413"/>
      <c r="K127" s="320"/>
      <c r="L127" s="60">
        <f t="shared" si="3"/>
        <v>0</v>
      </c>
      <c r="M127" s="259"/>
      <c r="N127" s="3"/>
      <c r="O127" s="3"/>
      <c r="P127" s="3"/>
      <c r="Q127" s="3"/>
      <c r="R127" s="269">
        <f t="shared" si="4"/>
        <v>0</v>
      </c>
      <c r="S127" s="13">
        <f t="shared" si="5"/>
        <v>0</v>
      </c>
      <c r="T127" s="3"/>
      <c r="U127" s="3"/>
      <c r="V127" s="3"/>
      <c r="W127" s="3"/>
      <c r="X127" s="3"/>
      <c r="Y127" s="3"/>
      <c r="Z127" s="3"/>
      <c r="AA127" s="3"/>
      <c r="AB127" s="3"/>
      <c r="AC127" s="3"/>
      <c r="AD127" s="3"/>
      <c r="AE127" s="3"/>
      <c r="AF127" s="3"/>
      <c r="AG127" s="3"/>
      <c r="AH127" s="3"/>
      <c r="AI127" s="3"/>
      <c r="AJ127" s="3"/>
      <c r="AK127" s="3"/>
      <c r="AL127" s="3"/>
      <c r="AM127" s="3"/>
    </row>
    <row r="128" spans="1:39" s="7" customFormat="1" ht="12.75" x14ac:dyDescent="0.2">
      <c r="A128" s="239"/>
      <c r="B128" s="56">
        <v>115</v>
      </c>
      <c r="C128" s="338"/>
      <c r="D128" s="338"/>
      <c r="E128" s="72"/>
      <c r="F128" s="59"/>
      <c r="G128" s="72"/>
      <c r="H128" s="327"/>
      <c r="I128" s="412"/>
      <c r="J128" s="413"/>
      <c r="K128" s="320"/>
      <c r="L128" s="60">
        <f t="shared" si="3"/>
        <v>0</v>
      </c>
      <c r="M128" s="259"/>
      <c r="N128" s="3"/>
      <c r="O128" s="3"/>
      <c r="P128" s="3"/>
      <c r="Q128" s="3"/>
      <c r="R128" s="269">
        <f t="shared" si="4"/>
        <v>0</v>
      </c>
      <c r="S128" s="13">
        <f t="shared" si="5"/>
        <v>0</v>
      </c>
      <c r="T128" s="3"/>
      <c r="U128" s="3"/>
      <c r="V128" s="3"/>
      <c r="W128" s="3"/>
      <c r="X128" s="3"/>
      <c r="Y128" s="3"/>
      <c r="Z128" s="3"/>
      <c r="AA128" s="3"/>
      <c r="AB128" s="3"/>
      <c r="AC128" s="3"/>
      <c r="AD128" s="3"/>
      <c r="AE128" s="3"/>
      <c r="AF128" s="3"/>
      <c r="AG128" s="3"/>
      <c r="AH128" s="3"/>
      <c r="AI128" s="3"/>
      <c r="AJ128" s="3"/>
      <c r="AK128" s="3"/>
      <c r="AL128" s="3"/>
      <c r="AM128" s="3"/>
    </row>
    <row r="129" spans="1:39" s="7" customFormat="1" ht="12.75" x14ac:dyDescent="0.2">
      <c r="A129" s="239"/>
      <c r="B129" s="56">
        <v>116</v>
      </c>
      <c r="C129" s="338"/>
      <c r="D129" s="338"/>
      <c r="E129" s="72"/>
      <c r="F129" s="59"/>
      <c r="G129" s="72"/>
      <c r="H129" s="327"/>
      <c r="I129" s="412"/>
      <c r="J129" s="413"/>
      <c r="K129" s="320"/>
      <c r="L129" s="60">
        <f t="shared" si="3"/>
        <v>0</v>
      </c>
      <c r="M129" s="259"/>
      <c r="N129" s="3"/>
      <c r="O129" s="3"/>
      <c r="P129" s="3"/>
      <c r="Q129" s="3"/>
      <c r="R129" s="269">
        <f t="shared" si="4"/>
        <v>0</v>
      </c>
      <c r="S129" s="13">
        <f t="shared" si="5"/>
        <v>0</v>
      </c>
      <c r="T129" s="3"/>
      <c r="U129" s="3"/>
      <c r="V129" s="3"/>
      <c r="W129" s="3"/>
      <c r="X129" s="3"/>
      <c r="Y129" s="3"/>
      <c r="Z129" s="3"/>
      <c r="AA129" s="3"/>
      <c r="AB129" s="3"/>
      <c r="AC129" s="3"/>
      <c r="AD129" s="3"/>
      <c r="AE129" s="3"/>
      <c r="AF129" s="3"/>
      <c r="AG129" s="3"/>
      <c r="AH129" s="3"/>
      <c r="AI129" s="3"/>
      <c r="AJ129" s="3"/>
      <c r="AK129" s="3"/>
      <c r="AL129" s="3"/>
      <c r="AM129" s="3"/>
    </row>
    <row r="130" spans="1:39" s="7" customFormat="1" ht="12.75" x14ac:dyDescent="0.2">
      <c r="A130" s="239"/>
      <c r="B130" s="56">
        <v>117</v>
      </c>
      <c r="C130" s="338"/>
      <c r="D130" s="338"/>
      <c r="E130" s="72"/>
      <c r="F130" s="59"/>
      <c r="G130" s="72"/>
      <c r="H130" s="327"/>
      <c r="I130" s="412"/>
      <c r="J130" s="413"/>
      <c r="K130" s="320"/>
      <c r="L130" s="60">
        <f t="shared" si="3"/>
        <v>0</v>
      </c>
      <c r="M130" s="259"/>
      <c r="N130" s="3"/>
      <c r="O130" s="3"/>
      <c r="P130" s="3"/>
      <c r="Q130" s="3"/>
      <c r="R130" s="269">
        <f t="shared" si="4"/>
        <v>0</v>
      </c>
      <c r="S130" s="13">
        <f t="shared" si="5"/>
        <v>0</v>
      </c>
      <c r="T130" s="3"/>
      <c r="U130" s="3"/>
      <c r="V130" s="3"/>
      <c r="W130" s="3"/>
      <c r="X130" s="3"/>
      <c r="Y130" s="3"/>
      <c r="Z130" s="3"/>
      <c r="AA130" s="3"/>
      <c r="AB130" s="3"/>
      <c r="AC130" s="3"/>
      <c r="AD130" s="3"/>
      <c r="AE130" s="3"/>
      <c r="AF130" s="3"/>
      <c r="AG130" s="3"/>
      <c r="AH130" s="3"/>
      <c r="AI130" s="3"/>
      <c r="AJ130" s="3"/>
      <c r="AK130" s="3"/>
      <c r="AL130" s="3"/>
      <c r="AM130" s="3"/>
    </row>
    <row r="131" spans="1:39" s="7" customFormat="1" ht="12.75" x14ac:dyDescent="0.2">
      <c r="A131" s="239"/>
      <c r="B131" s="56">
        <v>118</v>
      </c>
      <c r="C131" s="338"/>
      <c r="D131" s="338"/>
      <c r="E131" s="72"/>
      <c r="F131" s="59"/>
      <c r="G131" s="72"/>
      <c r="H131" s="327"/>
      <c r="I131" s="412"/>
      <c r="J131" s="413"/>
      <c r="K131" s="320"/>
      <c r="L131" s="60">
        <f t="shared" si="3"/>
        <v>0</v>
      </c>
      <c r="M131" s="259"/>
      <c r="N131" s="3"/>
      <c r="O131" s="3"/>
      <c r="P131" s="3"/>
      <c r="Q131" s="3"/>
      <c r="R131" s="269">
        <f t="shared" si="4"/>
        <v>0</v>
      </c>
      <c r="S131" s="13">
        <f t="shared" si="5"/>
        <v>0</v>
      </c>
      <c r="T131" s="3"/>
      <c r="U131" s="3"/>
      <c r="V131" s="3"/>
      <c r="W131" s="3"/>
      <c r="X131" s="3"/>
      <c r="Y131" s="3"/>
      <c r="Z131" s="3"/>
      <c r="AA131" s="3"/>
      <c r="AB131" s="3"/>
      <c r="AC131" s="3"/>
      <c r="AD131" s="3"/>
      <c r="AE131" s="3"/>
      <c r="AF131" s="3"/>
      <c r="AG131" s="3"/>
      <c r="AH131" s="3"/>
      <c r="AI131" s="3"/>
      <c r="AJ131" s="3"/>
      <c r="AK131" s="3"/>
      <c r="AL131" s="3"/>
      <c r="AM131" s="3"/>
    </row>
    <row r="132" spans="1:39" s="7" customFormat="1" ht="12.75" x14ac:dyDescent="0.2">
      <c r="A132" s="239"/>
      <c r="B132" s="56">
        <v>119</v>
      </c>
      <c r="C132" s="338"/>
      <c r="D132" s="338"/>
      <c r="E132" s="72"/>
      <c r="F132" s="59"/>
      <c r="G132" s="72"/>
      <c r="H132" s="327"/>
      <c r="I132" s="412"/>
      <c r="J132" s="413"/>
      <c r="K132" s="320"/>
      <c r="L132" s="60">
        <f t="shared" si="3"/>
        <v>0</v>
      </c>
      <c r="M132" s="259"/>
      <c r="N132" s="3"/>
      <c r="O132" s="3"/>
      <c r="P132" s="3"/>
      <c r="Q132" s="3"/>
      <c r="R132" s="269">
        <f t="shared" si="4"/>
        <v>0</v>
      </c>
      <c r="S132" s="13">
        <f t="shared" si="5"/>
        <v>0</v>
      </c>
      <c r="T132" s="3"/>
      <c r="U132" s="3"/>
      <c r="V132" s="3"/>
      <c r="W132" s="3"/>
      <c r="X132" s="3"/>
      <c r="Y132" s="3"/>
      <c r="Z132" s="3"/>
      <c r="AA132" s="3"/>
      <c r="AB132" s="3"/>
      <c r="AC132" s="3"/>
      <c r="AD132" s="3"/>
      <c r="AE132" s="3"/>
      <c r="AF132" s="3"/>
      <c r="AG132" s="3"/>
      <c r="AH132" s="3"/>
      <c r="AI132" s="3"/>
      <c r="AJ132" s="3"/>
      <c r="AK132" s="3"/>
      <c r="AL132" s="3"/>
      <c r="AM132" s="3"/>
    </row>
    <row r="133" spans="1:39" s="7" customFormat="1" ht="12.75" x14ac:dyDescent="0.2">
      <c r="A133" s="278"/>
      <c r="B133" s="56">
        <v>120</v>
      </c>
      <c r="C133" s="338"/>
      <c r="D133" s="338"/>
      <c r="E133" s="72"/>
      <c r="F133" s="59"/>
      <c r="G133" s="72"/>
      <c r="H133" s="327"/>
      <c r="I133" s="412"/>
      <c r="J133" s="413"/>
      <c r="K133" s="320"/>
      <c r="L133" s="60">
        <f t="shared" ref="L133:L152" si="6">R133+S133</f>
        <v>0</v>
      </c>
      <c r="M133" s="278"/>
      <c r="N133" s="3"/>
      <c r="O133" s="3"/>
      <c r="P133" s="3"/>
      <c r="Q133" s="3"/>
      <c r="R133" s="269">
        <f t="shared" ref="R133:R152" si="7">IF(C133=0,0,IF(D133=0,0,IF(E133=0,0,IF(F133=0,0,IF(G133=0,0,IF(ISNUMBER(F133),IF(YEAR(F133)=$V$1,25,0),0))))))</f>
        <v>0</v>
      </c>
      <c r="S133" s="13">
        <f t="shared" ref="S133:S152" si="8">IF(R133=0,0,IF(G133="Yes",5,0))</f>
        <v>0</v>
      </c>
      <c r="T133" s="3"/>
      <c r="U133" s="3"/>
      <c r="V133" s="3"/>
      <c r="W133" s="3"/>
      <c r="X133" s="3"/>
      <c r="Y133" s="3"/>
      <c r="Z133" s="3"/>
      <c r="AA133" s="3"/>
      <c r="AB133" s="3"/>
      <c r="AC133" s="3"/>
      <c r="AD133" s="3"/>
      <c r="AE133" s="3"/>
      <c r="AF133" s="3"/>
      <c r="AG133" s="3"/>
      <c r="AH133" s="3"/>
      <c r="AI133" s="3"/>
      <c r="AJ133" s="3"/>
      <c r="AK133" s="3"/>
      <c r="AL133" s="3"/>
      <c r="AM133" s="3"/>
    </row>
    <row r="134" spans="1:39" s="7" customFormat="1" ht="12.75" x14ac:dyDescent="0.2">
      <c r="A134" s="278"/>
      <c r="B134" s="56">
        <v>121</v>
      </c>
      <c r="C134" s="338"/>
      <c r="D134" s="338"/>
      <c r="E134" s="72"/>
      <c r="F134" s="59"/>
      <c r="G134" s="72"/>
      <c r="H134" s="327"/>
      <c r="I134" s="412"/>
      <c r="J134" s="413"/>
      <c r="K134" s="320"/>
      <c r="L134" s="60">
        <f t="shared" si="6"/>
        <v>0</v>
      </c>
      <c r="M134" s="278"/>
      <c r="N134" s="3"/>
      <c r="O134" s="3"/>
      <c r="P134" s="3"/>
      <c r="Q134" s="3"/>
      <c r="R134" s="269">
        <f t="shared" si="7"/>
        <v>0</v>
      </c>
      <c r="S134" s="13">
        <f t="shared" si="8"/>
        <v>0</v>
      </c>
      <c r="T134" s="3"/>
      <c r="U134" s="3"/>
      <c r="V134" s="3"/>
      <c r="W134" s="3"/>
      <c r="X134" s="3"/>
      <c r="Y134" s="3"/>
      <c r="Z134" s="3"/>
      <c r="AA134" s="3"/>
      <c r="AB134" s="3"/>
      <c r="AC134" s="3"/>
      <c r="AD134" s="3"/>
      <c r="AE134" s="3"/>
      <c r="AF134" s="3"/>
      <c r="AG134" s="3"/>
      <c r="AH134" s="3"/>
      <c r="AI134" s="3"/>
      <c r="AJ134" s="3"/>
      <c r="AK134" s="3"/>
      <c r="AL134" s="3"/>
      <c r="AM134" s="3"/>
    </row>
    <row r="135" spans="1:39" s="7" customFormat="1" ht="12.75" x14ac:dyDescent="0.2">
      <c r="A135" s="278"/>
      <c r="B135" s="56">
        <v>122</v>
      </c>
      <c r="C135" s="338"/>
      <c r="D135" s="338"/>
      <c r="E135" s="72"/>
      <c r="F135" s="59"/>
      <c r="G135" s="72"/>
      <c r="H135" s="327"/>
      <c r="I135" s="412"/>
      <c r="J135" s="413"/>
      <c r="K135" s="320"/>
      <c r="L135" s="60">
        <f t="shared" si="6"/>
        <v>0</v>
      </c>
      <c r="M135" s="278"/>
      <c r="N135" s="3"/>
      <c r="O135" s="3"/>
      <c r="P135" s="3"/>
      <c r="Q135" s="3"/>
      <c r="R135" s="269">
        <f t="shared" si="7"/>
        <v>0</v>
      </c>
      <c r="S135" s="13">
        <f t="shared" si="8"/>
        <v>0</v>
      </c>
      <c r="T135" s="3"/>
      <c r="U135" s="3"/>
      <c r="V135" s="3"/>
      <c r="W135" s="3"/>
      <c r="X135" s="3"/>
      <c r="Y135" s="3"/>
      <c r="Z135" s="3"/>
      <c r="AA135" s="3"/>
      <c r="AB135" s="3"/>
      <c r="AC135" s="3"/>
      <c r="AD135" s="3"/>
      <c r="AE135" s="3"/>
      <c r="AF135" s="3"/>
      <c r="AG135" s="3"/>
      <c r="AH135" s="3"/>
      <c r="AI135" s="3"/>
      <c r="AJ135" s="3"/>
      <c r="AK135" s="3"/>
      <c r="AL135" s="3"/>
      <c r="AM135" s="3"/>
    </row>
    <row r="136" spans="1:39" s="7" customFormat="1" ht="12.75" x14ac:dyDescent="0.2">
      <c r="A136" s="278"/>
      <c r="B136" s="56">
        <v>123</v>
      </c>
      <c r="C136" s="338"/>
      <c r="D136" s="338"/>
      <c r="E136" s="72"/>
      <c r="F136" s="59"/>
      <c r="G136" s="72"/>
      <c r="H136" s="327"/>
      <c r="I136" s="412"/>
      <c r="J136" s="413"/>
      <c r="K136" s="320"/>
      <c r="L136" s="60">
        <f t="shared" si="6"/>
        <v>0</v>
      </c>
      <c r="M136" s="278"/>
      <c r="N136" s="3"/>
      <c r="O136" s="3"/>
      <c r="P136" s="3"/>
      <c r="Q136" s="3"/>
      <c r="R136" s="269">
        <f t="shared" si="7"/>
        <v>0</v>
      </c>
      <c r="S136" s="13">
        <f t="shared" si="8"/>
        <v>0</v>
      </c>
      <c r="T136" s="3"/>
      <c r="U136" s="3"/>
      <c r="V136" s="3"/>
      <c r="W136" s="3"/>
      <c r="X136" s="3"/>
      <c r="Y136" s="3"/>
      <c r="Z136" s="3"/>
      <c r="AA136" s="3"/>
      <c r="AB136" s="3"/>
      <c r="AC136" s="3"/>
      <c r="AD136" s="3"/>
      <c r="AE136" s="3"/>
      <c r="AF136" s="3"/>
      <c r="AG136" s="3"/>
      <c r="AH136" s="3"/>
      <c r="AI136" s="3"/>
      <c r="AJ136" s="3"/>
      <c r="AK136" s="3"/>
      <c r="AL136" s="3"/>
      <c r="AM136" s="3"/>
    </row>
    <row r="137" spans="1:39" s="7" customFormat="1" ht="12.75" x14ac:dyDescent="0.2">
      <c r="A137" s="278"/>
      <c r="B137" s="56">
        <v>124</v>
      </c>
      <c r="C137" s="338"/>
      <c r="D137" s="338"/>
      <c r="E137" s="72"/>
      <c r="F137" s="59"/>
      <c r="G137" s="72"/>
      <c r="H137" s="327"/>
      <c r="I137" s="412"/>
      <c r="J137" s="413"/>
      <c r="K137" s="320"/>
      <c r="L137" s="60">
        <f t="shared" si="6"/>
        <v>0</v>
      </c>
      <c r="M137" s="278"/>
      <c r="N137" s="3"/>
      <c r="O137" s="3"/>
      <c r="P137" s="3"/>
      <c r="Q137" s="3"/>
      <c r="R137" s="269">
        <f t="shared" si="7"/>
        <v>0</v>
      </c>
      <c r="S137" s="13">
        <f t="shared" si="8"/>
        <v>0</v>
      </c>
      <c r="T137" s="3"/>
      <c r="U137" s="3"/>
      <c r="V137" s="3"/>
      <c r="W137" s="3"/>
      <c r="X137" s="3"/>
      <c r="Y137" s="3"/>
      <c r="Z137" s="3"/>
      <c r="AA137" s="3"/>
      <c r="AB137" s="3"/>
      <c r="AC137" s="3"/>
      <c r="AD137" s="3"/>
      <c r="AE137" s="3"/>
      <c r="AF137" s="3"/>
      <c r="AG137" s="3"/>
      <c r="AH137" s="3"/>
      <c r="AI137" s="3"/>
      <c r="AJ137" s="3"/>
      <c r="AK137" s="3"/>
      <c r="AL137" s="3"/>
      <c r="AM137" s="3"/>
    </row>
    <row r="138" spans="1:39" s="7" customFormat="1" ht="12.75" x14ac:dyDescent="0.2">
      <c r="A138" s="278"/>
      <c r="B138" s="56">
        <v>125</v>
      </c>
      <c r="C138" s="338"/>
      <c r="D138" s="338"/>
      <c r="E138" s="72"/>
      <c r="F138" s="59"/>
      <c r="G138" s="72"/>
      <c r="H138" s="327"/>
      <c r="I138" s="412"/>
      <c r="J138" s="413"/>
      <c r="K138" s="320"/>
      <c r="L138" s="60">
        <f t="shared" si="6"/>
        <v>0</v>
      </c>
      <c r="M138" s="278"/>
      <c r="N138" s="3"/>
      <c r="O138" s="3"/>
      <c r="P138" s="3"/>
      <c r="Q138" s="3"/>
      <c r="R138" s="269">
        <f t="shared" si="7"/>
        <v>0</v>
      </c>
      <c r="S138" s="13">
        <f t="shared" si="8"/>
        <v>0</v>
      </c>
      <c r="T138" s="3"/>
      <c r="U138" s="3"/>
      <c r="V138" s="3"/>
      <c r="W138" s="3"/>
      <c r="X138" s="3"/>
      <c r="Y138" s="3"/>
      <c r="Z138" s="3"/>
      <c r="AA138" s="3"/>
      <c r="AB138" s="3"/>
      <c r="AC138" s="3"/>
      <c r="AD138" s="3"/>
      <c r="AE138" s="3"/>
      <c r="AF138" s="3"/>
      <c r="AG138" s="3"/>
      <c r="AH138" s="3"/>
      <c r="AI138" s="3"/>
      <c r="AJ138" s="3"/>
      <c r="AK138" s="3"/>
      <c r="AL138" s="3"/>
      <c r="AM138" s="3"/>
    </row>
    <row r="139" spans="1:39" s="7" customFormat="1" ht="12.75" x14ac:dyDescent="0.2">
      <c r="A139" s="278"/>
      <c r="B139" s="56">
        <v>126</v>
      </c>
      <c r="C139" s="338"/>
      <c r="D139" s="338"/>
      <c r="E139" s="72"/>
      <c r="F139" s="59"/>
      <c r="G139" s="72"/>
      <c r="H139" s="327"/>
      <c r="I139" s="412"/>
      <c r="J139" s="413"/>
      <c r="K139" s="320"/>
      <c r="L139" s="60">
        <f t="shared" si="6"/>
        <v>0</v>
      </c>
      <c r="M139" s="278"/>
      <c r="N139" s="3"/>
      <c r="O139" s="3"/>
      <c r="P139" s="3"/>
      <c r="Q139" s="3"/>
      <c r="R139" s="269">
        <f t="shared" si="7"/>
        <v>0</v>
      </c>
      <c r="S139" s="13">
        <f t="shared" si="8"/>
        <v>0</v>
      </c>
      <c r="T139" s="3"/>
      <c r="U139" s="3"/>
      <c r="V139" s="3"/>
      <c r="W139" s="3"/>
      <c r="X139" s="3"/>
      <c r="Y139" s="3"/>
      <c r="Z139" s="3"/>
      <c r="AA139" s="3"/>
      <c r="AB139" s="3"/>
      <c r="AC139" s="3"/>
      <c r="AD139" s="3"/>
      <c r="AE139" s="3"/>
      <c r="AF139" s="3"/>
      <c r="AG139" s="3"/>
      <c r="AH139" s="3"/>
      <c r="AI139" s="3"/>
      <c r="AJ139" s="3"/>
      <c r="AK139" s="3"/>
      <c r="AL139" s="3"/>
      <c r="AM139" s="3"/>
    </row>
    <row r="140" spans="1:39" s="7" customFormat="1" ht="12.75" x14ac:dyDescent="0.2">
      <c r="A140" s="278"/>
      <c r="B140" s="56">
        <v>127</v>
      </c>
      <c r="C140" s="338"/>
      <c r="D140" s="338"/>
      <c r="E140" s="72"/>
      <c r="F140" s="59"/>
      <c r="G140" s="72"/>
      <c r="H140" s="327"/>
      <c r="I140" s="412"/>
      <c r="J140" s="413"/>
      <c r="K140" s="320"/>
      <c r="L140" s="60">
        <f t="shared" si="6"/>
        <v>0</v>
      </c>
      <c r="M140" s="278"/>
      <c r="N140" s="3"/>
      <c r="O140" s="3"/>
      <c r="P140" s="3"/>
      <c r="Q140" s="3"/>
      <c r="R140" s="269">
        <f t="shared" si="7"/>
        <v>0</v>
      </c>
      <c r="S140" s="13">
        <f t="shared" si="8"/>
        <v>0</v>
      </c>
      <c r="T140" s="3"/>
      <c r="U140" s="3"/>
      <c r="V140" s="3"/>
      <c r="W140" s="3"/>
      <c r="X140" s="3"/>
      <c r="Y140" s="3"/>
      <c r="Z140" s="3"/>
      <c r="AA140" s="3"/>
      <c r="AB140" s="3"/>
      <c r="AC140" s="3"/>
      <c r="AD140" s="3"/>
      <c r="AE140" s="3"/>
      <c r="AF140" s="3"/>
      <c r="AG140" s="3"/>
      <c r="AH140" s="3"/>
      <c r="AI140" s="3"/>
      <c r="AJ140" s="3"/>
      <c r="AK140" s="3"/>
      <c r="AL140" s="3"/>
      <c r="AM140" s="3"/>
    </row>
    <row r="141" spans="1:39" s="7" customFormat="1" ht="12.75" x14ac:dyDescent="0.2">
      <c r="A141" s="278"/>
      <c r="B141" s="56">
        <v>128</v>
      </c>
      <c r="C141" s="338"/>
      <c r="D141" s="338"/>
      <c r="E141" s="72"/>
      <c r="F141" s="59"/>
      <c r="G141" s="72"/>
      <c r="H141" s="327"/>
      <c r="I141" s="412"/>
      <c r="J141" s="413"/>
      <c r="K141" s="320"/>
      <c r="L141" s="60">
        <f t="shared" si="6"/>
        <v>0</v>
      </c>
      <c r="M141" s="278"/>
      <c r="N141" s="3"/>
      <c r="O141" s="3"/>
      <c r="P141" s="3"/>
      <c r="Q141" s="3"/>
      <c r="R141" s="269">
        <f t="shared" si="7"/>
        <v>0</v>
      </c>
      <c r="S141" s="13">
        <f t="shared" si="8"/>
        <v>0</v>
      </c>
      <c r="T141" s="3"/>
      <c r="U141" s="3"/>
      <c r="V141" s="3"/>
      <c r="W141" s="3"/>
      <c r="X141" s="3"/>
      <c r="Y141" s="3"/>
      <c r="Z141" s="3"/>
      <c r="AA141" s="3"/>
      <c r="AB141" s="3"/>
      <c r="AC141" s="3"/>
      <c r="AD141" s="3"/>
      <c r="AE141" s="3"/>
      <c r="AF141" s="3"/>
      <c r="AG141" s="3"/>
      <c r="AH141" s="3"/>
      <c r="AI141" s="3"/>
      <c r="AJ141" s="3"/>
      <c r="AK141" s="3"/>
      <c r="AL141" s="3"/>
      <c r="AM141" s="3"/>
    </row>
    <row r="142" spans="1:39" s="7" customFormat="1" ht="12.75" x14ac:dyDescent="0.2">
      <c r="A142" s="278"/>
      <c r="B142" s="56">
        <v>129</v>
      </c>
      <c r="C142" s="338"/>
      <c r="D142" s="338"/>
      <c r="E142" s="72"/>
      <c r="F142" s="59"/>
      <c r="G142" s="72"/>
      <c r="H142" s="327"/>
      <c r="I142" s="412"/>
      <c r="J142" s="413"/>
      <c r="K142" s="320"/>
      <c r="L142" s="60">
        <f t="shared" si="6"/>
        <v>0</v>
      </c>
      <c r="M142" s="278"/>
      <c r="N142" s="3"/>
      <c r="O142" s="3"/>
      <c r="P142" s="3"/>
      <c r="Q142" s="3"/>
      <c r="R142" s="269">
        <f t="shared" si="7"/>
        <v>0</v>
      </c>
      <c r="S142" s="13">
        <f t="shared" si="8"/>
        <v>0</v>
      </c>
      <c r="T142" s="3"/>
      <c r="U142" s="3"/>
      <c r="V142" s="3"/>
      <c r="W142" s="3"/>
      <c r="X142" s="3"/>
      <c r="Y142" s="3"/>
      <c r="Z142" s="3"/>
      <c r="AA142" s="3"/>
      <c r="AB142" s="3"/>
      <c r="AC142" s="3"/>
      <c r="AD142" s="3"/>
      <c r="AE142" s="3"/>
      <c r="AF142" s="3"/>
      <c r="AG142" s="3"/>
      <c r="AH142" s="3"/>
      <c r="AI142" s="3"/>
      <c r="AJ142" s="3"/>
      <c r="AK142" s="3"/>
      <c r="AL142" s="3"/>
      <c r="AM142" s="3"/>
    </row>
    <row r="143" spans="1:39" s="7" customFormat="1" ht="12.75" x14ac:dyDescent="0.2">
      <c r="A143" s="278"/>
      <c r="B143" s="56">
        <v>130</v>
      </c>
      <c r="C143" s="338"/>
      <c r="D143" s="338"/>
      <c r="E143" s="72"/>
      <c r="F143" s="59"/>
      <c r="G143" s="72"/>
      <c r="H143" s="327"/>
      <c r="I143" s="412"/>
      <c r="J143" s="413"/>
      <c r="K143" s="320"/>
      <c r="L143" s="60">
        <f t="shared" si="6"/>
        <v>0</v>
      </c>
      <c r="M143" s="278"/>
      <c r="N143" s="3"/>
      <c r="O143" s="3"/>
      <c r="P143" s="3"/>
      <c r="Q143" s="3"/>
      <c r="R143" s="269">
        <f t="shared" si="7"/>
        <v>0</v>
      </c>
      <c r="S143" s="13">
        <f t="shared" si="8"/>
        <v>0</v>
      </c>
      <c r="T143" s="3"/>
      <c r="U143" s="3"/>
      <c r="V143" s="3"/>
      <c r="W143" s="3"/>
      <c r="X143" s="3"/>
      <c r="Y143" s="3"/>
      <c r="Z143" s="3"/>
      <c r="AA143" s="3"/>
      <c r="AB143" s="3"/>
      <c r="AC143" s="3"/>
      <c r="AD143" s="3"/>
      <c r="AE143" s="3"/>
      <c r="AF143" s="3"/>
      <c r="AG143" s="3"/>
      <c r="AH143" s="3"/>
      <c r="AI143" s="3"/>
      <c r="AJ143" s="3"/>
      <c r="AK143" s="3"/>
      <c r="AL143" s="3"/>
      <c r="AM143" s="3"/>
    </row>
    <row r="144" spans="1:39" s="7" customFormat="1" ht="12.75" x14ac:dyDescent="0.2">
      <c r="A144" s="278"/>
      <c r="B144" s="56">
        <v>131</v>
      </c>
      <c r="C144" s="338"/>
      <c r="D144" s="338"/>
      <c r="E144" s="72"/>
      <c r="F144" s="59"/>
      <c r="G144" s="72"/>
      <c r="H144" s="327"/>
      <c r="I144" s="412"/>
      <c r="J144" s="413"/>
      <c r="K144" s="320"/>
      <c r="L144" s="60">
        <f t="shared" si="6"/>
        <v>0</v>
      </c>
      <c r="M144" s="278"/>
      <c r="N144" s="3"/>
      <c r="O144" s="3"/>
      <c r="P144" s="3"/>
      <c r="Q144" s="3"/>
      <c r="R144" s="269">
        <f t="shared" si="7"/>
        <v>0</v>
      </c>
      <c r="S144" s="13">
        <f t="shared" si="8"/>
        <v>0</v>
      </c>
      <c r="T144" s="3"/>
      <c r="U144" s="3"/>
      <c r="V144" s="3"/>
      <c r="W144" s="3"/>
      <c r="X144" s="3"/>
      <c r="Y144" s="3"/>
      <c r="Z144" s="3"/>
      <c r="AA144" s="3"/>
      <c r="AB144" s="3"/>
      <c r="AC144" s="3"/>
      <c r="AD144" s="3"/>
      <c r="AE144" s="3"/>
      <c r="AF144" s="3"/>
      <c r="AG144" s="3"/>
      <c r="AH144" s="3"/>
      <c r="AI144" s="3"/>
      <c r="AJ144" s="3"/>
      <c r="AK144" s="3"/>
      <c r="AL144" s="3"/>
      <c r="AM144" s="3"/>
    </row>
    <row r="145" spans="1:39" s="7" customFormat="1" ht="12.75" x14ac:dyDescent="0.2">
      <c r="A145" s="278"/>
      <c r="B145" s="56">
        <v>132</v>
      </c>
      <c r="C145" s="338"/>
      <c r="D145" s="338"/>
      <c r="E145" s="72"/>
      <c r="F145" s="59"/>
      <c r="G145" s="72"/>
      <c r="H145" s="327"/>
      <c r="I145" s="412"/>
      <c r="J145" s="413"/>
      <c r="K145" s="320"/>
      <c r="L145" s="60">
        <f t="shared" si="6"/>
        <v>0</v>
      </c>
      <c r="M145" s="278"/>
      <c r="N145" s="3"/>
      <c r="O145" s="3"/>
      <c r="P145" s="3"/>
      <c r="Q145" s="3"/>
      <c r="R145" s="269">
        <f t="shared" si="7"/>
        <v>0</v>
      </c>
      <c r="S145" s="13">
        <f t="shared" si="8"/>
        <v>0</v>
      </c>
      <c r="T145" s="3"/>
      <c r="U145" s="3"/>
      <c r="V145" s="3"/>
      <c r="W145" s="3"/>
      <c r="X145" s="3"/>
      <c r="Y145" s="3"/>
      <c r="Z145" s="3"/>
      <c r="AA145" s="3"/>
      <c r="AB145" s="3"/>
      <c r="AC145" s="3"/>
      <c r="AD145" s="3"/>
      <c r="AE145" s="3"/>
      <c r="AF145" s="3"/>
      <c r="AG145" s="3"/>
      <c r="AH145" s="3"/>
      <c r="AI145" s="3"/>
      <c r="AJ145" s="3"/>
      <c r="AK145" s="3"/>
      <c r="AL145" s="3"/>
      <c r="AM145" s="3"/>
    </row>
    <row r="146" spans="1:39" s="7" customFormat="1" ht="12.75" x14ac:dyDescent="0.2">
      <c r="A146" s="278"/>
      <c r="B146" s="56">
        <v>133</v>
      </c>
      <c r="C146" s="338"/>
      <c r="D146" s="338"/>
      <c r="E146" s="72"/>
      <c r="F146" s="59"/>
      <c r="G146" s="72"/>
      <c r="H146" s="327"/>
      <c r="I146" s="412"/>
      <c r="J146" s="413"/>
      <c r="K146" s="320"/>
      <c r="L146" s="60">
        <f t="shared" si="6"/>
        <v>0</v>
      </c>
      <c r="M146" s="278"/>
      <c r="N146" s="3"/>
      <c r="O146" s="3"/>
      <c r="P146" s="3"/>
      <c r="Q146" s="3"/>
      <c r="R146" s="269">
        <f t="shared" si="7"/>
        <v>0</v>
      </c>
      <c r="S146" s="13">
        <f t="shared" si="8"/>
        <v>0</v>
      </c>
      <c r="T146" s="3"/>
      <c r="U146" s="3"/>
      <c r="V146" s="3"/>
      <c r="W146" s="3"/>
      <c r="X146" s="3"/>
      <c r="Y146" s="3"/>
      <c r="Z146" s="3"/>
      <c r="AA146" s="3"/>
      <c r="AB146" s="3"/>
      <c r="AC146" s="3"/>
      <c r="AD146" s="3"/>
      <c r="AE146" s="3"/>
      <c r="AF146" s="3"/>
      <c r="AG146" s="3"/>
      <c r="AH146" s="3"/>
      <c r="AI146" s="3"/>
      <c r="AJ146" s="3"/>
      <c r="AK146" s="3"/>
      <c r="AL146" s="3"/>
      <c r="AM146" s="3"/>
    </row>
    <row r="147" spans="1:39" s="7" customFormat="1" ht="12.75" x14ac:dyDescent="0.2">
      <c r="A147" s="278"/>
      <c r="B147" s="56">
        <v>134</v>
      </c>
      <c r="C147" s="338"/>
      <c r="D147" s="338"/>
      <c r="E147" s="72"/>
      <c r="F147" s="59"/>
      <c r="G147" s="72"/>
      <c r="H147" s="327"/>
      <c r="I147" s="412"/>
      <c r="J147" s="413"/>
      <c r="K147" s="320"/>
      <c r="L147" s="60">
        <f t="shared" si="6"/>
        <v>0</v>
      </c>
      <c r="M147" s="278"/>
      <c r="N147" s="3"/>
      <c r="O147" s="3"/>
      <c r="P147" s="3"/>
      <c r="Q147" s="3"/>
      <c r="R147" s="269">
        <f t="shared" si="7"/>
        <v>0</v>
      </c>
      <c r="S147" s="13">
        <f t="shared" si="8"/>
        <v>0</v>
      </c>
      <c r="T147" s="3"/>
      <c r="U147" s="3"/>
      <c r="V147" s="3"/>
      <c r="W147" s="3"/>
      <c r="X147" s="3"/>
      <c r="Y147" s="3"/>
      <c r="Z147" s="3"/>
      <c r="AA147" s="3"/>
      <c r="AB147" s="3"/>
      <c r="AC147" s="3"/>
      <c r="AD147" s="3"/>
      <c r="AE147" s="3"/>
      <c r="AF147" s="3"/>
      <c r="AG147" s="3"/>
      <c r="AH147" s="3"/>
      <c r="AI147" s="3"/>
      <c r="AJ147" s="3"/>
      <c r="AK147" s="3"/>
      <c r="AL147" s="3"/>
      <c r="AM147" s="3"/>
    </row>
    <row r="148" spans="1:39" s="7" customFormat="1" ht="12.75" x14ac:dyDescent="0.2">
      <c r="A148" s="278"/>
      <c r="B148" s="56">
        <v>135</v>
      </c>
      <c r="C148" s="338"/>
      <c r="D148" s="338"/>
      <c r="E148" s="72"/>
      <c r="F148" s="59"/>
      <c r="G148" s="72"/>
      <c r="H148" s="327"/>
      <c r="I148" s="412"/>
      <c r="J148" s="413"/>
      <c r="K148" s="320"/>
      <c r="L148" s="60">
        <f t="shared" si="6"/>
        <v>0</v>
      </c>
      <c r="M148" s="278"/>
      <c r="N148" s="3"/>
      <c r="O148" s="3"/>
      <c r="P148" s="3"/>
      <c r="Q148" s="3"/>
      <c r="R148" s="269">
        <f t="shared" si="7"/>
        <v>0</v>
      </c>
      <c r="S148" s="13">
        <f t="shared" si="8"/>
        <v>0</v>
      </c>
      <c r="T148" s="3"/>
      <c r="U148" s="3"/>
      <c r="V148" s="3"/>
      <c r="W148" s="3"/>
      <c r="X148" s="3"/>
      <c r="Y148" s="3"/>
      <c r="Z148" s="3"/>
      <c r="AA148" s="3"/>
      <c r="AB148" s="3"/>
      <c r="AC148" s="3"/>
      <c r="AD148" s="3"/>
      <c r="AE148" s="3"/>
      <c r="AF148" s="3"/>
      <c r="AG148" s="3"/>
      <c r="AH148" s="3"/>
      <c r="AI148" s="3"/>
      <c r="AJ148" s="3"/>
      <c r="AK148" s="3"/>
      <c r="AL148" s="3"/>
      <c r="AM148" s="3"/>
    </row>
    <row r="149" spans="1:39" s="7" customFormat="1" ht="12.75" x14ac:dyDescent="0.2">
      <c r="A149" s="278"/>
      <c r="B149" s="56">
        <v>136</v>
      </c>
      <c r="C149" s="338"/>
      <c r="D149" s="338"/>
      <c r="E149" s="72"/>
      <c r="F149" s="59"/>
      <c r="G149" s="72"/>
      <c r="H149" s="327"/>
      <c r="I149" s="412"/>
      <c r="J149" s="413"/>
      <c r="K149" s="320"/>
      <c r="L149" s="60">
        <f t="shared" si="6"/>
        <v>0</v>
      </c>
      <c r="M149" s="278"/>
      <c r="N149" s="3"/>
      <c r="O149" s="3"/>
      <c r="P149" s="3"/>
      <c r="Q149" s="3"/>
      <c r="R149" s="269">
        <f t="shared" si="7"/>
        <v>0</v>
      </c>
      <c r="S149" s="13">
        <f t="shared" si="8"/>
        <v>0</v>
      </c>
      <c r="T149" s="3"/>
      <c r="U149" s="3"/>
      <c r="V149" s="3"/>
      <c r="W149" s="3"/>
      <c r="X149" s="3"/>
      <c r="Y149" s="3"/>
      <c r="Z149" s="3"/>
      <c r="AA149" s="3"/>
      <c r="AB149" s="3"/>
      <c r="AC149" s="3"/>
      <c r="AD149" s="3"/>
      <c r="AE149" s="3"/>
      <c r="AF149" s="3"/>
      <c r="AG149" s="3"/>
      <c r="AH149" s="3"/>
      <c r="AI149" s="3"/>
      <c r="AJ149" s="3"/>
      <c r="AK149" s="3"/>
      <c r="AL149" s="3"/>
      <c r="AM149" s="3"/>
    </row>
    <row r="150" spans="1:39" s="7" customFormat="1" ht="12.75" x14ac:dyDescent="0.2">
      <c r="A150" s="278"/>
      <c r="B150" s="56">
        <v>137</v>
      </c>
      <c r="C150" s="338"/>
      <c r="D150" s="338"/>
      <c r="E150" s="72"/>
      <c r="F150" s="59"/>
      <c r="G150" s="72"/>
      <c r="H150" s="327"/>
      <c r="I150" s="412"/>
      <c r="J150" s="413"/>
      <c r="K150" s="320"/>
      <c r="L150" s="60">
        <f t="shared" si="6"/>
        <v>0</v>
      </c>
      <c r="M150" s="278"/>
      <c r="N150" s="3"/>
      <c r="O150" s="3"/>
      <c r="P150" s="3"/>
      <c r="Q150" s="3"/>
      <c r="R150" s="269">
        <f t="shared" si="7"/>
        <v>0</v>
      </c>
      <c r="S150" s="13">
        <f t="shared" si="8"/>
        <v>0</v>
      </c>
      <c r="T150" s="3"/>
      <c r="U150" s="3"/>
      <c r="V150" s="3"/>
      <c r="W150" s="3"/>
      <c r="X150" s="3"/>
      <c r="Y150" s="3"/>
      <c r="Z150" s="3"/>
      <c r="AA150" s="3"/>
      <c r="AB150" s="3"/>
      <c r="AC150" s="3"/>
      <c r="AD150" s="3"/>
      <c r="AE150" s="3"/>
      <c r="AF150" s="3"/>
      <c r="AG150" s="3"/>
      <c r="AH150" s="3"/>
      <c r="AI150" s="3"/>
      <c r="AJ150" s="3"/>
      <c r="AK150" s="3"/>
      <c r="AL150" s="3"/>
      <c r="AM150" s="3"/>
    </row>
    <row r="151" spans="1:39" s="7" customFormat="1" ht="12.75" x14ac:dyDescent="0.2">
      <c r="A151" s="278"/>
      <c r="B151" s="56">
        <v>138</v>
      </c>
      <c r="C151" s="338"/>
      <c r="D151" s="338"/>
      <c r="E151" s="72"/>
      <c r="F151" s="59"/>
      <c r="G151" s="72"/>
      <c r="H151" s="327"/>
      <c r="I151" s="412"/>
      <c r="J151" s="413"/>
      <c r="K151" s="320"/>
      <c r="L151" s="60">
        <f t="shared" si="6"/>
        <v>0</v>
      </c>
      <c r="M151" s="278"/>
      <c r="N151" s="3"/>
      <c r="O151" s="3"/>
      <c r="P151" s="3"/>
      <c r="Q151" s="3"/>
      <c r="R151" s="269">
        <f t="shared" si="7"/>
        <v>0</v>
      </c>
      <c r="S151" s="13">
        <f t="shared" si="8"/>
        <v>0</v>
      </c>
      <c r="T151" s="3"/>
      <c r="U151" s="3"/>
      <c r="V151" s="3"/>
      <c r="W151" s="3"/>
      <c r="X151" s="3"/>
      <c r="Y151" s="3"/>
      <c r="Z151" s="3"/>
      <c r="AA151" s="3"/>
      <c r="AB151" s="3"/>
      <c r="AC151" s="3"/>
      <c r="AD151" s="3"/>
      <c r="AE151" s="3"/>
      <c r="AF151" s="3"/>
      <c r="AG151" s="3"/>
      <c r="AH151" s="3"/>
      <c r="AI151" s="3"/>
      <c r="AJ151" s="3"/>
      <c r="AK151" s="3"/>
      <c r="AL151" s="3"/>
      <c r="AM151" s="3"/>
    </row>
    <row r="152" spans="1:39" s="7" customFormat="1" ht="12.75" x14ac:dyDescent="0.2">
      <c r="A152" s="278"/>
      <c r="B152" s="56">
        <v>139</v>
      </c>
      <c r="C152" s="338"/>
      <c r="D152" s="338"/>
      <c r="E152" s="72"/>
      <c r="F152" s="59"/>
      <c r="G152" s="72"/>
      <c r="H152" s="327"/>
      <c r="I152" s="412"/>
      <c r="J152" s="413"/>
      <c r="K152" s="320"/>
      <c r="L152" s="60">
        <f t="shared" si="6"/>
        <v>0</v>
      </c>
      <c r="M152" s="278"/>
      <c r="N152" s="3"/>
      <c r="O152" s="3"/>
      <c r="P152" s="3"/>
      <c r="Q152" s="3"/>
      <c r="R152" s="269">
        <f t="shared" si="7"/>
        <v>0</v>
      </c>
      <c r="S152" s="13">
        <f t="shared" si="8"/>
        <v>0</v>
      </c>
      <c r="T152" s="3"/>
      <c r="U152" s="3"/>
      <c r="V152" s="3"/>
      <c r="W152" s="3"/>
      <c r="X152" s="3"/>
      <c r="Y152" s="3"/>
      <c r="Z152" s="3"/>
      <c r="AA152" s="3"/>
      <c r="AB152" s="3"/>
      <c r="AC152" s="3"/>
      <c r="AD152" s="3"/>
      <c r="AE152" s="3"/>
      <c r="AF152" s="3"/>
      <c r="AG152" s="3"/>
      <c r="AH152" s="3"/>
      <c r="AI152" s="3"/>
      <c r="AJ152" s="3"/>
      <c r="AK152" s="3"/>
      <c r="AL152" s="3"/>
      <c r="AM152" s="3"/>
    </row>
    <row r="153" spans="1:39" s="7" customFormat="1" ht="12.75" x14ac:dyDescent="0.2">
      <c r="A153" s="293"/>
      <c r="B153" s="56">
        <v>140</v>
      </c>
      <c r="C153" s="338"/>
      <c r="D153" s="338"/>
      <c r="E153" s="72"/>
      <c r="F153" s="59"/>
      <c r="G153" s="72"/>
      <c r="H153" s="327"/>
      <c r="I153" s="412"/>
      <c r="J153" s="413"/>
      <c r="K153" s="320"/>
      <c r="L153" s="60">
        <f t="shared" ref="L153:L162" si="9">R153+S153</f>
        <v>0</v>
      </c>
      <c r="M153" s="293"/>
      <c r="N153" s="3"/>
      <c r="O153" s="3"/>
      <c r="P153" s="3"/>
      <c r="Q153" s="3"/>
      <c r="R153" s="269">
        <f t="shared" ref="R153:R162" si="10">IF(C153=0,0,IF(D153=0,0,IF(E153=0,0,IF(F153=0,0,IF(G153=0,0,IF(ISNUMBER(F153),IF(YEAR(F153)=$V$1,25,0),0))))))</f>
        <v>0</v>
      </c>
      <c r="S153" s="13">
        <f t="shared" ref="S153:S162" si="11">IF(R153=0,0,IF(G153="Yes",5,0))</f>
        <v>0</v>
      </c>
      <c r="T153" s="3"/>
      <c r="U153" s="3"/>
      <c r="V153" s="3"/>
      <c r="W153" s="3"/>
      <c r="X153" s="3"/>
      <c r="Y153" s="3"/>
      <c r="Z153" s="3"/>
      <c r="AA153" s="3"/>
      <c r="AB153" s="3"/>
      <c r="AC153" s="3"/>
      <c r="AD153" s="3"/>
      <c r="AE153" s="3"/>
      <c r="AF153" s="3"/>
      <c r="AG153" s="3"/>
      <c r="AH153" s="3"/>
      <c r="AI153" s="3"/>
      <c r="AJ153" s="3"/>
      <c r="AK153" s="3"/>
      <c r="AL153" s="3"/>
      <c r="AM153" s="3"/>
    </row>
    <row r="154" spans="1:39" s="7" customFormat="1" ht="12.75" x14ac:dyDescent="0.2">
      <c r="A154" s="293"/>
      <c r="B154" s="56">
        <v>141</v>
      </c>
      <c r="C154" s="338"/>
      <c r="D154" s="338"/>
      <c r="E154" s="72"/>
      <c r="F154" s="59"/>
      <c r="G154" s="72"/>
      <c r="H154" s="327"/>
      <c r="I154" s="412"/>
      <c r="J154" s="413"/>
      <c r="K154" s="320"/>
      <c r="L154" s="60">
        <f t="shared" si="9"/>
        <v>0</v>
      </c>
      <c r="M154" s="293"/>
      <c r="N154" s="3"/>
      <c r="O154" s="3"/>
      <c r="P154" s="3"/>
      <c r="Q154" s="3"/>
      <c r="R154" s="269">
        <f t="shared" si="10"/>
        <v>0</v>
      </c>
      <c r="S154" s="13">
        <f t="shared" si="11"/>
        <v>0</v>
      </c>
      <c r="T154" s="3"/>
      <c r="U154" s="3"/>
      <c r="V154" s="3"/>
      <c r="W154" s="3"/>
      <c r="X154" s="3"/>
      <c r="Y154" s="3"/>
      <c r="Z154" s="3"/>
      <c r="AA154" s="3"/>
      <c r="AB154" s="3"/>
      <c r="AC154" s="3"/>
      <c r="AD154" s="3"/>
      <c r="AE154" s="3"/>
      <c r="AF154" s="3"/>
      <c r="AG154" s="3"/>
      <c r="AH154" s="3"/>
      <c r="AI154" s="3"/>
      <c r="AJ154" s="3"/>
      <c r="AK154" s="3"/>
      <c r="AL154" s="3"/>
      <c r="AM154" s="3"/>
    </row>
    <row r="155" spans="1:39" s="7" customFormat="1" ht="12.75" x14ac:dyDescent="0.2">
      <c r="A155" s="293"/>
      <c r="B155" s="56">
        <v>142</v>
      </c>
      <c r="C155" s="338"/>
      <c r="D155" s="338"/>
      <c r="E155" s="72"/>
      <c r="F155" s="59"/>
      <c r="G155" s="72"/>
      <c r="H155" s="327"/>
      <c r="I155" s="412"/>
      <c r="J155" s="413"/>
      <c r="K155" s="320"/>
      <c r="L155" s="60">
        <f t="shared" si="9"/>
        <v>0</v>
      </c>
      <c r="M155" s="293"/>
      <c r="N155" s="3"/>
      <c r="O155" s="3"/>
      <c r="P155" s="3"/>
      <c r="Q155" s="3"/>
      <c r="R155" s="269">
        <f t="shared" si="10"/>
        <v>0</v>
      </c>
      <c r="S155" s="13">
        <f t="shared" si="11"/>
        <v>0</v>
      </c>
      <c r="T155" s="3"/>
      <c r="U155" s="3"/>
      <c r="V155" s="3"/>
      <c r="W155" s="3"/>
      <c r="X155" s="3"/>
      <c r="Y155" s="3"/>
      <c r="Z155" s="3"/>
      <c r="AA155" s="3"/>
      <c r="AB155" s="3"/>
      <c r="AC155" s="3"/>
      <c r="AD155" s="3"/>
      <c r="AE155" s="3"/>
      <c r="AF155" s="3"/>
      <c r="AG155" s="3"/>
      <c r="AH155" s="3"/>
      <c r="AI155" s="3"/>
      <c r="AJ155" s="3"/>
      <c r="AK155" s="3"/>
      <c r="AL155" s="3"/>
      <c r="AM155" s="3"/>
    </row>
    <row r="156" spans="1:39" s="7" customFormat="1" ht="12.75" x14ac:dyDescent="0.2">
      <c r="A156" s="293"/>
      <c r="B156" s="56">
        <v>143</v>
      </c>
      <c r="C156" s="338"/>
      <c r="D156" s="338"/>
      <c r="E156" s="72"/>
      <c r="F156" s="59"/>
      <c r="G156" s="72"/>
      <c r="H156" s="327"/>
      <c r="I156" s="412"/>
      <c r="J156" s="413"/>
      <c r="K156" s="320"/>
      <c r="L156" s="60">
        <f t="shared" si="9"/>
        <v>0</v>
      </c>
      <c r="M156" s="293"/>
      <c r="N156" s="3"/>
      <c r="O156" s="3"/>
      <c r="P156" s="3"/>
      <c r="Q156" s="3"/>
      <c r="R156" s="269">
        <f t="shared" si="10"/>
        <v>0</v>
      </c>
      <c r="S156" s="13">
        <f t="shared" si="11"/>
        <v>0</v>
      </c>
      <c r="T156" s="3"/>
      <c r="U156" s="3"/>
      <c r="V156" s="3"/>
      <c r="W156" s="3"/>
      <c r="X156" s="3"/>
      <c r="Y156" s="3"/>
      <c r="Z156" s="3"/>
      <c r="AA156" s="3"/>
      <c r="AB156" s="3"/>
      <c r="AC156" s="3"/>
      <c r="AD156" s="3"/>
      <c r="AE156" s="3"/>
      <c r="AF156" s="3"/>
      <c r="AG156" s="3"/>
      <c r="AH156" s="3"/>
      <c r="AI156" s="3"/>
      <c r="AJ156" s="3"/>
      <c r="AK156" s="3"/>
      <c r="AL156" s="3"/>
      <c r="AM156" s="3"/>
    </row>
    <row r="157" spans="1:39" s="7" customFormat="1" ht="12.75" x14ac:dyDescent="0.2">
      <c r="A157" s="293"/>
      <c r="B157" s="56">
        <v>144</v>
      </c>
      <c r="C157" s="338"/>
      <c r="D157" s="338"/>
      <c r="E157" s="72"/>
      <c r="F157" s="59"/>
      <c r="G157" s="72"/>
      <c r="H157" s="327"/>
      <c r="I157" s="412"/>
      <c r="J157" s="413"/>
      <c r="K157" s="320"/>
      <c r="L157" s="60">
        <f t="shared" si="9"/>
        <v>0</v>
      </c>
      <c r="M157" s="293"/>
      <c r="N157" s="3"/>
      <c r="O157" s="3"/>
      <c r="P157" s="3"/>
      <c r="Q157" s="3"/>
      <c r="R157" s="269">
        <f t="shared" si="10"/>
        <v>0</v>
      </c>
      <c r="S157" s="13">
        <f t="shared" si="11"/>
        <v>0</v>
      </c>
      <c r="T157" s="3"/>
      <c r="U157" s="3"/>
      <c r="V157" s="3"/>
      <c r="W157" s="3"/>
      <c r="X157" s="3"/>
      <c r="Y157" s="3"/>
      <c r="Z157" s="3"/>
      <c r="AA157" s="3"/>
      <c r="AB157" s="3"/>
      <c r="AC157" s="3"/>
      <c r="AD157" s="3"/>
      <c r="AE157" s="3"/>
      <c r="AF157" s="3"/>
      <c r="AG157" s="3"/>
      <c r="AH157" s="3"/>
      <c r="AI157" s="3"/>
      <c r="AJ157" s="3"/>
      <c r="AK157" s="3"/>
      <c r="AL157" s="3"/>
      <c r="AM157" s="3"/>
    </row>
    <row r="158" spans="1:39" s="7" customFormat="1" ht="12.75" x14ac:dyDescent="0.2">
      <c r="A158" s="293"/>
      <c r="B158" s="56">
        <v>145</v>
      </c>
      <c r="C158" s="338"/>
      <c r="D158" s="338"/>
      <c r="E158" s="72"/>
      <c r="F158" s="59"/>
      <c r="G158" s="72"/>
      <c r="H158" s="327"/>
      <c r="I158" s="412"/>
      <c r="J158" s="413"/>
      <c r="K158" s="320"/>
      <c r="L158" s="60">
        <f t="shared" si="9"/>
        <v>0</v>
      </c>
      <c r="M158" s="293"/>
      <c r="N158" s="3"/>
      <c r="O158" s="3"/>
      <c r="P158" s="3"/>
      <c r="Q158" s="3"/>
      <c r="R158" s="269">
        <f t="shared" si="10"/>
        <v>0</v>
      </c>
      <c r="S158" s="13">
        <f t="shared" si="11"/>
        <v>0</v>
      </c>
      <c r="T158" s="3"/>
      <c r="U158" s="3"/>
      <c r="V158" s="3"/>
      <c r="W158" s="3"/>
      <c r="X158" s="3"/>
      <c r="Y158" s="3"/>
      <c r="Z158" s="3"/>
      <c r="AA158" s="3"/>
      <c r="AB158" s="3"/>
      <c r="AC158" s="3"/>
      <c r="AD158" s="3"/>
      <c r="AE158" s="3"/>
      <c r="AF158" s="3"/>
      <c r="AG158" s="3"/>
      <c r="AH158" s="3"/>
      <c r="AI158" s="3"/>
      <c r="AJ158" s="3"/>
      <c r="AK158" s="3"/>
      <c r="AL158" s="3"/>
      <c r="AM158" s="3"/>
    </row>
    <row r="159" spans="1:39" s="7" customFormat="1" ht="12.75" x14ac:dyDescent="0.2">
      <c r="A159" s="293"/>
      <c r="B159" s="56">
        <v>146</v>
      </c>
      <c r="C159" s="338"/>
      <c r="D159" s="338"/>
      <c r="E159" s="72"/>
      <c r="F159" s="59"/>
      <c r="G159" s="72"/>
      <c r="H159" s="327"/>
      <c r="I159" s="412"/>
      <c r="J159" s="413"/>
      <c r="K159" s="320"/>
      <c r="L159" s="60">
        <f t="shared" si="9"/>
        <v>0</v>
      </c>
      <c r="M159" s="293"/>
      <c r="N159" s="3"/>
      <c r="O159" s="3"/>
      <c r="P159" s="3"/>
      <c r="Q159" s="3"/>
      <c r="R159" s="269">
        <f t="shared" si="10"/>
        <v>0</v>
      </c>
      <c r="S159" s="13">
        <f t="shared" si="11"/>
        <v>0</v>
      </c>
      <c r="T159" s="3"/>
      <c r="U159" s="3"/>
      <c r="V159" s="3"/>
      <c r="W159" s="3"/>
      <c r="X159" s="3"/>
      <c r="Y159" s="3"/>
      <c r="Z159" s="3"/>
      <c r="AA159" s="3"/>
      <c r="AB159" s="3"/>
      <c r="AC159" s="3"/>
      <c r="AD159" s="3"/>
      <c r="AE159" s="3"/>
      <c r="AF159" s="3"/>
      <c r="AG159" s="3"/>
      <c r="AH159" s="3"/>
      <c r="AI159" s="3"/>
      <c r="AJ159" s="3"/>
      <c r="AK159" s="3"/>
      <c r="AL159" s="3"/>
      <c r="AM159" s="3"/>
    </row>
    <row r="160" spans="1:39" s="7" customFormat="1" ht="12.75" x14ac:dyDescent="0.2">
      <c r="A160" s="293"/>
      <c r="B160" s="56">
        <v>147</v>
      </c>
      <c r="C160" s="338"/>
      <c r="D160" s="338"/>
      <c r="E160" s="72"/>
      <c r="F160" s="59"/>
      <c r="G160" s="72"/>
      <c r="H160" s="327"/>
      <c r="I160" s="412"/>
      <c r="J160" s="413"/>
      <c r="K160" s="320"/>
      <c r="L160" s="60">
        <f t="shared" si="9"/>
        <v>0</v>
      </c>
      <c r="M160" s="293"/>
      <c r="N160" s="3"/>
      <c r="O160" s="3"/>
      <c r="P160" s="3"/>
      <c r="Q160" s="3"/>
      <c r="R160" s="269">
        <f t="shared" si="10"/>
        <v>0</v>
      </c>
      <c r="S160" s="13">
        <f t="shared" si="11"/>
        <v>0</v>
      </c>
      <c r="T160" s="3"/>
      <c r="U160" s="3"/>
      <c r="V160" s="3"/>
      <c r="W160" s="3"/>
      <c r="X160" s="3"/>
      <c r="Y160" s="3"/>
      <c r="Z160" s="3"/>
      <c r="AA160" s="3"/>
      <c r="AB160" s="3"/>
      <c r="AC160" s="3"/>
      <c r="AD160" s="3"/>
      <c r="AE160" s="3"/>
      <c r="AF160" s="3"/>
      <c r="AG160" s="3"/>
      <c r="AH160" s="3"/>
      <c r="AI160" s="3"/>
      <c r="AJ160" s="3"/>
      <c r="AK160" s="3"/>
      <c r="AL160" s="3"/>
      <c r="AM160" s="3"/>
    </row>
    <row r="161" spans="1:39" s="7" customFormat="1" ht="12.75" x14ac:dyDescent="0.2">
      <c r="A161" s="293"/>
      <c r="B161" s="56">
        <v>148</v>
      </c>
      <c r="C161" s="338"/>
      <c r="D161" s="338"/>
      <c r="E161" s="72"/>
      <c r="F161" s="59"/>
      <c r="G161" s="72"/>
      <c r="H161" s="327"/>
      <c r="I161" s="412"/>
      <c r="J161" s="413"/>
      <c r="K161" s="320"/>
      <c r="L161" s="60">
        <f t="shared" si="9"/>
        <v>0</v>
      </c>
      <c r="M161" s="293"/>
      <c r="N161" s="3"/>
      <c r="O161" s="3"/>
      <c r="P161" s="3"/>
      <c r="Q161" s="3"/>
      <c r="R161" s="269">
        <f t="shared" si="10"/>
        <v>0</v>
      </c>
      <c r="S161" s="13">
        <f t="shared" si="11"/>
        <v>0</v>
      </c>
      <c r="T161" s="3"/>
      <c r="U161" s="3"/>
      <c r="V161" s="3"/>
      <c r="W161" s="3"/>
      <c r="X161" s="3"/>
      <c r="Y161" s="3"/>
      <c r="Z161" s="3"/>
      <c r="AA161" s="3"/>
      <c r="AB161" s="3"/>
      <c r="AC161" s="3"/>
      <c r="AD161" s="3"/>
      <c r="AE161" s="3"/>
      <c r="AF161" s="3"/>
      <c r="AG161" s="3"/>
      <c r="AH161" s="3"/>
      <c r="AI161" s="3"/>
      <c r="AJ161" s="3"/>
      <c r="AK161" s="3"/>
      <c r="AL161" s="3"/>
      <c r="AM161" s="3"/>
    </row>
    <row r="162" spans="1:39" s="7" customFormat="1" ht="12.75" x14ac:dyDescent="0.2">
      <c r="A162" s="293"/>
      <c r="B162" s="56">
        <v>149</v>
      </c>
      <c r="C162" s="338"/>
      <c r="D162" s="338"/>
      <c r="E162" s="72"/>
      <c r="F162" s="59"/>
      <c r="G162" s="72"/>
      <c r="H162" s="327"/>
      <c r="I162" s="412"/>
      <c r="J162" s="413"/>
      <c r="K162" s="320"/>
      <c r="L162" s="60">
        <f t="shared" si="9"/>
        <v>0</v>
      </c>
      <c r="M162" s="293"/>
      <c r="N162" s="3"/>
      <c r="O162" s="3"/>
      <c r="P162" s="3"/>
      <c r="Q162" s="3"/>
      <c r="R162" s="269">
        <f t="shared" si="10"/>
        <v>0</v>
      </c>
      <c r="S162" s="13">
        <f t="shared" si="11"/>
        <v>0</v>
      </c>
      <c r="T162" s="3"/>
      <c r="U162" s="3"/>
      <c r="V162" s="3"/>
      <c r="W162" s="3"/>
      <c r="X162" s="3"/>
      <c r="Y162" s="3"/>
      <c r="Z162" s="3"/>
      <c r="AA162" s="3"/>
      <c r="AB162" s="3"/>
      <c r="AC162" s="3"/>
      <c r="AD162" s="3"/>
      <c r="AE162" s="3"/>
      <c r="AF162" s="3"/>
      <c r="AG162" s="3"/>
      <c r="AH162" s="3"/>
      <c r="AI162" s="3"/>
      <c r="AJ162" s="3"/>
      <c r="AK162" s="3"/>
      <c r="AL162" s="3"/>
      <c r="AM162" s="3"/>
    </row>
    <row r="163" spans="1:39" s="7" customFormat="1" ht="12.75" x14ac:dyDescent="0.2">
      <c r="A163" s="293"/>
      <c r="B163" s="56">
        <v>150</v>
      </c>
      <c r="C163" s="338"/>
      <c r="D163" s="338"/>
      <c r="E163" s="72"/>
      <c r="F163" s="59"/>
      <c r="G163" s="72"/>
      <c r="H163" s="327"/>
      <c r="I163" s="412"/>
      <c r="J163" s="413"/>
      <c r="K163" s="320"/>
      <c r="L163" s="60">
        <f t="shared" ref="L163:L226" si="12">R163+S163</f>
        <v>0</v>
      </c>
      <c r="M163" s="293"/>
      <c r="N163" s="3"/>
      <c r="O163" s="3"/>
      <c r="P163" s="3"/>
      <c r="Q163" s="3"/>
      <c r="R163" s="269">
        <f t="shared" ref="R163:R226" si="13">IF(C163=0,0,IF(D163=0,0,IF(E163=0,0,IF(F163=0,0,IF(G163=0,0,IF(ISNUMBER(F163),IF(YEAR(F163)=$V$1,25,0),0))))))</f>
        <v>0</v>
      </c>
      <c r="S163" s="13">
        <f t="shared" ref="S163:S226" si="14">IF(R163=0,0,IF(G163="Yes",5,0))</f>
        <v>0</v>
      </c>
      <c r="T163" s="3"/>
      <c r="U163" s="3"/>
      <c r="V163" s="3"/>
      <c r="W163" s="3"/>
      <c r="X163" s="3"/>
      <c r="Y163" s="3"/>
      <c r="Z163" s="3"/>
      <c r="AA163" s="3"/>
      <c r="AB163" s="3"/>
      <c r="AC163" s="3"/>
      <c r="AD163" s="3"/>
      <c r="AE163" s="3"/>
      <c r="AF163" s="3"/>
      <c r="AG163" s="3"/>
      <c r="AH163" s="3"/>
      <c r="AI163" s="3"/>
      <c r="AJ163" s="3"/>
      <c r="AK163" s="3"/>
      <c r="AL163" s="3"/>
      <c r="AM163" s="3"/>
    </row>
    <row r="164" spans="1:39" s="7" customFormat="1" ht="12.75" x14ac:dyDescent="0.2">
      <c r="A164" s="293"/>
      <c r="B164" s="56">
        <v>151</v>
      </c>
      <c r="C164" s="338"/>
      <c r="D164" s="338"/>
      <c r="E164" s="72"/>
      <c r="F164" s="59"/>
      <c r="G164" s="72"/>
      <c r="H164" s="327"/>
      <c r="I164" s="412"/>
      <c r="J164" s="413"/>
      <c r="K164" s="320"/>
      <c r="L164" s="60">
        <f t="shared" si="12"/>
        <v>0</v>
      </c>
      <c r="M164" s="293"/>
      <c r="N164" s="3"/>
      <c r="O164" s="3"/>
      <c r="P164" s="3"/>
      <c r="Q164" s="3"/>
      <c r="R164" s="269">
        <f t="shared" si="13"/>
        <v>0</v>
      </c>
      <c r="S164" s="13">
        <f t="shared" si="14"/>
        <v>0</v>
      </c>
      <c r="T164" s="3"/>
      <c r="U164" s="3"/>
      <c r="V164" s="3"/>
      <c r="W164" s="3"/>
      <c r="X164" s="3"/>
      <c r="Y164" s="3"/>
      <c r="Z164" s="3"/>
      <c r="AA164" s="3"/>
      <c r="AB164" s="3"/>
      <c r="AC164" s="3"/>
      <c r="AD164" s="3"/>
      <c r="AE164" s="3"/>
      <c r="AF164" s="3"/>
      <c r="AG164" s="3"/>
      <c r="AH164" s="3"/>
      <c r="AI164" s="3"/>
      <c r="AJ164" s="3"/>
      <c r="AK164" s="3"/>
      <c r="AL164" s="3"/>
      <c r="AM164" s="3"/>
    </row>
    <row r="165" spans="1:39" s="7" customFormat="1" ht="12.75" x14ac:dyDescent="0.2">
      <c r="A165" s="293"/>
      <c r="B165" s="56">
        <v>152</v>
      </c>
      <c r="C165" s="338"/>
      <c r="D165" s="338"/>
      <c r="E165" s="72"/>
      <c r="F165" s="59"/>
      <c r="G165" s="72"/>
      <c r="H165" s="327"/>
      <c r="I165" s="412"/>
      <c r="J165" s="413"/>
      <c r="K165" s="320"/>
      <c r="L165" s="60">
        <f t="shared" si="12"/>
        <v>0</v>
      </c>
      <c r="M165" s="293"/>
      <c r="N165" s="3"/>
      <c r="O165" s="3"/>
      <c r="P165" s="3"/>
      <c r="Q165" s="3"/>
      <c r="R165" s="269">
        <f t="shared" si="13"/>
        <v>0</v>
      </c>
      <c r="S165" s="13">
        <f t="shared" si="14"/>
        <v>0</v>
      </c>
      <c r="T165" s="3"/>
      <c r="U165" s="3"/>
      <c r="V165" s="3"/>
      <c r="W165" s="3"/>
      <c r="X165" s="3"/>
      <c r="Y165" s="3"/>
      <c r="Z165" s="3"/>
      <c r="AA165" s="3"/>
      <c r="AB165" s="3"/>
      <c r="AC165" s="3"/>
      <c r="AD165" s="3"/>
      <c r="AE165" s="3"/>
      <c r="AF165" s="3"/>
      <c r="AG165" s="3"/>
      <c r="AH165" s="3"/>
      <c r="AI165" s="3"/>
      <c r="AJ165" s="3"/>
      <c r="AK165" s="3"/>
      <c r="AL165" s="3"/>
      <c r="AM165" s="3"/>
    </row>
    <row r="166" spans="1:39" s="7" customFormat="1" ht="12.75" x14ac:dyDescent="0.2">
      <c r="A166" s="293"/>
      <c r="B166" s="56">
        <v>153</v>
      </c>
      <c r="C166" s="338"/>
      <c r="D166" s="338"/>
      <c r="E166" s="72"/>
      <c r="F166" s="59"/>
      <c r="G166" s="72"/>
      <c r="H166" s="327"/>
      <c r="I166" s="412"/>
      <c r="J166" s="413"/>
      <c r="K166" s="320"/>
      <c r="L166" s="60">
        <f t="shared" si="12"/>
        <v>0</v>
      </c>
      <c r="M166" s="293"/>
      <c r="N166" s="3"/>
      <c r="O166" s="3"/>
      <c r="P166" s="3"/>
      <c r="Q166" s="3"/>
      <c r="R166" s="269">
        <f t="shared" si="13"/>
        <v>0</v>
      </c>
      <c r="S166" s="13">
        <f t="shared" si="14"/>
        <v>0</v>
      </c>
      <c r="T166" s="3"/>
      <c r="U166" s="3"/>
      <c r="V166" s="3"/>
      <c r="W166" s="3"/>
      <c r="X166" s="3"/>
      <c r="Y166" s="3"/>
      <c r="Z166" s="3"/>
      <c r="AA166" s="3"/>
      <c r="AB166" s="3"/>
      <c r="AC166" s="3"/>
      <c r="AD166" s="3"/>
      <c r="AE166" s="3"/>
      <c r="AF166" s="3"/>
      <c r="AG166" s="3"/>
      <c r="AH166" s="3"/>
      <c r="AI166" s="3"/>
      <c r="AJ166" s="3"/>
      <c r="AK166" s="3"/>
      <c r="AL166" s="3"/>
      <c r="AM166" s="3"/>
    </row>
    <row r="167" spans="1:39" s="7" customFormat="1" ht="12.75" x14ac:dyDescent="0.2">
      <c r="A167" s="293"/>
      <c r="B167" s="56">
        <v>154</v>
      </c>
      <c r="C167" s="338"/>
      <c r="D167" s="338"/>
      <c r="E167" s="72"/>
      <c r="F167" s="59"/>
      <c r="G167" s="72"/>
      <c r="H167" s="327"/>
      <c r="I167" s="412"/>
      <c r="J167" s="413"/>
      <c r="K167" s="320"/>
      <c r="L167" s="60">
        <f t="shared" si="12"/>
        <v>0</v>
      </c>
      <c r="M167" s="293"/>
      <c r="N167" s="3"/>
      <c r="O167" s="3"/>
      <c r="P167" s="3"/>
      <c r="Q167" s="3"/>
      <c r="R167" s="269">
        <f t="shared" si="13"/>
        <v>0</v>
      </c>
      <c r="S167" s="13">
        <f t="shared" si="14"/>
        <v>0</v>
      </c>
      <c r="T167" s="3"/>
      <c r="U167" s="3"/>
      <c r="V167" s="3"/>
      <c r="W167" s="3"/>
      <c r="X167" s="3"/>
      <c r="Y167" s="3"/>
      <c r="Z167" s="3"/>
      <c r="AA167" s="3"/>
      <c r="AB167" s="3"/>
      <c r="AC167" s="3"/>
      <c r="AD167" s="3"/>
      <c r="AE167" s="3"/>
      <c r="AF167" s="3"/>
      <c r="AG167" s="3"/>
      <c r="AH167" s="3"/>
      <c r="AI167" s="3"/>
      <c r="AJ167" s="3"/>
      <c r="AK167" s="3"/>
      <c r="AL167" s="3"/>
      <c r="AM167" s="3"/>
    </row>
    <row r="168" spans="1:39" s="7" customFormat="1" ht="12.75" x14ac:dyDescent="0.2">
      <c r="A168" s="293"/>
      <c r="B168" s="56">
        <v>155</v>
      </c>
      <c r="C168" s="338"/>
      <c r="D168" s="338"/>
      <c r="E168" s="72"/>
      <c r="F168" s="59"/>
      <c r="G168" s="72"/>
      <c r="H168" s="327"/>
      <c r="I168" s="412"/>
      <c r="J168" s="413"/>
      <c r="K168" s="320"/>
      <c r="L168" s="60">
        <f t="shared" si="12"/>
        <v>0</v>
      </c>
      <c r="M168" s="293"/>
      <c r="N168" s="3"/>
      <c r="O168" s="3"/>
      <c r="P168" s="3"/>
      <c r="Q168" s="3"/>
      <c r="R168" s="269">
        <f t="shared" si="13"/>
        <v>0</v>
      </c>
      <c r="S168" s="13">
        <f t="shared" si="14"/>
        <v>0</v>
      </c>
      <c r="T168" s="3"/>
      <c r="U168" s="3"/>
      <c r="V168" s="3"/>
      <c r="W168" s="3"/>
      <c r="X168" s="3"/>
      <c r="Y168" s="3"/>
      <c r="Z168" s="3"/>
      <c r="AA168" s="3"/>
      <c r="AB168" s="3"/>
      <c r="AC168" s="3"/>
      <c r="AD168" s="3"/>
      <c r="AE168" s="3"/>
      <c r="AF168" s="3"/>
      <c r="AG168" s="3"/>
      <c r="AH168" s="3"/>
      <c r="AI168" s="3"/>
      <c r="AJ168" s="3"/>
      <c r="AK168" s="3"/>
      <c r="AL168" s="3"/>
      <c r="AM168" s="3"/>
    </row>
    <row r="169" spans="1:39" s="7" customFormat="1" ht="12.75" x14ac:dyDescent="0.2">
      <c r="A169" s="293"/>
      <c r="B169" s="56">
        <v>156</v>
      </c>
      <c r="C169" s="338"/>
      <c r="D169" s="338"/>
      <c r="E169" s="72"/>
      <c r="F169" s="59"/>
      <c r="G169" s="72"/>
      <c r="H169" s="327"/>
      <c r="I169" s="412"/>
      <c r="J169" s="413"/>
      <c r="K169" s="320"/>
      <c r="L169" s="60">
        <f t="shared" si="12"/>
        <v>0</v>
      </c>
      <c r="M169" s="293"/>
      <c r="N169" s="3"/>
      <c r="O169" s="3"/>
      <c r="P169" s="3"/>
      <c r="Q169" s="3"/>
      <c r="R169" s="269">
        <f t="shared" si="13"/>
        <v>0</v>
      </c>
      <c r="S169" s="13">
        <f t="shared" si="14"/>
        <v>0</v>
      </c>
      <c r="T169" s="3"/>
      <c r="U169" s="3"/>
      <c r="V169" s="3"/>
      <c r="W169" s="3"/>
      <c r="X169" s="3"/>
      <c r="Y169" s="3"/>
      <c r="Z169" s="3"/>
      <c r="AA169" s="3"/>
      <c r="AB169" s="3"/>
      <c r="AC169" s="3"/>
      <c r="AD169" s="3"/>
      <c r="AE169" s="3"/>
      <c r="AF169" s="3"/>
      <c r="AG169" s="3"/>
      <c r="AH169" s="3"/>
      <c r="AI169" s="3"/>
      <c r="AJ169" s="3"/>
      <c r="AK169" s="3"/>
      <c r="AL169" s="3"/>
      <c r="AM169" s="3"/>
    </row>
    <row r="170" spans="1:39" s="7" customFormat="1" ht="12.75" x14ac:dyDescent="0.2">
      <c r="A170" s="293"/>
      <c r="B170" s="56">
        <v>157</v>
      </c>
      <c r="C170" s="338"/>
      <c r="D170" s="338"/>
      <c r="E170" s="72"/>
      <c r="F170" s="59"/>
      <c r="G170" s="72"/>
      <c r="H170" s="327"/>
      <c r="I170" s="412"/>
      <c r="J170" s="413"/>
      <c r="K170" s="320"/>
      <c r="L170" s="60">
        <f t="shared" si="12"/>
        <v>0</v>
      </c>
      <c r="M170" s="293"/>
      <c r="N170" s="3"/>
      <c r="O170" s="3"/>
      <c r="P170" s="3"/>
      <c r="Q170" s="3"/>
      <c r="R170" s="269">
        <f t="shared" si="13"/>
        <v>0</v>
      </c>
      <c r="S170" s="13">
        <f t="shared" si="14"/>
        <v>0</v>
      </c>
      <c r="T170" s="3"/>
      <c r="U170" s="3"/>
      <c r="V170" s="3"/>
      <c r="W170" s="3"/>
      <c r="X170" s="3"/>
      <c r="Y170" s="3"/>
      <c r="Z170" s="3"/>
      <c r="AA170" s="3"/>
      <c r="AB170" s="3"/>
      <c r="AC170" s="3"/>
      <c r="AD170" s="3"/>
      <c r="AE170" s="3"/>
      <c r="AF170" s="3"/>
      <c r="AG170" s="3"/>
      <c r="AH170" s="3"/>
      <c r="AI170" s="3"/>
      <c r="AJ170" s="3"/>
      <c r="AK170" s="3"/>
      <c r="AL170" s="3"/>
      <c r="AM170" s="3"/>
    </row>
    <row r="171" spans="1:39" s="7" customFormat="1" ht="12.75" x14ac:dyDescent="0.2">
      <c r="A171" s="293"/>
      <c r="B171" s="56">
        <v>158</v>
      </c>
      <c r="C171" s="338"/>
      <c r="D171" s="338"/>
      <c r="E171" s="72"/>
      <c r="F171" s="59"/>
      <c r="G171" s="72"/>
      <c r="H171" s="327"/>
      <c r="I171" s="412"/>
      <c r="J171" s="413"/>
      <c r="K171" s="320"/>
      <c r="L171" s="60">
        <f t="shared" si="12"/>
        <v>0</v>
      </c>
      <c r="M171" s="293"/>
      <c r="N171" s="3"/>
      <c r="O171" s="3"/>
      <c r="P171" s="3"/>
      <c r="Q171" s="3"/>
      <c r="R171" s="269">
        <f t="shared" si="13"/>
        <v>0</v>
      </c>
      <c r="S171" s="13">
        <f t="shared" si="14"/>
        <v>0</v>
      </c>
      <c r="T171" s="3"/>
      <c r="U171" s="3"/>
      <c r="V171" s="3"/>
      <c r="W171" s="3"/>
      <c r="X171" s="3"/>
      <c r="Y171" s="3"/>
      <c r="Z171" s="3"/>
      <c r="AA171" s="3"/>
      <c r="AB171" s="3"/>
      <c r="AC171" s="3"/>
      <c r="AD171" s="3"/>
      <c r="AE171" s="3"/>
      <c r="AF171" s="3"/>
      <c r="AG171" s="3"/>
      <c r="AH171" s="3"/>
      <c r="AI171" s="3"/>
      <c r="AJ171" s="3"/>
      <c r="AK171" s="3"/>
      <c r="AL171" s="3"/>
      <c r="AM171" s="3"/>
    </row>
    <row r="172" spans="1:39" s="7" customFormat="1" ht="12.75" x14ac:dyDescent="0.2">
      <c r="A172" s="293"/>
      <c r="B172" s="56">
        <v>159</v>
      </c>
      <c r="C172" s="338"/>
      <c r="D172" s="338"/>
      <c r="E172" s="72"/>
      <c r="F172" s="59"/>
      <c r="G172" s="72"/>
      <c r="H172" s="327"/>
      <c r="I172" s="412"/>
      <c r="J172" s="413"/>
      <c r="K172" s="320"/>
      <c r="L172" s="60">
        <f t="shared" si="12"/>
        <v>0</v>
      </c>
      <c r="M172" s="293"/>
      <c r="N172" s="3"/>
      <c r="O172" s="3"/>
      <c r="P172" s="3"/>
      <c r="Q172" s="3"/>
      <c r="R172" s="269">
        <f t="shared" si="13"/>
        <v>0</v>
      </c>
      <c r="S172" s="13">
        <f t="shared" si="14"/>
        <v>0</v>
      </c>
      <c r="T172" s="3"/>
      <c r="U172" s="3"/>
      <c r="V172" s="3"/>
      <c r="W172" s="3"/>
      <c r="X172" s="3"/>
      <c r="Y172" s="3"/>
      <c r="Z172" s="3"/>
      <c r="AA172" s="3"/>
      <c r="AB172" s="3"/>
      <c r="AC172" s="3"/>
      <c r="AD172" s="3"/>
      <c r="AE172" s="3"/>
      <c r="AF172" s="3"/>
      <c r="AG172" s="3"/>
      <c r="AH172" s="3"/>
      <c r="AI172" s="3"/>
      <c r="AJ172" s="3"/>
      <c r="AK172" s="3"/>
      <c r="AL172" s="3"/>
      <c r="AM172" s="3"/>
    </row>
    <row r="173" spans="1:39" s="7" customFormat="1" ht="12.75" x14ac:dyDescent="0.2">
      <c r="A173" s="293"/>
      <c r="B173" s="56">
        <v>160</v>
      </c>
      <c r="C173" s="338"/>
      <c r="D173" s="338"/>
      <c r="E173" s="72"/>
      <c r="F173" s="59"/>
      <c r="G173" s="72"/>
      <c r="H173" s="327"/>
      <c r="I173" s="412"/>
      <c r="J173" s="413"/>
      <c r="K173" s="320"/>
      <c r="L173" s="60">
        <f t="shared" si="12"/>
        <v>0</v>
      </c>
      <c r="M173" s="293"/>
      <c r="N173" s="3"/>
      <c r="O173" s="3"/>
      <c r="P173" s="3"/>
      <c r="Q173" s="3"/>
      <c r="R173" s="269">
        <f t="shared" si="13"/>
        <v>0</v>
      </c>
      <c r="S173" s="13">
        <f t="shared" si="14"/>
        <v>0</v>
      </c>
      <c r="T173" s="3"/>
      <c r="U173" s="3"/>
      <c r="V173" s="3"/>
      <c r="W173" s="3"/>
      <c r="X173" s="3"/>
      <c r="Y173" s="3"/>
      <c r="Z173" s="3"/>
      <c r="AA173" s="3"/>
      <c r="AB173" s="3"/>
      <c r="AC173" s="3"/>
      <c r="AD173" s="3"/>
      <c r="AE173" s="3"/>
      <c r="AF173" s="3"/>
      <c r="AG173" s="3"/>
      <c r="AH173" s="3"/>
      <c r="AI173" s="3"/>
      <c r="AJ173" s="3"/>
      <c r="AK173" s="3"/>
      <c r="AL173" s="3"/>
      <c r="AM173" s="3"/>
    </row>
    <row r="174" spans="1:39" s="7" customFormat="1" ht="12.75" x14ac:dyDescent="0.2">
      <c r="A174" s="293"/>
      <c r="B174" s="56">
        <v>161</v>
      </c>
      <c r="C174" s="338"/>
      <c r="D174" s="338"/>
      <c r="E174" s="72"/>
      <c r="F174" s="59"/>
      <c r="G174" s="72"/>
      <c r="H174" s="327"/>
      <c r="I174" s="412"/>
      <c r="J174" s="413"/>
      <c r="K174" s="320"/>
      <c r="L174" s="60">
        <f t="shared" si="12"/>
        <v>0</v>
      </c>
      <c r="M174" s="293"/>
      <c r="N174" s="3"/>
      <c r="O174" s="3"/>
      <c r="P174" s="3"/>
      <c r="Q174" s="3"/>
      <c r="R174" s="269">
        <f t="shared" si="13"/>
        <v>0</v>
      </c>
      <c r="S174" s="13">
        <f t="shared" si="14"/>
        <v>0</v>
      </c>
      <c r="T174" s="3"/>
      <c r="U174" s="3"/>
      <c r="V174" s="3"/>
      <c r="W174" s="3"/>
      <c r="X174" s="3"/>
      <c r="Y174" s="3"/>
      <c r="Z174" s="3"/>
      <c r="AA174" s="3"/>
      <c r="AB174" s="3"/>
      <c r="AC174" s="3"/>
      <c r="AD174" s="3"/>
      <c r="AE174" s="3"/>
      <c r="AF174" s="3"/>
      <c r="AG174" s="3"/>
      <c r="AH174" s="3"/>
      <c r="AI174" s="3"/>
      <c r="AJ174" s="3"/>
      <c r="AK174" s="3"/>
      <c r="AL174" s="3"/>
      <c r="AM174" s="3"/>
    </row>
    <row r="175" spans="1:39" s="7" customFormat="1" ht="12.75" x14ac:dyDescent="0.2">
      <c r="A175" s="293"/>
      <c r="B175" s="56">
        <v>162</v>
      </c>
      <c r="C175" s="338"/>
      <c r="D175" s="338"/>
      <c r="E175" s="72"/>
      <c r="F175" s="59"/>
      <c r="G175" s="72"/>
      <c r="H175" s="327"/>
      <c r="I175" s="412"/>
      <c r="J175" s="413"/>
      <c r="K175" s="320"/>
      <c r="L175" s="60">
        <f t="shared" si="12"/>
        <v>0</v>
      </c>
      <c r="M175" s="293"/>
      <c r="N175" s="3"/>
      <c r="O175" s="3"/>
      <c r="P175" s="3"/>
      <c r="Q175" s="3"/>
      <c r="R175" s="269">
        <f t="shared" si="13"/>
        <v>0</v>
      </c>
      <c r="S175" s="13">
        <f t="shared" si="14"/>
        <v>0</v>
      </c>
      <c r="T175" s="3"/>
      <c r="U175" s="3"/>
      <c r="V175" s="3"/>
      <c r="W175" s="3"/>
      <c r="X175" s="3"/>
      <c r="Y175" s="3"/>
      <c r="Z175" s="3"/>
      <c r="AA175" s="3"/>
      <c r="AB175" s="3"/>
      <c r="AC175" s="3"/>
      <c r="AD175" s="3"/>
      <c r="AE175" s="3"/>
      <c r="AF175" s="3"/>
      <c r="AG175" s="3"/>
      <c r="AH175" s="3"/>
      <c r="AI175" s="3"/>
      <c r="AJ175" s="3"/>
      <c r="AK175" s="3"/>
      <c r="AL175" s="3"/>
      <c r="AM175" s="3"/>
    </row>
    <row r="176" spans="1:39" s="7" customFormat="1" ht="12.75" x14ac:dyDescent="0.2">
      <c r="A176" s="293"/>
      <c r="B176" s="56">
        <v>163</v>
      </c>
      <c r="C176" s="338"/>
      <c r="D176" s="338"/>
      <c r="E176" s="72"/>
      <c r="F176" s="59"/>
      <c r="G176" s="72"/>
      <c r="H176" s="327"/>
      <c r="I176" s="412"/>
      <c r="J176" s="413"/>
      <c r="K176" s="320"/>
      <c r="L176" s="60">
        <f t="shared" si="12"/>
        <v>0</v>
      </c>
      <c r="M176" s="293"/>
      <c r="N176" s="3"/>
      <c r="O176" s="3"/>
      <c r="P176" s="3"/>
      <c r="Q176" s="3"/>
      <c r="R176" s="269">
        <f t="shared" si="13"/>
        <v>0</v>
      </c>
      <c r="S176" s="13">
        <f t="shared" si="14"/>
        <v>0</v>
      </c>
      <c r="T176" s="3"/>
      <c r="U176" s="3"/>
      <c r="V176" s="3"/>
      <c r="W176" s="3"/>
      <c r="X176" s="3"/>
      <c r="Y176" s="3"/>
      <c r="Z176" s="3"/>
      <c r="AA176" s="3"/>
      <c r="AB176" s="3"/>
      <c r="AC176" s="3"/>
      <c r="AD176" s="3"/>
      <c r="AE176" s="3"/>
      <c r="AF176" s="3"/>
      <c r="AG176" s="3"/>
      <c r="AH176" s="3"/>
      <c r="AI176" s="3"/>
      <c r="AJ176" s="3"/>
      <c r="AK176" s="3"/>
      <c r="AL176" s="3"/>
      <c r="AM176" s="3"/>
    </row>
    <row r="177" spans="1:39" s="7" customFormat="1" ht="12.75" x14ac:dyDescent="0.2">
      <c r="A177" s="293"/>
      <c r="B177" s="56">
        <v>164</v>
      </c>
      <c r="C177" s="338"/>
      <c r="D177" s="338"/>
      <c r="E177" s="72"/>
      <c r="F177" s="59"/>
      <c r="G177" s="72"/>
      <c r="H177" s="327"/>
      <c r="I177" s="412"/>
      <c r="J177" s="413"/>
      <c r="K177" s="320"/>
      <c r="L177" s="60">
        <f t="shared" si="12"/>
        <v>0</v>
      </c>
      <c r="M177" s="293"/>
      <c r="N177" s="3"/>
      <c r="O177" s="3"/>
      <c r="P177" s="3"/>
      <c r="Q177" s="3"/>
      <c r="R177" s="269">
        <f t="shared" si="13"/>
        <v>0</v>
      </c>
      <c r="S177" s="13">
        <f t="shared" si="14"/>
        <v>0</v>
      </c>
      <c r="T177" s="3"/>
      <c r="U177" s="3"/>
      <c r="V177" s="3"/>
      <c r="W177" s="3"/>
      <c r="X177" s="3"/>
      <c r="Y177" s="3"/>
      <c r="Z177" s="3"/>
      <c r="AA177" s="3"/>
      <c r="AB177" s="3"/>
      <c r="AC177" s="3"/>
      <c r="AD177" s="3"/>
      <c r="AE177" s="3"/>
      <c r="AF177" s="3"/>
      <c r="AG177" s="3"/>
      <c r="AH177" s="3"/>
      <c r="AI177" s="3"/>
      <c r="AJ177" s="3"/>
      <c r="AK177" s="3"/>
      <c r="AL177" s="3"/>
      <c r="AM177" s="3"/>
    </row>
    <row r="178" spans="1:39" s="7" customFormat="1" ht="12.75" x14ac:dyDescent="0.2">
      <c r="A178" s="293"/>
      <c r="B178" s="56">
        <v>165</v>
      </c>
      <c r="C178" s="338"/>
      <c r="D178" s="338"/>
      <c r="E178" s="72"/>
      <c r="F178" s="59"/>
      <c r="G178" s="72"/>
      <c r="H178" s="327"/>
      <c r="I178" s="412"/>
      <c r="J178" s="413"/>
      <c r="K178" s="320"/>
      <c r="L178" s="60">
        <f t="shared" si="12"/>
        <v>0</v>
      </c>
      <c r="M178" s="293"/>
      <c r="N178" s="3"/>
      <c r="O178" s="3"/>
      <c r="P178" s="3"/>
      <c r="Q178" s="3"/>
      <c r="R178" s="269">
        <f t="shared" si="13"/>
        <v>0</v>
      </c>
      <c r="S178" s="13">
        <f t="shared" si="14"/>
        <v>0</v>
      </c>
      <c r="T178" s="3"/>
      <c r="U178" s="3"/>
      <c r="V178" s="3"/>
      <c r="W178" s="3"/>
      <c r="X178" s="3"/>
      <c r="Y178" s="3"/>
      <c r="Z178" s="3"/>
      <c r="AA178" s="3"/>
      <c r="AB178" s="3"/>
      <c r="AC178" s="3"/>
      <c r="AD178" s="3"/>
      <c r="AE178" s="3"/>
      <c r="AF178" s="3"/>
      <c r="AG178" s="3"/>
      <c r="AH178" s="3"/>
      <c r="AI178" s="3"/>
      <c r="AJ178" s="3"/>
      <c r="AK178" s="3"/>
      <c r="AL178" s="3"/>
      <c r="AM178" s="3"/>
    </row>
    <row r="179" spans="1:39" s="7" customFormat="1" ht="12.75" x14ac:dyDescent="0.2">
      <c r="A179" s="293"/>
      <c r="B179" s="56">
        <v>166</v>
      </c>
      <c r="C179" s="338"/>
      <c r="D179" s="338"/>
      <c r="E179" s="72"/>
      <c r="F179" s="59"/>
      <c r="G179" s="72"/>
      <c r="H179" s="327"/>
      <c r="I179" s="412"/>
      <c r="J179" s="413"/>
      <c r="K179" s="320"/>
      <c r="L179" s="60">
        <f t="shared" si="12"/>
        <v>0</v>
      </c>
      <c r="M179" s="293"/>
      <c r="N179" s="3"/>
      <c r="O179" s="3"/>
      <c r="P179" s="3"/>
      <c r="Q179" s="3"/>
      <c r="R179" s="269">
        <f t="shared" si="13"/>
        <v>0</v>
      </c>
      <c r="S179" s="13">
        <f t="shared" si="14"/>
        <v>0</v>
      </c>
      <c r="T179" s="3"/>
      <c r="U179" s="3"/>
      <c r="V179" s="3"/>
      <c r="W179" s="3"/>
      <c r="X179" s="3"/>
      <c r="Y179" s="3"/>
      <c r="Z179" s="3"/>
      <c r="AA179" s="3"/>
      <c r="AB179" s="3"/>
      <c r="AC179" s="3"/>
      <c r="AD179" s="3"/>
      <c r="AE179" s="3"/>
      <c r="AF179" s="3"/>
      <c r="AG179" s="3"/>
      <c r="AH179" s="3"/>
      <c r="AI179" s="3"/>
      <c r="AJ179" s="3"/>
      <c r="AK179" s="3"/>
      <c r="AL179" s="3"/>
      <c r="AM179" s="3"/>
    </row>
    <row r="180" spans="1:39" s="7" customFormat="1" ht="12.75" x14ac:dyDescent="0.2">
      <c r="A180" s="293"/>
      <c r="B180" s="56">
        <v>167</v>
      </c>
      <c r="C180" s="338"/>
      <c r="D180" s="338"/>
      <c r="E180" s="72"/>
      <c r="F180" s="59"/>
      <c r="G180" s="72"/>
      <c r="H180" s="327"/>
      <c r="I180" s="412"/>
      <c r="J180" s="413"/>
      <c r="K180" s="320"/>
      <c r="L180" s="60">
        <f t="shared" si="12"/>
        <v>0</v>
      </c>
      <c r="M180" s="293"/>
      <c r="N180" s="3"/>
      <c r="O180" s="3"/>
      <c r="P180" s="3"/>
      <c r="Q180" s="3"/>
      <c r="R180" s="269">
        <f t="shared" si="13"/>
        <v>0</v>
      </c>
      <c r="S180" s="13">
        <f t="shared" si="14"/>
        <v>0</v>
      </c>
      <c r="T180" s="3"/>
      <c r="U180" s="3"/>
      <c r="V180" s="3"/>
      <c r="W180" s="3"/>
      <c r="X180" s="3"/>
      <c r="Y180" s="3"/>
      <c r="Z180" s="3"/>
      <c r="AA180" s="3"/>
      <c r="AB180" s="3"/>
      <c r="AC180" s="3"/>
      <c r="AD180" s="3"/>
      <c r="AE180" s="3"/>
      <c r="AF180" s="3"/>
      <c r="AG180" s="3"/>
      <c r="AH180" s="3"/>
      <c r="AI180" s="3"/>
      <c r="AJ180" s="3"/>
      <c r="AK180" s="3"/>
      <c r="AL180" s="3"/>
      <c r="AM180" s="3"/>
    </row>
    <row r="181" spans="1:39" s="7" customFormat="1" ht="12.75" x14ac:dyDescent="0.2">
      <c r="A181" s="293"/>
      <c r="B181" s="56">
        <v>168</v>
      </c>
      <c r="C181" s="338"/>
      <c r="D181" s="338"/>
      <c r="E181" s="72"/>
      <c r="F181" s="59"/>
      <c r="G181" s="72"/>
      <c r="H181" s="327"/>
      <c r="I181" s="412"/>
      <c r="J181" s="413"/>
      <c r="K181" s="320"/>
      <c r="L181" s="60">
        <f t="shared" si="12"/>
        <v>0</v>
      </c>
      <c r="M181" s="293"/>
      <c r="N181" s="3"/>
      <c r="O181" s="3"/>
      <c r="P181" s="3"/>
      <c r="Q181" s="3"/>
      <c r="R181" s="269">
        <f t="shared" si="13"/>
        <v>0</v>
      </c>
      <c r="S181" s="13">
        <f t="shared" si="14"/>
        <v>0</v>
      </c>
      <c r="T181" s="3"/>
      <c r="U181" s="3"/>
      <c r="V181" s="3"/>
      <c r="W181" s="3"/>
      <c r="X181" s="3"/>
      <c r="Y181" s="3"/>
      <c r="Z181" s="3"/>
      <c r="AA181" s="3"/>
      <c r="AB181" s="3"/>
      <c r="AC181" s="3"/>
      <c r="AD181" s="3"/>
      <c r="AE181" s="3"/>
      <c r="AF181" s="3"/>
      <c r="AG181" s="3"/>
      <c r="AH181" s="3"/>
      <c r="AI181" s="3"/>
      <c r="AJ181" s="3"/>
      <c r="AK181" s="3"/>
      <c r="AL181" s="3"/>
      <c r="AM181" s="3"/>
    </row>
    <row r="182" spans="1:39" s="7" customFormat="1" ht="12.75" x14ac:dyDescent="0.2">
      <c r="A182" s="293"/>
      <c r="B182" s="56">
        <v>169</v>
      </c>
      <c r="C182" s="338"/>
      <c r="D182" s="338"/>
      <c r="E182" s="72"/>
      <c r="F182" s="59"/>
      <c r="G182" s="72"/>
      <c r="H182" s="327"/>
      <c r="I182" s="412"/>
      <c r="J182" s="413"/>
      <c r="K182" s="320"/>
      <c r="L182" s="60">
        <f t="shared" si="12"/>
        <v>0</v>
      </c>
      <c r="M182" s="293"/>
      <c r="N182" s="3"/>
      <c r="O182" s="3"/>
      <c r="P182" s="3"/>
      <c r="Q182" s="3"/>
      <c r="R182" s="269">
        <f t="shared" si="13"/>
        <v>0</v>
      </c>
      <c r="S182" s="13">
        <f t="shared" si="14"/>
        <v>0</v>
      </c>
      <c r="T182" s="3"/>
      <c r="U182" s="3"/>
      <c r="V182" s="3"/>
      <c r="W182" s="3"/>
      <c r="X182" s="3"/>
      <c r="Y182" s="3"/>
      <c r="Z182" s="3"/>
      <c r="AA182" s="3"/>
      <c r="AB182" s="3"/>
      <c r="AC182" s="3"/>
      <c r="AD182" s="3"/>
      <c r="AE182" s="3"/>
      <c r="AF182" s="3"/>
      <c r="AG182" s="3"/>
      <c r="AH182" s="3"/>
      <c r="AI182" s="3"/>
      <c r="AJ182" s="3"/>
      <c r="AK182" s="3"/>
      <c r="AL182" s="3"/>
      <c r="AM182" s="3"/>
    </row>
    <row r="183" spans="1:39" s="7" customFormat="1" ht="12.75" x14ac:dyDescent="0.2">
      <c r="A183" s="293"/>
      <c r="B183" s="56">
        <v>170</v>
      </c>
      <c r="C183" s="338"/>
      <c r="D183" s="338"/>
      <c r="E183" s="72"/>
      <c r="F183" s="59"/>
      <c r="G183" s="72"/>
      <c r="H183" s="327"/>
      <c r="I183" s="412"/>
      <c r="J183" s="413"/>
      <c r="K183" s="320"/>
      <c r="L183" s="60">
        <f t="shared" si="12"/>
        <v>0</v>
      </c>
      <c r="M183" s="293"/>
      <c r="N183" s="3"/>
      <c r="O183" s="3"/>
      <c r="P183" s="3"/>
      <c r="Q183" s="3"/>
      <c r="R183" s="269">
        <f t="shared" si="13"/>
        <v>0</v>
      </c>
      <c r="S183" s="13">
        <f t="shared" si="14"/>
        <v>0</v>
      </c>
      <c r="T183" s="3"/>
      <c r="U183" s="3"/>
      <c r="V183" s="3"/>
      <c r="W183" s="3"/>
      <c r="X183" s="3"/>
      <c r="Y183" s="3"/>
      <c r="Z183" s="3"/>
      <c r="AA183" s="3"/>
      <c r="AB183" s="3"/>
      <c r="AC183" s="3"/>
      <c r="AD183" s="3"/>
      <c r="AE183" s="3"/>
      <c r="AF183" s="3"/>
      <c r="AG183" s="3"/>
      <c r="AH183" s="3"/>
      <c r="AI183" s="3"/>
      <c r="AJ183" s="3"/>
      <c r="AK183" s="3"/>
      <c r="AL183" s="3"/>
      <c r="AM183" s="3"/>
    </row>
    <row r="184" spans="1:39" s="7" customFormat="1" ht="12.75" x14ac:dyDescent="0.2">
      <c r="A184" s="293"/>
      <c r="B184" s="56">
        <v>171</v>
      </c>
      <c r="C184" s="338"/>
      <c r="D184" s="338"/>
      <c r="E184" s="72"/>
      <c r="F184" s="59"/>
      <c r="G184" s="72"/>
      <c r="H184" s="327"/>
      <c r="I184" s="412"/>
      <c r="J184" s="413"/>
      <c r="K184" s="320"/>
      <c r="L184" s="60">
        <f t="shared" si="12"/>
        <v>0</v>
      </c>
      <c r="M184" s="293"/>
      <c r="N184" s="3"/>
      <c r="O184" s="3"/>
      <c r="P184" s="3"/>
      <c r="Q184" s="3"/>
      <c r="R184" s="269">
        <f t="shared" si="13"/>
        <v>0</v>
      </c>
      <c r="S184" s="13">
        <f t="shared" si="14"/>
        <v>0</v>
      </c>
      <c r="T184" s="3"/>
      <c r="U184" s="3"/>
      <c r="V184" s="3"/>
      <c r="W184" s="3"/>
      <c r="X184" s="3"/>
      <c r="Y184" s="3"/>
      <c r="Z184" s="3"/>
      <c r="AA184" s="3"/>
      <c r="AB184" s="3"/>
      <c r="AC184" s="3"/>
      <c r="AD184" s="3"/>
      <c r="AE184" s="3"/>
      <c r="AF184" s="3"/>
      <c r="AG184" s="3"/>
      <c r="AH184" s="3"/>
      <c r="AI184" s="3"/>
      <c r="AJ184" s="3"/>
      <c r="AK184" s="3"/>
      <c r="AL184" s="3"/>
      <c r="AM184" s="3"/>
    </row>
    <row r="185" spans="1:39" s="7" customFormat="1" ht="12.75" x14ac:dyDescent="0.2">
      <c r="A185" s="293"/>
      <c r="B185" s="56">
        <v>172</v>
      </c>
      <c r="C185" s="338"/>
      <c r="D185" s="338"/>
      <c r="E185" s="72"/>
      <c r="F185" s="59"/>
      <c r="G185" s="72"/>
      <c r="H185" s="327"/>
      <c r="I185" s="412"/>
      <c r="J185" s="413"/>
      <c r="K185" s="320"/>
      <c r="L185" s="60">
        <f t="shared" si="12"/>
        <v>0</v>
      </c>
      <c r="M185" s="293"/>
      <c r="N185" s="3"/>
      <c r="O185" s="3"/>
      <c r="P185" s="3"/>
      <c r="Q185" s="3"/>
      <c r="R185" s="269">
        <f t="shared" si="13"/>
        <v>0</v>
      </c>
      <c r="S185" s="13">
        <f t="shared" si="14"/>
        <v>0</v>
      </c>
      <c r="T185" s="3"/>
      <c r="U185" s="3"/>
      <c r="V185" s="3"/>
      <c r="W185" s="3"/>
      <c r="X185" s="3"/>
      <c r="Y185" s="3"/>
      <c r="Z185" s="3"/>
      <c r="AA185" s="3"/>
      <c r="AB185" s="3"/>
      <c r="AC185" s="3"/>
      <c r="AD185" s="3"/>
      <c r="AE185" s="3"/>
      <c r="AF185" s="3"/>
      <c r="AG185" s="3"/>
      <c r="AH185" s="3"/>
      <c r="AI185" s="3"/>
      <c r="AJ185" s="3"/>
      <c r="AK185" s="3"/>
      <c r="AL185" s="3"/>
      <c r="AM185" s="3"/>
    </row>
    <row r="186" spans="1:39" s="7" customFormat="1" ht="12.75" x14ac:dyDescent="0.2">
      <c r="A186" s="293"/>
      <c r="B186" s="56">
        <v>173</v>
      </c>
      <c r="C186" s="338"/>
      <c r="D186" s="338"/>
      <c r="E186" s="72"/>
      <c r="F186" s="59"/>
      <c r="G186" s="72"/>
      <c r="H186" s="327"/>
      <c r="I186" s="412"/>
      <c r="J186" s="413"/>
      <c r="K186" s="320"/>
      <c r="L186" s="60">
        <f t="shared" si="12"/>
        <v>0</v>
      </c>
      <c r="M186" s="293"/>
      <c r="N186" s="3"/>
      <c r="O186" s="3"/>
      <c r="P186" s="3"/>
      <c r="Q186" s="3"/>
      <c r="R186" s="269">
        <f t="shared" si="13"/>
        <v>0</v>
      </c>
      <c r="S186" s="13">
        <f t="shared" si="14"/>
        <v>0</v>
      </c>
      <c r="T186" s="3"/>
      <c r="U186" s="3"/>
      <c r="V186" s="3"/>
      <c r="W186" s="3"/>
      <c r="X186" s="3"/>
      <c r="Y186" s="3"/>
      <c r="Z186" s="3"/>
      <c r="AA186" s="3"/>
      <c r="AB186" s="3"/>
      <c r="AC186" s="3"/>
      <c r="AD186" s="3"/>
      <c r="AE186" s="3"/>
      <c r="AF186" s="3"/>
      <c r="AG186" s="3"/>
      <c r="AH186" s="3"/>
      <c r="AI186" s="3"/>
      <c r="AJ186" s="3"/>
      <c r="AK186" s="3"/>
      <c r="AL186" s="3"/>
      <c r="AM186" s="3"/>
    </row>
    <row r="187" spans="1:39" s="7" customFormat="1" ht="12.75" x14ac:dyDescent="0.2">
      <c r="A187" s="293"/>
      <c r="B187" s="56">
        <v>174</v>
      </c>
      <c r="C187" s="338"/>
      <c r="D187" s="338"/>
      <c r="E187" s="72"/>
      <c r="F187" s="59"/>
      <c r="G187" s="72"/>
      <c r="H187" s="327"/>
      <c r="I187" s="412"/>
      <c r="J187" s="413"/>
      <c r="K187" s="320"/>
      <c r="L187" s="60">
        <f t="shared" si="12"/>
        <v>0</v>
      </c>
      <c r="M187" s="293"/>
      <c r="N187" s="3"/>
      <c r="O187" s="3"/>
      <c r="P187" s="3"/>
      <c r="Q187" s="3"/>
      <c r="R187" s="269">
        <f t="shared" si="13"/>
        <v>0</v>
      </c>
      <c r="S187" s="13">
        <f t="shared" si="14"/>
        <v>0</v>
      </c>
      <c r="T187" s="3"/>
      <c r="U187" s="3"/>
      <c r="V187" s="3"/>
      <c r="W187" s="3"/>
      <c r="X187" s="3"/>
      <c r="Y187" s="3"/>
      <c r="Z187" s="3"/>
      <c r="AA187" s="3"/>
      <c r="AB187" s="3"/>
      <c r="AC187" s="3"/>
      <c r="AD187" s="3"/>
      <c r="AE187" s="3"/>
      <c r="AF187" s="3"/>
      <c r="AG187" s="3"/>
      <c r="AH187" s="3"/>
      <c r="AI187" s="3"/>
      <c r="AJ187" s="3"/>
      <c r="AK187" s="3"/>
      <c r="AL187" s="3"/>
      <c r="AM187" s="3"/>
    </row>
    <row r="188" spans="1:39" s="7" customFormat="1" ht="12.75" x14ac:dyDescent="0.2">
      <c r="A188" s="293"/>
      <c r="B188" s="56">
        <v>175</v>
      </c>
      <c r="C188" s="338"/>
      <c r="D188" s="338"/>
      <c r="E188" s="72"/>
      <c r="F188" s="59"/>
      <c r="G188" s="72"/>
      <c r="H188" s="327"/>
      <c r="I188" s="412"/>
      <c r="J188" s="413"/>
      <c r="K188" s="320"/>
      <c r="L188" s="60">
        <f t="shared" si="12"/>
        <v>0</v>
      </c>
      <c r="M188" s="293"/>
      <c r="N188" s="3"/>
      <c r="O188" s="3"/>
      <c r="P188" s="3"/>
      <c r="Q188" s="3"/>
      <c r="R188" s="269">
        <f t="shared" si="13"/>
        <v>0</v>
      </c>
      <c r="S188" s="13">
        <f t="shared" si="14"/>
        <v>0</v>
      </c>
      <c r="T188" s="3"/>
      <c r="U188" s="3"/>
      <c r="V188" s="3"/>
      <c r="W188" s="3"/>
      <c r="X188" s="3"/>
      <c r="Y188" s="3"/>
      <c r="Z188" s="3"/>
      <c r="AA188" s="3"/>
      <c r="AB188" s="3"/>
      <c r="AC188" s="3"/>
      <c r="AD188" s="3"/>
      <c r="AE188" s="3"/>
      <c r="AF188" s="3"/>
      <c r="AG188" s="3"/>
      <c r="AH188" s="3"/>
      <c r="AI188" s="3"/>
      <c r="AJ188" s="3"/>
      <c r="AK188" s="3"/>
      <c r="AL188" s="3"/>
      <c r="AM188" s="3"/>
    </row>
    <row r="189" spans="1:39" s="7" customFormat="1" ht="12.75" x14ac:dyDescent="0.2">
      <c r="A189" s="293"/>
      <c r="B189" s="56">
        <v>176</v>
      </c>
      <c r="C189" s="338"/>
      <c r="D189" s="338"/>
      <c r="E189" s="72"/>
      <c r="F189" s="59"/>
      <c r="G189" s="72"/>
      <c r="H189" s="327"/>
      <c r="I189" s="412"/>
      <c r="J189" s="413"/>
      <c r="K189" s="320"/>
      <c r="L189" s="60">
        <f t="shared" si="12"/>
        <v>0</v>
      </c>
      <c r="M189" s="293"/>
      <c r="N189" s="3"/>
      <c r="O189" s="3"/>
      <c r="P189" s="3"/>
      <c r="Q189" s="3"/>
      <c r="R189" s="269">
        <f t="shared" si="13"/>
        <v>0</v>
      </c>
      <c r="S189" s="13">
        <f t="shared" si="14"/>
        <v>0</v>
      </c>
      <c r="T189" s="3"/>
      <c r="U189" s="3"/>
      <c r="V189" s="3"/>
      <c r="W189" s="3"/>
      <c r="X189" s="3"/>
      <c r="Y189" s="3"/>
      <c r="Z189" s="3"/>
      <c r="AA189" s="3"/>
      <c r="AB189" s="3"/>
      <c r="AC189" s="3"/>
      <c r="AD189" s="3"/>
      <c r="AE189" s="3"/>
      <c r="AF189" s="3"/>
      <c r="AG189" s="3"/>
      <c r="AH189" s="3"/>
      <c r="AI189" s="3"/>
      <c r="AJ189" s="3"/>
      <c r="AK189" s="3"/>
      <c r="AL189" s="3"/>
      <c r="AM189" s="3"/>
    </row>
    <row r="190" spans="1:39" s="7" customFormat="1" ht="12.75" x14ac:dyDescent="0.2">
      <c r="A190" s="293"/>
      <c r="B190" s="56">
        <v>177</v>
      </c>
      <c r="C190" s="338"/>
      <c r="D190" s="338"/>
      <c r="E190" s="72"/>
      <c r="F190" s="59"/>
      <c r="G190" s="72"/>
      <c r="H190" s="327"/>
      <c r="I190" s="412"/>
      <c r="J190" s="413"/>
      <c r="K190" s="320"/>
      <c r="L190" s="60">
        <f t="shared" si="12"/>
        <v>0</v>
      </c>
      <c r="M190" s="293"/>
      <c r="N190" s="3"/>
      <c r="O190" s="3"/>
      <c r="P190" s="3"/>
      <c r="Q190" s="3"/>
      <c r="R190" s="269">
        <f t="shared" si="13"/>
        <v>0</v>
      </c>
      <c r="S190" s="13">
        <f t="shared" si="14"/>
        <v>0</v>
      </c>
      <c r="T190" s="3"/>
      <c r="U190" s="3"/>
      <c r="V190" s="3"/>
      <c r="W190" s="3"/>
      <c r="X190" s="3"/>
      <c r="Y190" s="3"/>
      <c r="Z190" s="3"/>
      <c r="AA190" s="3"/>
      <c r="AB190" s="3"/>
      <c r="AC190" s="3"/>
      <c r="AD190" s="3"/>
      <c r="AE190" s="3"/>
      <c r="AF190" s="3"/>
      <c r="AG190" s="3"/>
      <c r="AH190" s="3"/>
      <c r="AI190" s="3"/>
      <c r="AJ190" s="3"/>
      <c r="AK190" s="3"/>
      <c r="AL190" s="3"/>
      <c r="AM190" s="3"/>
    </row>
    <row r="191" spans="1:39" s="7" customFormat="1" ht="12.75" x14ac:dyDescent="0.2">
      <c r="A191" s="293"/>
      <c r="B191" s="56">
        <v>178</v>
      </c>
      <c r="C191" s="338"/>
      <c r="D191" s="338"/>
      <c r="E191" s="72"/>
      <c r="F191" s="59"/>
      <c r="G191" s="72"/>
      <c r="H191" s="327"/>
      <c r="I191" s="412"/>
      <c r="J191" s="413"/>
      <c r="K191" s="320"/>
      <c r="L191" s="60">
        <f t="shared" si="12"/>
        <v>0</v>
      </c>
      <c r="M191" s="293"/>
      <c r="N191" s="3"/>
      <c r="O191" s="3"/>
      <c r="P191" s="3"/>
      <c r="Q191" s="3"/>
      <c r="R191" s="269">
        <f t="shared" si="13"/>
        <v>0</v>
      </c>
      <c r="S191" s="13">
        <f t="shared" si="14"/>
        <v>0</v>
      </c>
      <c r="T191" s="3"/>
      <c r="U191" s="3"/>
      <c r="V191" s="3"/>
      <c r="W191" s="3"/>
      <c r="X191" s="3"/>
      <c r="Y191" s="3"/>
      <c r="Z191" s="3"/>
      <c r="AA191" s="3"/>
      <c r="AB191" s="3"/>
      <c r="AC191" s="3"/>
      <c r="AD191" s="3"/>
      <c r="AE191" s="3"/>
      <c r="AF191" s="3"/>
      <c r="AG191" s="3"/>
      <c r="AH191" s="3"/>
      <c r="AI191" s="3"/>
      <c r="AJ191" s="3"/>
      <c r="AK191" s="3"/>
      <c r="AL191" s="3"/>
      <c r="AM191" s="3"/>
    </row>
    <row r="192" spans="1:39" s="7" customFormat="1" ht="12.75" x14ac:dyDescent="0.2">
      <c r="A192" s="293"/>
      <c r="B192" s="56">
        <v>179</v>
      </c>
      <c r="C192" s="338"/>
      <c r="D192" s="338"/>
      <c r="E192" s="72"/>
      <c r="F192" s="59"/>
      <c r="G192" s="72"/>
      <c r="H192" s="327"/>
      <c r="I192" s="412"/>
      <c r="J192" s="413"/>
      <c r="K192" s="320"/>
      <c r="L192" s="60">
        <f t="shared" si="12"/>
        <v>0</v>
      </c>
      <c r="M192" s="293"/>
      <c r="N192" s="3"/>
      <c r="O192" s="3"/>
      <c r="P192" s="3"/>
      <c r="Q192" s="3"/>
      <c r="R192" s="269">
        <f t="shared" si="13"/>
        <v>0</v>
      </c>
      <c r="S192" s="13">
        <f t="shared" si="14"/>
        <v>0</v>
      </c>
      <c r="T192" s="3"/>
      <c r="U192" s="3"/>
      <c r="V192" s="3"/>
      <c r="W192" s="3"/>
      <c r="X192" s="3"/>
      <c r="Y192" s="3"/>
      <c r="Z192" s="3"/>
      <c r="AA192" s="3"/>
      <c r="AB192" s="3"/>
      <c r="AC192" s="3"/>
      <c r="AD192" s="3"/>
      <c r="AE192" s="3"/>
      <c r="AF192" s="3"/>
      <c r="AG192" s="3"/>
      <c r="AH192" s="3"/>
      <c r="AI192" s="3"/>
      <c r="AJ192" s="3"/>
      <c r="AK192" s="3"/>
      <c r="AL192" s="3"/>
      <c r="AM192" s="3"/>
    </row>
    <row r="193" spans="1:39" s="7" customFormat="1" ht="12.75" x14ac:dyDescent="0.2">
      <c r="A193" s="293"/>
      <c r="B193" s="56">
        <v>180</v>
      </c>
      <c r="C193" s="338"/>
      <c r="D193" s="338"/>
      <c r="E193" s="72"/>
      <c r="F193" s="59"/>
      <c r="G193" s="72"/>
      <c r="H193" s="327"/>
      <c r="I193" s="412"/>
      <c r="J193" s="413"/>
      <c r="K193" s="320"/>
      <c r="L193" s="60">
        <f t="shared" si="12"/>
        <v>0</v>
      </c>
      <c r="M193" s="293"/>
      <c r="N193" s="3"/>
      <c r="O193" s="3"/>
      <c r="P193" s="3"/>
      <c r="Q193" s="3"/>
      <c r="R193" s="269">
        <f t="shared" si="13"/>
        <v>0</v>
      </c>
      <c r="S193" s="13">
        <f t="shared" si="14"/>
        <v>0</v>
      </c>
      <c r="T193" s="3"/>
      <c r="U193" s="3"/>
      <c r="V193" s="3"/>
      <c r="W193" s="3"/>
      <c r="X193" s="3"/>
      <c r="Y193" s="3"/>
      <c r="Z193" s="3"/>
      <c r="AA193" s="3"/>
      <c r="AB193" s="3"/>
      <c r="AC193" s="3"/>
      <c r="AD193" s="3"/>
      <c r="AE193" s="3"/>
      <c r="AF193" s="3"/>
      <c r="AG193" s="3"/>
      <c r="AH193" s="3"/>
      <c r="AI193" s="3"/>
      <c r="AJ193" s="3"/>
      <c r="AK193" s="3"/>
      <c r="AL193" s="3"/>
      <c r="AM193" s="3"/>
    </row>
    <row r="194" spans="1:39" s="7" customFormat="1" ht="12.75" x14ac:dyDescent="0.2">
      <c r="A194" s="293"/>
      <c r="B194" s="56">
        <v>181</v>
      </c>
      <c r="C194" s="338"/>
      <c r="D194" s="338"/>
      <c r="E194" s="72"/>
      <c r="F194" s="59"/>
      <c r="G194" s="72"/>
      <c r="H194" s="327"/>
      <c r="I194" s="412"/>
      <c r="J194" s="413"/>
      <c r="K194" s="320"/>
      <c r="L194" s="60">
        <f t="shared" si="12"/>
        <v>0</v>
      </c>
      <c r="M194" s="293"/>
      <c r="N194" s="3"/>
      <c r="O194" s="3"/>
      <c r="P194" s="3"/>
      <c r="Q194" s="3"/>
      <c r="R194" s="269">
        <f t="shared" si="13"/>
        <v>0</v>
      </c>
      <c r="S194" s="13">
        <f t="shared" si="14"/>
        <v>0</v>
      </c>
      <c r="T194" s="3"/>
      <c r="U194" s="3"/>
      <c r="V194" s="3"/>
      <c r="W194" s="3"/>
      <c r="X194" s="3"/>
      <c r="Y194" s="3"/>
      <c r="Z194" s="3"/>
      <c r="AA194" s="3"/>
      <c r="AB194" s="3"/>
      <c r="AC194" s="3"/>
      <c r="AD194" s="3"/>
      <c r="AE194" s="3"/>
      <c r="AF194" s="3"/>
      <c r="AG194" s="3"/>
      <c r="AH194" s="3"/>
      <c r="AI194" s="3"/>
      <c r="AJ194" s="3"/>
      <c r="AK194" s="3"/>
      <c r="AL194" s="3"/>
      <c r="AM194" s="3"/>
    </row>
    <row r="195" spans="1:39" s="7" customFormat="1" ht="12.75" x14ac:dyDescent="0.2">
      <c r="A195" s="293"/>
      <c r="B195" s="56">
        <v>182</v>
      </c>
      <c r="C195" s="338"/>
      <c r="D195" s="338"/>
      <c r="E195" s="72"/>
      <c r="F195" s="59"/>
      <c r="G195" s="72"/>
      <c r="H195" s="327"/>
      <c r="I195" s="412"/>
      <c r="J195" s="413"/>
      <c r="K195" s="320"/>
      <c r="L195" s="60">
        <f t="shared" si="12"/>
        <v>0</v>
      </c>
      <c r="M195" s="293"/>
      <c r="N195" s="3"/>
      <c r="O195" s="3"/>
      <c r="P195" s="3"/>
      <c r="Q195" s="3"/>
      <c r="R195" s="269">
        <f t="shared" si="13"/>
        <v>0</v>
      </c>
      <c r="S195" s="13">
        <f t="shared" si="14"/>
        <v>0</v>
      </c>
      <c r="T195" s="3"/>
      <c r="U195" s="3"/>
      <c r="V195" s="3"/>
      <c r="W195" s="3"/>
      <c r="X195" s="3"/>
      <c r="Y195" s="3"/>
      <c r="Z195" s="3"/>
      <c r="AA195" s="3"/>
      <c r="AB195" s="3"/>
      <c r="AC195" s="3"/>
      <c r="AD195" s="3"/>
      <c r="AE195" s="3"/>
      <c r="AF195" s="3"/>
      <c r="AG195" s="3"/>
      <c r="AH195" s="3"/>
      <c r="AI195" s="3"/>
      <c r="AJ195" s="3"/>
      <c r="AK195" s="3"/>
      <c r="AL195" s="3"/>
      <c r="AM195" s="3"/>
    </row>
    <row r="196" spans="1:39" s="7" customFormat="1" ht="12.75" x14ac:dyDescent="0.2">
      <c r="A196" s="293"/>
      <c r="B196" s="56">
        <v>183</v>
      </c>
      <c r="C196" s="338"/>
      <c r="D196" s="338"/>
      <c r="E196" s="72"/>
      <c r="F196" s="59"/>
      <c r="G196" s="72"/>
      <c r="H196" s="327"/>
      <c r="I196" s="412"/>
      <c r="J196" s="413"/>
      <c r="K196" s="320"/>
      <c r="L196" s="60">
        <f t="shared" si="12"/>
        <v>0</v>
      </c>
      <c r="M196" s="293"/>
      <c r="N196" s="3"/>
      <c r="O196" s="3"/>
      <c r="P196" s="3"/>
      <c r="Q196" s="3"/>
      <c r="R196" s="269">
        <f t="shared" si="13"/>
        <v>0</v>
      </c>
      <c r="S196" s="13">
        <f t="shared" si="14"/>
        <v>0</v>
      </c>
      <c r="T196" s="3"/>
      <c r="U196" s="3"/>
      <c r="V196" s="3"/>
      <c r="W196" s="3"/>
      <c r="X196" s="3"/>
      <c r="Y196" s="3"/>
      <c r="Z196" s="3"/>
      <c r="AA196" s="3"/>
      <c r="AB196" s="3"/>
      <c r="AC196" s="3"/>
      <c r="AD196" s="3"/>
      <c r="AE196" s="3"/>
      <c r="AF196" s="3"/>
      <c r="AG196" s="3"/>
      <c r="AH196" s="3"/>
      <c r="AI196" s="3"/>
      <c r="AJ196" s="3"/>
      <c r="AK196" s="3"/>
      <c r="AL196" s="3"/>
      <c r="AM196" s="3"/>
    </row>
    <row r="197" spans="1:39" s="7" customFormat="1" ht="12.75" x14ac:dyDescent="0.2">
      <c r="A197" s="293"/>
      <c r="B197" s="56">
        <v>184</v>
      </c>
      <c r="C197" s="338"/>
      <c r="D197" s="338"/>
      <c r="E197" s="72"/>
      <c r="F197" s="59"/>
      <c r="G197" s="72"/>
      <c r="H197" s="327"/>
      <c r="I197" s="412"/>
      <c r="J197" s="413"/>
      <c r="K197" s="320"/>
      <c r="L197" s="60">
        <f t="shared" si="12"/>
        <v>0</v>
      </c>
      <c r="M197" s="293"/>
      <c r="N197" s="3"/>
      <c r="O197" s="3"/>
      <c r="P197" s="3"/>
      <c r="Q197" s="3"/>
      <c r="R197" s="269">
        <f t="shared" si="13"/>
        <v>0</v>
      </c>
      <c r="S197" s="13">
        <f t="shared" si="14"/>
        <v>0</v>
      </c>
      <c r="T197" s="3"/>
      <c r="U197" s="3"/>
      <c r="V197" s="3"/>
      <c r="W197" s="3"/>
      <c r="X197" s="3"/>
      <c r="Y197" s="3"/>
      <c r="Z197" s="3"/>
      <c r="AA197" s="3"/>
      <c r="AB197" s="3"/>
      <c r="AC197" s="3"/>
      <c r="AD197" s="3"/>
      <c r="AE197" s="3"/>
      <c r="AF197" s="3"/>
      <c r="AG197" s="3"/>
      <c r="AH197" s="3"/>
      <c r="AI197" s="3"/>
      <c r="AJ197" s="3"/>
      <c r="AK197" s="3"/>
      <c r="AL197" s="3"/>
      <c r="AM197" s="3"/>
    </row>
    <row r="198" spans="1:39" s="7" customFormat="1" ht="12.75" x14ac:dyDescent="0.2">
      <c r="A198" s="293"/>
      <c r="B198" s="56">
        <v>185</v>
      </c>
      <c r="C198" s="338"/>
      <c r="D198" s="338"/>
      <c r="E198" s="72"/>
      <c r="F198" s="59"/>
      <c r="G198" s="72"/>
      <c r="H198" s="327"/>
      <c r="I198" s="412"/>
      <c r="J198" s="413"/>
      <c r="K198" s="320"/>
      <c r="L198" s="60">
        <f t="shared" si="12"/>
        <v>0</v>
      </c>
      <c r="M198" s="293"/>
      <c r="N198" s="3"/>
      <c r="O198" s="3"/>
      <c r="P198" s="3"/>
      <c r="Q198" s="3"/>
      <c r="R198" s="269">
        <f t="shared" si="13"/>
        <v>0</v>
      </c>
      <c r="S198" s="13">
        <f t="shared" si="14"/>
        <v>0</v>
      </c>
      <c r="T198" s="3"/>
      <c r="U198" s="3"/>
      <c r="V198" s="3"/>
      <c r="W198" s="3"/>
      <c r="X198" s="3"/>
      <c r="Y198" s="3"/>
      <c r="Z198" s="3"/>
      <c r="AA198" s="3"/>
      <c r="AB198" s="3"/>
      <c r="AC198" s="3"/>
      <c r="AD198" s="3"/>
      <c r="AE198" s="3"/>
      <c r="AF198" s="3"/>
      <c r="AG198" s="3"/>
      <c r="AH198" s="3"/>
      <c r="AI198" s="3"/>
      <c r="AJ198" s="3"/>
      <c r="AK198" s="3"/>
      <c r="AL198" s="3"/>
      <c r="AM198" s="3"/>
    </row>
    <row r="199" spans="1:39" s="7" customFormat="1" ht="12.75" x14ac:dyDescent="0.2">
      <c r="A199" s="293"/>
      <c r="B199" s="56">
        <v>186</v>
      </c>
      <c r="C199" s="338"/>
      <c r="D199" s="338"/>
      <c r="E199" s="72"/>
      <c r="F199" s="59"/>
      <c r="G199" s="72"/>
      <c r="H199" s="327"/>
      <c r="I199" s="412"/>
      <c r="J199" s="413"/>
      <c r="K199" s="320"/>
      <c r="L199" s="60">
        <f t="shared" si="12"/>
        <v>0</v>
      </c>
      <c r="M199" s="293"/>
      <c r="N199" s="3"/>
      <c r="O199" s="3"/>
      <c r="P199" s="3"/>
      <c r="Q199" s="3"/>
      <c r="R199" s="269">
        <f t="shared" si="13"/>
        <v>0</v>
      </c>
      <c r="S199" s="13">
        <f t="shared" si="14"/>
        <v>0</v>
      </c>
      <c r="T199" s="3"/>
      <c r="U199" s="3"/>
      <c r="V199" s="3"/>
      <c r="W199" s="3"/>
      <c r="X199" s="3"/>
      <c r="Y199" s="3"/>
      <c r="Z199" s="3"/>
      <c r="AA199" s="3"/>
      <c r="AB199" s="3"/>
      <c r="AC199" s="3"/>
      <c r="AD199" s="3"/>
      <c r="AE199" s="3"/>
      <c r="AF199" s="3"/>
      <c r="AG199" s="3"/>
      <c r="AH199" s="3"/>
      <c r="AI199" s="3"/>
      <c r="AJ199" s="3"/>
      <c r="AK199" s="3"/>
      <c r="AL199" s="3"/>
      <c r="AM199" s="3"/>
    </row>
    <row r="200" spans="1:39" s="7" customFormat="1" ht="12.75" x14ac:dyDescent="0.2">
      <c r="A200" s="293"/>
      <c r="B200" s="56">
        <v>187</v>
      </c>
      <c r="C200" s="338"/>
      <c r="D200" s="338"/>
      <c r="E200" s="72"/>
      <c r="F200" s="59"/>
      <c r="G200" s="72"/>
      <c r="H200" s="327"/>
      <c r="I200" s="412"/>
      <c r="J200" s="413"/>
      <c r="K200" s="320"/>
      <c r="L200" s="60">
        <f t="shared" si="12"/>
        <v>0</v>
      </c>
      <c r="M200" s="293"/>
      <c r="N200" s="3"/>
      <c r="O200" s="3"/>
      <c r="P200" s="3"/>
      <c r="Q200" s="3"/>
      <c r="R200" s="269">
        <f t="shared" si="13"/>
        <v>0</v>
      </c>
      <c r="S200" s="13">
        <f t="shared" si="14"/>
        <v>0</v>
      </c>
      <c r="T200" s="3"/>
      <c r="U200" s="3"/>
      <c r="V200" s="3"/>
      <c r="W200" s="3"/>
      <c r="X200" s="3"/>
      <c r="Y200" s="3"/>
      <c r="Z200" s="3"/>
      <c r="AA200" s="3"/>
      <c r="AB200" s="3"/>
      <c r="AC200" s="3"/>
      <c r="AD200" s="3"/>
      <c r="AE200" s="3"/>
      <c r="AF200" s="3"/>
      <c r="AG200" s="3"/>
      <c r="AH200" s="3"/>
      <c r="AI200" s="3"/>
      <c r="AJ200" s="3"/>
      <c r="AK200" s="3"/>
      <c r="AL200" s="3"/>
      <c r="AM200" s="3"/>
    </row>
    <row r="201" spans="1:39" s="7" customFormat="1" ht="12.75" x14ac:dyDescent="0.2">
      <c r="A201" s="293"/>
      <c r="B201" s="56">
        <v>188</v>
      </c>
      <c r="C201" s="338"/>
      <c r="D201" s="338"/>
      <c r="E201" s="72"/>
      <c r="F201" s="59"/>
      <c r="G201" s="72"/>
      <c r="H201" s="327"/>
      <c r="I201" s="412"/>
      <c r="J201" s="413"/>
      <c r="K201" s="320"/>
      <c r="L201" s="60">
        <f t="shared" si="12"/>
        <v>0</v>
      </c>
      <c r="M201" s="293"/>
      <c r="N201" s="3"/>
      <c r="O201" s="3"/>
      <c r="P201" s="3"/>
      <c r="Q201" s="3"/>
      <c r="R201" s="269">
        <f t="shared" si="13"/>
        <v>0</v>
      </c>
      <c r="S201" s="13">
        <f t="shared" si="14"/>
        <v>0</v>
      </c>
      <c r="T201" s="3"/>
      <c r="U201" s="3"/>
      <c r="V201" s="3"/>
      <c r="W201" s="3"/>
      <c r="X201" s="3"/>
      <c r="Y201" s="3"/>
      <c r="Z201" s="3"/>
      <c r="AA201" s="3"/>
      <c r="AB201" s="3"/>
      <c r="AC201" s="3"/>
      <c r="AD201" s="3"/>
      <c r="AE201" s="3"/>
      <c r="AF201" s="3"/>
      <c r="AG201" s="3"/>
      <c r="AH201" s="3"/>
      <c r="AI201" s="3"/>
      <c r="AJ201" s="3"/>
      <c r="AK201" s="3"/>
      <c r="AL201" s="3"/>
      <c r="AM201" s="3"/>
    </row>
    <row r="202" spans="1:39" s="7" customFormat="1" ht="12.75" x14ac:dyDescent="0.2">
      <c r="A202" s="293"/>
      <c r="B202" s="56">
        <v>189</v>
      </c>
      <c r="C202" s="338"/>
      <c r="D202" s="338"/>
      <c r="E202" s="72"/>
      <c r="F202" s="59"/>
      <c r="G202" s="72"/>
      <c r="H202" s="327"/>
      <c r="I202" s="412"/>
      <c r="J202" s="413"/>
      <c r="K202" s="320"/>
      <c r="L202" s="60">
        <f t="shared" si="12"/>
        <v>0</v>
      </c>
      <c r="M202" s="293"/>
      <c r="N202" s="3"/>
      <c r="O202" s="3"/>
      <c r="P202" s="3"/>
      <c r="Q202" s="3"/>
      <c r="R202" s="269">
        <f t="shared" si="13"/>
        <v>0</v>
      </c>
      <c r="S202" s="13">
        <f t="shared" si="14"/>
        <v>0</v>
      </c>
      <c r="T202" s="3"/>
      <c r="U202" s="3"/>
      <c r="V202" s="3"/>
      <c r="W202" s="3"/>
      <c r="X202" s="3"/>
      <c r="Y202" s="3"/>
      <c r="Z202" s="3"/>
      <c r="AA202" s="3"/>
      <c r="AB202" s="3"/>
      <c r="AC202" s="3"/>
      <c r="AD202" s="3"/>
      <c r="AE202" s="3"/>
      <c r="AF202" s="3"/>
      <c r="AG202" s="3"/>
      <c r="AH202" s="3"/>
      <c r="AI202" s="3"/>
      <c r="AJ202" s="3"/>
      <c r="AK202" s="3"/>
      <c r="AL202" s="3"/>
      <c r="AM202" s="3"/>
    </row>
    <row r="203" spans="1:39" s="7" customFormat="1" ht="12.75" x14ac:dyDescent="0.2">
      <c r="A203" s="293"/>
      <c r="B203" s="56">
        <v>190</v>
      </c>
      <c r="C203" s="338"/>
      <c r="D203" s="338"/>
      <c r="E203" s="72"/>
      <c r="F203" s="59"/>
      <c r="G203" s="72"/>
      <c r="H203" s="327"/>
      <c r="I203" s="412"/>
      <c r="J203" s="413"/>
      <c r="K203" s="320"/>
      <c r="L203" s="60">
        <f t="shared" si="12"/>
        <v>0</v>
      </c>
      <c r="M203" s="293"/>
      <c r="N203" s="3"/>
      <c r="O203" s="3"/>
      <c r="P203" s="3"/>
      <c r="Q203" s="3"/>
      <c r="R203" s="269">
        <f t="shared" si="13"/>
        <v>0</v>
      </c>
      <c r="S203" s="13">
        <f t="shared" si="14"/>
        <v>0</v>
      </c>
      <c r="T203" s="3"/>
      <c r="U203" s="3"/>
      <c r="V203" s="3"/>
      <c r="W203" s="3"/>
      <c r="X203" s="3"/>
      <c r="Y203" s="3"/>
      <c r="Z203" s="3"/>
      <c r="AA203" s="3"/>
      <c r="AB203" s="3"/>
      <c r="AC203" s="3"/>
      <c r="AD203" s="3"/>
      <c r="AE203" s="3"/>
      <c r="AF203" s="3"/>
      <c r="AG203" s="3"/>
      <c r="AH203" s="3"/>
      <c r="AI203" s="3"/>
      <c r="AJ203" s="3"/>
      <c r="AK203" s="3"/>
      <c r="AL203" s="3"/>
      <c r="AM203" s="3"/>
    </row>
    <row r="204" spans="1:39" s="7" customFormat="1" ht="12.75" x14ac:dyDescent="0.2">
      <c r="A204" s="293"/>
      <c r="B204" s="56">
        <v>191</v>
      </c>
      <c r="C204" s="338"/>
      <c r="D204" s="338"/>
      <c r="E204" s="72"/>
      <c r="F204" s="59"/>
      <c r="G204" s="72"/>
      <c r="H204" s="327"/>
      <c r="I204" s="412"/>
      <c r="J204" s="413"/>
      <c r="K204" s="320"/>
      <c r="L204" s="60">
        <f t="shared" si="12"/>
        <v>0</v>
      </c>
      <c r="M204" s="293"/>
      <c r="N204" s="3"/>
      <c r="O204" s="3"/>
      <c r="P204" s="3"/>
      <c r="Q204" s="3"/>
      <c r="R204" s="269">
        <f t="shared" si="13"/>
        <v>0</v>
      </c>
      <c r="S204" s="13">
        <f t="shared" si="14"/>
        <v>0</v>
      </c>
      <c r="T204" s="3"/>
      <c r="U204" s="3"/>
      <c r="V204" s="3"/>
      <c r="W204" s="3"/>
      <c r="X204" s="3"/>
      <c r="Y204" s="3"/>
      <c r="Z204" s="3"/>
      <c r="AA204" s="3"/>
      <c r="AB204" s="3"/>
      <c r="AC204" s="3"/>
      <c r="AD204" s="3"/>
      <c r="AE204" s="3"/>
      <c r="AF204" s="3"/>
      <c r="AG204" s="3"/>
      <c r="AH204" s="3"/>
      <c r="AI204" s="3"/>
      <c r="AJ204" s="3"/>
      <c r="AK204" s="3"/>
      <c r="AL204" s="3"/>
      <c r="AM204" s="3"/>
    </row>
    <row r="205" spans="1:39" s="7" customFormat="1" ht="12.75" x14ac:dyDescent="0.2">
      <c r="A205" s="293"/>
      <c r="B205" s="56">
        <v>192</v>
      </c>
      <c r="C205" s="338"/>
      <c r="D205" s="338"/>
      <c r="E205" s="72"/>
      <c r="F205" s="59"/>
      <c r="G205" s="72"/>
      <c r="H205" s="327"/>
      <c r="I205" s="412"/>
      <c r="J205" s="413"/>
      <c r="K205" s="320"/>
      <c r="L205" s="60">
        <f t="shared" si="12"/>
        <v>0</v>
      </c>
      <c r="M205" s="293"/>
      <c r="N205" s="3"/>
      <c r="O205" s="3"/>
      <c r="P205" s="3"/>
      <c r="Q205" s="3"/>
      <c r="R205" s="269">
        <f t="shared" si="13"/>
        <v>0</v>
      </c>
      <c r="S205" s="13">
        <f t="shared" si="14"/>
        <v>0</v>
      </c>
      <c r="T205" s="3"/>
      <c r="U205" s="3"/>
      <c r="V205" s="3"/>
      <c r="W205" s="3"/>
      <c r="X205" s="3"/>
      <c r="Y205" s="3"/>
      <c r="Z205" s="3"/>
      <c r="AA205" s="3"/>
      <c r="AB205" s="3"/>
      <c r="AC205" s="3"/>
      <c r="AD205" s="3"/>
      <c r="AE205" s="3"/>
      <c r="AF205" s="3"/>
      <c r="AG205" s="3"/>
      <c r="AH205" s="3"/>
      <c r="AI205" s="3"/>
      <c r="AJ205" s="3"/>
      <c r="AK205" s="3"/>
      <c r="AL205" s="3"/>
      <c r="AM205" s="3"/>
    </row>
    <row r="206" spans="1:39" s="7" customFormat="1" ht="12.75" x14ac:dyDescent="0.2">
      <c r="A206" s="293"/>
      <c r="B206" s="56">
        <v>193</v>
      </c>
      <c r="C206" s="338"/>
      <c r="D206" s="338"/>
      <c r="E206" s="72"/>
      <c r="F206" s="59"/>
      <c r="G206" s="72"/>
      <c r="H206" s="327"/>
      <c r="I206" s="412"/>
      <c r="J206" s="413"/>
      <c r="K206" s="320"/>
      <c r="L206" s="60">
        <f t="shared" si="12"/>
        <v>0</v>
      </c>
      <c r="M206" s="293"/>
      <c r="N206" s="3"/>
      <c r="O206" s="3"/>
      <c r="P206" s="3"/>
      <c r="Q206" s="3"/>
      <c r="R206" s="269">
        <f t="shared" si="13"/>
        <v>0</v>
      </c>
      <c r="S206" s="13">
        <f t="shared" si="14"/>
        <v>0</v>
      </c>
      <c r="T206" s="3"/>
      <c r="U206" s="3"/>
      <c r="V206" s="3"/>
      <c r="W206" s="3"/>
      <c r="X206" s="3"/>
      <c r="Y206" s="3"/>
      <c r="Z206" s="3"/>
      <c r="AA206" s="3"/>
      <c r="AB206" s="3"/>
      <c r="AC206" s="3"/>
      <c r="AD206" s="3"/>
      <c r="AE206" s="3"/>
      <c r="AF206" s="3"/>
      <c r="AG206" s="3"/>
      <c r="AH206" s="3"/>
      <c r="AI206" s="3"/>
      <c r="AJ206" s="3"/>
      <c r="AK206" s="3"/>
      <c r="AL206" s="3"/>
      <c r="AM206" s="3"/>
    </row>
    <row r="207" spans="1:39" s="7" customFormat="1" ht="12.75" x14ac:dyDescent="0.2">
      <c r="A207" s="293"/>
      <c r="B207" s="56">
        <v>194</v>
      </c>
      <c r="C207" s="338"/>
      <c r="D207" s="338"/>
      <c r="E207" s="72"/>
      <c r="F207" s="59"/>
      <c r="G207" s="72"/>
      <c r="H207" s="327"/>
      <c r="I207" s="412"/>
      <c r="J207" s="413"/>
      <c r="K207" s="320"/>
      <c r="L207" s="60">
        <f t="shared" si="12"/>
        <v>0</v>
      </c>
      <c r="M207" s="293"/>
      <c r="N207" s="3"/>
      <c r="O207" s="3"/>
      <c r="P207" s="3"/>
      <c r="Q207" s="3"/>
      <c r="R207" s="269">
        <f t="shared" si="13"/>
        <v>0</v>
      </c>
      <c r="S207" s="13">
        <f t="shared" si="14"/>
        <v>0</v>
      </c>
      <c r="T207" s="3"/>
      <c r="U207" s="3"/>
      <c r="V207" s="3"/>
      <c r="W207" s="3"/>
      <c r="X207" s="3"/>
      <c r="Y207" s="3"/>
      <c r="Z207" s="3"/>
      <c r="AA207" s="3"/>
      <c r="AB207" s="3"/>
      <c r="AC207" s="3"/>
      <c r="AD207" s="3"/>
      <c r="AE207" s="3"/>
      <c r="AF207" s="3"/>
      <c r="AG207" s="3"/>
      <c r="AH207" s="3"/>
      <c r="AI207" s="3"/>
      <c r="AJ207" s="3"/>
      <c r="AK207" s="3"/>
      <c r="AL207" s="3"/>
      <c r="AM207" s="3"/>
    </row>
    <row r="208" spans="1:39" s="7" customFormat="1" ht="12.75" x14ac:dyDescent="0.2">
      <c r="A208" s="293"/>
      <c r="B208" s="56">
        <v>195</v>
      </c>
      <c r="C208" s="338"/>
      <c r="D208" s="338"/>
      <c r="E208" s="72"/>
      <c r="F208" s="59"/>
      <c r="G208" s="72"/>
      <c r="H208" s="327"/>
      <c r="I208" s="412"/>
      <c r="J208" s="413"/>
      <c r="K208" s="320"/>
      <c r="L208" s="60">
        <f t="shared" si="12"/>
        <v>0</v>
      </c>
      <c r="M208" s="293"/>
      <c r="N208" s="3"/>
      <c r="O208" s="3"/>
      <c r="P208" s="3"/>
      <c r="Q208" s="3"/>
      <c r="R208" s="269">
        <f t="shared" si="13"/>
        <v>0</v>
      </c>
      <c r="S208" s="13">
        <f t="shared" si="14"/>
        <v>0</v>
      </c>
      <c r="T208" s="3"/>
      <c r="U208" s="3"/>
      <c r="V208" s="3"/>
      <c r="W208" s="3"/>
      <c r="X208" s="3"/>
      <c r="Y208" s="3"/>
      <c r="Z208" s="3"/>
      <c r="AA208" s="3"/>
      <c r="AB208" s="3"/>
      <c r="AC208" s="3"/>
      <c r="AD208" s="3"/>
      <c r="AE208" s="3"/>
      <c r="AF208" s="3"/>
      <c r="AG208" s="3"/>
      <c r="AH208" s="3"/>
      <c r="AI208" s="3"/>
      <c r="AJ208" s="3"/>
      <c r="AK208" s="3"/>
      <c r="AL208" s="3"/>
      <c r="AM208" s="3"/>
    </row>
    <row r="209" spans="1:39" s="7" customFormat="1" ht="12.75" x14ac:dyDescent="0.2">
      <c r="A209" s="293"/>
      <c r="B209" s="56">
        <v>196</v>
      </c>
      <c r="C209" s="338"/>
      <c r="D209" s="338"/>
      <c r="E209" s="72"/>
      <c r="F209" s="59"/>
      <c r="G209" s="72"/>
      <c r="H209" s="327"/>
      <c r="I209" s="412"/>
      <c r="J209" s="413"/>
      <c r="K209" s="320"/>
      <c r="L209" s="60">
        <f t="shared" si="12"/>
        <v>0</v>
      </c>
      <c r="M209" s="293"/>
      <c r="N209" s="3"/>
      <c r="O209" s="3"/>
      <c r="P209" s="3"/>
      <c r="Q209" s="3"/>
      <c r="R209" s="269">
        <f t="shared" si="13"/>
        <v>0</v>
      </c>
      <c r="S209" s="13">
        <f t="shared" si="14"/>
        <v>0</v>
      </c>
      <c r="T209" s="3"/>
      <c r="U209" s="3"/>
      <c r="V209" s="3"/>
      <c r="W209" s="3"/>
      <c r="X209" s="3"/>
      <c r="Y209" s="3"/>
      <c r="Z209" s="3"/>
      <c r="AA209" s="3"/>
      <c r="AB209" s="3"/>
      <c r="AC209" s="3"/>
      <c r="AD209" s="3"/>
      <c r="AE209" s="3"/>
      <c r="AF209" s="3"/>
      <c r="AG209" s="3"/>
      <c r="AH209" s="3"/>
      <c r="AI209" s="3"/>
      <c r="AJ209" s="3"/>
      <c r="AK209" s="3"/>
      <c r="AL209" s="3"/>
      <c r="AM209" s="3"/>
    </row>
    <row r="210" spans="1:39" s="7" customFormat="1" ht="12.75" x14ac:dyDescent="0.2">
      <c r="A210" s="293"/>
      <c r="B210" s="56">
        <v>197</v>
      </c>
      <c r="C210" s="338"/>
      <c r="D210" s="338"/>
      <c r="E210" s="72"/>
      <c r="F210" s="59"/>
      <c r="G210" s="72"/>
      <c r="H210" s="327"/>
      <c r="I210" s="412"/>
      <c r="J210" s="413"/>
      <c r="K210" s="320"/>
      <c r="L210" s="60">
        <f t="shared" si="12"/>
        <v>0</v>
      </c>
      <c r="M210" s="293"/>
      <c r="N210" s="3"/>
      <c r="O210" s="3"/>
      <c r="P210" s="3"/>
      <c r="Q210" s="3"/>
      <c r="R210" s="269">
        <f t="shared" si="13"/>
        <v>0</v>
      </c>
      <c r="S210" s="13">
        <f t="shared" si="14"/>
        <v>0</v>
      </c>
      <c r="T210" s="3"/>
      <c r="U210" s="3"/>
      <c r="V210" s="3"/>
      <c r="W210" s="3"/>
      <c r="X210" s="3"/>
      <c r="Y210" s="3"/>
      <c r="Z210" s="3"/>
      <c r="AA210" s="3"/>
      <c r="AB210" s="3"/>
      <c r="AC210" s="3"/>
      <c r="AD210" s="3"/>
      <c r="AE210" s="3"/>
      <c r="AF210" s="3"/>
      <c r="AG210" s="3"/>
      <c r="AH210" s="3"/>
      <c r="AI210" s="3"/>
      <c r="AJ210" s="3"/>
      <c r="AK210" s="3"/>
      <c r="AL210" s="3"/>
      <c r="AM210" s="3"/>
    </row>
    <row r="211" spans="1:39" s="7" customFormat="1" ht="12.75" x14ac:dyDescent="0.2">
      <c r="A211" s="293"/>
      <c r="B211" s="56">
        <v>198</v>
      </c>
      <c r="C211" s="338"/>
      <c r="D211" s="338"/>
      <c r="E211" s="72"/>
      <c r="F211" s="59"/>
      <c r="G211" s="72"/>
      <c r="H211" s="327"/>
      <c r="I211" s="412"/>
      <c r="J211" s="413"/>
      <c r="K211" s="320"/>
      <c r="L211" s="60">
        <f t="shared" si="12"/>
        <v>0</v>
      </c>
      <c r="M211" s="293"/>
      <c r="N211" s="3"/>
      <c r="O211" s="3"/>
      <c r="P211" s="3"/>
      <c r="Q211" s="3"/>
      <c r="R211" s="269">
        <f t="shared" si="13"/>
        <v>0</v>
      </c>
      <c r="S211" s="13">
        <f t="shared" si="14"/>
        <v>0</v>
      </c>
      <c r="T211" s="3"/>
      <c r="U211" s="3"/>
      <c r="V211" s="3"/>
      <c r="W211" s="3"/>
      <c r="X211" s="3"/>
      <c r="Y211" s="3"/>
      <c r="Z211" s="3"/>
      <c r="AA211" s="3"/>
      <c r="AB211" s="3"/>
      <c r="AC211" s="3"/>
      <c r="AD211" s="3"/>
      <c r="AE211" s="3"/>
      <c r="AF211" s="3"/>
      <c r="AG211" s="3"/>
      <c r="AH211" s="3"/>
      <c r="AI211" s="3"/>
      <c r="AJ211" s="3"/>
      <c r="AK211" s="3"/>
      <c r="AL211" s="3"/>
      <c r="AM211" s="3"/>
    </row>
    <row r="212" spans="1:39" s="7" customFormat="1" ht="12.75" x14ac:dyDescent="0.2">
      <c r="A212" s="293"/>
      <c r="B212" s="56">
        <v>199</v>
      </c>
      <c r="C212" s="338"/>
      <c r="D212" s="338"/>
      <c r="E212" s="72"/>
      <c r="F212" s="59"/>
      <c r="G212" s="72"/>
      <c r="H212" s="327"/>
      <c r="I212" s="412"/>
      <c r="J212" s="413"/>
      <c r="K212" s="320"/>
      <c r="L212" s="60">
        <f t="shared" si="12"/>
        <v>0</v>
      </c>
      <c r="M212" s="293"/>
      <c r="N212" s="3"/>
      <c r="O212" s="3"/>
      <c r="P212" s="3"/>
      <c r="Q212" s="3"/>
      <c r="R212" s="269">
        <f t="shared" si="13"/>
        <v>0</v>
      </c>
      <c r="S212" s="13">
        <f t="shared" si="14"/>
        <v>0</v>
      </c>
      <c r="T212" s="3"/>
      <c r="U212" s="3"/>
      <c r="V212" s="3"/>
      <c r="W212" s="3"/>
      <c r="X212" s="3"/>
      <c r="Y212" s="3"/>
      <c r="Z212" s="3"/>
      <c r="AA212" s="3"/>
      <c r="AB212" s="3"/>
      <c r="AC212" s="3"/>
      <c r="AD212" s="3"/>
      <c r="AE212" s="3"/>
      <c r="AF212" s="3"/>
      <c r="AG212" s="3"/>
      <c r="AH212" s="3"/>
      <c r="AI212" s="3"/>
      <c r="AJ212" s="3"/>
      <c r="AK212" s="3"/>
      <c r="AL212" s="3"/>
      <c r="AM212" s="3"/>
    </row>
    <row r="213" spans="1:39" s="7" customFormat="1" ht="12.75" x14ac:dyDescent="0.2">
      <c r="A213" s="293"/>
      <c r="B213" s="56">
        <v>200</v>
      </c>
      <c r="C213" s="338"/>
      <c r="D213" s="338"/>
      <c r="E213" s="72"/>
      <c r="F213" s="59"/>
      <c r="G213" s="72"/>
      <c r="H213" s="327"/>
      <c r="I213" s="412"/>
      <c r="J213" s="413"/>
      <c r="K213" s="320"/>
      <c r="L213" s="60">
        <f t="shared" si="12"/>
        <v>0</v>
      </c>
      <c r="M213" s="293"/>
      <c r="N213" s="3"/>
      <c r="O213" s="3"/>
      <c r="P213" s="3"/>
      <c r="Q213" s="3"/>
      <c r="R213" s="269">
        <f t="shared" si="13"/>
        <v>0</v>
      </c>
      <c r="S213" s="13">
        <f t="shared" si="14"/>
        <v>0</v>
      </c>
      <c r="T213" s="3"/>
      <c r="U213" s="3"/>
      <c r="V213" s="3"/>
      <c r="W213" s="3"/>
      <c r="X213" s="3"/>
      <c r="Y213" s="3"/>
      <c r="Z213" s="3"/>
      <c r="AA213" s="3"/>
      <c r="AB213" s="3"/>
      <c r="AC213" s="3"/>
      <c r="AD213" s="3"/>
      <c r="AE213" s="3"/>
      <c r="AF213" s="3"/>
      <c r="AG213" s="3"/>
      <c r="AH213" s="3"/>
      <c r="AI213" s="3"/>
      <c r="AJ213" s="3"/>
      <c r="AK213" s="3"/>
      <c r="AL213" s="3"/>
      <c r="AM213" s="3"/>
    </row>
    <row r="214" spans="1:39" s="7" customFormat="1" ht="12.75" x14ac:dyDescent="0.2">
      <c r="A214" s="293"/>
      <c r="B214" s="56">
        <v>201</v>
      </c>
      <c r="C214" s="338"/>
      <c r="D214" s="338"/>
      <c r="E214" s="72"/>
      <c r="F214" s="59"/>
      <c r="G214" s="72"/>
      <c r="H214" s="327"/>
      <c r="I214" s="412"/>
      <c r="J214" s="413"/>
      <c r="K214" s="320"/>
      <c r="L214" s="60">
        <f t="shared" si="12"/>
        <v>0</v>
      </c>
      <c r="M214" s="293"/>
      <c r="N214" s="3"/>
      <c r="O214" s="3"/>
      <c r="P214" s="3"/>
      <c r="Q214" s="3"/>
      <c r="R214" s="269">
        <f t="shared" si="13"/>
        <v>0</v>
      </c>
      <c r="S214" s="13">
        <f t="shared" si="14"/>
        <v>0</v>
      </c>
      <c r="T214" s="3"/>
      <c r="U214" s="3"/>
      <c r="V214" s="3"/>
      <c r="W214" s="3"/>
      <c r="X214" s="3"/>
      <c r="Y214" s="3"/>
      <c r="Z214" s="3"/>
      <c r="AA214" s="3"/>
      <c r="AB214" s="3"/>
      <c r="AC214" s="3"/>
      <c r="AD214" s="3"/>
      <c r="AE214" s="3"/>
      <c r="AF214" s="3"/>
      <c r="AG214" s="3"/>
      <c r="AH214" s="3"/>
      <c r="AI214" s="3"/>
      <c r="AJ214" s="3"/>
      <c r="AK214" s="3"/>
      <c r="AL214" s="3"/>
      <c r="AM214" s="3"/>
    </row>
    <row r="215" spans="1:39" s="7" customFormat="1" ht="12.75" x14ac:dyDescent="0.2">
      <c r="A215" s="293"/>
      <c r="B215" s="56">
        <v>202</v>
      </c>
      <c r="C215" s="338"/>
      <c r="D215" s="338"/>
      <c r="E215" s="72"/>
      <c r="F215" s="59"/>
      <c r="G215" s="72"/>
      <c r="H215" s="327"/>
      <c r="I215" s="412"/>
      <c r="J215" s="413"/>
      <c r="K215" s="320"/>
      <c r="L215" s="60">
        <f t="shared" si="12"/>
        <v>0</v>
      </c>
      <c r="M215" s="293"/>
      <c r="N215" s="3"/>
      <c r="O215" s="3"/>
      <c r="P215" s="3"/>
      <c r="Q215" s="3"/>
      <c r="R215" s="269">
        <f t="shared" si="13"/>
        <v>0</v>
      </c>
      <c r="S215" s="13">
        <f t="shared" si="14"/>
        <v>0</v>
      </c>
      <c r="T215" s="3"/>
      <c r="U215" s="3"/>
      <c r="V215" s="3"/>
      <c r="W215" s="3"/>
      <c r="X215" s="3"/>
      <c r="Y215" s="3"/>
      <c r="Z215" s="3"/>
      <c r="AA215" s="3"/>
      <c r="AB215" s="3"/>
      <c r="AC215" s="3"/>
      <c r="AD215" s="3"/>
      <c r="AE215" s="3"/>
      <c r="AF215" s="3"/>
      <c r="AG215" s="3"/>
      <c r="AH215" s="3"/>
      <c r="AI215" s="3"/>
      <c r="AJ215" s="3"/>
      <c r="AK215" s="3"/>
      <c r="AL215" s="3"/>
      <c r="AM215" s="3"/>
    </row>
    <row r="216" spans="1:39" s="7" customFormat="1" ht="12.75" x14ac:dyDescent="0.2">
      <c r="A216" s="293"/>
      <c r="B216" s="56">
        <v>203</v>
      </c>
      <c r="C216" s="338"/>
      <c r="D216" s="338"/>
      <c r="E216" s="72"/>
      <c r="F216" s="59"/>
      <c r="G216" s="72"/>
      <c r="H216" s="327"/>
      <c r="I216" s="412"/>
      <c r="J216" s="413"/>
      <c r="K216" s="320"/>
      <c r="L216" s="60">
        <f t="shared" si="12"/>
        <v>0</v>
      </c>
      <c r="M216" s="293"/>
      <c r="N216" s="3"/>
      <c r="O216" s="3"/>
      <c r="P216" s="3"/>
      <c r="Q216" s="3"/>
      <c r="R216" s="269">
        <f t="shared" si="13"/>
        <v>0</v>
      </c>
      <c r="S216" s="13">
        <f t="shared" si="14"/>
        <v>0</v>
      </c>
      <c r="T216" s="3"/>
      <c r="U216" s="3"/>
      <c r="V216" s="3"/>
      <c r="W216" s="3"/>
      <c r="X216" s="3"/>
      <c r="Y216" s="3"/>
      <c r="Z216" s="3"/>
      <c r="AA216" s="3"/>
      <c r="AB216" s="3"/>
      <c r="AC216" s="3"/>
      <c r="AD216" s="3"/>
      <c r="AE216" s="3"/>
      <c r="AF216" s="3"/>
      <c r="AG216" s="3"/>
      <c r="AH216" s="3"/>
      <c r="AI216" s="3"/>
      <c r="AJ216" s="3"/>
      <c r="AK216" s="3"/>
      <c r="AL216" s="3"/>
      <c r="AM216" s="3"/>
    </row>
    <row r="217" spans="1:39" s="7" customFormat="1" ht="12.75" x14ac:dyDescent="0.2">
      <c r="A217" s="293"/>
      <c r="B217" s="56">
        <v>204</v>
      </c>
      <c r="C217" s="338"/>
      <c r="D217" s="338"/>
      <c r="E217" s="72"/>
      <c r="F217" s="59"/>
      <c r="G217" s="72"/>
      <c r="H217" s="327"/>
      <c r="I217" s="412"/>
      <c r="J217" s="413"/>
      <c r="K217" s="320"/>
      <c r="L217" s="60">
        <f t="shared" si="12"/>
        <v>0</v>
      </c>
      <c r="M217" s="293"/>
      <c r="N217" s="3"/>
      <c r="O217" s="3"/>
      <c r="P217" s="3"/>
      <c r="Q217" s="3"/>
      <c r="R217" s="269">
        <f t="shared" si="13"/>
        <v>0</v>
      </c>
      <c r="S217" s="13">
        <f t="shared" si="14"/>
        <v>0</v>
      </c>
      <c r="T217" s="3"/>
      <c r="U217" s="3"/>
      <c r="V217" s="3"/>
      <c r="W217" s="3"/>
      <c r="X217" s="3"/>
      <c r="Y217" s="3"/>
      <c r="Z217" s="3"/>
      <c r="AA217" s="3"/>
      <c r="AB217" s="3"/>
      <c r="AC217" s="3"/>
      <c r="AD217" s="3"/>
      <c r="AE217" s="3"/>
      <c r="AF217" s="3"/>
      <c r="AG217" s="3"/>
      <c r="AH217" s="3"/>
      <c r="AI217" s="3"/>
      <c r="AJ217" s="3"/>
      <c r="AK217" s="3"/>
      <c r="AL217" s="3"/>
      <c r="AM217" s="3"/>
    </row>
    <row r="218" spans="1:39" s="7" customFormat="1" ht="12.75" x14ac:dyDescent="0.2">
      <c r="A218" s="293"/>
      <c r="B218" s="56">
        <v>205</v>
      </c>
      <c r="C218" s="338"/>
      <c r="D218" s="338"/>
      <c r="E218" s="72"/>
      <c r="F218" s="59"/>
      <c r="G218" s="72"/>
      <c r="H218" s="327"/>
      <c r="I218" s="412"/>
      <c r="J218" s="413"/>
      <c r="K218" s="320"/>
      <c r="L218" s="60">
        <f t="shared" si="12"/>
        <v>0</v>
      </c>
      <c r="M218" s="293"/>
      <c r="N218" s="3"/>
      <c r="O218" s="3"/>
      <c r="P218" s="3"/>
      <c r="Q218" s="3"/>
      <c r="R218" s="269">
        <f t="shared" si="13"/>
        <v>0</v>
      </c>
      <c r="S218" s="13">
        <f t="shared" si="14"/>
        <v>0</v>
      </c>
      <c r="T218" s="3"/>
      <c r="U218" s="3"/>
      <c r="V218" s="3"/>
      <c r="W218" s="3"/>
      <c r="X218" s="3"/>
      <c r="Y218" s="3"/>
      <c r="Z218" s="3"/>
      <c r="AA218" s="3"/>
      <c r="AB218" s="3"/>
      <c r="AC218" s="3"/>
      <c r="AD218" s="3"/>
      <c r="AE218" s="3"/>
      <c r="AF218" s="3"/>
      <c r="AG218" s="3"/>
      <c r="AH218" s="3"/>
      <c r="AI218" s="3"/>
      <c r="AJ218" s="3"/>
      <c r="AK218" s="3"/>
      <c r="AL218" s="3"/>
      <c r="AM218" s="3"/>
    </row>
    <row r="219" spans="1:39" s="7" customFormat="1" ht="12.75" x14ac:dyDescent="0.2">
      <c r="A219" s="293"/>
      <c r="B219" s="56">
        <v>206</v>
      </c>
      <c r="C219" s="338"/>
      <c r="D219" s="338"/>
      <c r="E219" s="72"/>
      <c r="F219" s="59"/>
      <c r="G219" s="72"/>
      <c r="H219" s="327"/>
      <c r="I219" s="412"/>
      <c r="J219" s="413"/>
      <c r="K219" s="320"/>
      <c r="L219" s="60">
        <f t="shared" si="12"/>
        <v>0</v>
      </c>
      <c r="M219" s="293"/>
      <c r="N219" s="3"/>
      <c r="O219" s="3"/>
      <c r="P219" s="3"/>
      <c r="Q219" s="3"/>
      <c r="R219" s="269">
        <f t="shared" si="13"/>
        <v>0</v>
      </c>
      <c r="S219" s="13">
        <f t="shared" si="14"/>
        <v>0</v>
      </c>
      <c r="T219" s="3"/>
      <c r="U219" s="3"/>
      <c r="V219" s="3"/>
      <c r="W219" s="3"/>
      <c r="X219" s="3"/>
      <c r="Y219" s="3"/>
      <c r="Z219" s="3"/>
      <c r="AA219" s="3"/>
      <c r="AB219" s="3"/>
      <c r="AC219" s="3"/>
      <c r="AD219" s="3"/>
      <c r="AE219" s="3"/>
      <c r="AF219" s="3"/>
      <c r="AG219" s="3"/>
      <c r="AH219" s="3"/>
      <c r="AI219" s="3"/>
      <c r="AJ219" s="3"/>
      <c r="AK219" s="3"/>
      <c r="AL219" s="3"/>
      <c r="AM219" s="3"/>
    </row>
    <row r="220" spans="1:39" s="7" customFormat="1" ht="12.75" x14ac:dyDescent="0.2">
      <c r="A220" s="293"/>
      <c r="B220" s="56">
        <v>207</v>
      </c>
      <c r="C220" s="338"/>
      <c r="D220" s="338"/>
      <c r="E220" s="72"/>
      <c r="F220" s="59"/>
      <c r="G220" s="72"/>
      <c r="H220" s="327"/>
      <c r="I220" s="412"/>
      <c r="J220" s="413"/>
      <c r="K220" s="320"/>
      <c r="L220" s="60">
        <f t="shared" si="12"/>
        <v>0</v>
      </c>
      <c r="M220" s="293"/>
      <c r="N220" s="3"/>
      <c r="O220" s="3"/>
      <c r="P220" s="3"/>
      <c r="Q220" s="3"/>
      <c r="R220" s="269">
        <f t="shared" si="13"/>
        <v>0</v>
      </c>
      <c r="S220" s="13">
        <f t="shared" si="14"/>
        <v>0</v>
      </c>
      <c r="T220" s="3"/>
      <c r="U220" s="3"/>
      <c r="V220" s="3"/>
      <c r="W220" s="3"/>
      <c r="X220" s="3"/>
      <c r="Y220" s="3"/>
      <c r="Z220" s="3"/>
      <c r="AA220" s="3"/>
      <c r="AB220" s="3"/>
      <c r="AC220" s="3"/>
      <c r="AD220" s="3"/>
      <c r="AE220" s="3"/>
      <c r="AF220" s="3"/>
      <c r="AG220" s="3"/>
      <c r="AH220" s="3"/>
      <c r="AI220" s="3"/>
      <c r="AJ220" s="3"/>
      <c r="AK220" s="3"/>
      <c r="AL220" s="3"/>
      <c r="AM220" s="3"/>
    </row>
    <row r="221" spans="1:39" s="7" customFormat="1" ht="12.75" x14ac:dyDescent="0.2">
      <c r="A221" s="293"/>
      <c r="B221" s="56">
        <v>208</v>
      </c>
      <c r="C221" s="338"/>
      <c r="D221" s="338"/>
      <c r="E221" s="72"/>
      <c r="F221" s="59"/>
      <c r="G221" s="72"/>
      <c r="H221" s="327"/>
      <c r="I221" s="412"/>
      <c r="J221" s="413"/>
      <c r="K221" s="320"/>
      <c r="L221" s="60">
        <f t="shared" si="12"/>
        <v>0</v>
      </c>
      <c r="M221" s="293"/>
      <c r="N221" s="3"/>
      <c r="O221" s="3"/>
      <c r="P221" s="3"/>
      <c r="Q221" s="3"/>
      <c r="R221" s="269">
        <f t="shared" si="13"/>
        <v>0</v>
      </c>
      <c r="S221" s="13">
        <f t="shared" si="14"/>
        <v>0</v>
      </c>
      <c r="T221" s="3"/>
      <c r="U221" s="3"/>
      <c r="V221" s="3"/>
      <c r="W221" s="3"/>
      <c r="X221" s="3"/>
      <c r="Y221" s="3"/>
      <c r="Z221" s="3"/>
      <c r="AA221" s="3"/>
      <c r="AB221" s="3"/>
      <c r="AC221" s="3"/>
      <c r="AD221" s="3"/>
      <c r="AE221" s="3"/>
      <c r="AF221" s="3"/>
      <c r="AG221" s="3"/>
      <c r="AH221" s="3"/>
      <c r="AI221" s="3"/>
      <c r="AJ221" s="3"/>
      <c r="AK221" s="3"/>
      <c r="AL221" s="3"/>
      <c r="AM221" s="3"/>
    </row>
    <row r="222" spans="1:39" s="7" customFormat="1" ht="12.75" x14ac:dyDescent="0.2">
      <c r="A222" s="293"/>
      <c r="B222" s="56">
        <v>209</v>
      </c>
      <c r="C222" s="338"/>
      <c r="D222" s="338"/>
      <c r="E222" s="72"/>
      <c r="F222" s="59"/>
      <c r="G222" s="72"/>
      <c r="H222" s="327"/>
      <c r="I222" s="412"/>
      <c r="J222" s="413"/>
      <c r="K222" s="320"/>
      <c r="L222" s="60">
        <f t="shared" si="12"/>
        <v>0</v>
      </c>
      <c r="M222" s="293"/>
      <c r="N222" s="3"/>
      <c r="O222" s="3"/>
      <c r="P222" s="3"/>
      <c r="Q222" s="3"/>
      <c r="R222" s="269">
        <f t="shared" si="13"/>
        <v>0</v>
      </c>
      <c r="S222" s="13">
        <f t="shared" si="14"/>
        <v>0</v>
      </c>
      <c r="T222" s="3"/>
      <c r="U222" s="3"/>
      <c r="V222" s="3"/>
      <c r="W222" s="3"/>
      <c r="X222" s="3"/>
      <c r="Y222" s="3"/>
      <c r="Z222" s="3"/>
      <c r="AA222" s="3"/>
      <c r="AB222" s="3"/>
      <c r="AC222" s="3"/>
      <c r="AD222" s="3"/>
      <c r="AE222" s="3"/>
      <c r="AF222" s="3"/>
      <c r="AG222" s="3"/>
      <c r="AH222" s="3"/>
      <c r="AI222" s="3"/>
      <c r="AJ222" s="3"/>
      <c r="AK222" s="3"/>
      <c r="AL222" s="3"/>
      <c r="AM222" s="3"/>
    </row>
    <row r="223" spans="1:39" s="7" customFormat="1" ht="12.75" x14ac:dyDescent="0.2">
      <c r="A223" s="293"/>
      <c r="B223" s="56">
        <v>210</v>
      </c>
      <c r="C223" s="338"/>
      <c r="D223" s="338"/>
      <c r="E223" s="72"/>
      <c r="F223" s="59"/>
      <c r="G223" s="72"/>
      <c r="H223" s="327"/>
      <c r="I223" s="412"/>
      <c r="J223" s="413"/>
      <c r="K223" s="320"/>
      <c r="L223" s="60">
        <f t="shared" si="12"/>
        <v>0</v>
      </c>
      <c r="M223" s="293"/>
      <c r="N223" s="3"/>
      <c r="O223" s="3"/>
      <c r="P223" s="3"/>
      <c r="Q223" s="3"/>
      <c r="R223" s="269">
        <f t="shared" si="13"/>
        <v>0</v>
      </c>
      <c r="S223" s="13">
        <f t="shared" si="14"/>
        <v>0</v>
      </c>
      <c r="T223" s="3"/>
      <c r="U223" s="3"/>
      <c r="V223" s="3"/>
      <c r="W223" s="3"/>
      <c r="X223" s="3"/>
      <c r="Y223" s="3"/>
      <c r="Z223" s="3"/>
      <c r="AA223" s="3"/>
      <c r="AB223" s="3"/>
      <c r="AC223" s="3"/>
      <c r="AD223" s="3"/>
      <c r="AE223" s="3"/>
      <c r="AF223" s="3"/>
      <c r="AG223" s="3"/>
      <c r="AH223" s="3"/>
      <c r="AI223" s="3"/>
      <c r="AJ223" s="3"/>
      <c r="AK223" s="3"/>
      <c r="AL223" s="3"/>
      <c r="AM223" s="3"/>
    </row>
    <row r="224" spans="1:39" s="7" customFormat="1" ht="12.75" x14ac:dyDescent="0.2">
      <c r="A224" s="293"/>
      <c r="B224" s="56">
        <v>211</v>
      </c>
      <c r="C224" s="338"/>
      <c r="D224" s="338"/>
      <c r="E224" s="72"/>
      <c r="F224" s="59"/>
      <c r="G224" s="72"/>
      <c r="H224" s="327"/>
      <c r="I224" s="412"/>
      <c r="J224" s="413"/>
      <c r="K224" s="320"/>
      <c r="L224" s="60">
        <f t="shared" si="12"/>
        <v>0</v>
      </c>
      <c r="M224" s="293"/>
      <c r="N224" s="3"/>
      <c r="O224" s="3"/>
      <c r="P224" s="3"/>
      <c r="Q224" s="3"/>
      <c r="R224" s="269">
        <f t="shared" si="13"/>
        <v>0</v>
      </c>
      <c r="S224" s="13">
        <f t="shared" si="14"/>
        <v>0</v>
      </c>
      <c r="T224" s="3"/>
      <c r="U224" s="3"/>
      <c r="V224" s="3"/>
      <c r="W224" s="3"/>
      <c r="X224" s="3"/>
      <c r="Y224" s="3"/>
      <c r="Z224" s="3"/>
      <c r="AA224" s="3"/>
      <c r="AB224" s="3"/>
      <c r="AC224" s="3"/>
      <c r="AD224" s="3"/>
      <c r="AE224" s="3"/>
      <c r="AF224" s="3"/>
      <c r="AG224" s="3"/>
      <c r="AH224" s="3"/>
      <c r="AI224" s="3"/>
      <c r="AJ224" s="3"/>
      <c r="AK224" s="3"/>
      <c r="AL224" s="3"/>
      <c r="AM224" s="3"/>
    </row>
    <row r="225" spans="1:39" s="7" customFormat="1" ht="12.75" x14ac:dyDescent="0.2">
      <c r="A225" s="293"/>
      <c r="B225" s="56">
        <v>212</v>
      </c>
      <c r="C225" s="338"/>
      <c r="D225" s="338"/>
      <c r="E225" s="72"/>
      <c r="F225" s="59"/>
      <c r="G225" s="72"/>
      <c r="H225" s="327"/>
      <c r="I225" s="412"/>
      <c r="J225" s="413"/>
      <c r="K225" s="320"/>
      <c r="L225" s="60">
        <f t="shared" si="12"/>
        <v>0</v>
      </c>
      <c r="M225" s="293"/>
      <c r="N225" s="3"/>
      <c r="O225" s="3"/>
      <c r="P225" s="3"/>
      <c r="Q225" s="3"/>
      <c r="R225" s="269">
        <f t="shared" si="13"/>
        <v>0</v>
      </c>
      <c r="S225" s="13">
        <f t="shared" si="14"/>
        <v>0</v>
      </c>
      <c r="T225" s="3"/>
      <c r="U225" s="3"/>
      <c r="V225" s="3"/>
      <c r="W225" s="3"/>
      <c r="X225" s="3"/>
      <c r="Y225" s="3"/>
      <c r="Z225" s="3"/>
      <c r="AA225" s="3"/>
      <c r="AB225" s="3"/>
      <c r="AC225" s="3"/>
      <c r="AD225" s="3"/>
      <c r="AE225" s="3"/>
      <c r="AF225" s="3"/>
      <c r="AG225" s="3"/>
      <c r="AH225" s="3"/>
      <c r="AI225" s="3"/>
      <c r="AJ225" s="3"/>
      <c r="AK225" s="3"/>
      <c r="AL225" s="3"/>
      <c r="AM225" s="3"/>
    </row>
    <row r="226" spans="1:39" s="7" customFormat="1" ht="12.75" x14ac:dyDescent="0.2">
      <c r="A226" s="293"/>
      <c r="B226" s="56">
        <v>213</v>
      </c>
      <c r="C226" s="338"/>
      <c r="D226" s="338"/>
      <c r="E226" s="72"/>
      <c r="F226" s="59"/>
      <c r="G226" s="72"/>
      <c r="H226" s="327"/>
      <c r="I226" s="412"/>
      <c r="J226" s="413"/>
      <c r="K226" s="320"/>
      <c r="L226" s="60">
        <f t="shared" si="12"/>
        <v>0</v>
      </c>
      <c r="M226" s="293"/>
      <c r="N226" s="3"/>
      <c r="O226" s="3"/>
      <c r="P226" s="3"/>
      <c r="Q226" s="3"/>
      <c r="R226" s="269">
        <f t="shared" si="13"/>
        <v>0</v>
      </c>
      <c r="S226" s="13">
        <f t="shared" si="14"/>
        <v>0</v>
      </c>
      <c r="T226" s="3"/>
      <c r="U226" s="3"/>
      <c r="V226" s="3"/>
      <c r="W226" s="3"/>
      <c r="X226" s="3"/>
      <c r="Y226" s="3"/>
      <c r="Z226" s="3"/>
      <c r="AA226" s="3"/>
      <c r="AB226" s="3"/>
      <c r="AC226" s="3"/>
      <c r="AD226" s="3"/>
      <c r="AE226" s="3"/>
      <c r="AF226" s="3"/>
      <c r="AG226" s="3"/>
      <c r="AH226" s="3"/>
      <c r="AI226" s="3"/>
      <c r="AJ226" s="3"/>
      <c r="AK226" s="3"/>
      <c r="AL226" s="3"/>
      <c r="AM226" s="3"/>
    </row>
    <row r="227" spans="1:39" s="7" customFormat="1" ht="12.75" x14ac:dyDescent="0.2">
      <c r="A227" s="293"/>
      <c r="B227" s="56">
        <v>214</v>
      </c>
      <c r="C227" s="338"/>
      <c r="D227" s="338"/>
      <c r="E227" s="72"/>
      <c r="F227" s="59"/>
      <c r="G227" s="72"/>
      <c r="H227" s="327"/>
      <c r="I227" s="412"/>
      <c r="J227" s="413"/>
      <c r="K227" s="320"/>
      <c r="L227" s="60">
        <f t="shared" ref="L227:L263" si="15">R227+S227</f>
        <v>0</v>
      </c>
      <c r="M227" s="293"/>
      <c r="N227" s="3"/>
      <c r="O227" s="3"/>
      <c r="P227" s="3"/>
      <c r="Q227" s="3"/>
      <c r="R227" s="269">
        <f t="shared" ref="R227:R263" si="16">IF(C227=0,0,IF(D227=0,0,IF(E227=0,0,IF(F227=0,0,IF(G227=0,0,IF(ISNUMBER(F227),IF(YEAR(F227)=$V$1,25,0),0))))))</f>
        <v>0</v>
      </c>
      <c r="S227" s="13">
        <f t="shared" ref="S227:S263" si="17">IF(R227=0,0,IF(G227="Yes",5,0))</f>
        <v>0</v>
      </c>
      <c r="T227" s="3"/>
      <c r="U227" s="3"/>
      <c r="V227" s="3"/>
      <c r="W227" s="3"/>
      <c r="X227" s="3"/>
      <c r="Y227" s="3"/>
      <c r="Z227" s="3"/>
      <c r="AA227" s="3"/>
      <c r="AB227" s="3"/>
      <c r="AC227" s="3"/>
      <c r="AD227" s="3"/>
      <c r="AE227" s="3"/>
      <c r="AF227" s="3"/>
      <c r="AG227" s="3"/>
      <c r="AH227" s="3"/>
      <c r="AI227" s="3"/>
      <c r="AJ227" s="3"/>
      <c r="AK227" s="3"/>
      <c r="AL227" s="3"/>
      <c r="AM227" s="3"/>
    </row>
    <row r="228" spans="1:39" s="7" customFormat="1" ht="12.75" x14ac:dyDescent="0.2">
      <c r="A228" s="293"/>
      <c r="B228" s="56">
        <v>215</v>
      </c>
      <c r="C228" s="338"/>
      <c r="D228" s="338"/>
      <c r="E228" s="72"/>
      <c r="F228" s="59"/>
      <c r="G228" s="72"/>
      <c r="H228" s="327"/>
      <c r="I228" s="412"/>
      <c r="J228" s="413"/>
      <c r="K228" s="320"/>
      <c r="L228" s="60">
        <f t="shared" si="15"/>
        <v>0</v>
      </c>
      <c r="M228" s="293"/>
      <c r="N228" s="3"/>
      <c r="O228" s="3"/>
      <c r="P228" s="3"/>
      <c r="Q228" s="3"/>
      <c r="R228" s="269">
        <f t="shared" si="16"/>
        <v>0</v>
      </c>
      <c r="S228" s="13">
        <f t="shared" si="17"/>
        <v>0</v>
      </c>
      <c r="T228" s="3"/>
      <c r="U228" s="3"/>
      <c r="V228" s="3"/>
      <c r="W228" s="3"/>
      <c r="X228" s="3"/>
      <c r="Y228" s="3"/>
      <c r="Z228" s="3"/>
      <c r="AA228" s="3"/>
      <c r="AB228" s="3"/>
      <c r="AC228" s="3"/>
      <c r="AD228" s="3"/>
      <c r="AE228" s="3"/>
      <c r="AF228" s="3"/>
      <c r="AG228" s="3"/>
      <c r="AH228" s="3"/>
      <c r="AI228" s="3"/>
      <c r="AJ228" s="3"/>
      <c r="AK228" s="3"/>
      <c r="AL228" s="3"/>
      <c r="AM228" s="3"/>
    </row>
    <row r="229" spans="1:39" s="7" customFormat="1" ht="12.75" x14ac:dyDescent="0.2">
      <c r="A229" s="293"/>
      <c r="B229" s="56">
        <v>216</v>
      </c>
      <c r="C229" s="338"/>
      <c r="D229" s="338"/>
      <c r="E229" s="72"/>
      <c r="F229" s="59"/>
      <c r="G229" s="72"/>
      <c r="H229" s="327"/>
      <c r="I229" s="412"/>
      <c r="J229" s="413"/>
      <c r="K229" s="320"/>
      <c r="L229" s="60">
        <f t="shared" si="15"/>
        <v>0</v>
      </c>
      <c r="M229" s="293"/>
      <c r="N229" s="3"/>
      <c r="O229" s="3"/>
      <c r="P229" s="3"/>
      <c r="Q229" s="3"/>
      <c r="R229" s="269">
        <f t="shared" si="16"/>
        <v>0</v>
      </c>
      <c r="S229" s="13">
        <f t="shared" si="17"/>
        <v>0</v>
      </c>
      <c r="T229" s="3"/>
      <c r="U229" s="3"/>
      <c r="V229" s="3"/>
      <c r="W229" s="3"/>
      <c r="X229" s="3"/>
      <c r="Y229" s="3"/>
      <c r="Z229" s="3"/>
      <c r="AA229" s="3"/>
      <c r="AB229" s="3"/>
      <c r="AC229" s="3"/>
      <c r="AD229" s="3"/>
      <c r="AE229" s="3"/>
      <c r="AF229" s="3"/>
      <c r="AG229" s="3"/>
      <c r="AH229" s="3"/>
      <c r="AI229" s="3"/>
      <c r="AJ229" s="3"/>
      <c r="AK229" s="3"/>
      <c r="AL229" s="3"/>
      <c r="AM229" s="3"/>
    </row>
    <row r="230" spans="1:39" s="7" customFormat="1" ht="12.75" x14ac:dyDescent="0.2">
      <c r="A230" s="293"/>
      <c r="B230" s="56">
        <v>217</v>
      </c>
      <c r="C230" s="338"/>
      <c r="D230" s="338"/>
      <c r="E230" s="72"/>
      <c r="F230" s="59"/>
      <c r="G230" s="72"/>
      <c r="H230" s="327"/>
      <c r="I230" s="412"/>
      <c r="J230" s="413"/>
      <c r="K230" s="320"/>
      <c r="L230" s="60">
        <f t="shared" si="15"/>
        <v>0</v>
      </c>
      <c r="M230" s="293"/>
      <c r="N230" s="3"/>
      <c r="O230" s="3"/>
      <c r="P230" s="3"/>
      <c r="Q230" s="3"/>
      <c r="R230" s="269">
        <f t="shared" si="16"/>
        <v>0</v>
      </c>
      <c r="S230" s="13">
        <f t="shared" si="17"/>
        <v>0</v>
      </c>
      <c r="T230" s="3"/>
      <c r="U230" s="3"/>
      <c r="V230" s="3"/>
      <c r="W230" s="3"/>
      <c r="X230" s="3"/>
      <c r="Y230" s="3"/>
      <c r="Z230" s="3"/>
      <c r="AA230" s="3"/>
      <c r="AB230" s="3"/>
      <c r="AC230" s="3"/>
      <c r="AD230" s="3"/>
      <c r="AE230" s="3"/>
      <c r="AF230" s="3"/>
      <c r="AG230" s="3"/>
      <c r="AH230" s="3"/>
      <c r="AI230" s="3"/>
      <c r="AJ230" s="3"/>
      <c r="AK230" s="3"/>
      <c r="AL230" s="3"/>
      <c r="AM230" s="3"/>
    </row>
    <row r="231" spans="1:39" s="7" customFormat="1" ht="12.75" x14ac:dyDescent="0.2">
      <c r="A231" s="293"/>
      <c r="B231" s="56">
        <v>218</v>
      </c>
      <c r="C231" s="338"/>
      <c r="D231" s="338"/>
      <c r="E231" s="72"/>
      <c r="F231" s="59"/>
      <c r="G231" s="72"/>
      <c r="H231" s="327"/>
      <c r="I231" s="412"/>
      <c r="J231" s="413"/>
      <c r="K231" s="320"/>
      <c r="L231" s="60">
        <f t="shared" si="15"/>
        <v>0</v>
      </c>
      <c r="M231" s="293"/>
      <c r="N231" s="3"/>
      <c r="O231" s="3"/>
      <c r="P231" s="3"/>
      <c r="Q231" s="3"/>
      <c r="R231" s="269">
        <f t="shared" si="16"/>
        <v>0</v>
      </c>
      <c r="S231" s="13">
        <f t="shared" si="17"/>
        <v>0</v>
      </c>
      <c r="T231" s="3"/>
      <c r="U231" s="3"/>
      <c r="V231" s="3"/>
      <c r="W231" s="3"/>
      <c r="X231" s="3"/>
      <c r="Y231" s="3"/>
      <c r="Z231" s="3"/>
      <c r="AA231" s="3"/>
      <c r="AB231" s="3"/>
      <c r="AC231" s="3"/>
      <c r="AD231" s="3"/>
      <c r="AE231" s="3"/>
      <c r="AF231" s="3"/>
      <c r="AG231" s="3"/>
      <c r="AH231" s="3"/>
      <c r="AI231" s="3"/>
      <c r="AJ231" s="3"/>
      <c r="AK231" s="3"/>
      <c r="AL231" s="3"/>
      <c r="AM231" s="3"/>
    </row>
    <row r="232" spans="1:39" s="7" customFormat="1" ht="12.75" x14ac:dyDescent="0.2">
      <c r="A232" s="293"/>
      <c r="B232" s="56">
        <v>219</v>
      </c>
      <c r="C232" s="338"/>
      <c r="D232" s="338"/>
      <c r="E232" s="72"/>
      <c r="F232" s="59"/>
      <c r="G232" s="72"/>
      <c r="H232" s="327"/>
      <c r="I232" s="412"/>
      <c r="J232" s="413"/>
      <c r="K232" s="320"/>
      <c r="L232" s="60">
        <f t="shared" si="15"/>
        <v>0</v>
      </c>
      <c r="M232" s="293"/>
      <c r="N232" s="3"/>
      <c r="O232" s="3"/>
      <c r="P232" s="3"/>
      <c r="Q232" s="3"/>
      <c r="R232" s="269">
        <f t="shared" si="16"/>
        <v>0</v>
      </c>
      <c r="S232" s="13">
        <f t="shared" si="17"/>
        <v>0</v>
      </c>
      <c r="T232" s="3"/>
      <c r="U232" s="3"/>
      <c r="V232" s="3"/>
      <c r="W232" s="3"/>
      <c r="X232" s="3"/>
      <c r="Y232" s="3"/>
      <c r="Z232" s="3"/>
      <c r="AA232" s="3"/>
      <c r="AB232" s="3"/>
      <c r="AC232" s="3"/>
      <c r="AD232" s="3"/>
      <c r="AE232" s="3"/>
      <c r="AF232" s="3"/>
      <c r="AG232" s="3"/>
      <c r="AH232" s="3"/>
      <c r="AI232" s="3"/>
      <c r="AJ232" s="3"/>
      <c r="AK232" s="3"/>
      <c r="AL232" s="3"/>
      <c r="AM232" s="3"/>
    </row>
    <row r="233" spans="1:39" s="7" customFormat="1" ht="12.75" x14ac:dyDescent="0.2">
      <c r="A233" s="293"/>
      <c r="B233" s="56">
        <v>220</v>
      </c>
      <c r="C233" s="338"/>
      <c r="D233" s="338"/>
      <c r="E233" s="72"/>
      <c r="F233" s="59"/>
      <c r="G233" s="72"/>
      <c r="H233" s="327"/>
      <c r="I233" s="412"/>
      <c r="J233" s="413"/>
      <c r="K233" s="320"/>
      <c r="L233" s="60">
        <f t="shared" si="15"/>
        <v>0</v>
      </c>
      <c r="M233" s="293"/>
      <c r="N233" s="3"/>
      <c r="O233" s="3"/>
      <c r="P233" s="3"/>
      <c r="Q233" s="3"/>
      <c r="R233" s="269">
        <f t="shared" si="16"/>
        <v>0</v>
      </c>
      <c r="S233" s="13">
        <f t="shared" si="17"/>
        <v>0</v>
      </c>
      <c r="T233" s="3"/>
      <c r="U233" s="3"/>
      <c r="V233" s="3"/>
      <c r="W233" s="3"/>
      <c r="X233" s="3"/>
      <c r="Y233" s="3"/>
      <c r="Z233" s="3"/>
      <c r="AA233" s="3"/>
      <c r="AB233" s="3"/>
      <c r="AC233" s="3"/>
      <c r="AD233" s="3"/>
      <c r="AE233" s="3"/>
      <c r="AF233" s="3"/>
      <c r="AG233" s="3"/>
      <c r="AH233" s="3"/>
      <c r="AI233" s="3"/>
      <c r="AJ233" s="3"/>
      <c r="AK233" s="3"/>
      <c r="AL233" s="3"/>
      <c r="AM233" s="3"/>
    </row>
    <row r="234" spans="1:39" s="7" customFormat="1" ht="12.75" x14ac:dyDescent="0.2">
      <c r="A234" s="293"/>
      <c r="B234" s="56">
        <v>221</v>
      </c>
      <c r="C234" s="338"/>
      <c r="D234" s="338"/>
      <c r="E234" s="72"/>
      <c r="F234" s="59"/>
      <c r="G234" s="72"/>
      <c r="H234" s="327"/>
      <c r="I234" s="412"/>
      <c r="J234" s="413"/>
      <c r="K234" s="320"/>
      <c r="L234" s="60">
        <f t="shared" si="15"/>
        <v>0</v>
      </c>
      <c r="M234" s="293"/>
      <c r="N234" s="3"/>
      <c r="O234" s="3"/>
      <c r="P234" s="3"/>
      <c r="Q234" s="3"/>
      <c r="R234" s="269">
        <f t="shared" si="16"/>
        <v>0</v>
      </c>
      <c r="S234" s="13">
        <f t="shared" si="17"/>
        <v>0</v>
      </c>
      <c r="T234" s="3"/>
      <c r="U234" s="3"/>
      <c r="V234" s="3"/>
      <c r="W234" s="3"/>
      <c r="X234" s="3"/>
      <c r="Y234" s="3"/>
      <c r="Z234" s="3"/>
      <c r="AA234" s="3"/>
      <c r="AB234" s="3"/>
      <c r="AC234" s="3"/>
      <c r="AD234" s="3"/>
      <c r="AE234" s="3"/>
      <c r="AF234" s="3"/>
      <c r="AG234" s="3"/>
      <c r="AH234" s="3"/>
      <c r="AI234" s="3"/>
      <c r="AJ234" s="3"/>
      <c r="AK234" s="3"/>
      <c r="AL234" s="3"/>
      <c r="AM234" s="3"/>
    </row>
    <row r="235" spans="1:39" s="7" customFormat="1" ht="12.75" x14ac:dyDescent="0.2">
      <c r="A235" s="293"/>
      <c r="B235" s="56">
        <v>222</v>
      </c>
      <c r="C235" s="338"/>
      <c r="D235" s="338"/>
      <c r="E235" s="72"/>
      <c r="F235" s="59"/>
      <c r="G235" s="72"/>
      <c r="H235" s="327"/>
      <c r="I235" s="412"/>
      <c r="J235" s="413"/>
      <c r="K235" s="320"/>
      <c r="L235" s="60">
        <f t="shared" si="15"/>
        <v>0</v>
      </c>
      <c r="M235" s="293"/>
      <c r="N235" s="3"/>
      <c r="O235" s="3"/>
      <c r="P235" s="3"/>
      <c r="Q235" s="3"/>
      <c r="R235" s="269">
        <f t="shared" si="16"/>
        <v>0</v>
      </c>
      <c r="S235" s="13">
        <f t="shared" si="17"/>
        <v>0</v>
      </c>
      <c r="T235" s="3"/>
      <c r="U235" s="3"/>
      <c r="V235" s="3"/>
      <c r="W235" s="3"/>
      <c r="X235" s="3"/>
      <c r="Y235" s="3"/>
      <c r="Z235" s="3"/>
      <c r="AA235" s="3"/>
      <c r="AB235" s="3"/>
      <c r="AC235" s="3"/>
      <c r="AD235" s="3"/>
      <c r="AE235" s="3"/>
      <c r="AF235" s="3"/>
      <c r="AG235" s="3"/>
      <c r="AH235" s="3"/>
      <c r="AI235" s="3"/>
      <c r="AJ235" s="3"/>
      <c r="AK235" s="3"/>
      <c r="AL235" s="3"/>
      <c r="AM235" s="3"/>
    </row>
    <row r="236" spans="1:39" s="7" customFormat="1" ht="12.75" x14ac:dyDescent="0.2">
      <c r="A236" s="293"/>
      <c r="B236" s="56">
        <v>223</v>
      </c>
      <c r="C236" s="338"/>
      <c r="D236" s="338"/>
      <c r="E236" s="72"/>
      <c r="F236" s="59"/>
      <c r="G236" s="72"/>
      <c r="H236" s="327"/>
      <c r="I236" s="412"/>
      <c r="J236" s="413"/>
      <c r="K236" s="320"/>
      <c r="L236" s="60">
        <f t="shared" si="15"/>
        <v>0</v>
      </c>
      <c r="M236" s="293"/>
      <c r="N236" s="3"/>
      <c r="O236" s="3"/>
      <c r="P236" s="3"/>
      <c r="Q236" s="3"/>
      <c r="R236" s="269">
        <f t="shared" si="16"/>
        <v>0</v>
      </c>
      <c r="S236" s="13">
        <f t="shared" si="17"/>
        <v>0</v>
      </c>
      <c r="T236" s="3"/>
      <c r="U236" s="3"/>
      <c r="V236" s="3"/>
      <c r="W236" s="3"/>
      <c r="X236" s="3"/>
      <c r="Y236" s="3"/>
      <c r="Z236" s="3"/>
      <c r="AA236" s="3"/>
      <c r="AB236" s="3"/>
      <c r="AC236" s="3"/>
      <c r="AD236" s="3"/>
      <c r="AE236" s="3"/>
      <c r="AF236" s="3"/>
      <c r="AG236" s="3"/>
      <c r="AH236" s="3"/>
      <c r="AI236" s="3"/>
      <c r="AJ236" s="3"/>
      <c r="AK236" s="3"/>
      <c r="AL236" s="3"/>
      <c r="AM236" s="3"/>
    </row>
    <row r="237" spans="1:39" s="7" customFormat="1" ht="12.75" x14ac:dyDescent="0.2">
      <c r="A237" s="293"/>
      <c r="B237" s="56">
        <v>224</v>
      </c>
      <c r="C237" s="338"/>
      <c r="D237" s="338"/>
      <c r="E237" s="72"/>
      <c r="F237" s="59"/>
      <c r="G237" s="72"/>
      <c r="H237" s="327"/>
      <c r="I237" s="412"/>
      <c r="J237" s="413"/>
      <c r="K237" s="320"/>
      <c r="L237" s="60">
        <f t="shared" si="15"/>
        <v>0</v>
      </c>
      <c r="M237" s="293"/>
      <c r="N237" s="3"/>
      <c r="O237" s="3"/>
      <c r="P237" s="3"/>
      <c r="Q237" s="3"/>
      <c r="R237" s="269">
        <f t="shared" si="16"/>
        <v>0</v>
      </c>
      <c r="S237" s="13">
        <f t="shared" si="17"/>
        <v>0</v>
      </c>
      <c r="T237" s="3"/>
      <c r="U237" s="3"/>
      <c r="V237" s="3"/>
      <c r="W237" s="3"/>
      <c r="X237" s="3"/>
      <c r="Y237" s="3"/>
      <c r="Z237" s="3"/>
      <c r="AA237" s="3"/>
      <c r="AB237" s="3"/>
      <c r="AC237" s="3"/>
      <c r="AD237" s="3"/>
      <c r="AE237" s="3"/>
      <c r="AF237" s="3"/>
      <c r="AG237" s="3"/>
      <c r="AH237" s="3"/>
      <c r="AI237" s="3"/>
      <c r="AJ237" s="3"/>
      <c r="AK237" s="3"/>
      <c r="AL237" s="3"/>
      <c r="AM237" s="3"/>
    </row>
    <row r="238" spans="1:39" s="7" customFormat="1" ht="12.75" x14ac:dyDescent="0.2">
      <c r="A238" s="293"/>
      <c r="B238" s="56">
        <v>225</v>
      </c>
      <c r="C238" s="338"/>
      <c r="D238" s="338"/>
      <c r="E238" s="72"/>
      <c r="F238" s="59"/>
      <c r="G238" s="72"/>
      <c r="H238" s="327"/>
      <c r="I238" s="412"/>
      <c r="J238" s="413"/>
      <c r="K238" s="320"/>
      <c r="L238" s="60">
        <f t="shared" si="15"/>
        <v>0</v>
      </c>
      <c r="M238" s="293"/>
      <c r="N238" s="3"/>
      <c r="O238" s="3"/>
      <c r="P238" s="3"/>
      <c r="Q238" s="3"/>
      <c r="R238" s="269">
        <f t="shared" si="16"/>
        <v>0</v>
      </c>
      <c r="S238" s="13">
        <f t="shared" si="17"/>
        <v>0</v>
      </c>
      <c r="T238" s="3"/>
      <c r="U238" s="3"/>
      <c r="V238" s="3"/>
      <c r="W238" s="3"/>
      <c r="X238" s="3"/>
      <c r="Y238" s="3"/>
      <c r="Z238" s="3"/>
      <c r="AA238" s="3"/>
      <c r="AB238" s="3"/>
      <c r="AC238" s="3"/>
      <c r="AD238" s="3"/>
      <c r="AE238" s="3"/>
      <c r="AF238" s="3"/>
      <c r="AG238" s="3"/>
      <c r="AH238" s="3"/>
      <c r="AI238" s="3"/>
      <c r="AJ238" s="3"/>
      <c r="AK238" s="3"/>
      <c r="AL238" s="3"/>
      <c r="AM238" s="3"/>
    </row>
    <row r="239" spans="1:39" s="7" customFormat="1" ht="12.75" x14ac:dyDescent="0.2">
      <c r="A239" s="293"/>
      <c r="B239" s="56">
        <v>226</v>
      </c>
      <c r="C239" s="338"/>
      <c r="D239" s="338"/>
      <c r="E239" s="72"/>
      <c r="F239" s="59"/>
      <c r="G239" s="72"/>
      <c r="H239" s="327"/>
      <c r="I239" s="412"/>
      <c r="J239" s="413"/>
      <c r="K239" s="320"/>
      <c r="L239" s="60">
        <f t="shared" si="15"/>
        <v>0</v>
      </c>
      <c r="M239" s="293"/>
      <c r="N239" s="3"/>
      <c r="O239" s="3"/>
      <c r="P239" s="3"/>
      <c r="Q239" s="3"/>
      <c r="R239" s="269">
        <f t="shared" si="16"/>
        <v>0</v>
      </c>
      <c r="S239" s="13">
        <f t="shared" si="17"/>
        <v>0</v>
      </c>
      <c r="T239" s="3"/>
      <c r="U239" s="3"/>
      <c r="V239" s="3"/>
      <c r="W239" s="3"/>
      <c r="X239" s="3"/>
      <c r="Y239" s="3"/>
      <c r="Z239" s="3"/>
      <c r="AA239" s="3"/>
      <c r="AB239" s="3"/>
      <c r="AC239" s="3"/>
      <c r="AD239" s="3"/>
      <c r="AE239" s="3"/>
      <c r="AF239" s="3"/>
      <c r="AG239" s="3"/>
      <c r="AH239" s="3"/>
      <c r="AI239" s="3"/>
      <c r="AJ239" s="3"/>
      <c r="AK239" s="3"/>
      <c r="AL239" s="3"/>
      <c r="AM239" s="3"/>
    </row>
    <row r="240" spans="1:39" s="7" customFormat="1" ht="12.75" x14ac:dyDescent="0.2">
      <c r="A240" s="293"/>
      <c r="B240" s="56">
        <v>227</v>
      </c>
      <c r="C240" s="338"/>
      <c r="D240" s="338"/>
      <c r="E240" s="72"/>
      <c r="F240" s="59"/>
      <c r="G240" s="72"/>
      <c r="H240" s="327"/>
      <c r="I240" s="412"/>
      <c r="J240" s="413"/>
      <c r="K240" s="320"/>
      <c r="L240" s="60">
        <f t="shared" si="15"/>
        <v>0</v>
      </c>
      <c r="M240" s="293"/>
      <c r="N240" s="3"/>
      <c r="O240" s="3"/>
      <c r="P240" s="3"/>
      <c r="Q240" s="3"/>
      <c r="R240" s="269">
        <f t="shared" si="16"/>
        <v>0</v>
      </c>
      <c r="S240" s="13">
        <f t="shared" si="17"/>
        <v>0</v>
      </c>
      <c r="T240" s="3"/>
      <c r="U240" s="3"/>
      <c r="V240" s="3"/>
      <c r="W240" s="3"/>
      <c r="X240" s="3"/>
      <c r="Y240" s="3"/>
      <c r="Z240" s="3"/>
      <c r="AA240" s="3"/>
      <c r="AB240" s="3"/>
      <c r="AC240" s="3"/>
      <c r="AD240" s="3"/>
      <c r="AE240" s="3"/>
      <c r="AF240" s="3"/>
      <c r="AG240" s="3"/>
      <c r="AH240" s="3"/>
      <c r="AI240" s="3"/>
      <c r="AJ240" s="3"/>
      <c r="AK240" s="3"/>
      <c r="AL240" s="3"/>
      <c r="AM240" s="3"/>
    </row>
    <row r="241" spans="1:39" s="7" customFormat="1" ht="12.75" x14ac:dyDescent="0.2">
      <c r="A241" s="293"/>
      <c r="B241" s="56">
        <v>228</v>
      </c>
      <c r="C241" s="338"/>
      <c r="D241" s="338"/>
      <c r="E241" s="72"/>
      <c r="F241" s="59"/>
      <c r="G241" s="72"/>
      <c r="H241" s="327"/>
      <c r="I241" s="412"/>
      <c r="J241" s="413"/>
      <c r="K241" s="320"/>
      <c r="L241" s="60">
        <f t="shared" si="15"/>
        <v>0</v>
      </c>
      <c r="M241" s="293"/>
      <c r="N241" s="3"/>
      <c r="O241" s="3"/>
      <c r="P241" s="3"/>
      <c r="Q241" s="3"/>
      <c r="R241" s="269">
        <f t="shared" si="16"/>
        <v>0</v>
      </c>
      <c r="S241" s="13">
        <f t="shared" si="17"/>
        <v>0</v>
      </c>
      <c r="T241" s="3"/>
      <c r="U241" s="3"/>
      <c r="V241" s="3"/>
      <c r="W241" s="3"/>
      <c r="X241" s="3"/>
      <c r="Y241" s="3"/>
      <c r="Z241" s="3"/>
      <c r="AA241" s="3"/>
      <c r="AB241" s="3"/>
      <c r="AC241" s="3"/>
      <c r="AD241" s="3"/>
      <c r="AE241" s="3"/>
      <c r="AF241" s="3"/>
      <c r="AG241" s="3"/>
      <c r="AH241" s="3"/>
      <c r="AI241" s="3"/>
      <c r="AJ241" s="3"/>
      <c r="AK241" s="3"/>
      <c r="AL241" s="3"/>
      <c r="AM241" s="3"/>
    </row>
    <row r="242" spans="1:39" s="7" customFormat="1" ht="12.75" x14ac:dyDescent="0.2">
      <c r="A242" s="293"/>
      <c r="B242" s="56">
        <v>229</v>
      </c>
      <c r="C242" s="338"/>
      <c r="D242" s="338"/>
      <c r="E242" s="72"/>
      <c r="F242" s="59"/>
      <c r="G242" s="72"/>
      <c r="H242" s="327"/>
      <c r="I242" s="412"/>
      <c r="J242" s="413"/>
      <c r="K242" s="320"/>
      <c r="L242" s="60">
        <f t="shared" si="15"/>
        <v>0</v>
      </c>
      <c r="M242" s="293"/>
      <c r="N242" s="3"/>
      <c r="O242" s="3"/>
      <c r="P242" s="3"/>
      <c r="Q242" s="3"/>
      <c r="R242" s="269">
        <f t="shared" si="16"/>
        <v>0</v>
      </c>
      <c r="S242" s="13">
        <f t="shared" si="17"/>
        <v>0</v>
      </c>
      <c r="T242" s="3"/>
      <c r="U242" s="3"/>
      <c r="V242" s="3"/>
      <c r="W242" s="3"/>
      <c r="X242" s="3"/>
      <c r="Y242" s="3"/>
      <c r="Z242" s="3"/>
      <c r="AA242" s="3"/>
      <c r="AB242" s="3"/>
      <c r="AC242" s="3"/>
      <c r="AD242" s="3"/>
      <c r="AE242" s="3"/>
      <c r="AF242" s="3"/>
      <c r="AG242" s="3"/>
      <c r="AH242" s="3"/>
      <c r="AI242" s="3"/>
      <c r="AJ242" s="3"/>
      <c r="AK242" s="3"/>
      <c r="AL242" s="3"/>
      <c r="AM242" s="3"/>
    </row>
    <row r="243" spans="1:39" s="7" customFormat="1" ht="12.75" x14ac:dyDescent="0.2">
      <c r="A243" s="293"/>
      <c r="B243" s="56">
        <v>230</v>
      </c>
      <c r="C243" s="338"/>
      <c r="D243" s="338"/>
      <c r="E243" s="72"/>
      <c r="F243" s="59"/>
      <c r="G243" s="72"/>
      <c r="H243" s="327"/>
      <c r="I243" s="412"/>
      <c r="J243" s="413"/>
      <c r="K243" s="320"/>
      <c r="L243" s="60">
        <f t="shared" si="15"/>
        <v>0</v>
      </c>
      <c r="M243" s="293"/>
      <c r="N243" s="3"/>
      <c r="O243" s="3"/>
      <c r="P243" s="3"/>
      <c r="Q243" s="3"/>
      <c r="R243" s="269">
        <f t="shared" si="16"/>
        <v>0</v>
      </c>
      <c r="S243" s="13">
        <f t="shared" si="17"/>
        <v>0</v>
      </c>
      <c r="T243" s="3"/>
      <c r="U243" s="3"/>
      <c r="V243" s="3"/>
      <c r="W243" s="3"/>
      <c r="X243" s="3"/>
      <c r="Y243" s="3"/>
      <c r="Z243" s="3"/>
      <c r="AA243" s="3"/>
      <c r="AB243" s="3"/>
      <c r="AC243" s="3"/>
      <c r="AD243" s="3"/>
      <c r="AE243" s="3"/>
      <c r="AF243" s="3"/>
      <c r="AG243" s="3"/>
      <c r="AH243" s="3"/>
      <c r="AI243" s="3"/>
      <c r="AJ243" s="3"/>
      <c r="AK243" s="3"/>
      <c r="AL243" s="3"/>
      <c r="AM243" s="3"/>
    </row>
    <row r="244" spans="1:39" s="7" customFormat="1" ht="12.75" x14ac:dyDescent="0.2">
      <c r="A244" s="293"/>
      <c r="B244" s="56">
        <v>231</v>
      </c>
      <c r="C244" s="338"/>
      <c r="D244" s="338"/>
      <c r="E244" s="72"/>
      <c r="F244" s="59"/>
      <c r="G244" s="72"/>
      <c r="H244" s="327"/>
      <c r="I244" s="412"/>
      <c r="J244" s="413"/>
      <c r="K244" s="320"/>
      <c r="L244" s="60">
        <f t="shared" si="15"/>
        <v>0</v>
      </c>
      <c r="M244" s="293"/>
      <c r="N244" s="3"/>
      <c r="O244" s="3"/>
      <c r="P244" s="3"/>
      <c r="Q244" s="3"/>
      <c r="R244" s="269">
        <f t="shared" si="16"/>
        <v>0</v>
      </c>
      <c r="S244" s="13">
        <f t="shared" si="17"/>
        <v>0</v>
      </c>
      <c r="T244" s="3"/>
      <c r="U244" s="3"/>
      <c r="V244" s="3"/>
      <c r="W244" s="3"/>
      <c r="X244" s="3"/>
      <c r="Y244" s="3"/>
      <c r="Z244" s="3"/>
      <c r="AA244" s="3"/>
      <c r="AB244" s="3"/>
      <c r="AC244" s="3"/>
      <c r="AD244" s="3"/>
      <c r="AE244" s="3"/>
      <c r="AF244" s="3"/>
      <c r="AG244" s="3"/>
      <c r="AH244" s="3"/>
      <c r="AI244" s="3"/>
      <c r="AJ244" s="3"/>
      <c r="AK244" s="3"/>
      <c r="AL244" s="3"/>
      <c r="AM244" s="3"/>
    </row>
    <row r="245" spans="1:39" s="7" customFormat="1" ht="12.75" x14ac:dyDescent="0.2">
      <c r="A245" s="293"/>
      <c r="B245" s="56">
        <v>232</v>
      </c>
      <c r="C245" s="338"/>
      <c r="D245" s="338"/>
      <c r="E245" s="72"/>
      <c r="F245" s="59"/>
      <c r="G245" s="72"/>
      <c r="H245" s="327"/>
      <c r="I245" s="412"/>
      <c r="J245" s="413"/>
      <c r="K245" s="320"/>
      <c r="L245" s="60">
        <f t="shared" si="15"/>
        <v>0</v>
      </c>
      <c r="M245" s="293"/>
      <c r="N245" s="3"/>
      <c r="O245" s="3"/>
      <c r="P245" s="3"/>
      <c r="Q245" s="3"/>
      <c r="R245" s="269">
        <f t="shared" si="16"/>
        <v>0</v>
      </c>
      <c r="S245" s="13">
        <f t="shared" si="17"/>
        <v>0</v>
      </c>
      <c r="T245" s="3"/>
      <c r="U245" s="3"/>
      <c r="V245" s="3"/>
      <c r="W245" s="3"/>
      <c r="X245" s="3"/>
      <c r="Y245" s="3"/>
      <c r="Z245" s="3"/>
      <c r="AA245" s="3"/>
      <c r="AB245" s="3"/>
      <c r="AC245" s="3"/>
      <c r="AD245" s="3"/>
      <c r="AE245" s="3"/>
      <c r="AF245" s="3"/>
      <c r="AG245" s="3"/>
      <c r="AH245" s="3"/>
      <c r="AI245" s="3"/>
      <c r="AJ245" s="3"/>
      <c r="AK245" s="3"/>
      <c r="AL245" s="3"/>
      <c r="AM245" s="3"/>
    </row>
    <row r="246" spans="1:39" s="7" customFormat="1" ht="12.75" x14ac:dyDescent="0.2">
      <c r="A246" s="293"/>
      <c r="B246" s="56">
        <v>233</v>
      </c>
      <c r="C246" s="338"/>
      <c r="D246" s="338"/>
      <c r="E246" s="72"/>
      <c r="F246" s="59"/>
      <c r="G246" s="72"/>
      <c r="H246" s="327"/>
      <c r="I246" s="412"/>
      <c r="J246" s="413"/>
      <c r="K246" s="320"/>
      <c r="L246" s="60">
        <f t="shared" si="15"/>
        <v>0</v>
      </c>
      <c r="M246" s="293"/>
      <c r="N246" s="3"/>
      <c r="O246" s="3"/>
      <c r="P246" s="3"/>
      <c r="Q246" s="3"/>
      <c r="R246" s="269">
        <f t="shared" si="16"/>
        <v>0</v>
      </c>
      <c r="S246" s="13">
        <f t="shared" si="17"/>
        <v>0</v>
      </c>
      <c r="T246" s="3"/>
      <c r="U246" s="3"/>
      <c r="V246" s="3"/>
      <c r="W246" s="3"/>
      <c r="X246" s="3"/>
      <c r="Y246" s="3"/>
      <c r="Z246" s="3"/>
      <c r="AA246" s="3"/>
      <c r="AB246" s="3"/>
      <c r="AC246" s="3"/>
      <c r="AD246" s="3"/>
      <c r="AE246" s="3"/>
      <c r="AF246" s="3"/>
      <c r="AG246" s="3"/>
      <c r="AH246" s="3"/>
      <c r="AI246" s="3"/>
      <c r="AJ246" s="3"/>
      <c r="AK246" s="3"/>
      <c r="AL246" s="3"/>
      <c r="AM246" s="3"/>
    </row>
    <row r="247" spans="1:39" s="7" customFormat="1" ht="12.75" x14ac:dyDescent="0.2">
      <c r="A247" s="293"/>
      <c r="B247" s="56">
        <v>234</v>
      </c>
      <c r="C247" s="338"/>
      <c r="D247" s="338"/>
      <c r="E247" s="72"/>
      <c r="F247" s="59"/>
      <c r="G247" s="72"/>
      <c r="H247" s="327"/>
      <c r="I247" s="412"/>
      <c r="J247" s="413"/>
      <c r="K247" s="320"/>
      <c r="L247" s="60">
        <f t="shared" si="15"/>
        <v>0</v>
      </c>
      <c r="M247" s="293"/>
      <c r="N247" s="3"/>
      <c r="O247" s="3"/>
      <c r="P247" s="3"/>
      <c r="Q247" s="3"/>
      <c r="R247" s="269">
        <f t="shared" si="16"/>
        <v>0</v>
      </c>
      <c r="S247" s="13">
        <f t="shared" si="17"/>
        <v>0</v>
      </c>
      <c r="T247" s="3"/>
      <c r="U247" s="3"/>
      <c r="V247" s="3"/>
      <c r="W247" s="3"/>
      <c r="X247" s="3"/>
      <c r="Y247" s="3"/>
      <c r="Z247" s="3"/>
      <c r="AA247" s="3"/>
      <c r="AB247" s="3"/>
      <c r="AC247" s="3"/>
      <c r="AD247" s="3"/>
      <c r="AE247" s="3"/>
      <c r="AF247" s="3"/>
      <c r="AG247" s="3"/>
      <c r="AH247" s="3"/>
      <c r="AI247" s="3"/>
      <c r="AJ247" s="3"/>
      <c r="AK247" s="3"/>
      <c r="AL247" s="3"/>
      <c r="AM247" s="3"/>
    </row>
    <row r="248" spans="1:39" s="7" customFormat="1" ht="12.75" x14ac:dyDescent="0.2">
      <c r="A248" s="293"/>
      <c r="B248" s="56">
        <v>235</v>
      </c>
      <c r="C248" s="338"/>
      <c r="D248" s="338"/>
      <c r="E248" s="72"/>
      <c r="F248" s="59"/>
      <c r="G248" s="72"/>
      <c r="H248" s="327"/>
      <c r="I248" s="412"/>
      <c r="J248" s="413"/>
      <c r="K248" s="320"/>
      <c r="L248" s="60">
        <f t="shared" si="15"/>
        <v>0</v>
      </c>
      <c r="M248" s="293"/>
      <c r="N248" s="3"/>
      <c r="O248" s="3"/>
      <c r="P248" s="3"/>
      <c r="Q248" s="3"/>
      <c r="R248" s="269">
        <f t="shared" si="16"/>
        <v>0</v>
      </c>
      <c r="S248" s="13">
        <f t="shared" si="17"/>
        <v>0</v>
      </c>
      <c r="T248" s="3"/>
      <c r="U248" s="3"/>
      <c r="V248" s="3"/>
      <c r="W248" s="3"/>
      <c r="X248" s="3"/>
      <c r="Y248" s="3"/>
      <c r="Z248" s="3"/>
      <c r="AA248" s="3"/>
      <c r="AB248" s="3"/>
      <c r="AC248" s="3"/>
      <c r="AD248" s="3"/>
      <c r="AE248" s="3"/>
      <c r="AF248" s="3"/>
      <c r="AG248" s="3"/>
      <c r="AH248" s="3"/>
      <c r="AI248" s="3"/>
      <c r="AJ248" s="3"/>
      <c r="AK248" s="3"/>
      <c r="AL248" s="3"/>
      <c r="AM248" s="3"/>
    </row>
    <row r="249" spans="1:39" s="7" customFormat="1" ht="12.75" x14ac:dyDescent="0.2">
      <c r="A249" s="293"/>
      <c r="B249" s="56">
        <v>236</v>
      </c>
      <c r="C249" s="338"/>
      <c r="D249" s="338"/>
      <c r="E249" s="72"/>
      <c r="F249" s="59"/>
      <c r="G249" s="72"/>
      <c r="H249" s="327"/>
      <c r="I249" s="412"/>
      <c r="J249" s="413"/>
      <c r="K249" s="320"/>
      <c r="L249" s="60">
        <f t="shared" si="15"/>
        <v>0</v>
      </c>
      <c r="M249" s="293"/>
      <c r="N249" s="3"/>
      <c r="O249" s="3"/>
      <c r="P249" s="3"/>
      <c r="Q249" s="3"/>
      <c r="R249" s="269">
        <f t="shared" si="16"/>
        <v>0</v>
      </c>
      <c r="S249" s="13">
        <f t="shared" si="17"/>
        <v>0</v>
      </c>
      <c r="T249" s="3"/>
      <c r="U249" s="3"/>
      <c r="V249" s="3"/>
      <c r="W249" s="3"/>
      <c r="X249" s="3"/>
      <c r="Y249" s="3"/>
      <c r="Z249" s="3"/>
      <c r="AA249" s="3"/>
      <c r="AB249" s="3"/>
      <c r="AC249" s="3"/>
      <c r="AD249" s="3"/>
      <c r="AE249" s="3"/>
      <c r="AF249" s="3"/>
      <c r="AG249" s="3"/>
      <c r="AH249" s="3"/>
      <c r="AI249" s="3"/>
      <c r="AJ249" s="3"/>
      <c r="AK249" s="3"/>
      <c r="AL249" s="3"/>
      <c r="AM249" s="3"/>
    </row>
    <row r="250" spans="1:39" s="7" customFormat="1" ht="12.75" x14ac:dyDescent="0.2">
      <c r="A250" s="293"/>
      <c r="B250" s="56">
        <v>237</v>
      </c>
      <c r="C250" s="338"/>
      <c r="D250" s="338"/>
      <c r="E250" s="72"/>
      <c r="F250" s="59"/>
      <c r="G250" s="72"/>
      <c r="H250" s="327"/>
      <c r="I250" s="412"/>
      <c r="J250" s="413"/>
      <c r="K250" s="320"/>
      <c r="L250" s="60">
        <f t="shared" si="15"/>
        <v>0</v>
      </c>
      <c r="M250" s="293"/>
      <c r="N250" s="3"/>
      <c r="O250" s="3"/>
      <c r="P250" s="3"/>
      <c r="Q250" s="3"/>
      <c r="R250" s="269">
        <f t="shared" si="16"/>
        <v>0</v>
      </c>
      <c r="S250" s="13">
        <f t="shared" si="17"/>
        <v>0</v>
      </c>
      <c r="T250" s="3"/>
      <c r="U250" s="3"/>
      <c r="V250" s="3"/>
      <c r="W250" s="3"/>
      <c r="X250" s="3"/>
      <c r="Y250" s="3"/>
      <c r="Z250" s="3"/>
      <c r="AA250" s="3"/>
      <c r="AB250" s="3"/>
      <c r="AC250" s="3"/>
      <c r="AD250" s="3"/>
      <c r="AE250" s="3"/>
      <c r="AF250" s="3"/>
      <c r="AG250" s="3"/>
      <c r="AH250" s="3"/>
      <c r="AI250" s="3"/>
      <c r="AJ250" s="3"/>
      <c r="AK250" s="3"/>
      <c r="AL250" s="3"/>
      <c r="AM250" s="3"/>
    </row>
    <row r="251" spans="1:39" s="7" customFormat="1" ht="12.75" x14ac:dyDescent="0.2">
      <c r="A251" s="293"/>
      <c r="B251" s="56">
        <v>238</v>
      </c>
      <c r="C251" s="338"/>
      <c r="D251" s="338"/>
      <c r="E251" s="72"/>
      <c r="F251" s="59"/>
      <c r="G251" s="72"/>
      <c r="H251" s="327"/>
      <c r="I251" s="412"/>
      <c r="J251" s="413"/>
      <c r="K251" s="320"/>
      <c r="L251" s="60">
        <f t="shared" si="15"/>
        <v>0</v>
      </c>
      <c r="M251" s="293"/>
      <c r="N251" s="3"/>
      <c r="O251" s="3"/>
      <c r="P251" s="3"/>
      <c r="Q251" s="3"/>
      <c r="R251" s="269">
        <f t="shared" si="16"/>
        <v>0</v>
      </c>
      <c r="S251" s="13">
        <f t="shared" si="17"/>
        <v>0</v>
      </c>
      <c r="T251" s="3"/>
      <c r="U251" s="3"/>
      <c r="V251" s="3"/>
      <c r="W251" s="3"/>
      <c r="X251" s="3"/>
      <c r="Y251" s="3"/>
      <c r="Z251" s="3"/>
      <c r="AA251" s="3"/>
      <c r="AB251" s="3"/>
      <c r="AC251" s="3"/>
      <c r="AD251" s="3"/>
      <c r="AE251" s="3"/>
      <c r="AF251" s="3"/>
      <c r="AG251" s="3"/>
      <c r="AH251" s="3"/>
      <c r="AI251" s="3"/>
      <c r="AJ251" s="3"/>
      <c r="AK251" s="3"/>
      <c r="AL251" s="3"/>
      <c r="AM251" s="3"/>
    </row>
    <row r="252" spans="1:39" s="7" customFormat="1" ht="12.75" x14ac:dyDescent="0.2">
      <c r="A252" s="293"/>
      <c r="B252" s="56">
        <v>239</v>
      </c>
      <c r="C252" s="338"/>
      <c r="D252" s="338"/>
      <c r="E252" s="72"/>
      <c r="F252" s="59"/>
      <c r="G252" s="72"/>
      <c r="H252" s="327"/>
      <c r="I252" s="412"/>
      <c r="J252" s="413"/>
      <c r="K252" s="320"/>
      <c r="L252" s="60">
        <f t="shared" si="15"/>
        <v>0</v>
      </c>
      <c r="M252" s="293"/>
      <c r="N252" s="3"/>
      <c r="O252" s="3"/>
      <c r="P252" s="3"/>
      <c r="Q252" s="3"/>
      <c r="R252" s="269">
        <f t="shared" si="16"/>
        <v>0</v>
      </c>
      <c r="S252" s="13">
        <f t="shared" si="17"/>
        <v>0</v>
      </c>
      <c r="T252" s="3"/>
      <c r="U252" s="3"/>
      <c r="V252" s="3"/>
      <c r="W252" s="3"/>
      <c r="X252" s="3"/>
      <c r="Y252" s="3"/>
      <c r="Z252" s="3"/>
      <c r="AA252" s="3"/>
      <c r="AB252" s="3"/>
      <c r="AC252" s="3"/>
      <c r="AD252" s="3"/>
      <c r="AE252" s="3"/>
      <c r="AF252" s="3"/>
      <c r="AG252" s="3"/>
      <c r="AH252" s="3"/>
      <c r="AI252" s="3"/>
      <c r="AJ252" s="3"/>
      <c r="AK252" s="3"/>
      <c r="AL252" s="3"/>
      <c r="AM252" s="3"/>
    </row>
    <row r="253" spans="1:39" s="7" customFormat="1" ht="12.75" x14ac:dyDescent="0.2">
      <c r="A253" s="293"/>
      <c r="B253" s="56">
        <v>240</v>
      </c>
      <c r="C253" s="338"/>
      <c r="D253" s="338"/>
      <c r="E253" s="72"/>
      <c r="F253" s="59"/>
      <c r="G253" s="72"/>
      <c r="H253" s="327"/>
      <c r="I253" s="412"/>
      <c r="J253" s="413"/>
      <c r="K253" s="320"/>
      <c r="L253" s="60">
        <f t="shared" si="15"/>
        <v>0</v>
      </c>
      <c r="M253" s="293"/>
      <c r="N253" s="3"/>
      <c r="O253" s="3"/>
      <c r="P253" s="3"/>
      <c r="Q253" s="3"/>
      <c r="R253" s="269">
        <f t="shared" si="16"/>
        <v>0</v>
      </c>
      <c r="S253" s="13">
        <f t="shared" si="17"/>
        <v>0</v>
      </c>
      <c r="T253" s="3"/>
      <c r="U253" s="3"/>
      <c r="V253" s="3"/>
      <c r="W253" s="3"/>
      <c r="X253" s="3"/>
      <c r="Y253" s="3"/>
      <c r="Z253" s="3"/>
      <c r="AA253" s="3"/>
      <c r="AB253" s="3"/>
      <c r="AC253" s="3"/>
      <c r="AD253" s="3"/>
      <c r="AE253" s="3"/>
      <c r="AF253" s="3"/>
      <c r="AG253" s="3"/>
      <c r="AH253" s="3"/>
      <c r="AI253" s="3"/>
      <c r="AJ253" s="3"/>
      <c r="AK253" s="3"/>
      <c r="AL253" s="3"/>
      <c r="AM253" s="3"/>
    </row>
    <row r="254" spans="1:39" s="7" customFormat="1" ht="12.75" x14ac:dyDescent="0.2">
      <c r="A254" s="293"/>
      <c r="B254" s="56">
        <v>241</v>
      </c>
      <c r="C254" s="338"/>
      <c r="D254" s="338"/>
      <c r="E254" s="72"/>
      <c r="F254" s="59"/>
      <c r="G254" s="72"/>
      <c r="H254" s="327"/>
      <c r="I254" s="412"/>
      <c r="J254" s="413"/>
      <c r="K254" s="320"/>
      <c r="L254" s="60">
        <f t="shared" si="15"/>
        <v>0</v>
      </c>
      <c r="M254" s="293"/>
      <c r="N254" s="3"/>
      <c r="O254" s="3"/>
      <c r="P254" s="3"/>
      <c r="Q254" s="3"/>
      <c r="R254" s="269">
        <f t="shared" si="16"/>
        <v>0</v>
      </c>
      <c r="S254" s="13">
        <f t="shared" si="17"/>
        <v>0</v>
      </c>
      <c r="T254" s="3"/>
      <c r="U254" s="3"/>
      <c r="V254" s="3"/>
      <c r="W254" s="3"/>
      <c r="X254" s="3"/>
      <c r="Y254" s="3"/>
      <c r="Z254" s="3"/>
      <c r="AA254" s="3"/>
      <c r="AB254" s="3"/>
      <c r="AC254" s="3"/>
      <c r="AD254" s="3"/>
      <c r="AE254" s="3"/>
      <c r="AF254" s="3"/>
      <c r="AG254" s="3"/>
      <c r="AH254" s="3"/>
      <c r="AI254" s="3"/>
      <c r="AJ254" s="3"/>
      <c r="AK254" s="3"/>
      <c r="AL254" s="3"/>
      <c r="AM254" s="3"/>
    </row>
    <row r="255" spans="1:39" s="7" customFormat="1" ht="12.75" x14ac:dyDescent="0.2">
      <c r="A255" s="293"/>
      <c r="B255" s="56">
        <v>242</v>
      </c>
      <c r="C255" s="338"/>
      <c r="D255" s="338"/>
      <c r="E255" s="72"/>
      <c r="F255" s="59"/>
      <c r="G255" s="72"/>
      <c r="H255" s="327"/>
      <c r="I255" s="412"/>
      <c r="J255" s="413"/>
      <c r="K255" s="320"/>
      <c r="L255" s="60">
        <f t="shared" si="15"/>
        <v>0</v>
      </c>
      <c r="M255" s="293"/>
      <c r="N255" s="3"/>
      <c r="O255" s="3"/>
      <c r="P255" s="3"/>
      <c r="Q255" s="3"/>
      <c r="R255" s="269">
        <f t="shared" si="16"/>
        <v>0</v>
      </c>
      <c r="S255" s="13">
        <f t="shared" si="17"/>
        <v>0</v>
      </c>
      <c r="T255" s="3"/>
      <c r="U255" s="3"/>
      <c r="V255" s="3"/>
      <c r="W255" s="3"/>
      <c r="X255" s="3"/>
      <c r="Y255" s="3"/>
      <c r="Z255" s="3"/>
      <c r="AA255" s="3"/>
      <c r="AB255" s="3"/>
      <c r="AC255" s="3"/>
      <c r="AD255" s="3"/>
      <c r="AE255" s="3"/>
      <c r="AF255" s="3"/>
      <c r="AG255" s="3"/>
      <c r="AH255" s="3"/>
      <c r="AI255" s="3"/>
      <c r="AJ255" s="3"/>
      <c r="AK255" s="3"/>
      <c r="AL255" s="3"/>
      <c r="AM255" s="3"/>
    </row>
    <row r="256" spans="1:39" s="7" customFormat="1" ht="12.75" x14ac:dyDescent="0.2">
      <c r="A256" s="293"/>
      <c r="B256" s="56">
        <v>243</v>
      </c>
      <c r="C256" s="338"/>
      <c r="D256" s="338"/>
      <c r="E256" s="72"/>
      <c r="F256" s="59"/>
      <c r="G256" s="72"/>
      <c r="H256" s="327"/>
      <c r="I256" s="412"/>
      <c r="J256" s="413"/>
      <c r="K256" s="320"/>
      <c r="L256" s="60">
        <f t="shared" si="15"/>
        <v>0</v>
      </c>
      <c r="M256" s="293"/>
      <c r="N256" s="3"/>
      <c r="O256" s="3"/>
      <c r="P256" s="3"/>
      <c r="Q256" s="3"/>
      <c r="R256" s="269">
        <f t="shared" si="16"/>
        <v>0</v>
      </c>
      <c r="S256" s="13">
        <f t="shared" si="17"/>
        <v>0</v>
      </c>
      <c r="T256" s="3"/>
      <c r="U256" s="3"/>
      <c r="V256" s="3"/>
      <c r="W256" s="3"/>
      <c r="X256" s="3"/>
      <c r="Y256" s="3"/>
      <c r="Z256" s="3"/>
      <c r="AA256" s="3"/>
      <c r="AB256" s="3"/>
      <c r="AC256" s="3"/>
      <c r="AD256" s="3"/>
      <c r="AE256" s="3"/>
      <c r="AF256" s="3"/>
      <c r="AG256" s="3"/>
      <c r="AH256" s="3"/>
      <c r="AI256" s="3"/>
      <c r="AJ256" s="3"/>
      <c r="AK256" s="3"/>
      <c r="AL256" s="3"/>
      <c r="AM256" s="3"/>
    </row>
    <row r="257" spans="1:39" s="7" customFormat="1" ht="12.75" x14ac:dyDescent="0.2">
      <c r="A257" s="293"/>
      <c r="B257" s="56">
        <v>244</v>
      </c>
      <c r="C257" s="338"/>
      <c r="D257" s="338"/>
      <c r="E257" s="72"/>
      <c r="F257" s="59"/>
      <c r="G257" s="72"/>
      <c r="H257" s="327"/>
      <c r="I257" s="412"/>
      <c r="J257" s="413"/>
      <c r="K257" s="320"/>
      <c r="L257" s="60">
        <f t="shared" si="15"/>
        <v>0</v>
      </c>
      <c r="M257" s="293"/>
      <c r="N257" s="3"/>
      <c r="O257" s="3"/>
      <c r="P257" s="3"/>
      <c r="Q257" s="3"/>
      <c r="R257" s="269">
        <f t="shared" si="16"/>
        <v>0</v>
      </c>
      <c r="S257" s="13">
        <f t="shared" si="17"/>
        <v>0</v>
      </c>
      <c r="T257" s="3"/>
      <c r="U257" s="3"/>
      <c r="V257" s="3"/>
      <c r="W257" s="3"/>
      <c r="X257" s="3"/>
      <c r="Y257" s="3"/>
      <c r="Z257" s="3"/>
      <c r="AA257" s="3"/>
      <c r="AB257" s="3"/>
      <c r="AC257" s="3"/>
      <c r="AD257" s="3"/>
      <c r="AE257" s="3"/>
      <c r="AF257" s="3"/>
      <c r="AG257" s="3"/>
      <c r="AH257" s="3"/>
      <c r="AI257" s="3"/>
      <c r="AJ257" s="3"/>
      <c r="AK257" s="3"/>
      <c r="AL257" s="3"/>
      <c r="AM257" s="3"/>
    </row>
    <row r="258" spans="1:39" s="7" customFormat="1" ht="12.75" x14ac:dyDescent="0.2">
      <c r="A258" s="293"/>
      <c r="B258" s="56">
        <v>245</v>
      </c>
      <c r="C258" s="338"/>
      <c r="D258" s="338"/>
      <c r="E258" s="72"/>
      <c r="F258" s="59"/>
      <c r="G258" s="72"/>
      <c r="H258" s="327"/>
      <c r="I258" s="412"/>
      <c r="J258" s="413"/>
      <c r="K258" s="320"/>
      <c r="L258" s="60">
        <f t="shared" si="15"/>
        <v>0</v>
      </c>
      <c r="M258" s="293"/>
      <c r="N258" s="3"/>
      <c r="O258" s="3"/>
      <c r="P258" s="3"/>
      <c r="Q258" s="3"/>
      <c r="R258" s="269">
        <f t="shared" si="16"/>
        <v>0</v>
      </c>
      <c r="S258" s="13">
        <f t="shared" si="17"/>
        <v>0</v>
      </c>
      <c r="T258" s="3"/>
      <c r="U258" s="3"/>
      <c r="V258" s="3"/>
      <c r="W258" s="3"/>
      <c r="X258" s="3"/>
      <c r="Y258" s="3"/>
      <c r="Z258" s="3"/>
      <c r="AA258" s="3"/>
      <c r="AB258" s="3"/>
      <c r="AC258" s="3"/>
      <c r="AD258" s="3"/>
      <c r="AE258" s="3"/>
      <c r="AF258" s="3"/>
      <c r="AG258" s="3"/>
      <c r="AH258" s="3"/>
      <c r="AI258" s="3"/>
      <c r="AJ258" s="3"/>
      <c r="AK258" s="3"/>
      <c r="AL258" s="3"/>
      <c r="AM258" s="3"/>
    </row>
    <row r="259" spans="1:39" s="7" customFormat="1" ht="12.75" x14ac:dyDescent="0.2">
      <c r="A259" s="293"/>
      <c r="B259" s="56">
        <v>246</v>
      </c>
      <c r="C259" s="338"/>
      <c r="D259" s="338"/>
      <c r="E259" s="72"/>
      <c r="F259" s="59"/>
      <c r="G259" s="72"/>
      <c r="H259" s="327"/>
      <c r="I259" s="412"/>
      <c r="J259" s="413"/>
      <c r="K259" s="320"/>
      <c r="L259" s="60">
        <f t="shared" si="15"/>
        <v>0</v>
      </c>
      <c r="M259" s="293"/>
      <c r="N259" s="3"/>
      <c r="O259" s="3"/>
      <c r="P259" s="3"/>
      <c r="Q259" s="3"/>
      <c r="R259" s="269">
        <f t="shared" si="16"/>
        <v>0</v>
      </c>
      <c r="S259" s="13">
        <f t="shared" si="17"/>
        <v>0</v>
      </c>
      <c r="T259" s="3"/>
      <c r="U259" s="3"/>
      <c r="V259" s="3"/>
      <c r="W259" s="3"/>
      <c r="X259" s="3"/>
      <c r="Y259" s="3"/>
      <c r="Z259" s="3"/>
      <c r="AA259" s="3"/>
      <c r="AB259" s="3"/>
      <c r="AC259" s="3"/>
      <c r="AD259" s="3"/>
      <c r="AE259" s="3"/>
      <c r="AF259" s="3"/>
      <c r="AG259" s="3"/>
      <c r="AH259" s="3"/>
      <c r="AI259" s="3"/>
      <c r="AJ259" s="3"/>
      <c r="AK259" s="3"/>
      <c r="AL259" s="3"/>
      <c r="AM259" s="3"/>
    </row>
    <row r="260" spans="1:39" s="7" customFormat="1" ht="12.75" x14ac:dyDescent="0.2">
      <c r="A260" s="293"/>
      <c r="B260" s="56">
        <v>247</v>
      </c>
      <c r="C260" s="338"/>
      <c r="D260" s="338"/>
      <c r="E260" s="72"/>
      <c r="F260" s="59"/>
      <c r="G260" s="72"/>
      <c r="H260" s="327"/>
      <c r="I260" s="412"/>
      <c r="J260" s="413"/>
      <c r="K260" s="320"/>
      <c r="L260" s="60">
        <f t="shared" si="15"/>
        <v>0</v>
      </c>
      <c r="M260" s="293"/>
      <c r="N260" s="3"/>
      <c r="O260" s="3"/>
      <c r="P260" s="3"/>
      <c r="Q260" s="3"/>
      <c r="R260" s="269">
        <f t="shared" si="16"/>
        <v>0</v>
      </c>
      <c r="S260" s="13">
        <f t="shared" si="17"/>
        <v>0</v>
      </c>
      <c r="T260" s="3"/>
      <c r="U260" s="3"/>
      <c r="V260" s="3"/>
      <c r="W260" s="3"/>
      <c r="X260" s="3"/>
      <c r="Y260" s="3"/>
      <c r="Z260" s="3"/>
      <c r="AA260" s="3"/>
      <c r="AB260" s="3"/>
      <c r="AC260" s="3"/>
      <c r="AD260" s="3"/>
      <c r="AE260" s="3"/>
      <c r="AF260" s="3"/>
      <c r="AG260" s="3"/>
      <c r="AH260" s="3"/>
      <c r="AI260" s="3"/>
      <c r="AJ260" s="3"/>
      <c r="AK260" s="3"/>
      <c r="AL260" s="3"/>
      <c r="AM260" s="3"/>
    </row>
    <row r="261" spans="1:39" s="7" customFormat="1" ht="12.75" x14ac:dyDescent="0.2">
      <c r="A261" s="293"/>
      <c r="B261" s="56">
        <v>248</v>
      </c>
      <c r="C261" s="338"/>
      <c r="D261" s="338"/>
      <c r="E261" s="72"/>
      <c r="F261" s="59"/>
      <c r="G261" s="72"/>
      <c r="H261" s="327"/>
      <c r="I261" s="412"/>
      <c r="J261" s="413"/>
      <c r="K261" s="320"/>
      <c r="L261" s="60">
        <f t="shared" si="15"/>
        <v>0</v>
      </c>
      <c r="M261" s="293"/>
      <c r="N261" s="3"/>
      <c r="O261" s="3"/>
      <c r="P261" s="3"/>
      <c r="Q261" s="3"/>
      <c r="R261" s="269">
        <f t="shared" si="16"/>
        <v>0</v>
      </c>
      <c r="S261" s="13">
        <f t="shared" si="17"/>
        <v>0</v>
      </c>
      <c r="T261" s="3"/>
      <c r="U261" s="3"/>
      <c r="V261" s="3"/>
      <c r="W261" s="3"/>
      <c r="X261" s="3"/>
      <c r="Y261" s="3"/>
      <c r="Z261" s="3"/>
      <c r="AA261" s="3"/>
      <c r="AB261" s="3"/>
      <c r="AC261" s="3"/>
      <c r="AD261" s="3"/>
      <c r="AE261" s="3"/>
      <c r="AF261" s="3"/>
      <c r="AG261" s="3"/>
      <c r="AH261" s="3"/>
      <c r="AI261" s="3"/>
      <c r="AJ261" s="3"/>
      <c r="AK261" s="3"/>
      <c r="AL261" s="3"/>
      <c r="AM261" s="3"/>
    </row>
    <row r="262" spans="1:39" s="7" customFormat="1" ht="12.75" x14ac:dyDescent="0.2">
      <c r="A262" s="293"/>
      <c r="B262" s="56">
        <v>249</v>
      </c>
      <c r="C262" s="338"/>
      <c r="D262" s="338"/>
      <c r="E262" s="72"/>
      <c r="F262" s="59"/>
      <c r="G262" s="72"/>
      <c r="H262" s="327"/>
      <c r="I262" s="412"/>
      <c r="J262" s="413"/>
      <c r="K262" s="320"/>
      <c r="L262" s="60">
        <f t="shared" si="15"/>
        <v>0</v>
      </c>
      <c r="M262" s="293"/>
      <c r="N262" s="3"/>
      <c r="O262" s="3"/>
      <c r="P262" s="3"/>
      <c r="Q262" s="3"/>
      <c r="R262" s="269">
        <f t="shared" si="16"/>
        <v>0</v>
      </c>
      <c r="S262" s="13">
        <f t="shared" si="17"/>
        <v>0</v>
      </c>
      <c r="T262" s="3"/>
      <c r="U262" s="3"/>
      <c r="V262" s="3"/>
      <c r="W262" s="3"/>
      <c r="X262" s="3"/>
      <c r="Y262" s="3"/>
      <c r="Z262" s="3"/>
      <c r="AA262" s="3"/>
      <c r="AB262" s="3"/>
      <c r="AC262" s="3"/>
      <c r="AD262" s="3"/>
      <c r="AE262" s="3"/>
      <c r="AF262" s="3"/>
      <c r="AG262" s="3"/>
      <c r="AH262" s="3"/>
      <c r="AI262" s="3"/>
      <c r="AJ262" s="3"/>
      <c r="AK262" s="3"/>
      <c r="AL262" s="3"/>
      <c r="AM262" s="3"/>
    </row>
    <row r="263" spans="1:39" s="7" customFormat="1" ht="13.5" thickBot="1" x14ac:dyDescent="0.25">
      <c r="A263" s="293"/>
      <c r="B263" s="56">
        <v>250</v>
      </c>
      <c r="C263" s="338"/>
      <c r="D263" s="338"/>
      <c r="E263" s="72"/>
      <c r="F263" s="59"/>
      <c r="G263" s="72"/>
      <c r="H263" s="327"/>
      <c r="I263" s="412"/>
      <c r="J263" s="413"/>
      <c r="K263" s="320"/>
      <c r="L263" s="60">
        <f t="shared" si="15"/>
        <v>0</v>
      </c>
      <c r="M263" s="293"/>
      <c r="N263" s="3"/>
      <c r="O263" s="3"/>
      <c r="P263" s="3"/>
      <c r="Q263" s="3"/>
      <c r="R263" s="269">
        <f t="shared" si="16"/>
        <v>0</v>
      </c>
      <c r="S263" s="13">
        <f t="shared" si="17"/>
        <v>0</v>
      </c>
      <c r="T263" s="3"/>
      <c r="U263" s="3"/>
      <c r="V263" s="3"/>
      <c r="W263" s="3"/>
      <c r="X263" s="3"/>
      <c r="Y263" s="3"/>
      <c r="Z263" s="3"/>
      <c r="AA263" s="3"/>
      <c r="AB263" s="3"/>
      <c r="AC263" s="3"/>
      <c r="AD263" s="3"/>
      <c r="AE263" s="3"/>
      <c r="AF263" s="3"/>
      <c r="AG263" s="3"/>
      <c r="AH263" s="3"/>
      <c r="AI263" s="3"/>
      <c r="AJ263" s="3"/>
      <c r="AK263" s="3"/>
      <c r="AL263" s="3"/>
      <c r="AM263" s="3"/>
    </row>
    <row r="264" spans="1:39" s="7" customFormat="1" ht="13.5" thickBot="1" x14ac:dyDescent="0.25">
      <c r="A264" s="26"/>
      <c r="B264" s="28"/>
      <c r="C264" s="1"/>
      <c r="D264" s="1"/>
      <c r="E264" s="28"/>
      <c r="F264" s="28"/>
      <c r="G264" s="75" t="s">
        <v>35</v>
      </c>
      <c r="H264" s="258"/>
      <c r="I264" s="26"/>
      <c r="J264" s="324"/>
      <c r="K264" s="320"/>
      <c r="L264" s="70">
        <f>SUM(L14:L263)</f>
        <v>0</v>
      </c>
      <c r="M264" s="26"/>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row>
    <row r="265" spans="1:39" s="7" customFormat="1" ht="3" customHeight="1" thickBot="1" x14ac:dyDescent="0.25">
      <c r="A265" s="26"/>
      <c r="B265" s="26"/>
      <c r="C265" s="26"/>
      <c r="D265" s="26"/>
      <c r="E265" s="26"/>
      <c r="F265" s="26"/>
      <c r="G265" s="26"/>
      <c r="H265" s="292"/>
      <c r="I265" s="26"/>
      <c r="J265" s="324"/>
      <c r="K265" s="320"/>
      <c r="L265" s="26"/>
      <c r="M265" s="26"/>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row>
    <row r="266" spans="1:39" s="7" customFormat="1" ht="13.5" thickBot="1" x14ac:dyDescent="0.25">
      <c r="A266" s="293"/>
      <c r="B266" s="293"/>
      <c r="C266" s="293"/>
      <c r="D266" s="293"/>
      <c r="E266" s="293"/>
      <c r="F266" s="293"/>
      <c r="G266" s="291" t="s">
        <v>69</v>
      </c>
      <c r="H266" s="291"/>
      <c r="I266" s="293"/>
      <c r="J266" s="324"/>
      <c r="K266" s="320"/>
      <c r="L266" s="70">
        <f>IF(N266="State",L264,IF(L264&gt;4500,4500,L264))</f>
        <v>0</v>
      </c>
      <c r="M266" s="293"/>
      <c r="N266" s="13" t="str">
        <f>Cover!D32</f>
        <v>Chapter</v>
      </c>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row>
    <row r="267" spans="1:39" s="7" customFormat="1" ht="12.75" x14ac:dyDescent="0.2">
      <c r="A267" s="293"/>
      <c r="B267" s="293"/>
      <c r="C267" s="293"/>
      <c r="D267" s="293"/>
      <c r="E267" s="293"/>
      <c r="F267" s="293"/>
      <c r="G267" s="293"/>
      <c r="H267" s="293"/>
      <c r="I267" s="293"/>
      <c r="J267" s="324"/>
      <c r="K267" s="320"/>
      <c r="L267" s="293"/>
      <c r="M267" s="29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row>
    <row r="268" spans="1:39" s="7" customFormat="1" ht="12.75" customHeight="1" x14ac:dyDescent="0.2">
      <c r="A268" s="66" t="s">
        <v>412</v>
      </c>
      <c r="B268" s="392" t="s">
        <v>504</v>
      </c>
      <c r="C268" s="392"/>
      <c r="D268" s="392"/>
      <c r="E268" s="392"/>
      <c r="F268" s="392"/>
      <c r="G268" s="392"/>
      <c r="H268" s="392"/>
      <c r="I268" s="392"/>
      <c r="J268" s="392"/>
      <c r="K268" s="392"/>
      <c r="L268" s="392"/>
      <c r="M268" s="26"/>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row>
    <row r="269" spans="1:39" s="7" customFormat="1" ht="52.5" customHeight="1" x14ac:dyDescent="0.2">
      <c r="A269" s="66"/>
      <c r="B269" s="390" t="s">
        <v>579</v>
      </c>
      <c r="C269" s="390"/>
      <c r="D269" s="390"/>
      <c r="E269" s="390"/>
      <c r="F269" s="390"/>
      <c r="G269" s="390"/>
      <c r="H269" s="390"/>
      <c r="I269" s="390"/>
      <c r="J269" s="390"/>
      <c r="K269" s="390"/>
      <c r="L269" s="390"/>
      <c r="M269" s="26"/>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row>
    <row r="270" spans="1:39" s="7" customFormat="1" ht="13.5" customHeight="1" x14ac:dyDescent="0.2">
      <c r="A270" s="66"/>
      <c r="B270" s="76"/>
      <c r="C270" s="76"/>
      <c r="D270" s="76"/>
      <c r="E270" s="76"/>
      <c r="F270" s="76"/>
      <c r="G270" s="66" t="s">
        <v>61</v>
      </c>
      <c r="H270" s="260"/>
      <c r="I270" s="26"/>
      <c r="J270" s="324"/>
      <c r="K270" s="320"/>
      <c r="L270" s="26"/>
      <c r="M270" s="26"/>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row>
    <row r="271" spans="1:39" s="7" customFormat="1" ht="12.75" x14ac:dyDescent="0.2">
      <c r="A271" s="61"/>
      <c r="B271" s="61"/>
      <c r="C271" s="61" t="s">
        <v>62</v>
      </c>
      <c r="D271" s="61" t="s">
        <v>59</v>
      </c>
      <c r="E271" s="66" t="s">
        <v>60</v>
      </c>
      <c r="F271" s="66" t="s">
        <v>47</v>
      </c>
      <c r="G271" s="66" t="s">
        <v>63</v>
      </c>
      <c r="H271" s="260" t="s">
        <v>503</v>
      </c>
      <c r="I271" s="325" t="s">
        <v>112</v>
      </c>
      <c r="J271" s="325" t="s">
        <v>577</v>
      </c>
      <c r="K271" s="320"/>
      <c r="L271" s="66" t="s">
        <v>49</v>
      </c>
      <c r="M271" s="26"/>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row>
    <row r="272" spans="1:39" s="7" customFormat="1" ht="0.6" customHeight="1" x14ac:dyDescent="0.2">
      <c r="A272" s="61"/>
      <c r="B272" s="61"/>
      <c r="C272" s="61"/>
      <c r="D272" s="61"/>
      <c r="E272" s="66"/>
      <c r="F272" s="66"/>
      <c r="G272" s="66"/>
      <c r="H272" s="260"/>
      <c r="I272" s="26"/>
      <c r="J272" s="324"/>
      <c r="K272" s="320"/>
      <c r="L272" s="66"/>
      <c r="M272" s="26"/>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row>
    <row r="273" spans="1:39" s="7" customFormat="1" ht="12.75" x14ac:dyDescent="0.2">
      <c r="A273" s="26"/>
      <c r="B273" s="56">
        <v>1</v>
      </c>
      <c r="C273" s="198"/>
      <c r="D273" s="198"/>
      <c r="E273" s="72"/>
      <c r="F273" s="59"/>
      <c r="G273" s="59"/>
      <c r="H273" s="72"/>
      <c r="I273" s="328"/>
      <c r="J273" s="328"/>
      <c r="K273" s="320"/>
      <c r="L273" s="60">
        <f t="shared" ref="L273" si="18">R273+S273</f>
        <v>0</v>
      </c>
      <c r="M273" s="26"/>
      <c r="N273" s="3"/>
      <c r="O273" s="3"/>
      <c r="P273" s="3"/>
      <c r="Q273" s="3"/>
      <c r="R273" s="269">
        <f t="shared" ref="R273:R336" si="19">IF($C273=0,0,IF($D273=0,0,IF($E273=0,0,IF(AND(OR($G273="sar"),YEAR($F273)=$V$1),10,0)+IF(AND(OR($G273="non-sar"),YEAR($F273)=$V$1),25,0))))</f>
        <v>0</v>
      </c>
      <c r="S273" s="13">
        <f>IF(R273=0,0,IF(H273="Yes",5,0))</f>
        <v>0</v>
      </c>
      <c r="T273" s="3"/>
      <c r="U273" s="3"/>
      <c r="V273" s="3"/>
      <c r="W273" s="3"/>
      <c r="X273" s="3"/>
      <c r="Y273" s="3"/>
      <c r="Z273" s="3"/>
      <c r="AA273" s="3"/>
      <c r="AB273" s="3"/>
      <c r="AC273" s="3"/>
      <c r="AD273" s="3"/>
      <c r="AE273" s="3"/>
      <c r="AF273" s="3"/>
      <c r="AG273" s="3"/>
      <c r="AH273" s="3"/>
      <c r="AI273" s="3"/>
      <c r="AJ273" s="3"/>
      <c r="AK273" s="3"/>
      <c r="AL273" s="3"/>
      <c r="AM273" s="3"/>
    </row>
    <row r="274" spans="1:39" s="7" customFormat="1" ht="12.75" x14ac:dyDescent="0.2">
      <c r="A274" s="26"/>
      <c r="B274" s="56">
        <v>2</v>
      </c>
      <c r="C274" s="261"/>
      <c r="D274" s="261"/>
      <c r="E274" s="72"/>
      <c r="F274" s="59"/>
      <c r="G274" s="59"/>
      <c r="H274" s="72"/>
      <c r="I274" s="328"/>
      <c r="J274" s="328"/>
      <c r="K274" s="320"/>
      <c r="L274" s="60">
        <f t="shared" ref="L274:L337" si="20">R274+S274</f>
        <v>0</v>
      </c>
      <c r="M274" s="259"/>
      <c r="N274" s="3"/>
      <c r="O274" s="3"/>
      <c r="P274" s="3"/>
      <c r="Q274" s="3"/>
      <c r="R274" s="269">
        <f t="shared" si="19"/>
        <v>0</v>
      </c>
      <c r="S274" s="13">
        <f t="shared" ref="S274:S337" si="21">IF(R274=0,0,IF(H274="Yes",5,0))</f>
        <v>0</v>
      </c>
      <c r="T274" s="3"/>
      <c r="U274" s="3"/>
      <c r="V274" s="3"/>
      <c r="W274" s="3"/>
      <c r="X274" s="3"/>
      <c r="Y274" s="3"/>
      <c r="Z274" s="3"/>
      <c r="AA274" s="3"/>
      <c r="AB274" s="3"/>
      <c r="AC274" s="3"/>
      <c r="AD274" s="3"/>
      <c r="AE274" s="3"/>
      <c r="AF274" s="3"/>
      <c r="AG274" s="3"/>
      <c r="AH274" s="3"/>
      <c r="AI274" s="3"/>
      <c r="AJ274" s="3"/>
      <c r="AK274" s="3"/>
      <c r="AL274" s="3"/>
      <c r="AM274" s="3"/>
    </row>
    <row r="275" spans="1:39" s="7" customFormat="1" ht="12.75" x14ac:dyDescent="0.2">
      <c r="A275" s="26"/>
      <c r="B275" s="56">
        <v>3</v>
      </c>
      <c r="C275" s="261"/>
      <c r="D275" s="261"/>
      <c r="E275" s="72"/>
      <c r="F275" s="59"/>
      <c r="G275" s="59"/>
      <c r="H275" s="72"/>
      <c r="I275" s="328"/>
      <c r="J275" s="328"/>
      <c r="K275" s="320"/>
      <c r="L275" s="60">
        <f t="shared" si="20"/>
        <v>0</v>
      </c>
      <c r="M275" s="259"/>
      <c r="N275" s="3"/>
      <c r="O275" s="3"/>
      <c r="P275" s="3"/>
      <c r="Q275" s="3"/>
      <c r="R275" s="269">
        <f t="shared" si="19"/>
        <v>0</v>
      </c>
      <c r="S275" s="13">
        <f t="shared" si="21"/>
        <v>0</v>
      </c>
      <c r="T275" s="3"/>
      <c r="U275" s="3"/>
      <c r="V275" s="3"/>
      <c r="W275" s="3"/>
      <c r="X275" s="3"/>
      <c r="Y275" s="3"/>
      <c r="Z275" s="3"/>
      <c r="AA275" s="3"/>
      <c r="AB275" s="3"/>
      <c r="AC275" s="3"/>
      <c r="AD275" s="3"/>
      <c r="AE275" s="3"/>
      <c r="AF275" s="3"/>
      <c r="AG275" s="3"/>
      <c r="AH275" s="3"/>
      <c r="AI275" s="3"/>
      <c r="AJ275" s="3"/>
      <c r="AK275" s="3"/>
      <c r="AL275" s="3"/>
      <c r="AM275" s="3"/>
    </row>
    <row r="276" spans="1:39" s="7" customFormat="1" ht="12.75" x14ac:dyDescent="0.2">
      <c r="A276" s="26"/>
      <c r="B276" s="56">
        <v>4</v>
      </c>
      <c r="C276" s="261"/>
      <c r="D276" s="261"/>
      <c r="E276" s="72"/>
      <c r="F276" s="59"/>
      <c r="G276" s="59"/>
      <c r="H276" s="72"/>
      <c r="I276" s="328"/>
      <c r="J276" s="328"/>
      <c r="K276" s="320"/>
      <c r="L276" s="60">
        <f t="shared" si="20"/>
        <v>0</v>
      </c>
      <c r="M276" s="259"/>
      <c r="N276" s="3"/>
      <c r="O276" s="3"/>
      <c r="P276" s="3"/>
      <c r="Q276" s="3"/>
      <c r="R276" s="269">
        <f t="shared" si="19"/>
        <v>0</v>
      </c>
      <c r="S276" s="13">
        <f t="shared" si="21"/>
        <v>0</v>
      </c>
      <c r="T276" s="3"/>
      <c r="U276" s="3"/>
      <c r="V276" s="3"/>
      <c r="W276" s="3"/>
      <c r="X276" s="3"/>
      <c r="Y276" s="3"/>
      <c r="Z276" s="3"/>
      <c r="AA276" s="3"/>
      <c r="AB276" s="3"/>
      <c r="AC276" s="3"/>
      <c r="AD276" s="3"/>
      <c r="AE276" s="3"/>
      <c r="AF276" s="3"/>
      <c r="AG276" s="3"/>
      <c r="AH276" s="3"/>
      <c r="AI276" s="3"/>
      <c r="AJ276" s="3"/>
      <c r="AK276" s="3"/>
      <c r="AL276" s="3"/>
      <c r="AM276" s="3"/>
    </row>
    <row r="277" spans="1:39" s="7" customFormat="1" ht="12.75" x14ac:dyDescent="0.2">
      <c r="A277" s="26"/>
      <c r="B277" s="56">
        <v>5</v>
      </c>
      <c r="C277" s="261"/>
      <c r="D277" s="261"/>
      <c r="E277" s="72"/>
      <c r="F277" s="59"/>
      <c r="G277" s="59"/>
      <c r="H277" s="72"/>
      <c r="I277" s="328"/>
      <c r="J277" s="328"/>
      <c r="K277" s="320"/>
      <c r="L277" s="60">
        <f t="shared" si="20"/>
        <v>0</v>
      </c>
      <c r="M277" s="259"/>
      <c r="N277" s="3"/>
      <c r="O277" s="3"/>
      <c r="P277" s="3"/>
      <c r="Q277" s="3"/>
      <c r="R277" s="269">
        <f t="shared" si="19"/>
        <v>0</v>
      </c>
      <c r="S277" s="13">
        <f t="shared" si="21"/>
        <v>0</v>
      </c>
      <c r="T277" s="3"/>
      <c r="U277" s="3"/>
      <c r="V277" s="3"/>
      <c r="W277" s="3"/>
      <c r="X277" s="3"/>
      <c r="Y277" s="3"/>
      <c r="Z277" s="3"/>
      <c r="AA277" s="3"/>
      <c r="AB277" s="3"/>
      <c r="AC277" s="3"/>
      <c r="AD277" s="3"/>
      <c r="AE277" s="3"/>
      <c r="AF277" s="3"/>
      <c r="AG277" s="3"/>
      <c r="AH277" s="3"/>
      <c r="AI277" s="3"/>
      <c r="AJ277" s="3"/>
      <c r="AK277" s="3"/>
      <c r="AL277" s="3"/>
      <c r="AM277" s="3"/>
    </row>
    <row r="278" spans="1:39" s="7" customFormat="1" ht="12.75" x14ac:dyDescent="0.2">
      <c r="A278" s="26"/>
      <c r="B278" s="56">
        <v>6</v>
      </c>
      <c r="C278" s="261"/>
      <c r="D278" s="261"/>
      <c r="E278" s="72"/>
      <c r="F278" s="59"/>
      <c r="G278" s="59"/>
      <c r="H278" s="72"/>
      <c r="I278" s="328"/>
      <c r="J278" s="328"/>
      <c r="K278" s="320"/>
      <c r="L278" s="60">
        <f t="shared" si="20"/>
        <v>0</v>
      </c>
      <c r="M278" s="259"/>
      <c r="N278" s="3"/>
      <c r="O278" s="3"/>
      <c r="P278" s="3"/>
      <c r="Q278" s="3"/>
      <c r="R278" s="269">
        <f t="shared" si="19"/>
        <v>0</v>
      </c>
      <c r="S278" s="13">
        <f t="shared" si="21"/>
        <v>0</v>
      </c>
      <c r="T278" s="3"/>
      <c r="U278" s="3"/>
      <c r="V278" s="3"/>
      <c r="W278" s="3"/>
      <c r="X278" s="3"/>
      <c r="Y278" s="3"/>
      <c r="Z278" s="3"/>
      <c r="AA278" s="3"/>
      <c r="AB278" s="3"/>
      <c r="AC278" s="3"/>
      <c r="AD278" s="3"/>
      <c r="AE278" s="3"/>
      <c r="AF278" s="3"/>
      <c r="AG278" s="3"/>
      <c r="AH278" s="3"/>
      <c r="AI278" s="3"/>
      <c r="AJ278" s="3"/>
      <c r="AK278" s="3"/>
      <c r="AL278" s="3"/>
      <c r="AM278" s="3"/>
    </row>
    <row r="279" spans="1:39" s="7" customFormat="1" ht="12.75" x14ac:dyDescent="0.2">
      <c r="A279" s="26"/>
      <c r="B279" s="56">
        <v>7</v>
      </c>
      <c r="C279" s="261"/>
      <c r="D279" s="261"/>
      <c r="E279" s="72"/>
      <c r="F279" s="59"/>
      <c r="G279" s="59"/>
      <c r="H279" s="72"/>
      <c r="I279" s="328"/>
      <c r="J279" s="328"/>
      <c r="K279" s="320"/>
      <c r="L279" s="60">
        <f t="shared" si="20"/>
        <v>0</v>
      </c>
      <c r="M279" s="259"/>
      <c r="N279" s="3"/>
      <c r="O279" s="3"/>
      <c r="P279" s="3"/>
      <c r="Q279" s="3"/>
      <c r="R279" s="269">
        <f t="shared" si="19"/>
        <v>0</v>
      </c>
      <c r="S279" s="13">
        <f t="shared" si="21"/>
        <v>0</v>
      </c>
      <c r="T279" s="3"/>
      <c r="U279" s="3"/>
      <c r="V279" s="3"/>
      <c r="W279" s="3"/>
      <c r="X279" s="3"/>
      <c r="Y279" s="3"/>
      <c r="Z279" s="3"/>
      <c r="AA279" s="3"/>
      <c r="AB279" s="3"/>
      <c r="AC279" s="3"/>
      <c r="AD279" s="3"/>
      <c r="AE279" s="3"/>
      <c r="AF279" s="3"/>
      <c r="AG279" s="3"/>
      <c r="AH279" s="3"/>
      <c r="AI279" s="3"/>
      <c r="AJ279" s="3"/>
      <c r="AK279" s="3"/>
      <c r="AL279" s="3"/>
      <c r="AM279" s="3"/>
    </row>
    <row r="280" spans="1:39" s="7" customFormat="1" ht="12.75" x14ac:dyDescent="0.2">
      <c r="A280" s="26"/>
      <c r="B280" s="56">
        <v>8</v>
      </c>
      <c r="C280" s="261"/>
      <c r="D280" s="261"/>
      <c r="E280" s="72"/>
      <c r="F280" s="59"/>
      <c r="G280" s="59"/>
      <c r="H280" s="72"/>
      <c r="I280" s="328"/>
      <c r="J280" s="328"/>
      <c r="K280" s="320"/>
      <c r="L280" s="60">
        <f t="shared" si="20"/>
        <v>0</v>
      </c>
      <c r="M280" s="259"/>
      <c r="N280" s="3"/>
      <c r="O280" s="3"/>
      <c r="P280" s="3"/>
      <c r="Q280" s="3"/>
      <c r="R280" s="269">
        <f t="shared" si="19"/>
        <v>0</v>
      </c>
      <c r="S280" s="13">
        <f t="shared" si="21"/>
        <v>0</v>
      </c>
      <c r="T280" s="3"/>
      <c r="U280" s="3"/>
      <c r="V280" s="3"/>
      <c r="W280" s="3"/>
      <c r="X280" s="3"/>
      <c r="Y280" s="3"/>
      <c r="Z280" s="3"/>
      <c r="AA280" s="3"/>
      <c r="AB280" s="3"/>
      <c r="AC280" s="3"/>
      <c r="AD280" s="3"/>
      <c r="AE280" s="3"/>
      <c r="AF280" s="3"/>
      <c r="AG280" s="3"/>
      <c r="AH280" s="3"/>
      <c r="AI280" s="3"/>
      <c r="AJ280" s="3"/>
      <c r="AK280" s="3"/>
      <c r="AL280" s="3"/>
      <c r="AM280" s="3"/>
    </row>
    <row r="281" spans="1:39" s="7" customFormat="1" ht="12.75" x14ac:dyDescent="0.2">
      <c r="A281" s="26"/>
      <c r="B281" s="56">
        <v>9</v>
      </c>
      <c r="C281" s="261"/>
      <c r="D281" s="261"/>
      <c r="E281" s="72"/>
      <c r="F281" s="59"/>
      <c r="G281" s="59"/>
      <c r="H281" s="72"/>
      <c r="I281" s="328"/>
      <c r="J281" s="328"/>
      <c r="K281" s="320"/>
      <c r="L281" s="60">
        <f t="shared" si="20"/>
        <v>0</v>
      </c>
      <c r="M281" s="259"/>
      <c r="N281" s="3"/>
      <c r="O281" s="3"/>
      <c r="P281" s="3"/>
      <c r="Q281" s="3"/>
      <c r="R281" s="269">
        <f t="shared" si="19"/>
        <v>0</v>
      </c>
      <c r="S281" s="13">
        <f t="shared" si="21"/>
        <v>0</v>
      </c>
      <c r="T281" s="3"/>
      <c r="U281" s="3"/>
      <c r="V281" s="3"/>
      <c r="W281" s="3"/>
      <c r="X281" s="3"/>
      <c r="Y281" s="3"/>
      <c r="Z281" s="3"/>
      <c r="AA281" s="3"/>
      <c r="AB281" s="3"/>
      <c r="AC281" s="3"/>
      <c r="AD281" s="3"/>
      <c r="AE281" s="3"/>
      <c r="AF281" s="3"/>
      <c r="AG281" s="3"/>
      <c r="AH281" s="3"/>
      <c r="AI281" s="3"/>
      <c r="AJ281" s="3"/>
      <c r="AK281" s="3"/>
      <c r="AL281" s="3"/>
      <c r="AM281" s="3"/>
    </row>
    <row r="282" spans="1:39" s="7" customFormat="1" ht="12.75" x14ac:dyDescent="0.2">
      <c r="A282" s="26"/>
      <c r="B282" s="56">
        <v>10</v>
      </c>
      <c r="C282" s="261"/>
      <c r="D282" s="261"/>
      <c r="E282" s="72"/>
      <c r="F282" s="59"/>
      <c r="G282" s="59"/>
      <c r="H282" s="72"/>
      <c r="I282" s="328"/>
      <c r="J282" s="328"/>
      <c r="K282" s="320"/>
      <c r="L282" s="60">
        <f t="shared" si="20"/>
        <v>0</v>
      </c>
      <c r="M282" s="259"/>
      <c r="N282" s="3"/>
      <c r="O282" s="3"/>
      <c r="P282" s="3"/>
      <c r="Q282" s="3"/>
      <c r="R282" s="269">
        <f t="shared" si="19"/>
        <v>0</v>
      </c>
      <c r="S282" s="13">
        <f t="shared" si="21"/>
        <v>0</v>
      </c>
      <c r="T282" s="3"/>
      <c r="U282" s="3"/>
      <c r="V282" s="3"/>
      <c r="W282" s="3"/>
      <c r="X282" s="3"/>
      <c r="Y282" s="3"/>
      <c r="Z282" s="3"/>
      <c r="AA282" s="3"/>
      <c r="AB282" s="3"/>
      <c r="AC282" s="3"/>
      <c r="AD282" s="3"/>
      <c r="AE282" s="3"/>
      <c r="AF282" s="3"/>
      <c r="AG282" s="3"/>
      <c r="AH282" s="3"/>
      <c r="AI282" s="3"/>
      <c r="AJ282" s="3"/>
      <c r="AK282" s="3"/>
      <c r="AL282" s="3"/>
      <c r="AM282" s="3"/>
    </row>
    <row r="283" spans="1:39" s="7" customFormat="1" ht="12.75" x14ac:dyDescent="0.2">
      <c r="A283" s="26"/>
      <c r="B283" s="56">
        <v>11</v>
      </c>
      <c r="C283" s="261"/>
      <c r="D283" s="261"/>
      <c r="E283" s="72"/>
      <c r="F283" s="59"/>
      <c r="G283" s="59"/>
      <c r="H283" s="72"/>
      <c r="I283" s="328"/>
      <c r="J283" s="328"/>
      <c r="K283" s="320"/>
      <c r="L283" s="60">
        <f t="shared" si="20"/>
        <v>0</v>
      </c>
      <c r="M283" s="259"/>
      <c r="N283" s="3"/>
      <c r="O283" s="3"/>
      <c r="P283" s="3"/>
      <c r="Q283" s="3"/>
      <c r="R283" s="269">
        <f t="shared" si="19"/>
        <v>0</v>
      </c>
      <c r="S283" s="13">
        <f t="shared" si="21"/>
        <v>0</v>
      </c>
      <c r="T283" s="3"/>
      <c r="U283" s="3"/>
      <c r="V283" s="3"/>
      <c r="W283" s="3"/>
      <c r="X283" s="3"/>
      <c r="Y283" s="3"/>
      <c r="Z283" s="3"/>
      <c r="AA283" s="3"/>
      <c r="AB283" s="3"/>
      <c r="AC283" s="3"/>
      <c r="AD283" s="3"/>
      <c r="AE283" s="3"/>
      <c r="AF283" s="3"/>
      <c r="AG283" s="3"/>
      <c r="AH283" s="3"/>
      <c r="AI283" s="3"/>
      <c r="AJ283" s="3"/>
      <c r="AK283" s="3"/>
      <c r="AL283" s="3"/>
      <c r="AM283" s="3"/>
    </row>
    <row r="284" spans="1:39" s="7" customFormat="1" ht="12.75" x14ac:dyDescent="0.2">
      <c r="A284" s="26"/>
      <c r="B284" s="56">
        <v>12</v>
      </c>
      <c r="C284" s="261"/>
      <c r="D284" s="261"/>
      <c r="E284" s="72"/>
      <c r="F284" s="59"/>
      <c r="G284" s="59"/>
      <c r="H284" s="72"/>
      <c r="I284" s="328"/>
      <c r="J284" s="328"/>
      <c r="K284" s="320"/>
      <c r="L284" s="60">
        <f t="shared" si="20"/>
        <v>0</v>
      </c>
      <c r="M284" s="259"/>
      <c r="N284" s="3"/>
      <c r="O284" s="3"/>
      <c r="P284" s="3"/>
      <c r="Q284" s="3"/>
      <c r="R284" s="269">
        <f t="shared" si="19"/>
        <v>0</v>
      </c>
      <c r="S284" s="13">
        <f t="shared" si="21"/>
        <v>0</v>
      </c>
      <c r="T284" s="3"/>
      <c r="U284" s="3"/>
      <c r="V284" s="3"/>
      <c r="W284" s="3"/>
      <c r="X284" s="3"/>
      <c r="Y284" s="3"/>
      <c r="Z284" s="3"/>
      <c r="AA284" s="3"/>
      <c r="AB284" s="3"/>
      <c r="AC284" s="3"/>
      <c r="AD284" s="3"/>
      <c r="AE284" s="3"/>
      <c r="AF284" s="3"/>
      <c r="AG284" s="3"/>
      <c r="AH284" s="3"/>
      <c r="AI284" s="3"/>
      <c r="AJ284" s="3"/>
      <c r="AK284" s="3"/>
      <c r="AL284" s="3"/>
      <c r="AM284" s="3"/>
    </row>
    <row r="285" spans="1:39" s="7" customFormat="1" ht="12.75" x14ac:dyDescent="0.2">
      <c r="A285" s="26"/>
      <c r="B285" s="56">
        <v>13</v>
      </c>
      <c r="C285" s="261"/>
      <c r="D285" s="261"/>
      <c r="E285" s="72"/>
      <c r="F285" s="59"/>
      <c r="G285" s="59"/>
      <c r="H285" s="72"/>
      <c r="I285" s="328"/>
      <c r="J285" s="328"/>
      <c r="K285" s="320"/>
      <c r="L285" s="60">
        <f t="shared" si="20"/>
        <v>0</v>
      </c>
      <c r="M285" s="259"/>
      <c r="N285" s="3"/>
      <c r="O285" s="3"/>
      <c r="P285" s="3"/>
      <c r="Q285" s="3"/>
      <c r="R285" s="269">
        <f t="shared" si="19"/>
        <v>0</v>
      </c>
      <c r="S285" s="13">
        <f t="shared" si="21"/>
        <v>0</v>
      </c>
      <c r="T285" s="3"/>
      <c r="U285" s="3"/>
      <c r="V285" s="3"/>
      <c r="W285" s="3"/>
      <c r="X285" s="3"/>
      <c r="Y285" s="3"/>
      <c r="Z285" s="3"/>
      <c r="AA285" s="3"/>
      <c r="AB285" s="3"/>
      <c r="AC285" s="3"/>
      <c r="AD285" s="3"/>
      <c r="AE285" s="3"/>
      <c r="AF285" s="3"/>
      <c r="AG285" s="3"/>
      <c r="AH285" s="3"/>
      <c r="AI285" s="3"/>
      <c r="AJ285" s="3"/>
      <c r="AK285" s="3"/>
      <c r="AL285" s="3"/>
      <c r="AM285" s="3"/>
    </row>
    <row r="286" spans="1:39" s="7" customFormat="1" ht="12.75" x14ac:dyDescent="0.2">
      <c r="A286" s="26"/>
      <c r="B286" s="56">
        <v>14</v>
      </c>
      <c r="C286" s="261"/>
      <c r="D286" s="261"/>
      <c r="E286" s="72"/>
      <c r="F286" s="59"/>
      <c r="G286" s="59"/>
      <c r="H286" s="72"/>
      <c r="I286" s="328"/>
      <c r="J286" s="328"/>
      <c r="K286" s="320"/>
      <c r="L286" s="60">
        <f t="shared" si="20"/>
        <v>0</v>
      </c>
      <c r="M286" s="259"/>
      <c r="N286" s="3"/>
      <c r="O286" s="3"/>
      <c r="P286" s="3"/>
      <c r="Q286" s="3"/>
      <c r="R286" s="269">
        <f t="shared" si="19"/>
        <v>0</v>
      </c>
      <c r="S286" s="13">
        <f t="shared" si="21"/>
        <v>0</v>
      </c>
      <c r="T286" s="3"/>
      <c r="U286" s="3"/>
      <c r="V286" s="3"/>
      <c r="W286" s="3"/>
      <c r="X286" s="3"/>
      <c r="Y286" s="3"/>
      <c r="Z286" s="3"/>
      <c r="AA286" s="3"/>
      <c r="AB286" s="3"/>
      <c r="AC286" s="3"/>
      <c r="AD286" s="3"/>
      <c r="AE286" s="3"/>
      <c r="AF286" s="3"/>
      <c r="AG286" s="3"/>
      <c r="AH286" s="3"/>
      <c r="AI286" s="3"/>
      <c r="AJ286" s="3"/>
      <c r="AK286" s="3"/>
      <c r="AL286" s="3"/>
      <c r="AM286" s="3"/>
    </row>
    <row r="287" spans="1:39" s="7" customFormat="1" ht="12.75" x14ac:dyDescent="0.2">
      <c r="A287" s="26"/>
      <c r="B287" s="56">
        <v>15</v>
      </c>
      <c r="C287" s="261"/>
      <c r="D287" s="261"/>
      <c r="E287" s="72"/>
      <c r="F287" s="59"/>
      <c r="G287" s="59"/>
      <c r="H287" s="72"/>
      <c r="I287" s="328"/>
      <c r="J287" s="328"/>
      <c r="K287" s="320"/>
      <c r="L287" s="60">
        <f t="shared" si="20"/>
        <v>0</v>
      </c>
      <c r="M287" s="259"/>
      <c r="N287" s="3"/>
      <c r="O287" s="3"/>
      <c r="P287" s="3"/>
      <c r="Q287" s="3"/>
      <c r="R287" s="269">
        <f t="shared" si="19"/>
        <v>0</v>
      </c>
      <c r="S287" s="13">
        <f t="shared" si="21"/>
        <v>0</v>
      </c>
      <c r="T287" s="3"/>
      <c r="U287" s="3"/>
      <c r="V287" s="3"/>
      <c r="W287" s="3"/>
      <c r="X287" s="3"/>
      <c r="Y287" s="3"/>
      <c r="Z287" s="3"/>
      <c r="AA287" s="3"/>
      <c r="AB287" s="3"/>
      <c r="AC287" s="3"/>
      <c r="AD287" s="3"/>
      <c r="AE287" s="3"/>
      <c r="AF287" s="3"/>
      <c r="AG287" s="3"/>
      <c r="AH287" s="3"/>
      <c r="AI287" s="3"/>
      <c r="AJ287" s="3"/>
      <c r="AK287" s="3"/>
      <c r="AL287" s="3"/>
      <c r="AM287" s="3"/>
    </row>
    <row r="288" spans="1:39" s="7" customFormat="1" ht="12.75" x14ac:dyDescent="0.2">
      <c r="A288" s="26"/>
      <c r="B288" s="56">
        <v>16</v>
      </c>
      <c r="C288" s="261"/>
      <c r="D288" s="261"/>
      <c r="E288" s="72"/>
      <c r="F288" s="59"/>
      <c r="G288" s="59"/>
      <c r="H288" s="72"/>
      <c r="I288" s="328"/>
      <c r="J288" s="328"/>
      <c r="K288" s="320"/>
      <c r="L288" s="60">
        <f t="shared" si="20"/>
        <v>0</v>
      </c>
      <c r="M288" s="259"/>
      <c r="N288" s="3"/>
      <c r="O288" s="3"/>
      <c r="P288" s="3"/>
      <c r="Q288" s="3"/>
      <c r="R288" s="269">
        <f t="shared" si="19"/>
        <v>0</v>
      </c>
      <c r="S288" s="13">
        <f t="shared" si="21"/>
        <v>0</v>
      </c>
      <c r="T288" s="3"/>
      <c r="U288" s="3"/>
      <c r="V288" s="3"/>
      <c r="W288" s="3"/>
      <c r="X288" s="3"/>
      <c r="Y288" s="3"/>
      <c r="Z288" s="3"/>
      <c r="AA288" s="3"/>
      <c r="AB288" s="3"/>
      <c r="AC288" s="3"/>
      <c r="AD288" s="3"/>
      <c r="AE288" s="3"/>
      <c r="AF288" s="3"/>
      <c r="AG288" s="3"/>
      <c r="AH288" s="3"/>
      <c r="AI288" s="3"/>
      <c r="AJ288" s="3"/>
      <c r="AK288" s="3"/>
      <c r="AL288" s="3"/>
      <c r="AM288" s="3"/>
    </row>
    <row r="289" spans="1:39" s="7" customFormat="1" ht="12.75" x14ac:dyDescent="0.2">
      <c r="A289" s="26"/>
      <c r="B289" s="56">
        <v>17</v>
      </c>
      <c r="C289" s="261"/>
      <c r="D289" s="261"/>
      <c r="E289" s="72"/>
      <c r="F289" s="59"/>
      <c r="G289" s="59"/>
      <c r="H289" s="72"/>
      <c r="I289" s="328"/>
      <c r="J289" s="328"/>
      <c r="K289" s="320"/>
      <c r="L289" s="60">
        <f t="shared" si="20"/>
        <v>0</v>
      </c>
      <c r="M289" s="259"/>
      <c r="N289" s="3"/>
      <c r="O289" s="3"/>
      <c r="P289" s="3"/>
      <c r="Q289" s="3"/>
      <c r="R289" s="269">
        <f t="shared" si="19"/>
        <v>0</v>
      </c>
      <c r="S289" s="13">
        <f t="shared" si="21"/>
        <v>0</v>
      </c>
      <c r="T289" s="3"/>
      <c r="U289" s="3"/>
      <c r="V289" s="3"/>
      <c r="W289" s="3"/>
      <c r="X289" s="3"/>
      <c r="Y289" s="3"/>
      <c r="Z289" s="3"/>
      <c r="AA289" s="3"/>
      <c r="AB289" s="3"/>
      <c r="AC289" s="3"/>
      <c r="AD289" s="3"/>
      <c r="AE289" s="3"/>
      <c r="AF289" s="3"/>
      <c r="AG289" s="3"/>
      <c r="AH289" s="3"/>
      <c r="AI289" s="3"/>
      <c r="AJ289" s="3"/>
      <c r="AK289" s="3"/>
      <c r="AL289" s="3"/>
      <c r="AM289" s="3"/>
    </row>
    <row r="290" spans="1:39" s="7" customFormat="1" ht="12.75" x14ac:dyDescent="0.2">
      <c r="A290" s="26"/>
      <c r="B290" s="56">
        <v>18</v>
      </c>
      <c r="C290" s="261"/>
      <c r="D290" s="261"/>
      <c r="E290" s="72"/>
      <c r="F290" s="59"/>
      <c r="G290" s="59"/>
      <c r="H290" s="72"/>
      <c r="I290" s="328"/>
      <c r="J290" s="328"/>
      <c r="K290" s="320"/>
      <c r="L290" s="60">
        <f t="shared" si="20"/>
        <v>0</v>
      </c>
      <c r="M290" s="259"/>
      <c r="N290" s="3"/>
      <c r="O290" s="3"/>
      <c r="P290" s="3"/>
      <c r="Q290" s="3"/>
      <c r="R290" s="269">
        <f t="shared" si="19"/>
        <v>0</v>
      </c>
      <c r="S290" s="13">
        <f t="shared" si="21"/>
        <v>0</v>
      </c>
      <c r="T290" s="3"/>
      <c r="U290" s="3"/>
      <c r="V290" s="3"/>
      <c r="W290" s="3"/>
      <c r="X290" s="3"/>
      <c r="Y290" s="3"/>
      <c r="Z290" s="3"/>
      <c r="AA290" s="3"/>
      <c r="AB290" s="3"/>
      <c r="AC290" s="3"/>
      <c r="AD290" s="3"/>
      <c r="AE290" s="3"/>
      <c r="AF290" s="3"/>
      <c r="AG290" s="3"/>
      <c r="AH290" s="3"/>
      <c r="AI290" s="3"/>
      <c r="AJ290" s="3"/>
      <c r="AK290" s="3"/>
      <c r="AL290" s="3"/>
      <c r="AM290" s="3"/>
    </row>
    <row r="291" spans="1:39" s="7" customFormat="1" ht="12.75" x14ac:dyDescent="0.2">
      <c r="A291" s="26"/>
      <c r="B291" s="56">
        <v>19</v>
      </c>
      <c r="C291" s="261"/>
      <c r="D291" s="261"/>
      <c r="E291" s="72"/>
      <c r="F291" s="59"/>
      <c r="G291" s="59"/>
      <c r="H291" s="72"/>
      <c r="I291" s="328"/>
      <c r="J291" s="328"/>
      <c r="K291" s="320"/>
      <c r="L291" s="60">
        <f t="shared" si="20"/>
        <v>0</v>
      </c>
      <c r="M291" s="259"/>
      <c r="N291" s="3"/>
      <c r="O291" s="3"/>
      <c r="P291" s="3"/>
      <c r="Q291" s="3"/>
      <c r="R291" s="269">
        <f t="shared" si="19"/>
        <v>0</v>
      </c>
      <c r="S291" s="13">
        <f t="shared" si="21"/>
        <v>0</v>
      </c>
      <c r="T291" s="3"/>
      <c r="U291" s="3"/>
      <c r="V291" s="3"/>
      <c r="W291" s="3"/>
      <c r="X291" s="3"/>
      <c r="Y291" s="3"/>
      <c r="Z291" s="3"/>
      <c r="AA291" s="3"/>
      <c r="AB291" s="3"/>
      <c r="AC291" s="3"/>
      <c r="AD291" s="3"/>
      <c r="AE291" s="3"/>
      <c r="AF291" s="3"/>
      <c r="AG291" s="3"/>
      <c r="AH291" s="3"/>
      <c r="AI291" s="3"/>
      <c r="AJ291" s="3"/>
      <c r="AK291" s="3"/>
      <c r="AL291" s="3"/>
      <c r="AM291" s="3"/>
    </row>
    <row r="292" spans="1:39" s="7" customFormat="1" ht="12.75" x14ac:dyDescent="0.2">
      <c r="A292" s="26"/>
      <c r="B292" s="56">
        <v>20</v>
      </c>
      <c r="C292" s="261"/>
      <c r="D292" s="261"/>
      <c r="E292" s="72"/>
      <c r="F292" s="59"/>
      <c r="G292" s="59"/>
      <c r="H292" s="72"/>
      <c r="I292" s="328"/>
      <c r="J292" s="328"/>
      <c r="K292" s="320"/>
      <c r="L292" s="60">
        <f t="shared" si="20"/>
        <v>0</v>
      </c>
      <c r="M292" s="259"/>
      <c r="N292" s="3"/>
      <c r="O292" s="3"/>
      <c r="P292" s="3"/>
      <c r="Q292" s="3"/>
      <c r="R292" s="269">
        <f t="shared" si="19"/>
        <v>0</v>
      </c>
      <c r="S292" s="13">
        <f t="shared" si="21"/>
        <v>0</v>
      </c>
      <c r="T292" s="3"/>
      <c r="U292" s="3"/>
      <c r="V292" s="3"/>
      <c r="W292" s="3"/>
      <c r="X292" s="3"/>
      <c r="Y292" s="3"/>
      <c r="Z292" s="3"/>
      <c r="AA292" s="3"/>
      <c r="AB292" s="3"/>
      <c r="AC292" s="3"/>
      <c r="AD292" s="3"/>
      <c r="AE292" s="3"/>
      <c r="AF292" s="3"/>
      <c r="AG292" s="3"/>
      <c r="AH292" s="3"/>
      <c r="AI292" s="3"/>
      <c r="AJ292" s="3"/>
      <c r="AK292" s="3"/>
      <c r="AL292" s="3"/>
      <c r="AM292" s="3"/>
    </row>
    <row r="293" spans="1:39" s="7" customFormat="1" ht="12.75" x14ac:dyDescent="0.2">
      <c r="A293" s="26"/>
      <c r="B293" s="56">
        <v>21</v>
      </c>
      <c r="C293" s="261"/>
      <c r="D293" s="261"/>
      <c r="E293" s="72"/>
      <c r="F293" s="59"/>
      <c r="G293" s="59"/>
      <c r="H293" s="72"/>
      <c r="I293" s="328"/>
      <c r="J293" s="328"/>
      <c r="K293" s="320"/>
      <c r="L293" s="60">
        <f t="shared" si="20"/>
        <v>0</v>
      </c>
      <c r="M293" s="259"/>
      <c r="N293" s="3"/>
      <c r="O293" s="3"/>
      <c r="P293" s="3"/>
      <c r="Q293" s="3"/>
      <c r="R293" s="269">
        <f t="shared" si="19"/>
        <v>0</v>
      </c>
      <c r="S293" s="13">
        <f t="shared" si="21"/>
        <v>0</v>
      </c>
      <c r="T293" s="3"/>
      <c r="U293" s="3"/>
      <c r="V293" s="3"/>
      <c r="W293" s="3"/>
      <c r="X293" s="3"/>
      <c r="Y293" s="3"/>
      <c r="Z293" s="3"/>
      <c r="AA293" s="3"/>
      <c r="AB293" s="3"/>
      <c r="AC293" s="3"/>
      <c r="AD293" s="3"/>
      <c r="AE293" s="3"/>
      <c r="AF293" s="3"/>
      <c r="AG293" s="3"/>
      <c r="AH293" s="3"/>
      <c r="AI293" s="3"/>
      <c r="AJ293" s="3"/>
      <c r="AK293" s="3"/>
      <c r="AL293" s="3"/>
      <c r="AM293" s="3"/>
    </row>
    <row r="294" spans="1:39" s="7" customFormat="1" ht="12.75" x14ac:dyDescent="0.2">
      <c r="A294" s="26"/>
      <c r="B294" s="56">
        <v>22</v>
      </c>
      <c r="C294" s="261"/>
      <c r="D294" s="261"/>
      <c r="E294" s="72"/>
      <c r="F294" s="59"/>
      <c r="G294" s="59"/>
      <c r="H294" s="72"/>
      <c r="I294" s="328"/>
      <c r="J294" s="328"/>
      <c r="K294" s="320"/>
      <c r="L294" s="60">
        <f t="shared" si="20"/>
        <v>0</v>
      </c>
      <c r="M294" s="259"/>
      <c r="N294" s="3"/>
      <c r="O294" s="3"/>
      <c r="P294" s="3"/>
      <c r="Q294" s="3"/>
      <c r="R294" s="269">
        <f t="shared" si="19"/>
        <v>0</v>
      </c>
      <c r="S294" s="13">
        <f t="shared" si="21"/>
        <v>0</v>
      </c>
      <c r="T294" s="3"/>
      <c r="U294" s="3"/>
      <c r="V294" s="3"/>
      <c r="W294" s="3"/>
      <c r="X294" s="3"/>
      <c r="Y294" s="3"/>
      <c r="Z294" s="3"/>
      <c r="AA294" s="3"/>
      <c r="AB294" s="3"/>
      <c r="AC294" s="3"/>
      <c r="AD294" s="3"/>
      <c r="AE294" s="3"/>
      <c r="AF294" s="3"/>
      <c r="AG294" s="3"/>
      <c r="AH294" s="3"/>
      <c r="AI294" s="3"/>
      <c r="AJ294" s="3"/>
      <c r="AK294" s="3"/>
      <c r="AL294" s="3"/>
      <c r="AM294" s="3"/>
    </row>
    <row r="295" spans="1:39" s="7" customFormat="1" ht="12.75" x14ac:dyDescent="0.2">
      <c r="A295" s="26"/>
      <c r="B295" s="56">
        <v>23</v>
      </c>
      <c r="C295" s="261"/>
      <c r="D295" s="261"/>
      <c r="E295" s="72"/>
      <c r="F295" s="59"/>
      <c r="G295" s="59"/>
      <c r="H295" s="72"/>
      <c r="I295" s="328"/>
      <c r="J295" s="328"/>
      <c r="K295" s="320"/>
      <c r="L295" s="60">
        <f t="shared" si="20"/>
        <v>0</v>
      </c>
      <c r="M295" s="259"/>
      <c r="N295" s="3"/>
      <c r="O295" s="3"/>
      <c r="P295" s="3"/>
      <c r="Q295" s="3"/>
      <c r="R295" s="269">
        <f t="shared" si="19"/>
        <v>0</v>
      </c>
      <c r="S295" s="13">
        <f t="shared" si="21"/>
        <v>0</v>
      </c>
      <c r="T295" s="3"/>
      <c r="U295" s="3"/>
      <c r="V295" s="3"/>
      <c r="W295" s="3"/>
      <c r="X295" s="3"/>
      <c r="Y295" s="3"/>
      <c r="Z295" s="3"/>
      <c r="AA295" s="3"/>
      <c r="AB295" s="3"/>
      <c r="AC295" s="3"/>
      <c r="AD295" s="3"/>
      <c r="AE295" s="3"/>
      <c r="AF295" s="3"/>
      <c r="AG295" s="3"/>
      <c r="AH295" s="3"/>
      <c r="AI295" s="3"/>
      <c r="AJ295" s="3"/>
      <c r="AK295" s="3"/>
      <c r="AL295" s="3"/>
      <c r="AM295" s="3"/>
    </row>
    <row r="296" spans="1:39" s="7" customFormat="1" ht="12.75" x14ac:dyDescent="0.2">
      <c r="A296" s="26"/>
      <c r="B296" s="56">
        <v>24</v>
      </c>
      <c r="C296" s="261"/>
      <c r="D296" s="261"/>
      <c r="E296" s="72"/>
      <c r="F296" s="59"/>
      <c r="G296" s="59"/>
      <c r="H296" s="72"/>
      <c r="I296" s="328"/>
      <c r="J296" s="328"/>
      <c r="K296" s="320"/>
      <c r="L296" s="60">
        <f t="shared" si="20"/>
        <v>0</v>
      </c>
      <c r="M296" s="259"/>
      <c r="N296" s="3"/>
      <c r="O296" s="3"/>
      <c r="P296" s="3"/>
      <c r="Q296" s="3"/>
      <c r="R296" s="269">
        <f t="shared" si="19"/>
        <v>0</v>
      </c>
      <c r="S296" s="13">
        <f t="shared" si="21"/>
        <v>0</v>
      </c>
      <c r="T296" s="3"/>
      <c r="U296" s="3"/>
      <c r="V296" s="3"/>
      <c r="W296" s="3"/>
      <c r="X296" s="3"/>
      <c r="Y296" s="3"/>
      <c r="Z296" s="3"/>
      <c r="AA296" s="3"/>
      <c r="AB296" s="3"/>
      <c r="AC296" s="3"/>
      <c r="AD296" s="3"/>
      <c r="AE296" s="3"/>
      <c r="AF296" s="3"/>
      <c r="AG296" s="3"/>
      <c r="AH296" s="3"/>
      <c r="AI296" s="3"/>
      <c r="AJ296" s="3"/>
      <c r="AK296" s="3"/>
      <c r="AL296" s="3"/>
      <c r="AM296" s="3"/>
    </row>
    <row r="297" spans="1:39" s="7" customFormat="1" ht="12.75" x14ac:dyDescent="0.2">
      <c r="A297" s="26"/>
      <c r="B297" s="56">
        <v>25</v>
      </c>
      <c r="C297" s="261"/>
      <c r="D297" s="261"/>
      <c r="E297" s="72"/>
      <c r="F297" s="59"/>
      <c r="G297" s="59"/>
      <c r="H297" s="72"/>
      <c r="I297" s="328"/>
      <c r="J297" s="328"/>
      <c r="K297" s="320"/>
      <c r="L297" s="60">
        <f t="shared" si="20"/>
        <v>0</v>
      </c>
      <c r="M297" s="259"/>
      <c r="N297" s="3"/>
      <c r="O297" s="3"/>
      <c r="P297" s="3"/>
      <c r="Q297" s="3"/>
      <c r="R297" s="269">
        <f t="shared" si="19"/>
        <v>0</v>
      </c>
      <c r="S297" s="13">
        <f t="shared" si="21"/>
        <v>0</v>
      </c>
      <c r="T297" s="3"/>
      <c r="U297" s="3"/>
      <c r="V297" s="3"/>
      <c r="W297" s="3"/>
      <c r="X297" s="3"/>
      <c r="Y297" s="3"/>
      <c r="Z297" s="3"/>
      <c r="AA297" s="3"/>
      <c r="AB297" s="3"/>
      <c r="AC297" s="3"/>
      <c r="AD297" s="3"/>
      <c r="AE297" s="3"/>
      <c r="AF297" s="3"/>
      <c r="AG297" s="3"/>
      <c r="AH297" s="3"/>
      <c r="AI297" s="3"/>
      <c r="AJ297" s="3"/>
      <c r="AK297" s="3"/>
      <c r="AL297" s="3"/>
      <c r="AM297" s="3"/>
    </row>
    <row r="298" spans="1:39" s="7" customFormat="1" ht="12.75" x14ac:dyDescent="0.2">
      <c r="A298" s="26"/>
      <c r="B298" s="56">
        <v>26</v>
      </c>
      <c r="C298" s="261"/>
      <c r="D298" s="261"/>
      <c r="E298" s="72"/>
      <c r="F298" s="59"/>
      <c r="G298" s="59"/>
      <c r="H298" s="72"/>
      <c r="I298" s="328"/>
      <c r="J298" s="328"/>
      <c r="K298" s="320"/>
      <c r="L298" s="60">
        <f t="shared" si="20"/>
        <v>0</v>
      </c>
      <c r="M298" s="259"/>
      <c r="N298" s="3"/>
      <c r="O298" s="3"/>
      <c r="P298" s="3"/>
      <c r="Q298" s="3"/>
      <c r="R298" s="269">
        <f t="shared" si="19"/>
        <v>0</v>
      </c>
      <c r="S298" s="13">
        <f t="shared" si="21"/>
        <v>0</v>
      </c>
      <c r="T298" s="3"/>
      <c r="U298" s="3"/>
      <c r="V298" s="3"/>
      <c r="W298" s="3"/>
      <c r="X298" s="3"/>
      <c r="Y298" s="3"/>
      <c r="Z298" s="3"/>
      <c r="AA298" s="3"/>
      <c r="AB298" s="3"/>
      <c r="AC298" s="3"/>
      <c r="AD298" s="3"/>
      <c r="AE298" s="3"/>
      <c r="AF298" s="3"/>
      <c r="AG298" s="3"/>
      <c r="AH298" s="3"/>
      <c r="AI298" s="3"/>
      <c r="AJ298" s="3"/>
      <c r="AK298" s="3"/>
      <c r="AL298" s="3"/>
      <c r="AM298" s="3"/>
    </row>
    <row r="299" spans="1:39" s="7" customFormat="1" ht="12.75" x14ac:dyDescent="0.2">
      <c r="A299" s="26"/>
      <c r="B299" s="56">
        <v>27</v>
      </c>
      <c r="C299" s="261"/>
      <c r="D299" s="261"/>
      <c r="E299" s="72"/>
      <c r="F299" s="59"/>
      <c r="G299" s="59"/>
      <c r="H299" s="72"/>
      <c r="I299" s="328"/>
      <c r="J299" s="328"/>
      <c r="K299" s="320"/>
      <c r="L299" s="60">
        <f t="shared" si="20"/>
        <v>0</v>
      </c>
      <c r="M299" s="259"/>
      <c r="N299" s="3"/>
      <c r="O299" s="3"/>
      <c r="P299" s="3"/>
      <c r="Q299" s="3"/>
      <c r="R299" s="269">
        <f t="shared" si="19"/>
        <v>0</v>
      </c>
      <c r="S299" s="13">
        <f t="shared" si="21"/>
        <v>0</v>
      </c>
      <c r="T299" s="3"/>
      <c r="U299" s="3"/>
      <c r="V299" s="3"/>
      <c r="W299" s="3"/>
      <c r="X299" s="3"/>
      <c r="Y299" s="3"/>
      <c r="Z299" s="3"/>
      <c r="AA299" s="3"/>
      <c r="AB299" s="3"/>
      <c r="AC299" s="3"/>
      <c r="AD299" s="3"/>
      <c r="AE299" s="3"/>
      <c r="AF299" s="3"/>
      <c r="AG299" s="3"/>
      <c r="AH299" s="3"/>
      <c r="AI299" s="3"/>
      <c r="AJ299" s="3"/>
      <c r="AK299" s="3"/>
      <c r="AL299" s="3"/>
      <c r="AM299" s="3"/>
    </row>
    <row r="300" spans="1:39" s="7" customFormat="1" ht="12.75" x14ac:dyDescent="0.2">
      <c r="A300" s="26"/>
      <c r="B300" s="56">
        <v>28</v>
      </c>
      <c r="C300" s="261"/>
      <c r="D300" s="261"/>
      <c r="E300" s="72"/>
      <c r="F300" s="59"/>
      <c r="G300" s="59"/>
      <c r="H300" s="72"/>
      <c r="I300" s="328"/>
      <c r="J300" s="328"/>
      <c r="K300" s="320"/>
      <c r="L300" s="60">
        <f t="shared" si="20"/>
        <v>0</v>
      </c>
      <c r="M300" s="259"/>
      <c r="N300" s="3"/>
      <c r="O300" s="3"/>
      <c r="P300" s="3"/>
      <c r="Q300" s="3"/>
      <c r="R300" s="269">
        <f t="shared" si="19"/>
        <v>0</v>
      </c>
      <c r="S300" s="13">
        <f t="shared" si="21"/>
        <v>0</v>
      </c>
      <c r="T300" s="3"/>
      <c r="U300" s="3"/>
      <c r="V300" s="3"/>
      <c r="W300" s="3"/>
      <c r="X300" s="3"/>
      <c r="Y300" s="3"/>
      <c r="Z300" s="3"/>
      <c r="AA300" s="3"/>
      <c r="AB300" s="3"/>
      <c r="AC300" s="3"/>
      <c r="AD300" s="3"/>
      <c r="AE300" s="3"/>
      <c r="AF300" s="3"/>
      <c r="AG300" s="3"/>
      <c r="AH300" s="3"/>
      <c r="AI300" s="3"/>
      <c r="AJ300" s="3"/>
      <c r="AK300" s="3"/>
      <c r="AL300" s="3"/>
      <c r="AM300" s="3"/>
    </row>
    <row r="301" spans="1:39" s="7" customFormat="1" ht="12.75" x14ac:dyDescent="0.2">
      <c r="A301" s="26"/>
      <c r="B301" s="56">
        <v>29</v>
      </c>
      <c r="C301" s="261"/>
      <c r="D301" s="261"/>
      <c r="E301" s="72"/>
      <c r="F301" s="59"/>
      <c r="G301" s="59"/>
      <c r="H301" s="72"/>
      <c r="I301" s="328"/>
      <c r="J301" s="328"/>
      <c r="K301" s="320"/>
      <c r="L301" s="60">
        <f t="shared" si="20"/>
        <v>0</v>
      </c>
      <c r="M301" s="259"/>
      <c r="N301" s="3"/>
      <c r="O301" s="3"/>
      <c r="P301" s="3"/>
      <c r="Q301" s="3"/>
      <c r="R301" s="269">
        <f t="shared" si="19"/>
        <v>0</v>
      </c>
      <c r="S301" s="13">
        <f t="shared" si="21"/>
        <v>0</v>
      </c>
      <c r="T301" s="3"/>
      <c r="U301" s="3"/>
      <c r="V301" s="3"/>
      <c r="W301" s="3"/>
      <c r="X301" s="3"/>
      <c r="Y301" s="3"/>
      <c r="Z301" s="3"/>
      <c r="AA301" s="3"/>
      <c r="AB301" s="3"/>
      <c r="AC301" s="3"/>
      <c r="AD301" s="3"/>
      <c r="AE301" s="3"/>
      <c r="AF301" s="3"/>
      <c r="AG301" s="3"/>
      <c r="AH301" s="3"/>
      <c r="AI301" s="3"/>
      <c r="AJ301" s="3"/>
      <c r="AK301" s="3"/>
      <c r="AL301" s="3"/>
      <c r="AM301" s="3"/>
    </row>
    <row r="302" spans="1:39" s="7" customFormat="1" ht="12.75" x14ac:dyDescent="0.2">
      <c r="A302" s="26"/>
      <c r="B302" s="56">
        <v>30</v>
      </c>
      <c r="C302" s="261"/>
      <c r="D302" s="261"/>
      <c r="E302" s="72"/>
      <c r="F302" s="59"/>
      <c r="G302" s="59"/>
      <c r="H302" s="72"/>
      <c r="I302" s="328"/>
      <c r="J302" s="328"/>
      <c r="K302" s="320"/>
      <c r="L302" s="60">
        <f t="shared" si="20"/>
        <v>0</v>
      </c>
      <c r="M302" s="259"/>
      <c r="N302" s="3"/>
      <c r="O302" s="3"/>
      <c r="P302" s="3"/>
      <c r="Q302" s="3"/>
      <c r="R302" s="269">
        <f t="shared" si="19"/>
        <v>0</v>
      </c>
      <c r="S302" s="13">
        <f t="shared" si="21"/>
        <v>0</v>
      </c>
      <c r="T302" s="3"/>
      <c r="U302" s="3"/>
      <c r="V302" s="3"/>
      <c r="W302" s="3"/>
      <c r="X302" s="3"/>
      <c r="Y302" s="3"/>
      <c r="Z302" s="3"/>
      <c r="AA302" s="3"/>
      <c r="AB302" s="3"/>
      <c r="AC302" s="3"/>
      <c r="AD302" s="3"/>
      <c r="AE302" s="3"/>
      <c r="AF302" s="3"/>
      <c r="AG302" s="3"/>
      <c r="AH302" s="3"/>
      <c r="AI302" s="3"/>
      <c r="AJ302" s="3"/>
      <c r="AK302" s="3"/>
      <c r="AL302" s="3"/>
      <c r="AM302" s="3"/>
    </row>
    <row r="303" spans="1:39" s="7" customFormat="1" ht="12.75" x14ac:dyDescent="0.2">
      <c r="A303" s="26"/>
      <c r="B303" s="56">
        <v>31</v>
      </c>
      <c r="C303" s="261"/>
      <c r="D303" s="261"/>
      <c r="E303" s="72"/>
      <c r="F303" s="59"/>
      <c r="G303" s="59"/>
      <c r="H303" s="72"/>
      <c r="I303" s="328"/>
      <c r="J303" s="328"/>
      <c r="K303" s="320"/>
      <c r="L303" s="60">
        <f t="shared" si="20"/>
        <v>0</v>
      </c>
      <c r="M303" s="259"/>
      <c r="N303" s="3"/>
      <c r="O303" s="3"/>
      <c r="P303" s="3"/>
      <c r="Q303" s="3"/>
      <c r="R303" s="269">
        <f t="shared" si="19"/>
        <v>0</v>
      </c>
      <c r="S303" s="13">
        <f t="shared" si="21"/>
        <v>0</v>
      </c>
      <c r="T303" s="3"/>
      <c r="U303" s="3"/>
      <c r="V303" s="3"/>
      <c r="W303" s="3"/>
      <c r="X303" s="3"/>
      <c r="Y303" s="3"/>
      <c r="Z303" s="3"/>
      <c r="AA303" s="3"/>
      <c r="AB303" s="3"/>
      <c r="AC303" s="3"/>
      <c r="AD303" s="3"/>
      <c r="AE303" s="3"/>
      <c r="AF303" s="3"/>
      <c r="AG303" s="3"/>
      <c r="AH303" s="3"/>
      <c r="AI303" s="3"/>
      <c r="AJ303" s="3"/>
      <c r="AK303" s="3"/>
      <c r="AL303" s="3"/>
      <c r="AM303" s="3"/>
    </row>
    <row r="304" spans="1:39" s="7" customFormat="1" ht="12.75" x14ac:dyDescent="0.2">
      <c r="A304" s="26"/>
      <c r="B304" s="56">
        <v>32</v>
      </c>
      <c r="C304" s="261"/>
      <c r="D304" s="261"/>
      <c r="E304" s="72"/>
      <c r="F304" s="59"/>
      <c r="G304" s="59"/>
      <c r="H304" s="72"/>
      <c r="I304" s="328"/>
      <c r="J304" s="328"/>
      <c r="K304" s="320"/>
      <c r="L304" s="60">
        <f t="shared" si="20"/>
        <v>0</v>
      </c>
      <c r="M304" s="259"/>
      <c r="N304" s="3"/>
      <c r="O304" s="3"/>
      <c r="P304" s="3"/>
      <c r="Q304" s="3"/>
      <c r="R304" s="269">
        <f t="shared" si="19"/>
        <v>0</v>
      </c>
      <c r="S304" s="13">
        <f t="shared" si="21"/>
        <v>0</v>
      </c>
      <c r="T304" s="3"/>
      <c r="U304" s="3"/>
      <c r="V304" s="3"/>
      <c r="W304" s="3"/>
      <c r="X304" s="3"/>
      <c r="Y304" s="3"/>
      <c r="Z304" s="3"/>
      <c r="AA304" s="3"/>
      <c r="AB304" s="3"/>
      <c r="AC304" s="3"/>
      <c r="AD304" s="3"/>
      <c r="AE304" s="3"/>
      <c r="AF304" s="3"/>
      <c r="AG304" s="3"/>
      <c r="AH304" s="3"/>
      <c r="AI304" s="3"/>
      <c r="AJ304" s="3"/>
      <c r="AK304" s="3"/>
      <c r="AL304" s="3"/>
      <c r="AM304" s="3"/>
    </row>
    <row r="305" spans="1:39" s="7" customFormat="1" ht="12.75" x14ac:dyDescent="0.2">
      <c r="A305" s="26"/>
      <c r="B305" s="56">
        <v>33</v>
      </c>
      <c r="C305" s="261"/>
      <c r="D305" s="261"/>
      <c r="E305" s="72"/>
      <c r="F305" s="59"/>
      <c r="G305" s="59"/>
      <c r="H305" s="72"/>
      <c r="I305" s="328"/>
      <c r="J305" s="328"/>
      <c r="K305" s="320"/>
      <c r="L305" s="60">
        <f t="shared" si="20"/>
        <v>0</v>
      </c>
      <c r="M305" s="259"/>
      <c r="N305" s="3"/>
      <c r="O305" s="3"/>
      <c r="P305" s="3"/>
      <c r="Q305" s="3"/>
      <c r="R305" s="269">
        <f t="shared" si="19"/>
        <v>0</v>
      </c>
      <c r="S305" s="13">
        <f t="shared" si="21"/>
        <v>0</v>
      </c>
      <c r="T305" s="3"/>
      <c r="U305" s="3"/>
      <c r="V305" s="3"/>
      <c r="W305" s="3"/>
      <c r="X305" s="3"/>
      <c r="Y305" s="3"/>
      <c r="Z305" s="3"/>
      <c r="AA305" s="3"/>
      <c r="AB305" s="3"/>
      <c r="AC305" s="3"/>
      <c r="AD305" s="3"/>
      <c r="AE305" s="3"/>
      <c r="AF305" s="3"/>
      <c r="AG305" s="3"/>
      <c r="AH305" s="3"/>
      <c r="AI305" s="3"/>
      <c r="AJ305" s="3"/>
      <c r="AK305" s="3"/>
      <c r="AL305" s="3"/>
      <c r="AM305" s="3"/>
    </row>
    <row r="306" spans="1:39" s="7" customFormat="1" ht="12.75" x14ac:dyDescent="0.2">
      <c r="A306" s="26"/>
      <c r="B306" s="56">
        <v>34</v>
      </c>
      <c r="C306" s="261"/>
      <c r="D306" s="261"/>
      <c r="E306" s="72"/>
      <c r="F306" s="59"/>
      <c r="G306" s="59"/>
      <c r="H306" s="72"/>
      <c r="I306" s="328"/>
      <c r="J306" s="328"/>
      <c r="K306" s="320"/>
      <c r="L306" s="60">
        <f t="shared" si="20"/>
        <v>0</v>
      </c>
      <c r="M306" s="259"/>
      <c r="N306" s="3"/>
      <c r="O306" s="3"/>
      <c r="P306" s="3"/>
      <c r="Q306" s="3"/>
      <c r="R306" s="269">
        <f t="shared" si="19"/>
        <v>0</v>
      </c>
      <c r="S306" s="13">
        <f t="shared" si="21"/>
        <v>0</v>
      </c>
      <c r="T306" s="3"/>
      <c r="U306" s="3"/>
      <c r="V306" s="3"/>
      <c r="W306" s="3"/>
      <c r="X306" s="3"/>
      <c r="Y306" s="3"/>
      <c r="Z306" s="3"/>
      <c r="AA306" s="3"/>
      <c r="AB306" s="3"/>
      <c r="AC306" s="3"/>
      <c r="AD306" s="3"/>
      <c r="AE306" s="3"/>
      <c r="AF306" s="3"/>
      <c r="AG306" s="3"/>
      <c r="AH306" s="3"/>
      <c r="AI306" s="3"/>
      <c r="AJ306" s="3"/>
      <c r="AK306" s="3"/>
      <c r="AL306" s="3"/>
      <c r="AM306" s="3"/>
    </row>
    <row r="307" spans="1:39" s="7" customFormat="1" ht="12.75" x14ac:dyDescent="0.2">
      <c r="A307" s="26"/>
      <c r="B307" s="56">
        <v>35</v>
      </c>
      <c r="C307" s="261"/>
      <c r="D307" s="261"/>
      <c r="E307" s="72"/>
      <c r="F307" s="59"/>
      <c r="G307" s="59"/>
      <c r="H307" s="72"/>
      <c r="I307" s="328"/>
      <c r="J307" s="328"/>
      <c r="K307" s="320"/>
      <c r="L307" s="60">
        <f t="shared" si="20"/>
        <v>0</v>
      </c>
      <c r="M307" s="259"/>
      <c r="N307" s="3"/>
      <c r="O307" s="3"/>
      <c r="P307" s="3"/>
      <c r="Q307" s="3"/>
      <c r="R307" s="269">
        <f t="shared" si="19"/>
        <v>0</v>
      </c>
      <c r="S307" s="13">
        <f t="shared" si="21"/>
        <v>0</v>
      </c>
      <c r="T307" s="3"/>
      <c r="U307" s="3"/>
      <c r="V307" s="3"/>
      <c r="W307" s="3"/>
      <c r="X307" s="3"/>
      <c r="Y307" s="3"/>
      <c r="Z307" s="3"/>
      <c r="AA307" s="3"/>
      <c r="AB307" s="3"/>
      <c r="AC307" s="3"/>
      <c r="AD307" s="3"/>
      <c r="AE307" s="3"/>
      <c r="AF307" s="3"/>
      <c r="AG307" s="3"/>
      <c r="AH307" s="3"/>
      <c r="AI307" s="3"/>
      <c r="AJ307" s="3"/>
      <c r="AK307" s="3"/>
      <c r="AL307" s="3"/>
      <c r="AM307" s="3"/>
    </row>
    <row r="308" spans="1:39" s="7" customFormat="1" ht="12.75" x14ac:dyDescent="0.2">
      <c r="A308" s="26"/>
      <c r="B308" s="56">
        <v>36</v>
      </c>
      <c r="C308" s="261"/>
      <c r="D308" s="261"/>
      <c r="E308" s="72"/>
      <c r="F308" s="59"/>
      <c r="G308" s="59"/>
      <c r="H308" s="72"/>
      <c r="I308" s="328"/>
      <c r="J308" s="328"/>
      <c r="K308" s="320"/>
      <c r="L308" s="60">
        <f t="shared" si="20"/>
        <v>0</v>
      </c>
      <c r="M308" s="259"/>
      <c r="N308" s="3"/>
      <c r="O308" s="3"/>
      <c r="P308" s="3"/>
      <c r="Q308" s="3"/>
      <c r="R308" s="269">
        <f t="shared" si="19"/>
        <v>0</v>
      </c>
      <c r="S308" s="13">
        <f t="shared" si="21"/>
        <v>0</v>
      </c>
      <c r="T308" s="3"/>
      <c r="U308" s="3"/>
      <c r="V308" s="3"/>
      <c r="W308" s="3"/>
      <c r="X308" s="3"/>
      <c r="Y308" s="3"/>
      <c r="Z308" s="3"/>
      <c r="AA308" s="3"/>
      <c r="AB308" s="3"/>
      <c r="AC308" s="3"/>
      <c r="AD308" s="3"/>
      <c r="AE308" s="3"/>
      <c r="AF308" s="3"/>
      <c r="AG308" s="3"/>
      <c r="AH308" s="3"/>
      <c r="AI308" s="3"/>
      <c r="AJ308" s="3"/>
      <c r="AK308" s="3"/>
      <c r="AL308" s="3"/>
      <c r="AM308" s="3"/>
    </row>
    <row r="309" spans="1:39" s="7" customFormat="1" ht="12.75" x14ac:dyDescent="0.2">
      <c r="A309" s="26"/>
      <c r="B309" s="56">
        <v>37</v>
      </c>
      <c r="C309" s="261"/>
      <c r="D309" s="261"/>
      <c r="E309" s="72"/>
      <c r="F309" s="59"/>
      <c r="G309" s="59"/>
      <c r="H309" s="72"/>
      <c r="I309" s="328"/>
      <c r="J309" s="328"/>
      <c r="K309" s="320"/>
      <c r="L309" s="60">
        <f t="shared" si="20"/>
        <v>0</v>
      </c>
      <c r="M309" s="259"/>
      <c r="N309" s="3"/>
      <c r="O309" s="3"/>
      <c r="P309" s="3"/>
      <c r="Q309" s="3"/>
      <c r="R309" s="269">
        <f t="shared" si="19"/>
        <v>0</v>
      </c>
      <c r="S309" s="13">
        <f t="shared" si="21"/>
        <v>0</v>
      </c>
      <c r="T309" s="3"/>
      <c r="U309" s="3"/>
      <c r="V309" s="3"/>
      <c r="W309" s="3"/>
      <c r="X309" s="3"/>
      <c r="Y309" s="3"/>
      <c r="Z309" s="3"/>
      <c r="AA309" s="3"/>
      <c r="AB309" s="3"/>
      <c r="AC309" s="3"/>
      <c r="AD309" s="3"/>
      <c r="AE309" s="3"/>
      <c r="AF309" s="3"/>
      <c r="AG309" s="3"/>
      <c r="AH309" s="3"/>
      <c r="AI309" s="3"/>
      <c r="AJ309" s="3"/>
      <c r="AK309" s="3"/>
      <c r="AL309" s="3"/>
      <c r="AM309" s="3"/>
    </row>
    <row r="310" spans="1:39" s="7" customFormat="1" ht="12.75" x14ac:dyDescent="0.2">
      <c r="A310" s="26"/>
      <c r="B310" s="56">
        <v>38</v>
      </c>
      <c r="C310" s="261"/>
      <c r="D310" s="261"/>
      <c r="E310" s="72"/>
      <c r="F310" s="59"/>
      <c r="G310" s="59"/>
      <c r="H310" s="72"/>
      <c r="I310" s="328"/>
      <c r="J310" s="328"/>
      <c r="K310" s="320"/>
      <c r="L310" s="60">
        <f t="shared" si="20"/>
        <v>0</v>
      </c>
      <c r="M310" s="259"/>
      <c r="N310" s="3"/>
      <c r="O310" s="3"/>
      <c r="P310" s="3"/>
      <c r="Q310" s="3"/>
      <c r="R310" s="269">
        <f t="shared" si="19"/>
        <v>0</v>
      </c>
      <c r="S310" s="13">
        <f t="shared" si="21"/>
        <v>0</v>
      </c>
      <c r="T310" s="3"/>
      <c r="U310" s="3"/>
      <c r="V310" s="3"/>
      <c r="W310" s="3"/>
      <c r="X310" s="3"/>
      <c r="Y310" s="3"/>
      <c r="Z310" s="3"/>
      <c r="AA310" s="3"/>
      <c r="AB310" s="3"/>
      <c r="AC310" s="3"/>
      <c r="AD310" s="3"/>
      <c r="AE310" s="3"/>
      <c r="AF310" s="3"/>
      <c r="AG310" s="3"/>
      <c r="AH310" s="3"/>
      <c r="AI310" s="3"/>
      <c r="AJ310" s="3"/>
      <c r="AK310" s="3"/>
      <c r="AL310" s="3"/>
      <c r="AM310" s="3"/>
    </row>
    <row r="311" spans="1:39" s="7" customFormat="1" ht="12.75" x14ac:dyDescent="0.2">
      <c r="A311" s="26"/>
      <c r="B311" s="56">
        <v>39</v>
      </c>
      <c r="C311" s="261"/>
      <c r="D311" s="261"/>
      <c r="E311" s="72"/>
      <c r="F311" s="59"/>
      <c r="G311" s="59"/>
      <c r="H311" s="72"/>
      <c r="I311" s="328"/>
      <c r="J311" s="328"/>
      <c r="K311" s="320"/>
      <c r="L311" s="60">
        <f t="shared" si="20"/>
        <v>0</v>
      </c>
      <c r="M311" s="259"/>
      <c r="N311" s="3"/>
      <c r="O311" s="3"/>
      <c r="P311" s="3"/>
      <c r="Q311" s="3"/>
      <c r="R311" s="269">
        <f t="shared" si="19"/>
        <v>0</v>
      </c>
      <c r="S311" s="13">
        <f t="shared" si="21"/>
        <v>0</v>
      </c>
      <c r="T311" s="3"/>
      <c r="U311" s="3"/>
      <c r="V311" s="3"/>
      <c r="W311" s="3"/>
      <c r="X311" s="3"/>
      <c r="Y311" s="3"/>
      <c r="Z311" s="3"/>
      <c r="AA311" s="3"/>
      <c r="AB311" s="3"/>
      <c r="AC311" s="3"/>
      <c r="AD311" s="3"/>
      <c r="AE311" s="3"/>
      <c r="AF311" s="3"/>
      <c r="AG311" s="3"/>
      <c r="AH311" s="3"/>
      <c r="AI311" s="3"/>
      <c r="AJ311" s="3"/>
      <c r="AK311" s="3"/>
      <c r="AL311" s="3"/>
      <c r="AM311" s="3"/>
    </row>
    <row r="312" spans="1:39" s="7" customFormat="1" ht="12.75" x14ac:dyDescent="0.2">
      <c r="A312" s="26"/>
      <c r="B312" s="56">
        <v>40</v>
      </c>
      <c r="C312" s="261"/>
      <c r="D312" s="261"/>
      <c r="E312" s="72"/>
      <c r="F312" s="59"/>
      <c r="G312" s="59"/>
      <c r="H312" s="72"/>
      <c r="I312" s="328"/>
      <c r="J312" s="328"/>
      <c r="K312" s="320"/>
      <c r="L312" s="60">
        <f t="shared" si="20"/>
        <v>0</v>
      </c>
      <c r="M312" s="259"/>
      <c r="N312" s="3"/>
      <c r="O312" s="3"/>
      <c r="P312" s="3"/>
      <c r="Q312" s="3"/>
      <c r="R312" s="269">
        <f t="shared" si="19"/>
        <v>0</v>
      </c>
      <c r="S312" s="13">
        <f t="shared" si="21"/>
        <v>0</v>
      </c>
      <c r="T312" s="3"/>
      <c r="U312" s="3"/>
      <c r="V312" s="3"/>
      <c r="W312" s="3"/>
      <c r="X312" s="3"/>
      <c r="Y312" s="3"/>
      <c r="Z312" s="3"/>
      <c r="AA312" s="3"/>
      <c r="AB312" s="3"/>
      <c r="AC312" s="3"/>
      <c r="AD312" s="3"/>
      <c r="AE312" s="3"/>
      <c r="AF312" s="3"/>
      <c r="AG312" s="3"/>
      <c r="AH312" s="3"/>
      <c r="AI312" s="3"/>
      <c r="AJ312" s="3"/>
      <c r="AK312" s="3"/>
      <c r="AL312" s="3"/>
      <c r="AM312" s="3"/>
    </row>
    <row r="313" spans="1:39" s="7" customFormat="1" ht="12.75" x14ac:dyDescent="0.2">
      <c r="A313" s="26"/>
      <c r="B313" s="56">
        <v>41</v>
      </c>
      <c r="C313" s="261"/>
      <c r="D313" s="261"/>
      <c r="E313" s="72"/>
      <c r="F313" s="59"/>
      <c r="G313" s="59"/>
      <c r="H313" s="72"/>
      <c r="I313" s="328"/>
      <c r="J313" s="328"/>
      <c r="K313" s="320"/>
      <c r="L313" s="60">
        <f t="shared" si="20"/>
        <v>0</v>
      </c>
      <c r="M313" s="259"/>
      <c r="N313" s="3"/>
      <c r="O313" s="3"/>
      <c r="P313" s="3"/>
      <c r="Q313" s="3"/>
      <c r="R313" s="269">
        <f t="shared" si="19"/>
        <v>0</v>
      </c>
      <c r="S313" s="13">
        <f t="shared" si="21"/>
        <v>0</v>
      </c>
      <c r="T313" s="3"/>
      <c r="U313" s="3"/>
      <c r="V313" s="3"/>
      <c r="W313" s="3"/>
      <c r="X313" s="3"/>
      <c r="Y313" s="3"/>
      <c r="Z313" s="3"/>
      <c r="AA313" s="3"/>
      <c r="AB313" s="3"/>
      <c r="AC313" s="3"/>
      <c r="AD313" s="3"/>
      <c r="AE313" s="3"/>
      <c r="AF313" s="3"/>
      <c r="AG313" s="3"/>
      <c r="AH313" s="3"/>
      <c r="AI313" s="3"/>
      <c r="AJ313" s="3"/>
      <c r="AK313" s="3"/>
      <c r="AL313" s="3"/>
      <c r="AM313" s="3"/>
    </row>
    <row r="314" spans="1:39" s="7" customFormat="1" ht="12.75" x14ac:dyDescent="0.2">
      <c r="A314" s="26"/>
      <c r="B314" s="56">
        <v>42</v>
      </c>
      <c r="C314" s="261"/>
      <c r="D314" s="261"/>
      <c r="E314" s="72"/>
      <c r="F314" s="59"/>
      <c r="G314" s="59"/>
      <c r="H314" s="72"/>
      <c r="I314" s="328"/>
      <c r="J314" s="328"/>
      <c r="K314" s="320"/>
      <c r="L314" s="60">
        <f t="shared" si="20"/>
        <v>0</v>
      </c>
      <c r="M314" s="259"/>
      <c r="N314" s="3"/>
      <c r="O314" s="3"/>
      <c r="P314" s="3"/>
      <c r="Q314" s="3"/>
      <c r="R314" s="269">
        <f t="shared" si="19"/>
        <v>0</v>
      </c>
      <c r="S314" s="13">
        <f t="shared" si="21"/>
        <v>0</v>
      </c>
      <c r="T314" s="3"/>
      <c r="U314" s="3"/>
      <c r="V314" s="3"/>
      <c r="W314" s="3"/>
      <c r="X314" s="3"/>
      <c r="Y314" s="3"/>
      <c r="Z314" s="3"/>
      <c r="AA314" s="3"/>
      <c r="AB314" s="3"/>
      <c r="AC314" s="3"/>
      <c r="AD314" s="3"/>
      <c r="AE314" s="3"/>
      <c r="AF314" s="3"/>
      <c r="AG314" s="3"/>
      <c r="AH314" s="3"/>
      <c r="AI314" s="3"/>
      <c r="AJ314" s="3"/>
      <c r="AK314" s="3"/>
      <c r="AL314" s="3"/>
      <c r="AM314" s="3"/>
    </row>
    <row r="315" spans="1:39" s="7" customFormat="1" ht="12.75" x14ac:dyDescent="0.2">
      <c r="A315" s="26"/>
      <c r="B315" s="56">
        <v>43</v>
      </c>
      <c r="C315" s="261"/>
      <c r="D315" s="261"/>
      <c r="E315" s="72"/>
      <c r="F315" s="59"/>
      <c r="G315" s="59"/>
      <c r="H315" s="72"/>
      <c r="I315" s="328"/>
      <c r="J315" s="328"/>
      <c r="K315" s="320"/>
      <c r="L315" s="60">
        <f t="shared" si="20"/>
        <v>0</v>
      </c>
      <c r="M315" s="259"/>
      <c r="N315" s="3"/>
      <c r="O315" s="3"/>
      <c r="P315" s="3"/>
      <c r="Q315" s="3"/>
      <c r="R315" s="269">
        <f t="shared" si="19"/>
        <v>0</v>
      </c>
      <c r="S315" s="13">
        <f t="shared" si="21"/>
        <v>0</v>
      </c>
      <c r="T315" s="3"/>
      <c r="U315" s="3"/>
      <c r="V315" s="3"/>
      <c r="W315" s="3"/>
      <c r="X315" s="3"/>
      <c r="Y315" s="3"/>
      <c r="Z315" s="3"/>
      <c r="AA315" s="3"/>
      <c r="AB315" s="3"/>
      <c r="AC315" s="3"/>
      <c r="AD315" s="3"/>
      <c r="AE315" s="3"/>
      <c r="AF315" s="3"/>
      <c r="AG315" s="3"/>
      <c r="AH315" s="3"/>
      <c r="AI315" s="3"/>
      <c r="AJ315" s="3"/>
      <c r="AK315" s="3"/>
      <c r="AL315" s="3"/>
      <c r="AM315" s="3"/>
    </row>
    <row r="316" spans="1:39" s="7" customFormat="1" ht="12.75" x14ac:dyDescent="0.2">
      <c r="A316" s="26"/>
      <c r="B316" s="56">
        <v>44</v>
      </c>
      <c r="C316" s="261"/>
      <c r="D316" s="261"/>
      <c r="E316" s="72"/>
      <c r="F316" s="59"/>
      <c r="G316" s="59"/>
      <c r="H316" s="72"/>
      <c r="I316" s="328"/>
      <c r="J316" s="328"/>
      <c r="K316" s="320"/>
      <c r="L316" s="60">
        <f t="shared" si="20"/>
        <v>0</v>
      </c>
      <c r="M316" s="259"/>
      <c r="N316" s="3"/>
      <c r="O316" s="3"/>
      <c r="P316" s="3"/>
      <c r="Q316" s="3"/>
      <c r="R316" s="269">
        <f t="shared" si="19"/>
        <v>0</v>
      </c>
      <c r="S316" s="13">
        <f t="shared" si="21"/>
        <v>0</v>
      </c>
      <c r="T316" s="3"/>
      <c r="U316" s="3"/>
      <c r="V316" s="3"/>
      <c r="W316" s="3"/>
      <c r="X316" s="3"/>
      <c r="Y316" s="3"/>
      <c r="Z316" s="3"/>
      <c r="AA316" s="3"/>
      <c r="AB316" s="3"/>
      <c r="AC316" s="3"/>
      <c r="AD316" s="3"/>
      <c r="AE316" s="3"/>
      <c r="AF316" s="3"/>
      <c r="AG316" s="3"/>
      <c r="AH316" s="3"/>
      <c r="AI316" s="3"/>
      <c r="AJ316" s="3"/>
      <c r="AK316" s="3"/>
      <c r="AL316" s="3"/>
      <c r="AM316" s="3"/>
    </row>
    <row r="317" spans="1:39" s="7" customFormat="1" ht="12.75" x14ac:dyDescent="0.2">
      <c r="A317" s="26"/>
      <c r="B317" s="56">
        <v>45</v>
      </c>
      <c r="C317" s="261"/>
      <c r="D317" s="261"/>
      <c r="E317" s="72"/>
      <c r="F317" s="59"/>
      <c r="G317" s="59"/>
      <c r="H317" s="72"/>
      <c r="I317" s="328"/>
      <c r="J317" s="328"/>
      <c r="K317" s="320"/>
      <c r="L317" s="60">
        <f t="shared" si="20"/>
        <v>0</v>
      </c>
      <c r="M317" s="259"/>
      <c r="N317" s="3"/>
      <c r="O317" s="3"/>
      <c r="P317" s="3"/>
      <c r="Q317" s="3"/>
      <c r="R317" s="269">
        <f t="shared" si="19"/>
        <v>0</v>
      </c>
      <c r="S317" s="13">
        <f t="shared" si="21"/>
        <v>0</v>
      </c>
      <c r="T317" s="3"/>
      <c r="U317" s="3"/>
      <c r="V317" s="3"/>
      <c r="W317" s="3"/>
      <c r="X317" s="3"/>
      <c r="Y317" s="3"/>
      <c r="Z317" s="3"/>
      <c r="AA317" s="3"/>
      <c r="AB317" s="3"/>
      <c r="AC317" s="3"/>
      <c r="AD317" s="3"/>
      <c r="AE317" s="3"/>
      <c r="AF317" s="3"/>
      <c r="AG317" s="3"/>
      <c r="AH317" s="3"/>
      <c r="AI317" s="3"/>
      <c r="AJ317" s="3"/>
      <c r="AK317" s="3"/>
      <c r="AL317" s="3"/>
      <c r="AM317" s="3"/>
    </row>
    <row r="318" spans="1:39" s="7" customFormat="1" ht="12.75" x14ac:dyDescent="0.2">
      <c r="A318" s="26"/>
      <c r="B318" s="56">
        <v>46</v>
      </c>
      <c r="C318" s="261"/>
      <c r="D318" s="261"/>
      <c r="E318" s="72"/>
      <c r="F318" s="59"/>
      <c r="G318" s="59"/>
      <c r="H318" s="72"/>
      <c r="I318" s="328"/>
      <c r="J318" s="328"/>
      <c r="K318" s="320"/>
      <c r="L318" s="60">
        <f t="shared" si="20"/>
        <v>0</v>
      </c>
      <c r="M318" s="259"/>
      <c r="N318" s="3"/>
      <c r="O318" s="3"/>
      <c r="P318" s="3"/>
      <c r="Q318" s="3"/>
      <c r="R318" s="269">
        <f t="shared" si="19"/>
        <v>0</v>
      </c>
      <c r="S318" s="13">
        <f t="shared" si="21"/>
        <v>0</v>
      </c>
      <c r="T318" s="3"/>
      <c r="U318" s="3"/>
      <c r="V318" s="3"/>
      <c r="W318" s="3"/>
      <c r="X318" s="3"/>
      <c r="Y318" s="3"/>
      <c r="Z318" s="3"/>
      <c r="AA318" s="3"/>
      <c r="AB318" s="3"/>
      <c r="AC318" s="3"/>
      <c r="AD318" s="3"/>
      <c r="AE318" s="3"/>
      <c r="AF318" s="3"/>
      <c r="AG318" s="3"/>
      <c r="AH318" s="3"/>
      <c r="AI318" s="3"/>
      <c r="AJ318" s="3"/>
      <c r="AK318" s="3"/>
      <c r="AL318" s="3"/>
      <c r="AM318" s="3"/>
    </row>
    <row r="319" spans="1:39" s="7" customFormat="1" ht="12.75" x14ac:dyDescent="0.2">
      <c r="A319" s="26"/>
      <c r="B319" s="56">
        <v>47</v>
      </c>
      <c r="C319" s="261"/>
      <c r="D319" s="261"/>
      <c r="E319" s="72"/>
      <c r="F319" s="59"/>
      <c r="G319" s="59"/>
      <c r="H319" s="72"/>
      <c r="I319" s="328"/>
      <c r="J319" s="328"/>
      <c r="K319" s="320"/>
      <c r="L319" s="60">
        <f t="shared" si="20"/>
        <v>0</v>
      </c>
      <c r="M319" s="259"/>
      <c r="N319" s="3"/>
      <c r="O319" s="3"/>
      <c r="P319" s="3"/>
      <c r="Q319" s="3"/>
      <c r="R319" s="269">
        <f t="shared" si="19"/>
        <v>0</v>
      </c>
      <c r="S319" s="13">
        <f t="shared" si="21"/>
        <v>0</v>
      </c>
      <c r="T319" s="3"/>
      <c r="U319" s="3"/>
      <c r="V319" s="3"/>
      <c r="W319" s="3"/>
      <c r="X319" s="3"/>
      <c r="Y319" s="3"/>
      <c r="Z319" s="3"/>
      <c r="AA319" s="3"/>
      <c r="AB319" s="3"/>
      <c r="AC319" s="3"/>
      <c r="AD319" s="3"/>
      <c r="AE319" s="3"/>
      <c r="AF319" s="3"/>
      <c r="AG319" s="3"/>
      <c r="AH319" s="3"/>
      <c r="AI319" s="3"/>
      <c r="AJ319" s="3"/>
      <c r="AK319" s="3"/>
      <c r="AL319" s="3"/>
      <c r="AM319" s="3"/>
    </row>
    <row r="320" spans="1:39" s="7" customFormat="1" ht="12.75" x14ac:dyDescent="0.2">
      <c r="A320" s="26"/>
      <c r="B320" s="56">
        <v>48</v>
      </c>
      <c r="C320" s="261"/>
      <c r="D320" s="261"/>
      <c r="E320" s="72"/>
      <c r="F320" s="59"/>
      <c r="G320" s="59"/>
      <c r="H320" s="72"/>
      <c r="I320" s="328"/>
      <c r="J320" s="328"/>
      <c r="K320" s="320"/>
      <c r="L320" s="60">
        <f t="shared" si="20"/>
        <v>0</v>
      </c>
      <c r="M320" s="259"/>
      <c r="N320" s="3"/>
      <c r="O320" s="3"/>
      <c r="P320" s="3"/>
      <c r="Q320" s="3"/>
      <c r="R320" s="269">
        <f t="shared" si="19"/>
        <v>0</v>
      </c>
      <c r="S320" s="13">
        <f t="shared" si="21"/>
        <v>0</v>
      </c>
      <c r="T320" s="3"/>
      <c r="U320" s="3"/>
      <c r="V320" s="3"/>
      <c r="W320" s="3"/>
      <c r="X320" s="3"/>
      <c r="Y320" s="3"/>
      <c r="Z320" s="3"/>
      <c r="AA320" s="3"/>
      <c r="AB320" s="3"/>
      <c r="AC320" s="3"/>
      <c r="AD320" s="3"/>
      <c r="AE320" s="3"/>
      <c r="AF320" s="3"/>
      <c r="AG320" s="3"/>
      <c r="AH320" s="3"/>
      <c r="AI320" s="3"/>
      <c r="AJ320" s="3"/>
      <c r="AK320" s="3"/>
      <c r="AL320" s="3"/>
      <c r="AM320" s="3"/>
    </row>
    <row r="321" spans="1:39" s="7" customFormat="1" ht="12.75" x14ac:dyDescent="0.2">
      <c r="A321" s="26"/>
      <c r="B321" s="56">
        <v>49</v>
      </c>
      <c r="C321" s="261"/>
      <c r="D321" s="261"/>
      <c r="E321" s="72"/>
      <c r="F321" s="59"/>
      <c r="G321" s="59"/>
      <c r="H321" s="72"/>
      <c r="I321" s="328"/>
      <c r="J321" s="328"/>
      <c r="K321" s="320"/>
      <c r="L321" s="60">
        <f t="shared" si="20"/>
        <v>0</v>
      </c>
      <c r="M321" s="259"/>
      <c r="N321" s="3"/>
      <c r="O321" s="3"/>
      <c r="P321" s="3"/>
      <c r="Q321" s="3"/>
      <c r="R321" s="269">
        <f t="shared" si="19"/>
        <v>0</v>
      </c>
      <c r="S321" s="13">
        <f t="shared" si="21"/>
        <v>0</v>
      </c>
      <c r="T321" s="3"/>
      <c r="U321" s="3"/>
      <c r="V321" s="3"/>
      <c r="W321" s="3"/>
      <c r="X321" s="3"/>
      <c r="Y321" s="3"/>
      <c r="Z321" s="3"/>
      <c r="AA321" s="3"/>
      <c r="AB321" s="3"/>
      <c r="AC321" s="3"/>
      <c r="AD321" s="3"/>
      <c r="AE321" s="3"/>
      <c r="AF321" s="3"/>
      <c r="AG321" s="3"/>
      <c r="AH321" s="3"/>
      <c r="AI321" s="3"/>
      <c r="AJ321" s="3"/>
      <c r="AK321" s="3"/>
      <c r="AL321" s="3"/>
      <c r="AM321" s="3"/>
    </row>
    <row r="322" spans="1:39" s="7" customFormat="1" ht="12.75" x14ac:dyDescent="0.2">
      <c r="A322" s="26"/>
      <c r="B322" s="56">
        <v>50</v>
      </c>
      <c r="C322" s="261"/>
      <c r="D322" s="261"/>
      <c r="E322" s="72"/>
      <c r="F322" s="59"/>
      <c r="G322" s="59"/>
      <c r="H322" s="72"/>
      <c r="I322" s="328"/>
      <c r="J322" s="328"/>
      <c r="K322" s="320"/>
      <c r="L322" s="60">
        <f t="shared" si="20"/>
        <v>0</v>
      </c>
      <c r="M322" s="259"/>
      <c r="N322" s="3"/>
      <c r="O322" s="3"/>
      <c r="P322" s="3"/>
      <c r="Q322" s="3"/>
      <c r="R322" s="269">
        <f t="shared" si="19"/>
        <v>0</v>
      </c>
      <c r="S322" s="13">
        <f t="shared" si="21"/>
        <v>0</v>
      </c>
      <c r="T322" s="3"/>
      <c r="U322" s="3"/>
      <c r="V322" s="3"/>
      <c r="W322" s="3"/>
      <c r="X322" s="3"/>
      <c r="Y322" s="3"/>
      <c r="Z322" s="3"/>
      <c r="AA322" s="3"/>
      <c r="AB322" s="3"/>
      <c r="AC322" s="3"/>
      <c r="AD322" s="3"/>
      <c r="AE322" s="3"/>
      <c r="AF322" s="3"/>
      <c r="AG322" s="3"/>
      <c r="AH322" s="3"/>
      <c r="AI322" s="3"/>
      <c r="AJ322" s="3"/>
      <c r="AK322" s="3"/>
      <c r="AL322" s="3"/>
      <c r="AM322" s="3"/>
    </row>
    <row r="323" spans="1:39" s="7" customFormat="1" ht="12.75" x14ac:dyDescent="0.2">
      <c r="A323" s="26"/>
      <c r="B323" s="56">
        <v>51</v>
      </c>
      <c r="C323" s="261"/>
      <c r="D323" s="261"/>
      <c r="E323" s="72"/>
      <c r="F323" s="59"/>
      <c r="G323" s="59"/>
      <c r="H323" s="72"/>
      <c r="I323" s="328"/>
      <c r="J323" s="328"/>
      <c r="K323" s="320"/>
      <c r="L323" s="60">
        <f t="shared" si="20"/>
        <v>0</v>
      </c>
      <c r="M323" s="259"/>
      <c r="N323" s="3"/>
      <c r="O323" s="3"/>
      <c r="P323" s="3"/>
      <c r="Q323" s="3"/>
      <c r="R323" s="269">
        <f t="shared" si="19"/>
        <v>0</v>
      </c>
      <c r="S323" s="13">
        <f t="shared" si="21"/>
        <v>0</v>
      </c>
      <c r="T323" s="3"/>
      <c r="U323" s="3"/>
      <c r="V323" s="3"/>
      <c r="W323" s="3"/>
      <c r="X323" s="3"/>
      <c r="Y323" s="3"/>
      <c r="Z323" s="3"/>
      <c r="AA323" s="3"/>
      <c r="AB323" s="3"/>
      <c r="AC323" s="3"/>
      <c r="AD323" s="3"/>
      <c r="AE323" s="3"/>
      <c r="AF323" s="3"/>
      <c r="AG323" s="3"/>
      <c r="AH323" s="3"/>
      <c r="AI323" s="3"/>
      <c r="AJ323" s="3"/>
      <c r="AK323" s="3"/>
      <c r="AL323" s="3"/>
      <c r="AM323" s="3"/>
    </row>
    <row r="324" spans="1:39" s="7" customFormat="1" ht="12.75" x14ac:dyDescent="0.2">
      <c r="A324" s="26"/>
      <c r="B324" s="56">
        <v>52</v>
      </c>
      <c r="C324" s="261"/>
      <c r="D324" s="261"/>
      <c r="E324" s="72"/>
      <c r="F324" s="59"/>
      <c r="G324" s="59"/>
      <c r="H324" s="72"/>
      <c r="I324" s="328"/>
      <c r="J324" s="328"/>
      <c r="K324" s="320"/>
      <c r="L324" s="60">
        <f t="shared" si="20"/>
        <v>0</v>
      </c>
      <c r="M324" s="259"/>
      <c r="N324" s="3"/>
      <c r="O324" s="3"/>
      <c r="P324" s="3"/>
      <c r="Q324" s="3"/>
      <c r="R324" s="269">
        <f t="shared" si="19"/>
        <v>0</v>
      </c>
      <c r="S324" s="13">
        <f t="shared" si="21"/>
        <v>0</v>
      </c>
      <c r="T324" s="3"/>
      <c r="U324" s="3"/>
      <c r="V324" s="3"/>
      <c r="W324" s="3"/>
      <c r="X324" s="3"/>
      <c r="Y324" s="3"/>
      <c r="Z324" s="3"/>
      <c r="AA324" s="3"/>
      <c r="AB324" s="3"/>
      <c r="AC324" s="3"/>
      <c r="AD324" s="3"/>
      <c r="AE324" s="3"/>
      <c r="AF324" s="3"/>
      <c r="AG324" s="3"/>
      <c r="AH324" s="3"/>
      <c r="AI324" s="3"/>
      <c r="AJ324" s="3"/>
      <c r="AK324" s="3"/>
      <c r="AL324" s="3"/>
      <c r="AM324" s="3"/>
    </row>
    <row r="325" spans="1:39" s="7" customFormat="1" ht="12.75" x14ac:dyDescent="0.2">
      <c r="A325" s="26"/>
      <c r="B325" s="56">
        <v>53</v>
      </c>
      <c r="C325" s="261"/>
      <c r="D325" s="261"/>
      <c r="E325" s="72"/>
      <c r="F325" s="59"/>
      <c r="G325" s="59"/>
      <c r="H325" s="72"/>
      <c r="I325" s="328"/>
      <c r="J325" s="328"/>
      <c r="K325" s="320"/>
      <c r="L325" s="60">
        <f t="shared" si="20"/>
        <v>0</v>
      </c>
      <c r="M325" s="259"/>
      <c r="N325" s="3"/>
      <c r="O325" s="3"/>
      <c r="P325" s="3"/>
      <c r="Q325" s="3"/>
      <c r="R325" s="269">
        <f t="shared" si="19"/>
        <v>0</v>
      </c>
      <c r="S325" s="13">
        <f t="shared" si="21"/>
        <v>0</v>
      </c>
      <c r="T325" s="3"/>
      <c r="U325" s="3"/>
      <c r="V325" s="3"/>
      <c r="W325" s="3"/>
      <c r="X325" s="3"/>
      <c r="Y325" s="3"/>
      <c r="Z325" s="3"/>
      <c r="AA325" s="3"/>
      <c r="AB325" s="3"/>
      <c r="AC325" s="3"/>
      <c r="AD325" s="3"/>
      <c r="AE325" s="3"/>
      <c r="AF325" s="3"/>
      <c r="AG325" s="3"/>
      <c r="AH325" s="3"/>
      <c r="AI325" s="3"/>
      <c r="AJ325" s="3"/>
      <c r="AK325" s="3"/>
      <c r="AL325" s="3"/>
      <c r="AM325" s="3"/>
    </row>
    <row r="326" spans="1:39" s="7" customFormat="1" ht="12.75" x14ac:dyDescent="0.2">
      <c r="A326" s="26"/>
      <c r="B326" s="56">
        <v>54</v>
      </c>
      <c r="C326" s="261"/>
      <c r="D326" s="261"/>
      <c r="E326" s="72"/>
      <c r="F326" s="59"/>
      <c r="G326" s="59"/>
      <c r="H326" s="72"/>
      <c r="I326" s="328"/>
      <c r="J326" s="328"/>
      <c r="K326" s="320"/>
      <c r="L326" s="60">
        <f t="shared" si="20"/>
        <v>0</v>
      </c>
      <c r="M326" s="259"/>
      <c r="N326" s="3"/>
      <c r="O326" s="3"/>
      <c r="P326" s="3"/>
      <c r="Q326" s="3"/>
      <c r="R326" s="269">
        <f t="shared" si="19"/>
        <v>0</v>
      </c>
      <c r="S326" s="13">
        <f t="shared" si="21"/>
        <v>0</v>
      </c>
      <c r="T326" s="3"/>
      <c r="U326" s="3"/>
      <c r="V326" s="3"/>
      <c r="W326" s="3"/>
      <c r="X326" s="3"/>
      <c r="Y326" s="3"/>
      <c r="Z326" s="3"/>
      <c r="AA326" s="3"/>
      <c r="AB326" s="3"/>
      <c r="AC326" s="3"/>
      <c r="AD326" s="3"/>
      <c r="AE326" s="3"/>
      <c r="AF326" s="3"/>
      <c r="AG326" s="3"/>
      <c r="AH326" s="3"/>
      <c r="AI326" s="3"/>
      <c r="AJ326" s="3"/>
      <c r="AK326" s="3"/>
      <c r="AL326" s="3"/>
      <c r="AM326" s="3"/>
    </row>
    <row r="327" spans="1:39" s="7" customFormat="1" ht="12.75" x14ac:dyDescent="0.2">
      <c r="A327" s="26"/>
      <c r="B327" s="56">
        <v>55</v>
      </c>
      <c r="C327" s="261"/>
      <c r="D327" s="261"/>
      <c r="E327" s="72"/>
      <c r="F327" s="59"/>
      <c r="G327" s="59"/>
      <c r="H327" s="72"/>
      <c r="I327" s="328"/>
      <c r="J327" s="328"/>
      <c r="K327" s="320"/>
      <c r="L327" s="60">
        <f t="shared" si="20"/>
        <v>0</v>
      </c>
      <c r="M327" s="259"/>
      <c r="N327" s="3"/>
      <c r="O327" s="3"/>
      <c r="P327" s="3"/>
      <c r="Q327" s="3"/>
      <c r="R327" s="269">
        <f t="shared" si="19"/>
        <v>0</v>
      </c>
      <c r="S327" s="13">
        <f t="shared" si="21"/>
        <v>0</v>
      </c>
      <c r="T327" s="3"/>
      <c r="U327" s="3"/>
      <c r="V327" s="3"/>
      <c r="W327" s="3"/>
      <c r="X327" s="3"/>
      <c r="Y327" s="3"/>
      <c r="Z327" s="3"/>
      <c r="AA327" s="3"/>
      <c r="AB327" s="3"/>
      <c r="AC327" s="3"/>
      <c r="AD327" s="3"/>
      <c r="AE327" s="3"/>
      <c r="AF327" s="3"/>
      <c r="AG327" s="3"/>
      <c r="AH327" s="3"/>
      <c r="AI327" s="3"/>
      <c r="AJ327" s="3"/>
      <c r="AK327" s="3"/>
      <c r="AL327" s="3"/>
      <c r="AM327" s="3"/>
    </row>
    <row r="328" spans="1:39" s="7" customFormat="1" ht="12.75" x14ac:dyDescent="0.2">
      <c r="A328" s="26"/>
      <c r="B328" s="56">
        <v>56</v>
      </c>
      <c r="C328" s="67"/>
      <c r="D328" s="67"/>
      <c r="E328" s="72"/>
      <c r="F328" s="59"/>
      <c r="G328" s="59"/>
      <c r="H328" s="261"/>
      <c r="I328" s="328"/>
      <c r="J328" s="328"/>
      <c r="K328" s="320"/>
      <c r="L328" s="60">
        <f t="shared" si="20"/>
        <v>0</v>
      </c>
      <c r="M328" s="259"/>
      <c r="N328" s="3"/>
      <c r="O328" s="3"/>
      <c r="P328" s="3"/>
      <c r="Q328" s="3"/>
      <c r="R328" s="269">
        <f t="shared" si="19"/>
        <v>0</v>
      </c>
      <c r="S328" s="13">
        <f t="shared" si="21"/>
        <v>0</v>
      </c>
      <c r="T328" s="3"/>
      <c r="U328" s="3"/>
      <c r="V328" s="3"/>
      <c r="W328" s="3"/>
      <c r="X328" s="3"/>
      <c r="Y328" s="3"/>
      <c r="Z328" s="3"/>
      <c r="AA328" s="3"/>
      <c r="AB328" s="3"/>
      <c r="AC328" s="3"/>
      <c r="AD328" s="3"/>
      <c r="AE328" s="3"/>
      <c r="AF328" s="3"/>
      <c r="AG328" s="3"/>
      <c r="AH328" s="3"/>
      <c r="AI328" s="3"/>
      <c r="AJ328" s="3"/>
      <c r="AK328" s="3"/>
      <c r="AL328" s="3"/>
      <c r="AM328" s="3"/>
    </row>
    <row r="329" spans="1:39" s="7" customFormat="1" ht="12.75" x14ac:dyDescent="0.2">
      <c r="A329" s="26"/>
      <c r="B329" s="56">
        <v>57</v>
      </c>
      <c r="C329" s="67"/>
      <c r="D329" s="67"/>
      <c r="E329" s="72"/>
      <c r="F329" s="59"/>
      <c r="G329" s="59"/>
      <c r="H329" s="261"/>
      <c r="I329" s="328"/>
      <c r="J329" s="328"/>
      <c r="K329" s="320"/>
      <c r="L329" s="60">
        <f t="shared" si="20"/>
        <v>0</v>
      </c>
      <c r="M329" s="259"/>
      <c r="N329" s="3"/>
      <c r="O329" s="3"/>
      <c r="P329" s="3"/>
      <c r="Q329" s="3"/>
      <c r="R329" s="269">
        <f t="shared" si="19"/>
        <v>0</v>
      </c>
      <c r="S329" s="13">
        <f t="shared" si="21"/>
        <v>0</v>
      </c>
      <c r="T329" s="3"/>
      <c r="U329" s="3"/>
      <c r="V329" s="3"/>
      <c r="W329" s="3"/>
      <c r="X329" s="3"/>
      <c r="Y329" s="3"/>
      <c r="Z329" s="3"/>
      <c r="AA329" s="3"/>
      <c r="AB329" s="3"/>
      <c r="AC329" s="3"/>
      <c r="AD329" s="3"/>
      <c r="AE329" s="3"/>
      <c r="AF329" s="3"/>
      <c r="AG329" s="3"/>
      <c r="AH329" s="3"/>
      <c r="AI329" s="3"/>
      <c r="AJ329" s="3"/>
      <c r="AK329" s="3"/>
      <c r="AL329" s="3"/>
      <c r="AM329" s="3"/>
    </row>
    <row r="330" spans="1:39" s="7" customFormat="1" ht="12.75" x14ac:dyDescent="0.2">
      <c r="A330" s="26"/>
      <c r="B330" s="56">
        <v>58</v>
      </c>
      <c r="C330" s="67"/>
      <c r="D330" s="67"/>
      <c r="E330" s="72"/>
      <c r="F330" s="59"/>
      <c r="G330" s="59"/>
      <c r="H330" s="261"/>
      <c r="I330" s="328"/>
      <c r="J330" s="328"/>
      <c r="K330" s="320"/>
      <c r="L330" s="60">
        <f t="shared" si="20"/>
        <v>0</v>
      </c>
      <c r="M330" s="259"/>
      <c r="N330" s="3"/>
      <c r="O330" s="3"/>
      <c r="P330" s="3"/>
      <c r="Q330" s="3"/>
      <c r="R330" s="269">
        <f t="shared" si="19"/>
        <v>0</v>
      </c>
      <c r="S330" s="13">
        <f t="shared" si="21"/>
        <v>0</v>
      </c>
      <c r="T330" s="3"/>
      <c r="U330" s="3"/>
      <c r="V330" s="3"/>
      <c r="W330" s="3"/>
      <c r="X330" s="3"/>
      <c r="Y330" s="3"/>
      <c r="Z330" s="3"/>
      <c r="AA330" s="3"/>
      <c r="AB330" s="3"/>
      <c r="AC330" s="3"/>
      <c r="AD330" s="3"/>
      <c r="AE330" s="3"/>
      <c r="AF330" s="3"/>
      <c r="AG330" s="3"/>
      <c r="AH330" s="3"/>
      <c r="AI330" s="3"/>
      <c r="AJ330" s="3"/>
      <c r="AK330" s="3"/>
      <c r="AL330" s="3"/>
      <c r="AM330" s="3"/>
    </row>
    <row r="331" spans="1:39" s="7" customFormat="1" ht="12.75" x14ac:dyDescent="0.2">
      <c r="A331" s="26"/>
      <c r="B331" s="56">
        <v>59</v>
      </c>
      <c r="C331" s="67"/>
      <c r="D331" s="67"/>
      <c r="E331" s="72"/>
      <c r="F331" s="59"/>
      <c r="G331" s="59"/>
      <c r="H331" s="261"/>
      <c r="I331" s="328"/>
      <c r="J331" s="328"/>
      <c r="K331" s="320"/>
      <c r="L331" s="60">
        <f t="shared" si="20"/>
        <v>0</v>
      </c>
      <c r="M331" s="259"/>
      <c r="N331" s="3"/>
      <c r="O331" s="3"/>
      <c r="P331" s="3"/>
      <c r="Q331" s="3"/>
      <c r="R331" s="269">
        <f t="shared" si="19"/>
        <v>0</v>
      </c>
      <c r="S331" s="13">
        <f t="shared" si="21"/>
        <v>0</v>
      </c>
      <c r="T331" s="3"/>
      <c r="U331" s="3"/>
      <c r="V331" s="3"/>
      <c r="W331" s="3"/>
      <c r="X331" s="3"/>
      <c r="Y331" s="3"/>
      <c r="Z331" s="3"/>
      <c r="AA331" s="3"/>
      <c r="AB331" s="3"/>
      <c r="AC331" s="3"/>
      <c r="AD331" s="3"/>
      <c r="AE331" s="3"/>
      <c r="AF331" s="3"/>
      <c r="AG331" s="3"/>
      <c r="AH331" s="3"/>
      <c r="AI331" s="3"/>
      <c r="AJ331" s="3"/>
      <c r="AK331" s="3"/>
      <c r="AL331" s="3"/>
      <c r="AM331" s="3"/>
    </row>
    <row r="332" spans="1:39" s="7" customFormat="1" ht="12.75" x14ac:dyDescent="0.2">
      <c r="A332" s="26"/>
      <c r="B332" s="56">
        <v>60</v>
      </c>
      <c r="C332" s="67"/>
      <c r="D332" s="67"/>
      <c r="E332" s="72"/>
      <c r="F332" s="59"/>
      <c r="G332" s="59"/>
      <c r="H332" s="261"/>
      <c r="I332" s="328"/>
      <c r="J332" s="328"/>
      <c r="K332" s="320"/>
      <c r="L332" s="60">
        <f t="shared" si="20"/>
        <v>0</v>
      </c>
      <c r="M332" s="259"/>
      <c r="N332" s="3"/>
      <c r="O332" s="3"/>
      <c r="P332" s="3"/>
      <c r="Q332" s="3"/>
      <c r="R332" s="269">
        <f t="shared" si="19"/>
        <v>0</v>
      </c>
      <c r="S332" s="13">
        <f t="shared" si="21"/>
        <v>0</v>
      </c>
      <c r="T332" s="3"/>
      <c r="U332" s="3"/>
      <c r="V332" s="3"/>
      <c r="W332" s="3"/>
      <c r="X332" s="3"/>
      <c r="Y332" s="3"/>
      <c r="Z332" s="3"/>
      <c r="AA332" s="3"/>
      <c r="AB332" s="3"/>
      <c r="AC332" s="3"/>
      <c r="AD332" s="3"/>
      <c r="AE332" s="3"/>
      <c r="AF332" s="3"/>
      <c r="AG332" s="3"/>
      <c r="AH332" s="3"/>
      <c r="AI332" s="3"/>
      <c r="AJ332" s="3"/>
      <c r="AK332" s="3"/>
      <c r="AL332" s="3"/>
      <c r="AM332" s="3"/>
    </row>
    <row r="333" spans="1:39" s="7" customFormat="1" ht="12.75" x14ac:dyDescent="0.2">
      <c r="A333" s="26"/>
      <c r="B333" s="56">
        <v>61</v>
      </c>
      <c r="C333" s="67"/>
      <c r="D333" s="67"/>
      <c r="E333" s="72"/>
      <c r="F333" s="59"/>
      <c r="G333" s="59"/>
      <c r="H333" s="261"/>
      <c r="I333" s="328"/>
      <c r="J333" s="328"/>
      <c r="K333" s="320"/>
      <c r="L333" s="60">
        <f t="shared" si="20"/>
        <v>0</v>
      </c>
      <c r="M333" s="259"/>
      <c r="N333" s="3"/>
      <c r="O333" s="3"/>
      <c r="P333" s="3"/>
      <c r="Q333" s="3"/>
      <c r="R333" s="269">
        <f t="shared" si="19"/>
        <v>0</v>
      </c>
      <c r="S333" s="13">
        <f t="shared" si="21"/>
        <v>0</v>
      </c>
      <c r="T333" s="3"/>
      <c r="U333" s="3"/>
      <c r="V333" s="3"/>
      <c r="W333" s="3"/>
      <c r="X333" s="3"/>
      <c r="Y333" s="3"/>
      <c r="Z333" s="3"/>
      <c r="AA333" s="3"/>
      <c r="AB333" s="3"/>
      <c r="AC333" s="3"/>
      <c r="AD333" s="3"/>
      <c r="AE333" s="3"/>
      <c r="AF333" s="3"/>
      <c r="AG333" s="3"/>
      <c r="AH333" s="3"/>
      <c r="AI333" s="3"/>
      <c r="AJ333" s="3"/>
      <c r="AK333" s="3"/>
      <c r="AL333" s="3"/>
      <c r="AM333" s="3"/>
    </row>
    <row r="334" spans="1:39" s="7" customFormat="1" ht="12.75" x14ac:dyDescent="0.2">
      <c r="A334" s="26"/>
      <c r="B334" s="56">
        <v>62</v>
      </c>
      <c r="C334" s="67"/>
      <c r="D334" s="67"/>
      <c r="E334" s="72"/>
      <c r="F334" s="59"/>
      <c r="G334" s="59"/>
      <c r="H334" s="261"/>
      <c r="I334" s="328"/>
      <c r="J334" s="328"/>
      <c r="K334" s="320"/>
      <c r="L334" s="60">
        <f t="shared" si="20"/>
        <v>0</v>
      </c>
      <c r="M334" s="259"/>
      <c r="N334" s="3"/>
      <c r="O334" s="3"/>
      <c r="P334" s="3"/>
      <c r="Q334" s="3"/>
      <c r="R334" s="269">
        <f t="shared" si="19"/>
        <v>0</v>
      </c>
      <c r="S334" s="13">
        <f t="shared" si="21"/>
        <v>0</v>
      </c>
      <c r="T334" s="3"/>
      <c r="U334" s="3"/>
      <c r="V334" s="3"/>
      <c r="W334" s="3"/>
      <c r="X334" s="3"/>
      <c r="Y334" s="3"/>
      <c r="Z334" s="3"/>
      <c r="AA334" s="3"/>
      <c r="AB334" s="3"/>
      <c r="AC334" s="3"/>
      <c r="AD334" s="3"/>
      <c r="AE334" s="3"/>
      <c r="AF334" s="3"/>
      <c r="AG334" s="3"/>
      <c r="AH334" s="3"/>
      <c r="AI334" s="3"/>
      <c r="AJ334" s="3"/>
      <c r="AK334" s="3"/>
      <c r="AL334" s="3"/>
      <c r="AM334" s="3"/>
    </row>
    <row r="335" spans="1:39" s="7" customFormat="1" ht="12.75" x14ac:dyDescent="0.2">
      <c r="A335" s="26"/>
      <c r="B335" s="56">
        <v>63</v>
      </c>
      <c r="C335" s="67"/>
      <c r="D335" s="67"/>
      <c r="E335" s="72"/>
      <c r="F335" s="59"/>
      <c r="G335" s="59"/>
      <c r="H335" s="261"/>
      <c r="I335" s="328"/>
      <c r="J335" s="328"/>
      <c r="K335" s="320"/>
      <c r="L335" s="60">
        <f t="shared" si="20"/>
        <v>0</v>
      </c>
      <c r="M335" s="259"/>
      <c r="N335" s="3"/>
      <c r="O335" s="3"/>
      <c r="P335" s="3"/>
      <c r="Q335" s="3"/>
      <c r="R335" s="269">
        <f t="shared" si="19"/>
        <v>0</v>
      </c>
      <c r="S335" s="13">
        <f t="shared" si="21"/>
        <v>0</v>
      </c>
      <c r="T335" s="3"/>
      <c r="U335" s="3"/>
      <c r="V335" s="3"/>
      <c r="W335" s="3"/>
      <c r="X335" s="3"/>
      <c r="Y335" s="3"/>
      <c r="Z335" s="3"/>
      <c r="AA335" s="3"/>
      <c r="AB335" s="3"/>
      <c r="AC335" s="3"/>
      <c r="AD335" s="3"/>
      <c r="AE335" s="3"/>
      <c r="AF335" s="3"/>
      <c r="AG335" s="3"/>
      <c r="AH335" s="3"/>
      <c r="AI335" s="3"/>
      <c r="AJ335" s="3"/>
      <c r="AK335" s="3"/>
      <c r="AL335" s="3"/>
      <c r="AM335" s="3"/>
    </row>
    <row r="336" spans="1:39" s="7" customFormat="1" ht="12.75" x14ac:dyDescent="0.2">
      <c r="A336" s="26"/>
      <c r="B336" s="56">
        <v>64</v>
      </c>
      <c r="C336" s="67"/>
      <c r="D336" s="67"/>
      <c r="E336" s="72"/>
      <c r="F336" s="59"/>
      <c r="G336" s="59"/>
      <c r="H336" s="261"/>
      <c r="I336" s="328"/>
      <c r="J336" s="328"/>
      <c r="K336" s="320"/>
      <c r="L336" s="60">
        <f t="shared" si="20"/>
        <v>0</v>
      </c>
      <c r="M336" s="259"/>
      <c r="N336" s="3"/>
      <c r="O336" s="3"/>
      <c r="P336" s="3"/>
      <c r="Q336" s="3"/>
      <c r="R336" s="269">
        <f t="shared" si="19"/>
        <v>0</v>
      </c>
      <c r="S336" s="13">
        <f t="shared" si="21"/>
        <v>0</v>
      </c>
      <c r="T336" s="3"/>
      <c r="U336" s="3"/>
      <c r="V336" s="3"/>
      <c r="W336" s="3"/>
      <c r="X336" s="3"/>
      <c r="Y336" s="3"/>
      <c r="Z336" s="3"/>
      <c r="AA336" s="3"/>
      <c r="AB336" s="3"/>
      <c r="AC336" s="3"/>
      <c r="AD336" s="3"/>
      <c r="AE336" s="3"/>
      <c r="AF336" s="3"/>
      <c r="AG336" s="3"/>
      <c r="AH336" s="3"/>
      <c r="AI336" s="3"/>
      <c r="AJ336" s="3"/>
      <c r="AK336" s="3"/>
      <c r="AL336" s="3"/>
      <c r="AM336" s="3"/>
    </row>
    <row r="337" spans="1:39" s="7" customFormat="1" ht="12.75" x14ac:dyDescent="0.2">
      <c r="A337" s="26"/>
      <c r="B337" s="56">
        <v>65</v>
      </c>
      <c r="C337" s="67"/>
      <c r="D337" s="67"/>
      <c r="E337" s="72"/>
      <c r="F337" s="59"/>
      <c r="G337" s="59"/>
      <c r="H337" s="261"/>
      <c r="I337" s="328"/>
      <c r="J337" s="328"/>
      <c r="K337" s="320"/>
      <c r="L337" s="60">
        <f t="shared" si="20"/>
        <v>0</v>
      </c>
      <c r="M337" s="259"/>
      <c r="N337" s="3"/>
      <c r="O337" s="3"/>
      <c r="P337" s="3"/>
      <c r="Q337" s="3"/>
      <c r="R337" s="269">
        <f t="shared" ref="R337:R397" si="22">IF($C337=0,0,IF($D337=0,0,IF($E337=0,0,IF(AND(OR($G337="sar"),YEAR($F337)=$V$1),10,0)+IF(AND(OR($G337="non-sar"),YEAR($F337)=$V$1),25,0))))</f>
        <v>0</v>
      </c>
      <c r="S337" s="13">
        <f t="shared" si="21"/>
        <v>0</v>
      </c>
      <c r="T337" s="3"/>
      <c r="U337" s="3"/>
      <c r="V337" s="3"/>
      <c r="W337" s="3"/>
      <c r="X337" s="3"/>
      <c r="Y337" s="3"/>
      <c r="Z337" s="3"/>
      <c r="AA337" s="3"/>
      <c r="AB337" s="3"/>
      <c r="AC337" s="3"/>
      <c r="AD337" s="3"/>
      <c r="AE337" s="3"/>
      <c r="AF337" s="3"/>
      <c r="AG337" s="3"/>
      <c r="AH337" s="3"/>
      <c r="AI337" s="3"/>
      <c r="AJ337" s="3"/>
      <c r="AK337" s="3"/>
      <c r="AL337" s="3"/>
      <c r="AM337" s="3"/>
    </row>
    <row r="338" spans="1:39" s="7" customFormat="1" ht="12.75" x14ac:dyDescent="0.2">
      <c r="A338" s="26"/>
      <c r="B338" s="56">
        <v>66</v>
      </c>
      <c r="C338" s="67"/>
      <c r="D338" s="67"/>
      <c r="E338" s="72"/>
      <c r="F338" s="59"/>
      <c r="G338" s="59"/>
      <c r="H338" s="261"/>
      <c r="I338" s="328"/>
      <c r="J338" s="328"/>
      <c r="K338" s="320"/>
      <c r="L338" s="60">
        <f t="shared" ref="L338:L397" si="23">R338+S338</f>
        <v>0</v>
      </c>
      <c r="M338" s="259"/>
      <c r="N338" s="3"/>
      <c r="O338" s="3"/>
      <c r="P338" s="3"/>
      <c r="Q338" s="3"/>
      <c r="R338" s="269">
        <f t="shared" si="22"/>
        <v>0</v>
      </c>
      <c r="S338" s="13">
        <f t="shared" ref="S338:S397" si="24">IF(R338=0,0,IF(H338="Yes",5,0))</f>
        <v>0</v>
      </c>
      <c r="T338" s="3"/>
      <c r="U338" s="3"/>
      <c r="V338" s="3"/>
      <c r="W338" s="3"/>
      <c r="X338" s="3"/>
      <c r="Y338" s="3"/>
      <c r="Z338" s="3"/>
      <c r="AA338" s="3"/>
      <c r="AB338" s="3"/>
      <c r="AC338" s="3"/>
      <c r="AD338" s="3"/>
      <c r="AE338" s="3"/>
      <c r="AF338" s="3"/>
      <c r="AG338" s="3"/>
      <c r="AH338" s="3"/>
      <c r="AI338" s="3"/>
      <c r="AJ338" s="3"/>
      <c r="AK338" s="3"/>
      <c r="AL338" s="3"/>
      <c r="AM338" s="3"/>
    </row>
    <row r="339" spans="1:39" s="7" customFormat="1" ht="12.75" x14ac:dyDescent="0.2">
      <c r="A339" s="26"/>
      <c r="B339" s="56">
        <v>67</v>
      </c>
      <c r="C339" s="67"/>
      <c r="D339" s="67"/>
      <c r="E339" s="72"/>
      <c r="F339" s="59"/>
      <c r="G339" s="59"/>
      <c r="H339" s="261"/>
      <c r="I339" s="328"/>
      <c r="J339" s="328"/>
      <c r="K339" s="320"/>
      <c r="L339" s="60">
        <f t="shared" si="23"/>
        <v>0</v>
      </c>
      <c r="M339" s="259"/>
      <c r="N339" s="3"/>
      <c r="O339" s="3"/>
      <c r="P339" s="3"/>
      <c r="Q339" s="3"/>
      <c r="R339" s="269">
        <f t="shared" si="22"/>
        <v>0</v>
      </c>
      <c r="S339" s="13">
        <f t="shared" si="24"/>
        <v>0</v>
      </c>
      <c r="T339" s="3"/>
      <c r="U339" s="3"/>
      <c r="V339" s="3"/>
      <c r="W339" s="3"/>
      <c r="X339" s="3"/>
      <c r="Y339" s="3"/>
      <c r="Z339" s="3"/>
      <c r="AA339" s="3"/>
      <c r="AB339" s="3"/>
      <c r="AC339" s="3"/>
      <c r="AD339" s="3"/>
      <c r="AE339" s="3"/>
      <c r="AF339" s="3"/>
      <c r="AG339" s="3"/>
      <c r="AH339" s="3"/>
      <c r="AI339" s="3"/>
      <c r="AJ339" s="3"/>
      <c r="AK339" s="3"/>
      <c r="AL339" s="3"/>
      <c r="AM339" s="3"/>
    </row>
    <row r="340" spans="1:39" s="7" customFormat="1" ht="12.75" x14ac:dyDescent="0.2">
      <c r="A340" s="26"/>
      <c r="B340" s="56">
        <v>68</v>
      </c>
      <c r="C340" s="67"/>
      <c r="D340" s="67"/>
      <c r="E340" s="72"/>
      <c r="F340" s="59"/>
      <c r="G340" s="59"/>
      <c r="H340" s="261"/>
      <c r="I340" s="328"/>
      <c r="J340" s="328"/>
      <c r="K340" s="320"/>
      <c r="L340" s="60">
        <f t="shared" si="23"/>
        <v>0</v>
      </c>
      <c r="M340" s="259"/>
      <c r="N340" s="3"/>
      <c r="O340" s="3"/>
      <c r="P340" s="3"/>
      <c r="Q340" s="3"/>
      <c r="R340" s="269">
        <f t="shared" si="22"/>
        <v>0</v>
      </c>
      <c r="S340" s="13">
        <f t="shared" si="24"/>
        <v>0</v>
      </c>
      <c r="T340" s="3"/>
      <c r="U340" s="3"/>
      <c r="V340" s="3"/>
      <c r="W340" s="3"/>
      <c r="X340" s="3"/>
      <c r="Y340" s="3"/>
      <c r="Z340" s="3"/>
      <c r="AA340" s="3"/>
      <c r="AB340" s="3"/>
      <c r="AC340" s="3"/>
      <c r="AD340" s="3"/>
      <c r="AE340" s="3"/>
      <c r="AF340" s="3"/>
      <c r="AG340" s="3"/>
      <c r="AH340" s="3"/>
      <c r="AI340" s="3"/>
      <c r="AJ340" s="3"/>
      <c r="AK340" s="3"/>
      <c r="AL340" s="3"/>
      <c r="AM340" s="3"/>
    </row>
    <row r="341" spans="1:39" s="7" customFormat="1" ht="12.75" x14ac:dyDescent="0.2">
      <c r="A341" s="26"/>
      <c r="B341" s="56">
        <v>69</v>
      </c>
      <c r="C341" s="67"/>
      <c r="D341" s="67"/>
      <c r="E341" s="72"/>
      <c r="F341" s="59"/>
      <c r="G341" s="59"/>
      <c r="H341" s="261"/>
      <c r="I341" s="328"/>
      <c r="J341" s="328"/>
      <c r="K341" s="320"/>
      <c r="L341" s="60">
        <f t="shared" si="23"/>
        <v>0</v>
      </c>
      <c r="M341" s="259"/>
      <c r="N341" s="3"/>
      <c r="O341" s="3"/>
      <c r="P341" s="3"/>
      <c r="Q341" s="3"/>
      <c r="R341" s="269">
        <f t="shared" si="22"/>
        <v>0</v>
      </c>
      <c r="S341" s="13">
        <f t="shared" si="24"/>
        <v>0</v>
      </c>
      <c r="T341" s="3"/>
      <c r="U341" s="3"/>
      <c r="V341" s="3"/>
      <c r="W341" s="3"/>
      <c r="X341" s="3"/>
      <c r="Y341" s="3"/>
      <c r="Z341" s="3"/>
      <c r="AA341" s="3"/>
      <c r="AB341" s="3"/>
      <c r="AC341" s="3"/>
      <c r="AD341" s="3"/>
      <c r="AE341" s="3"/>
      <c r="AF341" s="3"/>
      <c r="AG341" s="3"/>
      <c r="AH341" s="3"/>
      <c r="AI341" s="3"/>
      <c r="AJ341" s="3"/>
      <c r="AK341" s="3"/>
      <c r="AL341" s="3"/>
      <c r="AM341" s="3"/>
    </row>
    <row r="342" spans="1:39" s="7" customFormat="1" ht="12.75" x14ac:dyDescent="0.2">
      <c r="A342" s="26"/>
      <c r="B342" s="56">
        <v>70</v>
      </c>
      <c r="C342" s="67"/>
      <c r="D342" s="67"/>
      <c r="E342" s="72"/>
      <c r="F342" s="59"/>
      <c r="G342" s="59"/>
      <c r="H342" s="261"/>
      <c r="I342" s="328"/>
      <c r="J342" s="328"/>
      <c r="K342" s="320"/>
      <c r="L342" s="60">
        <f t="shared" si="23"/>
        <v>0</v>
      </c>
      <c r="M342" s="259"/>
      <c r="N342" s="3"/>
      <c r="O342" s="3"/>
      <c r="P342" s="3"/>
      <c r="Q342" s="3"/>
      <c r="R342" s="269">
        <f t="shared" si="22"/>
        <v>0</v>
      </c>
      <c r="S342" s="13">
        <f t="shared" si="24"/>
        <v>0</v>
      </c>
      <c r="T342" s="3"/>
      <c r="U342" s="3"/>
      <c r="V342" s="3"/>
      <c r="W342" s="3"/>
      <c r="X342" s="3"/>
      <c r="Y342" s="3"/>
      <c r="Z342" s="3"/>
      <c r="AA342" s="3"/>
      <c r="AB342" s="3"/>
      <c r="AC342" s="3"/>
      <c r="AD342" s="3"/>
      <c r="AE342" s="3"/>
      <c r="AF342" s="3"/>
      <c r="AG342" s="3"/>
      <c r="AH342" s="3"/>
      <c r="AI342" s="3"/>
      <c r="AJ342" s="3"/>
      <c r="AK342" s="3"/>
      <c r="AL342" s="3"/>
      <c r="AM342" s="3"/>
    </row>
    <row r="343" spans="1:39" s="7" customFormat="1" ht="12.75" x14ac:dyDescent="0.2">
      <c r="A343" s="26"/>
      <c r="B343" s="56">
        <v>71</v>
      </c>
      <c r="C343" s="67"/>
      <c r="D343" s="67"/>
      <c r="E343" s="72"/>
      <c r="F343" s="59"/>
      <c r="G343" s="59"/>
      <c r="H343" s="261"/>
      <c r="I343" s="328"/>
      <c r="J343" s="328"/>
      <c r="K343" s="320"/>
      <c r="L343" s="60">
        <f t="shared" si="23"/>
        <v>0</v>
      </c>
      <c r="M343" s="259"/>
      <c r="N343" s="3"/>
      <c r="O343" s="3"/>
      <c r="P343" s="3"/>
      <c r="Q343" s="3"/>
      <c r="R343" s="269">
        <f t="shared" si="22"/>
        <v>0</v>
      </c>
      <c r="S343" s="13">
        <f t="shared" si="24"/>
        <v>0</v>
      </c>
      <c r="T343" s="3"/>
      <c r="U343" s="3"/>
      <c r="V343" s="3"/>
      <c r="W343" s="3"/>
      <c r="X343" s="3"/>
      <c r="Y343" s="3"/>
      <c r="Z343" s="3"/>
      <c r="AA343" s="3"/>
      <c r="AB343" s="3"/>
      <c r="AC343" s="3"/>
      <c r="AD343" s="3"/>
      <c r="AE343" s="3"/>
      <c r="AF343" s="3"/>
      <c r="AG343" s="3"/>
      <c r="AH343" s="3"/>
      <c r="AI343" s="3"/>
      <c r="AJ343" s="3"/>
      <c r="AK343" s="3"/>
      <c r="AL343" s="3"/>
      <c r="AM343" s="3"/>
    </row>
    <row r="344" spans="1:39" s="7" customFormat="1" ht="12.75" x14ac:dyDescent="0.2">
      <c r="A344" s="26"/>
      <c r="B344" s="56">
        <v>72</v>
      </c>
      <c r="C344" s="67"/>
      <c r="D344" s="67"/>
      <c r="E344" s="72"/>
      <c r="F344" s="59"/>
      <c r="G344" s="59"/>
      <c r="H344" s="261"/>
      <c r="I344" s="328"/>
      <c r="J344" s="328"/>
      <c r="K344" s="320"/>
      <c r="L344" s="60">
        <f t="shared" si="23"/>
        <v>0</v>
      </c>
      <c r="M344" s="259"/>
      <c r="N344" s="3"/>
      <c r="O344" s="3"/>
      <c r="P344" s="3"/>
      <c r="Q344" s="3"/>
      <c r="R344" s="269">
        <f t="shared" si="22"/>
        <v>0</v>
      </c>
      <c r="S344" s="13">
        <f t="shared" si="24"/>
        <v>0</v>
      </c>
      <c r="T344" s="3"/>
      <c r="U344" s="3"/>
      <c r="V344" s="3"/>
      <c r="W344" s="3"/>
      <c r="X344" s="3"/>
      <c r="Y344" s="3"/>
      <c r="Z344" s="3"/>
      <c r="AA344" s="3"/>
      <c r="AB344" s="3"/>
      <c r="AC344" s="3"/>
      <c r="AD344" s="3"/>
      <c r="AE344" s="3"/>
      <c r="AF344" s="3"/>
      <c r="AG344" s="3"/>
      <c r="AH344" s="3"/>
      <c r="AI344" s="3"/>
      <c r="AJ344" s="3"/>
      <c r="AK344" s="3"/>
      <c r="AL344" s="3"/>
      <c r="AM344" s="3"/>
    </row>
    <row r="345" spans="1:39" s="7" customFormat="1" ht="12.75" x14ac:dyDescent="0.2">
      <c r="A345" s="26"/>
      <c r="B345" s="56">
        <v>73</v>
      </c>
      <c r="C345" s="67"/>
      <c r="D345" s="67"/>
      <c r="E345" s="72"/>
      <c r="F345" s="59"/>
      <c r="G345" s="59"/>
      <c r="H345" s="261"/>
      <c r="I345" s="328"/>
      <c r="J345" s="328"/>
      <c r="K345" s="320"/>
      <c r="L345" s="60">
        <f t="shared" si="23"/>
        <v>0</v>
      </c>
      <c r="M345" s="259"/>
      <c r="N345" s="3"/>
      <c r="O345" s="3"/>
      <c r="P345" s="3"/>
      <c r="Q345" s="3"/>
      <c r="R345" s="269">
        <f t="shared" si="22"/>
        <v>0</v>
      </c>
      <c r="S345" s="13">
        <f t="shared" si="24"/>
        <v>0</v>
      </c>
      <c r="T345" s="3"/>
      <c r="U345" s="3"/>
      <c r="V345" s="3"/>
      <c r="W345" s="3"/>
      <c r="X345" s="3"/>
      <c r="Y345" s="3"/>
      <c r="Z345" s="3"/>
      <c r="AA345" s="3"/>
      <c r="AB345" s="3"/>
      <c r="AC345" s="3"/>
      <c r="AD345" s="3"/>
      <c r="AE345" s="3"/>
      <c r="AF345" s="3"/>
      <c r="AG345" s="3"/>
      <c r="AH345" s="3"/>
      <c r="AI345" s="3"/>
      <c r="AJ345" s="3"/>
      <c r="AK345" s="3"/>
      <c r="AL345" s="3"/>
      <c r="AM345" s="3"/>
    </row>
    <row r="346" spans="1:39" s="7" customFormat="1" ht="12.75" x14ac:dyDescent="0.2">
      <c r="A346" s="26"/>
      <c r="B346" s="56">
        <v>74</v>
      </c>
      <c r="C346" s="67"/>
      <c r="D346" s="67"/>
      <c r="E346" s="72"/>
      <c r="F346" s="59"/>
      <c r="G346" s="59"/>
      <c r="H346" s="261"/>
      <c r="I346" s="328"/>
      <c r="J346" s="328"/>
      <c r="K346" s="320"/>
      <c r="L346" s="60">
        <f t="shared" si="23"/>
        <v>0</v>
      </c>
      <c r="M346" s="259"/>
      <c r="N346" s="3"/>
      <c r="O346" s="3"/>
      <c r="P346" s="3"/>
      <c r="Q346" s="3"/>
      <c r="R346" s="269">
        <f t="shared" si="22"/>
        <v>0</v>
      </c>
      <c r="S346" s="13">
        <f t="shared" si="24"/>
        <v>0</v>
      </c>
      <c r="T346" s="3"/>
      <c r="U346" s="3"/>
      <c r="V346" s="3"/>
      <c r="W346" s="3"/>
      <c r="X346" s="3"/>
      <c r="Y346" s="3"/>
      <c r="Z346" s="3"/>
      <c r="AA346" s="3"/>
      <c r="AB346" s="3"/>
      <c r="AC346" s="3"/>
      <c r="AD346" s="3"/>
      <c r="AE346" s="3"/>
      <c r="AF346" s="3"/>
      <c r="AG346" s="3"/>
      <c r="AH346" s="3"/>
      <c r="AI346" s="3"/>
      <c r="AJ346" s="3"/>
      <c r="AK346" s="3"/>
      <c r="AL346" s="3"/>
      <c r="AM346" s="3"/>
    </row>
    <row r="347" spans="1:39" s="7" customFormat="1" ht="12.75" x14ac:dyDescent="0.2">
      <c r="A347" s="239"/>
      <c r="B347" s="56">
        <v>75</v>
      </c>
      <c r="C347" s="242"/>
      <c r="D347" s="242"/>
      <c r="E347" s="72"/>
      <c r="F347" s="59"/>
      <c r="G347" s="59"/>
      <c r="H347" s="261"/>
      <c r="I347" s="328"/>
      <c r="J347" s="328"/>
      <c r="K347" s="320"/>
      <c r="L347" s="60">
        <f t="shared" si="23"/>
        <v>0</v>
      </c>
      <c r="M347" s="259"/>
      <c r="N347" s="3"/>
      <c r="O347" s="3"/>
      <c r="P347" s="3"/>
      <c r="Q347" s="3"/>
      <c r="R347" s="269">
        <f t="shared" si="22"/>
        <v>0</v>
      </c>
      <c r="S347" s="13">
        <f t="shared" si="24"/>
        <v>0</v>
      </c>
      <c r="T347" s="3"/>
      <c r="U347" s="3"/>
      <c r="V347" s="3"/>
      <c r="W347" s="3"/>
      <c r="X347" s="3"/>
      <c r="Y347" s="3"/>
      <c r="Z347" s="3"/>
      <c r="AA347" s="3"/>
      <c r="AB347" s="3"/>
      <c r="AC347" s="3"/>
      <c r="AD347" s="3"/>
      <c r="AE347" s="3"/>
      <c r="AF347" s="3"/>
      <c r="AG347" s="3"/>
      <c r="AH347" s="3"/>
      <c r="AI347" s="3"/>
      <c r="AJ347" s="3"/>
      <c r="AK347" s="3"/>
      <c r="AL347" s="3"/>
      <c r="AM347" s="3"/>
    </row>
    <row r="348" spans="1:39" s="7" customFormat="1" ht="12.75" x14ac:dyDescent="0.2">
      <c r="A348" s="239"/>
      <c r="B348" s="56">
        <v>76</v>
      </c>
      <c r="C348" s="242"/>
      <c r="D348" s="242"/>
      <c r="E348" s="72"/>
      <c r="F348" s="59"/>
      <c r="G348" s="59"/>
      <c r="H348" s="261"/>
      <c r="I348" s="328"/>
      <c r="J348" s="328"/>
      <c r="K348" s="320"/>
      <c r="L348" s="60">
        <f t="shared" si="23"/>
        <v>0</v>
      </c>
      <c r="M348" s="259"/>
      <c r="N348" s="3"/>
      <c r="O348" s="3"/>
      <c r="P348" s="3"/>
      <c r="Q348" s="3"/>
      <c r="R348" s="269">
        <f t="shared" si="22"/>
        <v>0</v>
      </c>
      <c r="S348" s="13">
        <f t="shared" si="24"/>
        <v>0</v>
      </c>
      <c r="T348" s="3"/>
      <c r="U348" s="3"/>
      <c r="V348" s="3"/>
      <c r="W348" s="3"/>
      <c r="X348" s="3"/>
      <c r="Y348" s="3"/>
      <c r="Z348" s="3"/>
      <c r="AA348" s="3"/>
      <c r="AB348" s="3"/>
      <c r="AC348" s="3"/>
      <c r="AD348" s="3"/>
      <c r="AE348" s="3"/>
      <c r="AF348" s="3"/>
      <c r="AG348" s="3"/>
      <c r="AH348" s="3"/>
      <c r="AI348" s="3"/>
      <c r="AJ348" s="3"/>
      <c r="AK348" s="3"/>
      <c r="AL348" s="3"/>
      <c r="AM348" s="3"/>
    </row>
    <row r="349" spans="1:39" s="7" customFormat="1" ht="12.75" x14ac:dyDescent="0.2">
      <c r="A349" s="239"/>
      <c r="B349" s="56">
        <v>77</v>
      </c>
      <c r="C349" s="242"/>
      <c r="D349" s="242"/>
      <c r="E349" s="72"/>
      <c r="F349" s="59"/>
      <c r="G349" s="59"/>
      <c r="H349" s="261"/>
      <c r="I349" s="328"/>
      <c r="J349" s="328"/>
      <c r="K349" s="320"/>
      <c r="L349" s="60">
        <f t="shared" si="23"/>
        <v>0</v>
      </c>
      <c r="M349" s="259"/>
      <c r="N349" s="3"/>
      <c r="O349" s="3"/>
      <c r="P349" s="3"/>
      <c r="Q349" s="3"/>
      <c r="R349" s="269">
        <f t="shared" si="22"/>
        <v>0</v>
      </c>
      <c r="S349" s="13">
        <f t="shared" si="24"/>
        <v>0</v>
      </c>
      <c r="T349" s="3"/>
      <c r="U349" s="3"/>
      <c r="V349" s="3"/>
      <c r="W349" s="3"/>
      <c r="X349" s="3"/>
      <c r="Y349" s="3"/>
      <c r="Z349" s="3"/>
      <c r="AA349" s="3"/>
      <c r="AB349" s="3"/>
      <c r="AC349" s="3"/>
      <c r="AD349" s="3"/>
      <c r="AE349" s="3"/>
      <c r="AF349" s="3"/>
      <c r="AG349" s="3"/>
      <c r="AH349" s="3"/>
      <c r="AI349" s="3"/>
      <c r="AJ349" s="3"/>
      <c r="AK349" s="3"/>
      <c r="AL349" s="3"/>
      <c r="AM349" s="3"/>
    </row>
    <row r="350" spans="1:39" s="7" customFormat="1" ht="12.75" x14ac:dyDescent="0.2">
      <c r="A350" s="239"/>
      <c r="B350" s="56">
        <v>78</v>
      </c>
      <c r="C350" s="242"/>
      <c r="D350" s="242"/>
      <c r="E350" s="72"/>
      <c r="F350" s="59"/>
      <c r="G350" s="59"/>
      <c r="H350" s="261"/>
      <c r="I350" s="328"/>
      <c r="J350" s="328"/>
      <c r="K350" s="320"/>
      <c r="L350" s="60">
        <f t="shared" si="23"/>
        <v>0</v>
      </c>
      <c r="M350" s="259"/>
      <c r="N350" s="3"/>
      <c r="O350" s="3"/>
      <c r="P350" s="3"/>
      <c r="Q350" s="3"/>
      <c r="R350" s="269">
        <f t="shared" si="22"/>
        <v>0</v>
      </c>
      <c r="S350" s="13">
        <f t="shared" si="24"/>
        <v>0</v>
      </c>
      <c r="T350" s="3"/>
      <c r="U350" s="3"/>
      <c r="V350" s="3"/>
      <c r="W350" s="3"/>
      <c r="X350" s="3"/>
      <c r="Y350" s="3"/>
      <c r="Z350" s="3"/>
      <c r="AA350" s="3"/>
      <c r="AB350" s="3"/>
      <c r="AC350" s="3"/>
      <c r="AD350" s="3"/>
      <c r="AE350" s="3"/>
      <c r="AF350" s="3"/>
      <c r="AG350" s="3"/>
      <c r="AH350" s="3"/>
      <c r="AI350" s="3"/>
      <c r="AJ350" s="3"/>
      <c r="AK350" s="3"/>
      <c r="AL350" s="3"/>
      <c r="AM350" s="3"/>
    </row>
    <row r="351" spans="1:39" s="7" customFormat="1" ht="12.75" x14ac:dyDescent="0.2">
      <c r="A351" s="239"/>
      <c r="B351" s="56">
        <v>79</v>
      </c>
      <c r="C351" s="242"/>
      <c r="D351" s="242"/>
      <c r="E351" s="72"/>
      <c r="F351" s="59"/>
      <c r="G351" s="59"/>
      <c r="H351" s="261"/>
      <c r="I351" s="328"/>
      <c r="J351" s="328"/>
      <c r="K351" s="320"/>
      <c r="L351" s="60">
        <f t="shared" si="23"/>
        <v>0</v>
      </c>
      <c r="M351" s="259"/>
      <c r="N351" s="3"/>
      <c r="O351" s="3"/>
      <c r="P351" s="3"/>
      <c r="Q351" s="3"/>
      <c r="R351" s="269">
        <f t="shared" si="22"/>
        <v>0</v>
      </c>
      <c r="S351" s="13">
        <f t="shared" si="24"/>
        <v>0</v>
      </c>
      <c r="T351" s="3"/>
      <c r="U351" s="3"/>
      <c r="V351" s="3"/>
      <c r="W351" s="3"/>
      <c r="X351" s="3"/>
      <c r="Y351" s="3"/>
      <c r="Z351" s="3"/>
      <c r="AA351" s="3"/>
      <c r="AB351" s="3"/>
      <c r="AC351" s="3"/>
      <c r="AD351" s="3"/>
      <c r="AE351" s="3"/>
      <c r="AF351" s="3"/>
      <c r="AG351" s="3"/>
      <c r="AH351" s="3"/>
      <c r="AI351" s="3"/>
      <c r="AJ351" s="3"/>
      <c r="AK351" s="3"/>
      <c r="AL351" s="3"/>
      <c r="AM351" s="3"/>
    </row>
    <row r="352" spans="1:39" s="7" customFormat="1" ht="12.75" x14ac:dyDescent="0.2">
      <c r="A352" s="239"/>
      <c r="B352" s="56">
        <v>80</v>
      </c>
      <c r="C352" s="242"/>
      <c r="D352" s="242"/>
      <c r="E352" s="72"/>
      <c r="F352" s="59"/>
      <c r="G352" s="59"/>
      <c r="H352" s="261"/>
      <c r="I352" s="328"/>
      <c r="J352" s="328"/>
      <c r="K352" s="320"/>
      <c r="L352" s="60">
        <f t="shared" si="23"/>
        <v>0</v>
      </c>
      <c r="M352" s="259"/>
      <c r="N352" s="3"/>
      <c r="O352" s="3"/>
      <c r="P352" s="3"/>
      <c r="Q352" s="3"/>
      <c r="R352" s="269">
        <f t="shared" si="22"/>
        <v>0</v>
      </c>
      <c r="S352" s="13">
        <f t="shared" si="24"/>
        <v>0</v>
      </c>
      <c r="T352" s="3"/>
      <c r="U352" s="3"/>
      <c r="V352" s="3"/>
      <c r="W352" s="3"/>
      <c r="X352" s="3"/>
      <c r="Y352" s="3"/>
      <c r="Z352" s="3"/>
      <c r="AA352" s="3"/>
      <c r="AB352" s="3"/>
      <c r="AC352" s="3"/>
      <c r="AD352" s="3"/>
      <c r="AE352" s="3"/>
      <c r="AF352" s="3"/>
      <c r="AG352" s="3"/>
      <c r="AH352" s="3"/>
      <c r="AI352" s="3"/>
      <c r="AJ352" s="3"/>
      <c r="AK352" s="3"/>
      <c r="AL352" s="3"/>
      <c r="AM352" s="3"/>
    </row>
    <row r="353" spans="1:39" s="7" customFormat="1" ht="12.75" x14ac:dyDescent="0.2">
      <c r="A353" s="239"/>
      <c r="B353" s="56">
        <v>81</v>
      </c>
      <c r="C353" s="242"/>
      <c r="D353" s="242"/>
      <c r="E353" s="72"/>
      <c r="F353" s="59"/>
      <c r="G353" s="59"/>
      <c r="H353" s="261"/>
      <c r="I353" s="328"/>
      <c r="J353" s="328"/>
      <c r="K353" s="320"/>
      <c r="L353" s="60">
        <f t="shared" si="23"/>
        <v>0</v>
      </c>
      <c r="M353" s="259"/>
      <c r="N353" s="3"/>
      <c r="O353" s="3"/>
      <c r="P353" s="3"/>
      <c r="Q353" s="3"/>
      <c r="R353" s="269">
        <f t="shared" si="22"/>
        <v>0</v>
      </c>
      <c r="S353" s="13">
        <f t="shared" si="24"/>
        <v>0</v>
      </c>
      <c r="T353" s="3"/>
      <c r="U353" s="3"/>
      <c r="V353" s="3"/>
      <c r="W353" s="3"/>
      <c r="X353" s="3"/>
      <c r="Y353" s="3"/>
      <c r="Z353" s="3"/>
      <c r="AA353" s="3"/>
      <c r="AB353" s="3"/>
      <c r="AC353" s="3"/>
      <c r="AD353" s="3"/>
      <c r="AE353" s="3"/>
      <c r="AF353" s="3"/>
      <c r="AG353" s="3"/>
      <c r="AH353" s="3"/>
      <c r="AI353" s="3"/>
      <c r="AJ353" s="3"/>
      <c r="AK353" s="3"/>
      <c r="AL353" s="3"/>
      <c r="AM353" s="3"/>
    </row>
    <row r="354" spans="1:39" s="7" customFormat="1" ht="12.75" x14ac:dyDescent="0.2">
      <c r="A354" s="239"/>
      <c r="B354" s="56">
        <v>82</v>
      </c>
      <c r="C354" s="242"/>
      <c r="D354" s="242"/>
      <c r="E354" s="72"/>
      <c r="F354" s="59"/>
      <c r="G354" s="59"/>
      <c r="H354" s="261"/>
      <c r="I354" s="328"/>
      <c r="J354" s="328"/>
      <c r="K354" s="320"/>
      <c r="L354" s="60">
        <f t="shared" si="23"/>
        <v>0</v>
      </c>
      <c r="M354" s="259"/>
      <c r="N354" s="3"/>
      <c r="O354" s="3"/>
      <c r="P354" s="3"/>
      <c r="Q354" s="3"/>
      <c r="R354" s="269">
        <f t="shared" si="22"/>
        <v>0</v>
      </c>
      <c r="S354" s="13">
        <f t="shared" si="24"/>
        <v>0</v>
      </c>
      <c r="T354" s="3"/>
      <c r="U354" s="3"/>
      <c r="V354" s="3"/>
      <c r="W354" s="3"/>
      <c r="X354" s="3"/>
      <c r="Y354" s="3"/>
      <c r="Z354" s="3"/>
      <c r="AA354" s="3"/>
      <c r="AB354" s="3"/>
      <c r="AC354" s="3"/>
      <c r="AD354" s="3"/>
      <c r="AE354" s="3"/>
      <c r="AF354" s="3"/>
      <c r="AG354" s="3"/>
      <c r="AH354" s="3"/>
      <c r="AI354" s="3"/>
      <c r="AJ354" s="3"/>
      <c r="AK354" s="3"/>
      <c r="AL354" s="3"/>
      <c r="AM354" s="3"/>
    </row>
    <row r="355" spans="1:39" s="7" customFormat="1" ht="12.75" x14ac:dyDescent="0.2">
      <c r="A355" s="239"/>
      <c r="B355" s="56">
        <v>83</v>
      </c>
      <c r="C355" s="242"/>
      <c r="D355" s="242"/>
      <c r="E355" s="72"/>
      <c r="F355" s="59"/>
      <c r="G355" s="59"/>
      <c r="H355" s="261"/>
      <c r="I355" s="328"/>
      <c r="J355" s="328"/>
      <c r="K355" s="320"/>
      <c r="L355" s="60">
        <f t="shared" si="23"/>
        <v>0</v>
      </c>
      <c r="M355" s="259"/>
      <c r="N355" s="3"/>
      <c r="O355" s="3"/>
      <c r="P355" s="3"/>
      <c r="Q355" s="3"/>
      <c r="R355" s="269">
        <f t="shared" si="22"/>
        <v>0</v>
      </c>
      <c r="S355" s="13">
        <f t="shared" si="24"/>
        <v>0</v>
      </c>
      <c r="T355" s="3"/>
      <c r="U355" s="3"/>
      <c r="V355" s="3"/>
      <c r="W355" s="3"/>
      <c r="X355" s="3"/>
      <c r="Y355" s="3"/>
      <c r="Z355" s="3"/>
      <c r="AA355" s="3"/>
      <c r="AB355" s="3"/>
      <c r="AC355" s="3"/>
      <c r="AD355" s="3"/>
      <c r="AE355" s="3"/>
      <c r="AF355" s="3"/>
      <c r="AG355" s="3"/>
      <c r="AH355" s="3"/>
      <c r="AI355" s="3"/>
      <c r="AJ355" s="3"/>
      <c r="AK355" s="3"/>
      <c r="AL355" s="3"/>
      <c r="AM355" s="3"/>
    </row>
    <row r="356" spans="1:39" s="7" customFormat="1" ht="12.75" x14ac:dyDescent="0.2">
      <c r="A356" s="239"/>
      <c r="B356" s="56">
        <v>84</v>
      </c>
      <c r="C356" s="242"/>
      <c r="D356" s="242"/>
      <c r="E356" s="72"/>
      <c r="F356" s="59"/>
      <c r="G356" s="59"/>
      <c r="H356" s="261"/>
      <c r="I356" s="328"/>
      <c r="J356" s="328"/>
      <c r="K356" s="320"/>
      <c r="L356" s="60">
        <f t="shared" si="23"/>
        <v>0</v>
      </c>
      <c r="M356" s="259"/>
      <c r="N356" s="3"/>
      <c r="O356" s="3"/>
      <c r="P356" s="3"/>
      <c r="Q356" s="3"/>
      <c r="R356" s="269">
        <f t="shared" si="22"/>
        <v>0</v>
      </c>
      <c r="S356" s="13">
        <f t="shared" si="24"/>
        <v>0</v>
      </c>
      <c r="T356" s="3"/>
      <c r="U356" s="3"/>
      <c r="V356" s="3"/>
      <c r="W356" s="3"/>
      <c r="X356" s="3"/>
      <c r="Y356" s="3"/>
      <c r="Z356" s="3"/>
      <c r="AA356" s="3"/>
      <c r="AB356" s="3"/>
      <c r="AC356" s="3"/>
      <c r="AD356" s="3"/>
      <c r="AE356" s="3"/>
      <c r="AF356" s="3"/>
      <c r="AG356" s="3"/>
      <c r="AH356" s="3"/>
      <c r="AI356" s="3"/>
      <c r="AJ356" s="3"/>
      <c r="AK356" s="3"/>
      <c r="AL356" s="3"/>
      <c r="AM356" s="3"/>
    </row>
    <row r="357" spans="1:39" s="7" customFormat="1" ht="12.75" x14ac:dyDescent="0.2">
      <c r="A357" s="239"/>
      <c r="B357" s="56">
        <v>85</v>
      </c>
      <c r="C357" s="242"/>
      <c r="D357" s="242"/>
      <c r="E357" s="72"/>
      <c r="F357" s="59"/>
      <c r="G357" s="59"/>
      <c r="H357" s="261"/>
      <c r="I357" s="328"/>
      <c r="J357" s="328"/>
      <c r="K357" s="320"/>
      <c r="L357" s="60">
        <f t="shared" si="23"/>
        <v>0</v>
      </c>
      <c r="M357" s="259"/>
      <c r="N357" s="3"/>
      <c r="O357" s="3"/>
      <c r="P357" s="3"/>
      <c r="Q357" s="3"/>
      <c r="R357" s="269">
        <f t="shared" si="22"/>
        <v>0</v>
      </c>
      <c r="S357" s="13">
        <f t="shared" si="24"/>
        <v>0</v>
      </c>
      <c r="T357" s="3"/>
      <c r="U357" s="3"/>
      <c r="V357" s="3"/>
      <c r="W357" s="3"/>
      <c r="X357" s="3"/>
      <c r="Y357" s="3"/>
      <c r="Z357" s="3"/>
      <c r="AA357" s="3"/>
      <c r="AB357" s="3"/>
      <c r="AC357" s="3"/>
      <c r="AD357" s="3"/>
      <c r="AE357" s="3"/>
      <c r="AF357" s="3"/>
      <c r="AG357" s="3"/>
      <c r="AH357" s="3"/>
      <c r="AI357" s="3"/>
      <c r="AJ357" s="3"/>
      <c r="AK357" s="3"/>
      <c r="AL357" s="3"/>
      <c r="AM357" s="3"/>
    </row>
    <row r="358" spans="1:39" s="7" customFormat="1" ht="12.75" x14ac:dyDescent="0.2">
      <c r="A358" s="239"/>
      <c r="B358" s="56">
        <v>86</v>
      </c>
      <c r="C358" s="242"/>
      <c r="D358" s="242"/>
      <c r="E358" s="72"/>
      <c r="F358" s="59"/>
      <c r="G358" s="59"/>
      <c r="H358" s="261"/>
      <c r="I358" s="328"/>
      <c r="J358" s="328"/>
      <c r="K358" s="320"/>
      <c r="L358" s="60">
        <f t="shared" si="23"/>
        <v>0</v>
      </c>
      <c r="M358" s="259"/>
      <c r="N358" s="3"/>
      <c r="O358" s="3"/>
      <c r="P358" s="3"/>
      <c r="Q358" s="3"/>
      <c r="R358" s="269">
        <f t="shared" si="22"/>
        <v>0</v>
      </c>
      <c r="S358" s="13">
        <f t="shared" si="24"/>
        <v>0</v>
      </c>
      <c r="T358" s="3"/>
      <c r="U358" s="3"/>
      <c r="V358" s="3"/>
      <c r="W358" s="3"/>
      <c r="X358" s="3"/>
      <c r="Y358" s="3"/>
      <c r="Z358" s="3"/>
      <c r="AA358" s="3"/>
      <c r="AB358" s="3"/>
      <c r="AC358" s="3"/>
      <c r="AD358" s="3"/>
      <c r="AE358" s="3"/>
      <c r="AF358" s="3"/>
      <c r="AG358" s="3"/>
      <c r="AH358" s="3"/>
      <c r="AI358" s="3"/>
      <c r="AJ358" s="3"/>
      <c r="AK358" s="3"/>
      <c r="AL358" s="3"/>
      <c r="AM358" s="3"/>
    </row>
    <row r="359" spans="1:39" s="7" customFormat="1" ht="12.75" x14ac:dyDescent="0.2">
      <c r="A359" s="239"/>
      <c r="B359" s="56">
        <v>87</v>
      </c>
      <c r="C359" s="242"/>
      <c r="D359" s="242"/>
      <c r="E359" s="72"/>
      <c r="F359" s="59"/>
      <c r="G359" s="59"/>
      <c r="H359" s="261"/>
      <c r="I359" s="328"/>
      <c r="J359" s="328"/>
      <c r="K359" s="320"/>
      <c r="L359" s="60">
        <f t="shared" si="23"/>
        <v>0</v>
      </c>
      <c r="M359" s="259"/>
      <c r="N359" s="3"/>
      <c r="O359" s="3"/>
      <c r="P359" s="3"/>
      <c r="Q359" s="3"/>
      <c r="R359" s="269">
        <f t="shared" si="22"/>
        <v>0</v>
      </c>
      <c r="S359" s="13">
        <f t="shared" si="24"/>
        <v>0</v>
      </c>
      <c r="T359" s="3"/>
      <c r="U359" s="3"/>
      <c r="V359" s="3"/>
      <c r="W359" s="3"/>
      <c r="X359" s="3"/>
      <c r="Y359" s="3"/>
      <c r="Z359" s="3"/>
      <c r="AA359" s="3"/>
      <c r="AB359" s="3"/>
      <c r="AC359" s="3"/>
      <c r="AD359" s="3"/>
      <c r="AE359" s="3"/>
      <c r="AF359" s="3"/>
      <c r="AG359" s="3"/>
      <c r="AH359" s="3"/>
      <c r="AI359" s="3"/>
      <c r="AJ359" s="3"/>
      <c r="AK359" s="3"/>
      <c r="AL359" s="3"/>
      <c r="AM359" s="3"/>
    </row>
    <row r="360" spans="1:39" s="7" customFormat="1" ht="12.75" x14ac:dyDescent="0.2">
      <c r="A360" s="239"/>
      <c r="B360" s="56">
        <v>88</v>
      </c>
      <c r="C360" s="242"/>
      <c r="D360" s="242"/>
      <c r="E360" s="72"/>
      <c r="F360" s="59"/>
      <c r="G360" s="59"/>
      <c r="H360" s="261"/>
      <c r="I360" s="328"/>
      <c r="J360" s="328"/>
      <c r="K360" s="320"/>
      <c r="L360" s="60">
        <f t="shared" si="23"/>
        <v>0</v>
      </c>
      <c r="M360" s="259"/>
      <c r="N360" s="3"/>
      <c r="O360" s="3"/>
      <c r="P360" s="3"/>
      <c r="Q360" s="3"/>
      <c r="R360" s="269">
        <f t="shared" si="22"/>
        <v>0</v>
      </c>
      <c r="S360" s="13">
        <f t="shared" si="24"/>
        <v>0</v>
      </c>
      <c r="T360" s="3"/>
      <c r="U360" s="3"/>
      <c r="V360" s="3"/>
      <c r="W360" s="3"/>
      <c r="X360" s="3"/>
      <c r="Y360" s="3"/>
      <c r="Z360" s="3"/>
      <c r="AA360" s="3"/>
      <c r="AB360" s="3"/>
      <c r="AC360" s="3"/>
      <c r="AD360" s="3"/>
      <c r="AE360" s="3"/>
      <c r="AF360" s="3"/>
      <c r="AG360" s="3"/>
      <c r="AH360" s="3"/>
      <c r="AI360" s="3"/>
      <c r="AJ360" s="3"/>
      <c r="AK360" s="3"/>
      <c r="AL360" s="3"/>
      <c r="AM360" s="3"/>
    </row>
    <row r="361" spans="1:39" s="7" customFormat="1" ht="12.75" x14ac:dyDescent="0.2">
      <c r="A361" s="239"/>
      <c r="B361" s="56">
        <v>89</v>
      </c>
      <c r="C361" s="242"/>
      <c r="D361" s="242"/>
      <c r="E361" s="72"/>
      <c r="F361" s="59"/>
      <c r="G361" s="59"/>
      <c r="H361" s="261"/>
      <c r="I361" s="328"/>
      <c r="J361" s="328"/>
      <c r="K361" s="320"/>
      <c r="L361" s="60">
        <f t="shared" si="23"/>
        <v>0</v>
      </c>
      <c r="M361" s="259"/>
      <c r="N361" s="3"/>
      <c r="O361" s="3"/>
      <c r="P361" s="3"/>
      <c r="Q361" s="3"/>
      <c r="R361" s="269">
        <f t="shared" si="22"/>
        <v>0</v>
      </c>
      <c r="S361" s="13">
        <f t="shared" si="24"/>
        <v>0</v>
      </c>
      <c r="T361" s="3"/>
      <c r="U361" s="3"/>
      <c r="V361" s="3"/>
      <c r="W361" s="3"/>
      <c r="X361" s="3"/>
      <c r="Y361" s="3"/>
      <c r="Z361" s="3"/>
      <c r="AA361" s="3"/>
      <c r="AB361" s="3"/>
      <c r="AC361" s="3"/>
      <c r="AD361" s="3"/>
      <c r="AE361" s="3"/>
      <c r="AF361" s="3"/>
      <c r="AG361" s="3"/>
      <c r="AH361" s="3"/>
      <c r="AI361" s="3"/>
      <c r="AJ361" s="3"/>
      <c r="AK361" s="3"/>
      <c r="AL361" s="3"/>
      <c r="AM361" s="3"/>
    </row>
    <row r="362" spans="1:39" s="7" customFormat="1" ht="12.75" x14ac:dyDescent="0.2">
      <c r="A362" s="239"/>
      <c r="B362" s="56">
        <v>90</v>
      </c>
      <c r="C362" s="242"/>
      <c r="D362" s="242"/>
      <c r="E362" s="72"/>
      <c r="F362" s="59"/>
      <c r="G362" s="59"/>
      <c r="H362" s="261"/>
      <c r="I362" s="328"/>
      <c r="J362" s="328"/>
      <c r="K362" s="320"/>
      <c r="L362" s="60">
        <f t="shared" si="23"/>
        <v>0</v>
      </c>
      <c r="M362" s="259"/>
      <c r="N362" s="3"/>
      <c r="O362" s="3"/>
      <c r="P362" s="3"/>
      <c r="Q362" s="3"/>
      <c r="R362" s="269">
        <f t="shared" si="22"/>
        <v>0</v>
      </c>
      <c r="S362" s="13">
        <f t="shared" si="24"/>
        <v>0</v>
      </c>
      <c r="T362" s="3"/>
      <c r="U362" s="3"/>
      <c r="V362" s="3"/>
      <c r="W362" s="3"/>
      <c r="X362" s="3"/>
      <c r="Y362" s="3"/>
      <c r="Z362" s="3"/>
      <c r="AA362" s="3"/>
      <c r="AB362" s="3"/>
      <c r="AC362" s="3"/>
      <c r="AD362" s="3"/>
      <c r="AE362" s="3"/>
      <c r="AF362" s="3"/>
      <c r="AG362" s="3"/>
      <c r="AH362" s="3"/>
      <c r="AI362" s="3"/>
      <c r="AJ362" s="3"/>
      <c r="AK362" s="3"/>
      <c r="AL362" s="3"/>
      <c r="AM362" s="3"/>
    </row>
    <row r="363" spans="1:39" s="7" customFormat="1" ht="12.75" x14ac:dyDescent="0.2">
      <c r="A363" s="239"/>
      <c r="B363" s="56">
        <v>91</v>
      </c>
      <c r="C363" s="242"/>
      <c r="D363" s="242"/>
      <c r="E363" s="72"/>
      <c r="F363" s="59"/>
      <c r="G363" s="59"/>
      <c r="H363" s="261"/>
      <c r="I363" s="328"/>
      <c r="J363" s="328"/>
      <c r="K363" s="320"/>
      <c r="L363" s="60">
        <f t="shared" si="23"/>
        <v>0</v>
      </c>
      <c r="M363" s="259"/>
      <c r="N363" s="3"/>
      <c r="O363" s="3"/>
      <c r="P363" s="3"/>
      <c r="Q363" s="3"/>
      <c r="R363" s="269">
        <f t="shared" si="22"/>
        <v>0</v>
      </c>
      <c r="S363" s="13">
        <f t="shared" si="24"/>
        <v>0</v>
      </c>
      <c r="T363" s="3"/>
      <c r="U363" s="3"/>
      <c r="V363" s="3"/>
      <c r="W363" s="3"/>
      <c r="X363" s="3"/>
      <c r="Y363" s="3"/>
      <c r="Z363" s="3"/>
      <c r="AA363" s="3"/>
      <c r="AB363" s="3"/>
      <c r="AC363" s="3"/>
      <c r="AD363" s="3"/>
      <c r="AE363" s="3"/>
      <c r="AF363" s="3"/>
      <c r="AG363" s="3"/>
      <c r="AH363" s="3"/>
      <c r="AI363" s="3"/>
      <c r="AJ363" s="3"/>
      <c r="AK363" s="3"/>
      <c r="AL363" s="3"/>
      <c r="AM363" s="3"/>
    </row>
    <row r="364" spans="1:39" s="7" customFormat="1" ht="12.75" x14ac:dyDescent="0.2">
      <c r="A364" s="239"/>
      <c r="B364" s="56">
        <v>92</v>
      </c>
      <c r="C364" s="242"/>
      <c r="D364" s="242"/>
      <c r="E364" s="72"/>
      <c r="F364" s="59"/>
      <c r="G364" s="59"/>
      <c r="H364" s="261"/>
      <c r="I364" s="328"/>
      <c r="J364" s="328"/>
      <c r="K364" s="320"/>
      <c r="L364" s="60">
        <f t="shared" si="23"/>
        <v>0</v>
      </c>
      <c r="M364" s="259"/>
      <c r="N364" s="3"/>
      <c r="O364" s="3"/>
      <c r="P364" s="3"/>
      <c r="Q364" s="3"/>
      <c r="R364" s="269">
        <f t="shared" si="22"/>
        <v>0</v>
      </c>
      <c r="S364" s="13">
        <f t="shared" si="24"/>
        <v>0</v>
      </c>
      <c r="T364" s="3"/>
      <c r="U364" s="3"/>
      <c r="V364" s="3"/>
      <c r="W364" s="3"/>
      <c r="X364" s="3"/>
      <c r="Y364" s="3"/>
      <c r="Z364" s="3"/>
      <c r="AA364" s="3"/>
      <c r="AB364" s="3"/>
      <c r="AC364" s="3"/>
      <c r="AD364" s="3"/>
      <c r="AE364" s="3"/>
      <c r="AF364" s="3"/>
      <c r="AG364" s="3"/>
      <c r="AH364" s="3"/>
      <c r="AI364" s="3"/>
      <c r="AJ364" s="3"/>
      <c r="AK364" s="3"/>
      <c r="AL364" s="3"/>
      <c r="AM364" s="3"/>
    </row>
    <row r="365" spans="1:39" s="7" customFormat="1" ht="12.75" x14ac:dyDescent="0.2">
      <c r="A365" s="239"/>
      <c r="B365" s="56">
        <v>93</v>
      </c>
      <c r="C365" s="242"/>
      <c r="D365" s="242"/>
      <c r="E365" s="72"/>
      <c r="F365" s="59"/>
      <c r="G365" s="59"/>
      <c r="H365" s="261"/>
      <c r="I365" s="328"/>
      <c r="J365" s="328"/>
      <c r="K365" s="320"/>
      <c r="L365" s="60">
        <f t="shared" si="23"/>
        <v>0</v>
      </c>
      <c r="M365" s="259"/>
      <c r="N365" s="3"/>
      <c r="O365" s="3"/>
      <c r="P365" s="3"/>
      <c r="Q365" s="3"/>
      <c r="R365" s="269">
        <f t="shared" si="22"/>
        <v>0</v>
      </c>
      <c r="S365" s="13">
        <f t="shared" si="24"/>
        <v>0</v>
      </c>
      <c r="T365" s="3"/>
      <c r="U365" s="3"/>
      <c r="V365" s="3"/>
      <c r="W365" s="3"/>
      <c r="X365" s="3"/>
      <c r="Y365" s="3"/>
      <c r="Z365" s="3"/>
      <c r="AA365" s="3"/>
      <c r="AB365" s="3"/>
      <c r="AC365" s="3"/>
      <c r="AD365" s="3"/>
      <c r="AE365" s="3"/>
      <c r="AF365" s="3"/>
      <c r="AG365" s="3"/>
      <c r="AH365" s="3"/>
      <c r="AI365" s="3"/>
      <c r="AJ365" s="3"/>
      <c r="AK365" s="3"/>
      <c r="AL365" s="3"/>
      <c r="AM365" s="3"/>
    </row>
    <row r="366" spans="1:39" s="7" customFormat="1" ht="12.75" x14ac:dyDescent="0.2">
      <c r="A366" s="239"/>
      <c r="B366" s="56">
        <v>94</v>
      </c>
      <c r="C366" s="242"/>
      <c r="D366" s="242"/>
      <c r="E366" s="72"/>
      <c r="F366" s="59"/>
      <c r="G366" s="59"/>
      <c r="H366" s="261"/>
      <c r="I366" s="328"/>
      <c r="J366" s="328"/>
      <c r="K366" s="320"/>
      <c r="L366" s="60">
        <f t="shared" si="23"/>
        <v>0</v>
      </c>
      <c r="M366" s="259"/>
      <c r="N366" s="3"/>
      <c r="O366" s="3"/>
      <c r="P366" s="3"/>
      <c r="Q366" s="3"/>
      <c r="R366" s="269">
        <f t="shared" si="22"/>
        <v>0</v>
      </c>
      <c r="S366" s="13">
        <f t="shared" si="24"/>
        <v>0</v>
      </c>
      <c r="T366" s="3"/>
      <c r="U366" s="3"/>
      <c r="V366" s="3"/>
      <c r="W366" s="3"/>
      <c r="X366" s="3"/>
      <c r="Y366" s="3"/>
      <c r="Z366" s="3"/>
      <c r="AA366" s="3"/>
      <c r="AB366" s="3"/>
      <c r="AC366" s="3"/>
      <c r="AD366" s="3"/>
      <c r="AE366" s="3"/>
      <c r="AF366" s="3"/>
      <c r="AG366" s="3"/>
      <c r="AH366" s="3"/>
      <c r="AI366" s="3"/>
      <c r="AJ366" s="3"/>
      <c r="AK366" s="3"/>
      <c r="AL366" s="3"/>
      <c r="AM366" s="3"/>
    </row>
    <row r="367" spans="1:39" s="7" customFormat="1" ht="12.75" x14ac:dyDescent="0.2">
      <c r="A367" s="239"/>
      <c r="B367" s="56">
        <v>95</v>
      </c>
      <c r="C367" s="242"/>
      <c r="D367" s="242"/>
      <c r="E367" s="72"/>
      <c r="F367" s="59"/>
      <c r="G367" s="59"/>
      <c r="H367" s="261"/>
      <c r="I367" s="328"/>
      <c r="J367" s="328"/>
      <c r="K367" s="320"/>
      <c r="L367" s="60">
        <f t="shared" si="23"/>
        <v>0</v>
      </c>
      <c r="M367" s="259"/>
      <c r="N367" s="3"/>
      <c r="O367" s="3"/>
      <c r="P367" s="3"/>
      <c r="Q367" s="3"/>
      <c r="R367" s="269">
        <f t="shared" si="22"/>
        <v>0</v>
      </c>
      <c r="S367" s="13">
        <f t="shared" si="24"/>
        <v>0</v>
      </c>
      <c r="T367" s="3"/>
      <c r="U367" s="3"/>
      <c r="V367" s="3"/>
      <c r="W367" s="3"/>
      <c r="X367" s="3"/>
      <c r="Y367" s="3"/>
      <c r="Z367" s="3"/>
      <c r="AA367" s="3"/>
      <c r="AB367" s="3"/>
      <c r="AC367" s="3"/>
      <c r="AD367" s="3"/>
      <c r="AE367" s="3"/>
      <c r="AF367" s="3"/>
      <c r="AG367" s="3"/>
      <c r="AH367" s="3"/>
      <c r="AI367" s="3"/>
      <c r="AJ367" s="3"/>
      <c r="AK367" s="3"/>
      <c r="AL367" s="3"/>
      <c r="AM367" s="3"/>
    </row>
    <row r="368" spans="1:39" s="7" customFormat="1" ht="12.75" x14ac:dyDescent="0.2">
      <c r="A368" s="239"/>
      <c r="B368" s="56">
        <v>96</v>
      </c>
      <c r="C368" s="242"/>
      <c r="D368" s="242"/>
      <c r="E368" s="72"/>
      <c r="F368" s="59"/>
      <c r="G368" s="59"/>
      <c r="H368" s="261"/>
      <c r="I368" s="328"/>
      <c r="J368" s="328"/>
      <c r="K368" s="320"/>
      <c r="L368" s="60">
        <f t="shared" si="23"/>
        <v>0</v>
      </c>
      <c r="M368" s="259"/>
      <c r="N368" s="3"/>
      <c r="O368" s="3"/>
      <c r="P368" s="3"/>
      <c r="Q368" s="3"/>
      <c r="R368" s="269">
        <f t="shared" si="22"/>
        <v>0</v>
      </c>
      <c r="S368" s="13">
        <f t="shared" si="24"/>
        <v>0</v>
      </c>
      <c r="T368" s="3"/>
      <c r="U368" s="3"/>
      <c r="V368" s="3"/>
      <c r="W368" s="3"/>
      <c r="X368" s="3"/>
      <c r="Y368" s="3"/>
      <c r="Z368" s="3"/>
      <c r="AA368" s="3"/>
      <c r="AB368" s="3"/>
      <c r="AC368" s="3"/>
      <c r="AD368" s="3"/>
      <c r="AE368" s="3"/>
      <c r="AF368" s="3"/>
      <c r="AG368" s="3"/>
      <c r="AH368" s="3"/>
      <c r="AI368" s="3"/>
      <c r="AJ368" s="3"/>
      <c r="AK368" s="3"/>
      <c r="AL368" s="3"/>
      <c r="AM368" s="3"/>
    </row>
    <row r="369" spans="1:39" s="7" customFormat="1" ht="12.75" x14ac:dyDescent="0.2">
      <c r="A369" s="239"/>
      <c r="B369" s="56">
        <v>97</v>
      </c>
      <c r="C369" s="242"/>
      <c r="D369" s="242"/>
      <c r="E369" s="72"/>
      <c r="F369" s="59"/>
      <c r="G369" s="59"/>
      <c r="H369" s="261"/>
      <c r="I369" s="328"/>
      <c r="J369" s="328"/>
      <c r="K369" s="320"/>
      <c r="L369" s="60">
        <f t="shared" si="23"/>
        <v>0</v>
      </c>
      <c r="M369" s="259"/>
      <c r="N369" s="3"/>
      <c r="O369" s="3"/>
      <c r="P369" s="3"/>
      <c r="Q369" s="3"/>
      <c r="R369" s="269">
        <f t="shared" si="22"/>
        <v>0</v>
      </c>
      <c r="S369" s="13">
        <f t="shared" si="24"/>
        <v>0</v>
      </c>
      <c r="T369" s="3"/>
      <c r="U369" s="3"/>
      <c r="V369" s="3"/>
      <c r="W369" s="3"/>
      <c r="X369" s="3"/>
      <c r="Y369" s="3"/>
      <c r="Z369" s="3"/>
      <c r="AA369" s="3"/>
      <c r="AB369" s="3"/>
      <c r="AC369" s="3"/>
      <c r="AD369" s="3"/>
      <c r="AE369" s="3"/>
      <c r="AF369" s="3"/>
      <c r="AG369" s="3"/>
      <c r="AH369" s="3"/>
      <c r="AI369" s="3"/>
      <c r="AJ369" s="3"/>
      <c r="AK369" s="3"/>
      <c r="AL369" s="3"/>
      <c r="AM369" s="3"/>
    </row>
    <row r="370" spans="1:39" s="7" customFormat="1" ht="12.75" x14ac:dyDescent="0.2">
      <c r="A370" s="239"/>
      <c r="B370" s="56">
        <v>98</v>
      </c>
      <c r="C370" s="242"/>
      <c r="D370" s="242"/>
      <c r="E370" s="72"/>
      <c r="F370" s="59"/>
      <c r="G370" s="59"/>
      <c r="H370" s="261"/>
      <c r="I370" s="328"/>
      <c r="J370" s="328"/>
      <c r="K370" s="320"/>
      <c r="L370" s="60">
        <f t="shared" si="23"/>
        <v>0</v>
      </c>
      <c r="M370" s="259"/>
      <c r="N370" s="3"/>
      <c r="O370" s="3"/>
      <c r="P370" s="3"/>
      <c r="Q370" s="3"/>
      <c r="R370" s="269">
        <f t="shared" si="22"/>
        <v>0</v>
      </c>
      <c r="S370" s="13">
        <f t="shared" si="24"/>
        <v>0</v>
      </c>
      <c r="T370" s="3"/>
      <c r="U370" s="3"/>
      <c r="V370" s="3"/>
      <c r="W370" s="3"/>
      <c r="X370" s="3"/>
      <c r="Y370" s="3"/>
      <c r="Z370" s="3"/>
      <c r="AA370" s="3"/>
      <c r="AB370" s="3"/>
      <c r="AC370" s="3"/>
      <c r="AD370" s="3"/>
      <c r="AE370" s="3"/>
      <c r="AF370" s="3"/>
      <c r="AG370" s="3"/>
      <c r="AH370" s="3"/>
      <c r="AI370" s="3"/>
      <c r="AJ370" s="3"/>
      <c r="AK370" s="3"/>
      <c r="AL370" s="3"/>
      <c r="AM370" s="3"/>
    </row>
    <row r="371" spans="1:39" s="7" customFormat="1" ht="12.75" x14ac:dyDescent="0.2">
      <c r="A371" s="239"/>
      <c r="B371" s="56">
        <v>99</v>
      </c>
      <c r="C371" s="242"/>
      <c r="D371" s="242"/>
      <c r="E371" s="72"/>
      <c r="F371" s="59"/>
      <c r="G371" s="59"/>
      <c r="H371" s="261"/>
      <c r="I371" s="328"/>
      <c r="J371" s="328"/>
      <c r="K371" s="320"/>
      <c r="L371" s="60">
        <f t="shared" si="23"/>
        <v>0</v>
      </c>
      <c r="M371" s="259"/>
      <c r="N371" s="3"/>
      <c r="O371" s="3"/>
      <c r="P371" s="3"/>
      <c r="Q371" s="3"/>
      <c r="R371" s="269">
        <f t="shared" si="22"/>
        <v>0</v>
      </c>
      <c r="S371" s="13">
        <f t="shared" si="24"/>
        <v>0</v>
      </c>
      <c r="T371" s="3"/>
      <c r="U371" s="3"/>
      <c r="V371" s="3"/>
      <c r="W371" s="3"/>
      <c r="X371" s="3"/>
      <c r="Y371" s="3"/>
      <c r="Z371" s="3"/>
      <c r="AA371" s="3"/>
      <c r="AB371" s="3"/>
      <c r="AC371" s="3"/>
      <c r="AD371" s="3"/>
      <c r="AE371" s="3"/>
      <c r="AF371" s="3"/>
      <c r="AG371" s="3"/>
      <c r="AH371" s="3"/>
      <c r="AI371" s="3"/>
      <c r="AJ371" s="3"/>
      <c r="AK371" s="3"/>
      <c r="AL371" s="3"/>
      <c r="AM371" s="3"/>
    </row>
    <row r="372" spans="1:39" s="7" customFormat="1" ht="12.75" x14ac:dyDescent="0.2">
      <c r="A372" s="278"/>
      <c r="B372" s="56">
        <v>100</v>
      </c>
      <c r="C372" s="282"/>
      <c r="D372" s="282"/>
      <c r="E372" s="72"/>
      <c r="F372" s="59"/>
      <c r="G372" s="59"/>
      <c r="H372" s="282"/>
      <c r="I372" s="328"/>
      <c r="J372" s="328"/>
      <c r="K372" s="320"/>
      <c r="L372" s="60">
        <f t="shared" ref="L372:L396" si="25">R372+S372</f>
        <v>0</v>
      </c>
      <c r="M372" s="278"/>
      <c r="N372" s="3"/>
      <c r="O372" s="3"/>
      <c r="P372" s="3"/>
      <c r="Q372" s="3"/>
      <c r="R372" s="269">
        <f t="shared" si="22"/>
        <v>0</v>
      </c>
      <c r="S372" s="13">
        <f t="shared" ref="S372:S396" si="26">IF(R372=0,0,IF(H372="Yes",5,0))</f>
        <v>0</v>
      </c>
      <c r="T372" s="3"/>
      <c r="U372" s="3"/>
      <c r="V372" s="3"/>
      <c r="W372" s="3"/>
      <c r="X372" s="3"/>
      <c r="Y372" s="3"/>
      <c r="Z372" s="3"/>
      <c r="AA372" s="3"/>
      <c r="AB372" s="3"/>
      <c r="AC372" s="3"/>
      <c r="AD372" s="3"/>
      <c r="AE372" s="3"/>
      <c r="AF372" s="3"/>
      <c r="AG372" s="3"/>
      <c r="AH372" s="3"/>
      <c r="AI372" s="3"/>
      <c r="AJ372" s="3"/>
      <c r="AK372" s="3"/>
      <c r="AL372" s="3"/>
      <c r="AM372" s="3"/>
    </row>
    <row r="373" spans="1:39" s="7" customFormat="1" ht="12.75" x14ac:dyDescent="0.2">
      <c r="A373" s="278"/>
      <c r="B373" s="56">
        <v>101</v>
      </c>
      <c r="C373" s="282"/>
      <c r="D373" s="282"/>
      <c r="E373" s="72"/>
      <c r="F373" s="59"/>
      <c r="G373" s="59"/>
      <c r="H373" s="282"/>
      <c r="I373" s="328"/>
      <c r="J373" s="328"/>
      <c r="K373" s="320"/>
      <c r="L373" s="60">
        <f t="shared" si="25"/>
        <v>0</v>
      </c>
      <c r="M373" s="278"/>
      <c r="N373" s="3"/>
      <c r="O373" s="3"/>
      <c r="P373" s="3"/>
      <c r="Q373" s="3"/>
      <c r="R373" s="269">
        <f t="shared" si="22"/>
        <v>0</v>
      </c>
      <c r="S373" s="13">
        <f t="shared" si="26"/>
        <v>0</v>
      </c>
      <c r="T373" s="3"/>
      <c r="U373" s="3"/>
      <c r="V373" s="3"/>
      <c r="W373" s="3"/>
      <c r="X373" s="3"/>
      <c r="Y373" s="3"/>
      <c r="Z373" s="3"/>
      <c r="AA373" s="3"/>
      <c r="AB373" s="3"/>
      <c r="AC373" s="3"/>
      <c r="AD373" s="3"/>
      <c r="AE373" s="3"/>
      <c r="AF373" s="3"/>
      <c r="AG373" s="3"/>
      <c r="AH373" s="3"/>
      <c r="AI373" s="3"/>
      <c r="AJ373" s="3"/>
      <c r="AK373" s="3"/>
      <c r="AL373" s="3"/>
      <c r="AM373" s="3"/>
    </row>
    <row r="374" spans="1:39" s="7" customFormat="1" ht="12.75" x14ac:dyDescent="0.2">
      <c r="A374" s="278"/>
      <c r="B374" s="56">
        <v>102</v>
      </c>
      <c r="C374" s="282"/>
      <c r="D374" s="282"/>
      <c r="E374" s="72"/>
      <c r="F374" s="59"/>
      <c r="G374" s="59"/>
      <c r="H374" s="282"/>
      <c r="I374" s="328"/>
      <c r="J374" s="328"/>
      <c r="K374" s="320"/>
      <c r="L374" s="60">
        <f t="shared" si="25"/>
        <v>0</v>
      </c>
      <c r="M374" s="278"/>
      <c r="N374" s="3"/>
      <c r="O374" s="3"/>
      <c r="P374" s="3"/>
      <c r="Q374" s="3"/>
      <c r="R374" s="269">
        <f t="shared" si="22"/>
        <v>0</v>
      </c>
      <c r="S374" s="13">
        <f t="shared" si="26"/>
        <v>0</v>
      </c>
      <c r="T374" s="3"/>
      <c r="U374" s="3"/>
      <c r="V374" s="3"/>
      <c r="W374" s="3"/>
      <c r="X374" s="3"/>
      <c r="Y374" s="3"/>
      <c r="Z374" s="3"/>
      <c r="AA374" s="3"/>
      <c r="AB374" s="3"/>
      <c r="AC374" s="3"/>
      <c r="AD374" s="3"/>
      <c r="AE374" s="3"/>
      <c r="AF374" s="3"/>
      <c r="AG374" s="3"/>
      <c r="AH374" s="3"/>
      <c r="AI374" s="3"/>
      <c r="AJ374" s="3"/>
      <c r="AK374" s="3"/>
      <c r="AL374" s="3"/>
      <c r="AM374" s="3"/>
    </row>
    <row r="375" spans="1:39" s="7" customFormat="1" ht="12.75" x14ac:dyDescent="0.2">
      <c r="A375" s="278"/>
      <c r="B375" s="56">
        <v>103</v>
      </c>
      <c r="C375" s="282"/>
      <c r="D375" s="282"/>
      <c r="E375" s="72"/>
      <c r="F375" s="59"/>
      <c r="G375" s="59"/>
      <c r="H375" s="282"/>
      <c r="I375" s="328"/>
      <c r="J375" s="328"/>
      <c r="K375" s="320"/>
      <c r="L375" s="60">
        <f t="shared" si="25"/>
        <v>0</v>
      </c>
      <c r="M375" s="278"/>
      <c r="N375" s="3"/>
      <c r="O375" s="3"/>
      <c r="P375" s="3"/>
      <c r="Q375" s="3"/>
      <c r="R375" s="269">
        <f t="shared" si="22"/>
        <v>0</v>
      </c>
      <c r="S375" s="13">
        <f t="shared" si="26"/>
        <v>0</v>
      </c>
      <c r="T375" s="3"/>
      <c r="U375" s="3"/>
      <c r="V375" s="3"/>
      <c r="W375" s="3"/>
      <c r="X375" s="3"/>
      <c r="Y375" s="3"/>
      <c r="Z375" s="3"/>
      <c r="AA375" s="3"/>
      <c r="AB375" s="3"/>
      <c r="AC375" s="3"/>
      <c r="AD375" s="3"/>
      <c r="AE375" s="3"/>
      <c r="AF375" s="3"/>
      <c r="AG375" s="3"/>
      <c r="AH375" s="3"/>
      <c r="AI375" s="3"/>
      <c r="AJ375" s="3"/>
      <c r="AK375" s="3"/>
      <c r="AL375" s="3"/>
      <c r="AM375" s="3"/>
    </row>
    <row r="376" spans="1:39" s="7" customFormat="1" ht="12.75" x14ac:dyDescent="0.2">
      <c r="A376" s="278"/>
      <c r="B376" s="56">
        <v>104</v>
      </c>
      <c r="C376" s="282"/>
      <c r="D376" s="282"/>
      <c r="E376" s="72"/>
      <c r="F376" s="59"/>
      <c r="G376" s="59"/>
      <c r="H376" s="282"/>
      <c r="I376" s="328"/>
      <c r="J376" s="328"/>
      <c r="K376" s="320"/>
      <c r="L376" s="60">
        <f t="shared" si="25"/>
        <v>0</v>
      </c>
      <c r="M376" s="278"/>
      <c r="N376" s="3"/>
      <c r="O376" s="3"/>
      <c r="P376" s="3"/>
      <c r="Q376" s="3"/>
      <c r="R376" s="269">
        <f t="shared" si="22"/>
        <v>0</v>
      </c>
      <c r="S376" s="13">
        <f t="shared" si="26"/>
        <v>0</v>
      </c>
      <c r="T376" s="3"/>
      <c r="U376" s="3"/>
      <c r="V376" s="3"/>
      <c r="W376" s="3"/>
      <c r="X376" s="3"/>
      <c r="Y376" s="3"/>
      <c r="Z376" s="3"/>
      <c r="AA376" s="3"/>
      <c r="AB376" s="3"/>
      <c r="AC376" s="3"/>
      <c r="AD376" s="3"/>
      <c r="AE376" s="3"/>
      <c r="AF376" s="3"/>
      <c r="AG376" s="3"/>
      <c r="AH376" s="3"/>
      <c r="AI376" s="3"/>
      <c r="AJ376" s="3"/>
      <c r="AK376" s="3"/>
      <c r="AL376" s="3"/>
      <c r="AM376" s="3"/>
    </row>
    <row r="377" spans="1:39" s="7" customFormat="1" ht="12.75" x14ac:dyDescent="0.2">
      <c r="A377" s="278"/>
      <c r="B377" s="56">
        <v>105</v>
      </c>
      <c r="C377" s="282"/>
      <c r="D377" s="282"/>
      <c r="E377" s="72"/>
      <c r="F377" s="59"/>
      <c r="G377" s="59"/>
      <c r="H377" s="282"/>
      <c r="I377" s="328"/>
      <c r="J377" s="328"/>
      <c r="K377" s="320"/>
      <c r="L377" s="60">
        <f t="shared" si="25"/>
        <v>0</v>
      </c>
      <c r="M377" s="278"/>
      <c r="N377" s="3"/>
      <c r="O377" s="3"/>
      <c r="P377" s="3"/>
      <c r="Q377" s="3"/>
      <c r="R377" s="269">
        <f t="shared" si="22"/>
        <v>0</v>
      </c>
      <c r="S377" s="13">
        <f t="shared" si="26"/>
        <v>0</v>
      </c>
      <c r="T377" s="3"/>
      <c r="U377" s="3"/>
      <c r="V377" s="3"/>
      <c r="W377" s="3"/>
      <c r="X377" s="3"/>
      <c r="Y377" s="3"/>
      <c r="Z377" s="3"/>
      <c r="AA377" s="3"/>
      <c r="AB377" s="3"/>
      <c r="AC377" s="3"/>
      <c r="AD377" s="3"/>
      <c r="AE377" s="3"/>
      <c r="AF377" s="3"/>
      <c r="AG377" s="3"/>
      <c r="AH377" s="3"/>
      <c r="AI377" s="3"/>
      <c r="AJ377" s="3"/>
      <c r="AK377" s="3"/>
      <c r="AL377" s="3"/>
      <c r="AM377" s="3"/>
    </row>
    <row r="378" spans="1:39" s="7" customFormat="1" ht="12.75" x14ac:dyDescent="0.2">
      <c r="A378" s="278"/>
      <c r="B378" s="56">
        <v>106</v>
      </c>
      <c r="C378" s="282"/>
      <c r="D378" s="282"/>
      <c r="E378" s="72"/>
      <c r="F378" s="59"/>
      <c r="G378" s="59"/>
      <c r="H378" s="282"/>
      <c r="I378" s="328"/>
      <c r="J378" s="328"/>
      <c r="K378" s="320"/>
      <c r="L378" s="60">
        <f t="shared" si="25"/>
        <v>0</v>
      </c>
      <c r="M378" s="278"/>
      <c r="N378" s="3"/>
      <c r="O378" s="3"/>
      <c r="P378" s="3"/>
      <c r="Q378" s="3"/>
      <c r="R378" s="269">
        <f t="shared" si="22"/>
        <v>0</v>
      </c>
      <c r="S378" s="13">
        <f t="shared" si="26"/>
        <v>0</v>
      </c>
      <c r="T378" s="3"/>
      <c r="U378" s="3"/>
      <c r="V378" s="3"/>
      <c r="W378" s="3"/>
      <c r="X378" s="3"/>
      <c r="Y378" s="3"/>
      <c r="Z378" s="3"/>
      <c r="AA378" s="3"/>
      <c r="AB378" s="3"/>
      <c r="AC378" s="3"/>
      <c r="AD378" s="3"/>
      <c r="AE378" s="3"/>
      <c r="AF378" s="3"/>
      <c r="AG378" s="3"/>
      <c r="AH378" s="3"/>
      <c r="AI378" s="3"/>
      <c r="AJ378" s="3"/>
      <c r="AK378" s="3"/>
      <c r="AL378" s="3"/>
      <c r="AM378" s="3"/>
    </row>
    <row r="379" spans="1:39" s="7" customFormat="1" ht="12.75" x14ac:dyDescent="0.2">
      <c r="A379" s="278"/>
      <c r="B379" s="56">
        <v>107</v>
      </c>
      <c r="C379" s="282"/>
      <c r="D379" s="282"/>
      <c r="E379" s="72"/>
      <c r="F379" s="59"/>
      <c r="G379" s="59"/>
      <c r="H379" s="282"/>
      <c r="I379" s="328"/>
      <c r="J379" s="328"/>
      <c r="K379" s="320"/>
      <c r="L379" s="60">
        <f t="shared" si="25"/>
        <v>0</v>
      </c>
      <c r="M379" s="278"/>
      <c r="N379" s="3"/>
      <c r="O379" s="3"/>
      <c r="P379" s="3"/>
      <c r="Q379" s="3"/>
      <c r="R379" s="269">
        <f t="shared" si="22"/>
        <v>0</v>
      </c>
      <c r="S379" s="13">
        <f t="shared" si="26"/>
        <v>0</v>
      </c>
      <c r="T379" s="3"/>
      <c r="U379" s="3"/>
      <c r="V379" s="3"/>
      <c r="W379" s="3"/>
      <c r="X379" s="3"/>
      <c r="Y379" s="3"/>
      <c r="Z379" s="3"/>
      <c r="AA379" s="3"/>
      <c r="AB379" s="3"/>
      <c r="AC379" s="3"/>
      <c r="AD379" s="3"/>
      <c r="AE379" s="3"/>
      <c r="AF379" s="3"/>
      <c r="AG379" s="3"/>
      <c r="AH379" s="3"/>
      <c r="AI379" s="3"/>
      <c r="AJ379" s="3"/>
      <c r="AK379" s="3"/>
      <c r="AL379" s="3"/>
      <c r="AM379" s="3"/>
    </row>
    <row r="380" spans="1:39" s="7" customFormat="1" ht="12.75" x14ac:dyDescent="0.2">
      <c r="A380" s="278"/>
      <c r="B380" s="56">
        <v>108</v>
      </c>
      <c r="C380" s="282"/>
      <c r="D380" s="282"/>
      <c r="E380" s="72"/>
      <c r="F380" s="59"/>
      <c r="G380" s="59"/>
      <c r="H380" s="282"/>
      <c r="I380" s="328"/>
      <c r="J380" s="328"/>
      <c r="K380" s="320"/>
      <c r="L380" s="60">
        <f t="shared" si="25"/>
        <v>0</v>
      </c>
      <c r="M380" s="278"/>
      <c r="N380" s="3"/>
      <c r="O380" s="3"/>
      <c r="P380" s="3"/>
      <c r="Q380" s="3"/>
      <c r="R380" s="269">
        <f t="shared" si="22"/>
        <v>0</v>
      </c>
      <c r="S380" s="13">
        <f t="shared" si="26"/>
        <v>0</v>
      </c>
      <c r="T380" s="3"/>
      <c r="U380" s="3"/>
      <c r="V380" s="3"/>
      <c r="W380" s="3"/>
      <c r="X380" s="3"/>
      <c r="Y380" s="3"/>
      <c r="Z380" s="3"/>
      <c r="AA380" s="3"/>
      <c r="AB380" s="3"/>
      <c r="AC380" s="3"/>
      <c r="AD380" s="3"/>
      <c r="AE380" s="3"/>
      <c r="AF380" s="3"/>
      <c r="AG380" s="3"/>
      <c r="AH380" s="3"/>
      <c r="AI380" s="3"/>
      <c r="AJ380" s="3"/>
      <c r="AK380" s="3"/>
      <c r="AL380" s="3"/>
      <c r="AM380" s="3"/>
    </row>
    <row r="381" spans="1:39" s="7" customFormat="1" ht="12.75" x14ac:dyDescent="0.2">
      <c r="A381" s="278"/>
      <c r="B381" s="56">
        <v>109</v>
      </c>
      <c r="C381" s="282"/>
      <c r="D381" s="282"/>
      <c r="E381" s="72"/>
      <c r="F381" s="59"/>
      <c r="G381" s="59"/>
      <c r="H381" s="282"/>
      <c r="I381" s="328"/>
      <c r="J381" s="328"/>
      <c r="K381" s="320"/>
      <c r="L381" s="60">
        <f t="shared" si="25"/>
        <v>0</v>
      </c>
      <c r="M381" s="278"/>
      <c r="N381" s="3"/>
      <c r="O381" s="3"/>
      <c r="P381" s="3"/>
      <c r="Q381" s="3"/>
      <c r="R381" s="269">
        <f t="shared" si="22"/>
        <v>0</v>
      </c>
      <c r="S381" s="13">
        <f t="shared" si="26"/>
        <v>0</v>
      </c>
      <c r="T381" s="3"/>
      <c r="U381" s="3"/>
      <c r="V381" s="3"/>
      <c r="W381" s="3"/>
      <c r="X381" s="3"/>
      <c r="Y381" s="3"/>
      <c r="Z381" s="3"/>
      <c r="AA381" s="3"/>
      <c r="AB381" s="3"/>
      <c r="AC381" s="3"/>
      <c r="AD381" s="3"/>
      <c r="AE381" s="3"/>
      <c r="AF381" s="3"/>
      <c r="AG381" s="3"/>
      <c r="AH381" s="3"/>
      <c r="AI381" s="3"/>
      <c r="AJ381" s="3"/>
      <c r="AK381" s="3"/>
      <c r="AL381" s="3"/>
      <c r="AM381" s="3"/>
    </row>
    <row r="382" spans="1:39" s="7" customFormat="1" ht="12.75" x14ac:dyDescent="0.2">
      <c r="A382" s="278"/>
      <c r="B382" s="56">
        <v>110</v>
      </c>
      <c r="C382" s="282"/>
      <c r="D382" s="282"/>
      <c r="E382" s="72"/>
      <c r="F382" s="59"/>
      <c r="G382" s="59"/>
      <c r="H382" s="282"/>
      <c r="I382" s="328"/>
      <c r="J382" s="328"/>
      <c r="K382" s="320"/>
      <c r="L382" s="60">
        <f t="shared" si="25"/>
        <v>0</v>
      </c>
      <c r="M382" s="278"/>
      <c r="N382" s="3"/>
      <c r="O382" s="3"/>
      <c r="P382" s="3"/>
      <c r="Q382" s="3"/>
      <c r="R382" s="269">
        <f t="shared" si="22"/>
        <v>0</v>
      </c>
      <c r="S382" s="13">
        <f t="shared" si="26"/>
        <v>0</v>
      </c>
      <c r="T382" s="3"/>
      <c r="U382" s="3"/>
      <c r="V382" s="3"/>
      <c r="W382" s="3"/>
      <c r="X382" s="3"/>
      <c r="Y382" s="3"/>
      <c r="Z382" s="3"/>
      <c r="AA382" s="3"/>
      <c r="AB382" s="3"/>
      <c r="AC382" s="3"/>
      <c r="AD382" s="3"/>
      <c r="AE382" s="3"/>
      <c r="AF382" s="3"/>
      <c r="AG382" s="3"/>
      <c r="AH382" s="3"/>
      <c r="AI382" s="3"/>
      <c r="AJ382" s="3"/>
      <c r="AK382" s="3"/>
      <c r="AL382" s="3"/>
      <c r="AM382" s="3"/>
    </row>
    <row r="383" spans="1:39" s="7" customFormat="1" ht="12.75" x14ac:dyDescent="0.2">
      <c r="A383" s="278"/>
      <c r="B383" s="56">
        <v>111</v>
      </c>
      <c r="C383" s="282"/>
      <c r="D383" s="282"/>
      <c r="E383" s="72"/>
      <c r="F383" s="59"/>
      <c r="G383" s="59"/>
      <c r="H383" s="282"/>
      <c r="I383" s="328"/>
      <c r="J383" s="328"/>
      <c r="K383" s="320"/>
      <c r="L383" s="60">
        <f t="shared" si="25"/>
        <v>0</v>
      </c>
      <c r="M383" s="278"/>
      <c r="N383" s="3"/>
      <c r="O383" s="3"/>
      <c r="P383" s="3"/>
      <c r="Q383" s="3"/>
      <c r="R383" s="269">
        <f t="shared" si="22"/>
        <v>0</v>
      </c>
      <c r="S383" s="13">
        <f t="shared" si="26"/>
        <v>0</v>
      </c>
      <c r="T383" s="3"/>
      <c r="U383" s="3"/>
      <c r="V383" s="3"/>
      <c r="W383" s="3"/>
      <c r="X383" s="3"/>
      <c r="Y383" s="3"/>
      <c r="Z383" s="3"/>
      <c r="AA383" s="3"/>
      <c r="AB383" s="3"/>
      <c r="AC383" s="3"/>
      <c r="AD383" s="3"/>
      <c r="AE383" s="3"/>
      <c r="AF383" s="3"/>
      <c r="AG383" s="3"/>
      <c r="AH383" s="3"/>
      <c r="AI383" s="3"/>
      <c r="AJ383" s="3"/>
      <c r="AK383" s="3"/>
      <c r="AL383" s="3"/>
      <c r="AM383" s="3"/>
    </row>
    <row r="384" spans="1:39" s="7" customFormat="1" ht="12.75" x14ac:dyDescent="0.2">
      <c r="A384" s="278"/>
      <c r="B384" s="56">
        <v>112</v>
      </c>
      <c r="C384" s="282"/>
      <c r="D384" s="282"/>
      <c r="E384" s="72"/>
      <c r="F384" s="59"/>
      <c r="G384" s="59"/>
      <c r="H384" s="282"/>
      <c r="I384" s="328"/>
      <c r="J384" s="328"/>
      <c r="K384" s="320"/>
      <c r="L384" s="60">
        <f t="shared" si="25"/>
        <v>0</v>
      </c>
      <c r="M384" s="278"/>
      <c r="N384" s="3"/>
      <c r="O384" s="3"/>
      <c r="P384" s="3"/>
      <c r="Q384" s="3"/>
      <c r="R384" s="269">
        <f t="shared" si="22"/>
        <v>0</v>
      </c>
      <c r="S384" s="13">
        <f t="shared" si="26"/>
        <v>0</v>
      </c>
      <c r="T384" s="3"/>
      <c r="U384" s="3"/>
      <c r="V384" s="3"/>
      <c r="W384" s="3"/>
      <c r="X384" s="3"/>
      <c r="Y384" s="3"/>
      <c r="Z384" s="3"/>
      <c r="AA384" s="3"/>
      <c r="AB384" s="3"/>
      <c r="AC384" s="3"/>
      <c r="AD384" s="3"/>
      <c r="AE384" s="3"/>
      <c r="AF384" s="3"/>
      <c r="AG384" s="3"/>
      <c r="AH384" s="3"/>
      <c r="AI384" s="3"/>
      <c r="AJ384" s="3"/>
      <c r="AK384" s="3"/>
      <c r="AL384" s="3"/>
      <c r="AM384" s="3"/>
    </row>
    <row r="385" spans="1:39" s="7" customFormat="1" ht="12.75" x14ac:dyDescent="0.2">
      <c r="A385" s="278"/>
      <c r="B385" s="56">
        <v>113</v>
      </c>
      <c r="C385" s="282"/>
      <c r="D385" s="282"/>
      <c r="E385" s="72"/>
      <c r="F385" s="59"/>
      <c r="G385" s="59"/>
      <c r="H385" s="282"/>
      <c r="I385" s="328"/>
      <c r="J385" s="328"/>
      <c r="K385" s="320"/>
      <c r="L385" s="60">
        <f t="shared" si="25"/>
        <v>0</v>
      </c>
      <c r="M385" s="278"/>
      <c r="N385" s="3"/>
      <c r="O385" s="3"/>
      <c r="P385" s="3"/>
      <c r="Q385" s="3"/>
      <c r="R385" s="269">
        <f t="shared" si="22"/>
        <v>0</v>
      </c>
      <c r="S385" s="13">
        <f t="shared" si="26"/>
        <v>0</v>
      </c>
      <c r="T385" s="3"/>
      <c r="U385" s="3"/>
      <c r="V385" s="3"/>
      <c r="W385" s="3"/>
      <c r="X385" s="3"/>
      <c r="Y385" s="3"/>
      <c r="Z385" s="3"/>
      <c r="AA385" s="3"/>
      <c r="AB385" s="3"/>
      <c r="AC385" s="3"/>
      <c r="AD385" s="3"/>
      <c r="AE385" s="3"/>
      <c r="AF385" s="3"/>
      <c r="AG385" s="3"/>
      <c r="AH385" s="3"/>
      <c r="AI385" s="3"/>
      <c r="AJ385" s="3"/>
      <c r="AK385" s="3"/>
      <c r="AL385" s="3"/>
      <c r="AM385" s="3"/>
    </row>
    <row r="386" spans="1:39" s="7" customFormat="1" ht="12.75" x14ac:dyDescent="0.2">
      <c r="A386" s="278"/>
      <c r="B386" s="56">
        <v>114</v>
      </c>
      <c r="C386" s="282"/>
      <c r="D386" s="282"/>
      <c r="E386" s="72"/>
      <c r="F386" s="59"/>
      <c r="G386" s="59"/>
      <c r="H386" s="282"/>
      <c r="I386" s="328"/>
      <c r="J386" s="328"/>
      <c r="K386" s="320"/>
      <c r="L386" s="60">
        <f t="shared" si="25"/>
        <v>0</v>
      </c>
      <c r="M386" s="278"/>
      <c r="N386" s="3"/>
      <c r="O386" s="3"/>
      <c r="P386" s="3"/>
      <c r="Q386" s="3"/>
      <c r="R386" s="269">
        <f t="shared" si="22"/>
        <v>0</v>
      </c>
      <c r="S386" s="13">
        <f t="shared" si="26"/>
        <v>0</v>
      </c>
      <c r="T386" s="3"/>
      <c r="U386" s="3"/>
      <c r="V386" s="3"/>
      <c r="W386" s="3"/>
      <c r="X386" s="3"/>
      <c r="Y386" s="3"/>
      <c r="Z386" s="3"/>
      <c r="AA386" s="3"/>
      <c r="AB386" s="3"/>
      <c r="AC386" s="3"/>
      <c r="AD386" s="3"/>
      <c r="AE386" s="3"/>
      <c r="AF386" s="3"/>
      <c r="AG386" s="3"/>
      <c r="AH386" s="3"/>
      <c r="AI386" s="3"/>
      <c r="AJ386" s="3"/>
      <c r="AK386" s="3"/>
      <c r="AL386" s="3"/>
      <c r="AM386" s="3"/>
    </row>
    <row r="387" spans="1:39" s="7" customFormat="1" ht="12.75" x14ac:dyDescent="0.2">
      <c r="A387" s="278"/>
      <c r="B387" s="56">
        <v>115</v>
      </c>
      <c r="C387" s="282"/>
      <c r="D387" s="282"/>
      <c r="E387" s="72"/>
      <c r="F387" s="59"/>
      <c r="G387" s="59"/>
      <c r="H387" s="282"/>
      <c r="I387" s="328"/>
      <c r="J387" s="328"/>
      <c r="K387" s="320"/>
      <c r="L387" s="60">
        <f t="shared" si="25"/>
        <v>0</v>
      </c>
      <c r="M387" s="278"/>
      <c r="N387" s="3"/>
      <c r="O387" s="3"/>
      <c r="P387" s="3"/>
      <c r="Q387" s="3"/>
      <c r="R387" s="269">
        <f t="shared" si="22"/>
        <v>0</v>
      </c>
      <c r="S387" s="13">
        <f t="shared" si="26"/>
        <v>0</v>
      </c>
      <c r="T387" s="3"/>
      <c r="U387" s="3"/>
      <c r="V387" s="3"/>
      <c r="W387" s="3"/>
      <c r="X387" s="3"/>
      <c r="Y387" s="3"/>
      <c r="Z387" s="3"/>
      <c r="AA387" s="3"/>
      <c r="AB387" s="3"/>
      <c r="AC387" s="3"/>
      <c r="AD387" s="3"/>
      <c r="AE387" s="3"/>
      <c r="AF387" s="3"/>
      <c r="AG387" s="3"/>
      <c r="AH387" s="3"/>
      <c r="AI387" s="3"/>
      <c r="AJ387" s="3"/>
      <c r="AK387" s="3"/>
      <c r="AL387" s="3"/>
      <c r="AM387" s="3"/>
    </row>
    <row r="388" spans="1:39" s="7" customFormat="1" ht="12.75" x14ac:dyDescent="0.2">
      <c r="A388" s="278"/>
      <c r="B388" s="56">
        <v>116</v>
      </c>
      <c r="C388" s="282"/>
      <c r="D388" s="282"/>
      <c r="E388" s="72"/>
      <c r="F388" s="59"/>
      <c r="G388" s="59"/>
      <c r="H388" s="282"/>
      <c r="I388" s="328"/>
      <c r="J388" s="328"/>
      <c r="K388" s="320"/>
      <c r="L388" s="60">
        <f t="shared" si="25"/>
        <v>0</v>
      </c>
      <c r="M388" s="278"/>
      <c r="N388" s="3"/>
      <c r="O388" s="3"/>
      <c r="P388" s="3"/>
      <c r="Q388" s="3"/>
      <c r="R388" s="269">
        <f t="shared" si="22"/>
        <v>0</v>
      </c>
      <c r="S388" s="13">
        <f t="shared" si="26"/>
        <v>0</v>
      </c>
      <c r="T388" s="3"/>
      <c r="U388" s="3"/>
      <c r="V388" s="3"/>
      <c r="W388" s="3"/>
      <c r="X388" s="3"/>
      <c r="Y388" s="3"/>
      <c r="Z388" s="3"/>
      <c r="AA388" s="3"/>
      <c r="AB388" s="3"/>
      <c r="AC388" s="3"/>
      <c r="AD388" s="3"/>
      <c r="AE388" s="3"/>
      <c r="AF388" s="3"/>
      <c r="AG388" s="3"/>
      <c r="AH388" s="3"/>
      <c r="AI388" s="3"/>
      <c r="AJ388" s="3"/>
      <c r="AK388" s="3"/>
      <c r="AL388" s="3"/>
      <c r="AM388" s="3"/>
    </row>
    <row r="389" spans="1:39" s="7" customFormat="1" ht="12.75" x14ac:dyDescent="0.2">
      <c r="A389" s="278"/>
      <c r="B389" s="56">
        <v>117</v>
      </c>
      <c r="C389" s="282"/>
      <c r="D389" s="282"/>
      <c r="E389" s="72"/>
      <c r="F389" s="59"/>
      <c r="G389" s="59"/>
      <c r="H389" s="282"/>
      <c r="I389" s="328"/>
      <c r="J389" s="328"/>
      <c r="K389" s="320"/>
      <c r="L389" s="60">
        <f t="shared" si="25"/>
        <v>0</v>
      </c>
      <c r="M389" s="278"/>
      <c r="N389" s="3"/>
      <c r="O389" s="3"/>
      <c r="P389" s="3"/>
      <c r="Q389" s="3"/>
      <c r="R389" s="269">
        <f t="shared" si="22"/>
        <v>0</v>
      </c>
      <c r="S389" s="13">
        <f t="shared" si="26"/>
        <v>0</v>
      </c>
      <c r="T389" s="3"/>
      <c r="U389" s="3"/>
      <c r="V389" s="3"/>
      <c r="W389" s="3"/>
      <c r="X389" s="3"/>
      <c r="Y389" s="3"/>
      <c r="Z389" s="3"/>
      <c r="AA389" s="3"/>
      <c r="AB389" s="3"/>
      <c r="AC389" s="3"/>
      <c r="AD389" s="3"/>
      <c r="AE389" s="3"/>
      <c r="AF389" s="3"/>
      <c r="AG389" s="3"/>
      <c r="AH389" s="3"/>
      <c r="AI389" s="3"/>
      <c r="AJ389" s="3"/>
      <c r="AK389" s="3"/>
      <c r="AL389" s="3"/>
      <c r="AM389" s="3"/>
    </row>
    <row r="390" spans="1:39" s="7" customFormat="1" ht="12.75" x14ac:dyDescent="0.2">
      <c r="A390" s="278"/>
      <c r="B390" s="56">
        <v>118</v>
      </c>
      <c r="C390" s="282"/>
      <c r="D390" s="282"/>
      <c r="E390" s="72"/>
      <c r="F390" s="59"/>
      <c r="G390" s="59"/>
      <c r="H390" s="282"/>
      <c r="I390" s="328"/>
      <c r="J390" s="328"/>
      <c r="K390" s="320"/>
      <c r="L390" s="60">
        <f t="shared" si="25"/>
        <v>0</v>
      </c>
      <c r="M390" s="278"/>
      <c r="N390" s="3"/>
      <c r="O390" s="3"/>
      <c r="P390" s="3"/>
      <c r="Q390" s="3"/>
      <c r="R390" s="269">
        <f t="shared" si="22"/>
        <v>0</v>
      </c>
      <c r="S390" s="13">
        <f t="shared" si="26"/>
        <v>0</v>
      </c>
      <c r="T390" s="3"/>
      <c r="U390" s="3"/>
      <c r="V390" s="3"/>
      <c r="W390" s="3"/>
      <c r="X390" s="3"/>
      <c r="Y390" s="3"/>
      <c r="Z390" s="3"/>
      <c r="AA390" s="3"/>
      <c r="AB390" s="3"/>
      <c r="AC390" s="3"/>
      <c r="AD390" s="3"/>
      <c r="AE390" s="3"/>
      <c r="AF390" s="3"/>
      <c r="AG390" s="3"/>
      <c r="AH390" s="3"/>
      <c r="AI390" s="3"/>
      <c r="AJ390" s="3"/>
      <c r="AK390" s="3"/>
      <c r="AL390" s="3"/>
      <c r="AM390" s="3"/>
    </row>
    <row r="391" spans="1:39" s="7" customFormat="1" ht="12.75" x14ac:dyDescent="0.2">
      <c r="A391" s="278"/>
      <c r="B391" s="56">
        <v>119</v>
      </c>
      <c r="C391" s="282"/>
      <c r="D391" s="282"/>
      <c r="E391" s="72"/>
      <c r="F391" s="59"/>
      <c r="G391" s="59"/>
      <c r="H391" s="282"/>
      <c r="I391" s="328"/>
      <c r="J391" s="328"/>
      <c r="K391" s="320"/>
      <c r="L391" s="60">
        <f t="shared" si="25"/>
        <v>0</v>
      </c>
      <c r="M391" s="278"/>
      <c r="N391" s="3"/>
      <c r="O391" s="3"/>
      <c r="P391" s="3"/>
      <c r="Q391" s="3"/>
      <c r="R391" s="269">
        <f t="shared" si="22"/>
        <v>0</v>
      </c>
      <c r="S391" s="13">
        <f t="shared" si="26"/>
        <v>0</v>
      </c>
      <c r="T391" s="3"/>
      <c r="U391" s="3"/>
      <c r="V391" s="3"/>
      <c r="W391" s="3"/>
      <c r="X391" s="3"/>
      <c r="Y391" s="3"/>
      <c r="Z391" s="3"/>
      <c r="AA391" s="3"/>
      <c r="AB391" s="3"/>
      <c r="AC391" s="3"/>
      <c r="AD391" s="3"/>
      <c r="AE391" s="3"/>
      <c r="AF391" s="3"/>
      <c r="AG391" s="3"/>
      <c r="AH391" s="3"/>
      <c r="AI391" s="3"/>
      <c r="AJ391" s="3"/>
      <c r="AK391" s="3"/>
      <c r="AL391" s="3"/>
      <c r="AM391" s="3"/>
    </row>
    <row r="392" spans="1:39" s="7" customFormat="1" ht="12.75" x14ac:dyDescent="0.2">
      <c r="A392" s="278"/>
      <c r="B392" s="56">
        <v>120</v>
      </c>
      <c r="C392" s="282"/>
      <c r="D392" s="282"/>
      <c r="E392" s="72"/>
      <c r="F392" s="59"/>
      <c r="G392" s="59"/>
      <c r="H392" s="282"/>
      <c r="I392" s="328"/>
      <c r="J392" s="328"/>
      <c r="K392" s="320"/>
      <c r="L392" s="60">
        <f t="shared" si="25"/>
        <v>0</v>
      </c>
      <c r="M392" s="278"/>
      <c r="N392" s="3"/>
      <c r="O392" s="3"/>
      <c r="P392" s="3"/>
      <c r="Q392" s="3"/>
      <c r="R392" s="269">
        <f t="shared" si="22"/>
        <v>0</v>
      </c>
      <c r="S392" s="13">
        <f t="shared" si="26"/>
        <v>0</v>
      </c>
      <c r="T392" s="3"/>
      <c r="U392" s="3"/>
      <c r="V392" s="3"/>
      <c r="W392" s="3"/>
      <c r="X392" s="3"/>
      <c r="Y392" s="3"/>
      <c r="Z392" s="3"/>
      <c r="AA392" s="3"/>
      <c r="AB392" s="3"/>
      <c r="AC392" s="3"/>
      <c r="AD392" s="3"/>
      <c r="AE392" s="3"/>
      <c r="AF392" s="3"/>
      <c r="AG392" s="3"/>
      <c r="AH392" s="3"/>
      <c r="AI392" s="3"/>
      <c r="AJ392" s="3"/>
      <c r="AK392" s="3"/>
      <c r="AL392" s="3"/>
      <c r="AM392" s="3"/>
    </row>
    <row r="393" spans="1:39" s="7" customFormat="1" ht="12.75" x14ac:dyDescent="0.2">
      <c r="A393" s="278"/>
      <c r="B393" s="56">
        <v>121</v>
      </c>
      <c r="C393" s="282"/>
      <c r="D393" s="282"/>
      <c r="E393" s="72"/>
      <c r="F393" s="59"/>
      <c r="G393" s="59"/>
      <c r="H393" s="282"/>
      <c r="I393" s="328"/>
      <c r="J393" s="328"/>
      <c r="K393" s="320"/>
      <c r="L393" s="60">
        <f t="shared" si="25"/>
        <v>0</v>
      </c>
      <c r="M393" s="278"/>
      <c r="N393" s="3"/>
      <c r="O393" s="3"/>
      <c r="P393" s="3"/>
      <c r="Q393" s="3"/>
      <c r="R393" s="269">
        <f t="shared" si="22"/>
        <v>0</v>
      </c>
      <c r="S393" s="13">
        <f t="shared" si="26"/>
        <v>0</v>
      </c>
      <c r="T393" s="3"/>
      <c r="U393" s="3"/>
      <c r="V393" s="3"/>
      <c r="W393" s="3"/>
      <c r="X393" s="3"/>
      <c r="Y393" s="3"/>
      <c r="Z393" s="3"/>
      <c r="AA393" s="3"/>
      <c r="AB393" s="3"/>
      <c r="AC393" s="3"/>
      <c r="AD393" s="3"/>
      <c r="AE393" s="3"/>
      <c r="AF393" s="3"/>
      <c r="AG393" s="3"/>
      <c r="AH393" s="3"/>
      <c r="AI393" s="3"/>
      <c r="AJ393" s="3"/>
      <c r="AK393" s="3"/>
      <c r="AL393" s="3"/>
      <c r="AM393" s="3"/>
    </row>
    <row r="394" spans="1:39" s="7" customFormat="1" ht="12.75" x14ac:dyDescent="0.2">
      <c r="A394" s="278"/>
      <c r="B394" s="56">
        <v>122</v>
      </c>
      <c r="C394" s="282"/>
      <c r="D394" s="282"/>
      <c r="E394" s="72"/>
      <c r="F394" s="59"/>
      <c r="G394" s="59"/>
      <c r="H394" s="282"/>
      <c r="I394" s="328"/>
      <c r="J394" s="328"/>
      <c r="K394" s="320"/>
      <c r="L394" s="60">
        <f t="shared" si="25"/>
        <v>0</v>
      </c>
      <c r="M394" s="278"/>
      <c r="N394" s="3"/>
      <c r="O394" s="3"/>
      <c r="P394" s="3"/>
      <c r="Q394" s="3"/>
      <c r="R394" s="269">
        <f t="shared" si="22"/>
        <v>0</v>
      </c>
      <c r="S394" s="13">
        <f t="shared" si="26"/>
        <v>0</v>
      </c>
      <c r="T394" s="3"/>
      <c r="U394" s="3"/>
      <c r="V394" s="3"/>
      <c r="W394" s="3"/>
      <c r="X394" s="3"/>
      <c r="Y394" s="3"/>
      <c r="Z394" s="3"/>
      <c r="AA394" s="3"/>
      <c r="AB394" s="3"/>
      <c r="AC394" s="3"/>
      <c r="AD394" s="3"/>
      <c r="AE394" s="3"/>
      <c r="AF394" s="3"/>
      <c r="AG394" s="3"/>
      <c r="AH394" s="3"/>
      <c r="AI394" s="3"/>
      <c r="AJ394" s="3"/>
      <c r="AK394" s="3"/>
      <c r="AL394" s="3"/>
      <c r="AM394" s="3"/>
    </row>
    <row r="395" spans="1:39" s="7" customFormat="1" ht="12.75" x14ac:dyDescent="0.2">
      <c r="A395" s="278"/>
      <c r="B395" s="56">
        <v>123</v>
      </c>
      <c r="C395" s="282"/>
      <c r="D395" s="282"/>
      <c r="E395" s="72"/>
      <c r="F395" s="59"/>
      <c r="G395" s="59"/>
      <c r="H395" s="282"/>
      <c r="I395" s="328"/>
      <c r="J395" s="328"/>
      <c r="K395" s="320"/>
      <c r="L395" s="60">
        <f t="shared" si="25"/>
        <v>0</v>
      </c>
      <c r="M395" s="278"/>
      <c r="N395" s="3"/>
      <c r="O395" s="3"/>
      <c r="P395" s="3"/>
      <c r="Q395" s="3"/>
      <c r="R395" s="269">
        <f t="shared" si="22"/>
        <v>0</v>
      </c>
      <c r="S395" s="13">
        <f t="shared" si="26"/>
        <v>0</v>
      </c>
      <c r="T395" s="3"/>
      <c r="U395" s="3"/>
      <c r="V395" s="3"/>
      <c r="W395" s="3"/>
      <c r="X395" s="3"/>
      <c r="Y395" s="3"/>
      <c r="Z395" s="3"/>
      <c r="AA395" s="3"/>
      <c r="AB395" s="3"/>
      <c r="AC395" s="3"/>
      <c r="AD395" s="3"/>
      <c r="AE395" s="3"/>
      <c r="AF395" s="3"/>
      <c r="AG395" s="3"/>
      <c r="AH395" s="3"/>
      <c r="AI395" s="3"/>
      <c r="AJ395" s="3"/>
      <c r="AK395" s="3"/>
      <c r="AL395" s="3"/>
      <c r="AM395" s="3"/>
    </row>
    <row r="396" spans="1:39" s="7" customFormat="1" ht="12.75" x14ac:dyDescent="0.2">
      <c r="A396" s="278"/>
      <c r="B396" s="56">
        <v>124</v>
      </c>
      <c r="C396" s="282"/>
      <c r="D396" s="282"/>
      <c r="E396" s="72"/>
      <c r="F396" s="59"/>
      <c r="G396" s="59"/>
      <c r="H396" s="282"/>
      <c r="I396" s="328"/>
      <c r="J396" s="328"/>
      <c r="K396" s="320"/>
      <c r="L396" s="60">
        <f t="shared" si="25"/>
        <v>0</v>
      </c>
      <c r="M396" s="278"/>
      <c r="N396" s="3"/>
      <c r="O396" s="3"/>
      <c r="P396" s="3"/>
      <c r="Q396" s="3"/>
      <c r="R396" s="269">
        <f t="shared" si="22"/>
        <v>0</v>
      </c>
      <c r="S396" s="13">
        <f t="shared" si="26"/>
        <v>0</v>
      </c>
      <c r="T396" s="3"/>
      <c r="U396" s="3"/>
      <c r="V396" s="3"/>
      <c r="W396" s="3"/>
      <c r="X396" s="3"/>
      <c r="Y396" s="3"/>
      <c r="Z396" s="3"/>
      <c r="AA396" s="3"/>
      <c r="AB396" s="3"/>
      <c r="AC396" s="3"/>
      <c r="AD396" s="3"/>
      <c r="AE396" s="3"/>
      <c r="AF396" s="3"/>
      <c r="AG396" s="3"/>
      <c r="AH396" s="3"/>
      <c r="AI396" s="3"/>
      <c r="AJ396" s="3"/>
      <c r="AK396" s="3"/>
      <c r="AL396" s="3"/>
      <c r="AM396" s="3"/>
    </row>
    <row r="397" spans="1:39" s="7" customFormat="1" ht="13.5" thickBot="1" x14ac:dyDescent="0.25">
      <c r="A397" s="26"/>
      <c r="B397" s="56">
        <v>125</v>
      </c>
      <c r="C397" s="67"/>
      <c r="D397" s="67"/>
      <c r="E397" s="72"/>
      <c r="F397" s="59"/>
      <c r="G397" s="59"/>
      <c r="H397" s="261"/>
      <c r="I397" s="328"/>
      <c r="J397" s="328"/>
      <c r="K397" s="320"/>
      <c r="L397" s="60">
        <f t="shared" si="23"/>
        <v>0</v>
      </c>
      <c r="M397" s="259"/>
      <c r="N397" s="3"/>
      <c r="O397" s="3"/>
      <c r="P397" s="3"/>
      <c r="Q397" s="3"/>
      <c r="R397" s="269">
        <f t="shared" si="22"/>
        <v>0</v>
      </c>
      <c r="S397" s="13">
        <f t="shared" si="24"/>
        <v>0</v>
      </c>
      <c r="T397" s="3"/>
      <c r="U397" s="3"/>
      <c r="V397" s="3"/>
      <c r="W397" s="3"/>
      <c r="X397" s="3"/>
      <c r="Y397" s="3"/>
      <c r="Z397" s="3"/>
      <c r="AA397" s="3"/>
      <c r="AB397" s="3"/>
      <c r="AC397" s="3"/>
      <c r="AD397" s="3"/>
      <c r="AE397" s="3"/>
      <c r="AF397" s="3"/>
      <c r="AG397" s="3"/>
      <c r="AH397" s="3"/>
      <c r="AI397" s="3"/>
      <c r="AJ397" s="3"/>
      <c r="AK397" s="3"/>
      <c r="AL397" s="3"/>
      <c r="AM397" s="3"/>
    </row>
    <row r="398" spans="1:39" s="7" customFormat="1" ht="13.5" thickBot="1" x14ac:dyDescent="0.25">
      <c r="A398" s="1"/>
      <c r="B398" s="28"/>
      <c r="C398" s="1"/>
      <c r="D398" s="1"/>
      <c r="E398" s="28"/>
      <c r="F398" s="28"/>
      <c r="G398" s="75" t="s">
        <v>35</v>
      </c>
      <c r="H398" s="258"/>
      <c r="I398" s="1"/>
      <c r="J398" s="322"/>
      <c r="K398" s="318"/>
      <c r="L398" s="70">
        <f>SUM(L273:L397)</f>
        <v>0</v>
      </c>
      <c r="M398" s="1"/>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row>
    <row r="399" spans="1:39" s="7" customFormat="1" ht="12.75" customHeight="1" x14ac:dyDescent="0.2">
      <c r="A399" s="1"/>
      <c r="B399" s="1"/>
      <c r="C399" s="1"/>
      <c r="D399" s="1"/>
      <c r="E399" s="1"/>
      <c r="F399" s="1"/>
      <c r="G399" s="1"/>
      <c r="H399" s="256"/>
      <c r="I399" s="1"/>
      <c r="J399" s="322"/>
      <c r="K399" s="318"/>
      <c r="L399" s="1"/>
      <c r="M399" s="1"/>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row>
    <row r="400" spans="1:39"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row>
    <row r="401" spans="1:39"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row>
    <row r="402" spans="1:39"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row>
    <row r="403" spans="1:39"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row>
    <row r="404" spans="1:39"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row>
    <row r="405" spans="1:39"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row>
    <row r="406" spans="1:39"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row>
    <row r="407" spans="1:39"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row>
    <row r="408" spans="1:39"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row>
    <row r="409" spans="1:39"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row>
    <row r="410" spans="1:39"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row>
    <row r="411" spans="1:39"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row>
    <row r="412" spans="1:39"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row>
    <row r="413" spans="1:39"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row>
    <row r="414" spans="1:39"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row>
    <row r="415" spans="1:39"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row>
    <row r="416" spans="1:39"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row>
    <row r="417" spans="1:39"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row>
    <row r="418" spans="1:39"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row>
    <row r="419" spans="1:39"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row>
    <row r="420" spans="1:39"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row>
    <row r="421" spans="1:39"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row>
    <row r="422" spans="1:39"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row>
    <row r="423" spans="1:39"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row>
    <row r="424" spans="1:39"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row>
    <row r="425" spans="1:39"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row>
    <row r="426" spans="1:39"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row>
    <row r="427" spans="1:39"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row>
    <row r="428" spans="1:39"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row>
    <row r="429" spans="1:39"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row>
    <row r="430" spans="1:39"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row>
    <row r="431" spans="1:39"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row>
    <row r="432" spans="1:39"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row>
  </sheetData>
  <sheetProtection algorithmName="SHA-512" hashValue="dBdp8GaxfvRWJnGqvAwbDZKv5oktXeb/vCJSq6mH3sw2U1+ojDqfXs6e8mtoKqKUd/Zp4SDNMK8mmcTMq5HlrQ==" saltValue="C9mrTi8twtKzolEOBknYtw==" spinCount="100000" sheet="1" objects="1" scenarios="1"/>
  <mergeCells count="263">
    <mergeCell ref="I263:J263"/>
    <mergeCell ref="I258:J258"/>
    <mergeCell ref="I259:J259"/>
    <mergeCell ref="I260:J260"/>
    <mergeCell ref="I261:J261"/>
    <mergeCell ref="I262:J262"/>
    <mergeCell ref="I253:J253"/>
    <mergeCell ref="I254:J254"/>
    <mergeCell ref="I255:J255"/>
    <mergeCell ref="I256:J256"/>
    <mergeCell ref="I257:J257"/>
    <mergeCell ref="I248:J248"/>
    <mergeCell ref="I249:J249"/>
    <mergeCell ref="I250:J250"/>
    <mergeCell ref="I251:J251"/>
    <mergeCell ref="I252:J252"/>
    <mergeCell ref="I243:J243"/>
    <mergeCell ref="I244:J244"/>
    <mergeCell ref="I245:J245"/>
    <mergeCell ref="I246:J246"/>
    <mergeCell ref="I247:J247"/>
    <mergeCell ref="I238:J238"/>
    <mergeCell ref="I239:J239"/>
    <mergeCell ref="I240:J240"/>
    <mergeCell ref="I241:J241"/>
    <mergeCell ref="I242:J242"/>
    <mergeCell ref="I233:J233"/>
    <mergeCell ref="I234:J234"/>
    <mergeCell ref="I235:J235"/>
    <mergeCell ref="I236:J236"/>
    <mergeCell ref="I237:J237"/>
    <mergeCell ref="I228:J228"/>
    <mergeCell ref="I229:J229"/>
    <mergeCell ref="I230:J230"/>
    <mergeCell ref="I231:J231"/>
    <mergeCell ref="I232:J232"/>
    <mergeCell ref="I223:J223"/>
    <mergeCell ref="I224:J224"/>
    <mergeCell ref="I225:J225"/>
    <mergeCell ref="I226:J226"/>
    <mergeCell ref="I227:J227"/>
    <mergeCell ref="I218:J218"/>
    <mergeCell ref="I219:J219"/>
    <mergeCell ref="I220:J220"/>
    <mergeCell ref="I221:J221"/>
    <mergeCell ref="I222:J222"/>
    <mergeCell ref="I213:J213"/>
    <mergeCell ref="I214:J214"/>
    <mergeCell ref="I215:J215"/>
    <mergeCell ref="I216:J216"/>
    <mergeCell ref="I217:J217"/>
    <mergeCell ref="I208:J208"/>
    <mergeCell ref="I209:J209"/>
    <mergeCell ref="I210:J210"/>
    <mergeCell ref="I211:J211"/>
    <mergeCell ref="I212:J212"/>
    <mergeCell ref="I203:J203"/>
    <mergeCell ref="I204:J204"/>
    <mergeCell ref="I205:J205"/>
    <mergeCell ref="I206:J206"/>
    <mergeCell ref="I207:J207"/>
    <mergeCell ref="I198:J198"/>
    <mergeCell ref="I199:J199"/>
    <mergeCell ref="I200:J200"/>
    <mergeCell ref="I201:J201"/>
    <mergeCell ref="I202:J202"/>
    <mergeCell ref="I193:J193"/>
    <mergeCell ref="I194:J194"/>
    <mergeCell ref="I195:J195"/>
    <mergeCell ref="I196:J196"/>
    <mergeCell ref="I197:J197"/>
    <mergeCell ref="I188:J188"/>
    <mergeCell ref="I189:J189"/>
    <mergeCell ref="I190:J190"/>
    <mergeCell ref="I191:J191"/>
    <mergeCell ref="I192:J192"/>
    <mergeCell ref="I183:J183"/>
    <mergeCell ref="I184:J184"/>
    <mergeCell ref="I185:J185"/>
    <mergeCell ref="I186:J186"/>
    <mergeCell ref="I187:J187"/>
    <mergeCell ref="I178:J178"/>
    <mergeCell ref="I179:J179"/>
    <mergeCell ref="I180:J180"/>
    <mergeCell ref="I181:J181"/>
    <mergeCell ref="I182:J182"/>
    <mergeCell ref="I173:J173"/>
    <mergeCell ref="I174:J174"/>
    <mergeCell ref="I175:J175"/>
    <mergeCell ref="I176:J176"/>
    <mergeCell ref="I177:J177"/>
    <mergeCell ref="I168:J168"/>
    <mergeCell ref="I169:J169"/>
    <mergeCell ref="I170:J170"/>
    <mergeCell ref="I171:J171"/>
    <mergeCell ref="I172:J172"/>
    <mergeCell ref="I163:J163"/>
    <mergeCell ref="I164:J164"/>
    <mergeCell ref="I165:J165"/>
    <mergeCell ref="I166:J166"/>
    <mergeCell ref="I167:J167"/>
    <mergeCell ref="I158:J158"/>
    <mergeCell ref="I159:J159"/>
    <mergeCell ref="I160:J160"/>
    <mergeCell ref="I161:J161"/>
    <mergeCell ref="I162:J162"/>
    <mergeCell ref="I153:J153"/>
    <mergeCell ref="I154:J154"/>
    <mergeCell ref="I155:J155"/>
    <mergeCell ref="I156:J156"/>
    <mergeCell ref="I157:J157"/>
    <mergeCell ref="I148:J148"/>
    <mergeCell ref="I149:J149"/>
    <mergeCell ref="I150:J150"/>
    <mergeCell ref="I151:J151"/>
    <mergeCell ref="I152:J152"/>
    <mergeCell ref="I143:J143"/>
    <mergeCell ref="I144:J144"/>
    <mergeCell ref="I145:J145"/>
    <mergeCell ref="I146:J146"/>
    <mergeCell ref="I147:J147"/>
    <mergeCell ref="I138:J138"/>
    <mergeCell ref="I139:J139"/>
    <mergeCell ref="I140:J140"/>
    <mergeCell ref="I141:J141"/>
    <mergeCell ref="I142:J142"/>
    <mergeCell ref="I133:J133"/>
    <mergeCell ref="I134:J134"/>
    <mergeCell ref="I135:J135"/>
    <mergeCell ref="I136:J136"/>
    <mergeCell ref="I137:J137"/>
    <mergeCell ref="I128:J128"/>
    <mergeCell ref="I129:J129"/>
    <mergeCell ref="I130:J130"/>
    <mergeCell ref="I131:J131"/>
    <mergeCell ref="I132:J132"/>
    <mergeCell ref="I123:J123"/>
    <mergeCell ref="I124:J124"/>
    <mergeCell ref="I125:J125"/>
    <mergeCell ref="I126:J126"/>
    <mergeCell ref="I127:J127"/>
    <mergeCell ref="I118:J118"/>
    <mergeCell ref="I119:J119"/>
    <mergeCell ref="I120:J120"/>
    <mergeCell ref="I121:J121"/>
    <mergeCell ref="I122:J122"/>
    <mergeCell ref="I113:J113"/>
    <mergeCell ref="I114:J114"/>
    <mergeCell ref="I115:J115"/>
    <mergeCell ref="I116:J116"/>
    <mergeCell ref="I117:J117"/>
    <mergeCell ref="I108:J108"/>
    <mergeCell ref="I109:J109"/>
    <mergeCell ref="I110:J110"/>
    <mergeCell ref="I111:J111"/>
    <mergeCell ref="I112:J112"/>
    <mergeCell ref="I103:J103"/>
    <mergeCell ref="I104:J104"/>
    <mergeCell ref="I105:J105"/>
    <mergeCell ref="I106:J106"/>
    <mergeCell ref="I107:J107"/>
    <mergeCell ref="I98:J98"/>
    <mergeCell ref="I99:J99"/>
    <mergeCell ref="I100:J100"/>
    <mergeCell ref="I101:J101"/>
    <mergeCell ref="I102:J102"/>
    <mergeCell ref="I93:J93"/>
    <mergeCell ref="I94:J94"/>
    <mergeCell ref="I95:J95"/>
    <mergeCell ref="I96:J96"/>
    <mergeCell ref="I97:J97"/>
    <mergeCell ref="I88:J88"/>
    <mergeCell ref="I89:J89"/>
    <mergeCell ref="I90:J90"/>
    <mergeCell ref="I91:J91"/>
    <mergeCell ref="I92:J92"/>
    <mergeCell ref="I83:J83"/>
    <mergeCell ref="I84:J84"/>
    <mergeCell ref="I85:J85"/>
    <mergeCell ref="I86:J86"/>
    <mergeCell ref="I87:J87"/>
    <mergeCell ref="I78:J78"/>
    <mergeCell ref="I79:J79"/>
    <mergeCell ref="I80:J80"/>
    <mergeCell ref="I81:J81"/>
    <mergeCell ref="I82:J82"/>
    <mergeCell ref="I73:J73"/>
    <mergeCell ref="I74:J74"/>
    <mergeCell ref="I75:J75"/>
    <mergeCell ref="I76:J76"/>
    <mergeCell ref="I77:J77"/>
    <mergeCell ref="I68:J68"/>
    <mergeCell ref="I69:J69"/>
    <mergeCell ref="I70:J70"/>
    <mergeCell ref="I71:J71"/>
    <mergeCell ref="I72:J72"/>
    <mergeCell ref="I63:J63"/>
    <mergeCell ref="I64:J64"/>
    <mergeCell ref="I65:J65"/>
    <mergeCell ref="I66:J66"/>
    <mergeCell ref="I67:J67"/>
    <mergeCell ref="I58:J58"/>
    <mergeCell ref="I59:J59"/>
    <mergeCell ref="I60:J60"/>
    <mergeCell ref="I61:J61"/>
    <mergeCell ref="I62:J62"/>
    <mergeCell ref="I53:J53"/>
    <mergeCell ref="I54:J54"/>
    <mergeCell ref="I55:J55"/>
    <mergeCell ref="I56:J56"/>
    <mergeCell ref="I57:J57"/>
    <mergeCell ref="I48:J48"/>
    <mergeCell ref="I49:J49"/>
    <mergeCell ref="I50:J50"/>
    <mergeCell ref="I51:J51"/>
    <mergeCell ref="I52:J52"/>
    <mergeCell ref="I43:J43"/>
    <mergeCell ref="I44:J44"/>
    <mergeCell ref="I45:J45"/>
    <mergeCell ref="I46:J46"/>
    <mergeCell ref="I47:J47"/>
    <mergeCell ref="I39:J39"/>
    <mergeCell ref="I40:J40"/>
    <mergeCell ref="I41:J41"/>
    <mergeCell ref="I42:J42"/>
    <mergeCell ref="I33:J33"/>
    <mergeCell ref="I34:J34"/>
    <mergeCell ref="I35:J35"/>
    <mergeCell ref="I36:J36"/>
    <mergeCell ref="I37:J37"/>
    <mergeCell ref="I30:J30"/>
    <mergeCell ref="I31:J31"/>
    <mergeCell ref="I32:J32"/>
    <mergeCell ref="I23:J23"/>
    <mergeCell ref="I24:J24"/>
    <mergeCell ref="I25:J25"/>
    <mergeCell ref="I26:J26"/>
    <mergeCell ref="I27:J27"/>
    <mergeCell ref="I38:J38"/>
    <mergeCell ref="A1:C1"/>
    <mergeCell ref="A2:E2"/>
    <mergeCell ref="F2:L2"/>
    <mergeCell ref="B3:L3"/>
    <mergeCell ref="B6:C6"/>
    <mergeCell ref="B4:L4"/>
    <mergeCell ref="B269:L269"/>
    <mergeCell ref="B7:C7"/>
    <mergeCell ref="D7:G7"/>
    <mergeCell ref="B9:L9"/>
    <mergeCell ref="B10:L10"/>
    <mergeCell ref="B268:L268"/>
    <mergeCell ref="I12:J12"/>
    <mergeCell ref="I14:J14"/>
    <mergeCell ref="I15:J15"/>
    <mergeCell ref="I16:J16"/>
    <mergeCell ref="I17:J17"/>
    <mergeCell ref="I18:J18"/>
    <mergeCell ref="I19:J19"/>
    <mergeCell ref="I20:J20"/>
    <mergeCell ref="I21:J21"/>
    <mergeCell ref="I22:J22"/>
    <mergeCell ref="I28:J28"/>
    <mergeCell ref="I29:J29"/>
  </mergeCells>
  <dataValidations count="7">
    <dataValidation type="list" allowBlank="1" showInputMessage="1" showErrorMessage="1" sqref="E273:E397 JD273:JD397 SZ273:SZ397 ACV273:ACV397 AMR273:AMR397 AWN273:AWN397 BGJ273:BGJ397 BQF273:BQF397 CAB273:CAB397 CJX273:CJX397 CTT273:CTT397 DDP273:DDP397 DNL273:DNL397 DXH273:DXH397 EHD273:EHD397 EQZ273:EQZ397 FAV273:FAV397 FKR273:FKR397 FUN273:FUN397 GEJ273:GEJ397 GOF273:GOF397 GYB273:GYB397 HHX273:HHX397 HRT273:HRT397 IBP273:IBP397 ILL273:ILL397 IVH273:IVH397 JFD273:JFD397 JOZ273:JOZ397 JYV273:JYV397 KIR273:KIR397 KSN273:KSN397 LCJ273:LCJ397 LMF273:LMF397 LWB273:LWB397 MFX273:MFX397 MPT273:MPT397 MZP273:MZP397 NJL273:NJL397 NTH273:NTH397 ODD273:ODD397 OMZ273:OMZ397 OWV273:OWV397 PGR273:PGR397 PQN273:PQN397 QAJ273:QAJ397 QKF273:QKF397 QUB273:QUB397 RDX273:RDX397 RNT273:RNT397 RXP273:RXP397 SHL273:SHL397 SRH273:SRH397 TBD273:TBD397 TKZ273:TKZ397 TUV273:TUV397 UER273:UER397 UON273:UON397 UYJ273:UYJ397 VIF273:VIF397 VSB273:VSB397 WBX273:WBX397 WLT273:WLT397 WVP273:WVP397 WVP14:WVP263 WLT14:WLT263 WBX14:WBX263 VSB14:VSB263 VIF14:VIF263 UYJ14:UYJ263 UON14:UON263 UER14:UER263 TUV14:TUV263 TKZ14:TKZ263 TBD14:TBD263 SRH14:SRH263 SHL14:SHL263 RXP14:RXP263 RNT14:RNT263 RDX14:RDX263 QUB14:QUB263 QKF14:QKF263 QAJ14:QAJ263 PQN14:PQN263 PGR14:PGR263 OWV14:OWV263 OMZ14:OMZ263 ODD14:ODD263 NTH14:NTH263 NJL14:NJL263 MZP14:MZP263 MPT14:MPT263 MFX14:MFX263 LWB14:LWB263 LMF14:LMF263 LCJ14:LCJ263 KSN14:KSN263 KIR14:KIR263 JYV14:JYV263 JOZ14:JOZ263 JFD14:JFD263 IVH14:IVH263 ILL14:ILL263 IBP14:IBP263 HRT14:HRT263 HHX14:HHX263 GYB14:GYB263 GOF14:GOF263 GEJ14:GEJ263 FUN14:FUN263 FKR14:FKR263 FAV14:FAV263 EQZ14:EQZ263 EHD14:EHD263 DXH14:DXH263 DNL14:DNL263 DDP14:DDP263 CTT14:CTT263 CJX14:CJX263 CAB14:CAB263 BQF14:BQF263 BGJ14:BGJ263 AWN14:AWN263 AMR14:AMR263 ACV14:ACV263 SZ14:SZ263 JD14:JD263 E14:E263" xr:uid="{EF974B6D-A754-46E0-84B8-D1F33F84CF9D}">
      <formula1>"Historical, Educational, Patriotic"</formula1>
    </dataValidation>
    <dataValidation type="list" allowBlank="1" showInputMessage="1" showErrorMessage="1" sqref="WVR273:WVR397 JF273:JF397 TB273:TB397 ACX273:ACX397 AMT273:AMT397 AWP273:AWP397 BGL273:BGL397 BQH273:BQH397 CAD273:CAD397 CJZ273:CJZ397 CTV273:CTV397 DDR273:DDR397 DNN273:DNN397 DXJ273:DXJ397 EHF273:EHF397 ERB273:ERB397 FAX273:FAX397 FKT273:FKT397 FUP273:FUP397 GEL273:GEL397 GOH273:GOH397 GYD273:GYD397 HHZ273:HHZ397 HRV273:HRV397 IBR273:IBR397 ILN273:ILN397 IVJ273:IVJ397 JFF273:JFF397 JPB273:JPB397 JYX273:JYX397 KIT273:KIT397 KSP273:KSP397 LCL273:LCL397 LMH273:LMH397 LWD273:LWD397 MFZ273:MFZ397 MPV273:MPV397 MZR273:MZR397 NJN273:NJN397 NTJ273:NTJ397 ODF273:ODF397 ONB273:ONB397 OWX273:OWX397 PGT273:PGT397 PQP273:PQP397 QAL273:QAL397 QKH273:QKH397 QUD273:QUD397 RDZ273:RDZ397 RNV273:RNV397 RXR273:RXR397 SHN273:SHN397 SRJ273:SRJ397 TBF273:TBF397 TLB273:TLB397 TUX273:TUX397 UET273:UET397 UOP273:UOP397 UYL273:UYL397 VIH273:VIH397 VSD273:VSD397 WBZ273:WBZ397 WLV273:WLV397 G273:G397" xr:uid="{B2412FF6-261B-4D7F-8563-F74CADA9D147}">
      <formula1>"SAR, Non-SAR"</formula1>
    </dataValidation>
    <dataValidation type="whole" allowBlank="1" showInputMessage="1" showErrorMessage="1" sqref="F273:F397 JC6 WVQ273:WVQ397 WLU273:WLU397 WBY273:WBY397 VSC273:VSC397 VIG273:VIG397 UYK273:UYK397 UOO273:UOO397 UES273:UES397 TUW273:TUW397 TLA273:TLA397 TBE273:TBE397 SRI273:SRI397 SHM273:SHM397 RXQ273:RXQ397 RNU273:RNU397 RDY273:RDY397 QUC273:QUC397 QKG273:QKG397 QAK273:QAK397 PQO273:PQO397 PGS273:PGS397 OWW273:OWW397 ONA273:ONA397 ODE273:ODE397 NTI273:NTI397 NJM273:NJM397 MZQ273:MZQ397 MPU273:MPU397 MFY273:MFY397 LWC273:LWC397 LMG273:LMG397 LCK273:LCK397 KSO273:KSO397 KIS273:KIS397 JYW273:JYW397 JPA273:JPA397 JFE273:JFE397 IVI273:IVI397 ILM273:ILM397 IBQ273:IBQ397 HRU273:HRU397 HHY273:HHY397 GYC273:GYC397 GOG273:GOG397 GEK273:GEK397 FUO273:FUO397 FKS273:FKS397 FAW273:FAW397 ERA273:ERA397 EHE273:EHE397 DXI273:DXI397 DNM273:DNM397 DDQ273:DDQ397 CTU273:CTU397 CJY273:CJY397 CAC273:CAC397 BQG273:BQG397 BGK273:BGK397 AWO273:AWO397 AMS273:AMS397 ACW273:ACW397 TA273:TA397 JE273:JE397 SY6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WVQ14:WVQ263 JE14:JE263 TA14:TA263 ACW14:ACW263 AMS14:AMS263 AWO14:AWO263 BGK14:BGK263 BQG14:BQG263 CAC14:CAC263 CJY14:CJY263 CTU14:CTU263 DDQ14:DDQ263 DNM14:DNM263 DXI14:DXI263 EHE14:EHE263 ERA14:ERA263 FAW14:FAW263 FKS14:FKS263 FUO14:FUO263 GEK14:GEK263 GOG14:GOG263 GYC14:GYC263 HHY14:HHY263 HRU14:HRU263 IBQ14:IBQ263 ILM14:ILM263 IVI14:IVI263 JFE14:JFE263 JPA14:JPA263 JYW14:JYW263 KIS14:KIS263 KSO14:KSO263 LCK14:LCK263 LMG14:LMG263 LWC14:LWC263 MFY14:MFY263 MPU14:MPU263 MZQ14:MZQ263 NJM14:NJM263 NTI14:NTI263 ODE14:ODE263 ONA14:ONA263 OWW14:OWW263 PGS14:PGS263 PQO14:PQO263 QAK14:QAK263 QKG14:QKG263 QUC14:QUC263 RDY14:RDY263 RNU14:RNU263 RXQ14:RXQ263 SHM14:SHM263 SRI14:SRI263 TBE14:TBE263 TLA14:TLA263 TUW14:TUW263 UES14:UES263 UOO14:UOO263 UYK14:UYK263 VIG14:VIG263 VSC14:VSC263 WBY14:WBY263 WLU14:WLU263 F14:F263" xr:uid="{A30892C0-6CAC-4BF0-AE01-86E420599F57}">
      <formula1>$W$1</formula1>
      <formula2>$X$1</formula2>
    </dataValidation>
    <dataValidation type="textLength" allowBlank="1" showInputMessage="1" showErrorMessage="1" sqref="C273:D397 C14:D263" xr:uid="{9E2DDB04-22E8-EC42-90B9-9785AF2E2174}">
      <formula1>3</formula1>
      <formula2>100</formula2>
    </dataValidation>
    <dataValidation type="textLength" allowBlank="1" showInputMessage="1" showErrorMessage="1" sqref="D7:H7" xr:uid="{95DB5DB8-1317-9D4A-9656-DCB1968A6AC9}">
      <formula1>3</formula1>
      <formula2>1000</formula2>
    </dataValidation>
    <dataValidation type="whole" allowBlank="1" showInputMessage="1" showErrorMessage="1" sqref="D6" xr:uid="{B08D8CDB-E08C-164C-B6D2-614CBA52FEEA}">
      <formula1>$W$1</formula1>
      <formula2>$X$2</formula2>
    </dataValidation>
    <dataValidation type="list" allowBlank="1" showInputMessage="1" showErrorMessage="1" sqref="H273:H397 G14:G263" xr:uid="{5663D9E6-0B29-AA42-9C62-EEB69DC7DB50}">
      <formula1>"Yes, No"</formula1>
    </dataValidation>
  </dataValidations>
  <pageMargins left="0.7" right="0.7" top="0.75" bottom="0.75" header="0.3" footer="0.3"/>
  <pageSetup scale="67" orientation="portrait" r:id="rId1"/>
  <headerFooter>
    <oddFooter>&amp;L&amp;1#&amp;"Calibri"&amp;10&amp;K000000Internal</oddFooter>
  </headerFooter>
  <colBreaks count="1" manualBreakCount="1">
    <brk id="1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0340A-77C4-478E-B36A-D7834DA9020A}">
  <dimension ref="A1:U215"/>
  <sheetViews>
    <sheetView zoomScaleNormal="100" workbookViewId="0">
      <pane ySplit="2" topLeftCell="A3" activePane="bottomLeft" state="frozen"/>
      <selection activeCell="N7" sqref="N7"/>
      <selection pane="bottomLeft" activeCell="D12" sqref="D12"/>
    </sheetView>
  </sheetViews>
  <sheetFormatPr defaultColWidth="8.85546875" defaultRowHeight="15" x14ac:dyDescent="0.25"/>
  <cols>
    <col min="1" max="2" width="4.7109375" customWidth="1"/>
    <col min="3" max="3" width="38.42578125" customWidth="1"/>
    <col min="4" max="4" width="27.7109375" customWidth="1"/>
    <col min="5" max="5" width="14.28515625" customWidth="1"/>
    <col min="8" max="8" width="4.7109375" customWidth="1"/>
  </cols>
  <sheetData>
    <row r="1" spans="1:21" s="7" customFormat="1" ht="12.75" x14ac:dyDescent="0.2">
      <c r="A1" s="414" t="s">
        <v>64</v>
      </c>
      <c r="B1" s="414"/>
      <c r="C1" s="414"/>
      <c r="D1" s="303"/>
      <c r="E1" s="303"/>
      <c r="F1" s="304" t="s">
        <v>35</v>
      </c>
      <c r="G1" s="305">
        <f xml:space="preserve"> G32 + G162</f>
        <v>0</v>
      </c>
      <c r="H1" s="26"/>
      <c r="I1" s="3"/>
      <c r="J1" s="3"/>
      <c r="K1" s="3"/>
      <c r="L1" s="3"/>
      <c r="M1" s="3"/>
      <c r="N1" s="3"/>
      <c r="O1" s="3"/>
      <c r="P1" s="3"/>
      <c r="Q1" s="3"/>
      <c r="R1" s="3"/>
      <c r="S1" s="13">
        <f>'1 - Media Publicity'!$S$1</f>
        <v>2022</v>
      </c>
      <c r="T1" s="14">
        <f>'1 - Media Publicity'!$T$1</f>
        <v>44562</v>
      </c>
      <c r="U1" s="14">
        <f>'1 - Media Publicity'!$U$1</f>
        <v>44926</v>
      </c>
    </row>
    <row r="2" spans="1:21" s="7" customFormat="1" ht="12.75" customHeight="1" x14ac:dyDescent="0.2">
      <c r="A2" s="392" t="s">
        <v>65</v>
      </c>
      <c r="B2" s="389"/>
      <c r="C2" s="389"/>
      <c r="D2" s="389"/>
      <c r="E2" s="415"/>
      <c r="F2" s="415"/>
      <c r="G2" s="390"/>
      <c r="H2" s="26"/>
      <c r="I2" s="3"/>
      <c r="J2" s="3"/>
      <c r="K2" s="3"/>
      <c r="L2" s="3"/>
      <c r="M2" s="3"/>
      <c r="N2" s="3"/>
      <c r="O2" s="3"/>
      <c r="P2" s="3"/>
      <c r="Q2" s="3"/>
      <c r="R2" s="3"/>
      <c r="S2" s="13"/>
      <c r="T2" s="14"/>
      <c r="U2" s="14"/>
    </row>
    <row r="3" spans="1:21" s="7" customFormat="1" ht="37.5" customHeight="1" x14ac:dyDescent="0.2">
      <c r="A3" s="54" t="s">
        <v>414</v>
      </c>
      <c r="B3" s="390" t="s">
        <v>501</v>
      </c>
      <c r="C3" s="390"/>
      <c r="D3" s="390"/>
      <c r="E3" s="390"/>
      <c r="F3" s="390"/>
      <c r="G3" s="390"/>
      <c r="H3" s="61"/>
      <c r="I3" s="3"/>
      <c r="J3" s="3"/>
      <c r="K3" s="3"/>
      <c r="L3" s="3"/>
      <c r="M3" s="3"/>
      <c r="N3" s="3"/>
      <c r="O3" s="3"/>
      <c r="P3" s="3"/>
      <c r="Q3" s="3"/>
      <c r="R3" s="3"/>
      <c r="S3" s="3"/>
      <c r="T3" s="3"/>
      <c r="U3" s="3"/>
    </row>
    <row r="4" spans="1:21" s="7" customFormat="1" ht="12.75" customHeight="1" x14ac:dyDescent="0.2">
      <c r="A4" s="26"/>
      <c r="B4" s="26"/>
      <c r="C4" s="65" t="s">
        <v>67</v>
      </c>
      <c r="D4" s="78" t="s">
        <v>413</v>
      </c>
      <c r="E4" s="66" t="s">
        <v>68</v>
      </c>
      <c r="F4" s="26"/>
      <c r="G4" s="66" t="s">
        <v>49</v>
      </c>
      <c r="H4" s="26"/>
      <c r="I4" s="3"/>
      <c r="J4" s="3"/>
      <c r="K4" s="3"/>
      <c r="L4" s="3"/>
      <c r="M4" s="3"/>
      <c r="N4" s="3"/>
      <c r="O4" s="3"/>
      <c r="P4" s="3"/>
      <c r="Q4" s="3"/>
      <c r="R4" s="3"/>
      <c r="S4" s="3"/>
      <c r="T4" s="3"/>
      <c r="U4" s="3"/>
    </row>
    <row r="5" spans="1:21" s="7" customFormat="1" ht="0.6" customHeight="1" x14ac:dyDescent="0.2">
      <c r="A5" s="26"/>
      <c r="B5" s="26"/>
      <c r="C5" s="65"/>
      <c r="D5" s="78"/>
      <c r="E5" s="26"/>
      <c r="F5" s="26"/>
      <c r="G5" s="66"/>
      <c r="H5" s="26"/>
      <c r="I5" s="3"/>
      <c r="J5" s="3"/>
      <c r="K5" s="3"/>
      <c r="L5" s="3"/>
      <c r="M5" s="3"/>
      <c r="N5" s="3"/>
      <c r="O5" s="3"/>
      <c r="P5" s="3"/>
      <c r="Q5" s="3"/>
      <c r="R5" s="3"/>
      <c r="S5" s="3"/>
      <c r="T5" s="3"/>
      <c r="U5" s="3"/>
    </row>
    <row r="6" spans="1:21" s="7" customFormat="1" ht="12.75" customHeight="1" x14ac:dyDescent="0.2">
      <c r="A6" s="26"/>
      <c r="B6" s="56">
        <v>1</v>
      </c>
      <c r="C6" s="67"/>
      <c r="D6" s="79"/>
      <c r="E6" s="79"/>
      <c r="F6" s="26"/>
      <c r="G6" s="80">
        <f>IF(C6=0,0,IF(E6&gt;=0,E6*1+(COUNTA(D6)*50),0))</f>
        <v>0</v>
      </c>
      <c r="H6" s="26"/>
      <c r="I6" s="3"/>
      <c r="J6" s="3"/>
      <c r="K6" s="3"/>
      <c r="L6" s="3"/>
      <c r="M6" s="3"/>
      <c r="N6" s="3"/>
      <c r="O6" s="3"/>
      <c r="P6" s="3"/>
      <c r="Q6" s="3"/>
      <c r="R6" s="3"/>
      <c r="S6" s="3"/>
      <c r="T6" s="3"/>
      <c r="U6" s="3"/>
    </row>
    <row r="7" spans="1:21" s="7" customFormat="1" ht="12.75" customHeight="1" x14ac:dyDescent="0.2">
      <c r="A7" s="26"/>
      <c r="B7" s="56">
        <v>2</v>
      </c>
      <c r="C7" s="198"/>
      <c r="D7" s="79"/>
      <c r="E7" s="79"/>
      <c r="F7" s="26"/>
      <c r="G7" s="80">
        <f t="shared" ref="G7:G30" si="0">IF(C7=0,0,IF(E7&gt;=0,E7*1+(COUNTA(D7)*50),0))</f>
        <v>0</v>
      </c>
      <c r="H7" s="26"/>
      <c r="I7" s="73"/>
      <c r="J7" s="3"/>
      <c r="K7" s="3"/>
      <c r="L7" s="3"/>
      <c r="M7" s="3"/>
      <c r="N7" s="3"/>
      <c r="O7" s="3"/>
      <c r="P7" s="3"/>
      <c r="Q7" s="3"/>
      <c r="R7" s="3"/>
      <c r="S7" s="3"/>
      <c r="T7" s="3"/>
      <c r="U7" s="3"/>
    </row>
    <row r="8" spans="1:21" s="7" customFormat="1" ht="12.75" customHeight="1" x14ac:dyDescent="0.2">
      <c r="A8" s="26"/>
      <c r="B8" s="56">
        <v>3</v>
      </c>
      <c r="C8" s="198"/>
      <c r="D8" s="79"/>
      <c r="E8" s="79"/>
      <c r="F8" s="26"/>
      <c r="G8" s="80">
        <f t="shared" si="0"/>
        <v>0</v>
      </c>
      <c r="H8" s="26"/>
      <c r="I8" s="3"/>
      <c r="J8" s="3"/>
      <c r="K8" s="3"/>
      <c r="L8" s="3"/>
      <c r="M8" s="3"/>
      <c r="N8" s="3"/>
      <c r="O8" s="3"/>
      <c r="P8" s="3"/>
      <c r="Q8" s="3"/>
      <c r="R8" s="3"/>
      <c r="S8" s="3"/>
      <c r="T8" s="3"/>
      <c r="U8" s="3"/>
    </row>
    <row r="9" spans="1:21" s="7" customFormat="1" ht="12.75" customHeight="1" x14ac:dyDescent="0.2">
      <c r="A9" s="26"/>
      <c r="B9" s="56">
        <v>4</v>
      </c>
      <c r="C9" s="198"/>
      <c r="D9" s="79"/>
      <c r="E9" s="79"/>
      <c r="F9" s="26"/>
      <c r="G9" s="80">
        <f t="shared" si="0"/>
        <v>0</v>
      </c>
      <c r="H9" s="26"/>
      <c r="I9" s="3"/>
      <c r="J9" s="3"/>
      <c r="K9" s="3"/>
      <c r="L9" s="3"/>
      <c r="M9" s="3"/>
      <c r="N9" s="3"/>
      <c r="O9" s="3"/>
      <c r="P9" s="3"/>
      <c r="Q9" s="3"/>
      <c r="R9" s="3"/>
      <c r="S9" s="3"/>
      <c r="T9" s="3"/>
      <c r="U9" s="3"/>
    </row>
    <row r="10" spans="1:21" s="7" customFormat="1" ht="12.75" customHeight="1" x14ac:dyDescent="0.2">
      <c r="A10" s="26"/>
      <c r="B10" s="56">
        <v>5</v>
      </c>
      <c r="C10" s="198"/>
      <c r="D10" s="79"/>
      <c r="E10" s="79"/>
      <c r="F10" s="26"/>
      <c r="G10" s="80">
        <f t="shared" si="0"/>
        <v>0</v>
      </c>
      <c r="H10" s="26"/>
      <c r="I10" s="3"/>
      <c r="J10" s="3"/>
      <c r="K10" s="3"/>
      <c r="L10" s="3"/>
      <c r="M10" s="3"/>
      <c r="N10" s="3"/>
      <c r="O10" s="3"/>
      <c r="P10" s="3"/>
      <c r="Q10" s="3"/>
      <c r="R10" s="3"/>
      <c r="S10" s="3"/>
      <c r="T10" s="3"/>
      <c r="U10" s="3"/>
    </row>
    <row r="11" spans="1:21" s="7" customFormat="1" ht="12.75" customHeight="1" x14ac:dyDescent="0.2">
      <c r="A11" s="26"/>
      <c r="B11" s="56">
        <v>6</v>
      </c>
      <c r="C11" s="198"/>
      <c r="D11" s="79"/>
      <c r="E11" s="79"/>
      <c r="F11" s="26"/>
      <c r="G11" s="80">
        <f t="shared" si="0"/>
        <v>0</v>
      </c>
      <c r="H11" s="26"/>
      <c r="I11" s="3"/>
      <c r="J11" s="3"/>
      <c r="K11" s="3"/>
      <c r="L11" s="3"/>
      <c r="M11" s="3"/>
      <c r="N11" s="3"/>
      <c r="O11" s="3"/>
      <c r="P11" s="3"/>
      <c r="Q11" s="3"/>
      <c r="R11" s="3"/>
      <c r="S11" s="3"/>
      <c r="T11" s="3"/>
      <c r="U11" s="3"/>
    </row>
    <row r="12" spans="1:21" s="7" customFormat="1" ht="12.75" customHeight="1" x14ac:dyDescent="0.2">
      <c r="A12" s="26"/>
      <c r="B12" s="56">
        <v>7</v>
      </c>
      <c r="C12" s="198"/>
      <c r="D12" s="79"/>
      <c r="E12" s="79"/>
      <c r="F12" s="26"/>
      <c r="G12" s="80">
        <f t="shared" si="0"/>
        <v>0</v>
      </c>
      <c r="H12" s="26"/>
      <c r="I12" s="3"/>
      <c r="J12" s="3"/>
      <c r="K12" s="3"/>
      <c r="L12" s="3"/>
      <c r="M12" s="3"/>
      <c r="N12" s="3"/>
      <c r="O12" s="3"/>
      <c r="P12" s="3"/>
      <c r="Q12" s="3"/>
      <c r="R12" s="3"/>
      <c r="S12" s="3"/>
      <c r="T12" s="3"/>
      <c r="U12" s="3"/>
    </row>
    <row r="13" spans="1:21" s="7" customFormat="1" ht="12.75" customHeight="1" x14ac:dyDescent="0.2">
      <c r="A13" s="26"/>
      <c r="B13" s="56">
        <v>8</v>
      </c>
      <c r="C13" s="198"/>
      <c r="D13" s="79"/>
      <c r="E13" s="79"/>
      <c r="F13" s="26"/>
      <c r="G13" s="80">
        <f t="shared" si="0"/>
        <v>0</v>
      </c>
      <c r="H13" s="26"/>
      <c r="I13" s="3"/>
      <c r="J13" s="3"/>
      <c r="K13" s="3"/>
      <c r="L13" s="3"/>
      <c r="M13" s="3"/>
      <c r="N13" s="3"/>
      <c r="O13" s="3"/>
      <c r="P13" s="3"/>
      <c r="Q13" s="3"/>
      <c r="R13" s="3"/>
      <c r="S13" s="3"/>
      <c r="T13" s="3"/>
      <c r="U13" s="3"/>
    </row>
    <row r="14" spans="1:21" s="7" customFormat="1" ht="12.75" customHeight="1" x14ac:dyDescent="0.2">
      <c r="A14" s="26"/>
      <c r="B14" s="56">
        <v>9</v>
      </c>
      <c r="C14" s="198"/>
      <c r="D14" s="79"/>
      <c r="E14" s="79"/>
      <c r="F14" s="26"/>
      <c r="G14" s="80">
        <f t="shared" si="0"/>
        <v>0</v>
      </c>
      <c r="H14" s="26"/>
      <c r="I14" s="3"/>
      <c r="J14" s="3"/>
      <c r="K14" s="3"/>
      <c r="L14" s="3"/>
      <c r="M14" s="3"/>
      <c r="N14" s="3"/>
      <c r="O14" s="3"/>
      <c r="P14" s="3"/>
      <c r="Q14" s="3"/>
      <c r="R14" s="3"/>
      <c r="S14" s="3"/>
      <c r="T14" s="3"/>
      <c r="U14" s="3"/>
    </row>
    <row r="15" spans="1:21" s="7" customFormat="1" ht="12.75" customHeight="1" x14ac:dyDescent="0.2">
      <c r="A15" s="278"/>
      <c r="B15" s="56">
        <v>10</v>
      </c>
      <c r="C15" s="282"/>
      <c r="D15" s="79"/>
      <c r="E15" s="79"/>
      <c r="F15" s="278"/>
      <c r="G15" s="80">
        <f t="shared" ref="G15:G19" si="1">IF(C15=0,0,IF(E15&gt;=0,E15*1+(COUNTA(D15)*50),0))</f>
        <v>0</v>
      </c>
      <c r="H15" s="278"/>
      <c r="I15" s="3"/>
      <c r="J15" s="3"/>
      <c r="K15" s="3"/>
      <c r="L15" s="3"/>
      <c r="M15" s="3"/>
      <c r="N15" s="3"/>
      <c r="O15" s="3"/>
      <c r="P15" s="3"/>
      <c r="Q15" s="3"/>
      <c r="R15" s="3"/>
      <c r="S15" s="3"/>
      <c r="T15" s="3"/>
      <c r="U15" s="3"/>
    </row>
    <row r="16" spans="1:21" s="7" customFormat="1" ht="12.75" customHeight="1" x14ac:dyDescent="0.2">
      <c r="A16" s="278"/>
      <c r="B16" s="56">
        <v>11</v>
      </c>
      <c r="C16" s="282"/>
      <c r="D16" s="79"/>
      <c r="E16" s="79"/>
      <c r="F16" s="278"/>
      <c r="G16" s="80">
        <f t="shared" si="1"/>
        <v>0</v>
      </c>
      <c r="H16" s="278"/>
      <c r="I16" s="3"/>
      <c r="J16" s="3"/>
      <c r="K16" s="3"/>
      <c r="L16" s="3"/>
      <c r="M16" s="3"/>
      <c r="N16" s="3"/>
      <c r="O16" s="3"/>
      <c r="P16" s="3"/>
      <c r="Q16" s="3"/>
      <c r="R16" s="3"/>
      <c r="S16" s="3"/>
      <c r="T16" s="3"/>
      <c r="U16" s="3"/>
    </row>
    <row r="17" spans="1:21" s="7" customFormat="1" ht="12.75" customHeight="1" x14ac:dyDescent="0.2">
      <c r="A17" s="278"/>
      <c r="B17" s="56">
        <v>12</v>
      </c>
      <c r="C17" s="282"/>
      <c r="D17" s="79"/>
      <c r="E17" s="79"/>
      <c r="F17" s="278"/>
      <c r="G17" s="80">
        <f t="shared" si="1"/>
        <v>0</v>
      </c>
      <c r="H17" s="278"/>
      <c r="I17" s="3"/>
      <c r="J17" s="3"/>
      <c r="K17" s="3"/>
      <c r="L17" s="3"/>
      <c r="M17" s="3"/>
      <c r="N17" s="3"/>
      <c r="O17" s="3"/>
      <c r="P17" s="3"/>
      <c r="Q17" s="3"/>
      <c r="R17" s="3"/>
      <c r="S17" s="3"/>
      <c r="T17" s="3"/>
      <c r="U17" s="3"/>
    </row>
    <row r="18" spans="1:21" s="7" customFormat="1" ht="12.75" customHeight="1" x14ac:dyDescent="0.2">
      <c r="A18" s="278"/>
      <c r="B18" s="56">
        <v>13</v>
      </c>
      <c r="C18" s="282"/>
      <c r="D18" s="79"/>
      <c r="E18" s="79"/>
      <c r="F18" s="278"/>
      <c r="G18" s="80">
        <f t="shared" si="1"/>
        <v>0</v>
      </c>
      <c r="H18" s="278"/>
      <c r="I18" s="3"/>
      <c r="J18" s="3"/>
      <c r="K18" s="3"/>
      <c r="L18" s="3"/>
      <c r="M18" s="3"/>
      <c r="N18" s="3"/>
      <c r="O18" s="3"/>
      <c r="P18" s="3"/>
      <c r="Q18" s="3"/>
      <c r="R18" s="3"/>
      <c r="S18" s="3"/>
      <c r="T18" s="3"/>
      <c r="U18" s="3"/>
    </row>
    <row r="19" spans="1:21" s="7" customFormat="1" ht="12.75" customHeight="1" x14ac:dyDescent="0.2">
      <c r="A19" s="278"/>
      <c r="B19" s="56">
        <v>14</v>
      </c>
      <c r="C19" s="282"/>
      <c r="D19" s="79"/>
      <c r="E19" s="79"/>
      <c r="F19" s="278"/>
      <c r="G19" s="80">
        <f t="shared" si="1"/>
        <v>0</v>
      </c>
      <c r="H19" s="278"/>
      <c r="I19" s="3"/>
      <c r="J19" s="3"/>
      <c r="K19" s="3"/>
      <c r="L19" s="3"/>
      <c r="M19" s="3"/>
      <c r="N19" s="3"/>
      <c r="O19" s="3"/>
      <c r="P19" s="3"/>
      <c r="Q19" s="3"/>
      <c r="R19" s="3"/>
      <c r="S19" s="3"/>
      <c r="T19" s="3"/>
      <c r="U19" s="3"/>
    </row>
    <row r="20" spans="1:21" s="7" customFormat="1" ht="12.75" customHeight="1" x14ac:dyDescent="0.2">
      <c r="A20" s="293"/>
      <c r="B20" s="56">
        <v>15</v>
      </c>
      <c r="C20" s="295"/>
      <c r="D20" s="79"/>
      <c r="E20" s="79"/>
      <c r="F20" s="293"/>
      <c r="G20" s="80">
        <f t="shared" ref="G20:G29" si="2">IF(C20=0,0,IF(E20&gt;=0,E20*1+(COUNTA(D20)*50),0))</f>
        <v>0</v>
      </c>
      <c r="H20" s="293"/>
      <c r="I20" s="3"/>
      <c r="J20" s="3"/>
      <c r="K20" s="3"/>
      <c r="L20" s="3"/>
      <c r="M20" s="3"/>
      <c r="N20" s="3"/>
      <c r="O20" s="3"/>
      <c r="P20" s="3"/>
      <c r="Q20" s="3"/>
      <c r="R20" s="3"/>
      <c r="S20" s="3"/>
      <c r="T20" s="3"/>
      <c r="U20" s="3"/>
    </row>
    <row r="21" spans="1:21" s="7" customFormat="1" ht="12.75" customHeight="1" x14ac:dyDescent="0.2">
      <c r="A21" s="293"/>
      <c r="B21" s="56">
        <v>16</v>
      </c>
      <c r="C21" s="295"/>
      <c r="D21" s="79"/>
      <c r="E21" s="79"/>
      <c r="F21" s="293"/>
      <c r="G21" s="80">
        <f t="shared" si="2"/>
        <v>0</v>
      </c>
      <c r="H21" s="293"/>
      <c r="I21" s="3"/>
      <c r="J21" s="3"/>
      <c r="K21" s="3"/>
      <c r="L21" s="3"/>
      <c r="M21" s="3"/>
      <c r="N21" s="3"/>
      <c r="O21" s="3"/>
      <c r="P21" s="3"/>
      <c r="Q21" s="3"/>
      <c r="R21" s="3"/>
      <c r="S21" s="3"/>
      <c r="T21" s="3"/>
      <c r="U21" s="3"/>
    </row>
    <row r="22" spans="1:21" s="7" customFormat="1" ht="12.75" customHeight="1" x14ac:dyDescent="0.2">
      <c r="A22" s="293"/>
      <c r="B22" s="56">
        <v>17</v>
      </c>
      <c r="C22" s="295"/>
      <c r="D22" s="79"/>
      <c r="E22" s="79"/>
      <c r="F22" s="293"/>
      <c r="G22" s="80">
        <f t="shared" si="2"/>
        <v>0</v>
      </c>
      <c r="H22" s="293"/>
      <c r="I22" s="3"/>
      <c r="J22" s="3"/>
      <c r="K22" s="3"/>
      <c r="L22" s="3"/>
      <c r="M22" s="3"/>
      <c r="N22" s="3"/>
      <c r="O22" s="3"/>
      <c r="P22" s="3"/>
      <c r="Q22" s="3"/>
      <c r="R22" s="3"/>
      <c r="S22" s="3"/>
      <c r="T22" s="3"/>
      <c r="U22" s="3"/>
    </row>
    <row r="23" spans="1:21" s="7" customFormat="1" ht="12.75" customHeight="1" x14ac:dyDescent="0.2">
      <c r="A23" s="293"/>
      <c r="B23" s="56">
        <v>18</v>
      </c>
      <c r="C23" s="295"/>
      <c r="D23" s="79"/>
      <c r="E23" s="79"/>
      <c r="F23" s="293"/>
      <c r="G23" s="80">
        <f t="shared" si="2"/>
        <v>0</v>
      </c>
      <c r="H23" s="293"/>
      <c r="I23" s="3"/>
      <c r="J23" s="3"/>
      <c r="K23" s="3"/>
      <c r="L23" s="3"/>
      <c r="M23" s="3"/>
      <c r="N23" s="3"/>
      <c r="O23" s="3"/>
      <c r="P23" s="3"/>
      <c r="Q23" s="3"/>
      <c r="R23" s="3"/>
      <c r="S23" s="3"/>
      <c r="T23" s="3"/>
      <c r="U23" s="3"/>
    </row>
    <row r="24" spans="1:21" s="7" customFormat="1" ht="12.75" customHeight="1" x14ac:dyDescent="0.2">
      <c r="A24" s="293"/>
      <c r="B24" s="56">
        <v>19</v>
      </c>
      <c r="C24" s="295"/>
      <c r="D24" s="79"/>
      <c r="E24" s="79"/>
      <c r="F24" s="293"/>
      <c r="G24" s="80">
        <f t="shared" si="2"/>
        <v>0</v>
      </c>
      <c r="H24" s="293"/>
      <c r="I24" s="3"/>
      <c r="J24" s="3"/>
      <c r="K24" s="3"/>
      <c r="L24" s="3"/>
      <c r="M24" s="3"/>
      <c r="N24" s="3"/>
      <c r="O24" s="3"/>
      <c r="P24" s="3"/>
      <c r="Q24" s="3"/>
      <c r="R24" s="3"/>
      <c r="S24" s="3"/>
      <c r="T24" s="3"/>
      <c r="U24" s="3"/>
    </row>
    <row r="25" spans="1:21" s="7" customFormat="1" ht="12.75" customHeight="1" x14ac:dyDescent="0.2">
      <c r="A25" s="293"/>
      <c r="B25" s="56">
        <v>20</v>
      </c>
      <c r="C25" s="295"/>
      <c r="D25" s="79"/>
      <c r="E25" s="79"/>
      <c r="F25" s="293"/>
      <c r="G25" s="80">
        <f t="shared" si="2"/>
        <v>0</v>
      </c>
      <c r="H25" s="293"/>
      <c r="I25" s="3"/>
      <c r="J25" s="3"/>
      <c r="K25" s="3"/>
      <c r="L25" s="3"/>
      <c r="M25" s="3"/>
      <c r="N25" s="3"/>
      <c r="O25" s="3"/>
      <c r="P25" s="3"/>
      <c r="Q25" s="3"/>
      <c r="R25" s="3"/>
      <c r="S25" s="3"/>
      <c r="T25" s="3"/>
      <c r="U25" s="3"/>
    </row>
    <row r="26" spans="1:21" s="7" customFormat="1" ht="12.75" customHeight="1" x14ac:dyDescent="0.2">
      <c r="A26" s="293"/>
      <c r="B26" s="56">
        <v>21</v>
      </c>
      <c r="C26" s="295"/>
      <c r="D26" s="79"/>
      <c r="E26" s="79"/>
      <c r="F26" s="293"/>
      <c r="G26" s="80">
        <f t="shared" si="2"/>
        <v>0</v>
      </c>
      <c r="H26" s="293"/>
      <c r="I26" s="3"/>
      <c r="J26" s="3"/>
      <c r="K26" s="3"/>
      <c r="L26" s="3"/>
      <c r="M26" s="3"/>
      <c r="N26" s="3"/>
      <c r="O26" s="3"/>
      <c r="P26" s="3"/>
      <c r="Q26" s="3"/>
      <c r="R26" s="3"/>
      <c r="S26" s="3"/>
      <c r="T26" s="3"/>
      <c r="U26" s="3"/>
    </row>
    <row r="27" spans="1:21" s="7" customFormat="1" ht="12.75" customHeight="1" x14ac:dyDescent="0.2">
      <c r="A27" s="293"/>
      <c r="B27" s="56">
        <v>22</v>
      </c>
      <c r="C27" s="295"/>
      <c r="D27" s="79"/>
      <c r="E27" s="79"/>
      <c r="F27" s="293"/>
      <c r="G27" s="80">
        <f t="shared" si="2"/>
        <v>0</v>
      </c>
      <c r="H27" s="293"/>
      <c r="I27" s="3"/>
      <c r="J27" s="3"/>
      <c r="K27" s="3"/>
      <c r="L27" s="3"/>
      <c r="M27" s="3"/>
      <c r="N27" s="3"/>
      <c r="O27" s="3"/>
      <c r="P27" s="3"/>
      <c r="Q27" s="3"/>
      <c r="R27" s="3"/>
      <c r="S27" s="3"/>
      <c r="T27" s="3"/>
      <c r="U27" s="3"/>
    </row>
    <row r="28" spans="1:21" s="7" customFormat="1" ht="12.75" customHeight="1" x14ac:dyDescent="0.2">
      <c r="A28" s="293"/>
      <c r="B28" s="56">
        <v>23</v>
      </c>
      <c r="C28" s="295"/>
      <c r="D28" s="79"/>
      <c r="E28" s="79"/>
      <c r="F28" s="293"/>
      <c r="G28" s="80">
        <f t="shared" si="2"/>
        <v>0</v>
      </c>
      <c r="H28" s="293"/>
      <c r="I28" s="3"/>
      <c r="J28" s="3"/>
      <c r="K28" s="3"/>
      <c r="L28" s="3"/>
      <c r="M28" s="3"/>
      <c r="N28" s="3"/>
      <c r="O28" s="3"/>
      <c r="P28" s="3"/>
      <c r="Q28" s="3"/>
      <c r="R28" s="3"/>
      <c r="S28" s="3"/>
      <c r="T28" s="3"/>
      <c r="U28" s="3"/>
    </row>
    <row r="29" spans="1:21" s="7" customFormat="1" ht="12.75" customHeight="1" x14ac:dyDescent="0.2">
      <c r="A29" s="293"/>
      <c r="B29" s="56">
        <v>24</v>
      </c>
      <c r="C29" s="295"/>
      <c r="D29" s="79"/>
      <c r="E29" s="79"/>
      <c r="F29" s="293"/>
      <c r="G29" s="80">
        <f t="shared" si="2"/>
        <v>0</v>
      </c>
      <c r="H29" s="293"/>
      <c r="I29" s="3"/>
      <c r="J29" s="3"/>
      <c r="K29" s="3"/>
      <c r="L29" s="3"/>
      <c r="M29" s="3"/>
      <c r="N29" s="3"/>
      <c r="O29" s="3"/>
      <c r="P29" s="3"/>
      <c r="Q29" s="3"/>
      <c r="R29" s="3"/>
      <c r="S29" s="3"/>
      <c r="T29" s="3"/>
      <c r="U29" s="3"/>
    </row>
    <row r="30" spans="1:21" s="7" customFormat="1" ht="12.75" customHeight="1" thickBot="1" x14ac:dyDescent="0.25">
      <c r="A30" s="26"/>
      <c r="B30" s="56">
        <v>25</v>
      </c>
      <c r="C30" s="198"/>
      <c r="D30" s="79"/>
      <c r="E30" s="79"/>
      <c r="F30" s="26"/>
      <c r="G30" s="80">
        <f t="shared" si="0"/>
        <v>0</v>
      </c>
      <c r="H30" s="26"/>
      <c r="I30" s="3"/>
      <c r="J30" s="3"/>
      <c r="K30" s="3"/>
      <c r="L30" s="3"/>
      <c r="M30" s="3"/>
      <c r="N30" s="3"/>
      <c r="O30" s="3"/>
      <c r="P30" s="3"/>
      <c r="Q30" s="3"/>
      <c r="R30" s="3"/>
      <c r="S30" s="3"/>
      <c r="T30" s="3"/>
      <c r="U30" s="3"/>
    </row>
    <row r="31" spans="1:21" s="7" customFormat="1" ht="13.5" thickBot="1" x14ac:dyDescent="0.25">
      <c r="A31" s="26"/>
      <c r="B31" s="28"/>
      <c r="C31" s="28"/>
      <c r="D31" s="28"/>
      <c r="E31" s="26"/>
      <c r="F31" s="75" t="s">
        <v>35</v>
      </c>
      <c r="G31" s="81">
        <f>SUM(G6:G30)</f>
        <v>0</v>
      </c>
      <c r="H31" s="26"/>
      <c r="I31" s="13" t="str">
        <f>Cover!$D$32</f>
        <v>Chapter</v>
      </c>
      <c r="J31" s="214">
        <f>G31</f>
        <v>0</v>
      </c>
      <c r="K31" s="214">
        <v>1500</v>
      </c>
      <c r="L31" s="13" t="b">
        <f>AND(I31="Chapter",J31&gt;K31)</f>
        <v>0</v>
      </c>
      <c r="M31" s="214">
        <f>IF(G31&gt;K31,K31,G31)</f>
        <v>0</v>
      </c>
      <c r="N31" s="13"/>
      <c r="O31" s="13" t="str">
        <f>Cover!$D$32</f>
        <v>Chapter</v>
      </c>
      <c r="P31" s="215">
        <v>7500</v>
      </c>
      <c r="Q31" s="13" t="b">
        <f>AND(O31="state",J31&gt;P31)</f>
        <v>0</v>
      </c>
      <c r="R31" s="215">
        <f>IF(G31&gt;P31,P31,G31)</f>
        <v>0</v>
      </c>
      <c r="S31" s="3"/>
      <c r="T31" s="3"/>
      <c r="U31" s="3"/>
    </row>
    <row r="32" spans="1:21" s="7" customFormat="1" ht="15.75" thickBot="1" x14ac:dyDescent="0.3">
      <c r="A32" s="1"/>
      <c r="B32" s="28"/>
      <c r="C32" s="26"/>
      <c r="D32" s="18"/>
      <c r="E32" s="18"/>
      <c r="F32" s="75" t="s">
        <v>69</v>
      </c>
      <c r="G32" s="98">
        <f>IF(I31="Chapter",M31,R31)</f>
        <v>0</v>
      </c>
      <c r="H32" s="26"/>
      <c r="I32" s="3"/>
      <c r="J32" s="3"/>
      <c r="K32" s="3"/>
      <c r="L32" s="3"/>
      <c r="M32" s="3"/>
      <c r="N32" s="3"/>
      <c r="O32" s="3"/>
      <c r="P32" s="3"/>
      <c r="Q32" s="3"/>
      <c r="R32" s="3"/>
      <c r="S32" s="3"/>
      <c r="T32" s="3"/>
      <c r="U32" s="3"/>
    </row>
    <row r="33" spans="1:21" s="7" customFormat="1" ht="3.75" customHeight="1" x14ac:dyDescent="0.2">
      <c r="A33" s="71"/>
      <c r="B33" s="26"/>
      <c r="C33" s="26"/>
      <c r="D33" s="26"/>
      <c r="E33" s="78"/>
      <c r="F33" s="26"/>
      <c r="G33" s="76"/>
      <c r="H33" s="26"/>
      <c r="I33" s="3"/>
      <c r="J33" s="3"/>
      <c r="K33" s="3"/>
      <c r="L33" s="3"/>
      <c r="M33" s="3"/>
      <c r="N33" s="3"/>
      <c r="O33" s="3"/>
      <c r="P33" s="3"/>
      <c r="Q33" s="3"/>
      <c r="R33" s="3"/>
      <c r="S33" s="3"/>
      <c r="T33" s="3"/>
      <c r="U33" s="3"/>
    </row>
    <row r="34" spans="1:21" s="7" customFormat="1" ht="50.1" customHeight="1" x14ac:dyDescent="0.2">
      <c r="A34" s="54" t="s">
        <v>415</v>
      </c>
      <c r="B34" s="390" t="s">
        <v>502</v>
      </c>
      <c r="C34" s="390"/>
      <c r="D34" s="390"/>
      <c r="E34" s="390"/>
      <c r="F34" s="390"/>
      <c r="G34" s="390"/>
      <c r="H34" s="26"/>
      <c r="I34" s="3"/>
      <c r="J34" s="3"/>
      <c r="K34" s="3"/>
      <c r="L34" s="3"/>
      <c r="M34" s="3"/>
      <c r="N34" s="3"/>
      <c r="O34" s="3"/>
      <c r="P34" s="3"/>
      <c r="Q34" s="3"/>
      <c r="R34" s="3"/>
      <c r="S34" s="3"/>
      <c r="T34" s="3"/>
      <c r="U34" s="3"/>
    </row>
    <row r="35" spans="1:21" s="7" customFormat="1" ht="12.75" x14ac:dyDescent="0.2">
      <c r="A35" s="26"/>
      <c r="B35" s="26"/>
      <c r="C35" s="61" t="s">
        <v>51</v>
      </c>
      <c r="D35" s="66" t="s">
        <v>47</v>
      </c>
      <c r="E35" s="26"/>
      <c r="F35" s="26"/>
      <c r="G35" s="66" t="s">
        <v>49</v>
      </c>
      <c r="H35" s="26"/>
      <c r="I35" s="3"/>
      <c r="J35" s="3"/>
      <c r="K35" s="3"/>
      <c r="L35" s="3"/>
      <c r="M35" s="3"/>
      <c r="N35" s="3"/>
      <c r="O35" s="3"/>
      <c r="P35" s="3"/>
      <c r="Q35" s="3"/>
      <c r="R35" s="3"/>
      <c r="S35" s="3"/>
      <c r="T35" s="3"/>
      <c r="U35" s="3"/>
    </row>
    <row r="36" spans="1:21" s="7" customFormat="1" ht="0.6" customHeight="1" x14ac:dyDescent="0.2">
      <c r="A36" s="26"/>
      <c r="B36" s="26"/>
      <c r="C36" s="61"/>
      <c r="D36" s="66"/>
      <c r="E36" s="26"/>
      <c r="F36" s="26"/>
      <c r="G36" s="66"/>
      <c r="H36" s="26"/>
      <c r="I36" s="3"/>
      <c r="J36" s="3"/>
      <c r="K36" s="3"/>
      <c r="L36" s="3"/>
      <c r="M36" s="3"/>
      <c r="N36" s="3"/>
      <c r="O36" s="3"/>
      <c r="P36" s="3"/>
      <c r="Q36" s="3"/>
      <c r="R36" s="3"/>
      <c r="S36" s="3"/>
      <c r="T36" s="3"/>
      <c r="U36" s="3"/>
    </row>
    <row r="37" spans="1:21" s="7" customFormat="1" ht="12.75" x14ac:dyDescent="0.2">
      <c r="A37" s="26"/>
      <c r="B37" s="56">
        <v>1</v>
      </c>
      <c r="C37" s="67"/>
      <c r="D37" s="59"/>
      <c r="E37" s="26"/>
      <c r="F37" s="26"/>
      <c r="G37" s="60">
        <f>IF(C37=0,0,IF(D37=0,0,10))</f>
        <v>0</v>
      </c>
      <c r="H37" s="26"/>
      <c r="I37" s="3"/>
      <c r="J37" s="3"/>
      <c r="K37" s="3"/>
      <c r="L37" s="3"/>
      <c r="M37" s="3"/>
      <c r="N37" s="3"/>
      <c r="O37" s="3"/>
      <c r="P37" s="3"/>
      <c r="Q37" s="3"/>
      <c r="R37" s="3"/>
      <c r="S37" s="3"/>
      <c r="T37" s="3"/>
      <c r="U37" s="3"/>
    </row>
    <row r="38" spans="1:21" s="7" customFormat="1" ht="12.75" x14ac:dyDescent="0.2">
      <c r="A38" s="26"/>
      <c r="B38" s="56">
        <v>2</v>
      </c>
      <c r="C38" s="198"/>
      <c r="D38" s="59"/>
      <c r="E38" s="196"/>
      <c r="F38" s="196"/>
      <c r="G38" s="60">
        <f t="shared" ref="G38:G101" si="3">IF(C38=0,0,IF(D38=0,0,10))</f>
        <v>0</v>
      </c>
      <c r="H38" s="26"/>
      <c r="I38" s="3"/>
      <c r="J38" s="3"/>
      <c r="K38" s="3"/>
      <c r="L38" s="3"/>
      <c r="M38" s="3"/>
      <c r="N38" s="3"/>
      <c r="O38" s="3"/>
      <c r="P38" s="3"/>
      <c r="Q38" s="3"/>
      <c r="R38" s="3"/>
      <c r="S38" s="3"/>
      <c r="T38" s="3"/>
      <c r="U38" s="3"/>
    </row>
    <row r="39" spans="1:21" s="7" customFormat="1" ht="12.75" x14ac:dyDescent="0.2">
      <c r="A39" s="26"/>
      <c r="B39" s="56">
        <v>3</v>
      </c>
      <c r="C39" s="198"/>
      <c r="D39" s="59"/>
      <c r="E39" s="196"/>
      <c r="F39" s="196"/>
      <c r="G39" s="60">
        <f t="shared" si="3"/>
        <v>0</v>
      </c>
      <c r="H39" s="26"/>
      <c r="I39" s="3"/>
      <c r="J39" s="3"/>
      <c r="K39" s="3"/>
      <c r="L39" s="3"/>
      <c r="M39" s="3"/>
      <c r="N39" s="3"/>
      <c r="O39" s="3"/>
      <c r="P39" s="3"/>
      <c r="Q39" s="3"/>
      <c r="R39" s="3"/>
      <c r="S39" s="3"/>
      <c r="T39" s="3"/>
      <c r="U39" s="3"/>
    </row>
    <row r="40" spans="1:21" s="7" customFormat="1" ht="12.75" x14ac:dyDescent="0.2">
      <c r="A40" s="26"/>
      <c r="B40" s="56">
        <v>4</v>
      </c>
      <c r="C40" s="198"/>
      <c r="D40" s="59"/>
      <c r="E40" s="196"/>
      <c r="F40" s="196"/>
      <c r="G40" s="60">
        <f t="shared" si="3"/>
        <v>0</v>
      </c>
      <c r="H40" s="26"/>
      <c r="I40" s="3"/>
      <c r="J40" s="3"/>
      <c r="K40" s="3"/>
      <c r="L40" s="3"/>
      <c r="M40" s="3"/>
      <c r="N40" s="3"/>
      <c r="O40" s="3"/>
      <c r="P40" s="3"/>
      <c r="Q40" s="3"/>
      <c r="R40" s="3"/>
      <c r="S40" s="3"/>
      <c r="T40" s="3"/>
      <c r="U40" s="3"/>
    </row>
    <row r="41" spans="1:21" s="7" customFormat="1" ht="12.75" x14ac:dyDescent="0.2">
      <c r="A41" s="26"/>
      <c r="B41" s="56">
        <v>5</v>
      </c>
      <c r="C41" s="198"/>
      <c r="D41" s="59"/>
      <c r="E41" s="196"/>
      <c r="F41" s="196"/>
      <c r="G41" s="60">
        <f t="shared" si="3"/>
        <v>0</v>
      </c>
      <c r="H41" s="26"/>
      <c r="I41" s="3"/>
      <c r="J41" s="3"/>
      <c r="K41" s="3"/>
      <c r="L41" s="3"/>
      <c r="M41" s="3"/>
      <c r="N41" s="3"/>
      <c r="O41" s="3"/>
      <c r="P41" s="3"/>
      <c r="Q41" s="3"/>
      <c r="R41" s="3"/>
      <c r="S41" s="3"/>
      <c r="T41" s="3"/>
      <c r="U41" s="3"/>
    </row>
    <row r="42" spans="1:21" s="7" customFormat="1" ht="12.75" x14ac:dyDescent="0.2">
      <c r="A42" s="26"/>
      <c r="B42" s="56">
        <v>6</v>
      </c>
      <c r="C42" s="198"/>
      <c r="D42" s="59"/>
      <c r="E42" s="196"/>
      <c r="F42" s="196"/>
      <c r="G42" s="60">
        <f t="shared" si="3"/>
        <v>0</v>
      </c>
      <c r="H42" s="26"/>
      <c r="I42" s="3"/>
      <c r="J42" s="3"/>
      <c r="K42" s="3"/>
      <c r="L42" s="3"/>
      <c r="M42" s="3"/>
      <c r="N42" s="3"/>
      <c r="O42" s="3"/>
      <c r="P42" s="3"/>
      <c r="Q42" s="3"/>
      <c r="R42" s="3"/>
      <c r="S42" s="3"/>
      <c r="T42" s="3"/>
      <c r="U42" s="3"/>
    </row>
    <row r="43" spans="1:21" s="7" customFormat="1" ht="12.75" x14ac:dyDescent="0.2">
      <c r="A43" s="26"/>
      <c r="B43" s="56">
        <v>7</v>
      </c>
      <c r="C43" s="198"/>
      <c r="D43" s="59"/>
      <c r="E43" s="196"/>
      <c r="F43" s="196"/>
      <c r="G43" s="60">
        <f t="shared" si="3"/>
        <v>0</v>
      </c>
      <c r="H43" s="26"/>
      <c r="I43" s="3"/>
      <c r="J43" s="3"/>
      <c r="K43" s="3"/>
      <c r="L43" s="3"/>
      <c r="M43" s="3"/>
      <c r="N43" s="3"/>
      <c r="O43" s="3"/>
      <c r="P43" s="3"/>
      <c r="Q43" s="3"/>
      <c r="R43" s="3"/>
      <c r="S43" s="3"/>
      <c r="T43" s="3"/>
      <c r="U43" s="3"/>
    </row>
    <row r="44" spans="1:21" s="7" customFormat="1" ht="12.75" x14ac:dyDescent="0.2">
      <c r="A44" s="26"/>
      <c r="B44" s="56">
        <v>8</v>
      </c>
      <c r="C44" s="198"/>
      <c r="D44" s="59"/>
      <c r="E44" s="196"/>
      <c r="F44" s="196"/>
      <c r="G44" s="60">
        <f t="shared" si="3"/>
        <v>0</v>
      </c>
      <c r="H44" s="26"/>
      <c r="I44" s="3"/>
      <c r="J44" s="3"/>
      <c r="K44" s="3"/>
      <c r="L44" s="3"/>
      <c r="M44" s="3"/>
      <c r="N44" s="3"/>
      <c r="O44" s="3"/>
      <c r="P44" s="3"/>
      <c r="Q44" s="3"/>
      <c r="R44" s="3"/>
      <c r="S44" s="3"/>
      <c r="T44" s="3"/>
      <c r="U44" s="3"/>
    </row>
    <row r="45" spans="1:21" s="7" customFormat="1" ht="12.75" x14ac:dyDescent="0.2">
      <c r="A45" s="26"/>
      <c r="B45" s="56">
        <v>9</v>
      </c>
      <c r="C45" s="198"/>
      <c r="D45" s="59"/>
      <c r="E45" s="196"/>
      <c r="F45" s="196"/>
      <c r="G45" s="60">
        <f t="shared" si="3"/>
        <v>0</v>
      </c>
      <c r="H45" s="26"/>
      <c r="I45" s="3"/>
      <c r="J45" s="3"/>
      <c r="K45" s="3"/>
      <c r="L45" s="3"/>
      <c r="M45" s="3"/>
      <c r="N45" s="3"/>
      <c r="O45" s="3"/>
      <c r="P45" s="3"/>
      <c r="Q45" s="3"/>
      <c r="R45" s="3"/>
      <c r="S45" s="3"/>
      <c r="T45" s="3"/>
      <c r="U45" s="3"/>
    </row>
    <row r="46" spans="1:21" s="7" customFormat="1" ht="12.75" x14ac:dyDescent="0.2">
      <c r="A46" s="26"/>
      <c r="B46" s="56">
        <v>10</v>
      </c>
      <c r="C46" s="198"/>
      <c r="D46" s="59"/>
      <c r="E46" s="196"/>
      <c r="F46" s="196"/>
      <c r="G46" s="60">
        <f t="shared" si="3"/>
        <v>0</v>
      </c>
      <c r="H46" s="26"/>
      <c r="I46" s="3"/>
      <c r="J46" s="3"/>
      <c r="K46" s="3"/>
      <c r="L46" s="3"/>
      <c r="M46" s="3"/>
      <c r="N46" s="3"/>
      <c r="O46" s="3"/>
      <c r="P46" s="3"/>
      <c r="Q46" s="3"/>
      <c r="R46" s="3"/>
      <c r="S46" s="3"/>
      <c r="T46" s="3"/>
      <c r="U46" s="3"/>
    </row>
    <row r="47" spans="1:21" s="7" customFormat="1" ht="12.75" x14ac:dyDescent="0.2">
      <c r="A47" s="26"/>
      <c r="B47" s="56">
        <v>11</v>
      </c>
      <c r="C47" s="198"/>
      <c r="D47" s="59"/>
      <c r="E47" s="196"/>
      <c r="F47" s="196"/>
      <c r="G47" s="60">
        <f t="shared" si="3"/>
        <v>0</v>
      </c>
      <c r="H47" s="26"/>
      <c r="I47" s="3"/>
      <c r="J47" s="3"/>
      <c r="K47" s="3"/>
      <c r="L47" s="3"/>
      <c r="M47" s="3"/>
      <c r="N47" s="3"/>
      <c r="O47" s="3"/>
      <c r="P47" s="3"/>
      <c r="Q47" s="3"/>
      <c r="R47" s="3"/>
      <c r="S47" s="3"/>
      <c r="T47" s="3"/>
      <c r="U47" s="3"/>
    </row>
    <row r="48" spans="1:21" s="7" customFormat="1" ht="12.75" x14ac:dyDescent="0.2">
      <c r="A48" s="26"/>
      <c r="B48" s="56">
        <v>12</v>
      </c>
      <c r="C48" s="198"/>
      <c r="D48" s="59"/>
      <c r="E48" s="196"/>
      <c r="F48" s="196"/>
      <c r="G48" s="60">
        <f t="shared" si="3"/>
        <v>0</v>
      </c>
      <c r="H48" s="26"/>
      <c r="I48" s="3"/>
      <c r="J48" s="3"/>
      <c r="K48" s="3"/>
      <c r="L48" s="3"/>
      <c r="M48" s="3"/>
      <c r="N48" s="3"/>
      <c r="O48" s="3"/>
      <c r="P48" s="3"/>
      <c r="Q48" s="3"/>
      <c r="R48" s="3"/>
      <c r="S48" s="3"/>
      <c r="T48" s="3"/>
      <c r="U48" s="3"/>
    </row>
    <row r="49" spans="1:21" s="7" customFormat="1" ht="12.75" x14ac:dyDescent="0.2">
      <c r="A49" s="26"/>
      <c r="B49" s="56">
        <v>13</v>
      </c>
      <c r="C49" s="198"/>
      <c r="D49" s="59"/>
      <c r="E49" s="196"/>
      <c r="F49" s="196"/>
      <c r="G49" s="60">
        <f t="shared" si="3"/>
        <v>0</v>
      </c>
      <c r="H49" s="26"/>
      <c r="I49" s="3"/>
      <c r="J49" s="3"/>
      <c r="K49" s="3"/>
      <c r="L49" s="3"/>
      <c r="M49" s="3"/>
      <c r="N49" s="3"/>
      <c r="O49" s="3"/>
      <c r="P49" s="3"/>
      <c r="Q49" s="3"/>
      <c r="R49" s="3"/>
      <c r="S49" s="3"/>
      <c r="T49" s="3"/>
      <c r="U49" s="3"/>
    </row>
    <row r="50" spans="1:21" s="7" customFormat="1" ht="12.75" x14ac:dyDescent="0.2">
      <c r="A50" s="26"/>
      <c r="B50" s="56">
        <v>14</v>
      </c>
      <c r="C50" s="198"/>
      <c r="D50" s="59"/>
      <c r="E50" s="196"/>
      <c r="F50" s="196"/>
      <c r="G50" s="60">
        <f t="shared" si="3"/>
        <v>0</v>
      </c>
      <c r="H50" s="26"/>
      <c r="I50" s="3"/>
      <c r="J50" s="3"/>
      <c r="K50" s="3"/>
      <c r="L50" s="3"/>
      <c r="M50" s="3"/>
      <c r="N50" s="3"/>
      <c r="O50" s="3"/>
      <c r="P50" s="3"/>
      <c r="Q50" s="3"/>
      <c r="R50" s="3"/>
      <c r="S50" s="3"/>
      <c r="T50" s="3"/>
      <c r="U50" s="3"/>
    </row>
    <row r="51" spans="1:21" s="7" customFormat="1" ht="12.75" x14ac:dyDescent="0.2">
      <c r="A51" s="26"/>
      <c r="B51" s="56">
        <v>15</v>
      </c>
      <c r="C51" s="198"/>
      <c r="D51" s="59"/>
      <c r="E51" s="196"/>
      <c r="F51" s="196"/>
      <c r="G51" s="60">
        <f t="shared" si="3"/>
        <v>0</v>
      </c>
      <c r="H51" s="26"/>
      <c r="I51" s="3"/>
      <c r="J51" s="3"/>
      <c r="K51" s="3"/>
      <c r="L51" s="3"/>
      <c r="M51" s="3"/>
      <c r="N51" s="3"/>
      <c r="O51" s="3"/>
      <c r="P51" s="3"/>
      <c r="Q51" s="3"/>
      <c r="R51" s="3"/>
      <c r="S51" s="3"/>
      <c r="T51" s="3"/>
      <c r="U51" s="3"/>
    </row>
    <row r="52" spans="1:21" s="7" customFormat="1" ht="12.75" x14ac:dyDescent="0.2">
      <c r="A52" s="26"/>
      <c r="B52" s="56">
        <v>16</v>
      </c>
      <c r="C52" s="198"/>
      <c r="D52" s="59"/>
      <c r="E52" s="196"/>
      <c r="F52" s="196"/>
      <c r="G52" s="60">
        <f t="shared" si="3"/>
        <v>0</v>
      </c>
      <c r="H52" s="26"/>
      <c r="I52" s="3"/>
      <c r="J52" s="3"/>
      <c r="K52" s="3"/>
      <c r="L52" s="3"/>
      <c r="M52" s="3"/>
      <c r="N52" s="3"/>
      <c r="O52" s="3"/>
      <c r="P52" s="3"/>
      <c r="Q52" s="3"/>
      <c r="R52" s="3"/>
      <c r="S52" s="3"/>
      <c r="T52" s="3"/>
      <c r="U52" s="3"/>
    </row>
    <row r="53" spans="1:21" s="7" customFormat="1" ht="12.75" x14ac:dyDescent="0.2">
      <c r="A53" s="26"/>
      <c r="B53" s="56">
        <v>17</v>
      </c>
      <c r="C53" s="198"/>
      <c r="D53" s="59"/>
      <c r="E53" s="196"/>
      <c r="F53" s="196"/>
      <c r="G53" s="60">
        <f t="shared" si="3"/>
        <v>0</v>
      </c>
      <c r="H53" s="26"/>
      <c r="I53" s="3"/>
      <c r="J53" s="3"/>
      <c r="K53" s="3"/>
      <c r="L53" s="3"/>
      <c r="M53" s="3"/>
      <c r="N53" s="3"/>
      <c r="O53" s="3"/>
      <c r="P53" s="3"/>
      <c r="Q53" s="3"/>
      <c r="R53" s="3"/>
      <c r="S53" s="3"/>
      <c r="T53" s="3"/>
      <c r="U53" s="3"/>
    </row>
    <row r="54" spans="1:21" s="7" customFormat="1" ht="12.75" x14ac:dyDescent="0.2">
      <c r="A54" s="26"/>
      <c r="B54" s="56">
        <v>18</v>
      </c>
      <c r="C54" s="198"/>
      <c r="D54" s="59"/>
      <c r="E54" s="196"/>
      <c r="F54" s="196"/>
      <c r="G54" s="60">
        <f t="shared" si="3"/>
        <v>0</v>
      </c>
      <c r="H54" s="26"/>
      <c r="I54" s="3"/>
      <c r="J54" s="3"/>
      <c r="K54" s="3"/>
      <c r="L54" s="3"/>
      <c r="M54" s="3"/>
      <c r="N54" s="3"/>
      <c r="O54" s="3"/>
      <c r="P54" s="3"/>
      <c r="Q54" s="3"/>
      <c r="R54" s="3"/>
      <c r="S54" s="3"/>
      <c r="T54" s="3"/>
      <c r="U54" s="3"/>
    </row>
    <row r="55" spans="1:21" s="7" customFormat="1" ht="12.75" x14ac:dyDescent="0.2">
      <c r="A55" s="26"/>
      <c r="B55" s="56">
        <v>19</v>
      </c>
      <c r="C55" s="198"/>
      <c r="D55" s="59"/>
      <c r="E55" s="196"/>
      <c r="F55" s="196"/>
      <c r="G55" s="60">
        <f t="shared" si="3"/>
        <v>0</v>
      </c>
      <c r="H55" s="26"/>
      <c r="I55" s="3"/>
      <c r="J55" s="3"/>
      <c r="K55" s="3"/>
      <c r="L55" s="3"/>
      <c r="M55" s="3"/>
      <c r="N55" s="3"/>
      <c r="O55" s="3"/>
      <c r="P55" s="3"/>
      <c r="Q55" s="3"/>
      <c r="R55" s="3"/>
      <c r="S55" s="3"/>
      <c r="T55" s="3"/>
      <c r="U55" s="3"/>
    </row>
    <row r="56" spans="1:21" s="7" customFormat="1" ht="12.75" x14ac:dyDescent="0.2">
      <c r="A56" s="26"/>
      <c r="B56" s="56">
        <v>20</v>
      </c>
      <c r="C56" s="198"/>
      <c r="D56" s="59"/>
      <c r="E56" s="196"/>
      <c r="F56" s="196"/>
      <c r="G56" s="60">
        <f t="shared" si="3"/>
        <v>0</v>
      </c>
      <c r="H56" s="26"/>
      <c r="I56" s="3"/>
      <c r="J56" s="3"/>
      <c r="K56" s="3"/>
      <c r="L56" s="3"/>
      <c r="M56" s="3"/>
      <c r="N56" s="3"/>
      <c r="O56" s="3"/>
      <c r="P56" s="3"/>
      <c r="Q56" s="3"/>
      <c r="R56" s="3"/>
      <c r="S56" s="3"/>
      <c r="T56" s="3"/>
      <c r="U56" s="3"/>
    </row>
    <row r="57" spans="1:21" s="7" customFormat="1" ht="12.75" x14ac:dyDescent="0.2">
      <c r="A57" s="26"/>
      <c r="B57" s="56">
        <v>21</v>
      </c>
      <c r="C57" s="198"/>
      <c r="D57" s="59"/>
      <c r="E57" s="196"/>
      <c r="F57" s="196"/>
      <c r="G57" s="60">
        <f t="shared" si="3"/>
        <v>0</v>
      </c>
      <c r="H57" s="26"/>
      <c r="I57" s="3"/>
      <c r="J57" s="3"/>
      <c r="K57" s="3"/>
      <c r="L57" s="3"/>
      <c r="M57" s="3"/>
      <c r="N57" s="3"/>
      <c r="O57" s="3"/>
      <c r="P57" s="3"/>
      <c r="Q57" s="3"/>
      <c r="R57" s="3"/>
      <c r="S57" s="3"/>
      <c r="T57" s="3"/>
      <c r="U57" s="3"/>
    </row>
    <row r="58" spans="1:21" s="7" customFormat="1" ht="12.75" x14ac:dyDescent="0.2">
      <c r="A58" s="26"/>
      <c r="B58" s="56">
        <v>22</v>
      </c>
      <c r="C58" s="198"/>
      <c r="D58" s="59"/>
      <c r="E58" s="196"/>
      <c r="F58" s="196"/>
      <c r="G58" s="60">
        <f t="shared" si="3"/>
        <v>0</v>
      </c>
      <c r="H58" s="26"/>
      <c r="I58" s="3"/>
      <c r="J58" s="3"/>
      <c r="K58" s="3"/>
      <c r="L58" s="3"/>
      <c r="M58" s="3"/>
      <c r="N58" s="3"/>
      <c r="O58" s="3"/>
      <c r="P58" s="3"/>
      <c r="Q58" s="3"/>
      <c r="R58" s="3"/>
      <c r="S58" s="3"/>
      <c r="T58" s="3"/>
      <c r="U58" s="3"/>
    </row>
    <row r="59" spans="1:21" s="7" customFormat="1" ht="12.75" x14ac:dyDescent="0.2">
      <c r="A59" s="26"/>
      <c r="B59" s="56">
        <v>23</v>
      </c>
      <c r="C59" s="198"/>
      <c r="D59" s="59"/>
      <c r="E59" s="196"/>
      <c r="F59" s="196"/>
      <c r="G59" s="60">
        <f t="shared" si="3"/>
        <v>0</v>
      </c>
      <c r="H59" s="26"/>
      <c r="I59" s="3"/>
      <c r="J59" s="3"/>
      <c r="K59" s="3"/>
      <c r="L59" s="3"/>
      <c r="M59" s="3"/>
      <c r="N59" s="3"/>
      <c r="O59" s="3"/>
      <c r="P59" s="3"/>
      <c r="Q59" s="3"/>
      <c r="R59" s="3"/>
      <c r="S59" s="3"/>
      <c r="T59" s="3"/>
      <c r="U59" s="3"/>
    </row>
    <row r="60" spans="1:21" s="7" customFormat="1" ht="12.75" x14ac:dyDescent="0.2">
      <c r="A60" s="26"/>
      <c r="B60" s="56">
        <v>24</v>
      </c>
      <c r="C60" s="198"/>
      <c r="D60" s="59"/>
      <c r="E60" s="196"/>
      <c r="F60" s="196"/>
      <c r="G60" s="60">
        <f t="shared" si="3"/>
        <v>0</v>
      </c>
      <c r="H60" s="26"/>
      <c r="I60" s="3"/>
      <c r="J60" s="3"/>
      <c r="K60" s="3"/>
      <c r="L60" s="3"/>
      <c r="M60" s="3"/>
      <c r="N60" s="3"/>
      <c r="O60" s="3"/>
      <c r="P60" s="3"/>
      <c r="Q60" s="3"/>
      <c r="R60" s="3"/>
      <c r="S60" s="3"/>
      <c r="T60" s="3"/>
      <c r="U60" s="3"/>
    </row>
    <row r="61" spans="1:21" s="7" customFormat="1" ht="12.75" x14ac:dyDescent="0.2">
      <c r="A61" s="26"/>
      <c r="B61" s="56">
        <v>25</v>
      </c>
      <c r="C61" s="198"/>
      <c r="D61" s="59"/>
      <c r="E61" s="196"/>
      <c r="F61" s="196"/>
      <c r="G61" s="60">
        <f t="shared" si="3"/>
        <v>0</v>
      </c>
      <c r="H61" s="26"/>
      <c r="I61" s="3"/>
      <c r="J61" s="3"/>
      <c r="K61" s="3"/>
      <c r="L61" s="3"/>
      <c r="M61" s="3"/>
      <c r="N61" s="3"/>
      <c r="O61" s="3"/>
      <c r="P61" s="3"/>
      <c r="Q61" s="3"/>
      <c r="R61" s="3"/>
      <c r="S61" s="3"/>
      <c r="T61" s="3"/>
      <c r="U61" s="3"/>
    </row>
    <row r="62" spans="1:21" s="7" customFormat="1" ht="12.75" x14ac:dyDescent="0.2">
      <c r="A62" s="26"/>
      <c r="B62" s="56">
        <v>26</v>
      </c>
      <c r="C62" s="198"/>
      <c r="D62" s="59"/>
      <c r="E62" s="196"/>
      <c r="F62" s="196"/>
      <c r="G62" s="60">
        <f t="shared" si="3"/>
        <v>0</v>
      </c>
      <c r="H62" s="26"/>
      <c r="I62" s="3"/>
      <c r="J62" s="3"/>
      <c r="K62" s="3"/>
      <c r="L62" s="3"/>
      <c r="M62" s="3"/>
      <c r="N62" s="3"/>
      <c r="O62" s="3"/>
      <c r="P62" s="3"/>
      <c r="Q62" s="3"/>
      <c r="R62" s="3"/>
      <c r="S62" s="3"/>
      <c r="T62" s="3"/>
      <c r="U62" s="3"/>
    </row>
    <row r="63" spans="1:21" s="7" customFormat="1" ht="12.75" x14ac:dyDescent="0.2">
      <c r="A63" s="26"/>
      <c r="B63" s="56">
        <v>27</v>
      </c>
      <c r="C63" s="198"/>
      <c r="D63" s="59"/>
      <c r="E63" s="196"/>
      <c r="F63" s="196"/>
      <c r="G63" s="60">
        <f t="shared" si="3"/>
        <v>0</v>
      </c>
      <c r="H63" s="26"/>
      <c r="I63" s="3"/>
      <c r="J63" s="3"/>
      <c r="K63" s="3"/>
      <c r="L63" s="3"/>
      <c r="M63" s="3"/>
      <c r="N63" s="3"/>
      <c r="O63" s="3"/>
      <c r="P63" s="3"/>
      <c r="Q63" s="3"/>
      <c r="R63" s="3"/>
      <c r="S63" s="3"/>
      <c r="T63" s="3"/>
      <c r="U63" s="3"/>
    </row>
    <row r="64" spans="1:21" s="7" customFormat="1" ht="12.75" x14ac:dyDescent="0.2">
      <c r="A64" s="26"/>
      <c r="B64" s="56">
        <v>28</v>
      </c>
      <c r="C64" s="198"/>
      <c r="D64" s="59"/>
      <c r="E64" s="196"/>
      <c r="F64" s="196"/>
      <c r="G64" s="60">
        <f t="shared" si="3"/>
        <v>0</v>
      </c>
      <c r="H64" s="26"/>
      <c r="I64" s="3"/>
      <c r="J64" s="3"/>
      <c r="K64" s="3"/>
      <c r="L64" s="3"/>
      <c r="M64" s="3"/>
      <c r="N64" s="3"/>
      <c r="O64" s="3"/>
      <c r="P64" s="3"/>
      <c r="Q64" s="3"/>
      <c r="R64" s="3"/>
      <c r="S64" s="3"/>
      <c r="T64" s="3"/>
      <c r="U64" s="3"/>
    </row>
    <row r="65" spans="1:21" s="7" customFormat="1" ht="12.75" x14ac:dyDescent="0.2">
      <c r="A65" s="26"/>
      <c r="B65" s="56">
        <v>29</v>
      </c>
      <c r="C65" s="198"/>
      <c r="D65" s="59"/>
      <c r="E65" s="196"/>
      <c r="F65" s="196"/>
      <c r="G65" s="60">
        <f t="shared" si="3"/>
        <v>0</v>
      </c>
      <c r="H65" s="26"/>
      <c r="I65" s="3"/>
      <c r="J65" s="3"/>
      <c r="K65" s="3"/>
      <c r="L65" s="3"/>
      <c r="M65" s="3"/>
      <c r="N65" s="3"/>
      <c r="O65" s="3"/>
      <c r="P65" s="3"/>
      <c r="Q65" s="3"/>
      <c r="R65" s="3"/>
      <c r="S65" s="3"/>
      <c r="T65" s="3"/>
      <c r="U65" s="3"/>
    </row>
    <row r="66" spans="1:21" s="7" customFormat="1" ht="12.75" x14ac:dyDescent="0.2">
      <c r="A66" s="26"/>
      <c r="B66" s="56">
        <v>30</v>
      </c>
      <c r="C66" s="198"/>
      <c r="D66" s="59"/>
      <c r="E66" s="196"/>
      <c r="F66" s="196"/>
      <c r="G66" s="60">
        <f t="shared" si="3"/>
        <v>0</v>
      </c>
      <c r="H66" s="26"/>
      <c r="I66" s="3"/>
      <c r="J66" s="3"/>
      <c r="K66" s="3"/>
      <c r="L66" s="3"/>
      <c r="M66" s="3"/>
      <c r="N66" s="3"/>
      <c r="O66" s="3"/>
      <c r="P66" s="3"/>
      <c r="Q66" s="3"/>
      <c r="R66" s="3"/>
      <c r="S66" s="3"/>
      <c r="T66" s="3"/>
      <c r="U66" s="3"/>
    </row>
    <row r="67" spans="1:21" s="7" customFormat="1" ht="12.75" x14ac:dyDescent="0.2">
      <c r="A67" s="26"/>
      <c r="B67" s="56">
        <v>31</v>
      </c>
      <c r="C67" s="198"/>
      <c r="D67" s="59"/>
      <c r="E67" s="196"/>
      <c r="F67" s="196"/>
      <c r="G67" s="60">
        <f t="shared" si="3"/>
        <v>0</v>
      </c>
      <c r="H67" s="26"/>
      <c r="I67" s="3"/>
      <c r="J67" s="3"/>
      <c r="K67" s="3"/>
      <c r="L67" s="3"/>
      <c r="M67" s="3"/>
      <c r="N67" s="3"/>
      <c r="O67" s="3"/>
      <c r="P67" s="3"/>
      <c r="Q67" s="3"/>
      <c r="R67" s="3"/>
      <c r="S67" s="3"/>
      <c r="T67" s="3"/>
      <c r="U67" s="3"/>
    </row>
    <row r="68" spans="1:21" s="7" customFormat="1" ht="12.75" x14ac:dyDescent="0.2">
      <c r="A68" s="26"/>
      <c r="B68" s="56">
        <v>32</v>
      </c>
      <c r="C68" s="198"/>
      <c r="D68" s="59"/>
      <c r="E68" s="196"/>
      <c r="F68" s="196"/>
      <c r="G68" s="60">
        <f t="shared" si="3"/>
        <v>0</v>
      </c>
      <c r="H68" s="26"/>
      <c r="I68" s="3"/>
      <c r="J68" s="3"/>
      <c r="K68" s="3"/>
      <c r="L68" s="3"/>
      <c r="M68" s="3"/>
      <c r="N68" s="3"/>
      <c r="O68" s="3"/>
      <c r="P68" s="3"/>
      <c r="Q68" s="3"/>
      <c r="R68" s="3"/>
      <c r="S68" s="3"/>
      <c r="T68" s="3"/>
      <c r="U68" s="3"/>
    </row>
    <row r="69" spans="1:21" s="7" customFormat="1" ht="12.75" x14ac:dyDescent="0.2">
      <c r="A69" s="26"/>
      <c r="B69" s="56">
        <v>33</v>
      </c>
      <c r="C69" s="198"/>
      <c r="D69" s="59"/>
      <c r="E69" s="196"/>
      <c r="F69" s="196"/>
      <c r="G69" s="60">
        <f t="shared" si="3"/>
        <v>0</v>
      </c>
      <c r="H69" s="26"/>
      <c r="I69" s="3"/>
      <c r="J69" s="3"/>
      <c r="K69" s="3"/>
      <c r="L69" s="3"/>
      <c r="M69" s="3"/>
      <c r="N69" s="3"/>
      <c r="O69" s="3"/>
      <c r="P69" s="3"/>
      <c r="Q69" s="3"/>
      <c r="R69" s="3"/>
      <c r="S69" s="3"/>
      <c r="T69" s="3"/>
      <c r="U69" s="3"/>
    </row>
    <row r="70" spans="1:21" s="7" customFormat="1" ht="12.75" x14ac:dyDescent="0.2">
      <c r="A70" s="26"/>
      <c r="B70" s="56">
        <v>34</v>
      </c>
      <c r="C70" s="198"/>
      <c r="D70" s="59"/>
      <c r="E70" s="196"/>
      <c r="F70" s="196"/>
      <c r="G70" s="60">
        <f t="shared" si="3"/>
        <v>0</v>
      </c>
      <c r="H70" s="26"/>
      <c r="I70" s="3"/>
      <c r="J70" s="3"/>
      <c r="K70" s="3"/>
      <c r="L70" s="3"/>
      <c r="M70" s="3"/>
      <c r="N70" s="3"/>
      <c r="O70" s="3"/>
      <c r="P70" s="3"/>
      <c r="Q70" s="3"/>
      <c r="R70" s="3"/>
      <c r="S70" s="3"/>
      <c r="T70" s="3"/>
      <c r="U70" s="3"/>
    </row>
    <row r="71" spans="1:21" s="7" customFormat="1" ht="12.75" x14ac:dyDescent="0.2">
      <c r="A71" s="26"/>
      <c r="B71" s="56">
        <v>35</v>
      </c>
      <c r="C71" s="198"/>
      <c r="D71" s="59"/>
      <c r="E71" s="196"/>
      <c r="F71" s="196"/>
      <c r="G71" s="60">
        <f t="shared" si="3"/>
        <v>0</v>
      </c>
      <c r="H71" s="26"/>
      <c r="I71" s="3"/>
      <c r="J71" s="3"/>
      <c r="K71" s="3"/>
      <c r="L71" s="3"/>
      <c r="M71" s="3"/>
      <c r="N71" s="3"/>
      <c r="O71" s="3"/>
      <c r="P71" s="3"/>
      <c r="Q71" s="3"/>
      <c r="R71" s="3"/>
      <c r="S71" s="3"/>
      <c r="T71" s="3"/>
      <c r="U71" s="3"/>
    </row>
    <row r="72" spans="1:21" s="7" customFormat="1" ht="12.75" x14ac:dyDescent="0.2">
      <c r="A72" s="26"/>
      <c r="B72" s="56">
        <v>36</v>
      </c>
      <c r="C72" s="198"/>
      <c r="D72" s="59"/>
      <c r="E72" s="196"/>
      <c r="F72" s="196"/>
      <c r="G72" s="60">
        <f t="shared" si="3"/>
        <v>0</v>
      </c>
      <c r="H72" s="26"/>
      <c r="I72" s="3"/>
      <c r="J72" s="3"/>
      <c r="K72" s="3"/>
      <c r="L72" s="3"/>
      <c r="M72" s="3"/>
      <c r="N72" s="3"/>
      <c r="O72" s="3"/>
      <c r="P72" s="3"/>
      <c r="Q72" s="3"/>
      <c r="R72" s="3"/>
      <c r="S72" s="3"/>
      <c r="T72" s="3"/>
      <c r="U72" s="3"/>
    </row>
    <row r="73" spans="1:21" s="7" customFormat="1" ht="12.75" x14ac:dyDescent="0.2">
      <c r="A73" s="26"/>
      <c r="B73" s="56">
        <v>37</v>
      </c>
      <c r="C73" s="198"/>
      <c r="D73" s="59"/>
      <c r="E73" s="196"/>
      <c r="F73" s="196"/>
      <c r="G73" s="60">
        <f t="shared" si="3"/>
        <v>0</v>
      </c>
      <c r="H73" s="26"/>
      <c r="I73" s="3"/>
      <c r="J73" s="3"/>
      <c r="K73" s="3"/>
      <c r="L73" s="3"/>
      <c r="M73" s="3"/>
      <c r="N73" s="3"/>
      <c r="O73" s="3"/>
      <c r="P73" s="3"/>
      <c r="Q73" s="3"/>
      <c r="R73" s="3"/>
      <c r="S73" s="3"/>
      <c r="T73" s="3"/>
      <c r="U73" s="3"/>
    </row>
    <row r="74" spans="1:21" s="7" customFormat="1" ht="12.75" x14ac:dyDescent="0.2">
      <c r="A74" s="26"/>
      <c r="B74" s="56">
        <v>38</v>
      </c>
      <c r="C74" s="198"/>
      <c r="D74" s="59"/>
      <c r="E74" s="196"/>
      <c r="F74" s="196"/>
      <c r="G74" s="60">
        <f t="shared" si="3"/>
        <v>0</v>
      </c>
      <c r="H74" s="26"/>
      <c r="I74" s="3"/>
      <c r="J74" s="3"/>
      <c r="K74" s="3"/>
      <c r="L74" s="3"/>
      <c r="M74" s="3"/>
      <c r="N74" s="3"/>
      <c r="O74" s="3"/>
      <c r="P74" s="3"/>
      <c r="Q74" s="3"/>
      <c r="R74" s="3"/>
      <c r="S74" s="3"/>
      <c r="T74" s="3"/>
      <c r="U74" s="3"/>
    </row>
    <row r="75" spans="1:21" s="7" customFormat="1" ht="12.75" x14ac:dyDescent="0.2">
      <c r="A75" s="26"/>
      <c r="B75" s="56">
        <v>39</v>
      </c>
      <c r="C75" s="198"/>
      <c r="D75" s="59"/>
      <c r="E75" s="196"/>
      <c r="F75" s="196"/>
      <c r="G75" s="60">
        <f t="shared" si="3"/>
        <v>0</v>
      </c>
      <c r="H75" s="26"/>
      <c r="I75" s="3"/>
      <c r="J75" s="3"/>
      <c r="K75" s="3"/>
      <c r="L75" s="3"/>
      <c r="M75" s="3"/>
      <c r="N75" s="3"/>
      <c r="O75" s="3"/>
      <c r="P75" s="3"/>
      <c r="Q75" s="3"/>
      <c r="R75" s="3"/>
      <c r="S75" s="3"/>
      <c r="T75" s="3"/>
      <c r="U75" s="3"/>
    </row>
    <row r="76" spans="1:21" s="7" customFormat="1" ht="12.75" x14ac:dyDescent="0.2">
      <c r="A76" s="26"/>
      <c r="B76" s="56">
        <v>40</v>
      </c>
      <c r="C76" s="198"/>
      <c r="D76" s="59"/>
      <c r="E76" s="196"/>
      <c r="F76" s="196"/>
      <c r="G76" s="60">
        <f t="shared" si="3"/>
        <v>0</v>
      </c>
      <c r="H76" s="26"/>
      <c r="I76" s="3"/>
      <c r="J76" s="3"/>
      <c r="K76" s="3"/>
      <c r="L76" s="3"/>
      <c r="M76" s="3"/>
      <c r="N76" s="3"/>
      <c r="O76" s="3"/>
      <c r="P76" s="3"/>
      <c r="Q76" s="3"/>
      <c r="R76" s="3"/>
      <c r="S76" s="3"/>
      <c r="T76" s="3"/>
      <c r="U76" s="3"/>
    </row>
    <row r="77" spans="1:21" s="7" customFormat="1" ht="12.75" x14ac:dyDescent="0.2">
      <c r="A77" s="26"/>
      <c r="B77" s="56">
        <v>41</v>
      </c>
      <c r="C77" s="198"/>
      <c r="D77" s="59"/>
      <c r="E77" s="196"/>
      <c r="F77" s="196"/>
      <c r="G77" s="60">
        <f t="shared" si="3"/>
        <v>0</v>
      </c>
      <c r="H77" s="26"/>
      <c r="I77" s="3"/>
      <c r="J77" s="3"/>
      <c r="K77" s="3"/>
      <c r="L77" s="3"/>
      <c r="M77" s="3"/>
      <c r="N77" s="3"/>
      <c r="O77" s="3"/>
      <c r="P77" s="3"/>
      <c r="Q77" s="3"/>
      <c r="R77" s="3"/>
      <c r="S77" s="3"/>
      <c r="T77" s="3"/>
      <c r="U77" s="3"/>
    </row>
    <row r="78" spans="1:21" s="7" customFormat="1" ht="12.75" x14ac:dyDescent="0.2">
      <c r="A78" s="26"/>
      <c r="B78" s="56">
        <v>42</v>
      </c>
      <c r="C78" s="198"/>
      <c r="D78" s="59"/>
      <c r="E78" s="196"/>
      <c r="F78" s="196"/>
      <c r="G78" s="60">
        <f t="shared" si="3"/>
        <v>0</v>
      </c>
      <c r="H78" s="26"/>
      <c r="I78" s="3"/>
      <c r="J78" s="3"/>
      <c r="K78" s="3"/>
      <c r="L78" s="3"/>
      <c r="M78" s="3"/>
      <c r="N78" s="3"/>
      <c r="O78" s="3"/>
      <c r="P78" s="3"/>
      <c r="Q78" s="3"/>
      <c r="R78" s="3"/>
      <c r="S78" s="3"/>
      <c r="T78" s="3"/>
      <c r="U78" s="3"/>
    </row>
    <row r="79" spans="1:21" s="7" customFormat="1" ht="12.75" x14ac:dyDescent="0.2">
      <c r="A79" s="26"/>
      <c r="B79" s="56">
        <v>43</v>
      </c>
      <c r="C79" s="198"/>
      <c r="D79" s="59"/>
      <c r="E79" s="196"/>
      <c r="F79" s="196"/>
      <c r="G79" s="60">
        <f t="shared" si="3"/>
        <v>0</v>
      </c>
      <c r="H79" s="26"/>
      <c r="I79" s="3"/>
      <c r="J79" s="3"/>
      <c r="K79" s="3"/>
      <c r="L79" s="3"/>
      <c r="M79" s="3"/>
      <c r="N79" s="3"/>
      <c r="O79" s="3"/>
      <c r="P79" s="3"/>
      <c r="Q79" s="3"/>
      <c r="R79" s="3"/>
      <c r="S79" s="3"/>
      <c r="T79" s="3"/>
      <c r="U79" s="3"/>
    </row>
    <row r="80" spans="1:21" s="7" customFormat="1" ht="12.75" x14ac:dyDescent="0.2">
      <c r="A80" s="26"/>
      <c r="B80" s="56">
        <v>44</v>
      </c>
      <c r="C80" s="198"/>
      <c r="D80" s="59"/>
      <c r="E80" s="196"/>
      <c r="F80" s="196"/>
      <c r="G80" s="60">
        <f t="shared" si="3"/>
        <v>0</v>
      </c>
      <c r="H80" s="26"/>
      <c r="I80" s="3"/>
      <c r="J80" s="3"/>
      <c r="K80" s="3"/>
      <c r="L80" s="3"/>
      <c r="M80" s="3"/>
      <c r="N80" s="3"/>
      <c r="O80" s="3"/>
      <c r="P80" s="3"/>
      <c r="Q80" s="3"/>
      <c r="R80" s="3"/>
      <c r="S80" s="3"/>
      <c r="T80" s="3"/>
      <c r="U80" s="3"/>
    </row>
    <row r="81" spans="1:21" s="7" customFormat="1" ht="12.75" x14ac:dyDescent="0.2">
      <c r="A81" s="26"/>
      <c r="B81" s="56">
        <v>45</v>
      </c>
      <c r="C81" s="198"/>
      <c r="D81" s="59"/>
      <c r="E81" s="196"/>
      <c r="F81" s="196"/>
      <c r="G81" s="60">
        <f t="shared" si="3"/>
        <v>0</v>
      </c>
      <c r="H81" s="26"/>
      <c r="I81" s="3"/>
      <c r="J81" s="3"/>
      <c r="K81" s="3"/>
      <c r="L81" s="3"/>
      <c r="M81" s="3"/>
      <c r="N81" s="3"/>
      <c r="O81" s="3"/>
      <c r="P81" s="3"/>
      <c r="Q81" s="3"/>
      <c r="R81" s="3"/>
      <c r="S81" s="3"/>
      <c r="T81" s="3"/>
      <c r="U81" s="3"/>
    </row>
    <row r="82" spans="1:21" s="7" customFormat="1" ht="12.75" x14ac:dyDescent="0.2">
      <c r="A82" s="26"/>
      <c r="B82" s="56">
        <v>46</v>
      </c>
      <c r="C82" s="198"/>
      <c r="D82" s="59"/>
      <c r="E82" s="196"/>
      <c r="F82" s="196"/>
      <c r="G82" s="60">
        <f t="shared" si="3"/>
        <v>0</v>
      </c>
      <c r="H82" s="26"/>
      <c r="I82" s="3"/>
      <c r="J82" s="3"/>
      <c r="K82" s="3"/>
      <c r="L82" s="3"/>
      <c r="M82" s="3"/>
      <c r="N82" s="3"/>
      <c r="O82" s="3"/>
      <c r="P82" s="3"/>
      <c r="Q82" s="3"/>
      <c r="R82" s="3"/>
      <c r="S82" s="3"/>
      <c r="T82" s="3"/>
      <c r="U82" s="3"/>
    </row>
    <row r="83" spans="1:21" s="7" customFormat="1" ht="12.75" x14ac:dyDescent="0.2">
      <c r="A83" s="26"/>
      <c r="B83" s="56">
        <v>47</v>
      </c>
      <c r="C83" s="198"/>
      <c r="D83" s="59"/>
      <c r="E83" s="196"/>
      <c r="F83" s="196"/>
      <c r="G83" s="60">
        <f t="shared" si="3"/>
        <v>0</v>
      </c>
      <c r="H83" s="26"/>
      <c r="I83" s="3"/>
      <c r="J83" s="3"/>
      <c r="K83" s="3"/>
      <c r="L83" s="3"/>
      <c r="M83" s="3"/>
      <c r="N83" s="3"/>
      <c r="O83" s="3"/>
      <c r="P83" s="3"/>
      <c r="Q83" s="3"/>
      <c r="R83" s="3"/>
      <c r="S83" s="3"/>
      <c r="T83" s="3"/>
      <c r="U83" s="3"/>
    </row>
    <row r="84" spans="1:21" s="7" customFormat="1" ht="12.75" x14ac:dyDescent="0.2">
      <c r="A84" s="26"/>
      <c r="B84" s="56">
        <v>48</v>
      </c>
      <c r="C84" s="198"/>
      <c r="D84" s="59"/>
      <c r="E84" s="196"/>
      <c r="F84" s="196"/>
      <c r="G84" s="60">
        <f t="shared" si="3"/>
        <v>0</v>
      </c>
      <c r="H84" s="26"/>
      <c r="I84" s="3"/>
      <c r="J84" s="3"/>
      <c r="K84" s="3"/>
      <c r="L84" s="3"/>
      <c r="M84" s="3"/>
      <c r="N84" s="3"/>
      <c r="O84" s="3"/>
      <c r="P84" s="3"/>
      <c r="Q84" s="3"/>
      <c r="R84" s="3"/>
      <c r="S84" s="3"/>
      <c r="T84" s="3"/>
      <c r="U84" s="3"/>
    </row>
    <row r="85" spans="1:21" s="7" customFormat="1" ht="12.75" x14ac:dyDescent="0.2">
      <c r="A85" s="26"/>
      <c r="B85" s="56">
        <v>49</v>
      </c>
      <c r="C85" s="198"/>
      <c r="D85" s="59"/>
      <c r="E85" s="196"/>
      <c r="F85" s="196"/>
      <c r="G85" s="60">
        <f t="shared" si="3"/>
        <v>0</v>
      </c>
      <c r="H85" s="26"/>
      <c r="I85" s="3"/>
      <c r="J85" s="3"/>
      <c r="K85" s="3"/>
      <c r="L85" s="3"/>
      <c r="M85" s="3"/>
      <c r="N85" s="3"/>
      <c r="O85" s="3"/>
      <c r="P85" s="3"/>
      <c r="Q85" s="3"/>
      <c r="R85" s="3"/>
      <c r="S85" s="3"/>
      <c r="T85" s="3"/>
      <c r="U85" s="3"/>
    </row>
    <row r="86" spans="1:21" s="7" customFormat="1" ht="12.75" x14ac:dyDescent="0.2">
      <c r="A86" s="26"/>
      <c r="B86" s="56">
        <v>50</v>
      </c>
      <c r="C86" s="198"/>
      <c r="D86" s="59"/>
      <c r="E86" s="196"/>
      <c r="F86" s="196"/>
      <c r="G86" s="60">
        <f t="shared" si="3"/>
        <v>0</v>
      </c>
      <c r="H86" s="26"/>
      <c r="I86" s="3"/>
      <c r="J86" s="3"/>
      <c r="K86" s="3"/>
      <c r="L86" s="3"/>
      <c r="M86" s="3"/>
      <c r="N86" s="3"/>
      <c r="O86" s="3"/>
      <c r="P86" s="3"/>
      <c r="Q86" s="3"/>
      <c r="R86" s="3"/>
      <c r="S86" s="3"/>
      <c r="T86" s="3"/>
      <c r="U86" s="3"/>
    </row>
    <row r="87" spans="1:21" s="7" customFormat="1" ht="12.75" x14ac:dyDescent="0.2">
      <c r="A87" s="26"/>
      <c r="B87" s="56">
        <v>51</v>
      </c>
      <c r="C87" s="198"/>
      <c r="D87" s="59"/>
      <c r="E87" s="196"/>
      <c r="F87" s="196"/>
      <c r="G87" s="60">
        <f t="shared" si="3"/>
        <v>0</v>
      </c>
      <c r="H87" s="26"/>
      <c r="I87" s="3"/>
      <c r="J87" s="3"/>
      <c r="K87" s="3"/>
      <c r="L87" s="3"/>
      <c r="M87" s="3"/>
      <c r="N87" s="3"/>
      <c r="O87" s="3"/>
      <c r="P87" s="3"/>
      <c r="Q87" s="3"/>
      <c r="R87" s="3"/>
      <c r="S87" s="3"/>
      <c r="T87" s="3"/>
      <c r="U87" s="3"/>
    </row>
    <row r="88" spans="1:21" s="7" customFormat="1" ht="12.75" x14ac:dyDescent="0.2">
      <c r="A88" s="26"/>
      <c r="B88" s="56">
        <v>52</v>
      </c>
      <c r="C88" s="198"/>
      <c r="D88" s="59"/>
      <c r="E88" s="196"/>
      <c r="F88" s="196"/>
      <c r="G88" s="60">
        <f t="shared" si="3"/>
        <v>0</v>
      </c>
      <c r="H88" s="26"/>
      <c r="I88" s="3"/>
      <c r="J88" s="3"/>
      <c r="K88" s="3"/>
      <c r="L88" s="3"/>
      <c r="M88" s="3"/>
      <c r="N88" s="3"/>
      <c r="O88" s="3"/>
      <c r="P88" s="3"/>
      <c r="Q88" s="3"/>
      <c r="R88" s="3"/>
      <c r="S88" s="3"/>
      <c r="T88" s="3"/>
      <c r="U88" s="3"/>
    </row>
    <row r="89" spans="1:21" s="7" customFormat="1" ht="12.75" x14ac:dyDescent="0.2">
      <c r="A89" s="26"/>
      <c r="B89" s="56">
        <v>53</v>
      </c>
      <c r="C89" s="198"/>
      <c r="D89" s="59"/>
      <c r="E89" s="196"/>
      <c r="F89" s="196"/>
      <c r="G89" s="60">
        <f t="shared" si="3"/>
        <v>0</v>
      </c>
      <c r="H89" s="26"/>
      <c r="I89" s="3"/>
      <c r="J89" s="3"/>
      <c r="K89" s="3"/>
      <c r="L89" s="3"/>
      <c r="M89" s="3"/>
      <c r="N89" s="3"/>
      <c r="O89" s="3"/>
      <c r="P89" s="3"/>
      <c r="Q89" s="3"/>
      <c r="R89" s="3"/>
      <c r="S89" s="3"/>
      <c r="T89" s="3"/>
      <c r="U89" s="3"/>
    </row>
    <row r="90" spans="1:21" s="7" customFormat="1" ht="12.75" x14ac:dyDescent="0.2">
      <c r="A90" s="26"/>
      <c r="B90" s="56">
        <v>54</v>
      </c>
      <c r="C90" s="198"/>
      <c r="D90" s="59"/>
      <c r="E90" s="196"/>
      <c r="F90" s="196"/>
      <c r="G90" s="60">
        <f t="shared" si="3"/>
        <v>0</v>
      </c>
      <c r="H90" s="26"/>
      <c r="I90" s="3"/>
      <c r="J90" s="3"/>
      <c r="K90" s="3"/>
      <c r="L90" s="3"/>
      <c r="M90" s="3"/>
      <c r="N90" s="3"/>
      <c r="O90" s="3"/>
      <c r="P90" s="3"/>
      <c r="Q90" s="3"/>
      <c r="R90" s="3"/>
      <c r="S90" s="3"/>
      <c r="T90" s="3"/>
      <c r="U90" s="3"/>
    </row>
    <row r="91" spans="1:21" s="7" customFormat="1" ht="12.75" x14ac:dyDescent="0.2">
      <c r="A91" s="26"/>
      <c r="B91" s="56">
        <v>55</v>
      </c>
      <c r="C91" s="198"/>
      <c r="D91" s="59"/>
      <c r="E91" s="196"/>
      <c r="F91" s="196"/>
      <c r="G91" s="60">
        <f t="shared" si="3"/>
        <v>0</v>
      </c>
      <c r="H91" s="26"/>
      <c r="I91" s="3"/>
      <c r="J91" s="3"/>
      <c r="K91" s="3"/>
      <c r="L91" s="3"/>
      <c r="M91" s="3"/>
      <c r="N91" s="3"/>
      <c r="O91" s="3"/>
      <c r="P91" s="3"/>
      <c r="Q91" s="3"/>
      <c r="R91" s="3"/>
      <c r="S91" s="3"/>
      <c r="T91" s="3"/>
      <c r="U91" s="3"/>
    </row>
    <row r="92" spans="1:21" s="7" customFormat="1" ht="12.75" x14ac:dyDescent="0.2">
      <c r="A92" s="26"/>
      <c r="B92" s="56">
        <v>56</v>
      </c>
      <c r="C92" s="198"/>
      <c r="D92" s="59"/>
      <c r="E92" s="196"/>
      <c r="F92" s="196"/>
      <c r="G92" s="60">
        <f t="shared" si="3"/>
        <v>0</v>
      </c>
      <c r="H92" s="26"/>
      <c r="I92" s="3"/>
      <c r="J92" s="3"/>
      <c r="K92" s="3"/>
      <c r="L92" s="3"/>
      <c r="M92" s="3"/>
      <c r="N92" s="3"/>
      <c r="O92" s="3"/>
      <c r="P92" s="3"/>
      <c r="Q92" s="3"/>
      <c r="R92" s="3"/>
      <c r="S92" s="3"/>
      <c r="T92" s="3"/>
      <c r="U92" s="3"/>
    </row>
    <row r="93" spans="1:21" s="7" customFormat="1" ht="12.75" x14ac:dyDescent="0.2">
      <c r="A93" s="26"/>
      <c r="B93" s="56">
        <v>57</v>
      </c>
      <c r="C93" s="198"/>
      <c r="D93" s="59"/>
      <c r="E93" s="196"/>
      <c r="F93" s="196"/>
      <c r="G93" s="60">
        <f t="shared" si="3"/>
        <v>0</v>
      </c>
      <c r="H93" s="26"/>
      <c r="I93" s="3"/>
      <c r="J93" s="3"/>
      <c r="K93" s="3"/>
      <c r="L93" s="3"/>
      <c r="M93" s="3"/>
      <c r="N93" s="3"/>
      <c r="O93" s="3"/>
      <c r="P93" s="3"/>
      <c r="Q93" s="3"/>
      <c r="R93" s="3"/>
      <c r="S93" s="3"/>
      <c r="T93" s="3"/>
      <c r="U93" s="3"/>
    </row>
    <row r="94" spans="1:21" s="7" customFormat="1" ht="12.75" x14ac:dyDescent="0.2">
      <c r="A94" s="26"/>
      <c r="B94" s="56">
        <v>58</v>
      </c>
      <c r="C94" s="198"/>
      <c r="D94" s="59"/>
      <c r="E94" s="196"/>
      <c r="F94" s="196"/>
      <c r="G94" s="60">
        <f t="shared" si="3"/>
        <v>0</v>
      </c>
      <c r="H94" s="26"/>
      <c r="I94" s="3"/>
      <c r="J94" s="3"/>
      <c r="K94" s="3"/>
      <c r="L94" s="3"/>
      <c r="M94" s="3"/>
      <c r="N94" s="3"/>
      <c r="O94" s="3"/>
      <c r="P94" s="3"/>
      <c r="Q94" s="3"/>
      <c r="R94" s="3"/>
      <c r="S94" s="3"/>
      <c r="T94" s="3"/>
      <c r="U94" s="3"/>
    </row>
    <row r="95" spans="1:21" s="7" customFormat="1" ht="12.75" x14ac:dyDescent="0.2">
      <c r="A95" s="26"/>
      <c r="B95" s="56">
        <v>59</v>
      </c>
      <c r="C95" s="198"/>
      <c r="D95" s="59"/>
      <c r="E95" s="196"/>
      <c r="F95" s="196"/>
      <c r="G95" s="60">
        <f t="shared" si="3"/>
        <v>0</v>
      </c>
      <c r="H95" s="26"/>
      <c r="I95" s="3"/>
      <c r="J95" s="3"/>
      <c r="K95" s="3"/>
      <c r="L95" s="3"/>
      <c r="M95" s="3"/>
      <c r="N95" s="3"/>
      <c r="O95" s="3"/>
      <c r="P95" s="3"/>
      <c r="Q95" s="3"/>
      <c r="R95" s="3"/>
      <c r="S95" s="3"/>
      <c r="T95" s="3"/>
      <c r="U95" s="3"/>
    </row>
    <row r="96" spans="1:21" s="7" customFormat="1" ht="12.75" x14ac:dyDescent="0.2">
      <c r="A96" s="26"/>
      <c r="B96" s="56">
        <v>60</v>
      </c>
      <c r="C96" s="198"/>
      <c r="D96" s="59"/>
      <c r="E96" s="196"/>
      <c r="F96" s="196"/>
      <c r="G96" s="60">
        <f t="shared" si="3"/>
        <v>0</v>
      </c>
      <c r="H96" s="26"/>
      <c r="I96" s="3"/>
      <c r="J96" s="3"/>
      <c r="K96" s="3"/>
      <c r="L96" s="3"/>
      <c r="M96" s="3"/>
      <c r="N96" s="3"/>
      <c r="O96" s="3"/>
      <c r="P96" s="3"/>
      <c r="Q96" s="3"/>
      <c r="R96" s="3"/>
      <c r="S96" s="3"/>
      <c r="T96" s="3"/>
      <c r="U96" s="3"/>
    </row>
    <row r="97" spans="1:21" s="7" customFormat="1" ht="12.75" x14ac:dyDescent="0.2">
      <c r="A97" s="26"/>
      <c r="B97" s="56">
        <v>61</v>
      </c>
      <c r="C97" s="198"/>
      <c r="D97" s="59"/>
      <c r="E97" s="196"/>
      <c r="F97" s="196"/>
      <c r="G97" s="60">
        <f t="shared" si="3"/>
        <v>0</v>
      </c>
      <c r="H97" s="26"/>
      <c r="I97" s="3"/>
      <c r="J97" s="3"/>
      <c r="K97" s="3"/>
      <c r="L97" s="3"/>
      <c r="M97" s="3"/>
      <c r="N97" s="3"/>
      <c r="O97" s="3"/>
      <c r="P97" s="3"/>
      <c r="Q97" s="3"/>
      <c r="R97" s="3"/>
      <c r="S97" s="3"/>
      <c r="T97" s="3"/>
      <c r="U97" s="3"/>
    </row>
    <row r="98" spans="1:21" s="7" customFormat="1" ht="12.75" x14ac:dyDescent="0.2">
      <c r="A98" s="26"/>
      <c r="B98" s="56">
        <v>62</v>
      </c>
      <c r="C98" s="198"/>
      <c r="D98" s="59"/>
      <c r="E98" s="196"/>
      <c r="F98" s="196"/>
      <c r="G98" s="60">
        <f t="shared" si="3"/>
        <v>0</v>
      </c>
      <c r="H98" s="26"/>
      <c r="I98" s="3"/>
      <c r="J98" s="3"/>
      <c r="K98" s="3"/>
      <c r="L98" s="3"/>
      <c r="M98" s="3"/>
      <c r="N98" s="3"/>
      <c r="O98" s="3"/>
      <c r="P98" s="3"/>
      <c r="Q98" s="3"/>
      <c r="R98" s="3"/>
      <c r="S98" s="3"/>
      <c r="T98" s="3"/>
      <c r="U98" s="3"/>
    </row>
    <row r="99" spans="1:21" s="7" customFormat="1" ht="12.75" x14ac:dyDescent="0.2">
      <c r="A99" s="26"/>
      <c r="B99" s="56">
        <v>63</v>
      </c>
      <c r="C99" s="198"/>
      <c r="D99" s="59"/>
      <c r="E99" s="196"/>
      <c r="F99" s="196"/>
      <c r="G99" s="60">
        <f t="shared" si="3"/>
        <v>0</v>
      </c>
      <c r="H99" s="26"/>
      <c r="I99" s="3"/>
      <c r="J99" s="3"/>
      <c r="K99" s="3"/>
      <c r="L99" s="3"/>
      <c r="M99" s="3"/>
      <c r="N99" s="3"/>
      <c r="O99" s="3"/>
      <c r="P99" s="3"/>
      <c r="Q99" s="3"/>
      <c r="R99" s="3"/>
      <c r="S99" s="3"/>
      <c r="T99" s="3"/>
      <c r="U99" s="3"/>
    </row>
    <row r="100" spans="1:21" s="7" customFormat="1" ht="12.75" x14ac:dyDescent="0.2">
      <c r="A100" s="26"/>
      <c r="B100" s="56">
        <v>64</v>
      </c>
      <c r="C100" s="198"/>
      <c r="D100" s="59"/>
      <c r="E100" s="196"/>
      <c r="F100" s="196"/>
      <c r="G100" s="60">
        <f t="shared" si="3"/>
        <v>0</v>
      </c>
      <c r="H100" s="26"/>
      <c r="I100" s="3"/>
      <c r="J100" s="3"/>
      <c r="K100" s="3"/>
      <c r="L100" s="3"/>
      <c r="M100" s="3"/>
      <c r="N100" s="3"/>
      <c r="O100" s="3"/>
      <c r="P100" s="3"/>
      <c r="Q100" s="3"/>
      <c r="R100" s="3"/>
      <c r="S100" s="3"/>
      <c r="T100" s="3"/>
      <c r="U100" s="3"/>
    </row>
    <row r="101" spans="1:21" s="7" customFormat="1" ht="12.75" x14ac:dyDescent="0.2">
      <c r="A101" s="26"/>
      <c r="B101" s="56">
        <v>65</v>
      </c>
      <c r="C101" s="198"/>
      <c r="D101" s="59"/>
      <c r="E101" s="196"/>
      <c r="F101" s="196"/>
      <c r="G101" s="60">
        <f t="shared" si="3"/>
        <v>0</v>
      </c>
      <c r="H101" s="26"/>
      <c r="I101" s="3"/>
      <c r="J101" s="3"/>
      <c r="K101" s="3"/>
      <c r="L101" s="3"/>
      <c r="M101" s="3"/>
      <c r="N101" s="3"/>
      <c r="O101" s="3"/>
      <c r="P101" s="3"/>
      <c r="Q101" s="3"/>
      <c r="R101" s="3"/>
      <c r="S101" s="3"/>
      <c r="T101" s="3"/>
      <c r="U101" s="3"/>
    </row>
    <row r="102" spans="1:21" s="7" customFormat="1" ht="12.75" x14ac:dyDescent="0.2">
      <c r="A102" s="26"/>
      <c r="B102" s="56">
        <v>66</v>
      </c>
      <c r="C102" s="198"/>
      <c r="D102" s="59"/>
      <c r="E102" s="196"/>
      <c r="F102" s="196"/>
      <c r="G102" s="60">
        <f t="shared" ref="G102:G161" si="4">IF(C102=0,0,IF(D102=0,0,10))</f>
        <v>0</v>
      </c>
      <c r="H102" s="26"/>
      <c r="I102" s="3"/>
      <c r="J102" s="3"/>
      <c r="K102" s="3"/>
      <c r="L102" s="3"/>
      <c r="M102" s="3"/>
      <c r="N102" s="3"/>
      <c r="O102" s="3"/>
      <c r="P102" s="3"/>
      <c r="Q102" s="3"/>
      <c r="R102" s="3"/>
      <c r="S102" s="3"/>
      <c r="T102" s="3"/>
      <c r="U102" s="3"/>
    </row>
    <row r="103" spans="1:21" s="7" customFormat="1" ht="12.75" x14ac:dyDescent="0.2">
      <c r="A103" s="26"/>
      <c r="B103" s="56">
        <v>67</v>
      </c>
      <c r="C103" s="198"/>
      <c r="D103" s="59"/>
      <c r="E103" s="196"/>
      <c r="F103" s="196"/>
      <c r="G103" s="60">
        <f t="shared" si="4"/>
        <v>0</v>
      </c>
      <c r="H103" s="26"/>
      <c r="I103" s="3"/>
      <c r="J103" s="3"/>
      <c r="K103" s="3"/>
      <c r="L103" s="3"/>
      <c r="M103" s="3"/>
      <c r="N103" s="3"/>
      <c r="O103" s="3"/>
      <c r="P103" s="3"/>
      <c r="Q103" s="3"/>
      <c r="R103" s="3"/>
      <c r="S103" s="3"/>
      <c r="T103" s="3"/>
      <c r="U103" s="3"/>
    </row>
    <row r="104" spans="1:21" s="7" customFormat="1" ht="12.75" x14ac:dyDescent="0.2">
      <c r="A104" s="26"/>
      <c r="B104" s="56">
        <v>68</v>
      </c>
      <c r="C104" s="198"/>
      <c r="D104" s="59"/>
      <c r="E104" s="196"/>
      <c r="F104" s="196"/>
      <c r="G104" s="60">
        <f t="shared" si="4"/>
        <v>0</v>
      </c>
      <c r="H104" s="26"/>
      <c r="I104" s="3"/>
      <c r="J104" s="3"/>
      <c r="K104" s="3"/>
      <c r="L104" s="3"/>
      <c r="M104" s="3"/>
      <c r="N104" s="3"/>
      <c r="O104" s="3"/>
      <c r="P104" s="3"/>
      <c r="Q104" s="3"/>
      <c r="R104" s="3"/>
      <c r="S104" s="3"/>
      <c r="T104" s="3"/>
      <c r="U104" s="3"/>
    </row>
    <row r="105" spans="1:21" s="7" customFormat="1" ht="12.75" x14ac:dyDescent="0.2">
      <c r="A105" s="26"/>
      <c r="B105" s="56">
        <v>69</v>
      </c>
      <c r="C105" s="198"/>
      <c r="D105" s="59"/>
      <c r="E105" s="196"/>
      <c r="F105" s="196"/>
      <c r="G105" s="60">
        <f t="shared" si="4"/>
        <v>0</v>
      </c>
      <c r="H105" s="26"/>
      <c r="I105" s="3"/>
      <c r="J105" s="3"/>
      <c r="K105" s="3"/>
      <c r="L105" s="3"/>
      <c r="M105" s="3"/>
      <c r="N105" s="3"/>
      <c r="O105" s="3"/>
      <c r="P105" s="3"/>
      <c r="Q105" s="3"/>
      <c r="R105" s="3"/>
      <c r="S105" s="3"/>
      <c r="T105" s="3"/>
      <c r="U105" s="3"/>
    </row>
    <row r="106" spans="1:21" s="7" customFormat="1" ht="12.75" x14ac:dyDescent="0.2">
      <c r="A106" s="26"/>
      <c r="B106" s="56">
        <v>70</v>
      </c>
      <c r="C106" s="198"/>
      <c r="D106" s="59"/>
      <c r="E106" s="196"/>
      <c r="F106" s="196"/>
      <c r="G106" s="60">
        <f t="shared" si="4"/>
        <v>0</v>
      </c>
      <c r="H106" s="26"/>
      <c r="I106" s="3"/>
      <c r="J106" s="3"/>
      <c r="K106" s="3"/>
      <c r="L106" s="3"/>
      <c r="M106" s="3"/>
      <c r="N106" s="3"/>
      <c r="O106" s="3"/>
      <c r="P106" s="3"/>
      <c r="Q106" s="3"/>
      <c r="R106" s="3"/>
      <c r="S106" s="3"/>
      <c r="T106" s="3"/>
      <c r="U106" s="3"/>
    </row>
    <row r="107" spans="1:21" s="7" customFormat="1" ht="12.75" x14ac:dyDescent="0.2">
      <c r="A107" s="26"/>
      <c r="B107" s="56">
        <v>71</v>
      </c>
      <c r="C107" s="198"/>
      <c r="D107" s="59"/>
      <c r="E107" s="196"/>
      <c r="F107" s="196"/>
      <c r="G107" s="60">
        <f t="shared" si="4"/>
        <v>0</v>
      </c>
      <c r="H107" s="26"/>
      <c r="I107" s="3"/>
      <c r="J107" s="3"/>
      <c r="K107" s="3"/>
      <c r="L107" s="3"/>
      <c r="M107" s="3"/>
      <c r="N107" s="3"/>
      <c r="O107" s="3"/>
      <c r="P107" s="3"/>
      <c r="Q107" s="3"/>
      <c r="R107" s="3"/>
      <c r="S107" s="3"/>
      <c r="T107" s="3"/>
      <c r="U107" s="3"/>
    </row>
    <row r="108" spans="1:21" s="7" customFormat="1" ht="12.75" x14ac:dyDescent="0.2">
      <c r="A108" s="26"/>
      <c r="B108" s="56">
        <v>72</v>
      </c>
      <c r="C108" s="198"/>
      <c r="D108" s="59"/>
      <c r="E108" s="196"/>
      <c r="F108" s="196"/>
      <c r="G108" s="60">
        <f t="shared" si="4"/>
        <v>0</v>
      </c>
      <c r="H108" s="26"/>
      <c r="I108" s="3"/>
      <c r="J108" s="3"/>
      <c r="K108" s="3"/>
      <c r="L108" s="3"/>
      <c r="M108" s="3"/>
      <c r="N108" s="3"/>
      <c r="O108" s="3"/>
      <c r="P108" s="3"/>
      <c r="Q108" s="3"/>
      <c r="R108" s="3"/>
      <c r="S108" s="3"/>
      <c r="T108" s="3"/>
      <c r="U108" s="3"/>
    </row>
    <row r="109" spans="1:21" s="7" customFormat="1" ht="12.75" x14ac:dyDescent="0.2">
      <c r="A109" s="26"/>
      <c r="B109" s="56">
        <v>73</v>
      </c>
      <c r="C109" s="198"/>
      <c r="D109" s="59"/>
      <c r="E109" s="196"/>
      <c r="F109" s="196"/>
      <c r="G109" s="60">
        <f t="shared" si="4"/>
        <v>0</v>
      </c>
      <c r="H109" s="26"/>
      <c r="I109" s="3"/>
      <c r="J109" s="3"/>
      <c r="K109" s="3"/>
      <c r="L109" s="3"/>
      <c r="M109" s="3"/>
      <c r="N109" s="3"/>
      <c r="O109" s="3"/>
      <c r="P109" s="3"/>
      <c r="Q109" s="3"/>
      <c r="R109" s="3"/>
      <c r="S109" s="3"/>
      <c r="T109" s="3"/>
      <c r="U109" s="3"/>
    </row>
    <row r="110" spans="1:21" s="7" customFormat="1" ht="12.75" x14ac:dyDescent="0.2">
      <c r="A110" s="26"/>
      <c r="B110" s="56">
        <v>74</v>
      </c>
      <c r="C110" s="198"/>
      <c r="D110" s="59"/>
      <c r="E110" s="196"/>
      <c r="F110" s="196"/>
      <c r="G110" s="60">
        <f t="shared" si="4"/>
        <v>0</v>
      </c>
      <c r="H110" s="26"/>
      <c r="I110" s="3"/>
      <c r="J110" s="3"/>
      <c r="K110" s="3"/>
      <c r="L110" s="3"/>
      <c r="M110" s="3"/>
      <c r="N110" s="3"/>
      <c r="O110" s="3"/>
      <c r="P110" s="3"/>
      <c r="Q110" s="3"/>
      <c r="R110" s="3"/>
      <c r="S110" s="3"/>
      <c r="T110" s="3"/>
      <c r="U110" s="3"/>
    </row>
    <row r="111" spans="1:21" s="7" customFormat="1" ht="12.75" x14ac:dyDescent="0.2">
      <c r="A111" s="278"/>
      <c r="B111" s="56">
        <v>75</v>
      </c>
      <c r="C111" s="282"/>
      <c r="D111" s="59"/>
      <c r="E111" s="278"/>
      <c r="F111" s="278"/>
      <c r="G111" s="60">
        <f t="shared" ref="G111:G160" si="5">IF(C111=0,0,IF(D111=0,0,10))</f>
        <v>0</v>
      </c>
      <c r="H111" s="278"/>
      <c r="I111" s="3"/>
      <c r="J111" s="3"/>
      <c r="K111" s="3"/>
      <c r="L111" s="3"/>
      <c r="M111" s="3"/>
      <c r="N111" s="3"/>
      <c r="O111" s="3"/>
      <c r="P111" s="3"/>
      <c r="Q111" s="3"/>
      <c r="R111" s="3"/>
      <c r="S111" s="3"/>
      <c r="T111" s="3"/>
      <c r="U111" s="3"/>
    </row>
    <row r="112" spans="1:21" s="7" customFormat="1" ht="12.75" x14ac:dyDescent="0.2">
      <c r="A112" s="278"/>
      <c r="B112" s="56">
        <v>76</v>
      </c>
      <c r="C112" s="282"/>
      <c r="D112" s="59"/>
      <c r="E112" s="278"/>
      <c r="F112" s="278"/>
      <c r="G112" s="60">
        <f t="shared" si="5"/>
        <v>0</v>
      </c>
      <c r="H112" s="278"/>
      <c r="I112" s="3"/>
      <c r="J112" s="3"/>
      <c r="K112" s="3"/>
      <c r="L112" s="3"/>
      <c r="M112" s="3"/>
      <c r="N112" s="3"/>
      <c r="O112" s="3"/>
      <c r="P112" s="3"/>
      <c r="Q112" s="3"/>
      <c r="R112" s="3"/>
      <c r="S112" s="3"/>
      <c r="T112" s="3"/>
      <c r="U112" s="3"/>
    </row>
    <row r="113" spans="1:21" s="7" customFormat="1" ht="12.75" x14ac:dyDescent="0.2">
      <c r="A113" s="278"/>
      <c r="B113" s="56">
        <v>77</v>
      </c>
      <c r="C113" s="282"/>
      <c r="D113" s="59"/>
      <c r="E113" s="278"/>
      <c r="F113" s="278"/>
      <c r="G113" s="60">
        <f t="shared" si="5"/>
        <v>0</v>
      </c>
      <c r="H113" s="278"/>
      <c r="I113" s="3"/>
      <c r="J113" s="3"/>
      <c r="K113" s="3"/>
      <c r="L113" s="3"/>
      <c r="M113" s="3"/>
      <c r="N113" s="3"/>
      <c r="O113" s="3"/>
      <c r="P113" s="3"/>
      <c r="Q113" s="3"/>
      <c r="R113" s="3"/>
      <c r="S113" s="3"/>
      <c r="T113" s="3"/>
      <c r="U113" s="3"/>
    </row>
    <row r="114" spans="1:21" s="7" customFormat="1" ht="12.75" x14ac:dyDescent="0.2">
      <c r="A114" s="278"/>
      <c r="B114" s="56">
        <v>78</v>
      </c>
      <c r="C114" s="282"/>
      <c r="D114" s="59"/>
      <c r="E114" s="278"/>
      <c r="F114" s="278"/>
      <c r="G114" s="60">
        <f t="shared" si="5"/>
        <v>0</v>
      </c>
      <c r="H114" s="278"/>
      <c r="I114" s="3"/>
      <c r="J114" s="3"/>
      <c r="K114" s="3"/>
      <c r="L114" s="3"/>
      <c r="M114" s="3"/>
      <c r="N114" s="3"/>
      <c r="O114" s="3"/>
      <c r="P114" s="3"/>
      <c r="Q114" s="3"/>
      <c r="R114" s="3"/>
      <c r="S114" s="3"/>
      <c r="T114" s="3"/>
      <c r="U114" s="3"/>
    </row>
    <row r="115" spans="1:21" s="7" customFormat="1" ht="12.75" x14ac:dyDescent="0.2">
      <c r="A115" s="278"/>
      <c r="B115" s="56">
        <v>79</v>
      </c>
      <c r="C115" s="282"/>
      <c r="D115" s="59"/>
      <c r="E115" s="278"/>
      <c r="F115" s="278"/>
      <c r="G115" s="60">
        <f t="shared" si="5"/>
        <v>0</v>
      </c>
      <c r="H115" s="278"/>
      <c r="I115" s="3"/>
      <c r="J115" s="3"/>
      <c r="K115" s="3"/>
      <c r="L115" s="3"/>
      <c r="M115" s="3"/>
      <c r="N115" s="3"/>
      <c r="O115" s="3"/>
      <c r="P115" s="3"/>
      <c r="Q115" s="3"/>
      <c r="R115" s="3"/>
      <c r="S115" s="3"/>
      <c r="T115" s="3"/>
      <c r="U115" s="3"/>
    </row>
    <row r="116" spans="1:21" s="7" customFormat="1" ht="12.75" x14ac:dyDescent="0.2">
      <c r="A116" s="278"/>
      <c r="B116" s="56">
        <v>80</v>
      </c>
      <c r="C116" s="282"/>
      <c r="D116" s="59"/>
      <c r="E116" s="278"/>
      <c r="F116" s="278"/>
      <c r="G116" s="60">
        <f t="shared" si="5"/>
        <v>0</v>
      </c>
      <c r="H116" s="278"/>
      <c r="I116" s="3"/>
      <c r="J116" s="3"/>
      <c r="K116" s="3"/>
      <c r="L116" s="3"/>
      <c r="M116" s="3"/>
      <c r="N116" s="3"/>
      <c r="O116" s="3"/>
      <c r="P116" s="3"/>
      <c r="Q116" s="3"/>
      <c r="R116" s="3"/>
      <c r="S116" s="3"/>
      <c r="T116" s="3"/>
      <c r="U116" s="3"/>
    </row>
    <row r="117" spans="1:21" s="7" customFormat="1" ht="12.75" x14ac:dyDescent="0.2">
      <c r="A117" s="278"/>
      <c r="B117" s="56">
        <v>81</v>
      </c>
      <c r="C117" s="282"/>
      <c r="D117" s="59"/>
      <c r="E117" s="278"/>
      <c r="F117" s="278"/>
      <c r="G117" s="60">
        <f t="shared" si="5"/>
        <v>0</v>
      </c>
      <c r="H117" s="278"/>
      <c r="I117" s="3"/>
      <c r="J117" s="3"/>
      <c r="K117" s="3"/>
      <c r="L117" s="3"/>
      <c r="M117" s="3"/>
      <c r="N117" s="3"/>
      <c r="O117" s="3"/>
      <c r="P117" s="3"/>
      <c r="Q117" s="3"/>
      <c r="R117" s="3"/>
      <c r="S117" s="3"/>
      <c r="T117" s="3"/>
      <c r="U117" s="3"/>
    </row>
    <row r="118" spans="1:21" s="7" customFormat="1" ht="12.75" x14ac:dyDescent="0.2">
      <c r="A118" s="278"/>
      <c r="B118" s="56">
        <v>82</v>
      </c>
      <c r="C118" s="282"/>
      <c r="D118" s="59"/>
      <c r="E118" s="278"/>
      <c r="F118" s="278"/>
      <c r="G118" s="60">
        <f t="shared" si="5"/>
        <v>0</v>
      </c>
      <c r="H118" s="278"/>
      <c r="I118" s="3"/>
      <c r="J118" s="3"/>
      <c r="K118" s="3"/>
      <c r="L118" s="3"/>
      <c r="M118" s="3"/>
      <c r="N118" s="3"/>
      <c r="O118" s="3"/>
      <c r="P118" s="3"/>
      <c r="Q118" s="3"/>
      <c r="R118" s="3"/>
      <c r="S118" s="3"/>
      <c r="T118" s="3"/>
      <c r="U118" s="3"/>
    </row>
    <row r="119" spans="1:21" s="7" customFormat="1" ht="12.75" x14ac:dyDescent="0.2">
      <c r="A119" s="278"/>
      <c r="B119" s="56">
        <v>83</v>
      </c>
      <c r="C119" s="282"/>
      <c r="D119" s="59"/>
      <c r="E119" s="278"/>
      <c r="F119" s="278"/>
      <c r="G119" s="60">
        <f t="shared" si="5"/>
        <v>0</v>
      </c>
      <c r="H119" s="278"/>
      <c r="I119" s="3"/>
      <c r="J119" s="3"/>
      <c r="K119" s="3"/>
      <c r="L119" s="3"/>
      <c r="M119" s="3"/>
      <c r="N119" s="3"/>
      <c r="O119" s="3"/>
      <c r="P119" s="3"/>
      <c r="Q119" s="3"/>
      <c r="R119" s="3"/>
      <c r="S119" s="3"/>
      <c r="T119" s="3"/>
      <c r="U119" s="3"/>
    </row>
    <row r="120" spans="1:21" s="7" customFormat="1" ht="12.75" x14ac:dyDescent="0.2">
      <c r="A120" s="278"/>
      <c r="B120" s="56">
        <v>84</v>
      </c>
      <c r="C120" s="282"/>
      <c r="D120" s="59"/>
      <c r="E120" s="278"/>
      <c r="F120" s="278"/>
      <c r="G120" s="60">
        <f t="shared" si="5"/>
        <v>0</v>
      </c>
      <c r="H120" s="278"/>
      <c r="I120" s="3"/>
      <c r="J120" s="3"/>
      <c r="K120" s="3"/>
      <c r="L120" s="3"/>
      <c r="M120" s="3"/>
      <c r="N120" s="3"/>
      <c r="O120" s="3"/>
      <c r="P120" s="3"/>
      <c r="Q120" s="3"/>
      <c r="R120" s="3"/>
      <c r="S120" s="3"/>
      <c r="T120" s="3"/>
      <c r="U120" s="3"/>
    </row>
    <row r="121" spans="1:21" s="7" customFormat="1" ht="12.75" x14ac:dyDescent="0.2">
      <c r="A121" s="278"/>
      <c r="B121" s="56">
        <v>85</v>
      </c>
      <c r="C121" s="282"/>
      <c r="D121" s="59"/>
      <c r="E121" s="278"/>
      <c r="F121" s="278"/>
      <c r="G121" s="60">
        <f t="shared" si="5"/>
        <v>0</v>
      </c>
      <c r="H121" s="278"/>
      <c r="I121" s="3"/>
      <c r="J121" s="3"/>
      <c r="K121" s="3"/>
      <c r="L121" s="3"/>
      <c r="M121" s="3"/>
      <c r="N121" s="3"/>
      <c r="O121" s="3"/>
      <c r="P121" s="3"/>
      <c r="Q121" s="3"/>
      <c r="R121" s="3"/>
      <c r="S121" s="3"/>
      <c r="T121" s="3"/>
      <c r="U121" s="3"/>
    </row>
    <row r="122" spans="1:21" s="7" customFormat="1" ht="12.75" x14ac:dyDescent="0.2">
      <c r="A122" s="278"/>
      <c r="B122" s="56">
        <v>86</v>
      </c>
      <c r="C122" s="282"/>
      <c r="D122" s="59"/>
      <c r="E122" s="278"/>
      <c r="F122" s="278"/>
      <c r="G122" s="60">
        <f t="shared" si="5"/>
        <v>0</v>
      </c>
      <c r="H122" s="278"/>
      <c r="I122" s="3"/>
      <c r="J122" s="3"/>
      <c r="K122" s="3"/>
      <c r="L122" s="3"/>
      <c r="M122" s="3"/>
      <c r="N122" s="3"/>
      <c r="O122" s="3"/>
      <c r="P122" s="3"/>
      <c r="Q122" s="3"/>
      <c r="R122" s="3"/>
      <c r="S122" s="3"/>
      <c r="T122" s="3"/>
      <c r="U122" s="3"/>
    </row>
    <row r="123" spans="1:21" s="7" customFormat="1" ht="12.75" x14ac:dyDescent="0.2">
      <c r="A123" s="278"/>
      <c r="B123" s="56">
        <v>87</v>
      </c>
      <c r="C123" s="282"/>
      <c r="D123" s="59"/>
      <c r="E123" s="278"/>
      <c r="F123" s="278"/>
      <c r="G123" s="60">
        <f t="shared" si="5"/>
        <v>0</v>
      </c>
      <c r="H123" s="278"/>
      <c r="I123" s="3"/>
      <c r="J123" s="3"/>
      <c r="K123" s="3"/>
      <c r="L123" s="3"/>
      <c r="M123" s="3"/>
      <c r="N123" s="3"/>
      <c r="O123" s="3"/>
      <c r="P123" s="3"/>
      <c r="Q123" s="3"/>
      <c r="R123" s="3"/>
      <c r="S123" s="3"/>
      <c r="T123" s="3"/>
      <c r="U123" s="3"/>
    </row>
    <row r="124" spans="1:21" s="7" customFormat="1" ht="12.75" x14ac:dyDescent="0.2">
      <c r="A124" s="278"/>
      <c r="B124" s="56">
        <v>88</v>
      </c>
      <c r="C124" s="282"/>
      <c r="D124" s="59"/>
      <c r="E124" s="278"/>
      <c r="F124" s="278"/>
      <c r="G124" s="60">
        <f t="shared" si="5"/>
        <v>0</v>
      </c>
      <c r="H124" s="278"/>
      <c r="I124" s="3"/>
      <c r="J124" s="3"/>
      <c r="K124" s="3"/>
      <c r="L124" s="3"/>
      <c r="M124" s="3"/>
      <c r="N124" s="3"/>
      <c r="O124" s="3"/>
      <c r="P124" s="3"/>
      <c r="Q124" s="3"/>
      <c r="R124" s="3"/>
      <c r="S124" s="3"/>
      <c r="T124" s="3"/>
      <c r="U124" s="3"/>
    </row>
    <row r="125" spans="1:21" s="7" customFormat="1" ht="12.75" x14ac:dyDescent="0.2">
      <c r="A125" s="278"/>
      <c r="B125" s="56">
        <v>89</v>
      </c>
      <c r="C125" s="282"/>
      <c r="D125" s="59"/>
      <c r="E125" s="278"/>
      <c r="F125" s="278"/>
      <c r="G125" s="60">
        <f t="shared" si="5"/>
        <v>0</v>
      </c>
      <c r="H125" s="278"/>
      <c r="I125" s="3"/>
      <c r="J125" s="3"/>
      <c r="K125" s="3"/>
      <c r="L125" s="3"/>
      <c r="M125" s="3"/>
      <c r="N125" s="3"/>
      <c r="O125" s="3"/>
      <c r="P125" s="3"/>
      <c r="Q125" s="3"/>
      <c r="R125" s="3"/>
      <c r="S125" s="3"/>
      <c r="T125" s="3"/>
      <c r="U125" s="3"/>
    </row>
    <row r="126" spans="1:21" s="7" customFormat="1" ht="12.75" x14ac:dyDescent="0.2">
      <c r="A126" s="278"/>
      <c r="B126" s="56">
        <v>90</v>
      </c>
      <c r="C126" s="282"/>
      <c r="D126" s="59"/>
      <c r="E126" s="278"/>
      <c r="F126" s="278"/>
      <c r="G126" s="60">
        <f t="shared" si="5"/>
        <v>0</v>
      </c>
      <c r="H126" s="278"/>
      <c r="I126" s="3"/>
      <c r="J126" s="3"/>
      <c r="K126" s="3"/>
      <c r="L126" s="3"/>
      <c r="M126" s="3"/>
      <c r="N126" s="3"/>
      <c r="O126" s="3"/>
      <c r="P126" s="3"/>
      <c r="Q126" s="3"/>
      <c r="R126" s="3"/>
      <c r="S126" s="3"/>
      <c r="T126" s="3"/>
      <c r="U126" s="3"/>
    </row>
    <row r="127" spans="1:21" s="7" customFormat="1" ht="12.75" x14ac:dyDescent="0.2">
      <c r="A127" s="278"/>
      <c r="B127" s="56">
        <v>91</v>
      </c>
      <c r="C127" s="282"/>
      <c r="D127" s="59"/>
      <c r="E127" s="278"/>
      <c r="F127" s="278"/>
      <c r="G127" s="60">
        <f t="shared" si="5"/>
        <v>0</v>
      </c>
      <c r="H127" s="278"/>
      <c r="I127" s="3"/>
      <c r="J127" s="3"/>
      <c r="K127" s="3"/>
      <c r="L127" s="3"/>
      <c r="M127" s="3"/>
      <c r="N127" s="3"/>
      <c r="O127" s="3"/>
      <c r="P127" s="3"/>
      <c r="Q127" s="3"/>
      <c r="R127" s="3"/>
      <c r="S127" s="3"/>
      <c r="T127" s="3"/>
      <c r="U127" s="3"/>
    </row>
    <row r="128" spans="1:21" s="7" customFormat="1" ht="12.75" x14ac:dyDescent="0.2">
      <c r="A128" s="278"/>
      <c r="B128" s="56">
        <v>92</v>
      </c>
      <c r="C128" s="282"/>
      <c r="D128" s="59"/>
      <c r="E128" s="278"/>
      <c r="F128" s="278"/>
      <c r="G128" s="60">
        <f t="shared" si="5"/>
        <v>0</v>
      </c>
      <c r="H128" s="278"/>
      <c r="I128" s="3"/>
      <c r="J128" s="3"/>
      <c r="K128" s="3"/>
      <c r="L128" s="3"/>
      <c r="M128" s="3"/>
      <c r="N128" s="3"/>
      <c r="O128" s="3"/>
      <c r="P128" s="3"/>
      <c r="Q128" s="3"/>
      <c r="R128" s="3"/>
      <c r="S128" s="3"/>
      <c r="T128" s="3"/>
      <c r="U128" s="3"/>
    </row>
    <row r="129" spans="1:21" s="7" customFormat="1" ht="12.75" x14ac:dyDescent="0.2">
      <c r="A129" s="278"/>
      <c r="B129" s="56">
        <v>93</v>
      </c>
      <c r="C129" s="282"/>
      <c r="D129" s="59"/>
      <c r="E129" s="278"/>
      <c r="F129" s="278"/>
      <c r="G129" s="60">
        <f t="shared" si="5"/>
        <v>0</v>
      </c>
      <c r="H129" s="278"/>
      <c r="I129" s="3"/>
      <c r="J129" s="3"/>
      <c r="K129" s="3"/>
      <c r="L129" s="3"/>
      <c r="M129" s="3"/>
      <c r="N129" s="3"/>
      <c r="O129" s="3"/>
      <c r="P129" s="3"/>
      <c r="Q129" s="3"/>
      <c r="R129" s="3"/>
      <c r="S129" s="3"/>
      <c r="T129" s="3"/>
      <c r="U129" s="3"/>
    </row>
    <row r="130" spans="1:21" s="7" customFormat="1" ht="12.75" x14ac:dyDescent="0.2">
      <c r="A130" s="278"/>
      <c r="B130" s="56">
        <v>94</v>
      </c>
      <c r="C130" s="282"/>
      <c r="D130" s="59"/>
      <c r="E130" s="278"/>
      <c r="F130" s="278"/>
      <c r="G130" s="60">
        <f t="shared" si="5"/>
        <v>0</v>
      </c>
      <c r="H130" s="278"/>
      <c r="I130" s="3"/>
      <c r="J130" s="3"/>
      <c r="K130" s="3"/>
      <c r="L130" s="3"/>
      <c r="M130" s="3"/>
      <c r="N130" s="3"/>
      <c r="O130" s="3"/>
      <c r="P130" s="3"/>
      <c r="Q130" s="3"/>
      <c r="R130" s="3"/>
      <c r="S130" s="3"/>
      <c r="T130" s="3"/>
      <c r="U130" s="3"/>
    </row>
    <row r="131" spans="1:21" s="7" customFormat="1" ht="12.75" x14ac:dyDescent="0.2">
      <c r="A131" s="278"/>
      <c r="B131" s="56">
        <v>95</v>
      </c>
      <c r="C131" s="282"/>
      <c r="D131" s="59"/>
      <c r="E131" s="278"/>
      <c r="F131" s="278"/>
      <c r="G131" s="60">
        <f t="shared" si="5"/>
        <v>0</v>
      </c>
      <c r="H131" s="278"/>
      <c r="I131" s="3"/>
      <c r="J131" s="3"/>
      <c r="K131" s="3"/>
      <c r="L131" s="3"/>
      <c r="M131" s="3"/>
      <c r="N131" s="3"/>
      <c r="O131" s="3"/>
      <c r="P131" s="3"/>
      <c r="Q131" s="3"/>
      <c r="R131" s="3"/>
      <c r="S131" s="3"/>
      <c r="T131" s="3"/>
      <c r="U131" s="3"/>
    </row>
    <row r="132" spans="1:21" s="7" customFormat="1" ht="12.75" x14ac:dyDescent="0.2">
      <c r="A132" s="278"/>
      <c r="B132" s="56">
        <v>96</v>
      </c>
      <c r="C132" s="282"/>
      <c r="D132" s="59"/>
      <c r="E132" s="278"/>
      <c r="F132" s="278"/>
      <c r="G132" s="60">
        <f t="shared" si="5"/>
        <v>0</v>
      </c>
      <c r="H132" s="278"/>
      <c r="I132" s="3"/>
      <c r="J132" s="3"/>
      <c r="K132" s="3"/>
      <c r="L132" s="3"/>
      <c r="M132" s="3"/>
      <c r="N132" s="3"/>
      <c r="O132" s="3"/>
      <c r="P132" s="3"/>
      <c r="Q132" s="3"/>
      <c r="R132" s="3"/>
      <c r="S132" s="3"/>
      <c r="T132" s="3"/>
      <c r="U132" s="3"/>
    </row>
    <row r="133" spans="1:21" s="7" customFormat="1" ht="12.75" x14ac:dyDescent="0.2">
      <c r="A133" s="278"/>
      <c r="B133" s="56">
        <v>97</v>
      </c>
      <c r="C133" s="282"/>
      <c r="D133" s="59"/>
      <c r="E133" s="278"/>
      <c r="F133" s="278"/>
      <c r="G133" s="60">
        <f t="shared" si="5"/>
        <v>0</v>
      </c>
      <c r="H133" s="278"/>
      <c r="I133" s="3"/>
      <c r="J133" s="3"/>
      <c r="K133" s="3"/>
      <c r="L133" s="3"/>
      <c r="M133" s="3"/>
      <c r="N133" s="3"/>
      <c r="O133" s="3"/>
      <c r="P133" s="3"/>
      <c r="Q133" s="3"/>
      <c r="R133" s="3"/>
      <c r="S133" s="3"/>
      <c r="T133" s="3"/>
      <c r="U133" s="3"/>
    </row>
    <row r="134" spans="1:21" s="7" customFormat="1" ht="12.75" x14ac:dyDescent="0.2">
      <c r="A134" s="278"/>
      <c r="B134" s="56">
        <v>98</v>
      </c>
      <c r="C134" s="282"/>
      <c r="D134" s="59"/>
      <c r="E134" s="278"/>
      <c r="F134" s="278"/>
      <c r="G134" s="60">
        <f t="shared" si="5"/>
        <v>0</v>
      </c>
      <c r="H134" s="278"/>
      <c r="I134" s="3"/>
      <c r="J134" s="3"/>
      <c r="K134" s="3"/>
      <c r="L134" s="3"/>
      <c r="M134" s="3"/>
      <c r="N134" s="3"/>
      <c r="O134" s="3"/>
      <c r="P134" s="3"/>
      <c r="Q134" s="3"/>
      <c r="R134" s="3"/>
      <c r="S134" s="3"/>
      <c r="T134" s="3"/>
      <c r="U134" s="3"/>
    </row>
    <row r="135" spans="1:21" s="7" customFormat="1" ht="12.75" x14ac:dyDescent="0.2">
      <c r="A135" s="278"/>
      <c r="B135" s="56">
        <v>99</v>
      </c>
      <c r="C135" s="282"/>
      <c r="D135" s="59"/>
      <c r="E135" s="278"/>
      <c r="F135" s="278"/>
      <c r="G135" s="60">
        <f t="shared" si="5"/>
        <v>0</v>
      </c>
      <c r="H135" s="278"/>
      <c r="I135" s="3"/>
      <c r="J135" s="3"/>
      <c r="K135" s="3"/>
      <c r="L135" s="3"/>
      <c r="M135" s="3"/>
      <c r="N135" s="3"/>
      <c r="O135" s="3"/>
      <c r="P135" s="3"/>
      <c r="Q135" s="3"/>
      <c r="R135" s="3"/>
      <c r="S135" s="3"/>
      <c r="T135" s="3"/>
      <c r="U135" s="3"/>
    </row>
    <row r="136" spans="1:21" s="7" customFormat="1" ht="12.75" x14ac:dyDescent="0.2">
      <c r="A136" s="278"/>
      <c r="B136" s="56">
        <v>100</v>
      </c>
      <c r="C136" s="282"/>
      <c r="D136" s="59"/>
      <c r="E136" s="278"/>
      <c r="F136" s="278"/>
      <c r="G136" s="60">
        <f t="shared" si="5"/>
        <v>0</v>
      </c>
      <c r="H136" s="278"/>
      <c r="I136" s="3"/>
      <c r="J136" s="3"/>
      <c r="K136" s="3"/>
      <c r="L136" s="3"/>
      <c r="M136" s="3"/>
      <c r="N136" s="3"/>
      <c r="O136" s="3"/>
      <c r="P136" s="3"/>
      <c r="Q136" s="3"/>
      <c r="R136" s="3"/>
      <c r="S136" s="3"/>
      <c r="T136" s="3"/>
      <c r="U136" s="3"/>
    </row>
    <row r="137" spans="1:21" s="7" customFormat="1" ht="12.75" x14ac:dyDescent="0.2">
      <c r="A137" s="278"/>
      <c r="B137" s="56">
        <v>101</v>
      </c>
      <c r="C137" s="282"/>
      <c r="D137" s="59"/>
      <c r="E137" s="278"/>
      <c r="F137" s="278"/>
      <c r="G137" s="60">
        <f t="shared" si="5"/>
        <v>0</v>
      </c>
      <c r="H137" s="278"/>
      <c r="I137" s="3"/>
      <c r="J137" s="3"/>
      <c r="K137" s="3"/>
      <c r="L137" s="3"/>
      <c r="M137" s="3"/>
      <c r="N137" s="3"/>
      <c r="O137" s="3"/>
      <c r="P137" s="3"/>
      <c r="Q137" s="3"/>
      <c r="R137" s="3"/>
      <c r="S137" s="3"/>
      <c r="T137" s="3"/>
      <c r="U137" s="3"/>
    </row>
    <row r="138" spans="1:21" s="7" customFormat="1" ht="12.75" x14ac:dyDescent="0.2">
      <c r="A138" s="278"/>
      <c r="B138" s="56">
        <v>102</v>
      </c>
      <c r="C138" s="282"/>
      <c r="D138" s="59"/>
      <c r="E138" s="278"/>
      <c r="F138" s="278"/>
      <c r="G138" s="60">
        <f t="shared" si="5"/>
        <v>0</v>
      </c>
      <c r="H138" s="278"/>
      <c r="I138" s="3"/>
      <c r="J138" s="3"/>
      <c r="K138" s="3"/>
      <c r="L138" s="3"/>
      <c r="M138" s="3"/>
      <c r="N138" s="3"/>
      <c r="O138" s="3"/>
      <c r="P138" s="3"/>
      <c r="Q138" s="3"/>
      <c r="R138" s="3"/>
      <c r="S138" s="3"/>
      <c r="T138" s="3"/>
      <c r="U138" s="3"/>
    </row>
    <row r="139" spans="1:21" s="7" customFormat="1" ht="12.75" x14ac:dyDescent="0.2">
      <c r="A139" s="278"/>
      <c r="B139" s="56">
        <v>103</v>
      </c>
      <c r="C139" s="282"/>
      <c r="D139" s="59"/>
      <c r="E139" s="278"/>
      <c r="F139" s="278"/>
      <c r="G139" s="60">
        <f t="shared" si="5"/>
        <v>0</v>
      </c>
      <c r="H139" s="278"/>
      <c r="I139" s="3"/>
      <c r="J139" s="3"/>
      <c r="K139" s="3"/>
      <c r="L139" s="3"/>
      <c r="M139" s="3"/>
      <c r="N139" s="3"/>
      <c r="O139" s="3"/>
      <c r="P139" s="3"/>
      <c r="Q139" s="3"/>
      <c r="R139" s="3"/>
      <c r="S139" s="3"/>
      <c r="T139" s="3"/>
      <c r="U139" s="3"/>
    </row>
    <row r="140" spans="1:21" s="7" customFormat="1" ht="12.75" x14ac:dyDescent="0.2">
      <c r="A140" s="278"/>
      <c r="B140" s="56">
        <v>104</v>
      </c>
      <c r="C140" s="282"/>
      <c r="D140" s="59"/>
      <c r="E140" s="278"/>
      <c r="F140" s="278"/>
      <c r="G140" s="60">
        <f t="shared" si="5"/>
        <v>0</v>
      </c>
      <c r="H140" s="278"/>
      <c r="I140" s="3"/>
      <c r="J140" s="3"/>
      <c r="K140" s="3"/>
      <c r="L140" s="3"/>
      <c r="M140" s="3"/>
      <c r="N140" s="3"/>
      <c r="O140" s="3"/>
      <c r="P140" s="3"/>
      <c r="Q140" s="3"/>
      <c r="R140" s="3"/>
      <c r="S140" s="3"/>
      <c r="T140" s="3"/>
      <c r="U140" s="3"/>
    </row>
    <row r="141" spans="1:21" s="7" customFormat="1" ht="12.75" x14ac:dyDescent="0.2">
      <c r="A141" s="278"/>
      <c r="B141" s="56">
        <v>105</v>
      </c>
      <c r="C141" s="282"/>
      <c r="D141" s="59"/>
      <c r="E141" s="278"/>
      <c r="F141" s="278"/>
      <c r="G141" s="60">
        <f t="shared" si="5"/>
        <v>0</v>
      </c>
      <c r="H141" s="278"/>
      <c r="I141" s="3"/>
      <c r="J141" s="3"/>
      <c r="K141" s="3"/>
      <c r="L141" s="3"/>
      <c r="M141" s="3"/>
      <c r="N141" s="3"/>
      <c r="O141" s="3"/>
      <c r="P141" s="3"/>
      <c r="Q141" s="3"/>
      <c r="R141" s="3"/>
      <c r="S141" s="3"/>
      <c r="T141" s="3"/>
      <c r="U141" s="3"/>
    </row>
    <row r="142" spans="1:21" s="7" customFormat="1" ht="12.75" x14ac:dyDescent="0.2">
      <c r="A142" s="278"/>
      <c r="B142" s="56">
        <v>106</v>
      </c>
      <c r="C142" s="282"/>
      <c r="D142" s="59"/>
      <c r="E142" s="278"/>
      <c r="F142" s="278"/>
      <c r="G142" s="60">
        <f t="shared" si="5"/>
        <v>0</v>
      </c>
      <c r="H142" s="278"/>
      <c r="I142" s="3"/>
      <c r="J142" s="3"/>
      <c r="K142" s="3"/>
      <c r="L142" s="3"/>
      <c r="M142" s="3"/>
      <c r="N142" s="3"/>
      <c r="O142" s="3"/>
      <c r="P142" s="3"/>
      <c r="Q142" s="3"/>
      <c r="R142" s="3"/>
      <c r="S142" s="3"/>
      <c r="T142" s="3"/>
      <c r="U142" s="3"/>
    </row>
    <row r="143" spans="1:21" s="7" customFormat="1" ht="12.75" x14ac:dyDescent="0.2">
      <c r="A143" s="278"/>
      <c r="B143" s="56">
        <v>107</v>
      </c>
      <c r="C143" s="282"/>
      <c r="D143" s="59"/>
      <c r="E143" s="278"/>
      <c r="F143" s="278"/>
      <c r="G143" s="60">
        <f t="shared" si="5"/>
        <v>0</v>
      </c>
      <c r="H143" s="278"/>
      <c r="I143" s="3"/>
      <c r="J143" s="3"/>
      <c r="K143" s="3"/>
      <c r="L143" s="3"/>
      <c r="M143" s="3"/>
      <c r="N143" s="3"/>
      <c r="O143" s="3"/>
      <c r="P143" s="3"/>
      <c r="Q143" s="3"/>
      <c r="R143" s="3"/>
      <c r="S143" s="3"/>
      <c r="T143" s="3"/>
      <c r="U143" s="3"/>
    </row>
    <row r="144" spans="1:21" s="7" customFormat="1" ht="12.75" x14ac:dyDescent="0.2">
      <c r="A144" s="278"/>
      <c r="B144" s="56">
        <v>108</v>
      </c>
      <c r="C144" s="282"/>
      <c r="D144" s="59"/>
      <c r="E144" s="278"/>
      <c r="F144" s="278"/>
      <c r="G144" s="60">
        <f t="shared" si="5"/>
        <v>0</v>
      </c>
      <c r="H144" s="278"/>
      <c r="I144" s="3"/>
      <c r="J144" s="3"/>
      <c r="K144" s="3"/>
      <c r="L144" s="3"/>
      <c r="M144" s="3"/>
      <c r="N144" s="3"/>
      <c r="O144" s="3"/>
      <c r="P144" s="3"/>
      <c r="Q144" s="3"/>
      <c r="R144" s="3"/>
      <c r="S144" s="3"/>
      <c r="T144" s="3"/>
      <c r="U144" s="3"/>
    </row>
    <row r="145" spans="1:21" s="7" customFormat="1" ht="12.75" x14ac:dyDescent="0.2">
      <c r="A145" s="278"/>
      <c r="B145" s="56">
        <v>109</v>
      </c>
      <c r="C145" s="282"/>
      <c r="D145" s="59"/>
      <c r="E145" s="278"/>
      <c r="F145" s="278"/>
      <c r="G145" s="60">
        <f t="shared" si="5"/>
        <v>0</v>
      </c>
      <c r="H145" s="278"/>
      <c r="I145" s="3"/>
      <c r="J145" s="3"/>
      <c r="K145" s="3"/>
      <c r="L145" s="3"/>
      <c r="M145" s="3"/>
      <c r="N145" s="3"/>
      <c r="O145" s="3"/>
      <c r="P145" s="3"/>
      <c r="Q145" s="3"/>
      <c r="R145" s="3"/>
      <c r="S145" s="3"/>
      <c r="T145" s="3"/>
      <c r="U145" s="3"/>
    </row>
    <row r="146" spans="1:21" s="7" customFormat="1" ht="12.75" x14ac:dyDescent="0.2">
      <c r="A146" s="278"/>
      <c r="B146" s="56">
        <v>110</v>
      </c>
      <c r="C146" s="282"/>
      <c r="D146" s="59"/>
      <c r="E146" s="278"/>
      <c r="F146" s="278"/>
      <c r="G146" s="60">
        <f t="shared" si="5"/>
        <v>0</v>
      </c>
      <c r="H146" s="278"/>
      <c r="I146" s="3"/>
      <c r="J146" s="3"/>
      <c r="K146" s="3"/>
      <c r="L146" s="3"/>
      <c r="M146" s="3"/>
      <c r="N146" s="3"/>
      <c r="O146" s="3"/>
      <c r="P146" s="3"/>
      <c r="Q146" s="3"/>
      <c r="R146" s="3"/>
      <c r="S146" s="3"/>
      <c r="T146" s="3"/>
      <c r="U146" s="3"/>
    </row>
    <row r="147" spans="1:21" s="7" customFormat="1" ht="12.75" x14ac:dyDescent="0.2">
      <c r="A147" s="278"/>
      <c r="B147" s="56">
        <v>111</v>
      </c>
      <c r="C147" s="282"/>
      <c r="D147" s="59"/>
      <c r="E147" s="278"/>
      <c r="F147" s="278"/>
      <c r="G147" s="60">
        <f t="shared" si="5"/>
        <v>0</v>
      </c>
      <c r="H147" s="278"/>
      <c r="I147" s="3"/>
      <c r="J147" s="3"/>
      <c r="K147" s="3"/>
      <c r="L147" s="3"/>
      <c r="M147" s="3"/>
      <c r="N147" s="3"/>
      <c r="O147" s="3"/>
      <c r="P147" s="3"/>
      <c r="Q147" s="3"/>
      <c r="R147" s="3"/>
      <c r="S147" s="3"/>
      <c r="T147" s="3"/>
      <c r="U147" s="3"/>
    </row>
    <row r="148" spans="1:21" s="7" customFormat="1" ht="12.75" x14ac:dyDescent="0.2">
      <c r="A148" s="278"/>
      <c r="B148" s="56">
        <v>112</v>
      </c>
      <c r="C148" s="282"/>
      <c r="D148" s="59"/>
      <c r="E148" s="278"/>
      <c r="F148" s="278"/>
      <c r="G148" s="60">
        <f t="shared" si="5"/>
        <v>0</v>
      </c>
      <c r="H148" s="278"/>
      <c r="I148" s="3"/>
      <c r="J148" s="3"/>
      <c r="K148" s="3"/>
      <c r="L148" s="3"/>
      <c r="M148" s="3"/>
      <c r="N148" s="3"/>
      <c r="O148" s="3"/>
      <c r="P148" s="3"/>
      <c r="Q148" s="3"/>
      <c r="R148" s="3"/>
      <c r="S148" s="3"/>
      <c r="T148" s="3"/>
      <c r="U148" s="3"/>
    </row>
    <row r="149" spans="1:21" s="7" customFormat="1" ht="12.75" x14ac:dyDescent="0.2">
      <c r="A149" s="278"/>
      <c r="B149" s="56">
        <v>113</v>
      </c>
      <c r="C149" s="282"/>
      <c r="D149" s="59"/>
      <c r="E149" s="278"/>
      <c r="F149" s="278"/>
      <c r="G149" s="60">
        <f t="shared" si="5"/>
        <v>0</v>
      </c>
      <c r="H149" s="278"/>
      <c r="I149" s="3"/>
      <c r="J149" s="3"/>
      <c r="K149" s="3"/>
      <c r="L149" s="3"/>
      <c r="M149" s="3"/>
      <c r="N149" s="3"/>
      <c r="O149" s="3"/>
      <c r="P149" s="3"/>
      <c r="Q149" s="3"/>
      <c r="R149" s="3"/>
      <c r="S149" s="3"/>
      <c r="T149" s="3"/>
      <c r="U149" s="3"/>
    </row>
    <row r="150" spans="1:21" s="7" customFormat="1" ht="12.75" x14ac:dyDescent="0.2">
      <c r="A150" s="278"/>
      <c r="B150" s="56">
        <v>114</v>
      </c>
      <c r="C150" s="282"/>
      <c r="D150" s="59"/>
      <c r="E150" s="278"/>
      <c r="F150" s="278"/>
      <c r="G150" s="60">
        <f t="shared" si="5"/>
        <v>0</v>
      </c>
      <c r="H150" s="278"/>
      <c r="I150" s="3"/>
      <c r="J150" s="3"/>
      <c r="K150" s="3"/>
      <c r="L150" s="3"/>
      <c r="M150" s="3"/>
      <c r="N150" s="3"/>
      <c r="O150" s="3"/>
      <c r="P150" s="3"/>
      <c r="Q150" s="3"/>
      <c r="R150" s="3"/>
      <c r="S150" s="3"/>
      <c r="T150" s="3"/>
      <c r="U150" s="3"/>
    </row>
    <row r="151" spans="1:21" s="7" customFormat="1" ht="12.75" x14ac:dyDescent="0.2">
      <c r="A151" s="278"/>
      <c r="B151" s="56">
        <v>115</v>
      </c>
      <c r="C151" s="282"/>
      <c r="D151" s="59"/>
      <c r="E151" s="278"/>
      <c r="F151" s="278"/>
      <c r="G151" s="60">
        <f t="shared" si="5"/>
        <v>0</v>
      </c>
      <c r="H151" s="278"/>
      <c r="I151" s="3"/>
      <c r="J151" s="3"/>
      <c r="K151" s="3"/>
      <c r="L151" s="3"/>
      <c r="M151" s="3"/>
      <c r="N151" s="3"/>
      <c r="O151" s="3"/>
      <c r="P151" s="3"/>
      <c r="Q151" s="3"/>
      <c r="R151" s="3"/>
      <c r="S151" s="3"/>
      <c r="T151" s="3"/>
      <c r="U151" s="3"/>
    </row>
    <row r="152" spans="1:21" s="7" customFormat="1" ht="12.75" x14ac:dyDescent="0.2">
      <c r="A152" s="278"/>
      <c r="B152" s="56">
        <v>116</v>
      </c>
      <c r="C152" s="282"/>
      <c r="D152" s="59"/>
      <c r="E152" s="278"/>
      <c r="F152" s="278"/>
      <c r="G152" s="60">
        <f t="shared" si="5"/>
        <v>0</v>
      </c>
      <c r="H152" s="278"/>
      <c r="I152" s="3"/>
      <c r="J152" s="3"/>
      <c r="K152" s="3"/>
      <c r="L152" s="3"/>
      <c r="M152" s="3"/>
      <c r="N152" s="3"/>
      <c r="O152" s="3"/>
      <c r="P152" s="3"/>
      <c r="Q152" s="3"/>
      <c r="R152" s="3"/>
      <c r="S152" s="3"/>
      <c r="T152" s="3"/>
      <c r="U152" s="3"/>
    </row>
    <row r="153" spans="1:21" s="7" customFormat="1" ht="12.75" x14ac:dyDescent="0.2">
      <c r="A153" s="278"/>
      <c r="B153" s="56">
        <v>117</v>
      </c>
      <c r="C153" s="282"/>
      <c r="D153" s="59"/>
      <c r="E153" s="278"/>
      <c r="F153" s="278"/>
      <c r="G153" s="60">
        <f t="shared" si="5"/>
        <v>0</v>
      </c>
      <c r="H153" s="278"/>
      <c r="I153" s="3"/>
      <c r="J153" s="3"/>
      <c r="K153" s="3"/>
      <c r="L153" s="3"/>
      <c r="M153" s="3"/>
      <c r="N153" s="3"/>
      <c r="O153" s="3"/>
      <c r="P153" s="3"/>
      <c r="Q153" s="3"/>
      <c r="R153" s="3"/>
      <c r="S153" s="3"/>
      <c r="T153" s="3"/>
      <c r="U153" s="3"/>
    </row>
    <row r="154" spans="1:21" s="7" customFormat="1" ht="12.75" x14ac:dyDescent="0.2">
      <c r="A154" s="278"/>
      <c r="B154" s="56">
        <v>118</v>
      </c>
      <c r="C154" s="282"/>
      <c r="D154" s="59"/>
      <c r="E154" s="278"/>
      <c r="F154" s="278"/>
      <c r="G154" s="60">
        <f t="shared" si="5"/>
        <v>0</v>
      </c>
      <c r="H154" s="278"/>
      <c r="I154" s="3"/>
      <c r="J154" s="3"/>
      <c r="K154" s="3"/>
      <c r="L154" s="3"/>
      <c r="M154" s="3"/>
      <c r="N154" s="3"/>
      <c r="O154" s="3"/>
      <c r="P154" s="3"/>
      <c r="Q154" s="3"/>
      <c r="R154" s="3"/>
      <c r="S154" s="3"/>
      <c r="T154" s="3"/>
      <c r="U154" s="3"/>
    </row>
    <row r="155" spans="1:21" s="7" customFormat="1" ht="12.75" x14ac:dyDescent="0.2">
      <c r="A155" s="278"/>
      <c r="B155" s="56">
        <v>119</v>
      </c>
      <c r="C155" s="282"/>
      <c r="D155" s="59"/>
      <c r="E155" s="278"/>
      <c r="F155" s="278"/>
      <c r="G155" s="60">
        <f t="shared" si="5"/>
        <v>0</v>
      </c>
      <c r="H155" s="278"/>
      <c r="I155" s="3"/>
      <c r="J155" s="3"/>
      <c r="K155" s="3"/>
      <c r="L155" s="3"/>
      <c r="M155" s="3"/>
      <c r="N155" s="3"/>
      <c r="O155" s="3"/>
      <c r="P155" s="3"/>
      <c r="Q155" s="3"/>
      <c r="R155" s="3"/>
      <c r="S155" s="3"/>
      <c r="T155" s="3"/>
      <c r="U155" s="3"/>
    </row>
    <row r="156" spans="1:21" s="7" customFormat="1" ht="12.75" x14ac:dyDescent="0.2">
      <c r="A156" s="278"/>
      <c r="B156" s="56">
        <v>120</v>
      </c>
      <c r="C156" s="282"/>
      <c r="D156" s="59"/>
      <c r="E156" s="278"/>
      <c r="F156" s="278"/>
      <c r="G156" s="60">
        <f t="shared" si="5"/>
        <v>0</v>
      </c>
      <c r="H156" s="278"/>
      <c r="I156" s="3"/>
      <c r="J156" s="3"/>
      <c r="K156" s="3"/>
      <c r="L156" s="3"/>
      <c r="M156" s="3"/>
      <c r="N156" s="3"/>
      <c r="O156" s="3"/>
      <c r="P156" s="3"/>
      <c r="Q156" s="3"/>
      <c r="R156" s="3"/>
      <c r="S156" s="3"/>
      <c r="T156" s="3"/>
      <c r="U156" s="3"/>
    </row>
    <row r="157" spans="1:21" s="7" customFormat="1" ht="12.75" x14ac:dyDescent="0.2">
      <c r="A157" s="278"/>
      <c r="B157" s="56">
        <v>121</v>
      </c>
      <c r="C157" s="282"/>
      <c r="D157" s="59"/>
      <c r="E157" s="278"/>
      <c r="F157" s="278"/>
      <c r="G157" s="60">
        <f t="shared" si="5"/>
        <v>0</v>
      </c>
      <c r="H157" s="278"/>
      <c r="I157" s="3"/>
      <c r="J157" s="3"/>
      <c r="K157" s="3"/>
      <c r="L157" s="3"/>
      <c r="M157" s="3"/>
      <c r="N157" s="3"/>
      <c r="O157" s="3"/>
      <c r="P157" s="3"/>
      <c r="Q157" s="3"/>
      <c r="R157" s="3"/>
      <c r="S157" s="3"/>
      <c r="T157" s="3"/>
      <c r="U157" s="3"/>
    </row>
    <row r="158" spans="1:21" s="7" customFormat="1" ht="12.75" x14ac:dyDescent="0.2">
      <c r="A158" s="278"/>
      <c r="B158" s="56">
        <v>122</v>
      </c>
      <c r="C158" s="282"/>
      <c r="D158" s="59"/>
      <c r="E158" s="278"/>
      <c r="F158" s="278"/>
      <c r="G158" s="60">
        <f t="shared" si="5"/>
        <v>0</v>
      </c>
      <c r="H158" s="278"/>
      <c r="I158" s="3"/>
      <c r="J158" s="3"/>
      <c r="K158" s="3"/>
      <c r="L158" s="3"/>
      <c r="M158" s="3"/>
      <c r="N158" s="3"/>
      <c r="O158" s="3"/>
      <c r="P158" s="3"/>
      <c r="Q158" s="3"/>
      <c r="R158" s="3"/>
      <c r="S158" s="3"/>
      <c r="T158" s="3"/>
      <c r="U158" s="3"/>
    </row>
    <row r="159" spans="1:21" s="7" customFormat="1" ht="12.75" x14ac:dyDescent="0.2">
      <c r="A159" s="278"/>
      <c r="B159" s="56">
        <v>123</v>
      </c>
      <c r="C159" s="282"/>
      <c r="D159" s="59"/>
      <c r="E159" s="278"/>
      <c r="F159" s="278"/>
      <c r="G159" s="60">
        <f t="shared" si="5"/>
        <v>0</v>
      </c>
      <c r="H159" s="278"/>
      <c r="I159" s="3"/>
      <c r="J159" s="3"/>
      <c r="K159" s="3"/>
      <c r="L159" s="3"/>
      <c r="M159" s="3"/>
      <c r="N159" s="3"/>
      <c r="O159" s="3"/>
      <c r="P159" s="3"/>
      <c r="Q159" s="3"/>
      <c r="R159" s="3"/>
      <c r="S159" s="3"/>
      <c r="T159" s="3"/>
      <c r="U159" s="3"/>
    </row>
    <row r="160" spans="1:21" s="7" customFormat="1" ht="12.75" x14ac:dyDescent="0.2">
      <c r="A160" s="278"/>
      <c r="B160" s="56">
        <v>124</v>
      </c>
      <c r="C160" s="282"/>
      <c r="D160" s="59"/>
      <c r="E160" s="278"/>
      <c r="F160" s="278"/>
      <c r="G160" s="60">
        <f t="shared" si="5"/>
        <v>0</v>
      </c>
      <c r="H160" s="278"/>
      <c r="I160" s="3"/>
      <c r="J160" s="3"/>
      <c r="K160" s="3"/>
      <c r="L160" s="3"/>
      <c r="M160" s="3"/>
      <c r="N160" s="3"/>
      <c r="O160" s="3"/>
      <c r="P160" s="3"/>
      <c r="Q160" s="3"/>
      <c r="R160" s="3"/>
      <c r="S160" s="3"/>
      <c r="T160" s="3"/>
      <c r="U160" s="3"/>
    </row>
    <row r="161" spans="1:21" s="7" customFormat="1" ht="13.5" thickBot="1" x14ac:dyDescent="0.25">
      <c r="A161" s="26"/>
      <c r="B161" s="56">
        <v>125</v>
      </c>
      <c r="C161" s="198"/>
      <c r="D161" s="59"/>
      <c r="E161" s="196"/>
      <c r="F161" s="196"/>
      <c r="G161" s="60">
        <f t="shared" si="4"/>
        <v>0</v>
      </c>
      <c r="H161" s="26"/>
      <c r="I161" s="3"/>
      <c r="J161" s="3"/>
      <c r="K161" s="3"/>
      <c r="L161" s="3"/>
      <c r="M161" s="3"/>
      <c r="N161" s="3"/>
      <c r="O161" s="3"/>
      <c r="P161" s="3"/>
      <c r="Q161" s="3"/>
      <c r="R161" s="3"/>
      <c r="S161" s="3"/>
      <c r="T161" s="3"/>
      <c r="U161" s="3"/>
    </row>
    <row r="162" spans="1:21" s="7" customFormat="1" ht="13.5" thickBot="1" x14ac:dyDescent="0.25">
      <c r="A162" s="1"/>
      <c r="B162" s="28"/>
      <c r="C162" s="1"/>
      <c r="D162" s="26"/>
      <c r="E162" s="26"/>
      <c r="F162" s="75" t="s">
        <v>35</v>
      </c>
      <c r="G162" s="70">
        <f>SUM(G37:G161)</f>
        <v>0</v>
      </c>
      <c r="H162" s="26"/>
      <c r="I162" s="3"/>
      <c r="J162" s="3"/>
      <c r="K162" s="3"/>
      <c r="L162" s="3"/>
      <c r="M162" s="3"/>
      <c r="N162" s="3"/>
      <c r="O162" s="3"/>
      <c r="P162" s="3"/>
      <c r="Q162" s="3"/>
      <c r="R162" s="3"/>
      <c r="S162" s="3"/>
      <c r="T162" s="3"/>
      <c r="U162" s="3"/>
    </row>
    <row r="163" spans="1:21" s="7" customFormat="1" ht="12.75" customHeight="1" x14ac:dyDescent="0.25">
      <c r="A163" s="1"/>
      <c r="B163" s="28"/>
      <c r="C163" s="1"/>
      <c r="D163" s="34"/>
      <c r="E163" s="82"/>
      <c r="F163" s="26"/>
      <c r="G163" s="83"/>
      <c r="H163" s="26"/>
      <c r="I163" s="3"/>
      <c r="J163" s="3"/>
      <c r="K163" s="3"/>
      <c r="L163" s="3"/>
      <c r="M163" s="3"/>
      <c r="N163" s="3"/>
      <c r="O163" s="3"/>
      <c r="P163" s="3"/>
      <c r="Q163" s="3"/>
      <c r="R163" s="3"/>
      <c r="S163" s="3"/>
      <c r="T163" s="3"/>
      <c r="U163" s="3"/>
    </row>
    <row r="164" spans="1:21" x14ac:dyDescent="0.25">
      <c r="A164" s="3"/>
      <c r="B164" s="3"/>
      <c r="C164" s="3"/>
      <c r="D164" s="3"/>
      <c r="E164" s="3"/>
      <c r="F164" s="3"/>
      <c r="G164" s="3"/>
      <c r="H164" s="3"/>
      <c r="I164" s="3"/>
      <c r="J164" s="3"/>
      <c r="K164" s="3"/>
      <c r="L164" s="3"/>
      <c r="M164" s="3"/>
      <c r="N164" s="3"/>
      <c r="O164" s="3"/>
      <c r="P164" s="3"/>
      <c r="Q164" s="3"/>
      <c r="R164" s="3"/>
      <c r="S164" s="3"/>
      <c r="T164" s="3"/>
      <c r="U164" s="3"/>
    </row>
    <row r="165" spans="1:21" x14ac:dyDescent="0.25">
      <c r="A165" s="3"/>
      <c r="B165" s="3"/>
      <c r="C165" s="3"/>
      <c r="D165" s="3"/>
      <c r="E165" s="3"/>
      <c r="F165" s="3"/>
      <c r="G165" s="3"/>
      <c r="H165" s="3"/>
      <c r="I165" s="3"/>
      <c r="J165" s="3"/>
      <c r="K165" s="3"/>
      <c r="L165" s="3"/>
      <c r="M165" s="3"/>
      <c r="N165" s="3"/>
      <c r="O165" s="3"/>
      <c r="P165" s="3"/>
      <c r="Q165" s="3"/>
      <c r="R165" s="3"/>
      <c r="S165" s="3"/>
      <c r="T165" s="3"/>
      <c r="U165" s="3"/>
    </row>
    <row r="166" spans="1:21" x14ac:dyDescent="0.25">
      <c r="A166" s="3"/>
      <c r="B166" s="3"/>
      <c r="C166" s="3"/>
      <c r="D166" s="3"/>
      <c r="E166" s="3"/>
      <c r="F166" s="3"/>
      <c r="G166" s="3"/>
      <c r="H166" s="3"/>
      <c r="I166" s="3"/>
      <c r="J166" s="3"/>
      <c r="K166" s="3"/>
      <c r="L166" s="3"/>
      <c r="M166" s="3"/>
      <c r="N166" s="3"/>
      <c r="O166" s="3"/>
      <c r="P166" s="3"/>
      <c r="Q166" s="3"/>
      <c r="R166" s="3"/>
      <c r="S166" s="3"/>
      <c r="T166" s="3"/>
      <c r="U166" s="3"/>
    </row>
    <row r="167" spans="1:21" x14ac:dyDescent="0.25">
      <c r="A167" s="3"/>
      <c r="B167" s="3"/>
      <c r="C167" s="3"/>
      <c r="D167" s="3"/>
      <c r="E167" s="3"/>
      <c r="F167" s="3"/>
      <c r="G167" s="3"/>
      <c r="H167" s="3"/>
      <c r="I167" s="3"/>
      <c r="J167" s="3"/>
      <c r="K167" s="3"/>
      <c r="L167" s="3"/>
      <c r="M167" s="3"/>
      <c r="N167" s="3"/>
      <c r="O167" s="3"/>
      <c r="P167" s="3"/>
      <c r="Q167" s="3"/>
      <c r="R167" s="3"/>
      <c r="S167" s="3"/>
      <c r="T167" s="3"/>
      <c r="U167" s="3"/>
    </row>
    <row r="168" spans="1:21" x14ac:dyDescent="0.25">
      <c r="A168" s="3"/>
      <c r="B168" s="3"/>
      <c r="C168" s="3"/>
      <c r="D168" s="3"/>
      <c r="E168" s="3"/>
      <c r="F168" s="3"/>
      <c r="G168" s="3"/>
      <c r="H168" s="3"/>
      <c r="I168" s="3"/>
      <c r="J168" s="3"/>
      <c r="K168" s="3"/>
      <c r="L168" s="3"/>
      <c r="M168" s="3"/>
      <c r="N168" s="3"/>
      <c r="O168" s="3"/>
      <c r="P168" s="3"/>
      <c r="Q168" s="3"/>
      <c r="R168" s="3"/>
      <c r="S168" s="3"/>
      <c r="T168" s="3"/>
      <c r="U168" s="3"/>
    </row>
    <row r="169" spans="1:21" x14ac:dyDescent="0.25">
      <c r="A169" s="3"/>
      <c r="B169" s="3"/>
      <c r="C169" s="3"/>
      <c r="D169" s="3"/>
      <c r="E169" s="3"/>
      <c r="F169" s="3"/>
      <c r="G169" s="3"/>
      <c r="H169" s="3"/>
      <c r="I169" s="3"/>
      <c r="J169" s="3"/>
      <c r="K169" s="3"/>
      <c r="L169" s="3"/>
      <c r="M169" s="3"/>
      <c r="N169" s="3"/>
      <c r="O169" s="3"/>
      <c r="P169" s="3"/>
      <c r="Q169" s="3"/>
      <c r="R169" s="3"/>
      <c r="S169" s="3"/>
      <c r="T169" s="3"/>
      <c r="U169" s="3"/>
    </row>
    <row r="170" spans="1:21" x14ac:dyDescent="0.25">
      <c r="A170" s="3"/>
      <c r="B170" s="3"/>
      <c r="C170" s="3"/>
      <c r="D170" s="3"/>
      <c r="E170" s="3"/>
      <c r="F170" s="3"/>
      <c r="G170" s="3"/>
      <c r="H170" s="3"/>
      <c r="I170" s="3"/>
      <c r="J170" s="3"/>
      <c r="K170" s="3"/>
      <c r="L170" s="3"/>
      <c r="M170" s="3"/>
      <c r="N170" s="3"/>
      <c r="O170" s="3"/>
      <c r="P170" s="3"/>
      <c r="Q170" s="3"/>
      <c r="R170" s="3"/>
      <c r="S170" s="3"/>
      <c r="T170" s="3"/>
      <c r="U170" s="3"/>
    </row>
    <row r="171" spans="1:21" x14ac:dyDescent="0.25">
      <c r="A171" s="3"/>
      <c r="B171" s="3"/>
      <c r="C171" s="3"/>
      <c r="D171" s="3"/>
      <c r="E171" s="3"/>
      <c r="F171" s="3"/>
      <c r="G171" s="3"/>
      <c r="H171" s="3"/>
      <c r="I171" s="3"/>
      <c r="J171" s="3"/>
      <c r="K171" s="3"/>
      <c r="L171" s="3"/>
      <c r="M171" s="3"/>
      <c r="N171" s="3"/>
      <c r="O171" s="3"/>
      <c r="P171" s="3"/>
      <c r="Q171" s="3"/>
      <c r="R171" s="3"/>
      <c r="S171" s="3"/>
      <c r="T171" s="3"/>
      <c r="U171" s="3"/>
    </row>
    <row r="172" spans="1:21" x14ac:dyDescent="0.25">
      <c r="A172" s="3"/>
      <c r="B172" s="3"/>
      <c r="C172" s="3"/>
      <c r="D172" s="3"/>
      <c r="E172" s="3"/>
      <c r="F172" s="3"/>
      <c r="G172" s="3"/>
      <c r="H172" s="3"/>
      <c r="I172" s="3"/>
      <c r="J172" s="3"/>
      <c r="K172" s="3"/>
      <c r="L172" s="3"/>
      <c r="M172" s="3"/>
      <c r="N172" s="3"/>
      <c r="O172" s="3"/>
      <c r="P172" s="3"/>
      <c r="Q172" s="3"/>
      <c r="R172" s="3"/>
      <c r="S172" s="3"/>
      <c r="T172" s="3"/>
      <c r="U172" s="3"/>
    </row>
    <row r="173" spans="1:21" x14ac:dyDescent="0.25">
      <c r="A173" s="3"/>
      <c r="B173" s="3"/>
      <c r="C173" s="3"/>
      <c r="D173" s="3"/>
      <c r="E173" s="3"/>
      <c r="F173" s="3"/>
      <c r="G173" s="3"/>
      <c r="H173" s="3"/>
      <c r="I173" s="3"/>
      <c r="J173" s="3"/>
      <c r="K173" s="3"/>
      <c r="L173" s="3"/>
      <c r="M173" s="3"/>
      <c r="N173" s="3"/>
      <c r="O173" s="3"/>
      <c r="P173" s="3"/>
      <c r="Q173" s="3"/>
      <c r="R173" s="3"/>
      <c r="S173" s="3"/>
      <c r="T173" s="3"/>
      <c r="U173" s="3"/>
    </row>
    <row r="174" spans="1:21" x14ac:dyDescent="0.25">
      <c r="A174" s="3"/>
      <c r="B174" s="3"/>
      <c r="C174" s="3"/>
      <c r="D174" s="3"/>
      <c r="E174" s="3"/>
      <c r="F174" s="3"/>
      <c r="G174" s="3"/>
      <c r="H174" s="3"/>
      <c r="I174" s="3"/>
      <c r="J174" s="3"/>
      <c r="K174" s="3"/>
      <c r="L174" s="3"/>
      <c r="M174" s="3"/>
      <c r="N174" s="3"/>
      <c r="O174" s="3"/>
      <c r="P174" s="3"/>
      <c r="Q174" s="3"/>
      <c r="R174" s="3"/>
      <c r="S174" s="3"/>
      <c r="T174" s="3"/>
      <c r="U174" s="3"/>
    </row>
    <row r="175" spans="1:21" x14ac:dyDescent="0.25">
      <c r="A175" s="3"/>
      <c r="B175" s="3"/>
      <c r="C175" s="3"/>
      <c r="D175" s="3"/>
      <c r="E175" s="3"/>
      <c r="F175" s="3"/>
      <c r="G175" s="3"/>
      <c r="H175" s="3"/>
      <c r="I175" s="3"/>
      <c r="J175" s="3"/>
      <c r="K175" s="3"/>
      <c r="L175" s="3"/>
      <c r="M175" s="3"/>
      <c r="N175" s="3"/>
      <c r="O175" s="3"/>
      <c r="P175" s="3"/>
      <c r="Q175" s="3"/>
      <c r="R175" s="3"/>
      <c r="S175" s="3"/>
      <c r="T175" s="3"/>
      <c r="U175" s="3"/>
    </row>
    <row r="176" spans="1:21" x14ac:dyDescent="0.25">
      <c r="A176" s="3"/>
      <c r="B176" s="3"/>
      <c r="C176" s="3"/>
      <c r="D176" s="3"/>
      <c r="E176" s="3"/>
      <c r="F176" s="3"/>
      <c r="G176" s="3"/>
      <c r="H176" s="3"/>
      <c r="I176" s="3"/>
      <c r="J176" s="3"/>
      <c r="K176" s="3"/>
      <c r="L176" s="3"/>
      <c r="M176" s="3"/>
      <c r="N176" s="3"/>
      <c r="O176" s="3"/>
      <c r="P176" s="3"/>
      <c r="Q176" s="3"/>
      <c r="R176" s="3"/>
      <c r="S176" s="3"/>
      <c r="T176" s="3"/>
      <c r="U176" s="3"/>
    </row>
    <row r="177" spans="1:21" x14ac:dyDescent="0.25">
      <c r="A177" s="3"/>
      <c r="B177" s="3"/>
      <c r="C177" s="3"/>
      <c r="D177" s="3"/>
      <c r="E177" s="3"/>
      <c r="F177" s="3"/>
      <c r="G177" s="3"/>
      <c r="H177" s="3"/>
      <c r="I177" s="3"/>
      <c r="J177" s="3"/>
      <c r="K177" s="3"/>
      <c r="L177" s="3"/>
      <c r="M177" s="3"/>
      <c r="N177" s="3"/>
      <c r="O177" s="3"/>
      <c r="P177" s="3"/>
      <c r="Q177" s="3"/>
      <c r="R177" s="3"/>
      <c r="S177" s="3"/>
      <c r="T177" s="3"/>
      <c r="U177" s="3"/>
    </row>
    <row r="178" spans="1:21" x14ac:dyDescent="0.25">
      <c r="A178" s="3"/>
      <c r="B178" s="3"/>
      <c r="C178" s="3"/>
      <c r="D178" s="3"/>
      <c r="E178" s="3"/>
      <c r="F178" s="3"/>
      <c r="G178" s="3"/>
      <c r="H178" s="3"/>
      <c r="I178" s="3"/>
      <c r="J178" s="3"/>
      <c r="K178" s="3"/>
      <c r="L178" s="3"/>
      <c r="M178" s="3"/>
      <c r="N178" s="3"/>
      <c r="O178" s="3"/>
      <c r="P178" s="3"/>
      <c r="Q178" s="3"/>
      <c r="R178" s="3"/>
      <c r="S178" s="3"/>
      <c r="T178" s="3"/>
      <c r="U178" s="3"/>
    </row>
    <row r="179" spans="1:21" x14ac:dyDescent="0.25">
      <c r="A179" s="3"/>
      <c r="B179" s="3"/>
      <c r="C179" s="3"/>
      <c r="D179" s="3"/>
      <c r="E179" s="3"/>
      <c r="F179" s="3"/>
      <c r="G179" s="3"/>
      <c r="H179" s="3"/>
      <c r="I179" s="3"/>
      <c r="J179" s="3"/>
      <c r="K179" s="3"/>
      <c r="L179" s="3"/>
      <c r="M179" s="3"/>
      <c r="N179" s="3"/>
      <c r="O179" s="3"/>
      <c r="P179" s="3"/>
      <c r="Q179" s="3"/>
      <c r="R179" s="3"/>
      <c r="S179" s="3"/>
      <c r="T179" s="3"/>
      <c r="U179" s="3"/>
    </row>
    <row r="180" spans="1:21" x14ac:dyDescent="0.25">
      <c r="A180" s="3"/>
      <c r="B180" s="3"/>
      <c r="C180" s="3"/>
      <c r="D180" s="3"/>
      <c r="E180" s="3"/>
      <c r="F180" s="3"/>
      <c r="G180" s="3"/>
      <c r="H180" s="3"/>
      <c r="I180" s="3"/>
      <c r="J180" s="3"/>
      <c r="K180" s="3"/>
      <c r="L180" s="3"/>
      <c r="M180" s="3"/>
      <c r="N180" s="3"/>
      <c r="O180" s="3"/>
      <c r="P180" s="3"/>
      <c r="Q180" s="3"/>
      <c r="R180" s="3"/>
      <c r="S180" s="3"/>
      <c r="T180" s="3"/>
      <c r="U180" s="3"/>
    </row>
    <row r="181" spans="1:21" x14ac:dyDescent="0.25">
      <c r="A181" s="3"/>
      <c r="B181" s="3"/>
      <c r="C181" s="3"/>
      <c r="D181" s="3"/>
      <c r="E181" s="3"/>
      <c r="F181" s="3"/>
      <c r="G181" s="3"/>
      <c r="H181" s="3"/>
      <c r="I181" s="3"/>
      <c r="J181" s="3"/>
      <c r="K181" s="3"/>
      <c r="L181" s="3"/>
      <c r="M181" s="3"/>
      <c r="N181" s="3"/>
      <c r="O181" s="3"/>
      <c r="P181" s="3"/>
      <c r="Q181" s="3"/>
      <c r="R181" s="3"/>
      <c r="S181" s="3"/>
      <c r="T181" s="3"/>
      <c r="U181" s="3"/>
    </row>
    <row r="182" spans="1:21" x14ac:dyDescent="0.25">
      <c r="A182" s="3"/>
      <c r="B182" s="3"/>
      <c r="C182" s="3"/>
      <c r="D182" s="3"/>
      <c r="E182" s="3"/>
      <c r="F182" s="3"/>
      <c r="G182" s="3"/>
      <c r="H182" s="3"/>
      <c r="I182" s="3"/>
      <c r="J182" s="3"/>
      <c r="K182" s="3"/>
      <c r="L182" s="3"/>
      <c r="M182" s="3"/>
      <c r="N182" s="3"/>
      <c r="O182" s="3"/>
      <c r="P182" s="3"/>
      <c r="Q182" s="3"/>
      <c r="R182" s="3"/>
      <c r="S182" s="3"/>
      <c r="T182" s="3"/>
      <c r="U182" s="3"/>
    </row>
    <row r="183" spans="1:21" x14ac:dyDescent="0.25">
      <c r="A183" s="3"/>
      <c r="B183" s="3"/>
      <c r="C183" s="3"/>
      <c r="D183" s="3"/>
      <c r="E183" s="3"/>
      <c r="F183" s="3"/>
      <c r="G183" s="3"/>
      <c r="H183" s="3"/>
      <c r="I183" s="3"/>
      <c r="J183" s="3"/>
      <c r="K183" s="3"/>
      <c r="L183" s="3"/>
      <c r="M183" s="3"/>
      <c r="N183" s="3"/>
      <c r="O183" s="3"/>
      <c r="P183" s="3"/>
      <c r="Q183" s="3"/>
      <c r="R183" s="3"/>
      <c r="S183" s="3"/>
      <c r="T183" s="3"/>
      <c r="U183" s="3"/>
    </row>
    <row r="184" spans="1:21" x14ac:dyDescent="0.25">
      <c r="A184" s="3"/>
      <c r="B184" s="3"/>
      <c r="C184" s="3"/>
      <c r="D184" s="3"/>
      <c r="E184" s="3"/>
      <c r="F184" s="3"/>
      <c r="G184" s="3"/>
      <c r="H184" s="3"/>
      <c r="I184" s="3"/>
      <c r="J184" s="3"/>
      <c r="K184" s="3"/>
      <c r="L184" s="3"/>
      <c r="M184" s="3"/>
      <c r="N184" s="3"/>
      <c r="O184" s="3"/>
      <c r="P184" s="3"/>
      <c r="Q184" s="3"/>
      <c r="R184" s="3"/>
      <c r="S184" s="3"/>
      <c r="T184" s="3"/>
      <c r="U184" s="3"/>
    </row>
    <row r="185" spans="1:21" x14ac:dyDescent="0.25">
      <c r="A185" s="3"/>
      <c r="B185" s="3"/>
      <c r="C185" s="3"/>
      <c r="D185" s="3"/>
      <c r="E185" s="3"/>
      <c r="F185" s="3"/>
      <c r="G185" s="3"/>
      <c r="H185" s="3"/>
      <c r="I185" s="3"/>
      <c r="J185" s="3"/>
      <c r="K185" s="3"/>
      <c r="L185" s="3"/>
      <c r="M185" s="3"/>
      <c r="N185" s="3"/>
      <c r="O185" s="3"/>
      <c r="P185" s="3"/>
      <c r="Q185" s="3"/>
      <c r="R185" s="3"/>
      <c r="S185" s="3"/>
      <c r="T185" s="3"/>
      <c r="U185" s="3"/>
    </row>
    <row r="186" spans="1:21" x14ac:dyDescent="0.25">
      <c r="A186" s="3"/>
      <c r="B186" s="3"/>
      <c r="C186" s="3"/>
      <c r="D186" s="3"/>
      <c r="E186" s="3"/>
      <c r="F186" s="3"/>
      <c r="G186" s="3"/>
      <c r="H186" s="3"/>
      <c r="I186" s="3"/>
      <c r="J186" s="3"/>
      <c r="K186" s="3"/>
      <c r="L186" s="3"/>
      <c r="M186" s="3"/>
      <c r="N186" s="3"/>
      <c r="O186" s="3"/>
      <c r="P186" s="3"/>
      <c r="Q186" s="3"/>
      <c r="R186" s="3"/>
      <c r="S186" s="3"/>
      <c r="T186" s="3"/>
      <c r="U186" s="3"/>
    </row>
    <row r="187" spans="1:21" x14ac:dyDescent="0.25">
      <c r="A187" s="3"/>
      <c r="B187" s="3"/>
      <c r="C187" s="3"/>
      <c r="D187" s="3"/>
      <c r="E187" s="3"/>
      <c r="F187" s="3"/>
      <c r="G187" s="3"/>
      <c r="H187" s="3"/>
      <c r="I187" s="3"/>
      <c r="J187" s="3"/>
      <c r="K187" s="3"/>
      <c r="L187" s="3"/>
      <c r="M187" s="3"/>
      <c r="N187" s="3"/>
      <c r="O187" s="3"/>
      <c r="P187" s="3"/>
      <c r="Q187" s="3"/>
      <c r="R187" s="3"/>
      <c r="S187" s="3"/>
      <c r="T187" s="3"/>
      <c r="U187" s="3"/>
    </row>
    <row r="188" spans="1:21" x14ac:dyDescent="0.25">
      <c r="A188" s="3"/>
      <c r="B188" s="3"/>
      <c r="C188" s="3"/>
      <c r="D188" s="3"/>
      <c r="E188" s="3"/>
      <c r="F188" s="3"/>
      <c r="G188" s="3"/>
      <c r="H188" s="3"/>
      <c r="I188" s="3"/>
      <c r="J188" s="3"/>
      <c r="K188" s="3"/>
      <c r="L188" s="3"/>
      <c r="M188" s="3"/>
      <c r="N188" s="3"/>
      <c r="O188" s="3"/>
      <c r="P188" s="3"/>
      <c r="Q188" s="3"/>
      <c r="R188" s="3"/>
      <c r="S188" s="3"/>
      <c r="T188" s="3"/>
      <c r="U188" s="3"/>
    </row>
    <row r="189" spans="1:21" x14ac:dyDescent="0.25">
      <c r="A189" s="3"/>
      <c r="B189" s="3"/>
      <c r="C189" s="3"/>
      <c r="D189" s="3"/>
      <c r="E189" s="3"/>
      <c r="F189" s="3"/>
      <c r="G189" s="3"/>
      <c r="H189" s="3"/>
      <c r="I189" s="3"/>
      <c r="J189" s="3"/>
      <c r="K189" s="3"/>
      <c r="L189" s="3"/>
      <c r="M189" s="3"/>
      <c r="N189" s="3"/>
      <c r="O189" s="3"/>
      <c r="P189" s="3"/>
      <c r="Q189" s="3"/>
      <c r="R189" s="3"/>
      <c r="S189" s="3"/>
      <c r="T189" s="3"/>
      <c r="U189" s="3"/>
    </row>
    <row r="190" spans="1:21" x14ac:dyDescent="0.25">
      <c r="A190" s="3"/>
      <c r="B190" s="3"/>
      <c r="C190" s="3"/>
      <c r="D190" s="3"/>
      <c r="E190" s="3"/>
      <c r="F190" s="3"/>
      <c r="G190" s="3"/>
      <c r="H190" s="3"/>
      <c r="I190" s="3"/>
      <c r="J190" s="3"/>
      <c r="K190" s="3"/>
      <c r="L190" s="3"/>
      <c r="M190" s="3"/>
      <c r="N190" s="3"/>
      <c r="O190" s="3"/>
      <c r="P190" s="3"/>
      <c r="Q190" s="3"/>
      <c r="R190" s="3"/>
      <c r="S190" s="3"/>
      <c r="T190" s="3"/>
      <c r="U190" s="3"/>
    </row>
    <row r="191" spans="1:21" x14ac:dyDescent="0.25">
      <c r="A191" s="3"/>
      <c r="B191" s="3"/>
      <c r="C191" s="3"/>
      <c r="D191" s="3"/>
      <c r="E191" s="3"/>
      <c r="F191" s="3"/>
      <c r="G191" s="3"/>
      <c r="H191" s="3"/>
      <c r="I191" s="3"/>
      <c r="J191" s="3"/>
      <c r="K191" s="3"/>
      <c r="L191" s="3"/>
      <c r="M191" s="3"/>
      <c r="N191" s="3"/>
      <c r="O191" s="3"/>
      <c r="P191" s="3"/>
      <c r="Q191" s="3"/>
      <c r="R191" s="3"/>
      <c r="S191" s="3"/>
      <c r="T191" s="3"/>
      <c r="U191" s="3"/>
    </row>
    <row r="192" spans="1:21" x14ac:dyDescent="0.25">
      <c r="A192" s="3"/>
      <c r="B192" s="3"/>
      <c r="C192" s="3"/>
      <c r="D192" s="3"/>
      <c r="E192" s="3"/>
      <c r="F192" s="3"/>
      <c r="G192" s="3"/>
      <c r="H192" s="3"/>
      <c r="I192" s="3"/>
      <c r="J192" s="3"/>
      <c r="K192" s="3"/>
      <c r="L192" s="3"/>
      <c r="M192" s="3"/>
      <c r="N192" s="3"/>
      <c r="O192" s="3"/>
      <c r="P192" s="3"/>
      <c r="Q192" s="3"/>
      <c r="R192" s="3"/>
      <c r="S192" s="3"/>
      <c r="T192" s="3"/>
      <c r="U192" s="3"/>
    </row>
    <row r="193" spans="1:21" x14ac:dyDescent="0.25">
      <c r="A193" s="3"/>
      <c r="B193" s="3"/>
      <c r="C193" s="3"/>
      <c r="D193" s="3"/>
      <c r="E193" s="3"/>
      <c r="F193" s="3"/>
      <c r="G193" s="3"/>
      <c r="H193" s="3"/>
      <c r="I193" s="3"/>
      <c r="J193" s="3"/>
      <c r="K193" s="3"/>
      <c r="L193" s="3"/>
      <c r="M193" s="3"/>
      <c r="N193" s="3"/>
      <c r="O193" s="3"/>
      <c r="P193" s="3"/>
      <c r="Q193" s="3"/>
      <c r="R193" s="3"/>
      <c r="S193" s="3"/>
      <c r="T193" s="3"/>
      <c r="U193" s="3"/>
    </row>
    <row r="194" spans="1:21" x14ac:dyDescent="0.25">
      <c r="A194" s="3"/>
      <c r="B194" s="3"/>
      <c r="C194" s="3"/>
      <c r="D194" s="3"/>
      <c r="E194" s="3"/>
      <c r="F194" s="3"/>
      <c r="G194" s="3"/>
      <c r="H194" s="3"/>
      <c r="I194" s="3"/>
      <c r="J194" s="3"/>
      <c r="K194" s="3"/>
      <c r="L194" s="3"/>
      <c r="M194" s="3"/>
      <c r="N194" s="3"/>
      <c r="O194" s="3"/>
      <c r="P194" s="3"/>
      <c r="Q194" s="3"/>
      <c r="R194" s="3"/>
      <c r="S194" s="3"/>
      <c r="T194" s="3"/>
      <c r="U194" s="3"/>
    </row>
    <row r="195" spans="1:21" x14ac:dyDescent="0.25">
      <c r="A195" s="3"/>
      <c r="B195" s="3"/>
      <c r="C195" s="3"/>
      <c r="D195" s="3"/>
      <c r="E195" s="3"/>
      <c r="F195" s="3"/>
      <c r="G195" s="3"/>
      <c r="H195" s="3"/>
      <c r="I195" s="3"/>
      <c r="J195" s="3"/>
      <c r="K195" s="3"/>
      <c r="L195" s="3"/>
      <c r="M195" s="3"/>
      <c r="N195" s="3"/>
      <c r="O195" s="3"/>
      <c r="P195" s="3"/>
      <c r="Q195" s="3"/>
      <c r="R195" s="3"/>
      <c r="S195" s="3"/>
      <c r="T195" s="3"/>
      <c r="U195" s="3"/>
    </row>
    <row r="196" spans="1:21" x14ac:dyDescent="0.25">
      <c r="A196" s="3"/>
      <c r="B196" s="3"/>
      <c r="C196" s="3"/>
      <c r="D196" s="3"/>
      <c r="E196" s="3"/>
      <c r="F196" s="3"/>
      <c r="G196" s="3"/>
      <c r="H196" s="3"/>
      <c r="I196" s="3"/>
      <c r="J196" s="3"/>
      <c r="K196" s="3"/>
      <c r="L196" s="3"/>
      <c r="M196" s="3"/>
      <c r="N196" s="3"/>
      <c r="O196" s="3"/>
      <c r="P196" s="3"/>
      <c r="Q196" s="3"/>
      <c r="R196" s="3"/>
      <c r="S196" s="3"/>
      <c r="T196" s="3"/>
      <c r="U196" s="3"/>
    </row>
    <row r="197" spans="1:21" x14ac:dyDescent="0.25">
      <c r="A197" s="3"/>
      <c r="B197" s="3"/>
      <c r="C197" s="3"/>
      <c r="D197" s="3"/>
      <c r="E197" s="3"/>
      <c r="F197" s="3"/>
      <c r="G197" s="3"/>
      <c r="H197" s="3"/>
      <c r="I197" s="3"/>
      <c r="J197" s="3"/>
      <c r="K197" s="3"/>
      <c r="L197" s="3"/>
      <c r="M197" s="3"/>
      <c r="N197" s="3"/>
      <c r="O197" s="3"/>
      <c r="P197" s="3"/>
      <c r="Q197" s="3"/>
      <c r="R197" s="3"/>
      <c r="S197" s="3"/>
      <c r="T197" s="3"/>
      <c r="U197" s="3"/>
    </row>
    <row r="198" spans="1:21" x14ac:dyDescent="0.25">
      <c r="A198" s="3"/>
      <c r="B198" s="3"/>
      <c r="C198" s="3"/>
      <c r="D198" s="3"/>
      <c r="E198" s="3"/>
      <c r="F198" s="3"/>
      <c r="G198" s="3"/>
      <c r="H198" s="3"/>
      <c r="I198" s="3"/>
      <c r="J198" s="3"/>
      <c r="K198" s="3"/>
      <c r="L198" s="3"/>
      <c r="M198" s="3"/>
      <c r="N198" s="3"/>
      <c r="O198" s="3"/>
      <c r="P198" s="3"/>
      <c r="Q198" s="3"/>
      <c r="R198" s="3"/>
      <c r="S198" s="3"/>
      <c r="T198" s="3"/>
      <c r="U198" s="3"/>
    </row>
    <row r="199" spans="1:21" x14ac:dyDescent="0.25">
      <c r="A199" s="3"/>
      <c r="B199" s="3"/>
      <c r="C199" s="3"/>
      <c r="D199" s="3"/>
      <c r="E199" s="3"/>
      <c r="F199" s="3"/>
      <c r="G199" s="3"/>
      <c r="H199" s="3"/>
      <c r="I199" s="3"/>
      <c r="J199" s="3"/>
      <c r="K199" s="3"/>
      <c r="L199" s="3"/>
      <c r="M199" s="3"/>
      <c r="N199" s="3"/>
      <c r="O199" s="3"/>
      <c r="P199" s="3"/>
      <c r="Q199" s="3"/>
      <c r="R199" s="3"/>
      <c r="S199" s="3"/>
      <c r="T199" s="3"/>
      <c r="U199" s="3"/>
    </row>
    <row r="200" spans="1:21" x14ac:dyDescent="0.25">
      <c r="A200" s="3"/>
      <c r="B200" s="3"/>
      <c r="C200" s="3"/>
      <c r="D200" s="3"/>
      <c r="E200" s="3"/>
      <c r="F200" s="3"/>
      <c r="G200" s="3"/>
      <c r="H200" s="3"/>
      <c r="I200" s="3"/>
      <c r="J200" s="3"/>
      <c r="K200" s="3"/>
      <c r="L200" s="3"/>
      <c r="M200" s="3"/>
      <c r="N200" s="3"/>
      <c r="O200" s="3"/>
      <c r="P200" s="3"/>
      <c r="Q200" s="3"/>
      <c r="R200" s="3"/>
      <c r="S200" s="3"/>
      <c r="T200" s="3"/>
      <c r="U200" s="3"/>
    </row>
    <row r="201" spans="1:21" x14ac:dyDescent="0.25">
      <c r="A201" s="3"/>
      <c r="B201" s="3"/>
      <c r="C201" s="3"/>
      <c r="D201" s="3"/>
      <c r="E201" s="3"/>
      <c r="F201" s="3"/>
      <c r="G201" s="3"/>
      <c r="H201" s="3"/>
      <c r="I201" s="3"/>
      <c r="J201" s="3"/>
      <c r="K201" s="3"/>
      <c r="L201" s="3"/>
      <c r="M201" s="3"/>
      <c r="N201" s="3"/>
      <c r="O201" s="3"/>
      <c r="P201" s="3"/>
      <c r="Q201" s="3"/>
      <c r="R201" s="3"/>
      <c r="S201" s="3"/>
      <c r="T201" s="3"/>
      <c r="U201" s="3"/>
    </row>
    <row r="202" spans="1:21" x14ac:dyDescent="0.25">
      <c r="A202" s="3"/>
      <c r="B202" s="3"/>
      <c r="C202" s="3"/>
      <c r="D202" s="3"/>
      <c r="E202" s="3"/>
      <c r="F202" s="3"/>
      <c r="G202" s="3"/>
      <c r="H202" s="3"/>
      <c r="I202" s="3"/>
      <c r="J202" s="3"/>
      <c r="K202" s="3"/>
      <c r="L202" s="3"/>
      <c r="M202" s="3"/>
      <c r="N202" s="3"/>
      <c r="O202" s="3"/>
      <c r="P202" s="3"/>
      <c r="Q202" s="3"/>
      <c r="R202" s="3"/>
      <c r="S202" s="3"/>
      <c r="T202" s="3"/>
      <c r="U202" s="3"/>
    </row>
    <row r="203" spans="1:21" x14ac:dyDescent="0.25">
      <c r="A203" s="3"/>
      <c r="B203" s="3"/>
      <c r="C203" s="3"/>
      <c r="D203" s="3"/>
      <c r="E203" s="3"/>
      <c r="F203" s="3"/>
      <c r="G203" s="3"/>
      <c r="H203" s="3"/>
      <c r="I203" s="3"/>
      <c r="J203" s="3"/>
      <c r="K203" s="3"/>
      <c r="L203" s="3"/>
      <c r="M203" s="3"/>
      <c r="N203" s="3"/>
      <c r="O203" s="3"/>
      <c r="P203" s="3"/>
      <c r="Q203" s="3"/>
      <c r="R203" s="3"/>
      <c r="S203" s="3"/>
      <c r="T203" s="3"/>
      <c r="U203" s="3"/>
    </row>
    <row r="204" spans="1:21" x14ac:dyDescent="0.25">
      <c r="A204" s="3"/>
      <c r="B204" s="3"/>
      <c r="C204" s="3"/>
      <c r="D204" s="3"/>
      <c r="E204" s="3"/>
      <c r="F204" s="3"/>
      <c r="G204" s="3"/>
      <c r="H204" s="3"/>
      <c r="I204" s="3"/>
      <c r="J204" s="3"/>
      <c r="K204" s="3"/>
      <c r="L204" s="3"/>
      <c r="M204" s="3"/>
      <c r="N204" s="3"/>
      <c r="O204" s="3"/>
      <c r="P204" s="3"/>
      <c r="Q204" s="3"/>
      <c r="R204" s="3"/>
      <c r="S204" s="3"/>
      <c r="T204" s="3"/>
      <c r="U204" s="3"/>
    </row>
    <row r="205" spans="1:21" x14ac:dyDescent="0.25">
      <c r="A205" s="3"/>
      <c r="B205" s="3"/>
      <c r="C205" s="3"/>
      <c r="D205" s="3"/>
      <c r="E205" s="3"/>
      <c r="F205" s="3"/>
      <c r="G205" s="3"/>
      <c r="H205" s="3"/>
      <c r="I205" s="3"/>
      <c r="J205" s="3"/>
      <c r="K205" s="3"/>
      <c r="L205" s="3"/>
      <c r="M205" s="3"/>
      <c r="N205" s="3"/>
      <c r="O205" s="3"/>
      <c r="P205" s="3"/>
      <c r="Q205" s="3"/>
      <c r="R205" s="3"/>
      <c r="S205" s="3"/>
      <c r="T205" s="3"/>
      <c r="U205" s="3"/>
    </row>
    <row r="206" spans="1:21" x14ac:dyDescent="0.25">
      <c r="A206" s="3"/>
      <c r="B206" s="3"/>
      <c r="C206" s="3"/>
      <c r="D206" s="3"/>
      <c r="E206" s="3"/>
      <c r="F206" s="3"/>
      <c r="G206" s="3"/>
      <c r="H206" s="3"/>
      <c r="I206" s="3"/>
      <c r="J206" s="3"/>
      <c r="K206" s="3"/>
      <c r="L206" s="3"/>
      <c r="M206" s="3"/>
      <c r="N206" s="3"/>
      <c r="O206" s="3"/>
      <c r="P206" s="3"/>
      <c r="Q206" s="3"/>
      <c r="R206" s="3"/>
      <c r="S206" s="3"/>
      <c r="T206" s="3"/>
      <c r="U206" s="3"/>
    </row>
    <row r="207" spans="1:21" x14ac:dyDescent="0.25">
      <c r="A207" s="3"/>
      <c r="B207" s="3"/>
      <c r="C207" s="3"/>
      <c r="D207" s="3"/>
      <c r="E207" s="3"/>
      <c r="F207" s="3"/>
      <c r="G207" s="3"/>
      <c r="H207" s="3"/>
      <c r="I207" s="3"/>
      <c r="J207" s="3"/>
      <c r="K207" s="3"/>
      <c r="L207" s="3"/>
      <c r="M207" s="3"/>
      <c r="N207" s="3"/>
      <c r="O207" s="3"/>
      <c r="P207" s="3"/>
      <c r="Q207" s="3"/>
      <c r="R207" s="3"/>
      <c r="S207" s="3"/>
      <c r="T207" s="3"/>
      <c r="U207" s="3"/>
    </row>
    <row r="208" spans="1:21" x14ac:dyDescent="0.25">
      <c r="A208" s="3"/>
      <c r="B208" s="3"/>
      <c r="C208" s="3"/>
      <c r="D208" s="3"/>
      <c r="E208" s="3"/>
      <c r="F208" s="3"/>
      <c r="G208" s="3"/>
      <c r="H208" s="3"/>
      <c r="I208" s="3"/>
      <c r="J208" s="3"/>
      <c r="K208" s="3"/>
      <c r="L208" s="3"/>
      <c r="M208" s="3"/>
      <c r="N208" s="3"/>
      <c r="O208" s="3"/>
      <c r="P208" s="3"/>
      <c r="Q208" s="3"/>
      <c r="R208" s="3"/>
      <c r="S208" s="3"/>
      <c r="T208" s="3"/>
      <c r="U208" s="3"/>
    </row>
    <row r="209" spans="1:21" x14ac:dyDescent="0.25">
      <c r="A209" s="3"/>
      <c r="B209" s="3"/>
      <c r="C209" s="3"/>
      <c r="D209" s="3"/>
      <c r="E209" s="3"/>
      <c r="F209" s="3"/>
      <c r="G209" s="3"/>
      <c r="H209" s="3"/>
      <c r="I209" s="3"/>
      <c r="J209" s="3"/>
      <c r="K209" s="3"/>
      <c r="L209" s="3"/>
      <c r="M209" s="3"/>
      <c r="N209" s="3"/>
      <c r="O209" s="3"/>
      <c r="P209" s="3"/>
      <c r="Q209" s="3"/>
      <c r="R209" s="3"/>
      <c r="S209" s="3"/>
      <c r="T209" s="3"/>
      <c r="U209" s="3"/>
    </row>
    <row r="210" spans="1:21" x14ac:dyDescent="0.25">
      <c r="A210" s="3"/>
      <c r="B210" s="3"/>
      <c r="C210" s="3"/>
      <c r="D210" s="3"/>
      <c r="E210" s="3"/>
      <c r="F210" s="3"/>
      <c r="G210" s="3"/>
      <c r="H210" s="3"/>
      <c r="I210" s="3"/>
      <c r="J210" s="3"/>
      <c r="K210" s="3"/>
      <c r="L210" s="3"/>
      <c r="M210" s="3"/>
      <c r="N210" s="3"/>
      <c r="O210" s="3"/>
      <c r="P210" s="3"/>
      <c r="Q210" s="3"/>
      <c r="R210" s="3"/>
      <c r="S210" s="3"/>
      <c r="T210" s="3"/>
      <c r="U210" s="3"/>
    </row>
    <row r="211" spans="1:21" x14ac:dyDescent="0.25">
      <c r="A211" s="3"/>
      <c r="B211" s="3"/>
      <c r="C211" s="3"/>
      <c r="D211" s="3"/>
      <c r="E211" s="3"/>
      <c r="F211" s="3"/>
      <c r="G211" s="3"/>
      <c r="H211" s="3"/>
      <c r="I211" s="3"/>
      <c r="J211" s="3"/>
      <c r="K211" s="3"/>
      <c r="L211" s="3"/>
      <c r="M211" s="3"/>
      <c r="N211" s="3"/>
      <c r="O211" s="3"/>
      <c r="P211" s="3"/>
      <c r="Q211" s="3"/>
      <c r="R211" s="3"/>
      <c r="S211" s="3"/>
      <c r="T211" s="3"/>
      <c r="U211" s="3"/>
    </row>
    <row r="212" spans="1:21" x14ac:dyDescent="0.25">
      <c r="A212" s="3"/>
      <c r="B212" s="3"/>
      <c r="C212" s="3"/>
      <c r="D212" s="3"/>
      <c r="E212" s="3"/>
      <c r="F212" s="3"/>
      <c r="G212" s="3"/>
      <c r="H212" s="3"/>
      <c r="I212" s="3"/>
      <c r="J212" s="3"/>
      <c r="K212" s="3"/>
      <c r="L212" s="3"/>
      <c r="M212" s="3"/>
      <c r="N212" s="3"/>
      <c r="O212" s="3"/>
      <c r="P212" s="3"/>
      <c r="Q212" s="3"/>
      <c r="R212" s="3"/>
      <c r="S212" s="3"/>
      <c r="T212" s="3"/>
      <c r="U212" s="3"/>
    </row>
    <row r="213" spans="1:21" x14ac:dyDescent="0.25">
      <c r="A213" s="3"/>
      <c r="B213" s="3"/>
      <c r="C213" s="3"/>
      <c r="D213" s="3"/>
      <c r="E213" s="3"/>
      <c r="F213" s="3"/>
      <c r="G213" s="3"/>
      <c r="H213" s="3"/>
      <c r="I213" s="3"/>
      <c r="J213" s="3"/>
      <c r="K213" s="3"/>
      <c r="L213" s="3"/>
      <c r="M213" s="3"/>
      <c r="N213" s="3"/>
      <c r="O213" s="3"/>
      <c r="P213" s="3"/>
      <c r="Q213" s="3"/>
      <c r="R213" s="3"/>
      <c r="S213" s="3"/>
      <c r="T213" s="3"/>
      <c r="U213" s="3"/>
    </row>
    <row r="214" spans="1:21" x14ac:dyDescent="0.25">
      <c r="A214" s="3"/>
      <c r="B214" s="3"/>
      <c r="C214" s="3"/>
      <c r="D214" s="3"/>
      <c r="E214" s="3"/>
      <c r="F214" s="3"/>
      <c r="G214" s="3"/>
      <c r="H214" s="3"/>
      <c r="I214" s="3"/>
      <c r="J214" s="3"/>
      <c r="K214" s="3"/>
      <c r="L214" s="3"/>
      <c r="M214" s="3"/>
      <c r="N214" s="3"/>
      <c r="O214" s="3"/>
      <c r="P214" s="3"/>
      <c r="Q214" s="3"/>
      <c r="R214" s="3"/>
      <c r="S214" s="3"/>
      <c r="T214" s="3"/>
      <c r="U214" s="3"/>
    </row>
    <row r="215" spans="1:21" x14ac:dyDescent="0.25">
      <c r="A215" s="3"/>
      <c r="B215" s="3"/>
      <c r="C215" s="3"/>
      <c r="D215" s="3"/>
      <c r="E215" s="3"/>
      <c r="F215" s="3"/>
      <c r="G215" s="3"/>
      <c r="H215" s="3"/>
      <c r="I215" s="3"/>
      <c r="J215" s="3"/>
      <c r="K215" s="3"/>
      <c r="L215" s="3"/>
      <c r="M215" s="3"/>
      <c r="N215" s="3"/>
      <c r="O215" s="3"/>
      <c r="P215" s="3"/>
      <c r="Q215" s="3"/>
      <c r="R215" s="3"/>
      <c r="S215" s="3"/>
      <c r="T215" s="3"/>
      <c r="U215" s="3"/>
    </row>
  </sheetData>
  <sheetProtection algorithmName="SHA-512" hashValue="ZWL0q5MDUtI75lIwjSXG20uPelyJvp8MLzN/GTnBKLtUmUzY6kUO/veWwTj9i+euTZgJ3P2TvmcvYn8Vsft+tQ==" saltValue="kvCePLFdrfCMsljJjlS2ZQ==" spinCount="100000" sheet="1" objects="1" scenarios="1"/>
  <mergeCells count="5">
    <mergeCell ref="A1:C1"/>
    <mergeCell ref="A2:D2"/>
    <mergeCell ref="E2:G2"/>
    <mergeCell ref="B3:G3"/>
    <mergeCell ref="B34:G34"/>
  </mergeCells>
  <dataValidations count="3">
    <dataValidation type="whole" allowBlank="1" showInputMessage="1" showErrorMessage="1" sqref="WVK37:WVK161 IY37:IY161 SU37:SU161 ACQ37:ACQ161 AMM37:AMM161 AWI37:AWI161 BGE37:BGE161 BQA37:BQA161 BZW37:BZW161 CJS37:CJS161 CTO37:CTO161 DDK37:DDK161 DNG37:DNG161 DXC37:DXC161 EGY37:EGY161 EQU37:EQU161 FAQ37:FAQ161 FKM37:FKM161 FUI37:FUI161 GEE37:GEE161 GOA37:GOA161 GXW37:GXW161 HHS37:HHS161 HRO37:HRO161 IBK37:IBK161 ILG37:ILG161 IVC37:IVC161 JEY37:JEY161 JOU37:JOU161 JYQ37:JYQ161 KIM37:KIM161 KSI37:KSI161 LCE37:LCE161 LMA37:LMA161 LVW37:LVW161 MFS37:MFS161 MPO37:MPO161 MZK37:MZK161 NJG37:NJG161 NTC37:NTC161 OCY37:OCY161 OMU37:OMU161 OWQ37:OWQ161 PGM37:PGM161 PQI37:PQI161 QAE37:QAE161 QKA37:QKA161 QTW37:QTW161 RDS37:RDS161 RNO37:RNO161 RXK37:RXK161 SHG37:SHG161 SRC37:SRC161 TAY37:TAY161 TKU37:TKU161 TUQ37:TUQ161 UEM37:UEM161 UOI37:UOI161 UYE37:UYE161 VIA37:VIA161 VRW37:VRW161 WBS37:WBS161 WLO37:WLO161 D37:D161" xr:uid="{CD6CAD6B-E570-4F7A-A66A-5F390F880EDD}">
      <formula1>$T$1</formula1>
      <formula2>$U$1</formula2>
    </dataValidation>
    <dataValidation type="textLength" allowBlank="1" showInputMessage="1" showErrorMessage="1" sqref="C37:C161 C6:D30" xr:uid="{6107BD25-7491-B24E-B994-258961C58E0C}">
      <formula1>3</formula1>
      <formula2>100</formula2>
    </dataValidation>
    <dataValidation type="whole" allowBlank="1" showInputMessage="1" showErrorMessage="1" sqref="E6:E30" xr:uid="{BB4B5AD1-96E6-2142-A610-DAE3B434E4AF}">
      <formula1>0</formula1>
      <formula2>1000000</formula2>
    </dataValidation>
  </dataValidations>
  <pageMargins left="0.7" right="0.7" top="0.75" bottom="0.75" header="0.3" footer="0.3"/>
  <pageSetup scale="80" orientation="portrait" r:id="rId1"/>
  <headerFooter>
    <oddFooter>&amp;L&amp;1#&amp;"Calibri"&amp;10&amp;K000000Internal</oddFooter>
  </headerFooter>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AB95D-2DEF-48AD-BC6D-8CCD2A6F19B4}">
  <dimension ref="A1:V566"/>
  <sheetViews>
    <sheetView zoomScaleNormal="100" workbookViewId="0">
      <pane ySplit="3" topLeftCell="A4" activePane="bottomLeft" state="frozen"/>
      <selection activeCell="N7" sqref="N7"/>
      <selection pane="bottomLeft" activeCell="E58" sqref="E58"/>
    </sheetView>
  </sheetViews>
  <sheetFormatPr defaultColWidth="8.85546875" defaultRowHeight="15" x14ac:dyDescent="0.25"/>
  <cols>
    <col min="1" max="2" width="4.7109375" customWidth="1"/>
    <col min="3" max="3" width="33.85546875" customWidth="1"/>
    <col min="4" max="4" width="22.28515625" customWidth="1"/>
    <col min="5" max="5" width="17.7109375" customWidth="1"/>
    <col min="9" max="9" width="3.7109375" customWidth="1"/>
  </cols>
  <sheetData>
    <row r="1" spans="1:22" s="7" customFormat="1" ht="12.75" x14ac:dyDescent="0.2">
      <c r="A1" s="400" t="s">
        <v>38</v>
      </c>
      <c r="B1" s="400"/>
      <c r="C1" s="400"/>
      <c r="D1" s="48"/>
      <c r="E1" s="48"/>
      <c r="F1" s="47"/>
      <c r="G1" s="48" t="s">
        <v>35</v>
      </c>
      <c r="H1" s="84">
        <f>H33 + H47 + H552</f>
        <v>0</v>
      </c>
      <c r="I1" s="47"/>
      <c r="J1" s="3"/>
      <c r="K1" s="3"/>
      <c r="L1" s="3"/>
      <c r="M1" s="3"/>
      <c r="N1" s="3"/>
      <c r="O1" s="3"/>
      <c r="P1" s="3"/>
      <c r="Q1" s="3"/>
      <c r="R1" s="73"/>
      <c r="S1" s="13">
        <f>'1 - Media Publicity'!$S$1</f>
        <v>2022</v>
      </c>
      <c r="T1" s="14">
        <f>'1 - Media Publicity'!$T$1</f>
        <v>44562</v>
      </c>
      <c r="U1" s="14">
        <f>'1 - Media Publicity'!$U$1</f>
        <v>44926</v>
      </c>
      <c r="V1" s="3"/>
    </row>
    <row r="2" spans="1:22" s="7" customFormat="1" ht="12.75" customHeight="1" x14ac:dyDescent="0.2">
      <c r="A2" s="392" t="s">
        <v>71</v>
      </c>
      <c r="B2" s="389"/>
      <c r="C2" s="389"/>
      <c r="D2" s="389"/>
      <c r="E2" s="389"/>
      <c r="F2" s="389"/>
      <c r="G2" s="26"/>
      <c r="H2" s="26"/>
      <c r="I2" s="26"/>
      <c r="J2" s="3"/>
      <c r="K2" s="3"/>
      <c r="L2" s="3"/>
      <c r="M2" s="3"/>
      <c r="N2" s="3"/>
      <c r="O2" s="3"/>
      <c r="P2" s="3"/>
      <c r="Q2" s="3"/>
      <c r="R2" s="3"/>
      <c r="S2" s="3"/>
      <c r="T2" s="3"/>
      <c r="U2" s="3"/>
      <c r="V2" s="3"/>
    </row>
    <row r="3" spans="1:22" s="7" customFormat="1" ht="3" customHeight="1" x14ac:dyDescent="0.2">
      <c r="A3" s="26"/>
      <c r="B3" s="26"/>
      <c r="C3" s="26"/>
      <c r="D3" s="26"/>
      <c r="E3" s="26"/>
      <c r="F3" s="26"/>
      <c r="G3" s="26"/>
      <c r="H3" s="26"/>
      <c r="I3" s="26"/>
      <c r="J3" s="3"/>
      <c r="K3" s="3"/>
      <c r="L3" s="3"/>
      <c r="M3" s="3"/>
      <c r="N3" s="3"/>
      <c r="O3" s="3"/>
      <c r="P3" s="3"/>
      <c r="Q3" s="3"/>
      <c r="R3" s="3"/>
      <c r="S3" s="3"/>
      <c r="T3" s="3"/>
      <c r="U3" s="3"/>
      <c r="V3" s="3"/>
    </row>
    <row r="4" spans="1:22" s="7" customFormat="1" ht="38.25" customHeight="1" x14ac:dyDescent="0.25">
      <c r="A4" s="54" t="s">
        <v>416</v>
      </c>
      <c r="B4" s="390" t="s">
        <v>546</v>
      </c>
      <c r="C4" s="390"/>
      <c r="D4" s="390"/>
      <c r="E4" s="390"/>
      <c r="F4" s="389"/>
      <c r="G4" s="389"/>
      <c r="H4" s="351"/>
      <c r="I4" s="26"/>
      <c r="J4" s="3"/>
      <c r="K4" s="3"/>
      <c r="L4" s="3"/>
      <c r="M4" s="3"/>
      <c r="N4" s="3"/>
      <c r="O4" s="3"/>
      <c r="P4" s="3"/>
      <c r="Q4" s="3"/>
      <c r="R4" s="3"/>
      <c r="S4" s="50"/>
      <c r="T4" s="50"/>
      <c r="U4" s="50"/>
      <c r="V4" s="3"/>
    </row>
    <row r="5" spans="1:22" s="7" customFormat="1" ht="12.75" x14ac:dyDescent="0.2">
      <c r="A5" s="26"/>
      <c r="B5" s="26"/>
      <c r="C5" s="65" t="s">
        <v>95</v>
      </c>
      <c r="D5" s="66" t="s">
        <v>86</v>
      </c>
      <c r="E5" s="66" t="s">
        <v>96</v>
      </c>
      <c r="F5" s="66" t="s">
        <v>47</v>
      </c>
      <c r="G5" s="26"/>
      <c r="H5" s="66" t="s">
        <v>49</v>
      </c>
      <c r="I5" s="26"/>
      <c r="J5" s="3"/>
      <c r="K5" s="3"/>
      <c r="L5" s="3"/>
      <c r="M5" s="3"/>
      <c r="N5" s="3"/>
      <c r="O5" s="3"/>
      <c r="P5" s="3"/>
      <c r="Q5" s="3"/>
      <c r="R5" s="3"/>
      <c r="S5" s="50"/>
      <c r="T5" s="50"/>
      <c r="U5" s="50"/>
      <c r="V5" s="3"/>
    </row>
    <row r="6" spans="1:22" s="7" customFormat="1" ht="0.6" customHeight="1" x14ac:dyDescent="0.2">
      <c r="A6" s="26"/>
      <c r="C6" s="65"/>
      <c r="D6" s="66"/>
      <c r="E6" s="66"/>
      <c r="F6" s="66"/>
      <c r="G6" s="26"/>
      <c r="H6" s="66"/>
      <c r="I6" s="26"/>
      <c r="J6" s="3"/>
      <c r="K6" s="3"/>
      <c r="L6" s="3"/>
      <c r="M6" s="3"/>
      <c r="N6" s="3"/>
      <c r="O6" s="3"/>
      <c r="P6" s="3"/>
      <c r="Q6" s="3"/>
      <c r="R6" s="3"/>
      <c r="S6" s="50"/>
      <c r="T6" s="50"/>
      <c r="U6" s="50"/>
      <c r="V6" s="3"/>
    </row>
    <row r="7" spans="1:22" s="7" customFormat="1" ht="12.75" x14ac:dyDescent="0.2">
      <c r="A7" s="26"/>
      <c r="B7" s="56">
        <v>1</v>
      </c>
      <c r="C7" s="67"/>
      <c r="D7" s="67"/>
      <c r="E7" s="79"/>
      <c r="F7" s="59"/>
      <c r="G7" s="26"/>
      <c r="H7" s="60">
        <f>IF(C7=0,0,IF(D7=0,0,IF(F7=0,0,E7)))</f>
        <v>0</v>
      </c>
      <c r="I7" s="26"/>
      <c r="J7" s="73"/>
      <c r="K7" s="73"/>
      <c r="L7" s="73"/>
      <c r="M7" s="73"/>
      <c r="N7" s="73"/>
      <c r="O7" s="73"/>
      <c r="P7" s="73"/>
      <c r="Q7" s="73"/>
      <c r="R7" s="73"/>
      <c r="S7" s="202"/>
      <c r="T7" s="202"/>
      <c r="U7" s="202"/>
      <c r="V7" s="73"/>
    </row>
    <row r="8" spans="1:22" s="7" customFormat="1" ht="12.75" x14ac:dyDescent="0.2">
      <c r="A8" s="26"/>
      <c r="B8" s="56">
        <v>2</v>
      </c>
      <c r="C8" s="198"/>
      <c r="D8" s="198"/>
      <c r="E8" s="79"/>
      <c r="F8" s="59"/>
      <c r="G8" s="26"/>
      <c r="H8" s="60">
        <f t="shared" ref="H8:H31" si="0">IF(C8=0,0,IF(D8=0,0,IF(F8=0,0,E8)))</f>
        <v>0</v>
      </c>
      <c r="I8" s="26"/>
      <c r="J8" s="73"/>
      <c r="K8" s="73"/>
      <c r="L8" s="73"/>
      <c r="M8" s="73"/>
      <c r="N8" s="73"/>
      <c r="O8" s="73"/>
      <c r="P8" s="73"/>
      <c r="Q8" s="73"/>
      <c r="R8" s="73"/>
      <c r="S8" s="202"/>
      <c r="T8" s="202"/>
      <c r="U8" s="202"/>
      <c r="V8" s="73"/>
    </row>
    <row r="9" spans="1:22" s="7" customFormat="1" ht="12.75" x14ac:dyDescent="0.2">
      <c r="A9" s="26"/>
      <c r="B9" s="56">
        <v>3</v>
      </c>
      <c r="C9" s="198"/>
      <c r="D9" s="198"/>
      <c r="E9" s="79"/>
      <c r="F9" s="59"/>
      <c r="G9" s="26"/>
      <c r="H9" s="60">
        <f t="shared" si="0"/>
        <v>0</v>
      </c>
      <c r="I9" s="26"/>
      <c r="J9" s="73"/>
      <c r="K9" s="73"/>
      <c r="L9" s="73"/>
      <c r="M9" s="73"/>
      <c r="N9" s="73"/>
      <c r="O9" s="73"/>
      <c r="P9" s="73"/>
      <c r="Q9" s="73"/>
      <c r="R9" s="73"/>
      <c r="S9" s="202"/>
      <c r="T9" s="202"/>
      <c r="U9" s="202"/>
      <c r="V9" s="73"/>
    </row>
    <row r="10" spans="1:22" s="7" customFormat="1" ht="12.75" x14ac:dyDescent="0.2">
      <c r="A10" s="26"/>
      <c r="B10" s="56">
        <v>4</v>
      </c>
      <c r="C10" s="198"/>
      <c r="D10" s="198"/>
      <c r="E10" s="79"/>
      <c r="F10" s="59"/>
      <c r="G10" s="26"/>
      <c r="H10" s="60">
        <f t="shared" si="0"/>
        <v>0</v>
      </c>
      <c r="I10" s="26"/>
      <c r="J10" s="73"/>
      <c r="K10" s="73"/>
      <c r="L10" s="73"/>
      <c r="M10" s="73"/>
      <c r="N10" s="73"/>
      <c r="O10" s="73"/>
      <c r="P10" s="73"/>
      <c r="Q10" s="73"/>
      <c r="R10" s="73"/>
      <c r="S10" s="202"/>
      <c r="T10" s="202"/>
      <c r="U10" s="202"/>
      <c r="V10" s="73"/>
    </row>
    <row r="11" spans="1:22" s="7" customFormat="1" ht="12.75" x14ac:dyDescent="0.2">
      <c r="A11" s="26"/>
      <c r="B11" s="56">
        <v>5</v>
      </c>
      <c r="C11" s="198"/>
      <c r="D11" s="198"/>
      <c r="E11" s="79"/>
      <c r="F11" s="59"/>
      <c r="G11" s="26"/>
      <c r="H11" s="60">
        <f t="shared" si="0"/>
        <v>0</v>
      </c>
      <c r="I11" s="26"/>
      <c r="J11" s="73"/>
      <c r="K11" s="73"/>
      <c r="L11" s="73"/>
      <c r="M11" s="73"/>
      <c r="N11" s="73"/>
      <c r="O11" s="73"/>
      <c r="P11" s="73"/>
      <c r="Q11" s="73"/>
      <c r="R11" s="73"/>
      <c r="S11" s="202"/>
      <c r="T11" s="202"/>
      <c r="U11" s="202"/>
      <c r="V11" s="73"/>
    </row>
    <row r="12" spans="1:22" s="7" customFormat="1" ht="12.75" x14ac:dyDescent="0.2">
      <c r="A12" s="26"/>
      <c r="B12" s="56">
        <v>6</v>
      </c>
      <c r="C12" s="198"/>
      <c r="D12" s="198"/>
      <c r="E12" s="79"/>
      <c r="F12" s="59"/>
      <c r="G12" s="26"/>
      <c r="H12" s="60">
        <f t="shared" si="0"/>
        <v>0</v>
      </c>
      <c r="I12" s="26"/>
      <c r="J12" s="73"/>
      <c r="K12" s="73"/>
      <c r="L12" s="73"/>
      <c r="M12" s="73"/>
      <c r="N12" s="73"/>
      <c r="O12" s="73"/>
      <c r="P12" s="73"/>
      <c r="Q12" s="73"/>
      <c r="R12" s="73"/>
      <c r="S12" s="202"/>
      <c r="T12" s="202"/>
      <c r="U12" s="202"/>
      <c r="V12" s="73"/>
    </row>
    <row r="13" spans="1:22" s="7" customFormat="1" ht="12.75" x14ac:dyDescent="0.2">
      <c r="A13" s="26"/>
      <c r="B13" s="56">
        <v>7</v>
      </c>
      <c r="C13" s="198"/>
      <c r="D13" s="198"/>
      <c r="E13" s="79"/>
      <c r="F13" s="59"/>
      <c r="G13" s="26"/>
      <c r="H13" s="60">
        <f t="shared" si="0"/>
        <v>0</v>
      </c>
      <c r="I13" s="26"/>
      <c r="J13" s="73"/>
      <c r="K13" s="73"/>
      <c r="L13" s="73"/>
      <c r="M13" s="73"/>
      <c r="N13" s="73"/>
      <c r="O13" s="73"/>
      <c r="P13" s="73"/>
      <c r="Q13" s="73"/>
      <c r="R13" s="73"/>
      <c r="S13" s="202"/>
      <c r="T13" s="202"/>
      <c r="U13" s="202"/>
      <c r="V13" s="73"/>
    </row>
    <row r="14" spans="1:22" s="7" customFormat="1" ht="12.75" x14ac:dyDescent="0.2">
      <c r="A14" s="26"/>
      <c r="B14" s="56">
        <v>8</v>
      </c>
      <c r="C14" s="198"/>
      <c r="D14" s="198"/>
      <c r="E14" s="79"/>
      <c r="F14" s="59"/>
      <c r="G14" s="26"/>
      <c r="H14" s="60">
        <f t="shared" si="0"/>
        <v>0</v>
      </c>
      <c r="I14" s="26"/>
      <c r="J14" s="73"/>
      <c r="K14" s="73"/>
      <c r="L14" s="73"/>
      <c r="M14" s="73"/>
      <c r="N14" s="73"/>
      <c r="O14" s="73"/>
      <c r="P14" s="73"/>
      <c r="Q14" s="73"/>
      <c r="R14" s="73"/>
      <c r="S14" s="202"/>
      <c r="T14" s="202"/>
      <c r="U14" s="202"/>
      <c r="V14" s="73"/>
    </row>
    <row r="15" spans="1:22" s="7" customFormat="1" ht="12.75" x14ac:dyDescent="0.2">
      <c r="A15" s="26"/>
      <c r="B15" s="56">
        <v>9</v>
      </c>
      <c r="C15" s="198"/>
      <c r="D15" s="198"/>
      <c r="E15" s="79"/>
      <c r="F15" s="59"/>
      <c r="G15" s="26"/>
      <c r="H15" s="60">
        <f t="shared" si="0"/>
        <v>0</v>
      </c>
      <c r="I15" s="26"/>
      <c r="J15" s="73"/>
      <c r="K15" s="73"/>
      <c r="L15" s="73"/>
      <c r="M15" s="73"/>
      <c r="N15" s="73"/>
      <c r="O15" s="73"/>
      <c r="P15" s="73"/>
      <c r="Q15" s="73"/>
      <c r="R15" s="73"/>
      <c r="S15" s="202"/>
      <c r="T15" s="202"/>
      <c r="U15" s="202"/>
      <c r="V15" s="73"/>
    </row>
    <row r="16" spans="1:22" s="7" customFormat="1" ht="12.75" x14ac:dyDescent="0.2">
      <c r="A16" s="26"/>
      <c r="B16" s="56">
        <v>10</v>
      </c>
      <c r="C16" s="198"/>
      <c r="D16" s="198"/>
      <c r="E16" s="79"/>
      <c r="F16" s="59"/>
      <c r="G16" s="26"/>
      <c r="H16" s="60">
        <f t="shared" si="0"/>
        <v>0</v>
      </c>
      <c r="I16" s="26"/>
      <c r="J16" s="73"/>
      <c r="K16" s="73"/>
      <c r="L16" s="73"/>
      <c r="M16" s="73"/>
      <c r="N16" s="73"/>
      <c r="O16" s="73"/>
      <c r="P16" s="73"/>
      <c r="Q16" s="73"/>
      <c r="R16" s="73"/>
      <c r="S16" s="202"/>
      <c r="T16" s="202"/>
      <c r="U16" s="202"/>
      <c r="V16" s="73"/>
    </row>
    <row r="17" spans="1:22" s="7" customFormat="1" ht="12.75" x14ac:dyDescent="0.2">
      <c r="A17" s="26"/>
      <c r="B17" s="56">
        <v>11</v>
      </c>
      <c r="C17" s="198"/>
      <c r="D17" s="198"/>
      <c r="E17" s="79"/>
      <c r="F17" s="59"/>
      <c r="G17" s="26"/>
      <c r="H17" s="60">
        <f t="shared" si="0"/>
        <v>0</v>
      </c>
      <c r="I17" s="26"/>
      <c r="J17" s="73"/>
      <c r="K17" s="73"/>
      <c r="L17" s="73"/>
      <c r="M17" s="73"/>
      <c r="N17" s="73"/>
      <c r="O17" s="73"/>
      <c r="P17" s="73"/>
      <c r="Q17" s="73"/>
      <c r="R17" s="73"/>
      <c r="S17" s="202"/>
      <c r="T17" s="202"/>
      <c r="U17" s="202"/>
      <c r="V17" s="73"/>
    </row>
    <row r="18" spans="1:22" s="7" customFormat="1" ht="12.75" x14ac:dyDescent="0.2">
      <c r="A18" s="26"/>
      <c r="B18" s="56">
        <v>12</v>
      </c>
      <c r="C18" s="198"/>
      <c r="D18" s="198"/>
      <c r="E18" s="79"/>
      <c r="F18" s="59"/>
      <c r="G18" s="26"/>
      <c r="H18" s="60">
        <f t="shared" si="0"/>
        <v>0</v>
      </c>
      <c r="I18" s="26"/>
      <c r="J18" s="73"/>
      <c r="K18" s="73"/>
      <c r="L18" s="73"/>
      <c r="M18" s="73"/>
      <c r="N18" s="73"/>
      <c r="O18" s="73"/>
      <c r="P18" s="73"/>
      <c r="Q18" s="73"/>
      <c r="R18" s="73"/>
      <c r="S18" s="202"/>
      <c r="T18" s="202"/>
      <c r="U18" s="202"/>
      <c r="V18" s="73"/>
    </row>
    <row r="19" spans="1:22" s="7" customFormat="1" ht="12.75" x14ac:dyDescent="0.2">
      <c r="A19" s="26"/>
      <c r="B19" s="56">
        <v>13</v>
      </c>
      <c r="C19" s="198"/>
      <c r="D19" s="198"/>
      <c r="E19" s="79"/>
      <c r="F19" s="59"/>
      <c r="G19" s="26"/>
      <c r="H19" s="60">
        <f t="shared" si="0"/>
        <v>0</v>
      </c>
      <c r="I19" s="26"/>
      <c r="J19" s="73"/>
      <c r="K19" s="73"/>
      <c r="L19" s="73"/>
      <c r="M19" s="73"/>
      <c r="N19" s="73"/>
      <c r="O19" s="73"/>
      <c r="P19" s="73"/>
      <c r="Q19" s="73"/>
      <c r="R19" s="73"/>
      <c r="S19" s="202"/>
      <c r="T19" s="202"/>
      <c r="U19" s="202"/>
      <c r="V19" s="73"/>
    </row>
    <row r="20" spans="1:22" s="7" customFormat="1" ht="12.75" x14ac:dyDescent="0.2">
      <c r="A20" s="26"/>
      <c r="B20" s="56">
        <v>14</v>
      </c>
      <c r="C20" s="198"/>
      <c r="D20" s="198"/>
      <c r="E20" s="79"/>
      <c r="F20" s="59"/>
      <c r="G20" s="26"/>
      <c r="H20" s="60">
        <f t="shared" si="0"/>
        <v>0</v>
      </c>
      <c r="I20" s="26"/>
      <c r="J20" s="73"/>
      <c r="K20" s="73"/>
      <c r="L20" s="73"/>
      <c r="M20" s="73"/>
      <c r="N20" s="73"/>
      <c r="O20" s="73"/>
      <c r="P20" s="73"/>
      <c r="Q20" s="73"/>
      <c r="R20" s="73"/>
      <c r="S20" s="202"/>
      <c r="T20" s="202"/>
      <c r="U20" s="202"/>
      <c r="V20" s="73"/>
    </row>
    <row r="21" spans="1:22" s="7" customFormat="1" ht="12.75" x14ac:dyDescent="0.2">
      <c r="A21" s="278"/>
      <c r="B21" s="56">
        <v>15</v>
      </c>
      <c r="C21" s="282"/>
      <c r="D21" s="282"/>
      <c r="E21" s="79"/>
      <c r="F21" s="59"/>
      <c r="G21" s="278"/>
      <c r="H21" s="60">
        <f t="shared" ref="H21:H25" si="1">IF(C21=0,0,IF(D21=0,0,IF(F21=0,0,E21)))</f>
        <v>0</v>
      </c>
      <c r="I21" s="278"/>
      <c r="J21" s="73"/>
      <c r="K21" s="73"/>
      <c r="L21" s="73"/>
      <c r="M21" s="73"/>
      <c r="N21" s="73"/>
      <c r="O21" s="73"/>
      <c r="P21" s="73"/>
      <c r="Q21" s="73"/>
      <c r="R21" s="73"/>
      <c r="S21" s="202"/>
      <c r="T21" s="202"/>
      <c r="U21" s="202"/>
      <c r="V21" s="73"/>
    </row>
    <row r="22" spans="1:22" s="7" customFormat="1" ht="12.75" x14ac:dyDescent="0.2">
      <c r="A22" s="278"/>
      <c r="B22" s="56">
        <v>16</v>
      </c>
      <c r="C22" s="282"/>
      <c r="D22" s="282"/>
      <c r="E22" s="79"/>
      <c r="F22" s="59"/>
      <c r="G22" s="278"/>
      <c r="H22" s="60">
        <f t="shared" si="1"/>
        <v>0</v>
      </c>
      <c r="I22" s="278"/>
      <c r="J22" s="73"/>
      <c r="K22" s="73"/>
      <c r="L22" s="73"/>
      <c r="M22" s="73"/>
      <c r="N22" s="73"/>
      <c r="O22" s="73"/>
      <c r="P22" s="73"/>
      <c r="Q22" s="73"/>
      <c r="R22" s="73"/>
      <c r="S22" s="202"/>
      <c r="T22" s="202"/>
      <c r="U22" s="202"/>
      <c r="V22" s="73"/>
    </row>
    <row r="23" spans="1:22" s="7" customFormat="1" ht="12.75" x14ac:dyDescent="0.2">
      <c r="A23" s="278"/>
      <c r="B23" s="56">
        <v>17</v>
      </c>
      <c r="C23" s="282"/>
      <c r="D23" s="282"/>
      <c r="E23" s="79"/>
      <c r="F23" s="59"/>
      <c r="G23" s="278"/>
      <c r="H23" s="60">
        <f t="shared" si="1"/>
        <v>0</v>
      </c>
      <c r="I23" s="278"/>
      <c r="J23" s="73"/>
      <c r="K23" s="73"/>
      <c r="L23" s="73"/>
      <c r="M23" s="73"/>
      <c r="N23" s="73"/>
      <c r="O23" s="73"/>
      <c r="P23" s="73"/>
      <c r="Q23" s="73"/>
      <c r="R23" s="73"/>
      <c r="S23" s="202"/>
      <c r="T23" s="202"/>
      <c r="U23" s="202"/>
      <c r="V23" s="73"/>
    </row>
    <row r="24" spans="1:22" s="7" customFormat="1" ht="12.75" x14ac:dyDescent="0.2">
      <c r="A24" s="278"/>
      <c r="B24" s="56">
        <v>18</v>
      </c>
      <c r="C24" s="282"/>
      <c r="D24" s="282"/>
      <c r="E24" s="79"/>
      <c r="F24" s="59"/>
      <c r="G24" s="278"/>
      <c r="H24" s="60">
        <f t="shared" si="1"/>
        <v>0</v>
      </c>
      <c r="I24" s="278"/>
      <c r="J24" s="73"/>
      <c r="K24" s="73"/>
      <c r="L24" s="73"/>
      <c r="M24" s="73"/>
      <c r="N24" s="73"/>
      <c r="O24" s="73"/>
      <c r="P24" s="73"/>
      <c r="Q24" s="73"/>
      <c r="R24" s="73"/>
      <c r="S24" s="202"/>
      <c r="T24" s="202"/>
      <c r="U24" s="202"/>
      <c r="V24" s="73"/>
    </row>
    <row r="25" spans="1:22" s="7" customFormat="1" ht="12.75" x14ac:dyDescent="0.2">
      <c r="A25" s="278"/>
      <c r="B25" s="56">
        <v>19</v>
      </c>
      <c r="C25" s="282"/>
      <c r="D25" s="282"/>
      <c r="E25" s="79"/>
      <c r="F25" s="59"/>
      <c r="G25" s="278"/>
      <c r="H25" s="60">
        <f t="shared" si="1"/>
        <v>0</v>
      </c>
      <c r="I25" s="278"/>
      <c r="J25" s="73"/>
      <c r="K25" s="73"/>
      <c r="L25" s="73"/>
      <c r="M25" s="73"/>
      <c r="N25" s="73"/>
      <c r="O25" s="73"/>
      <c r="P25" s="73"/>
      <c r="Q25" s="73"/>
      <c r="R25" s="73"/>
      <c r="S25" s="202"/>
      <c r="T25" s="202"/>
      <c r="U25" s="202"/>
      <c r="V25" s="73"/>
    </row>
    <row r="26" spans="1:22" s="7" customFormat="1" ht="12.75" x14ac:dyDescent="0.2">
      <c r="A26" s="278"/>
      <c r="B26" s="56">
        <v>20</v>
      </c>
      <c r="C26" s="282"/>
      <c r="D26" s="282"/>
      <c r="E26" s="79"/>
      <c r="F26" s="59"/>
      <c r="G26" s="278"/>
      <c r="H26" s="60">
        <f t="shared" ref="H26:H30" si="2">IF(C26=0,0,IF(D26=0,0,IF(F26=0,0,E26)))</f>
        <v>0</v>
      </c>
      <c r="I26" s="278"/>
      <c r="J26" s="73"/>
      <c r="K26" s="73"/>
      <c r="L26" s="73"/>
      <c r="M26" s="73"/>
      <c r="N26" s="73"/>
      <c r="O26" s="73"/>
      <c r="P26" s="73"/>
      <c r="Q26" s="73"/>
      <c r="R26" s="73"/>
      <c r="S26" s="202"/>
      <c r="T26" s="202"/>
      <c r="U26" s="202"/>
      <c r="V26" s="73"/>
    </row>
    <row r="27" spans="1:22" s="7" customFormat="1" ht="12.75" x14ac:dyDescent="0.2">
      <c r="A27" s="278"/>
      <c r="B27" s="56">
        <v>21</v>
      </c>
      <c r="C27" s="282"/>
      <c r="D27" s="282"/>
      <c r="E27" s="79"/>
      <c r="F27" s="59"/>
      <c r="G27" s="278"/>
      <c r="H27" s="60">
        <f t="shared" si="2"/>
        <v>0</v>
      </c>
      <c r="I27" s="278"/>
      <c r="J27" s="73"/>
      <c r="K27" s="73"/>
      <c r="L27" s="73"/>
      <c r="M27" s="73"/>
      <c r="N27" s="73"/>
      <c r="O27" s="73"/>
      <c r="P27" s="73"/>
      <c r="Q27" s="73"/>
      <c r="R27" s="73"/>
      <c r="S27" s="202"/>
      <c r="T27" s="202"/>
      <c r="U27" s="202"/>
      <c r="V27" s="73"/>
    </row>
    <row r="28" spans="1:22" s="7" customFormat="1" ht="12.75" x14ac:dyDescent="0.2">
      <c r="A28" s="278"/>
      <c r="B28" s="56">
        <v>22</v>
      </c>
      <c r="C28" s="282"/>
      <c r="D28" s="282"/>
      <c r="E28" s="79"/>
      <c r="F28" s="59"/>
      <c r="G28" s="278"/>
      <c r="H28" s="60">
        <f t="shared" si="2"/>
        <v>0</v>
      </c>
      <c r="I28" s="278"/>
      <c r="J28" s="73"/>
      <c r="K28" s="73"/>
      <c r="L28" s="73"/>
      <c r="M28" s="73"/>
      <c r="N28" s="73"/>
      <c r="O28" s="73"/>
      <c r="P28" s="73"/>
      <c r="Q28" s="73"/>
      <c r="R28" s="73"/>
      <c r="S28" s="202"/>
      <c r="T28" s="202"/>
      <c r="U28" s="202"/>
      <c r="V28" s="73"/>
    </row>
    <row r="29" spans="1:22" s="7" customFormat="1" ht="12.75" x14ac:dyDescent="0.2">
      <c r="A29" s="278"/>
      <c r="B29" s="56">
        <v>23</v>
      </c>
      <c r="C29" s="282"/>
      <c r="D29" s="282"/>
      <c r="E29" s="79"/>
      <c r="F29" s="59"/>
      <c r="G29" s="278"/>
      <c r="H29" s="60">
        <f t="shared" si="2"/>
        <v>0</v>
      </c>
      <c r="I29" s="278"/>
      <c r="J29" s="73"/>
      <c r="K29" s="73"/>
      <c r="L29" s="73"/>
      <c r="M29" s="73"/>
      <c r="N29" s="73"/>
      <c r="O29" s="73"/>
      <c r="P29" s="73"/>
      <c r="Q29" s="73"/>
      <c r="R29" s="73"/>
      <c r="S29" s="202"/>
      <c r="T29" s="202"/>
      <c r="U29" s="202"/>
      <c r="V29" s="73"/>
    </row>
    <row r="30" spans="1:22" s="7" customFormat="1" ht="12.75" x14ac:dyDescent="0.2">
      <c r="A30" s="278"/>
      <c r="B30" s="56">
        <v>24</v>
      </c>
      <c r="C30" s="282"/>
      <c r="D30" s="282"/>
      <c r="E30" s="79"/>
      <c r="F30" s="59"/>
      <c r="G30" s="278"/>
      <c r="H30" s="60">
        <f t="shared" si="2"/>
        <v>0</v>
      </c>
      <c r="I30" s="278"/>
      <c r="J30" s="73"/>
      <c r="K30" s="73"/>
      <c r="L30" s="73"/>
      <c r="M30" s="73"/>
      <c r="N30" s="73"/>
      <c r="O30" s="73"/>
      <c r="P30" s="73"/>
      <c r="Q30" s="73"/>
      <c r="R30" s="73"/>
      <c r="S30" s="202"/>
      <c r="T30" s="202"/>
      <c r="U30" s="202"/>
      <c r="V30" s="73"/>
    </row>
    <row r="31" spans="1:22" s="7" customFormat="1" ht="13.5" thickBot="1" x14ac:dyDescent="0.25">
      <c r="A31" s="26"/>
      <c r="B31" s="56">
        <v>25</v>
      </c>
      <c r="C31" s="198"/>
      <c r="D31" s="198"/>
      <c r="E31" s="79"/>
      <c r="F31" s="59"/>
      <c r="G31" s="26"/>
      <c r="H31" s="60">
        <f t="shared" si="0"/>
        <v>0</v>
      </c>
      <c r="I31" s="26"/>
      <c r="J31" s="73"/>
      <c r="K31" s="73"/>
      <c r="L31" s="73"/>
      <c r="M31" s="73"/>
      <c r="N31" s="73"/>
      <c r="O31" s="73"/>
      <c r="P31" s="73"/>
      <c r="Q31" s="73"/>
      <c r="R31" s="73"/>
      <c r="S31" s="202"/>
      <c r="T31" s="202"/>
      <c r="U31" s="202"/>
      <c r="V31" s="73"/>
    </row>
    <row r="32" spans="1:22" s="7" customFormat="1" ht="13.5" thickBot="1" x14ac:dyDescent="0.25">
      <c r="A32" s="26"/>
      <c r="B32" s="26"/>
      <c r="C32" s="26"/>
      <c r="D32" s="26"/>
      <c r="E32" s="94"/>
      <c r="F32" s="69" t="s">
        <v>35</v>
      </c>
      <c r="G32" s="26"/>
      <c r="H32" s="95">
        <f>SUM(H7:H31)</f>
        <v>0</v>
      </c>
      <c r="I32" s="26"/>
      <c r="J32" s="13" t="str">
        <f>Cover!$D$32</f>
        <v>Chapter</v>
      </c>
      <c r="K32" s="214">
        <f>H32</f>
        <v>0</v>
      </c>
      <c r="L32" s="214">
        <v>1500</v>
      </c>
      <c r="M32" s="13" t="b">
        <f>AND(J32="Chapter",K32&gt;L32)</f>
        <v>0</v>
      </c>
      <c r="N32" s="214">
        <f>IF(H32&gt;L32,L32,H32)</f>
        <v>0</v>
      </c>
      <c r="O32" s="13"/>
      <c r="P32" s="13" t="str">
        <f>Cover!$D$32</f>
        <v>Chapter</v>
      </c>
      <c r="Q32" s="215">
        <v>5000</v>
      </c>
      <c r="R32" s="13" t="b">
        <f>AND(P32="state",K32&gt;Q32)</f>
        <v>0</v>
      </c>
      <c r="S32" s="215">
        <f>IF(H32&gt;Q32,Q32,H32)</f>
        <v>0</v>
      </c>
      <c r="T32" s="73"/>
      <c r="U32" s="202"/>
      <c r="V32" s="73"/>
    </row>
    <row r="33" spans="1:22" s="7" customFormat="1" ht="13.5" thickBot="1" x14ac:dyDescent="0.25">
      <c r="A33" s="1"/>
      <c r="B33" s="1"/>
      <c r="C33" s="1"/>
      <c r="D33" s="1"/>
      <c r="E33" s="97"/>
      <c r="F33" s="69" t="s">
        <v>69</v>
      </c>
      <c r="G33" s="26"/>
      <c r="H33" s="98">
        <f>IF(J32="Chapter",N32,S32)</f>
        <v>0</v>
      </c>
      <c r="I33" s="26"/>
      <c r="J33" s="176"/>
      <c r="K33" s="176"/>
      <c r="L33" s="176"/>
      <c r="M33" s="176"/>
      <c r="N33" s="176"/>
      <c r="O33" s="176"/>
      <c r="P33" s="73"/>
      <c r="Q33" s="73"/>
      <c r="R33" s="73"/>
      <c r="S33" s="202"/>
      <c r="T33" s="202"/>
      <c r="U33" s="202"/>
      <c r="V33" s="73"/>
    </row>
    <row r="34" spans="1:22" s="7" customFormat="1" ht="3" customHeight="1" x14ac:dyDescent="0.2">
      <c r="A34" s="26"/>
      <c r="B34" s="26"/>
      <c r="C34" s="26"/>
      <c r="D34" s="26"/>
      <c r="E34" s="26"/>
      <c r="F34" s="26"/>
      <c r="G34" s="26"/>
      <c r="H34" s="26"/>
      <c r="I34" s="26"/>
      <c r="J34" s="73"/>
      <c r="K34" s="73"/>
      <c r="L34" s="73"/>
      <c r="M34" s="73"/>
      <c r="N34" s="73"/>
      <c r="O34" s="73"/>
      <c r="P34" s="73"/>
      <c r="Q34" s="73"/>
      <c r="R34" s="73"/>
      <c r="S34" s="73"/>
      <c r="T34" s="73"/>
      <c r="U34" s="73"/>
      <c r="V34" s="73"/>
    </row>
    <row r="35" spans="1:22" s="7" customFormat="1" ht="38.25" customHeight="1" x14ac:dyDescent="0.2">
      <c r="A35" s="54" t="s">
        <v>417</v>
      </c>
      <c r="B35" s="390" t="s">
        <v>547</v>
      </c>
      <c r="C35" s="390"/>
      <c r="D35" s="390"/>
      <c r="E35" s="390"/>
      <c r="F35" s="390"/>
      <c r="G35" s="390"/>
      <c r="H35" s="390"/>
      <c r="I35" s="26"/>
      <c r="J35" s="73"/>
      <c r="K35" s="73"/>
      <c r="L35" s="73"/>
      <c r="M35" s="73"/>
      <c r="N35" s="73"/>
      <c r="O35" s="73"/>
      <c r="P35" s="73"/>
      <c r="Q35" s="73"/>
      <c r="R35" s="73"/>
      <c r="S35" s="73"/>
      <c r="T35" s="73"/>
      <c r="U35" s="73"/>
      <c r="V35" s="73"/>
    </row>
    <row r="36" spans="1:22" s="7" customFormat="1" ht="3" customHeight="1" x14ac:dyDescent="0.2">
      <c r="A36" s="61"/>
      <c r="B36" s="61"/>
      <c r="C36" s="61"/>
      <c r="D36" s="61"/>
      <c r="E36" s="61"/>
      <c r="F36" s="61"/>
      <c r="G36" s="26"/>
      <c r="H36" s="26"/>
      <c r="I36" s="26"/>
      <c r="J36" s="73"/>
      <c r="K36" s="73"/>
      <c r="L36" s="73"/>
      <c r="M36" s="73"/>
      <c r="N36" s="73"/>
      <c r="O36" s="73"/>
      <c r="P36" s="73"/>
      <c r="Q36" s="73"/>
      <c r="R36" s="73"/>
      <c r="S36" s="73"/>
      <c r="T36" s="73"/>
      <c r="U36" s="73"/>
      <c r="V36" s="73"/>
    </row>
    <row r="37" spans="1:22" s="7" customFormat="1" ht="12.75" customHeight="1" x14ac:dyDescent="0.2">
      <c r="A37" s="61"/>
      <c r="B37" s="61"/>
      <c r="C37" s="61" t="s">
        <v>73</v>
      </c>
      <c r="D37" s="66" t="s">
        <v>74</v>
      </c>
      <c r="E37" s="66" t="s">
        <v>75</v>
      </c>
      <c r="F37" s="66"/>
      <c r="G37" s="26"/>
      <c r="H37" s="66" t="s">
        <v>49</v>
      </c>
      <c r="I37" s="26"/>
      <c r="J37" s="73"/>
      <c r="K37" s="73"/>
      <c r="L37" s="73"/>
      <c r="M37" s="73"/>
      <c r="N37" s="73"/>
      <c r="O37" s="73"/>
      <c r="P37" s="73"/>
      <c r="Q37" s="73"/>
      <c r="R37" s="73"/>
      <c r="S37" s="73"/>
      <c r="T37" s="73"/>
      <c r="U37" s="73"/>
      <c r="V37" s="73"/>
    </row>
    <row r="38" spans="1:22" s="7" customFormat="1" ht="12.75" x14ac:dyDescent="0.2">
      <c r="A38" s="26"/>
      <c r="B38" s="56">
        <v>1</v>
      </c>
      <c r="C38" s="85" t="s">
        <v>76</v>
      </c>
      <c r="D38" s="86"/>
      <c r="E38" s="250"/>
      <c r="F38" s="66"/>
      <c r="G38" s="26"/>
      <c r="H38" s="80">
        <f t="shared" ref="H38" si="3">IF(E38=0,0,IF(D38="X",100+(E38*10),0))</f>
        <v>0</v>
      </c>
      <c r="I38" s="26"/>
      <c r="J38" s="73"/>
      <c r="K38" s="73"/>
      <c r="L38" s="73"/>
      <c r="M38" s="73"/>
      <c r="N38" s="73"/>
      <c r="O38" s="73"/>
      <c r="P38" s="73"/>
      <c r="Q38" s="73"/>
      <c r="R38" s="73"/>
      <c r="S38" s="73"/>
      <c r="T38" s="73"/>
      <c r="U38" s="73"/>
      <c r="V38" s="73"/>
    </row>
    <row r="39" spans="1:22" s="7" customFormat="1" ht="12.75" x14ac:dyDescent="0.2">
      <c r="A39" s="26"/>
      <c r="B39" s="56">
        <v>2</v>
      </c>
      <c r="C39" s="85" t="s">
        <v>77</v>
      </c>
      <c r="D39" s="86"/>
      <c r="E39" s="250"/>
      <c r="F39" s="66"/>
      <c r="G39" s="26"/>
      <c r="H39" s="80">
        <f>IF(E39=0,0,IF(D39="X",100+(E39*10),0))</f>
        <v>0</v>
      </c>
      <c r="I39" s="26"/>
      <c r="J39" s="73"/>
      <c r="K39" s="73"/>
      <c r="L39" s="73"/>
      <c r="M39" s="73"/>
      <c r="N39" s="73"/>
      <c r="O39" s="73"/>
      <c r="P39" s="73"/>
      <c r="Q39" s="73"/>
      <c r="R39" s="73"/>
      <c r="S39" s="73"/>
      <c r="T39" s="73"/>
      <c r="U39" s="73"/>
      <c r="V39" s="73"/>
    </row>
    <row r="40" spans="1:22" s="7" customFormat="1" ht="12.75" x14ac:dyDescent="0.2">
      <c r="A40" s="26"/>
      <c r="B40" s="56">
        <v>3</v>
      </c>
      <c r="C40" s="85" t="s">
        <v>78</v>
      </c>
      <c r="D40" s="86"/>
      <c r="E40" s="250"/>
      <c r="F40" s="66"/>
      <c r="G40" s="26"/>
      <c r="H40" s="80">
        <f t="shared" ref="H40:H45" si="4">IF(E40=0,0,IF(D40="X",100+(E40*10),0))</f>
        <v>0</v>
      </c>
      <c r="I40" s="26"/>
      <c r="J40" s="73"/>
      <c r="K40" s="73"/>
      <c r="L40" s="73"/>
      <c r="M40" s="73"/>
      <c r="N40" s="73"/>
      <c r="O40" s="73"/>
      <c r="P40" s="73"/>
      <c r="Q40" s="73"/>
      <c r="R40" s="73"/>
      <c r="S40" s="73"/>
      <c r="T40" s="73"/>
      <c r="U40" s="73"/>
      <c r="V40" s="73"/>
    </row>
    <row r="41" spans="1:22" s="7" customFormat="1" ht="12.75" x14ac:dyDescent="0.2">
      <c r="A41" s="26"/>
      <c r="B41" s="56">
        <v>4</v>
      </c>
      <c r="C41" s="85" t="s">
        <v>79</v>
      </c>
      <c r="D41" s="86"/>
      <c r="E41" s="250"/>
      <c r="F41" s="66"/>
      <c r="G41" s="26"/>
      <c r="H41" s="80">
        <f t="shared" si="4"/>
        <v>0</v>
      </c>
      <c r="I41" s="26"/>
      <c r="J41" s="73"/>
      <c r="K41" s="73"/>
      <c r="L41" s="73"/>
      <c r="M41" s="73"/>
      <c r="N41" s="73"/>
      <c r="O41" s="73"/>
      <c r="P41" s="73"/>
      <c r="Q41" s="73"/>
      <c r="R41" s="73"/>
      <c r="S41" s="73"/>
      <c r="T41" s="73"/>
      <c r="U41" s="73"/>
      <c r="V41" s="73"/>
    </row>
    <row r="42" spans="1:22" s="7" customFormat="1" ht="12.75" x14ac:dyDescent="0.2">
      <c r="A42" s="26"/>
      <c r="B42" s="56">
        <v>5</v>
      </c>
      <c r="C42" s="85" t="s">
        <v>80</v>
      </c>
      <c r="D42" s="86"/>
      <c r="E42" s="250"/>
      <c r="F42" s="66"/>
      <c r="G42" s="26"/>
      <c r="H42" s="80">
        <f t="shared" si="4"/>
        <v>0</v>
      </c>
      <c r="I42" s="26"/>
      <c r="J42" s="73"/>
      <c r="K42" s="73"/>
      <c r="L42" s="73"/>
      <c r="M42" s="73"/>
      <c r="N42" s="73"/>
      <c r="O42" s="73"/>
      <c r="P42" s="73"/>
      <c r="Q42" s="73"/>
      <c r="R42" s="73"/>
      <c r="S42" s="73"/>
      <c r="T42" s="73"/>
      <c r="U42" s="73"/>
      <c r="V42" s="73"/>
    </row>
    <row r="43" spans="1:22" s="7" customFormat="1" ht="12.75" x14ac:dyDescent="0.2">
      <c r="A43" s="26"/>
      <c r="B43" s="56">
        <v>6</v>
      </c>
      <c r="C43" s="85" t="s">
        <v>81</v>
      </c>
      <c r="D43" s="86"/>
      <c r="E43" s="250"/>
      <c r="F43" s="66"/>
      <c r="G43" s="26"/>
      <c r="H43" s="80">
        <f t="shared" si="4"/>
        <v>0</v>
      </c>
      <c r="I43" s="26"/>
      <c r="J43" s="73"/>
      <c r="K43" s="73"/>
      <c r="L43" s="73"/>
      <c r="M43" s="73"/>
      <c r="N43" s="73"/>
      <c r="O43" s="73"/>
      <c r="P43" s="73"/>
      <c r="Q43" s="73"/>
      <c r="R43" s="73"/>
      <c r="S43" s="73"/>
      <c r="T43" s="73"/>
      <c r="U43" s="73"/>
      <c r="V43" s="73"/>
    </row>
    <row r="44" spans="1:22" s="7" customFormat="1" ht="12.75" x14ac:dyDescent="0.2">
      <c r="A44" s="26"/>
      <c r="B44" s="56">
        <v>7</v>
      </c>
      <c r="C44" s="85" t="s">
        <v>82</v>
      </c>
      <c r="D44" s="86"/>
      <c r="E44" s="250"/>
      <c r="F44" s="66"/>
      <c r="G44" s="26"/>
      <c r="H44" s="80">
        <f t="shared" si="4"/>
        <v>0</v>
      </c>
      <c r="I44" s="26"/>
      <c r="J44" s="73"/>
      <c r="K44" s="73"/>
      <c r="L44" s="73"/>
      <c r="M44" s="73"/>
      <c r="N44" s="73"/>
      <c r="O44" s="73"/>
      <c r="P44" s="73"/>
      <c r="Q44" s="73"/>
      <c r="R44" s="73"/>
      <c r="S44" s="73"/>
      <c r="T44" s="73"/>
      <c r="U44" s="73"/>
      <c r="V44" s="73"/>
    </row>
    <row r="45" spans="1:22" s="7" customFormat="1" ht="13.5" thickBot="1" x14ac:dyDescent="0.25">
      <c r="A45" s="26"/>
      <c r="B45" s="56">
        <v>8</v>
      </c>
      <c r="C45" s="85" t="s">
        <v>83</v>
      </c>
      <c r="D45" s="86"/>
      <c r="E45" s="250"/>
      <c r="F45" s="66"/>
      <c r="G45" s="26"/>
      <c r="H45" s="80">
        <f t="shared" si="4"/>
        <v>0</v>
      </c>
      <c r="I45" s="26"/>
      <c r="J45" s="73"/>
      <c r="K45" s="73"/>
      <c r="L45" s="73"/>
      <c r="M45" s="73"/>
      <c r="N45" s="73"/>
      <c r="O45" s="73"/>
      <c r="P45" s="73"/>
      <c r="Q45" s="73"/>
      <c r="R45" s="73"/>
      <c r="S45" s="73"/>
      <c r="T45" s="73"/>
      <c r="U45" s="73"/>
      <c r="V45" s="73"/>
    </row>
    <row r="46" spans="1:22" s="7" customFormat="1" ht="13.5" thickBot="1" x14ac:dyDescent="0.25">
      <c r="A46" s="26"/>
      <c r="B46" s="87"/>
      <c r="C46" s="26"/>
      <c r="D46" s="26"/>
      <c r="E46" s="26"/>
      <c r="F46" s="88" t="s">
        <v>35</v>
      </c>
      <c r="G46" s="26"/>
      <c r="H46" s="81">
        <f>SUM(H38:H45)</f>
        <v>0</v>
      </c>
      <c r="I46" s="26"/>
      <c r="J46" s="13" t="str">
        <f>Cover!$D$32</f>
        <v>Chapter</v>
      </c>
      <c r="K46" s="214">
        <f>H46</f>
        <v>0</v>
      </c>
      <c r="L46" s="214">
        <v>2300</v>
      </c>
      <c r="M46" s="13" t="b">
        <f>AND(J46="Chapter",K46&gt;L46)</f>
        <v>0</v>
      </c>
      <c r="N46" s="214">
        <f>IF(H46&gt;L46,L46,H46)</f>
        <v>0</v>
      </c>
      <c r="O46" s="13"/>
      <c r="P46" s="13"/>
      <c r="Q46" s="13"/>
      <c r="R46" s="13"/>
      <c r="S46" s="73"/>
      <c r="T46" s="73"/>
      <c r="U46" s="73"/>
      <c r="V46" s="73"/>
    </row>
    <row r="47" spans="1:22" s="7" customFormat="1" ht="12.75" customHeight="1" thickBot="1" x14ac:dyDescent="0.25">
      <c r="A47" s="26"/>
      <c r="B47" s="87"/>
      <c r="C47" s="26"/>
      <c r="D47" s="89"/>
      <c r="E47" s="89"/>
      <c r="F47" s="88" t="s">
        <v>69</v>
      </c>
      <c r="G47" s="26"/>
      <c r="H47" s="90">
        <f>IF(J46="Chapter",N46,H46)</f>
        <v>0</v>
      </c>
      <c r="I47" s="26"/>
      <c r="J47" s="13"/>
      <c r="K47" s="214"/>
      <c r="L47" s="214"/>
      <c r="M47" s="13"/>
      <c r="N47" s="214"/>
      <c r="O47" s="13"/>
      <c r="P47" s="13"/>
      <c r="Q47" s="13"/>
      <c r="R47" s="13"/>
      <c r="S47" s="73"/>
      <c r="T47" s="73"/>
      <c r="U47" s="73"/>
      <c r="V47" s="73"/>
    </row>
    <row r="48" spans="1:22" s="7" customFormat="1" ht="11.25" customHeight="1" x14ac:dyDescent="0.2">
      <c r="A48" s="189"/>
      <c r="B48" s="189"/>
      <c r="C48" s="189"/>
      <c r="D48" s="189"/>
      <c r="E48" s="189"/>
      <c r="F48" s="189"/>
      <c r="G48" s="189"/>
      <c r="H48" s="189"/>
      <c r="I48" s="189"/>
      <c r="J48" s="13"/>
      <c r="K48" s="13"/>
      <c r="L48" s="13"/>
      <c r="M48" s="13"/>
      <c r="N48" s="13"/>
      <c r="O48" s="13"/>
      <c r="P48" s="13"/>
      <c r="Q48" s="13"/>
      <c r="R48" s="13"/>
      <c r="S48" s="73"/>
      <c r="T48" s="73"/>
      <c r="U48" s="73"/>
      <c r="V48" s="73"/>
    </row>
    <row r="49" spans="1:22" s="7" customFormat="1" ht="65.25" customHeight="1" x14ac:dyDescent="0.25">
      <c r="A49" s="54" t="s">
        <v>418</v>
      </c>
      <c r="B49" s="406" t="s">
        <v>548</v>
      </c>
      <c r="C49" s="390"/>
      <c r="D49" s="390"/>
      <c r="E49" s="390"/>
      <c r="F49" s="390"/>
      <c r="G49" s="390"/>
      <c r="H49" s="391"/>
      <c r="I49" s="26"/>
      <c r="J49" s="13"/>
      <c r="K49" s="13"/>
      <c r="L49" s="13"/>
      <c r="M49" s="13"/>
      <c r="N49" s="73"/>
      <c r="O49" s="13"/>
      <c r="P49" s="13"/>
      <c r="Q49" s="13"/>
      <c r="R49" s="13"/>
      <c r="S49" s="73"/>
      <c r="T49" s="73"/>
      <c r="U49" s="73"/>
      <c r="V49" s="73"/>
    </row>
    <row r="50" spans="1:22" s="7" customFormat="1" ht="12.75" x14ac:dyDescent="0.2">
      <c r="A50" s="61"/>
      <c r="B50" s="61"/>
      <c r="C50" s="66" t="s">
        <v>85</v>
      </c>
      <c r="D50" s="66" t="s">
        <v>86</v>
      </c>
      <c r="E50" s="66" t="s">
        <v>47</v>
      </c>
      <c r="F50" s="66"/>
      <c r="G50" s="26"/>
      <c r="H50" s="66" t="s">
        <v>49</v>
      </c>
      <c r="I50" s="26"/>
      <c r="J50" s="13"/>
      <c r="K50" s="13"/>
      <c r="L50" s="13"/>
      <c r="M50" s="13"/>
      <c r="N50" s="73"/>
      <c r="O50" s="13"/>
      <c r="P50" s="13"/>
      <c r="Q50" s="13"/>
      <c r="R50" s="13"/>
      <c r="S50" s="73"/>
      <c r="T50" s="73"/>
      <c r="U50" s="73"/>
      <c r="V50" s="73"/>
    </row>
    <row r="51" spans="1:22" s="7" customFormat="1" ht="0.6" customHeight="1" x14ac:dyDescent="0.2">
      <c r="A51" s="61"/>
      <c r="B51" s="61"/>
      <c r="C51" s="61"/>
      <c r="D51" s="61"/>
      <c r="E51" s="61"/>
      <c r="F51" s="66"/>
      <c r="G51" s="26"/>
      <c r="H51" s="66"/>
      <c r="I51" s="26"/>
      <c r="J51" s="13"/>
      <c r="K51" s="13"/>
      <c r="L51" s="13"/>
      <c r="M51" s="13"/>
      <c r="N51" s="73"/>
      <c r="O51" s="13"/>
      <c r="P51" s="13"/>
      <c r="Q51" s="13"/>
      <c r="R51" s="13"/>
      <c r="S51" s="73"/>
      <c r="T51" s="73"/>
      <c r="U51" s="73"/>
      <c r="V51" s="73"/>
    </row>
    <row r="52" spans="1:22" s="7" customFormat="1" ht="12.75" x14ac:dyDescent="0.2">
      <c r="A52" s="26"/>
      <c r="B52" s="56">
        <v>1</v>
      </c>
      <c r="C52" s="91"/>
      <c r="D52" s="92"/>
      <c r="E52" s="59"/>
      <c r="F52" s="66"/>
      <c r="G52" s="26"/>
      <c r="H52" s="60">
        <f t="shared" ref="H52:H83" si="5">IF(C52=0,0,IF(D52=0,0,IF(ISNUMBER(E52),IF(YEAR(E52)=$S$1,15,0),0)))</f>
        <v>0</v>
      </c>
      <c r="I52" s="26"/>
      <c r="J52" s="13"/>
      <c r="K52" s="214"/>
      <c r="L52" s="214"/>
      <c r="M52" s="13"/>
      <c r="N52" s="317"/>
      <c r="O52" s="13"/>
      <c r="P52" s="13"/>
      <c r="Q52" s="13"/>
      <c r="R52" s="13"/>
      <c r="S52" s="73"/>
      <c r="T52" s="73"/>
      <c r="U52" s="73"/>
      <c r="V52" s="73"/>
    </row>
    <row r="53" spans="1:22" s="7" customFormat="1" ht="12.75" x14ac:dyDescent="0.2">
      <c r="A53" s="26"/>
      <c r="B53" s="56">
        <v>2</v>
      </c>
      <c r="C53" s="91"/>
      <c r="D53" s="92"/>
      <c r="E53" s="59"/>
      <c r="F53" s="66"/>
      <c r="G53" s="26"/>
      <c r="H53" s="60">
        <f t="shared" si="5"/>
        <v>0</v>
      </c>
      <c r="I53" s="26"/>
      <c r="J53" s="13"/>
      <c r="K53" s="13"/>
      <c r="L53" s="13"/>
      <c r="M53" s="13"/>
      <c r="N53" s="13" t="s">
        <v>88</v>
      </c>
      <c r="O53" s="13"/>
      <c r="P53" s="13"/>
      <c r="Q53" s="13"/>
      <c r="R53" s="13"/>
      <c r="S53" s="73"/>
      <c r="T53" s="73"/>
      <c r="U53" s="73"/>
      <c r="V53" s="73"/>
    </row>
    <row r="54" spans="1:22" s="7" customFormat="1" ht="12.75" x14ac:dyDescent="0.2">
      <c r="A54" s="26"/>
      <c r="B54" s="56">
        <v>3</v>
      </c>
      <c r="C54" s="91"/>
      <c r="D54" s="92"/>
      <c r="E54" s="59"/>
      <c r="F54" s="66"/>
      <c r="G54" s="26"/>
      <c r="H54" s="60">
        <f t="shared" si="5"/>
        <v>0</v>
      </c>
      <c r="I54" s="26"/>
      <c r="J54" s="13"/>
      <c r="K54" s="13"/>
      <c r="L54" s="13"/>
      <c r="M54" s="13"/>
      <c r="N54" s="13" t="s">
        <v>87</v>
      </c>
      <c r="O54" s="13"/>
      <c r="P54" s="13"/>
      <c r="Q54" s="13"/>
      <c r="R54" s="13"/>
      <c r="S54" s="73"/>
      <c r="T54" s="73"/>
      <c r="U54" s="73"/>
      <c r="V54" s="73"/>
    </row>
    <row r="55" spans="1:22" s="7" customFormat="1" ht="12.75" x14ac:dyDescent="0.2">
      <c r="A55" s="26"/>
      <c r="B55" s="56">
        <v>4</v>
      </c>
      <c r="C55" s="91"/>
      <c r="D55" s="92"/>
      <c r="E55" s="59"/>
      <c r="F55" s="66"/>
      <c r="G55" s="26"/>
      <c r="H55" s="60">
        <f t="shared" si="5"/>
        <v>0</v>
      </c>
      <c r="I55" s="26"/>
      <c r="J55" s="13"/>
      <c r="K55" s="13"/>
      <c r="L55" s="13"/>
      <c r="M55" s="13"/>
      <c r="N55" s="13" t="s">
        <v>89</v>
      </c>
      <c r="O55" s="13"/>
      <c r="P55" s="13"/>
      <c r="Q55" s="13"/>
      <c r="R55" s="13"/>
      <c r="S55" s="73"/>
      <c r="T55" s="73"/>
      <c r="U55" s="73"/>
      <c r="V55" s="73"/>
    </row>
    <row r="56" spans="1:22" s="7" customFormat="1" ht="12.75" x14ac:dyDescent="0.2">
      <c r="A56" s="26"/>
      <c r="B56" s="56">
        <v>5</v>
      </c>
      <c r="C56" s="91"/>
      <c r="D56" s="92"/>
      <c r="E56" s="59"/>
      <c r="F56" s="66"/>
      <c r="G56" s="26"/>
      <c r="H56" s="60">
        <f t="shared" si="5"/>
        <v>0</v>
      </c>
      <c r="I56" s="26"/>
      <c r="J56" s="13"/>
      <c r="K56" s="13"/>
      <c r="L56" s="13"/>
      <c r="M56" s="13"/>
      <c r="N56" s="13" t="s">
        <v>90</v>
      </c>
      <c r="O56" s="13"/>
      <c r="P56" s="13"/>
      <c r="Q56" s="13"/>
      <c r="R56" s="13"/>
      <c r="S56" s="73"/>
      <c r="T56" s="73"/>
      <c r="U56" s="73"/>
      <c r="V56" s="73"/>
    </row>
    <row r="57" spans="1:22" s="7" customFormat="1" ht="12.75" x14ac:dyDescent="0.2">
      <c r="A57" s="26"/>
      <c r="B57" s="56">
        <v>6</v>
      </c>
      <c r="C57" s="91"/>
      <c r="D57" s="92"/>
      <c r="E57" s="59"/>
      <c r="F57" s="66"/>
      <c r="G57" s="26"/>
      <c r="H57" s="60">
        <f t="shared" si="5"/>
        <v>0</v>
      </c>
      <c r="I57" s="26"/>
      <c r="J57" s="13"/>
      <c r="K57" s="13"/>
      <c r="L57" s="13"/>
      <c r="M57" s="13"/>
      <c r="N57" s="13" t="s">
        <v>91</v>
      </c>
      <c r="O57" s="13"/>
      <c r="P57" s="13"/>
      <c r="Q57" s="13"/>
      <c r="R57" s="13"/>
      <c r="S57" s="73"/>
      <c r="T57" s="73"/>
      <c r="U57" s="73"/>
      <c r="V57" s="73"/>
    </row>
    <row r="58" spans="1:22" s="7" customFormat="1" ht="12.75" x14ac:dyDescent="0.2">
      <c r="A58" s="26"/>
      <c r="B58" s="56">
        <v>7</v>
      </c>
      <c r="C58" s="91"/>
      <c r="D58" s="92"/>
      <c r="E58" s="59"/>
      <c r="F58" s="66"/>
      <c r="G58" s="26"/>
      <c r="H58" s="60">
        <f t="shared" si="5"/>
        <v>0</v>
      </c>
      <c r="I58" s="26"/>
      <c r="J58" s="13"/>
      <c r="K58" s="13"/>
      <c r="L58" s="13"/>
      <c r="M58" s="13"/>
      <c r="N58" s="13" t="s">
        <v>92</v>
      </c>
      <c r="O58" s="13"/>
      <c r="P58" s="13"/>
      <c r="Q58" s="13"/>
      <c r="R58" s="13"/>
      <c r="S58" s="73"/>
      <c r="T58" s="73"/>
      <c r="U58" s="73"/>
      <c r="V58" s="73"/>
    </row>
    <row r="59" spans="1:22" s="7" customFormat="1" ht="12.75" x14ac:dyDescent="0.2">
      <c r="A59" s="26"/>
      <c r="B59" s="56">
        <v>8</v>
      </c>
      <c r="C59" s="91"/>
      <c r="D59" s="92"/>
      <c r="E59" s="59"/>
      <c r="F59" s="66"/>
      <c r="G59" s="26"/>
      <c r="H59" s="60">
        <f t="shared" si="5"/>
        <v>0</v>
      </c>
      <c r="I59" s="26"/>
      <c r="J59" s="13"/>
      <c r="K59" s="13"/>
      <c r="L59" s="13"/>
      <c r="M59" s="13"/>
      <c r="N59" s="13" t="s">
        <v>93</v>
      </c>
      <c r="O59" s="13"/>
      <c r="P59" s="13"/>
      <c r="Q59" s="13"/>
      <c r="R59" s="13"/>
      <c r="S59" s="3"/>
      <c r="T59" s="3"/>
      <c r="U59" s="3"/>
      <c r="V59" s="3"/>
    </row>
    <row r="60" spans="1:22" s="7" customFormat="1" ht="12.75" x14ac:dyDescent="0.2">
      <c r="A60" s="26"/>
      <c r="B60" s="56">
        <v>9</v>
      </c>
      <c r="C60" s="91"/>
      <c r="D60" s="92"/>
      <c r="E60" s="59"/>
      <c r="F60" s="66"/>
      <c r="G60" s="26"/>
      <c r="H60" s="60">
        <f t="shared" si="5"/>
        <v>0</v>
      </c>
      <c r="I60" s="26"/>
      <c r="J60" s="13"/>
      <c r="K60" s="13"/>
      <c r="L60" s="13"/>
      <c r="M60" s="13"/>
      <c r="N60" s="13" t="s">
        <v>94</v>
      </c>
      <c r="O60" s="13"/>
      <c r="P60" s="13"/>
      <c r="Q60" s="13"/>
      <c r="R60" s="13"/>
      <c r="S60" s="3"/>
      <c r="T60" s="3"/>
      <c r="U60" s="3"/>
      <c r="V60" s="3"/>
    </row>
    <row r="61" spans="1:22" s="7" customFormat="1" ht="12.75" x14ac:dyDescent="0.2">
      <c r="A61" s="26"/>
      <c r="B61" s="56">
        <v>10</v>
      </c>
      <c r="C61" s="91"/>
      <c r="D61" s="92"/>
      <c r="E61" s="59"/>
      <c r="F61" s="66"/>
      <c r="G61" s="26"/>
      <c r="H61" s="60">
        <f t="shared" si="5"/>
        <v>0</v>
      </c>
      <c r="I61" s="26"/>
      <c r="J61" s="13"/>
      <c r="K61" s="13"/>
      <c r="L61" s="13"/>
      <c r="M61" s="13"/>
      <c r="N61" s="13" t="s">
        <v>461</v>
      </c>
      <c r="O61" s="13"/>
      <c r="P61" s="13"/>
      <c r="Q61" s="13"/>
      <c r="R61" s="13"/>
      <c r="S61" s="3"/>
      <c r="T61" s="3"/>
      <c r="U61" s="3"/>
      <c r="V61" s="3"/>
    </row>
    <row r="62" spans="1:22" s="7" customFormat="1" ht="12.75" x14ac:dyDescent="0.2">
      <c r="A62" s="26"/>
      <c r="B62" s="56">
        <v>11</v>
      </c>
      <c r="C62" s="91"/>
      <c r="D62" s="92"/>
      <c r="E62" s="59"/>
      <c r="F62" s="66"/>
      <c r="G62" s="26"/>
      <c r="H62" s="60">
        <f t="shared" si="5"/>
        <v>0</v>
      </c>
      <c r="I62" s="26"/>
      <c r="J62" s="13"/>
      <c r="K62" s="13"/>
      <c r="L62" s="13"/>
      <c r="M62" s="13"/>
      <c r="N62" s="13" t="s">
        <v>462</v>
      </c>
      <c r="O62" s="13"/>
      <c r="P62" s="13"/>
      <c r="Q62" s="13"/>
      <c r="R62" s="13"/>
      <c r="S62" s="3"/>
      <c r="T62" s="3"/>
      <c r="U62" s="3"/>
      <c r="V62" s="3"/>
    </row>
    <row r="63" spans="1:22" s="7" customFormat="1" ht="12.75" x14ac:dyDescent="0.2">
      <c r="A63" s="26"/>
      <c r="B63" s="56">
        <v>12</v>
      </c>
      <c r="C63" s="91"/>
      <c r="D63" s="92"/>
      <c r="E63" s="59"/>
      <c r="F63" s="66"/>
      <c r="G63" s="26"/>
      <c r="H63" s="60">
        <f t="shared" si="5"/>
        <v>0</v>
      </c>
      <c r="I63" s="26"/>
      <c r="J63" s="13"/>
      <c r="K63" s="13"/>
      <c r="L63" s="13"/>
      <c r="M63" s="13"/>
      <c r="N63" s="13"/>
      <c r="O63" s="13"/>
      <c r="P63" s="13"/>
      <c r="Q63" s="13"/>
      <c r="R63" s="13"/>
      <c r="S63" s="3"/>
      <c r="T63" s="3"/>
      <c r="U63" s="3"/>
      <c r="V63" s="3"/>
    </row>
    <row r="64" spans="1:22" s="7" customFormat="1" ht="12.75" x14ac:dyDescent="0.2">
      <c r="A64" s="26"/>
      <c r="B64" s="56">
        <v>13</v>
      </c>
      <c r="C64" s="91"/>
      <c r="D64" s="92"/>
      <c r="E64" s="59"/>
      <c r="F64" s="66"/>
      <c r="G64" s="26"/>
      <c r="H64" s="60">
        <f t="shared" si="5"/>
        <v>0</v>
      </c>
      <c r="I64" s="26"/>
      <c r="J64" s="13"/>
      <c r="K64" s="13"/>
      <c r="L64" s="13"/>
      <c r="M64" s="13"/>
      <c r="N64" s="73"/>
      <c r="O64" s="13"/>
      <c r="P64" s="13"/>
      <c r="Q64" s="13"/>
      <c r="R64" s="13"/>
      <c r="S64" s="3"/>
      <c r="T64" s="3"/>
      <c r="U64" s="3"/>
      <c r="V64" s="3"/>
    </row>
    <row r="65" spans="1:22" s="7" customFormat="1" ht="12.75" x14ac:dyDescent="0.2">
      <c r="A65" s="26"/>
      <c r="B65" s="56">
        <v>14</v>
      </c>
      <c r="C65" s="91"/>
      <c r="D65" s="92"/>
      <c r="E65" s="59"/>
      <c r="F65" s="66"/>
      <c r="G65" s="26"/>
      <c r="H65" s="60">
        <f t="shared" si="5"/>
        <v>0</v>
      </c>
      <c r="I65" s="26"/>
      <c r="J65" s="13"/>
      <c r="K65" s="13"/>
      <c r="L65" s="13"/>
      <c r="M65" s="13"/>
      <c r="N65" s="73"/>
      <c r="O65" s="13"/>
      <c r="P65" s="13"/>
      <c r="Q65" s="13"/>
      <c r="R65" s="13"/>
      <c r="S65" s="3"/>
      <c r="T65" s="3"/>
      <c r="U65" s="3"/>
      <c r="V65" s="3"/>
    </row>
    <row r="66" spans="1:22" s="7" customFormat="1" ht="12.75" x14ac:dyDescent="0.2">
      <c r="A66" s="26"/>
      <c r="B66" s="56">
        <v>15</v>
      </c>
      <c r="C66" s="91"/>
      <c r="D66" s="92"/>
      <c r="E66" s="59"/>
      <c r="F66" s="66"/>
      <c r="G66" s="26"/>
      <c r="H66" s="60">
        <f t="shared" si="5"/>
        <v>0</v>
      </c>
      <c r="I66" s="26"/>
      <c r="J66" s="13"/>
      <c r="K66" s="13"/>
      <c r="L66" s="13"/>
      <c r="M66" s="13"/>
      <c r="N66" s="13"/>
      <c r="O66" s="13"/>
      <c r="P66" s="13"/>
      <c r="Q66" s="13"/>
      <c r="R66" s="13"/>
      <c r="S66" s="3"/>
      <c r="T66" s="3"/>
      <c r="U66" s="3"/>
      <c r="V66" s="3"/>
    </row>
    <row r="67" spans="1:22" s="7" customFormat="1" ht="12.75" x14ac:dyDescent="0.2">
      <c r="A67" s="26"/>
      <c r="B67" s="56">
        <v>16</v>
      </c>
      <c r="C67" s="91"/>
      <c r="D67" s="92"/>
      <c r="E67" s="59"/>
      <c r="F67" s="66"/>
      <c r="G67" s="26"/>
      <c r="H67" s="60">
        <f t="shared" si="5"/>
        <v>0</v>
      </c>
      <c r="I67" s="26"/>
      <c r="J67" s="13"/>
      <c r="K67" s="13"/>
      <c r="L67" s="13"/>
      <c r="M67" s="13"/>
      <c r="N67" s="13"/>
      <c r="O67" s="13"/>
      <c r="P67" s="13"/>
      <c r="Q67" s="13"/>
      <c r="R67" s="13"/>
      <c r="S67" s="3"/>
      <c r="T67" s="3"/>
      <c r="U67" s="3"/>
      <c r="V67" s="3"/>
    </row>
    <row r="68" spans="1:22" s="7" customFormat="1" ht="12.75" x14ac:dyDescent="0.2">
      <c r="A68" s="26"/>
      <c r="B68" s="56">
        <v>17</v>
      </c>
      <c r="C68" s="91"/>
      <c r="D68" s="92"/>
      <c r="E68" s="59"/>
      <c r="F68" s="66"/>
      <c r="G68" s="26"/>
      <c r="H68" s="60">
        <f t="shared" si="5"/>
        <v>0</v>
      </c>
      <c r="I68" s="26"/>
      <c r="J68" s="13"/>
      <c r="K68" s="13"/>
      <c r="L68" s="13"/>
      <c r="M68" s="13"/>
      <c r="N68" s="13"/>
      <c r="O68" s="13"/>
      <c r="P68" s="13"/>
      <c r="Q68" s="13"/>
      <c r="R68" s="13"/>
      <c r="S68" s="3"/>
      <c r="T68" s="3"/>
      <c r="U68" s="3"/>
      <c r="V68" s="3"/>
    </row>
    <row r="69" spans="1:22" s="7" customFormat="1" ht="12.75" x14ac:dyDescent="0.2">
      <c r="A69" s="26"/>
      <c r="B69" s="56">
        <v>18</v>
      </c>
      <c r="C69" s="91"/>
      <c r="D69" s="92"/>
      <c r="E69" s="59"/>
      <c r="F69" s="66"/>
      <c r="G69" s="26"/>
      <c r="H69" s="60">
        <f t="shared" si="5"/>
        <v>0</v>
      </c>
      <c r="I69" s="26"/>
      <c r="J69" s="13"/>
      <c r="K69" s="13"/>
      <c r="L69" s="13"/>
      <c r="M69" s="13"/>
      <c r="N69" s="13"/>
      <c r="O69" s="13"/>
      <c r="P69" s="13"/>
      <c r="Q69" s="13"/>
      <c r="R69" s="13"/>
      <c r="S69" s="3"/>
      <c r="T69" s="3"/>
      <c r="U69" s="3"/>
      <c r="V69" s="3"/>
    </row>
    <row r="70" spans="1:22" s="7" customFormat="1" ht="12.75" x14ac:dyDescent="0.2">
      <c r="A70" s="26"/>
      <c r="B70" s="56">
        <v>19</v>
      </c>
      <c r="C70" s="91"/>
      <c r="D70" s="92"/>
      <c r="E70" s="59"/>
      <c r="F70" s="66"/>
      <c r="G70" s="26"/>
      <c r="H70" s="60">
        <f t="shared" si="5"/>
        <v>0</v>
      </c>
      <c r="I70" s="26"/>
      <c r="J70" s="3"/>
      <c r="K70" s="3"/>
      <c r="L70" s="3"/>
      <c r="M70" s="3"/>
      <c r="N70" s="3"/>
      <c r="O70" s="3"/>
      <c r="P70" s="3"/>
      <c r="Q70" s="3"/>
      <c r="R70" s="3"/>
      <c r="S70" s="3"/>
      <c r="T70" s="3"/>
      <c r="U70" s="3"/>
      <c r="V70" s="3"/>
    </row>
    <row r="71" spans="1:22" s="7" customFormat="1" ht="12.75" x14ac:dyDescent="0.2">
      <c r="A71" s="26"/>
      <c r="B71" s="56">
        <v>20</v>
      </c>
      <c r="C71" s="91"/>
      <c r="D71" s="92"/>
      <c r="E71" s="59"/>
      <c r="F71" s="66"/>
      <c r="G71" s="26"/>
      <c r="H71" s="60">
        <f t="shared" si="5"/>
        <v>0</v>
      </c>
      <c r="I71" s="26"/>
      <c r="J71" s="3"/>
      <c r="K71" s="3"/>
      <c r="L71" s="3"/>
      <c r="M71" s="3"/>
      <c r="N71" s="3"/>
      <c r="O71" s="3"/>
      <c r="P71" s="3"/>
      <c r="Q71" s="3"/>
      <c r="R71" s="3"/>
      <c r="S71" s="3"/>
      <c r="T71" s="3"/>
      <c r="U71" s="3"/>
      <c r="V71" s="3"/>
    </row>
    <row r="72" spans="1:22" s="7" customFormat="1" ht="12.75" x14ac:dyDescent="0.2">
      <c r="A72" s="26"/>
      <c r="B72" s="56">
        <v>21</v>
      </c>
      <c r="C72" s="91"/>
      <c r="D72" s="92"/>
      <c r="E72" s="59"/>
      <c r="F72" s="66"/>
      <c r="G72" s="26"/>
      <c r="H72" s="60">
        <f t="shared" si="5"/>
        <v>0</v>
      </c>
      <c r="I72" s="26"/>
      <c r="J72" s="3"/>
      <c r="K72" s="3"/>
      <c r="L72" s="3"/>
      <c r="M72" s="3"/>
      <c r="N72" s="3"/>
      <c r="O72" s="3"/>
      <c r="P72" s="3"/>
      <c r="Q72" s="3"/>
      <c r="R72" s="3"/>
      <c r="S72" s="3"/>
      <c r="T72" s="3"/>
      <c r="U72" s="3"/>
      <c r="V72" s="3"/>
    </row>
    <row r="73" spans="1:22" s="7" customFormat="1" ht="12.75" x14ac:dyDescent="0.2">
      <c r="A73" s="26"/>
      <c r="B73" s="56">
        <v>22</v>
      </c>
      <c r="C73" s="91"/>
      <c r="D73" s="92"/>
      <c r="E73" s="59"/>
      <c r="F73" s="66"/>
      <c r="G73" s="26"/>
      <c r="H73" s="60">
        <f t="shared" si="5"/>
        <v>0</v>
      </c>
      <c r="I73" s="26"/>
      <c r="J73" s="3"/>
      <c r="K73" s="3"/>
      <c r="L73" s="3"/>
      <c r="M73" s="3"/>
      <c r="N73" s="3"/>
      <c r="O73" s="3"/>
      <c r="P73" s="3"/>
      <c r="Q73" s="3"/>
      <c r="R73" s="3"/>
      <c r="S73" s="3"/>
      <c r="T73" s="3"/>
      <c r="U73" s="3"/>
      <c r="V73" s="3"/>
    </row>
    <row r="74" spans="1:22" s="7" customFormat="1" ht="12.75" x14ac:dyDescent="0.2">
      <c r="A74" s="26"/>
      <c r="B74" s="56">
        <v>23</v>
      </c>
      <c r="C74" s="91"/>
      <c r="D74" s="92"/>
      <c r="E74" s="59"/>
      <c r="F74" s="66"/>
      <c r="G74" s="26"/>
      <c r="H74" s="60">
        <f t="shared" si="5"/>
        <v>0</v>
      </c>
      <c r="I74" s="26"/>
      <c r="J74" s="3"/>
      <c r="K74" s="3"/>
      <c r="L74" s="3"/>
      <c r="M74" s="3"/>
      <c r="N74" s="3"/>
      <c r="O74" s="3"/>
      <c r="P74" s="3"/>
      <c r="Q74" s="3"/>
      <c r="R74" s="3"/>
      <c r="S74" s="3"/>
      <c r="T74" s="3"/>
      <c r="U74" s="3"/>
      <c r="V74" s="3"/>
    </row>
    <row r="75" spans="1:22" s="7" customFormat="1" ht="12.75" x14ac:dyDescent="0.2">
      <c r="A75" s="26"/>
      <c r="B75" s="56">
        <v>24</v>
      </c>
      <c r="C75" s="91"/>
      <c r="D75" s="92"/>
      <c r="E75" s="59"/>
      <c r="F75" s="66"/>
      <c r="G75" s="26"/>
      <c r="H75" s="60">
        <f t="shared" si="5"/>
        <v>0</v>
      </c>
      <c r="I75" s="26"/>
      <c r="J75" s="3"/>
      <c r="K75" s="3"/>
      <c r="L75" s="3"/>
      <c r="M75" s="3"/>
      <c r="N75" s="3"/>
      <c r="O75" s="3"/>
      <c r="P75" s="3"/>
      <c r="Q75" s="3"/>
      <c r="R75" s="3"/>
      <c r="S75" s="3"/>
      <c r="T75" s="3"/>
      <c r="U75" s="3"/>
      <c r="V75" s="3"/>
    </row>
    <row r="76" spans="1:22" s="7" customFormat="1" ht="12.75" x14ac:dyDescent="0.2">
      <c r="A76" s="26"/>
      <c r="B76" s="56">
        <v>25</v>
      </c>
      <c r="C76" s="91"/>
      <c r="D76" s="92"/>
      <c r="E76" s="59"/>
      <c r="F76" s="66"/>
      <c r="G76" s="26"/>
      <c r="H76" s="60">
        <f t="shared" si="5"/>
        <v>0</v>
      </c>
      <c r="I76" s="26"/>
      <c r="J76" s="3"/>
      <c r="K76" s="3"/>
      <c r="L76" s="3"/>
      <c r="M76" s="3"/>
      <c r="N76" s="3"/>
      <c r="O76" s="3"/>
      <c r="P76" s="3"/>
      <c r="Q76" s="3"/>
      <c r="R76" s="3"/>
      <c r="S76" s="3"/>
      <c r="T76" s="3"/>
      <c r="U76" s="3"/>
      <c r="V76" s="3"/>
    </row>
    <row r="77" spans="1:22" s="7" customFormat="1" ht="12.75" x14ac:dyDescent="0.2">
      <c r="A77" s="26"/>
      <c r="B77" s="56">
        <v>26</v>
      </c>
      <c r="C77" s="91"/>
      <c r="D77" s="92"/>
      <c r="E77" s="59"/>
      <c r="F77" s="66"/>
      <c r="G77" s="26"/>
      <c r="H77" s="60">
        <f t="shared" si="5"/>
        <v>0</v>
      </c>
      <c r="I77" s="26"/>
      <c r="J77" s="3"/>
      <c r="K77" s="3"/>
      <c r="L77" s="3"/>
      <c r="M77" s="3"/>
      <c r="N77" s="3"/>
      <c r="O77" s="3"/>
      <c r="P77" s="3"/>
      <c r="Q77" s="3"/>
      <c r="R77" s="3"/>
      <c r="S77" s="3"/>
      <c r="T77" s="3"/>
      <c r="U77" s="3"/>
      <c r="V77" s="3"/>
    </row>
    <row r="78" spans="1:22" s="7" customFormat="1" ht="12.75" x14ac:dyDescent="0.2">
      <c r="A78" s="26"/>
      <c r="B78" s="56">
        <v>27</v>
      </c>
      <c r="C78" s="91"/>
      <c r="D78" s="92"/>
      <c r="E78" s="59"/>
      <c r="F78" s="66"/>
      <c r="G78" s="26"/>
      <c r="H78" s="60">
        <f t="shared" si="5"/>
        <v>0</v>
      </c>
      <c r="I78" s="26"/>
      <c r="J78" s="3"/>
      <c r="K78" s="3"/>
      <c r="L78" s="3"/>
      <c r="M78" s="3"/>
      <c r="N78" s="3"/>
      <c r="O78" s="3"/>
      <c r="P78" s="3"/>
      <c r="Q78" s="3"/>
      <c r="R78" s="3"/>
      <c r="S78" s="3"/>
      <c r="T78" s="3"/>
      <c r="U78" s="3"/>
      <c r="V78" s="3"/>
    </row>
    <row r="79" spans="1:22" s="7" customFormat="1" ht="12.75" x14ac:dyDescent="0.2">
      <c r="A79" s="26"/>
      <c r="B79" s="56">
        <v>28</v>
      </c>
      <c r="C79" s="91"/>
      <c r="D79" s="92"/>
      <c r="E79" s="59"/>
      <c r="F79" s="66"/>
      <c r="G79" s="26"/>
      <c r="H79" s="60">
        <f t="shared" si="5"/>
        <v>0</v>
      </c>
      <c r="I79" s="26"/>
      <c r="J79" s="3"/>
      <c r="K79" s="3"/>
      <c r="L79" s="3"/>
      <c r="M79" s="3"/>
      <c r="N79" s="3"/>
      <c r="O79" s="3"/>
      <c r="P79" s="3"/>
      <c r="Q79" s="3"/>
      <c r="R79" s="3"/>
      <c r="S79" s="3"/>
      <c r="T79" s="3"/>
      <c r="U79" s="3"/>
      <c r="V79" s="3"/>
    </row>
    <row r="80" spans="1:22" s="7" customFormat="1" ht="12.75" x14ac:dyDescent="0.2">
      <c r="A80" s="26"/>
      <c r="B80" s="56">
        <v>29</v>
      </c>
      <c r="C80" s="91"/>
      <c r="D80" s="92"/>
      <c r="E80" s="59"/>
      <c r="F80" s="66"/>
      <c r="G80" s="26"/>
      <c r="H80" s="60">
        <f t="shared" si="5"/>
        <v>0</v>
      </c>
      <c r="I80" s="26"/>
      <c r="J80" s="3"/>
      <c r="K80" s="3"/>
      <c r="L80" s="3"/>
      <c r="M80" s="3"/>
      <c r="N80" s="3"/>
      <c r="O80" s="3"/>
      <c r="P80" s="3"/>
      <c r="Q80" s="3"/>
      <c r="R80" s="3"/>
      <c r="S80" s="3"/>
      <c r="T80" s="3"/>
      <c r="U80" s="3"/>
      <c r="V80" s="3"/>
    </row>
    <row r="81" spans="1:22" s="7" customFormat="1" ht="12.75" x14ac:dyDescent="0.2">
      <c r="A81" s="26"/>
      <c r="B81" s="56">
        <v>30</v>
      </c>
      <c r="C81" s="91"/>
      <c r="D81" s="92"/>
      <c r="E81" s="59"/>
      <c r="F81" s="66"/>
      <c r="G81" s="26"/>
      <c r="H81" s="60">
        <f t="shared" si="5"/>
        <v>0</v>
      </c>
      <c r="I81" s="26"/>
      <c r="J81" s="3"/>
      <c r="K81" s="3"/>
      <c r="L81" s="3"/>
      <c r="M81" s="3"/>
      <c r="N81" s="3"/>
      <c r="O81" s="3"/>
      <c r="P81" s="3"/>
      <c r="Q81" s="3"/>
      <c r="R81" s="3"/>
      <c r="S81" s="3"/>
      <c r="T81" s="3"/>
      <c r="U81" s="3"/>
      <c r="V81" s="3"/>
    </row>
    <row r="82" spans="1:22" s="7" customFormat="1" ht="12.75" x14ac:dyDescent="0.2">
      <c r="A82" s="26"/>
      <c r="B82" s="56">
        <v>31</v>
      </c>
      <c r="C82" s="91"/>
      <c r="D82" s="92"/>
      <c r="E82" s="59"/>
      <c r="F82" s="66"/>
      <c r="G82" s="26"/>
      <c r="H82" s="60">
        <f t="shared" si="5"/>
        <v>0</v>
      </c>
      <c r="I82" s="26"/>
      <c r="J82" s="3"/>
      <c r="K82" s="3"/>
      <c r="L82" s="3"/>
      <c r="M82" s="3"/>
      <c r="N82" s="3"/>
      <c r="O82" s="3"/>
      <c r="P82" s="3"/>
      <c r="Q82" s="3"/>
      <c r="R82" s="3"/>
      <c r="S82" s="3"/>
      <c r="T82" s="3"/>
      <c r="U82" s="3"/>
      <c r="V82" s="3"/>
    </row>
    <row r="83" spans="1:22" s="7" customFormat="1" ht="12.75" x14ac:dyDescent="0.2">
      <c r="A83" s="26"/>
      <c r="B83" s="56">
        <v>32</v>
      </c>
      <c r="C83" s="91"/>
      <c r="D83" s="92"/>
      <c r="E83" s="59"/>
      <c r="F83" s="66"/>
      <c r="G83" s="26"/>
      <c r="H83" s="60">
        <f t="shared" si="5"/>
        <v>0</v>
      </c>
      <c r="I83" s="26"/>
      <c r="J83" s="3"/>
      <c r="K83" s="3"/>
      <c r="L83" s="3"/>
      <c r="M83" s="3"/>
      <c r="N83" s="3"/>
      <c r="O83" s="3"/>
      <c r="P83" s="3"/>
      <c r="Q83" s="3"/>
      <c r="R83" s="3"/>
      <c r="S83" s="3"/>
      <c r="T83" s="3"/>
      <c r="U83" s="3"/>
      <c r="V83" s="3"/>
    </row>
    <row r="84" spans="1:22" s="7" customFormat="1" ht="12.75" x14ac:dyDescent="0.2">
      <c r="A84" s="26"/>
      <c r="B84" s="56">
        <v>33</v>
      </c>
      <c r="C84" s="91"/>
      <c r="D84" s="92"/>
      <c r="E84" s="59"/>
      <c r="F84" s="66"/>
      <c r="G84" s="26"/>
      <c r="H84" s="60">
        <f t="shared" ref="H84:H115" si="6">IF(C84=0,0,IF(D84=0,0,IF(ISNUMBER(E84),IF(YEAR(E84)=$S$1,15,0),0)))</f>
        <v>0</v>
      </c>
      <c r="I84" s="26"/>
      <c r="J84" s="3"/>
      <c r="K84" s="3"/>
      <c r="L84" s="3"/>
      <c r="M84" s="3"/>
      <c r="N84" s="3"/>
      <c r="O84" s="3"/>
      <c r="P84" s="3"/>
      <c r="Q84" s="3"/>
      <c r="R84" s="3"/>
      <c r="S84" s="3"/>
      <c r="T84" s="3"/>
      <c r="U84" s="3"/>
      <c r="V84" s="3"/>
    </row>
    <row r="85" spans="1:22" s="7" customFormat="1" ht="12.75" x14ac:dyDescent="0.2">
      <c r="A85" s="26"/>
      <c r="B85" s="56">
        <v>34</v>
      </c>
      <c r="C85" s="91"/>
      <c r="D85" s="92"/>
      <c r="E85" s="59"/>
      <c r="F85" s="66"/>
      <c r="G85" s="26"/>
      <c r="H85" s="60">
        <f t="shared" si="6"/>
        <v>0</v>
      </c>
      <c r="I85" s="26"/>
      <c r="J85" s="3"/>
      <c r="K85" s="3"/>
      <c r="L85" s="3"/>
      <c r="M85" s="3"/>
      <c r="N85" s="3"/>
      <c r="O85" s="3"/>
      <c r="P85" s="3"/>
      <c r="Q85" s="3"/>
      <c r="R85" s="3"/>
      <c r="S85" s="3"/>
      <c r="T85" s="3"/>
      <c r="U85" s="3"/>
      <c r="V85" s="3"/>
    </row>
    <row r="86" spans="1:22" s="7" customFormat="1" ht="12.75" x14ac:dyDescent="0.2">
      <c r="A86" s="26"/>
      <c r="B86" s="56">
        <v>35</v>
      </c>
      <c r="C86" s="91"/>
      <c r="D86" s="92"/>
      <c r="E86" s="59"/>
      <c r="F86" s="66"/>
      <c r="G86" s="26"/>
      <c r="H86" s="60">
        <f t="shared" si="6"/>
        <v>0</v>
      </c>
      <c r="I86" s="26"/>
      <c r="J86" s="3"/>
      <c r="K86" s="3"/>
      <c r="L86" s="3"/>
      <c r="M86" s="3"/>
      <c r="N86" s="3"/>
      <c r="O86" s="3"/>
      <c r="P86" s="3"/>
      <c r="Q86" s="3"/>
      <c r="R86" s="3"/>
      <c r="S86" s="3"/>
      <c r="T86" s="3"/>
      <c r="U86" s="3"/>
      <c r="V86" s="3"/>
    </row>
    <row r="87" spans="1:22" s="7" customFormat="1" ht="12.75" x14ac:dyDescent="0.2">
      <c r="A87" s="26"/>
      <c r="B87" s="56">
        <v>36</v>
      </c>
      <c r="C87" s="91"/>
      <c r="D87" s="92"/>
      <c r="E87" s="59"/>
      <c r="F87" s="66"/>
      <c r="G87" s="26"/>
      <c r="H87" s="60">
        <f t="shared" si="6"/>
        <v>0</v>
      </c>
      <c r="I87" s="26"/>
      <c r="J87" s="3"/>
      <c r="K87" s="3"/>
      <c r="L87" s="3"/>
      <c r="M87" s="3"/>
      <c r="N87" s="3"/>
      <c r="O87" s="3"/>
      <c r="P87" s="3"/>
      <c r="Q87" s="3"/>
      <c r="R87" s="3"/>
      <c r="S87" s="3"/>
      <c r="T87" s="3"/>
      <c r="U87" s="3"/>
      <c r="V87" s="3"/>
    </row>
    <row r="88" spans="1:22" s="7" customFormat="1" ht="12.75" x14ac:dyDescent="0.2">
      <c r="A88" s="26"/>
      <c r="B88" s="56">
        <v>37</v>
      </c>
      <c r="C88" s="91"/>
      <c r="D88" s="92"/>
      <c r="E88" s="59"/>
      <c r="F88" s="66"/>
      <c r="G88" s="26"/>
      <c r="H88" s="60">
        <f t="shared" si="6"/>
        <v>0</v>
      </c>
      <c r="I88" s="26"/>
      <c r="J88" s="3"/>
      <c r="K88" s="3"/>
      <c r="L88" s="3"/>
      <c r="M88" s="3"/>
      <c r="N88" s="3"/>
      <c r="O88" s="3"/>
      <c r="P88" s="3"/>
      <c r="Q88" s="3"/>
      <c r="R88" s="3"/>
      <c r="S88" s="3"/>
      <c r="T88" s="3"/>
      <c r="U88" s="3"/>
      <c r="V88" s="3"/>
    </row>
    <row r="89" spans="1:22" s="7" customFormat="1" ht="12.75" x14ac:dyDescent="0.2">
      <c r="A89" s="26"/>
      <c r="B89" s="56">
        <v>38</v>
      </c>
      <c r="C89" s="91"/>
      <c r="D89" s="92"/>
      <c r="E89" s="59"/>
      <c r="F89" s="66"/>
      <c r="G89" s="26"/>
      <c r="H89" s="60">
        <f t="shared" si="6"/>
        <v>0</v>
      </c>
      <c r="I89" s="26"/>
      <c r="J89" s="3"/>
      <c r="K89" s="3"/>
      <c r="L89" s="3"/>
      <c r="M89" s="3"/>
      <c r="N89" s="3"/>
      <c r="O89" s="3"/>
      <c r="P89" s="3"/>
      <c r="Q89" s="3"/>
      <c r="R89" s="3"/>
      <c r="S89" s="3"/>
      <c r="T89" s="3"/>
      <c r="U89" s="3"/>
      <c r="V89" s="3"/>
    </row>
    <row r="90" spans="1:22" s="7" customFormat="1" ht="12.75" x14ac:dyDescent="0.2">
      <c r="A90" s="26"/>
      <c r="B90" s="56">
        <v>39</v>
      </c>
      <c r="C90" s="91"/>
      <c r="D90" s="92"/>
      <c r="E90" s="59"/>
      <c r="F90" s="66"/>
      <c r="G90" s="26"/>
      <c r="H90" s="60">
        <f t="shared" si="6"/>
        <v>0</v>
      </c>
      <c r="I90" s="26"/>
      <c r="J90" s="3"/>
      <c r="K90" s="3"/>
      <c r="L90" s="3"/>
      <c r="M90" s="3"/>
      <c r="N90" s="3"/>
      <c r="O90" s="3"/>
      <c r="P90" s="3"/>
      <c r="Q90" s="3"/>
      <c r="R90" s="3"/>
      <c r="S90" s="3"/>
      <c r="T90" s="3"/>
      <c r="U90" s="3"/>
      <c r="V90" s="3"/>
    </row>
    <row r="91" spans="1:22" s="7" customFormat="1" ht="12.75" x14ac:dyDescent="0.2">
      <c r="A91" s="26"/>
      <c r="B91" s="56">
        <v>40</v>
      </c>
      <c r="C91" s="91"/>
      <c r="D91" s="92"/>
      <c r="E91" s="59"/>
      <c r="F91" s="66"/>
      <c r="G91" s="26"/>
      <c r="H91" s="60">
        <f t="shared" si="6"/>
        <v>0</v>
      </c>
      <c r="I91" s="26"/>
      <c r="J91" s="3"/>
      <c r="K91" s="3"/>
      <c r="L91" s="3"/>
      <c r="M91" s="3"/>
      <c r="N91" s="3"/>
      <c r="O91" s="3"/>
      <c r="P91" s="3"/>
      <c r="Q91" s="3"/>
      <c r="R91" s="3"/>
      <c r="S91" s="3"/>
      <c r="T91" s="3"/>
      <c r="U91" s="3"/>
      <c r="V91" s="3"/>
    </row>
    <row r="92" spans="1:22" s="7" customFormat="1" ht="12.75" x14ac:dyDescent="0.2">
      <c r="A92" s="26"/>
      <c r="B92" s="56">
        <v>41</v>
      </c>
      <c r="C92" s="91"/>
      <c r="D92" s="92"/>
      <c r="E92" s="59"/>
      <c r="F92" s="66"/>
      <c r="G92" s="26"/>
      <c r="H92" s="60">
        <f t="shared" si="6"/>
        <v>0</v>
      </c>
      <c r="I92" s="26"/>
      <c r="J92" s="3"/>
      <c r="K92" s="3"/>
      <c r="L92" s="3"/>
      <c r="M92" s="3"/>
      <c r="N92" s="3"/>
      <c r="O92" s="3"/>
      <c r="P92" s="3"/>
      <c r="Q92" s="3"/>
      <c r="R92" s="3"/>
      <c r="S92" s="3"/>
      <c r="T92" s="3"/>
      <c r="U92" s="3"/>
      <c r="V92" s="3"/>
    </row>
    <row r="93" spans="1:22" s="7" customFormat="1" ht="12.75" x14ac:dyDescent="0.2">
      <c r="A93" s="26"/>
      <c r="B93" s="56">
        <v>42</v>
      </c>
      <c r="C93" s="91"/>
      <c r="D93" s="92"/>
      <c r="E93" s="59"/>
      <c r="F93" s="66"/>
      <c r="G93" s="26"/>
      <c r="H93" s="60">
        <f t="shared" si="6"/>
        <v>0</v>
      </c>
      <c r="I93" s="26"/>
      <c r="J93" s="3"/>
      <c r="K93" s="3"/>
      <c r="L93" s="3"/>
      <c r="M93" s="3"/>
      <c r="N93" s="3"/>
      <c r="O93" s="3"/>
      <c r="P93" s="3"/>
      <c r="Q93" s="3"/>
      <c r="R93" s="3"/>
      <c r="S93" s="3"/>
      <c r="T93" s="3"/>
      <c r="U93" s="3"/>
      <c r="V93" s="3"/>
    </row>
    <row r="94" spans="1:22" s="7" customFormat="1" ht="12.75" x14ac:dyDescent="0.2">
      <c r="A94" s="26"/>
      <c r="B94" s="56">
        <v>43</v>
      </c>
      <c r="C94" s="91"/>
      <c r="D94" s="92"/>
      <c r="E94" s="59"/>
      <c r="F94" s="66"/>
      <c r="G94" s="26"/>
      <c r="H94" s="60">
        <f t="shared" si="6"/>
        <v>0</v>
      </c>
      <c r="I94" s="26"/>
      <c r="J94" s="3"/>
      <c r="K94" s="3"/>
      <c r="L94" s="3"/>
      <c r="M94" s="3"/>
      <c r="N94" s="3"/>
      <c r="O94" s="3"/>
      <c r="P94" s="3"/>
      <c r="Q94" s="3"/>
      <c r="R94" s="3"/>
      <c r="S94" s="3"/>
      <c r="T94" s="3"/>
      <c r="U94" s="3"/>
      <c r="V94" s="3"/>
    </row>
    <row r="95" spans="1:22" s="7" customFormat="1" ht="12.75" x14ac:dyDescent="0.2">
      <c r="A95" s="26"/>
      <c r="B95" s="56">
        <v>44</v>
      </c>
      <c r="C95" s="91"/>
      <c r="D95" s="92"/>
      <c r="E95" s="59"/>
      <c r="F95" s="66"/>
      <c r="G95" s="26"/>
      <c r="H95" s="60">
        <f t="shared" si="6"/>
        <v>0</v>
      </c>
      <c r="I95" s="26"/>
      <c r="J95" s="3"/>
      <c r="K95" s="3"/>
      <c r="L95" s="3"/>
      <c r="M95" s="3"/>
      <c r="N95" s="3"/>
      <c r="O95" s="3"/>
      <c r="P95" s="3"/>
      <c r="Q95" s="3"/>
      <c r="R95" s="3"/>
      <c r="S95" s="3"/>
      <c r="T95" s="3"/>
      <c r="U95" s="3"/>
      <c r="V95" s="3"/>
    </row>
    <row r="96" spans="1:22" s="7" customFormat="1" ht="12.75" x14ac:dyDescent="0.2">
      <c r="A96" s="26"/>
      <c r="B96" s="56">
        <v>45</v>
      </c>
      <c r="C96" s="91"/>
      <c r="D96" s="92"/>
      <c r="E96" s="59"/>
      <c r="F96" s="66"/>
      <c r="G96" s="26"/>
      <c r="H96" s="60">
        <f t="shared" si="6"/>
        <v>0</v>
      </c>
      <c r="I96" s="26"/>
      <c r="J96" s="3"/>
      <c r="K96" s="3"/>
      <c r="L96" s="3"/>
      <c r="M96" s="3"/>
      <c r="N96" s="3"/>
      <c r="O96" s="3"/>
      <c r="P96" s="3"/>
      <c r="Q96" s="3"/>
      <c r="R96" s="3"/>
      <c r="S96" s="3"/>
      <c r="T96" s="3"/>
      <c r="U96" s="3"/>
      <c r="V96" s="3"/>
    </row>
    <row r="97" spans="1:22" s="7" customFormat="1" ht="12.75" x14ac:dyDescent="0.2">
      <c r="A97" s="26"/>
      <c r="B97" s="56">
        <v>46</v>
      </c>
      <c r="C97" s="91"/>
      <c r="D97" s="92"/>
      <c r="E97" s="59"/>
      <c r="F97" s="66"/>
      <c r="G97" s="26"/>
      <c r="H97" s="60">
        <f t="shared" si="6"/>
        <v>0</v>
      </c>
      <c r="I97" s="26"/>
      <c r="J97" s="3"/>
      <c r="K97" s="3"/>
      <c r="L97" s="3"/>
      <c r="M97" s="3"/>
      <c r="N97" s="3"/>
      <c r="O97" s="3"/>
      <c r="P97" s="3"/>
      <c r="Q97" s="3"/>
      <c r="R97" s="3"/>
      <c r="S97" s="3"/>
      <c r="T97" s="3"/>
      <c r="U97" s="3"/>
      <c r="V97" s="3"/>
    </row>
    <row r="98" spans="1:22" s="7" customFormat="1" ht="12.75" x14ac:dyDescent="0.2">
      <c r="A98" s="26"/>
      <c r="B98" s="56">
        <v>47</v>
      </c>
      <c r="C98" s="91"/>
      <c r="D98" s="92"/>
      <c r="E98" s="59"/>
      <c r="F98" s="66"/>
      <c r="G98" s="26"/>
      <c r="H98" s="60">
        <f t="shared" si="6"/>
        <v>0</v>
      </c>
      <c r="I98" s="26"/>
      <c r="J98" s="3"/>
      <c r="K98" s="3"/>
      <c r="L98" s="3"/>
      <c r="M98" s="3"/>
      <c r="N98" s="3"/>
      <c r="O98" s="3"/>
      <c r="P98" s="3"/>
      <c r="Q98" s="3"/>
      <c r="R98" s="3"/>
      <c r="S98" s="3"/>
      <c r="T98" s="3"/>
      <c r="U98" s="3"/>
      <c r="V98" s="3"/>
    </row>
    <row r="99" spans="1:22" s="7" customFormat="1" ht="12.75" x14ac:dyDescent="0.2">
      <c r="A99" s="26"/>
      <c r="B99" s="56">
        <v>48</v>
      </c>
      <c r="C99" s="91"/>
      <c r="D99" s="92"/>
      <c r="E99" s="59"/>
      <c r="F99" s="66"/>
      <c r="G99" s="26"/>
      <c r="H99" s="60">
        <f t="shared" si="6"/>
        <v>0</v>
      </c>
      <c r="I99" s="26"/>
      <c r="J99" s="3"/>
      <c r="K99" s="3"/>
      <c r="L99" s="3"/>
      <c r="M99" s="3"/>
      <c r="N99" s="3"/>
      <c r="O99" s="3"/>
      <c r="P99" s="3"/>
      <c r="Q99" s="3"/>
      <c r="R99" s="3"/>
      <c r="S99" s="3"/>
      <c r="T99" s="3"/>
      <c r="U99" s="3"/>
      <c r="V99" s="3"/>
    </row>
    <row r="100" spans="1:22" s="7" customFormat="1" ht="12.75" x14ac:dyDescent="0.2">
      <c r="A100" s="26"/>
      <c r="B100" s="56">
        <v>49</v>
      </c>
      <c r="C100" s="91"/>
      <c r="D100" s="92"/>
      <c r="E100" s="59"/>
      <c r="F100" s="66"/>
      <c r="G100" s="26"/>
      <c r="H100" s="60">
        <f t="shared" si="6"/>
        <v>0</v>
      </c>
      <c r="I100" s="26"/>
      <c r="J100" s="3"/>
      <c r="K100" s="3"/>
      <c r="L100" s="3"/>
      <c r="M100" s="3"/>
      <c r="N100" s="3"/>
      <c r="O100" s="3"/>
      <c r="P100" s="3"/>
      <c r="Q100" s="3"/>
      <c r="R100" s="3"/>
      <c r="S100" s="3"/>
      <c r="T100" s="3"/>
      <c r="U100" s="3"/>
      <c r="V100" s="3"/>
    </row>
    <row r="101" spans="1:22" s="7" customFormat="1" ht="12.75" x14ac:dyDescent="0.2">
      <c r="A101" s="26"/>
      <c r="B101" s="56">
        <v>50</v>
      </c>
      <c r="C101" s="91"/>
      <c r="D101" s="92"/>
      <c r="E101" s="59"/>
      <c r="F101" s="66"/>
      <c r="G101" s="26"/>
      <c r="H101" s="60">
        <f t="shared" si="6"/>
        <v>0</v>
      </c>
      <c r="I101" s="26"/>
      <c r="J101" s="3"/>
      <c r="K101" s="3"/>
      <c r="L101" s="3"/>
      <c r="M101" s="3"/>
      <c r="N101" s="3"/>
      <c r="O101" s="3"/>
      <c r="P101" s="3"/>
      <c r="Q101" s="3"/>
      <c r="R101" s="3"/>
      <c r="S101" s="3"/>
      <c r="T101" s="3"/>
      <c r="U101" s="3"/>
      <c r="V101" s="3"/>
    </row>
    <row r="102" spans="1:22" s="7" customFormat="1" ht="12.75" x14ac:dyDescent="0.2">
      <c r="A102" s="26"/>
      <c r="B102" s="56">
        <v>51</v>
      </c>
      <c r="C102" s="91"/>
      <c r="D102" s="92"/>
      <c r="E102" s="59"/>
      <c r="F102" s="66"/>
      <c r="G102" s="26"/>
      <c r="H102" s="60">
        <f t="shared" si="6"/>
        <v>0</v>
      </c>
      <c r="I102" s="26"/>
      <c r="J102" s="3"/>
      <c r="K102" s="3"/>
      <c r="L102" s="3"/>
      <c r="M102" s="3"/>
      <c r="N102" s="3"/>
      <c r="O102" s="3"/>
      <c r="P102" s="3"/>
      <c r="Q102" s="3"/>
      <c r="R102" s="3"/>
      <c r="S102" s="3"/>
      <c r="T102" s="3"/>
      <c r="U102" s="3"/>
      <c r="V102" s="3"/>
    </row>
    <row r="103" spans="1:22" s="7" customFormat="1" ht="12.75" x14ac:dyDescent="0.2">
      <c r="A103" s="26"/>
      <c r="B103" s="56">
        <v>52</v>
      </c>
      <c r="C103" s="91"/>
      <c r="D103" s="92"/>
      <c r="E103" s="59"/>
      <c r="F103" s="66"/>
      <c r="G103" s="26"/>
      <c r="H103" s="60">
        <f t="shared" si="6"/>
        <v>0</v>
      </c>
      <c r="I103" s="26"/>
      <c r="J103" s="3"/>
      <c r="K103" s="3"/>
      <c r="L103" s="3"/>
      <c r="M103" s="3"/>
      <c r="N103" s="3"/>
      <c r="O103" s="3"/>
      <c r="P103" s="3"/>
      <c r="Q103" s="3"/>
      <c r="R103" s="3"/>
      <c r="S103" s="3"/>
      <c r="T103" s="3"/>
      <c r="U103" s="3"/>
      <c r="V103" s="3"/>
    </row>
    <row r="104" spans="1:22" s="7" customFormat="1" ht="12.75" x14ac:dyDescent="0.2">
      <c r="A104" s="26"/>
      <c r="B104" s="56">
        <v>53</v>
      </c>
      <c r="C104" s="91"/>
      <c r="D104" s="92"/>
      <c r="E104" s="59"/>
      <c r="F104" s="66"/>
      <c r="G104" s="26"/>
      <c r="H104" s="60">
        <f t="shared" si="6"/>
        <v>0</v>
      </c>
      <c r="I104" s="26"/>
      <c r="J104" s="3"/>
      <c r="K104" s="3"/>
      <c r="L104" s="3"/>
      <c r="M104" s="3"/>
      <c r="N104" s="3"/>
      <c r="O104" s="3"/>
      <c r="P104" s="3"/>
      <c r="Q104" s="3"/>
      <c r="R104" s="3"/>
      <c r="S104" s="3"/>
      <c r="T104" s="3"/>
      <c r="U104" s="3"/>
      <c r="V104" s="3"/>
    </row>
    <row r="105" spans="1:22" s="7" customFormat="1" ht="12.75" x14ac:dyDescent="0.2">
      <c r="A105" s="26"/>
      <c r="B105" s="56">
        <v>54</v>
      </c>
      <c r="C105" s="91"/>
      <c r="D105" s="92"/>
      <c r="E105" s="59"/>
      <c r="F105" s="66"/>
      <c r="G105" s="26"/>
      <c r="H105" s="60">
        <f t="shared" si="6"/>
        <v>0</v>
      </c>
      <c r="I105" s="26"/>
      <c r="J105" s="3"/>
      <c r="K105" s="3"/>
      <c r="L105" s="3"/>
      <c r="M105" s="3"/>
      <c r="N105" s="3"/>
      <c r="O105" s="3"/>
      <c r="P105" s="3"/>
      <c r="Q105" s="3"/>
      <c r="R105" s="3"/>
      <c r="S105" s="3"/>
      <c r="T105" s="3"/>
      <c r="U105" s="3"/>
      <c r="V105" s="3"/>
    </row>
    <row r="106" spans="1:22" s="7" customFormat="1" ht="12.75" x14ac:dyDescent="0.2">
      <c r="A106" s="26"/>
      <c r="B106" s="56">
        <v>55</v>
      </c>
      <c r="C106" s="91"/>
      <c r="D106" s="92"/>
      <c r="E106" s="59"/>
      <c r="F106" s="66"/>
      <c r="G106" s="26"/>
      <c r="H106" s="60">
        <f t="shared" si="6"/>
        <v>0</v>
      </c>
      <c r="I106" s="26"/>
      <c r="J106" s="3"/>
      <c r="K106" s="3"/>
      <c r="L106" s="3"/>
      <c r="M106" s="3"/>
      <c r="N106" s="3"/>
      <c r="O106" s="3"/>
      <c r="P106" s="3"/>
      <c r="Q106" s="3"/>
      <c r="R106" s="3"/>
      <c r="S106" s="3"/>
      <c r="T106" s="3"/>
      <c r="U106" s="3"/>
      <c r="V106" s="3"/>
    </row>
    <row r="107" spans="1:22" s="7" customFormat="1" ht="12.75" x14ac:dyDescent="0.2">
      <c r="A107" s="26"/>
      <c r="B107" s="56">
        <v>56</v>
      </c>
      <c r="C107" s="91"/>
      <c r="D107" s="92"/>
      <c r="E107" s="59"/>
      <c r="F107" s="66"/>
      <c r="G107" s="26"/>
      <c r="H107" s="60">
        <f t="shared" si="6"/>
        <v>0</v>
      </c>
      <c r="I107" s="26"/>
      <c r="J107" s="3"/>
      <c r="K107" s="3"/>
      <c r="L107" s="3"/>
      <c r="M107" s="3"/>
      <c r="N107" s="3"/>
      <c r="O107" s="3"/>
      <c r="P107" s="3"/>
      <c r="Q107" s="3"/>
      <c r="R107" s="3"/>
      <c r="S107" s="3"/>
      <c r="T107" s="3"/>
      <c r="U107" s="3"/>
      <c r="V107" s="3"/>
    </row>
    <row r="108" spans="1:22" s="7" customFormat="1" ht="12.75" x14ac:dyDescent="0.2">
      <c r="A108" s="26"/>
      <c r="B108" s="56">
        <v>57</v>
      </c>
      <c r="C108" s="91"/>
      <c r="D108" s="92"/>
      <c r="E108" s="59"/>
      <c r="F108" s="66"/>
      <c r="G108" s="26"/>
      <c r="H108" s="60">
        <f t="shared" si="6"/>
        <v>0</v>
      </c>
      <c r="I108" s="26"/>
      <c r="J108" s="3"/>
      <c r="K108" s="3"/>
      <c r="L108" s="3"/>
      <c r="M108" s="3"/>
      <c r="N108" s="3"/>
      <c r="O108" s="3"/>
      <c r="P108" s="3"/>
      <c r="Q108" s="3"/>
      <c r="R108" s="3"/>
      <c r="S108" s="3"/>
      <c r="T108" s="3"/>
      <c r="U108" s="3"/>
      <c r="V108" s="3"/>
    </row>
    <row r="109" spans="1:22" s="7" customFormat="1" ht="12.75" x14ac:dyDescent="0.2">
      <c r="A109" s="26"/>
      <c r="B109" s="56">
        <v>58</v>
      </c>
      <c r="C109" s="91"/>
      <c r="D109" s="92"/>
      <c r="E109" s="59"/>
      <c r="F109" s="66"/>
      <c r="G109" s="26"/>
      <c r="H109" s="60">
        <f t="shared" si="6"/>
        <v>0</v>
      </c>
      <c r="I109" s="26"/>
      <c r="J109" s="3"/>
      <c r="K109" s="3"/>
      <c r="L109" s="3"/>
      <c r="M109" s="3"/>
      <c r="N109" s="3"/>
      <c r="O109" s="3"/>
      <c r="P109" s="3"/>
      <c r="Q109" s="3"/>
      <c r="R109" s="3"/>
      <c r="S109" s="3"/>
      <c r="T109" s="3"/>
      <c r="U109" s="3"/>
      <c r="V109" s="3"/>
    </row>
    <row r="110" spans="1:22" s="7" customFormat="1" ht="12.75" x14ac:dyDescent="0.2">
      <c r="A110" s="26"/>
      <c r="B110" s="56">
        <v>59</v>
      </c>
      <c r="C110" s="91"/>
      <c r="D110" s="92"/>
      <c r="E110" s="59"/>
      <c r="F110" s="66"/>
      <c r="G110" s="26"/>
      <c r="H110" s="60">
        <f t="shared" si="6"/>
        <v>0</v>
      </c>
      <c r="I110" s="26"/>
      <c r="J110" s="3"/>
      <c r="K110" s="3"/>
      <c r="L110" s="3"/>
      <c r="M110" s="3"/>
      <c r="N110" s="3"/>
      <c r="O110" s="3"/>
      <c r="P110" s="3"/>
      <c r="Q110" s="3"/>
      <c r="R110" s="3"/>
      <c r="S110" s="3"/>
      <c r="T110" s="3"/>
      <c r="U110" s="3"/>
      <c r="V110" s="3"/>
    </row>
    <row r="111" spans="1:22" s="7" customFormat="1" ht="12.75" x14ac:dyDescent="0.2">
      <c r="A111" s="26"/>
      <c r="B111" s="56">
        <v>60</v>
      </c>
      <c r="C111" s="91"/>
      <c r="D111" s="92"/>
      <c r="E111" s="59"/>
      <c r="F111" s="66"/>
      <c r="G111" s="26"/>
      <c r="H111" s="60">
        <f t="shared" si="6"/>
        <v>0</v>
      </c>
      <c r="I111" s="26"/>
      <c r="J111" s="3"/>
      <c r="K111" s="3"/>
      <c r="L111" s="3"/>
      <c r="M111" s="3"/>
      <c r="N111" s="3"/>
      <c r="O111" s="3"/>
      <c r="P111" s="3"/>
      <c r="Q111" s="3"/>
      <c r="R111" s="3"/>
      <c r="S111" s="3"/>
      <c r="T111" s="3"/>
      <c r="U111" s="3"/>
      <c r="V111" s="3"/>
    </row>
    <row r="112" spans="1:22" s="7" customFormat="1" ht="12.75" x14ac:dyDescent="0.2">
      <c r="A112" s="26"/>
      <c r="B112" s="56">
        <v>61</v>
      </c>
      <c r="C112" s="91"/>
      <c r="D112" s="92"/>
      <c r="E112" s="59"/>
      <c r="F112" s="66"/>
      <c r="G112" s="26"/>
      <c r="H112" s="60">
        <f t="shared" si="6"/>
        <v>0</v>
      </c>
      <c r="I112" s="26"/>
      <c r="J112" s="3"/>
      <c r="K112" s="3"/>
      <c r="L112" s="3"/>
      <c r="M112" s="3"/>
      <c r="N112" s="3"/>
      <c r="O112" s="3"/>
      <c r="P112" s="3"/>
      <c r="Q112" s="3"/>
      <c r="R112" s="3"/>
      <c r="S112" s="3"/>
      <c r="T112" s="3"/>
      <c r="U112" s="3"/>
      <c r="V112" s="3"/>
    </row>
    <row r="113" spans="1:22" s="7" customFormat="1" ht="12.75" x14ac:dyDescent="0.2">
      <c r="A113" s="26"/>
      <c r="B113" s="56">
        <v>62</v>
      </c>
      <c r="C113" s="91"/>
      <c r="D113" s="92"/>
      <c r="E113" s="59"/>
      <c r="F113" s="66"/>
      <c r="G113" s="26"/>
      <c r="H113" s="60">
        <f t="shared" si="6"/>
        <v>0</v>
      </c>
      <c r="I113" s="26"/>
      <c r="J113" s="3"/>
      <c r="K113" s="3"/>
      <c r="L113" s="3"/>
      <c r="M113" s="3"/>
      <c r="N113" s="3"/>
      <c r="O113" s="3"/>
      <c r="P113" s="3"/>
      <c r="Q113" s="3"/>
      <c r="R113" s="3"/>
      <c r="S113" s="3"/>
      <c r="T113" s="3"/>
      <c r="U113" s="3"/>
      <c r="V113" s="3"/>
    </row>
    <row r="114" spans="1:22" s="7" customFormat="1" ht="12.75" x14ac:dyDescent="0.2">
      <c r="A114" s="26"/>
      <c r="B114" s="56">
        <v>63</v>
      </c>
      <c r="C114" s="91"/>
      <c r="D114" s="92"/>
      <c r="E114" s="59"/>
      <c r="F114" s="66"/>
      <c r="G114" s="26"/>
      <c r="H114" s="60">
        <f t="shared" si="6"/>
        <v>0</v>
      </c>
      <c r="I114" s="26"/>
      <c r="J114" s="3"/>
      <c r="K114" s="3"/>
      <c r="L114" s="3"/>
      <c r="M114" s="3"/>
      <c r="N114" s="3"/>
      <c r="O114" s="3"/>
      <c r="P114" s="3"/>
      <c r="Q114" s="3"/>
      <c r="R114" s="3"/>
      <c r="S114" s="3"/>
      <c r="T114" s="3"/>
      <c r="U114" s="3"/>
      <c r="V114" s="3"/>
    </row>
    <row r="115" spans="1:22" s="7" customFormat="1" ht="12.75" x14ac:dyDescent="0.2">
      <c r="A115" s="26"/>
      <c r="B115" s="56">
        <v>64</v>
      </c>
      <c r="C115" s="91"/>
      <c r="D115" s="92"/>
      <c r="E115" s="59"/>
      <c r="F115" s="66"/>
      <c r="G115" s="26"/>
      <c r="H115" s="60">
        <f t="shared" si="6"/>
        <v>0</v>
      </c>
      <c r="I115" s="26"/>
      <c r="J115" s="3"/>
      <c r="K115" s="3"/>
      <c r="L115" s="3"/>
      <c r="M115" s="3"/>
      <c r="N115" s="3"/>
      <c r="O115" s="3"/>
      <c r="P115" s="3"/>
      <c r="Q115" s="3"/>
      <c r="R115" s="3"/>
      <c r="S115" s="3"/>
      <c r="T115" s="3"/>
      <c r="U115" s="3"/>
      <c r="V115" s="3"/>
    </row>
    <row r="116" spans="1:22" s="7" customFormat="1" ht="12.75" x14ac:dyDescent="0.2">
      <c r="A116" s="26"/>
      <c r="B116" s="56">
        <v>65</v>
      </c>
      <c r="C116" s="91"/>
      <c r="D116" s="92"/>
      <c r="E116" s="59"/>
      <c r="F116" s="66"/>
      <c r="G116" s="26"/>
      <c r="H116" s="60">
        <f t="shared" ref="H116:H147" si="7">IF(C116=0,0,IF(D116=0,0,IF(ISNUMBER(E116),IF(YEAR(E116)=$S$1,15,0),0)))</f>
        <v>0</v>
      </c>
      <c r="I116" s="26"/>
      <c r="J116" s="3"/>
      <c r="K116" s="3"/>
      <c r="L116" s="3"/>
      <c r="M116" s="3"/>
      <c r="N116" s="3"/>
      <c r="O116" s="3"/>
      <c r="P116" s="3"/>
      <c r="Q116" s="3"/>
      <c r="R116" s="3"/>
      <c r="S116" s="3"/>
      <c r="T116" s="3"/>
      <c r="U116" s="3"/>
      <c r="V116" s="3"/>
    </row>
    <row r="117" spans="1:22" s="7" customFormat="1" ht="12.75" x14ac:dyDescent="0.2">
      <c r="A117" s="26"/>
      <c r="B117" s="56">
        <v>66</v>
      </c>
      <c r="C117" s="91"/>
      <c r="D117" s="92"/>
      <c r="E117" s="59"/>
      <c r="F117" s="66"/>
      <c r="G117" s="26"/>
      <c r="H117" s="60">
        <f t="shared" si="7"/>
        <v>0</v>
      </c>
      <c r="I117" s="26"/>
      <c r="J117" s="3"/>
      <c r="K117" s="3"/>
      <c r="L117" s="3"/>
      <c r="M117" s="3"/>
      <c r="N117" s="3"/>
      <c r="O117" s="3"/>
      <c r="P117" s="3"/>
      <c r="Q117" s="3"/>
      <c r="R117" s="3"/>
      <c r="S117" s="3"/>
      <c r="T117" s="3"/>
      <c r="U117" s="3"/>
      <c r="V117" s="3"/>
    </row>
    <row r="118" spans="1:22" s="7" customFormat="1" ht="12.75" x14ac:dyDescent="0.2">
      <c r="A118" s="26"/>
      <c r="B118" s="56">
        <v>67</v>
      </c>
      <c r="C118" s="91"/>
      <c r="D118" s="92"/>
      <c r="E118" s="59"/>
      <c r="F118" s="66"/>
      <c r="G118" s="26"/>
      <c r="H118" s="60">
        <f t="shared" si="7"/>
        <v>0</v>
      </c>
      <c r="I118" s="26"/>
      <c r="J118" s="3"/>
      <c r="K118" s="3"/>
      <c r="L118" s="3"/>
      <c r="M118" s="3"/>
      <c r="N118" s="3"/>
      <c r="O118" s="3"/>
      <c r="P118" s="3"/>
      <c r="Q118" s="3"/>
      <c r="R118" s="3"/>
      <c r="S118" s="3"/>
      <c r="T118" s="3"/>
      <c r="U118" s="3"/>
      <c r="V118" s="3"/>
    </row>
    <row r="119" spans="1:22" s="7" customFormat="1" ht="12.75" x14ac:dyDescent="0.2">
      <c r="A119" s="26"/>
      <c r="B119" s="56">
        <v>68</v>
      </c>
      <c r="C119" s="91"/>
      <c r="D119" s="92"/>
      <c r="E119" s="59"/>
      <c r="F119" s="66"/>
      <c r="G119" s="26"/>
      <c r="H119" s="60">
        <f t="shared" si="7"/>
        <v>0</v>
      </c>
      <c r="I119" s="26"/>
      <c r="J119" s="3"/>
      <c r="K119" s="3"/>
      <c r="L119" s="3"/>
      <c r="M119" s="3"/>
      <c r="N119" s="3"/>
      <c r="O119" s="3"/>
      <c r="P119" s="3"/>
      <c r="Q119" s="3"/>
      <c r="R119" s="3"/>
      <c r="S119" s="3"/>
      <c r="T119" s="3"/>
      <c r="U119" s="3"/>
      <c r="V119" s="3"/>
    </row>
    <row r="120" spans="1:22" s="7" customFormat="1" ht="12.75" x14ac:dyDescent="0.2">
      <c r="A120" s="26"/>
      <c r="B120" s="56">
        <v>69</v>
      </c>
      <c r="C120" s="91"/>
      <c r="D120" s="92"/>
      <c r="E120" s="59"/>
      <c r="F120" s="66"/>
      <c r="G120" s="26"/>
      <c r="H120" s="60">
        <f t="shared" si="7"/>
        <v>0</v>
      </c>
      <c r="I120" s="26"/>
      <c r="J120" s="3"/>
      <c r="K120" s="3"/>
      <c r="L120" s="3"/>
      <c r="M120" s="3"/>
      <c r="N120" s="3"/>
      <c r="O120" s="3"/>
      <c r="P120" s="3"/>
      <c r="Q120" s="3"/>
      <c r="R120" s="3"/>
      <c r="S120" s="3"/>
      <c r="T120" s="3"/>
      <c r="U120" s="3"/>
      <c r="V120" s="3"/>
    </row>
    <row r="121" spans="1:22" s="7" customFormat="1" ht="12.75" x14ac:dyDescent="0.2">
      <c r="A121" s="26"/>
      <c r="B121" s="56">
        <v>70</v>
      </c>
      <c r="C121" s="91"/>
      <c r="D121" s="92"/>
      <c r="E121" s="59"/>
      <c r="F121" s="66"/>
      <c r="G121" s="26"/>
      <c r="H121" s="60">
        <f t="shared" si="7"/>
        <v>0</v>
      </c>
      <c r="I121" s="26"/>
      <c r="J121" s="3"/>
      <c r="K121" s="3"/>
      <c r="L121" s="3"/>
      <c r="M121" s="3"/>
      <c r="N121" s="3"/>
      <c r="O121" s="3"/>
      <c r="P121" s="3"/>
      <c r="Q121" s="3"/>
      <c r="R121" s="3"/>
      <c r="S121" s="3"/>
      <c r="T121" s="3"/>
      <c r="U121" s="3"/>
      <c r="V121" s="3"/>
    </row>
    <row r="122" spans="1:22" s="7" customFormat="1" ht="12.75" x14ac:dyDescent="0.2">
      <c r="A122" s="26"/>
      <c r="B122" s="56">
        <v>71</v>
      </c>
      <c r="C122" s="91"/>
      <c r="D122" s="92"/>
      <c r="E122" s="59"/>
      <c r="F122" s="66"/>
      <c r="G122" s="26"/>
      <c r="H122" s="60">
        <f t="shared" si="7"/>
        <v>0</v>
      </c>
      <c r="I122" s="26"/>
      <c r="J122" s="3"/>
      <c r="K122" s="3"/>
      <c r="L122" s="3"/>
      <c r="M122" s="3"/>
      <c r="N122" s="3"/>
      <c r="O122" s="3"/>
      <c r="P122" s="3"/>
      <c r="Q122" s="3"/>
      <c r="R122" s="3"/>
      <c r="S122" s="3"/>
      <c r="T122" s="3"/>
      <c r="U122" s="3"/>
      <c r="V122" s="3"/>
    </row>
    <row r="123" spans="1:22" s="7" customFormat="1" ht="12.75" x14ac:dyDescent="0.2">
      <c r="A123" s="26"/>
      <c r="B123" s="56">
        <v>72</v>
      </c>
      <c r="C123" s="91"/>
      <c r="D123" s="92"/>
      <c r="E123" s="59"/>
      <c r="F123" s="66"/>
      <c r="G123" s="26"/>
      <c r="H123" s="60">
        <f t="shared" si="7"/>
        <v>0</v>
      </c>
      <c r="I123" s="26"/>
      <c r="J123" s="3"/>
      <c r="K123" s="3"/>
      <c r="L123" s="3"/>
      <c r="M123" s="3"/>
      <c r="N123" s="3"/>
      <c r="O123" s="3"/>
      <c r="P123" s="3"/>
      <c r="Q123" s="3"/>
      <c r="R123" s="3"/>
      <c r="S123" s="3"/>
      <c r="T123" s="3"/>
      <c r="U123" s="3"/>
      <c r="V123" s="3"/>
    </row>
    <row r="124" spans="1:22" s="7" customFormat="1" ht="12.75" x14ac:dyDescent="0.2">
      <c r="A124" s="26"/>
      <c r="B124" s="56">
        <v>73</v>
      </c>
      <c r="C124" s="91"/>
      <c r="D124" s="92"/>
      <c r="E124" s="59"/>
      <c r="F124" s="66"/>
      <c r="G124" s="26"/>
      <c r="H124" s="60">
        <f t="shared" si="7"/>
        <v>0</v>
      </c>
      <c r="I124" s="26"/>
      <c r="J124" s="3"/>
      <c r="K124" s="3"/>
      <c r="L124" s="3"/>
      <c r="M124" s="3"/>
      <c r="N124" s="3"/>
      <c r="O124" s="3"/>
      <c r="P124" s="3"/>
      <c r="Q124" s="3"/>
      <c r="R124" s="3"/>
      <c r="S124" s="3"/>
      <c r="T124" s="3"/>
      <c r="U124" s="3"/>
      <c r="V124" s="3"/>
    </row>
    <row r="125" spans="1:22" s="7" customFormat="1" ht="12.75" x14ac:dyDescent="0.2">
      <c r="A125" s="26"/>
      <c r="B125" s="56">
        <v>74</v>
      </c>
      <c r="C125" s="91"/>
      <c r="D125" s="92"/>
      <c r="E125" s="59"/>
      <c r="F125" s="66"/>
      <c r="G125" s="26"/>
      <c r="H125" s="60">
        <f t="shared" si="7"/>
        <v>0</v>
      </c>
      <c r="I125" s="26"/>
      <c r="J125" s="3"/>
      <c r="K125" s="3"/>
      <c r="L125" s="3"/>
      <c r="M125" s="3"/>
      <c r="N125" s="3"/>
      <c r="O125" s="3"/>
      <c r="P125" s="3"/>
      <c r="Q125" s="3"/>
      <c r="R125" s="3"/>
      <c r="S125" s="3"/>
      <c r="T125" s="3"/>
      <c r="U125" s="3"/>
      <c r="V125" s="3"/>
    </row>
    <row r="126" spans="1:22" s="7" customFormat="1" ht="12.75" x14ac:dyDescent="0.2">
      <c r="A126" s="26"/>
      <c r="B126" s="56">
        <v>75</v>
      </c>
      <c r="C126" s="91"/>
      <c r="D126" s="92"/>
      <c r="E126" s="59"/>
      <c r="F126" s="66"/>
      <c r="G126" s="26"/>
      <c r="H126" s="60">
        <f t="shared" si="7"/>
        <v>0</v>
      </c>
      <c r="I126" s="26"/>
      <c r="J126" s="3"/>
      <c r="K126" s="3"/>
      <c r="L126" s="3"/>
      <c r="M126" s="3"/>
      <c r="N126" s="3"/>
      <c r="O126" s="3"/>
      <c r="P126" s="3"/>
      <c r="Q126" s="3"/>
      <c r="R126" s="3"/>
      <c r="S126" s="3"/>
      <c r="T126" s="3"/>
      <c r="U126" s="3"/>
      <c r="V126" s="3"/>
    </row>
    <row r="127" spans="1:22" s="7" customFormat="1" ht="12.75" x14ac:dyDescent="0.2">
      <c r="A127" s="26"/>
      <c r="B127" s="56">
        <v>76</v>
      </c>
      <c r="C127" s="91"/>
      <c r="D127" s="92"/>
      <c r="E127" s="59"/>
      <c r="F127" s="66"/>
      <c r="G127" s="26"/>
      <c r="H127" s="60">
        <f t="shared" si="7"/>
        <v>0</v>
      </c>
      <c r="I127" s="26"/>
      <c r="J127" s="3"/>
      <c r="K127" s="3"/>
      <c r="L127" s="3"/>
      <c r="M127" s="3"/>
      <c r="N127" s="3"/>
      <c r="O127" s="3"/>
      <c r="P127" s="3"/>
      <c r="Q127" s="3"/>
      <c r="R127" s="3"/>
      <c r="S127" s="3"/>
      <c r="T127" s="3"/>
      <c r="U127" s="3"/>
      <c r="V127" s="3"/>
    </row>
    <row r="128" spans="1:22" s="7" customFormat="1" ht="12.75" x14ac:dyDescent="0.2">
      <c r="A128" s="26"/>
      <c r="B128" s="56">
        <v>77</v>
      </c>
      <c r="C128" s="91"/>
      <c r="D128" s="92"/>
      <c r="E128" s="59"/>
      <c r="F128" s="66"/>
      <c r="G128" s="26"/>
      <c r="H128" s="60">
        <f t="shared" si="7"/>
        <v>0</v>
      </c>
      <c r="I128" s="26"/>
      <c r="J128" s="3"/>
      <c r="K128" s="3"/>
      <c r="L128" s="3"/>
      <c r="M128" s="3"/>
      <c r="N128" s="3"/>
      <c r="O128" s="3"/>
      <c r="P128" s="3"/>
      <c r="Q128" s="3"/>
      <c r="R128" s="3"/>
      <c r="S128" s="3"/>
      <c r="T128" s="3"/>
      <c r="U128" s="3"/>
      <c r="V128" s="3"/>
    </row>
    <row r="129" spans="1:22" s="7" customFormat="1" ht="12.75" x14ac:dyDescent="0.2">
      <c r="A129" s="26"/>
      <c r="B129" s="56">
        <v>78</v>
      </c>
      <c r="C129" s="91"/>
      <c r="D129" s="92"/>
      <c r="E129" s="59"/>
      <c r="F129" s="66"/>
      <c r="G129" s="26"/>
      <c r="H129" s="60">
        <f t="shared" si="7"/>
        <v>0</v>
      </c>
      <c r="I129" s="26"/>
      <c r="J129" s="3"/>
      <c r="K129" s="3"/>
      <c r="L129" s="3"/>
      <c r="M129" s="3"/>
      <c r="N129" s="3"/>
      <c r="O129" s="3"/>
      <c r="P129" s="3"/>
      <c r="Q129" s="3"/>
      <c r="R129" s="3"/>
      <c r="S129" s="3"/>
      <c r="T129" s="3"/>
      <c r="U129" s="3"/>
      <c r="V129" s="3"/>
    </row>
    <row r="130" spans="1:22" s="7" customFormat="1" ht="12.75" x14ac:dyDescent="0.2">
      <c r="A130" s="26"/>
      <c r="B130" s="56">
        <v>79</v>
      </c>
      <c r="C130" s="91"/>
      <c r="D130" s="92"/>
      <c r="E130" s="59"/>
      <c r="F130" s="66"/>
      <c r="G130" s="26"/>
      <c r="H130" s="60">
        <f t="shared" si="7"/>
        <v>0</v>
      </c>
      <c r="I130" s="26"/>
      <c r="J130" s="3"/>
      <c r="K130" s="3"/>
      <c r="L130" s="3"/>
      <c r="M130" s="3"/>
      <c r="N130" s="3"/>
      <c r="O130" s="3"/>
      <c r="P130" s="3"/>
      <c r="Q130" s="3"/>
      <c r="R130" s="3"/>
      <c r="S130" s="3"/>
      <c r="T130" s="3"/>
      <c r="U130" s="3"/>
      <c r="V130" s="3"/>
    </row>
    <row r="131" spans="1:22" s="7" customFormat="1" ht="12.75" x14ac:dyDescent="0.2">
      <c r="A131" s="26"/>
      <c r="B131" s="56">
        <v>80</v>
      </c>
      <c r="C131" s="91"/>
      <c r="D131" s="92"/>
      <c r="E131" s="59"/>
      <c r="F131" s="66"/>
      <c r="G131" s="26"/>
      <c r="H131" s="60">
        <f t="shared" si="7"/>
        <v>0</v>
      </c>
      <c r="I131" s="26"/>
      <c r="J131" s="3"/>
      <c r="K131" s="3"/>
      <c r="L131" s="3"/>
      <c r="M131" s="3"/>
      <c r="N131" s="3"/>
      <c r="O131" s="3"/>
      <c r="P131" s="3"/>
      <c r="Q131" s="3"/>
      <c r="R131" s="3"/>
      <c r="S131" s="3"/>
      <c r="T131" s="3"/>
      <c r="U131" s="3"/>
      <c r="V131" s="3"/>
    </row>
    <row r="132" spans="1:22" s="7" customFormat="1" ht="12.75" x14ac:dyDescent="0.2">
      <c r="A132" s="26"/>
      <c r="B132" s="56">
        <v>81</v>
      </c>
      <c r="C132" s="91"/>
      <c r="D132" s="92"/>
      <c r="E132" s="59"/>
      <c r="F132" s="66"/>
      <c r="G132" s="26"/>
      <c r="H132" s="60">
        <f t="shared" si="7"/>
        <v>0</v>
      </c>
      <c r="I132" s="26"/>
      <c r="J132" s="3"/>
      <c r="K132" s="3"/>
      <c r="L132" s="3"/>
      <c r="M132" s="3"/>
      <c r="N132" s="3"/>
      <c r="O132" s="3"/>
      <c r="P132" s="3"/>
      <c r="Q132" s="3"/>
      <c r="R132" s="3"/>
      <c r="S132" s="3"/>
      <c r="T132" s="3"/>
      <c r="U132" s="3"/>
      <c r="V132" s="3"/>
    </row>
    <row r="133" spans="1:22" s="7" customFormat="1" ht="12.75" x14ac:dyDescent="0.2">
      <c r="A133" s="26"/>
      <c r="B133" s="56">
        <v>82</v>
      </c>
      <c r="C133" s="91"/>
      <c r="D133" s="92"/>
      <c r="E133" s="59"/>
      <c r="F133" s="66"/>
      <c r="G133" s="26"/>
      <c r="H133" s="60">
        <f t="shared" si="7"/>
        <v>0</v>
      </c>
      <c r="I133" s="26"/>
      <c r="J133" s="3"/>
      <c r="K133" s="3"/>
      <c r="L133" s="3"/>
      <c r="M133" s="3"/>
      <c r="N133" s="3"/>
      <c r="O133" s="3"/>
      <c r="P133" s="3"/>
      <c r="Q133" s="3"/>
      <c r="R133" s="3"/>
      <c r="S133" s="3"/>
      <c r="T133" s="3"/>
      <c r="U133" s="3"/>
      <c r="V133" s="3"/>
    </row>
    <row r="134" spans="1:22" s="7" customFormat="1" ht="12.75" x14ac:dyDescent="0.2">
      <c r="A134" s="26"/>
      <c r="B134" s="56">
        <v>83</v>
      </c>
      <c r="C134" s="91"/>
      <c r="D134" s="92"/>
      <c r="E134" s="59"/>
      <c r="F134" s="66"/>
      <c r="G134" s="26"/>
      <c r="H134" s="60">
        <f t="shared" si="7"/>
        <v>0</v>
      </c>
      <c r="I134" s="26"/>
      <c r="J134" s="3"/>
      <c r="K134" s="3"/>
      <c r="L134" s="3"/>
      <c r="M134" s="3"/>
      <c r="N134" s="3"/>
      <c r="O134" s="3"/>
      <c r="P134" s="3"/>
      <c r="Q134" s="3"/>
      <c r="R134" s="3"/>
      <c r="S134" s="3"/>
      <c r="T134" s="3"/>
      <c r="U134" s="3"/>
      <c r="V134" s="3"/>
    </row>
    <row r="135" spans="1:22" s="7" customFormat="1" ht="12.75" x14ac:dyDescent="0.2">
      <c r="A135" s="26"/>
      <c r="B135" s="56">
        <v>84</v>
      </c>
      <c r="C135" s="91"/>
      <c r="D135" s="92"/>
      <c r="E135" s="59"/>
      <c r="F135" s="66"/>
      <c r="G135" s="26"/>
      <c r="H135" s="60">
        <f t="shared" si="7"/>
        <v>0</v>
      </c>
      <c r="I135" s="26"/>
      <c r="J135" s="3"/>
      <c r="K135" s="3"/>
      <c r="L135" s="3"/>
      <c r="M135" s="3"/>
      <c r="N135" s="3"/>
      <c r="O135" s="3"/>
      <c r="P135" s="3"/>
      <c r="Q135" s="3"/>
      <c r="R135" s="3"/>
      <c r="S135" s="3"/>
      <c r="T135" s="3"/>
      <c r="U135" s="3"/>
      <c r="V135" s="3"/>
    </row>
    <row r="136" spans="1:22" s="7" customFormat="1" ht="12.75" x14ac:dyDescent="0.2">
      <c r="A136" s="26"/>
      <c r="B136" s="56">
        <v>85</v>
      </c>
      <c r="C136" s="91"/>
      <c r="D136" s="92"/>
      <c r="E136" s="59"/>
      <c r="F136" s="66"/>
      <c r="G136" s="26"/>
      <c r="H136" s="60">
        <f t="shared" si="7"/>
        <v>0</v>
      </c>
      <c r="I136" s="26"/>
      <c r="J136" s="3"/>
      <c r="K136" s="3"/>
      <c r="L136" s="3"/>
      <c r="M136" s="3"/>
      <c r="N136" s="3"/>
      <c r="O136" s="3"/>
      <c r="P136" s="3"/>
      <c r="Q136" s="3"/>
      <c r="R136" s="3"/>
      <c r="S136" s="3"/>
      <c r="T136" s="3"/>
      <c r="U136" s="3"/>
      <c r="V136" s="3"/>
    </row>
    <row r="137" spans="1:22" s="7" customFormat="1" ht="12.75" x14ac:dyDescent="0.2">
      <c r="A137" s="26"/>
      <c r="B137" s="56">
        <v>86</v>
      </c>
      <c r="C137" s="91"/>
      <c r="D137" s="92"/>
      <c r="E137" s="59"/>
      <c r="F137" s="66"/>
      <c r="G137" s="26"/>
      <c r="H137" s="60">
        <f t="shared" si="7"/>
        <v>0</v>
      </c>
      <c r="I137" s="26"/>
      <c r="J137" s="3"/>
      <c r="K137" s="3"/>
      <c r="L137" s="3"/>
      <c r="M137" s="3"/>
      <c r="N137" s="3"/>
      <c r="O137" s="3"/>
      <c r="P137" s="3"/>
      <c r="Q137" s="3"/>
      <c r="R137" s="3"/>
      <c r="S137" s="3"/>
      <c r="T137" s="3"/>
      <c r="U137" s="3"/>
      <c r="V137" s="3"/>
    </row>
    <row r="138" spans="1:22" s="7" customFormat="1" ht="12.75" x14ac:dyDescent="0.2">
      <c r="A138" s="26"/>
      <c r="B138" s="56">
        <v>87</v>
      </c>
      <c r="C138" s="91"/>
      <c r="D138" s="92"/>
      <c r="E138" s="59"/>
      <c r="F138" s="66"/>
      <c r="G138" s="26"/>
      <c r="H138" s="60">
        <f t="shared" si="7"/>
        <v>0</v>
      </c>
      <c r="I138" s="26"/>
      <c r="J138" s="3"/>
      <c r="K138" s="3"/>
      <c r="L138" s="3"/>
      <c r="M138" s="3"/>
      <c r="N138" s="3"/>
      <c r="O138" s="3"/>
      <c r="P138" s="3"/>
      <c r="Q138" s="3"/>
      <c r="R138" s="3"/>
      <c r="S138" s="3"/>
      <c r="T138" s="3"/>
      <c r="U138" s="3"/>
      <c r="V138" s="3"/>
    </row>
    <row r="139" spans="1:22" s="7" customFormat="1" ht="12.75" x14ac:dyDescent="0.2">
      <c r="A139" s="26"/>
      <c r="B139" s="56">
        <v>88</v>
      </c>
      <c r="C139" s="91"/>
      <c r="D139" s="92"/>
      <c r="E139" s="59"/>
      <c r="F139" s="66"/>
      <c r="G139" s="26"/>
      <c r="H139" s="60">
        <f t="shared" si="7"/>
        <v>0</v>
      </c>
      <c r="I139" s="26"/>
      <c r="J139" s="3"/>
      <c r="K139" s="3"/>
      <c r="L139" s="3"/>
      <c r="M139" s="3"/>
      <c r="N139" s="3"/>
      <c r="O139" s="3"/>
      <c r="P139" s="3"/>
      <c r="Q139" s="3"/>
      <c r="R139" s="3"/>
      <c r="S139" s="3"/>
      <c r="T139" s="3"/>
      <c r="U139" s="3"/>
      <c r="V139" s="3"/>
    </row>
    <row r="140" spans="1:22" s="7" customFormat="1" ht="12.75" x14ac:dyDescent="0.2">
      <c r="A140" s="26"/>
      <c r="B140" s="56">
        <v>89</v>
      </c>
      <c r="C140" s="91"/>
      <c r="D140" s="92"/>
      <c r="E140" s="59"/>
      <c r="F140" s="66"/>
      <c r="G140" s="26"/>
      <c r="H140" s="60">
        <f t="shared" si="7"/>
        <v>0</v>
      </c>
      <c r="I140" s="26"/>
      <c r="J140" s="3"/>
      <c r="K140" s="3"/>
      <c r="L140" s="3"/>
      <c r="M140" s="3"/>
      <c r="N140" s="3"/>
      <c r="O140" s="3"/>
      <c r="P140" s="3"/>
      <c r="Q140" s="3"/>
      <c r="R140" s="3"/>
      <c r="S140" s="3"/>
      <c r="T140" s="3"/>
      <c r="U140" s="3"/>
      <c r="V140" s="3"/>
    </row>
    <row r="141" spans="1:22" s="7" customFormat="1" ht="12.75" x14ac:dyDescent="0.2">
      <c r="A141" s="26"/>
      <c r="B141" s="56">
        <v>90</v>
      </c>
      <c r="C141" s="91"/>
      <c r="D141" s="92"/>
      <c r="E141" s="59"/>
      <c r="F141" s="66"/>
      <c r="G141" s="26"/>
      <c r="H141" s="60">
        <f t="shared" si="7"/>
        <v>0</v>
      </c>
      <c r="I141" s="26"/>
      <c r="J141" s="3"/>
      <c r="K141" s="3"/>
      <c r="L141" s="3"/>
      <c r="M141" s="3"/>
      <c r="N141" s="3"/>
      <c r="O141" s="3"/>
      <c r="P141" s="3"/>
      <c r="Q141" s="3"/>
      <c r="R141" s="3"/>
      <c r="S141" s="3"/>
      <c r="T141" s="3"/>
      <c r="U141" s="3"/>
      <c r="V141" s="3"/>
    </row>
    <row r="142" spans="1:22" s="7" customFormat="1" ht="12.75" x14ac:dyDescent="0.2">
      <c r="A142" s="26"/>
      <c r="B142" s="56">
        <v>91</v>
      </c>
      <c r="C142" s="91"/>
      <c r="D142" s="92"/>
      <c r="E142" s="59"/>
      <c r="F142" s="66"/>
      <c r="G142" s="26"/>
      <c r="H142" s="60">
        <f t="shared" si="7"/>
        <v>0</v>
      </c>
      <c r="I142" s="26"/>
      <c r="J142" s="3"/>
      <c r="K142" s="3"/>
      <c r="L142" s="3"/>
      <c r="M142" s="3"/>
      <c r="N142" s="3"/>
      <c r="O142" s="3"/>
      <c r="P142" s="3"/>
      <c r="Q142" s="3"/>
      <c r="R142" s="3"/>
      <c r="S142" s="3"/>
      <c r="T142" s="3"/>
      <c r="U142" s="3"/>
      <c r="V142" s="3"/>
    </row>
    <row r="143" spans="1:22" s="7" customFormat="1" ht="12.75" x14ac:dyDescent="0.2">
      <c r="A143" s="26"/>
      <c r="B143" s="56">
        <v>92</v>
      </c>
      <c r="C143" s="91"/>
      <c r="D143" s="92"/>
      <c r="E143" s="59"/>
      <c r="F143" s="66"/>
      <c r="G143" s="26"/>
      <c r="H143" s="60">
        <f t="shared" si="7"/>
        <v>0</v>
      </c>
      <c r="I143" s="26"/>
      <c r="J143" s="3"/>
      <c r="K143" s="3"/>
      <c r="L143" s="3"/>
      <c r="M143" s="3"/>
      <c r="N143" s="3"/>
      <c r="O143" s="3"/>
      <c r="P143" s="3"/>
      <c r="Q143" s="3"/>
      <c r="R143" s="3"/>
      <c r="S143" s="3"/>
      <c r="T143" s="3"/>
      <c r="U143" s="3"/>
      <c r="V143" s="3"/>
    </row>
    <row r="144" spans="1:22" s="7" customFormat="1" ht="12.75" x14ac:dyDescent="0.2">
      <c r="A144" s="26"/>
      <c r="B144" s="56">
        <v>93</v>
      </c>
      <c r="C144" s="91"/>
      <c r="D144" s="92"/>
      <c r="E144" s="59"/>
      <c r="F144" s="66"/>
      <c r="G144" s="26"/>
      <c r="H144" s="60">
        <f t="shared" si="7"/>
        <v>0</v>
      </c>
      <c r="I144" s="26"/>
      <c r="J144" s="3"/>
      <c r="K144" s="3"/>
      <c r="L144" s="3"/>
      <c r="M144" s="3"/>
      <c r="N144" s="3"/>
      <c r="O144" s="3"/>
      <c r="P144" s="3"/>
      <c r="Q144" s="3"/>
      <c r="R144" s="3"/>
      <c r="S144" s="3"/>
      <c r="T144" s="3"/>
      <c r="U144" s="3"/>
      <c r="V144" s="3"/>
    </row>
    <row r="145" spans="1:22" s="7" customFormat="1" ht="12.75" x14ac:dyDescent="0.2">
      <c r="A145" s="26"/>
      <c r="B145" s="56">
        <v>94</v>
      </c>
      <c r="C145" s="91"/>
      <c r="D145" s="92"/>
      <c r="E145" s="59"/>
      <c r="F145" s="66"/>
      <c r="G145" s="26"/>
      <c r="H145" s="60">
        <f t="shared" si="7"/>
        <v>0</v>
      </c>
      <c r="I145" s="26"/>
      <c r="J145" s="3"/>
      <c r="K145" s="3"/>
      <c r="L145" s="3"/>
      <c r="M145" s="3"/>
      <c r="N145" s="3"/>
      <c r="O145" s="3"/>
      <c r="P145" s="3"/>
      <c r="Q145" s="3"/>
      <c r="R145" s="3"/>
      <c r="S145" s="3"/>
      <c r="T145" s="3"/>
      <c r="U145" s="3"/>
      <c r="V145" s="3"/>
    </row>
    <row r="146" spans="1:22" s="7" customFormat="1" ht="12.75" x14ac:dyDescent="0.2">
      <c r="A146" s="26"/>
      <c r="B146" s="56">
        <v>95</v>
      </c>
      <c r="C146" s="91"/>
      <c r="D146" s="92"/>
      <c r="E146" s="59"/>
      <c r="F146" s="66"/>
      <c r="G146" s="26"/>
      <c r="H146" s="60">
        <f t="shared" si="7"/>
        <v>0</v>
      </c>
      <c r="I146" s="26"/>
      <c r="J146" s="3"/>
      <c r="K146" s="3"/>
      <c r="L146" s="3"/>
      <c r="M146" s="3"/>
      <c r="N146" s="3"/>
      <c r="O146" s="3"/>
      <c r="P146" s="3"/>
      <c r="Q146" s="3"/>
      <c r="R146" s="3"/>
      <c r="S146" s="3"/>
      <c r="T146" s="3"/>
      <c r="U146" s="3"/>
      <c r="V146" s="3"/>
    </row>
    <row r="147" spans="1:22" s="7" customFormat="1" ht="12.75" x14ac:dyDescent="0.2">
      <c r="A147" s="26"/>
      <c r="B147" s="56">
        <v>96</v>
      </c>
      <c r="C147" s="91"/>
      <c r="D147" s="92"/>
      <c r="E147" s="59"/>
      <c r="F147" s="66"/>
      <c r="G147" s="26"/>
      <c r="H147" s="60">
        <f t="shared" si="7"/>
        <v>0</v>
      </c>
      <c r="I147" s="26"/>
      <c r="J147" s="3"/>
      <c r="K147" s="3"/>
      <c r="L147" s="3"/>
      <c r="M147" s="3"/>
      <c r="N147" s="3"/>
      <c r="O147" s="3"/>
      <c r="P147" s="3"/>
      <c r="Q147" s="3"/>
      <c r="R147" s="3"/>
      <c r="S147" s="3"/>
      <c r="T147" s="3"/>
      <c r="U147" s="3"/>
      <c r="V147" s="3"/>
    </row>
    <row r="148" spans="1:22" s="7" customFormat="1" ht="12.75" x14ac:dyDescent="0.2">
      <c r="A148" s="26"/>
      <c r="B148" s="56">
        <v>97</v>
      </c>
      <c r="C148" s="91"/>
      <c r="D148" s="92"/>
      <c r="E148" s="59"/>
      <c r="F148" s="66"/>
      <c r="G148" s="26"/>
      <c r="H148" s="60">
        <f t="shared" ref="H148:H179" si="8">IF(C148=0,0,IF(D148=0,0,IF(ISNUMBER(E148),IF(YEAR(E148)=$S$1,15,0),0)))</f>
        <v>0</v>
      </c>
      <c r="I148" s="26"/>
      <c r="J148" s="3"/>
      <c r="K148" s="3"/>
      <c r="L148" s="3"/>
      <c r="M148" s="3"/>
      <c r="N148" s="3"/>
      <c r="O148" s="3"/>
      <c r="P148" s="3"/>
      <c r="Q148" s="3"/>
      <c r="R148" s="3"/>
      <c r="S148" s="3"/>
      <c r="T148" s="3"/>
      <c r="U148" s="3"/>
      <c r="V148" s="3"/>
    </row>
    <row r="149" spans="1:22" s="7" customFormat="1" ht="12.75" x14ac:dyDescent="0.2">
      <c r="A149" s="26"/>
      <c r="B149" s="56">
        <v>98</v>
      </c>
      <c r="C149" s="91"/>
      <c r="D149" s="92"/>
      <c r="E149" s="59"/>
      <c r="F149" s="66"/>
      <c r="G149" s="26"/>
      <c r="H149" s="60">
        <f t="shared" si="8"/>
        <v>0</v>
      </c>
      <c r="I149" s="26"/>
      <c r="J149" s="3"/>
      <c r="K149" s="3"/>
      <c r="L149" s="3"/>
      <c r="M149" s="3"/>
      <c r="N149" s="3"/>
      <c r="O149" s="3"/>
      <c r="P149" s="3"/>
      <c r="Q149" s="3"/>
      <c r="R149" s="3"/>
      <c r="S149" s="3"/>
      <c r="T149" s="3"/>
      <c r="U149" s="3"/>
      <c r="V149" s="3"/>
    </row>
    <row r="150" spans="1:22" s="7" customFormat="1" ht="12.75" x14ac:dyDescent="0.2">
      <c r="A150" s="26"/>
      <c r="B150" s="56">
        <v>99</v>
      </c>
      <c r="C150" s="91"/>
      <c r="D150" s="92"/>
      <c r="E150" s="59"/>
      <c r="F150" s="66"/>
      <c r="G150" s="26"/>
      <c r="H150" s="60">
        <f t="shared" si="8"/>
        <v>0</v>
      </c>
      <c r="I150" s="26"/>
      <c r="J150" s="3"/>
      <c r="K150" s="3"/>
      <c r="L150" s="3"/>
      <c r="M150" s="3"/>
      <c r="N150" s="3"/>
      <c r="O150" s="3"/>
      <c r="P150" s="3"/>
      <c r="Q150" s="3"/>
      <c r="R150" s="3"/>
      <c r="S150" s="3"/>
      <c r="T150" s="3"/>
      <c r="U150" s="3"/>
      <c r="V150" s="3"/>
    </row>
    <row r="151" spans="1:22" s="7" customFormat="1" ht="12.75" x14ac:dyDescent="0.2">
      <c r="A151" s="26"/>
      <c r="B151" s="56">
        <v>100</v>
      </c>
      <c r="C151" s="91"/>
      <c r="D151" s="92"/>
      <c r="E151" s="59"/>
      <c r="F151" s="66"/>
      <c r="G151" s="26"/>
      <c r="H151" s="60">
        <f t="shared" si="8"/>
        <v>0</v>
      </c>
      <c r="I151" s="26"/>
      <c r="J151" s="3"/>
      <c r="K151" s="3"/>
      <c r="L151" s="3"/>
      <c r="M151" s="3"/>
      <c r="N151" s="3"/>
      <c r="O151" s="3"/>
      <c r="P151" s="3"/>
      <c r="Q151" s="3"/>
      <c r="R151" s="3"/>
      <c r="S151" s="3"/>
      <c r="T151" s="3"/>
      <c r="U151" s="3"/>
      <c r="V151" s="3"/>
    </row>
    <row r="152" spans="1:22" s="7" customFormat="1" ht="12.75" x14ac:dyDescent="0.2">
      <c r="A152" s="26"/>
      <c r="B152" s="56">
        <v>101</v>
      </c>
      <c r="C152" s="91"/>
      <c r="D152" s="92"/>
      <c r="E152" s="59"/>
      <c r="F152" s="66"/>
      <c r="G152" s="26"/>
      <c r="H152" s="60">
        <f t="shared" si="8"/>
        <v>0</v>
      </c>
      <c r="I152" s="26"/>
      <c r="J152" s="3"/>
      <c r="K152" s="3"/>
      <c r="L152" s="3"/>
      <c r="M152" s="3"/>
      <c r="N152" s="3"/>
      <c r="O152" s="3"/>
      <c r="P152" s="3"/>
      <c r="Q152" s="3"/>
      <c r="R152" s="3"/>
      <c r="S152" s="3"/>
      <c r="T152" s="3"/>
      <c r="U152" s="3"/>
      <c r="V152" s="3"/>
    </row>
    <row r="153" spans="1:22" s="7" customFormat="1" ht="12.75" x14ac:dyDescent="0.2">
      <c r="A153" s="26"/>
      <c r="B153" s="56">
        <v>102</v>
      </c>
      <c r="C153" s="91"/>
      <c r="D153" s="92"/>
      <c r="E153" s="59"/>
      <c r="F153" s="66"/>
      <c r="G153" s="26"/>
      <c r="H153" s="60">
        <f t="shared" si="8"/>
        <v>0</v>
      </c>
      <c r="I153" s="26"/>
      <c r="J153" s="3"/>
      <c r="K153" s="3"/>
      <c r="L153" s="3"/>
      <c r="M153" s="3"/>
      <c r="N153" s="3"/>
      <c r="O153" s="3"/>
      <c r="P153" s="3"/>
      <c r="Q153" s="3"/>
      <c r="R153" s="3"/>
      <c r="S153" s="3"/>
      <c r="T153" s="3"/>
      <c r="U153" s="3"/>
      <c r="V153" s="3"/>
    </row>
    <row r="154" spans="1:22" s="7" customFormat="1" ht="12.75" x14ac:dyDescent="0.2">
      <c r="A154" s="26"/>
      <c r="B154" s="56">
        <v>103</v>
      </c>
      <c r="C154" s="91"/>
      <c r="D154" s="92"/>
      <c r="E154" s="59"/>
      <c r="F154" s="66"/>
      <c r="G154" s="26"/>
      <c r="H154" s="60">
        <f t="shared" si="8"/>
        <v>0</v>
      </c>
      <c r="I154" s="26"/>
      <c r="J154" s="3"/>
      <c r="K154" s="3"/>
      <c r="L154" s="3"/>
      <c r="M154" s="3"/>
      <c r="N154" s="3"/>
      <c r="O154" s="3"/>
      <c r="P154" s="3"/>
      <c r="Q154" s="3"/>
      <c r="R154" s="3"/>
      <c r="S154" s="3"/>
      <c r="T154" s="3"/>
      <c r="U154" s="3"/>
      <c r="V154" s="3"/>
    </row>
    <row r="155" spans="1:22" s="7" customFormat="1" ht="12.75" x14ac:dyDescent="0.2">
      <c r="A155" s="26"/>
      <c r="B155" s="56">
        <v>104</v>
      </c>
      <c r="C155" s="91"/>
      <c r="D155" s="92"/>
      <c r="E155" s="59"/>
      <c r="F155" s="66"/>
      <c r="G155" s="26"/>
      <c r="H155" s="60">
        <f t="shared" si="8"/>
        <v>0</v>
      </c>
      <c r="I155" s="26"/>
      <c r="J155" s="3"/>
      <c r="K155" s="3"/>
      <c r="L155" s="3"/>
      <c r="M155" s="3"/>
      <c r="N155" s="3"/>
      <c r="O155" s="3"/>
      <c r="P155" s="3"/>
      <c r="Q155" s="3"/>
      <c r="R155" s="3"/>
      <c r="S155" s="3"/>
      <c r="T155" s="3"/>
      <c r="U155" s="3"/>
      <c r="V155" s="3"/>
    </row>
    <row r="156" spans="1:22" s="7" customFormat="1" ht="12.75" x14ac:dyDescent="0.2">
      <c r="A156" s="26"/>
      <c r="B156" s="56">
        <v>105</v>
      </c>
      <c r="C156" s="91"/>
      <c r="D156" s="92"/>
      <c r="E156" s="59"/>
      <c r="F156" s="66"/>
      <c r="G156" s="26"/>
      <c r="H156" s="60">
        <f t="shared" si="8"/>
        <v>0</v>
      </c>
      <c r="I156" s="26"/>
      <c r="J156" s="3"/>
      <c r="K156" s="3"/>
      <c r="L156" s="3"/>
      <c r="M156" s="3"/>
      <c r="N156" s="3"/>
      <c r="O156" s="3"/>
      <c r="P156" s="3"/>
      <c r="Q156" s="3"/>
      <c r="R156" s="3"/>
      <c r="S156" s="3"/>
      <c r="T156" s="3"/>
      <c r="U156" s="3"/>
      <c r="V156" s="3"/>
    </row>
    <row r="157" spans="1:22" s="7" customFormat="1" ht="12.75" x14ac:dyDescent="0.2">
      <c r="A157" s="26"/>
      <c r="B157" s="56">
        <v>106</v>
      </c>
      <c r="C157" s="91"/>
      <c r="D157" s="92"/>
      <c r="E157" s="59"/>
      <c r="F157" s="66"/>
      <c r="G157" s="26"/>
      <c r="H157" s="60">
        <f t="shared" si="8"/>
        <v>0</v>
      </c>
      <c r="I157" s="26"/>
      <c r="J157" s="3"/>
      <c r="K157" s="3"/>
      <c r="L157" s="3"/>
      <c r="M157" s="3"/>
      <c r="N157" s="3"/>
      <c r="O157" s="3"/>
      <c r="P157" s="3"/>
      <c r="Q157" s="3"/>
      <c r="R157" s="3"/>
      <c r="S157" s="3"/>
      <c r="T157" s="3"/>
      <c r="U157" s="3"/>
      <c r="V157" s="3"/>
    </row>
    <row r="158" spans="1:22" s="7" customFormat="1" ht="12.75" x14ac:dyDescent="0.2">
      <c r="A158" s="26"/>
      <c r="B158" s="56">
        <v>107</v>
      </c>
      <c r="C158" s="91"/>
      <c r="D158" s="92"/>
      <c r="E158" s="59"/>
      <c r="F158" s="66"/>
      <c r="G158" s="26"/>
      <c r="H158" s="60">
        <f t="shared" si="8"/>
        <v>0</v>
      </c>
      <c r="I158" s="26"/>
      <c r="J158" s="3"/>
      <c r="K158" s="3"/>
      <c r="L158" s="3"/>
      <c r="M158" s="3"/>
      <c r="N158" s="3"/>
      <c r="O158" s="3"/>
      <c r="P158" s="3"/>
      <c r="Q158" s="3"/>
      <c r="R158" s="3"/>
      <c r="S158" s="3"/>
      <c r="T158" s="3"/>
      <c r="U158" s="3"/>
      <c r="V158" s="3"/>
    </row>
    <row r="159" spans="1:22" s="7" customFormat="1" ht="12.75" x14ac:dyDescent="0.2">
      <c r="A159" s="26"/>
      <c r="B159" s="56">
        <v>108</v>
      </c>
      <c r="C159" s="91"/>
      <c r="D159" s="92"/>
      <c r="E159" s="59"/>
      <c r="F159" s="66"/>
      <c r="G159" s="26"/>
      <c r="H159" s="60">
        <f t="shared" si="8"/>
        <v>0</v>
      </c>
      <c r="I159" s="26"/>
      <c r="J159" s="3"/>
      <c r="K159" s="3"/>
      <c r="L159" s="3"/>
      <c r="M159" s="3"/>
      <c r="N159" s="3"/>
      <c r="O159" s="3"/>
      <c r="P159" s="3"/>
      <c r="Q159" s="3"/>
      <c r="R159" s="3"/>
      <c r="S159" s="3"/>
      <c r="T159" s="3"/>
      <c r="U159" s="3"/>
      <c r="V159" s="3"/>
    </row>
    <row r="160" spans="1:22" s="7" customFormat="1" ht="12.75" x14ac:dyDescent="0.2">
      <c r="A160" s="26"/>
      <c r="B160" s="56">
        <v>109</v>
      </c>
      <c r="C160" s="91"/>
      <c r="D160" s="92"/>
      <c r="E160" s="59"/>
      <c r="F160" s="66"/>
      <c r="G160" s="26"/>
      <c r="H160" s="60">
        <f t="shared" si="8"/>
        <v>0</v>
      </c>
      <c r="I160" s="26"/>
      <c r="J160" s="3"/>
      <c r="K160" s="3"/>
      <c r="L160" s="3"/>
      <c r="M160" s="3"/>
      <c r="N160" s="3"/>
      <c r="O160" s="3"/>
      <c r="P160" s="3"/>
      <c r="Q160" s="3"/>
      <c r="R160" s="3"/>
      <c r="S160" s="3"/>
      <c r="T160" s="3"/>
      <c r="U160" s="3"/>
      <c r="V160" s="3"/>
    </row>
    <row r="161" spans="1:22" s="7" customFormat="1" ht="12.75" x14ac:dyDescent="0.2">
      <c r="A161" s="26"/>
      <c r="B161" s="56">
        <v>110</v>
      </c>
      <c r="C161" s="91"/>
      <c r="D161" s="92"/>
      <c r="E161" s="59"/>
      <c r="F161" s="66"/>
      <c r="G161" s="26"/>
      <c r="H161" s="60">
        <f t="shared" si="8"/>
        <v>0</v>
      </c>
      <c r="I161" s="26"/>
      <c r="J161" s="3"/>
      <c r="K161" s="3"/>
      <c r="L161" s="3"/>
      <c r="M161" s="3"/>
      <c r="N161" s="3"/>
      <c r="O161" s="3"/>
      <c r="P161" s="3"/>
      <c r="Q161" s="3"/>
      <c r="R161" s="3"/>
      <c r="S161" s="3"/>
      <c r="T161" s="3"/>
      <c r="U161" s="3"/>
      <c r="V161" s="3"/>
    </row>
    <row r="162" spans="1:22" s="7" customFormat="1" ht="12.75" x14ac:dyDescent="0.2">
      <c r="A162" s="26"/>
      <c r="B162" s="56">
        <v>111</v>
      </c>
      <c r="C162" s="91"/>
      <c r="D162" s="92"/>
      <c r="E162" s="59"/>
      <c r="F162" s="66"/>
      <c r="G162" s="26"/>
      <c r="H162" s="60">
        <f t="shared" si="8"/>
        <v>0</v>
      </c>
      <c r="I162" s="26"/>
      <c r="J162" s="3"/>
      <c r="K162" s="3"/>
      <c r="L162" s="3"/>
      <c r="M162" s="3"/>
      <c r="N162" s="3"/>
      <c r="O162" s="3"/>
      <c r="P162" s="3"/>
      <c r="Q162" s="3"/>
      <c r="R162" s="3"/>
      <c r="S162" s="3"/>
      <c r="T162" s="3"/>
      <c r="U162" s="3"/>
      <c r="V162" s="3"/>
    </row>
    <row r="163" spans="1:22" s="7" customFormat="1" ht="12.75" x14ac:dyDescent="0.2">
      <c r="A163" s="26"/>
      <c r="B163" s="56">
        <v>112</v>
      </c>
      <c r="C163" s="91"/>
      <c r="D163" s="92"/>
      <c r="E163" s="59"/>
      <c r="F163" s="66"/>
      <c r="G163" s="26"/>
      <c r="H163" s="60">
        <f t="shared" si="8"/>
        <v>0</v>
      </c>
      <c r="I163" s="26"/>
      <c r="J163" s="3"/>
      <c r="K163" s="3"/>
      <c r="L163" s="3"/>
      <c r="M163" s="3"/>
      <c r="N163" s="3"/>
      <c r="O163" s="3"/>
      <c r="P163" s="3"/>
      <c r="Q163" s="3"/>
      <c r="R163" s="3"/>
      <c r="S163" s="3"/>
      <c r="T163" s="3"/>
      <c r="U163" s="3"/>
      <c r="V163" s="3"/>
    </row>
    <row r="164" spans="1:22" s="7" customFormat="1" ht="12.75" x14ac:dyDescent="0.2">
      <c r="A164" s="26"/>
      <c r="B164" s="56">
        <v>113</v>
      </c>
      <c r="C164" s="91"/>
      <c r="D164" s="92"/>
      <c r="E164" s="59"/>
      <c r="F164" s="66"/>
      <c r="G164" s="26"/>
      <c r="H164" s="60">
        <f t="shared" si="8"/>
        <v>0</v>
      </c>
      <c r="I164" s="26"/>
      <c r="J164" s="3"/>
      <c r="K164" s="3"/>
      <c r="L164" s="3"/>
      <c r="M164" s="3"/>
      <c r="N164" s="3"/>
      <c r="O164" s="3"/>
      <c r="P164" s="3"/>
      <c r="Q164" s="3"/>
      <c r="R164" s="3"/>
      <c r="S164" s="3"/>
      <c r="T164" s="3"/>
      <c r="U164" s="3"/>
      <c r="V164" s="3"/>
    </row>
    <row r="165" spans="1:22" s="7" customFormat="1" ht="12.75" x14ac:dyDescent="0.2">
      <c r="A165" s="26"/>
      <c r="B165" s="56">
        <v>114</v>
      </c>
      <c r="C165" s="91"/>
      <c r="D165" s="92"/>
      <c r="E165" s="59"/>
      <c r="F165" s="66"/>
      <c r="G165" s="26"/>
      <c r="H165" s="60">
        <f t="shared" si="8"/>
        <v>0</v>
      </c>
      <c r="I165" s="26"/>
      <c r="J165" s="3"/>
      <c r="K165" s="3"/>
      <c r="L165" s="3"/>
      <c r="M165" s="3"/>
      <c r="N165" s="3"/>
      <c r="O165" s="3"/>
      <c r="P165" s="3"/>
      <c r="Q165" s="3"/>
      <c r="R165" s="3"/>
      <c r="S165" s="3"/>
      <c r="T165" s="3"/>
      <c r="U165" s="3"/>
      <c r="V165" s="3"/>
    </row>
    <row r="166" spans="1:22" s="7" customFormat="1" ht="12.75" x14ac:dyDescent="0.2">
      <c r="A166" s="26"/>
      <c r="B166" s="56">
        <v>115</v>
      </c>
      <c r="C166" s="91"/>
      <c r="D166" s="92"/>
      <c r="E166" s="59"/>
      <c r="F166" s="66"/>
      <c r="G166" s="26"/>
      <c r="H166" s="60">
        <f t="shared" si="8"/>
        <v>0</v>
      </c>
      <c r="I166" s="26"/>
      <c r="J166" s="3"/>
      <c r="K166" s="3"/>
      <c r="L166" s="3"/>
      <c r="M166" s="3"/>
      <c r="N166" s="3"/>
      <c r="O166" s="3"/>
      <c r="P166" s="3"/>
      <c r="Q166" s="3"/>
      <c r="R166" s="3"/>
      <c r="S166" s="3"/>
      <c r="T166" s="3"/>
      <c r="U166" s="3"/>
      <c r="V166" s="3"/>
    </row>
    <row r="167" spans="1:22" s="7" customFormat="1" ht="12.75" x14ac:dyDescent="0.2">
      <c r="A167" s="26"/>
      <c r="B167" s="56">
        <v>116</v>
      </c>
      <c r="C167" s="91"/>
      <c r="D167" s="92"/>
      <c r="E167" s="59"/>
      <c r="F167" s="66"/>
      <c r="G167" s="26"/>
      <c r="H167" s="60">
        <f t="shared" si="8"/>
        <v>0</v>
      </c>
      <c r="I167" s="26"/>
      <c r="J167" s="3"/>
      <c r="K167" s="3"/>
      <c r="L167" s="3"/>
      <c r="M167" s="3"/>
      <c r="N167" s="3"/>
      <c r="O167" s="3"/>
      <c r="P167" s="3"/>
      <c r="Q167" s="3"/>
      <c r="R167" s="3"/>
      <c r="S167" s="3"/>
      <c r="T167" s="3"/>
      <c r="U167" s="3"/>
      <c r="V167" s="3"/>
    </row>
    <row r="168" spans="1:22" s="7" customFormat="1" ht="12.75" x14ac:dyDescent="0.2">
      <c r="A168" s="26"/>
      <c r="B168" s="56">
        <v>117</v>
      </c>
      <c r="C168" s="91"/>
      <c r="D168" s="92"/>
      <c r="E168" s="59"/>
      <c r="F168" s="66"/>
      <c r="G168" s="26"/>
      <c r="H168" s="60">
        <f t="shared" si="8"/>
        <v>0</v>
      </c>
      <c r="I168" s="26"/>
      <c r="J168" s="3"/>
      <c r="K168" s="3"/>
      <c r="L168" s="3"/>
      <c r="M168" s="3"/>
      <c r="N168" s="3"/>
      <c r="O168" s="3"/>
      <c r="P168" s="3"/>
      <c r="Q168" s="3"/>
      <c r="R168" s="3"/>
      <c r="S168" s="3"/>
      <c r="T168" s="3"/>
      <c r="U168" s="3"/>
      <c r="V168" s="3"/>
    </row>
    <row r="169" spans="1:22" s="7" customFormat="1" ht="12.75" x14ac:dyDescent="0.2">
      <c r="A169" s="26"/>
      <c r="B169" s="56">
        <v>118</v>
      </c>
      <c r="C169" s="91"/>
      <c r="D169" s="92"/>
      <c r="E169" s="59"/>
      <c r="F169" s="66"/>
      <c r="G169" s="26"/>
      <c r="H169" s="60">
        <f t="shared" si="8"/>
        <v>0</v>
      </c>
      <c r="I169" s="26"/>
      <c r="J169" s="3"/>
      <c r="K169" s="3"/>
      <c r="L169" s="3"/>
      <c r="M169" s="3"/>
      <c r="N169" s="3"/>
      <c r="O169" s="3"/>
      <c r="P169" s="3"/>
      <c r="Q169" s="3"/>
      <c r="R169" s="3"/>
      <c r="S169" s="3"/>
      <c r="T169" s="3"/>
      <c r="U169" s="3"/>
      <c r="V169" s="3"/>
    </row>
    <row r="170" spans="1:22" s="7" customFormat="1" ht="12.75" x14ac:dyDescent="0.2">
      <c r="A170" s="26"/>
      <c r="B170" s="56">
        <v>119</v>
      </c>
      <c r="C170" s="91"/>
      <c r="D170" s="92"/>
      <c r="E170" s="59"/>
      <c r="F170" s="66"/>
      <c r="G170" s="26"/>
      <c r="H170" s="60">
        <f t="shared" si="8"/>
        <v>0</v>
      </c>
      <c r="I170" s="26"/>
      <c r="J170" s="3"/>
      <c r="K170" s="3"/>
      <c r="L170" s="3"/>
      <c r="M170" s="3"/>
      <c r="N170" s="3"/>
      <c r="O170" s="3"/>
      <c r="P170" s="3"/>
      <c r="Q170" s="3"/>
      <c r="R170" s="3"/>
      <c r="S170" s="3"/>
      <c r="T170" s="3"/>
      <c r="U170" s="3"/>
      <c r="V170" s="3"/>
    </row>
    <row r="171" spans="1:22" s="7" customFormat="1" ht="12.75" x14ac:dyDescent="0.2">
      <c r="A171" s="26"/>
      <c r="B171" s="56">
        <v>120</v>
      </c>
      <c r="C171" s="91"/>
      <c r="D171" s="92"/>
      <c r="E171" s="59"/>
      <c r="F171" s="66"/>
      <c r="G171" s="26"/>
      <c r="H171" s="60">
        <f t="shared" si="8"/>
        <v>0</v>
      </c>
      <c r="I171" s="26"/>
      <c r="J171" s="3"/>
      <c r="K171" s="3"/>
      <c r="L171" s="3"/>
      <c r="M171" s="3"/>
      <c r="N171" s="3"/>
      <c r="O171" s="3"/>
      <c r="P171" s="3"/>
      <c r="Q171" s="3"/>
      <c r="R171" s="3"/>
      <c r="S171" s="3"/>
      <c r="T171" s="3"/>
      <c r="U171" s="3"/>
      <c r="V171" s="3"/>
    </row>
    <row r="172" spans="1:22" s="7" customFormat="1" ht="12.75" x14ac:dyDescent="0.2">
      <c r="A172" s="26"/>
      <c r="B172" s="56">
        <v>121</v>
      </c>
      <c r="C172" s="91"/>
      <c r="D172" s="92"/>
      <c r="E172" s="59"/>
      <c r="F172" s="66"/>
      <c r="G172" s="26"/>
      <c r="H172" s="60">
        <f t="shared" si="8"/>
        <v>0</v>
      </c>
      <c r="I172" s="26"/>
      <c r="J172" s="3"/>
      <c r="K172" s="3"/>
      <c r="L172" s="3"/>
      <c r="M172" s="3"/>
      <c r="N172" s="3"/>
      <c r="O172" s="3"/>
      <c r="P172" s="3"/>
      <c r="Q172" s="3"/>
      <c r="R172" s="3"/>
      <c r="S172" s="3"/>
      <c r="T172" s="3"/>
      <c r="U172" s="3"/>
      <c r="V172" s="3"/>
    </row>
    <row r="173" spans="1:22" s="7" customFormat="1" ht="12.75" x14ac:dyDescent="0.2">
      <c r="A173" s="26"/>
      <c r="B173" s="56">
        <v>122</v>
      </c>
      <c r="C173" s="91"/>
      <c r="D173" s="92"/>
      <c r="E173" s="59"/>
      <c r="F173" s="66"/>
      <c r="G173" s="26"/>
      <c r="H173" s="60">
        <f t="shared" si="8"/>
        <v>0</v>
      </c>
      <c r="I173" s="26"/>
      <c r="J173" s="3"/>
      <c r="K173" s="3"/>
      <c r="L173" s="3"/>
      <c r="M173" s="3"/>
      <c r="N173" s="3"/>
      <c r="O173" s="3"/>
      <c r="P173" s="3"/>
      <c r="Q173" s="3"/>
      <c r="R173" s="3"/>
      <c r="S173" s="3"/>
      <c r="T173" s="3"/>
      <c r="U173" s="3"/>
      <c r="V173" s="3"/>
    </row>
    <row r="174" spans="1:22" s="7" customFormat="1" ht="12.75" x14ac:dyDescent="0.2">
      <c r="A174" s="26"/>
      <c r="B174" s="56">
        <v>123</v>
      </c>
      <c r="C174" s="91"/>
      <c r="D174" s="92"/>
      <c r="E174" s="59"/>
      <c r="F174" s="66"/>
      <c r="G174" s="26"/>
      <c r="H174" s="60">
        <f t="shared" si="8"/>
        <v>0</v>
      </c>
      <c r="I174" s="26"/>
      <c r="J174" s="3"/>
      <c r="K174" s="3"/>
      <c r="L174" s="3"/>
      <c r="M174" s="3"/>
      <c r="N174" s="3"/>
      <c r="O174" s="3"/>
      <c r="P174" s="3"/>
      <c r="Q174" s="3"/>
      <c r="R174" s="3"/>
      <c r="S174" s="3"/>
      <c r="T174" s="3"/>
      <c r="U174" s="3"/>
      <c r="V174" s="3"/>
    </row>
    <row r="175" spans="1:22" s="7" customFormat="1" ht="12.75" x14ac:dyDescent="0.2">
      <c r="A175" s="26"/>
      <c r="B175" s="56">
        <v>124</v>
      </c>
      <c r="C175" s="91"/>
      <c r="D175" s="92"/>
      <c r="E175" s="59"/>
      <c r="F175" s="66"/>
      <c r="G175" s="26"/>
      <c r="H175" s="60">
        <f t="shared" si="8"/>
        <v>0</v>
      </c>
      <c r="I175" s="26"/>
      <c r="J175" s="3"/>
      <c r="K175" s="3"/>
      <c r="L175" s="3"/>
      <c r="M175" s="3"/>
      <c r="N175" s="3"/>
      <c r="O175" s="3"/>
      <c r="P175" s="3"/>
      <c r="Q175" s="3"/>
      <c r="R175" s="3"/>
      <c r="S175" s="3"/>
      <c r="T175" s="3"/>
      <c r="U175" s="3"/>
      <c r="V175" s="3"/>
    </row>
    <row r="176" spans="1:22" s="7" customFormat="1" ht="12.75" x14ac:dyDescent="0.2">
      <c r="A176" s="26"/>
      <c r="B176" s="56">
        <v>125</v>
      </c>
      <c r="C176" s="91"/>
      <c r="D176" s="92"/>
      <c r="E176" s="59"/>
      <c r="F176" s="66"/>
      <c r="G176" s="26"/>
      <c r="H176" s="60">
        <f t="shared" si="8"/>
        <v>0</v>
      </c>
      <c r="I176" s="26"/>
      <c r="J176" s="3"/>
      <c r="K176" s="3"/>
      <c r="L176" s="3"/>
      <c r="M176" s="3"/>
      <c r="N176" s="3"/>
      <c r="O176" s="3"/>
      <c r="P176" s="3"/>
      <c r="Q176" s="3"/>
      <c r="R176" s="3"/>
      <c r="S176" s="3"/>
      <c r="T176" s="3"/>
      <c r="U176" s="3"/>
      <c r="V176" s="3"/>
    </row>
    <row r="177" spans="1:22" s="7" customFormat="1" ht="12.75" x14ac:dyDescent="0.2">
      <c r="A177" s="26"/>
      <c r="B177" s="56">
        <v>126</v>
      </c>
      <c r="C177" s="91"/>
      <c r="D177" s="92"/>
      <c r="E177" s="59"/>
      <c r="F177" s="66"/>
      <c r="G177" s="26"/>
      <c r="H177" s="60">
        <f t="shared" si="8"/>
        <v>0</v>
      </c>
      <c r="I177" s="26"/>
      <c r="J177" s="3"/>
      <c r="K177" s="3"/>
      <c r="L177" s="3"/>
      <c r="M177" s="3"/>
      <c r="N177" s="3"/>
      <c r="O177" s="3"/>
      <c r="P177" s="3"/>
      <c r="Q177" s="3"/>
      <c r="R177" s="3"/>
      <c r="S177" s="3"/>
      <c r="T177" s="3"/>
      <c r="U177" s="3"/>
      <c r="V177" s="3"/>
    </row>
    <row r="178" spans="1:22" s="7" customFormat="1" ht="12.75" x14ac:dyDescent="0.2">
      <c r="A178" s="26"/>
      <c r="B178" s="56">
        <v>127</v>
      </c>
      <c r="C178" s="91"/>
      <c r="D178" s="92"/>
      <c r="E178" s="59"/>
      <c r="F178" s="66"/>
      <c r="G178" s="26"/>
      <c r="H178" s="60">
        <f t="shared" si="8"/>
        <v>0</v>
      </c>
      <c r="I178" s="26"/>
      <c r="J178" s="3"/>
      <c r="K178" s="3"/>
      <c r="L178" s="3"/>
      <c r="M178" s="3"/>
      <c r="N178" s="3"/>
      <c r="O178" s="3"/>
      <c r="P178" s="3"/>
      <c r="Q178" s="3"/>
      <c r="R178" s="3"/>
      <c r="S178" s="3"/>
      <c r="T178" s="3"/>
      <c r="U178" s="3"/>
      <c r="V178" s="3"/>
    </row>
    <row r="179" spans="1:22" s="7" customFormat="1" ht="12.75" x14ac:dyDescent="0.2">
      <c r="A179" s="26"/>
      <c r="B179" s="56">
        <v>128</v>
      </c>
      <c r="C179" s="91"/>
      <c r="D179" s="92"/>
      <c r="E179" s="59"/>
      <c r="F179" s="66"/>
      <c r="G179" s="26"/>
      <c r="H179" s="60">
        <f t="shared" si="8"/>
        <v>0</v>
      </c>
      <c r="I179" s="26"/>
      <c r="J179" s="3"/>
      <c r="K179" s="3"/>
      <c r="L179" s="3"/>
      <c r="M179" s="3"/>
      <c r="N179" s="3"/>
      <c r="O179" s="3"/>
      <c r="P179" s="3"/>
      <c r="Q179" s="3"/>
      <c r="R179" s="3"/>
      <c r="S179" s="3"/>
      <c r="T179" s="3"/>
      <c r="U179" s="3"/>
      <c r="V179" s="3"/>
    </row>
    <row r="180" spans="1:22" s="7" customFormat="1" ht="12.75" x14ac:dyDescent="0.2">
      <c r="A180" s="26"/>
      <c r="B180" s="56">
        <v>129</v>
      </c>
      <c r="C180" s="91"/>
      <c r="D180" s="92"/>
      <c r="E180" s="59"/>
      <c r="F180" s="66"/>
      <c r="G180" s="26"/>
      <c r="H180" s="60">
        <f t="shared" ref="H180:H190" si="9">IF(C180=0,0,IF(D180=0,0,IF(ISNUMBER(E180),IF(YEAR(E180)=$S$1,15,0),0)))</f>
        <v>0</v>
      </c>
      <c r="I180" s="26"/>
      <c r="J180" s="3"/>
      <c r="K180" s="3"/>
      <c r="L180" s="3"/>
      <c r="M180" s="3"/>
      <c r="N180" s="3"/>
      <c r="O180" s="3"/>
      <c r="P180" s="3"/>
      <c r="Q180" s="3"/>
      <c r="R180" s="3"/>
      <c r="S180" s="3"/>
      <c r="T180" s="3"/>
      <c r="U180" s="3"/>
      <c r="V180" s="3"/>
    </row>
    <row r="181" spans="1:22" s="7" customFormat="1" ht="12.75" x14ac:dyDescent="0.2">
      <c r="A181" s="26"/>
      <c r="B181" s="56">
        <v>130</v>
      </c>
      <c r="C181" s="91"/>
      <c r="D181" s="92"/>
      <c r="E181" s="59"/>
      <c r="F181" s="66"/>
      <c r="G181" s="26"/>
      <c r="H181" s="60">
        <f t="shared" si="9"/>
        <v>0</v>
      </c>
      <c r="I181" s="26"/>
      <c r="J181" s="3"/>
      <c r="K181" s="3"/>
      <c r="L181" s="3"/>
      <c r="M181" s="3"/>
      <c r="N181" s="3"/>
      <c r="O181" s="3"/>
      <c r="P181" s="3"/>
      <c r="Q181" s="3"/>
      <c r="R181" s="3"/>
      <c r="S181" s="3"/>
      <c r="T181" s="3"/>
      <c r="U181" s="3"/>
      <c r="V181" s="3"/>
    </row>
    <row r="182" spans="1:22" s="7" customFormat="1" ht="12.75" x14ac:dyDescent="0.2">
      <c r="A182" s="26"/>
      <c r="B182" s="56">
        <v>131</v>
      </c>
      <c r="C182" s="91"/>
      <c r="D182" s="92"/>
      <c r="E182" s="59"/>
      <c r="F182" s="66"/>
      <c r="G182" s="26"/>
      <c r="H182" s="60">
        <f t="shared" si="9"/>
        <v>0</v>
      </c>
      <c r="I182" s="26"/>
      <c r="J182" s="3"/>
      <c r="K182" s="3"/>
      <c r="L182" s="3"/>
      <c r="M182" s="3"/>
      <c r="N182" s="3"/>
      <c r="O182" s="3"/>
      <c r="P182" s="3"/>
      <c r="Q182" s="3"/>
      <c r="R182" s="3"/>
      <c r="S182" s="3"/>
      <c r="T182" s="3"/>
      <c r="U182" s="3"/>
      <c r="V182" s="3"/>
    </row>
    <row r="183" spans="1:22" s="7" customFormat="1" ht="12.75" x14ac:dyDescent="0.2">
      <c r="A183" s="26"/>
      <c r="B183" s="56">
        <v>132</v>
      </c>
      <c r="C183" s="91"/>
      <c r="D183" s="92"/>
      <c r="E183" s="59"/>
      <c r="F183" s="66"/>
      <c r="G183" s="26"/>
      <c r="H183" s="60">
        <f t="shared" si="9"/>
        <v>0</v>
      </c>
      <c r="I183" s="26"/>
      <c r="J183" s="3"/>
      <c r="K183" s="3"/>
      <c r="L183" s="3"/>
      <c r="M183" s="3"/>
      <c r="N183" s="3"/>
      <c r="O183" s="3"/>
      <c r="P183" s="3"/>
      <c r="Q183" s="3"/>
      <c r="R183" s="3"/>
      <c r="S183" s="3"/>
      <c r="T183" s="3"/>
      <c r="U183" s="3"/>
      <c r="V183" s="3"/>
    </row>
    <row r="184" spans="1:22" s="7" customFormat="1" ht="12.75" x14ac:dyDescent="0.2">
      <c r="A184" s="26"/>
      <c r="B184" s="56">
        <v>133</v>
      </c>
      <c r="C184" s="91"/>
      <c r="D184" s="92"/>
      <c r="E184" s="59"/>
      <c r="F184" s="66"/>
      <c r="G184" s="26"/>
      <c r="H184" s="60">
        <f t="shared" si="9"/>
        <v>0</v>
      </c>
      <c r="I184" s="26"/>
      <c r="J184" s="3"/>
      <c r="K184" s="3"/>
      <c r="L184" s="3"/>
      <c r="M184" s="3"/>
      <c r="N184" s="3"/>
      <c r="O184" s="3"/>
      <c r="P184" s="3"/>
      <c r="Q184" s="3"/>
      <c r="R184" s="3"/>
      <c r="S184" s="3"/>
      <c r="T184" s="3"/>
      <c r="U184" s="3"/>
      <c r="V184" s="3"/>
    </row>
    <row r="185" spans="1:22" s="7" customFormat="1" ht="12.75" x14ac:dyDescent="0.2">
      <c r="A185" s="26"/>
      <c r="B185" s="56">
        <v>134</v>
      </c>
      <c r="C185" s="91"/>
      <c r="D185" s="92"/>
      <c r="E185" s="59"/>
      <c r="F185" s="66"/>
      <c r="G185" s="26"/>
      <c r="H185" s="60">
        <f t="shared" si="9"/>
        <v>0</v>
      </c>
      <c r="I185" s="26"/>
      <c r="J185" s="3"/>
      <c r="K185" s="3"/>
      <c r="L185" s="3"/>
      <c r="M185" s="3"/>
      <c r="N185" s="3"/>
      <c r="O185" s="3"/>
      <c r="P185" s="3"/>
      <c r="Q185" s="3"/>
      <c r="R185" s="3"/>
      <c r="S185" s="3"/>
      <c r="T185" s="3"/>
      <c r="U185" s="3"/>
      <c r="V185" s="3"/>
    </row>
    <row r="186" spans="1:22" s="7" customFormat="1" ht="12.75" x14ac:dyDescent="0.2">
      <c r="A186" s="26"/>
      <c r="B186" s="56">
        <v>135</v>
      </c>
      <c r="C186" s="91"/>
      <c r="D186" s="92"/>
      <c r="E186" s="59"/>
      <c r="F186" s="66"/>
      <c r="G186" s="26"/>
      <c r="H186" s="60">
        <f t="shared" si="9"/>
        <v>0</v>
      </c>
      <c r="I186" s="26"/>
      <c r="J186" s="3"/>
      <c r="K186" s="3"/>
      <c r="L186" s="3"/>
      <c r="M186" s="3"/>
      <c r="N186" s="3"/>
      <c r="O186" s="3"/>
      <c r="P186" s="3"/>
      <c r="Q186" s="3"/>
      <c r="R186" s="3"/>
      <c r="S186" s="3"/>
      <c r="T186" s="3"/>
      <c r="U186" s="3"/>
      <c r="V186" s="3"/>
    </row>
    <row r="187" spans="1:22" s="7" customFormat="1" ht="12.75" x14ac:dyDescent="0.2">
      <c r="A187" s="26"/>
      <c r="B187" s="56">
        <v>136</v>
      </c>
      <c r="C187" s="91"/>
      <c r="D187" s="92"/>
      <c r="E187" s="59"/>
      <c r="F187" s="66"/>
      <c r="G187" s="26"/>
      <c r="H187" s="60">
        <f t="shared" si="9"/>
        <v>0</v>
      </c>
      <c r="I187" s="26"/>
      <c r="J187" s="3"/>
      <c r="K187" s="3"/>
      <c r="L187" s="3"/>
      <c r="M187" s="3"/>
      <c r="N187" s="3"/>
      <c r="O187" s="3"/>
      <c r="P187" s="3"/>
      <c r="Q187" s="3"/>
      <c r="R187" s="3"/>
      <c r="S187" s="3"/>
      <c r="T187" s="3"/>
      <c r="U187" s="3"/>
      <c r="V187" s="3"/>
    </row>
    <row r="188" spans="1:22" s="7" customFormat="1" ht="12.75" x14ac:dyDescent="0.2">
      <c r="A188" s="26"/>
      <c r="B188" s="56">
        <v>137</v>
      </c>
      <c r="C188" s="91"/>
      <c r="D188" s="92"/>
      <c r="E188" s="59"/>
      <c r="F188" s="66"/>
      <c r="G188" s="26"/>
      <c r="H188" s="60">
        <f t="shared" si="9"/>
        <v>0</v>
      </c>
      <c r="I188" s="26"/>
      <c r="J188" s="3"/>
      <c r="K188" s="3"/>
      <c r="L188" s="3"/>
      <c r="M188" s="3"/>
      <c r="N188" s="3"/>
      <c r="O188" s="3"/>
      <c r="P188" s="3"/>
      <c r="Q188" s="3"/>
      <c r="R188" s="3"/>
      <c r="S188" s="3"/>
      <c r="T188" s="3"/>
      <c r="U188" s="3"/>
      <c r="V188" s="3"/>
    </row>
    <row r="189" spans="1:22" s="7" customFormat="1" ht="12.75" x14ac:dyDescent="0.2">
      <c r="A189" s="26"/>
      <c r="B189" s="56">
        <v>138</v>
      </c>
      <c r="C189" s="91"/>
      <c r="D189" s="92"/>
      <c r="E189" s="59"/>
      <c r="F189" s="66"/>
      <c r="G189" s="26"/>
      <c r="H189" s="60">
        <f t="shared" si="9"/>
        <v>0</v>
      </c>
      <c r="I189" s="26"/>
      <c r="J189" s="3"/>
      <c r="K189" s="3"/>
      <c r="L189" s="3"/>
      <c r="M189" s="3"/>
      <c r="N189" s="3"/>
      <c r="O189" s="3"/>
      <c r="P189" s="3"/>
      <c r="Q189" s="3"/>
      <c r="R189" s="3"/>
      <c r="S189" s="3"/>
      <c r="T189" s="3"/>
      <c r="U189" s="3"/>
      <c r="V189" s="3"/>
    </row>
    <row r="190" spans="1:22" s="7" customFormat="1" ht="12.75" x14ac:dyDescent="0.2">
      <c r="A190" s="26"/>
      <c r="B190" s="56">
        <v>139</v>
      </c>
      <c r="C190" s="91"/>
      <c r="D190" s="92"/>
      <c r="E190" s="59"/>
      <c r="F190" s="66"/>
      <c r="G190" s="26"/>
      <c r="H190" s="60">
        <f t="shared" si="9"/>
        <v>0</v>
      </c>
      <c r="I190" s="26"/>
      <c r="J190" s="3"/>
      <c r="K190" s="3"/>
      <c r="L190" s="3"/>
      <c r="M190" s="3"/>
      <c r="N190" s="3"/>
      <c r="O190" s="3"/>
      <c r="P190" s="3"/>
      <c r="Q190" s="3"/>
      <c r="R190" s="3"/>
      <c r="S190" s="3"/>
      <c r="T190" s="3"/>
      <c r="U190" s="3"/>
      <c r="V190" s="3"/>
    </row>
    <row r="191" spans="1:22" s="7" customFormat="1" ht="12.75" x14ac:dyDescent="0.2">
      <c r="A191" s="196"/>
      <c r="B191" s="56">
        <v>140</v>
      </c>
      <c r="C191" s="91"/>
      <c r="D191" s="92"/>
      <c r="E191" s="59"/>
      <c r="F191" s="66"/>
      <c r="G191" s="196"/>
      <c r="H191" s="60">
        <f t="shared" ref="H191:H200" si="10">IF(C191=0,0,IF(D191=0,0,IF(ISNUMBER(E191),IF(YEAR(E191)=$S$1,15,0),0)))</f>
        <v>0</v>
      </c>
      <c r="I191" s="196"/>
      <c r="J191" s="3"/>
      <c r="K191" s="3"/>
      <c r="L191" s="3"/>
      <c r="M191" s="3"/>
      <c r="N191" s="3"/>
      <c r="O191" s="3"/>
      <c r="P191" s="3"/>
      <c r="Q191" s="3"/>
      <c r="R191" s="3"/>
      <c r="S191" s="3"/>
      <c r="T191" s="3"/>
      <c r="U191" s="3"/>
      <c r="V191" s="3"/>
    </row>
    <row r="192" spans="1:22" s="7" customFormat="1" ht="12.75" x14ac:dyDescent="0.2">
      <c r="A192" s="196"/>
      <c r="B192" s="56">
        <v>141</v>
      </c>
      <c r="C192" s="91"/>
      <c r="D192" s="92"/>
      <c r="E192" s="59"/>
      <c r="F192" s="66"/>
      <c r="G192" s="196"/>
      <c r="H192" s="60">
        <f t="shared" si="10"/>
        <v>0</v>
      </c>
      <c r="I192" s="196"/>
      <c r="J192" s="3"/>
      <c r="K192" s="3"/>
      <c r="L192" s="3"/>
      <c r="M192" s="3"/>
      <c r="N192" s="3"/>
      <c r="O192" s="3"/>
      <c r="P192" s="3"/>
      <c r="Q192" s="3"/>
      <c r="R192" s="3"/>
      <c r="S192" s="3"/>
      <c r="T192" s="3"/>
      <c r="U192" s="3"/>
      <c r="V192" s="3"/>
    </row>
    <row r="193" spans="1:22" s="7" customFormat="1" ht="12.75" x14ac:dyDescent="0.2">
      <c r="A193" s="196"/>
      <c r="B193" s="56">
        <v>142</v>
      </c>
      <c r="C193" s="91"/>
      <c r="D193" s="92"/>
      <c r="E193" s="59"/>
      <c r="F193" s="66"/>
      <c r="G193" s="196"/>
      <c r="H193" s="60">
        <f t="shared" si="10"/>
        <v>0</v>
      </c>
      <c r="I193" s="196"/>
      <c r="J193" s="3"/>
      <c r="K193" s="3"/>
      <c r="L193" s="3"/>
      <c r="M193" s="3"/>
      <c r="N193" s="3"/>
      <c r="O193" s="3"/>
      <c r="P193" s="3"/>
      <c r="Q193" s="3"/>
      <c r="R193" s="3"/>
      <c r="S193" s="3"/>
      <c r="T193" s="3"/>
      <c r="U193" s="3"/>
      <c r="V193" s="3"/>
    </row>
    <row r="194" spans="1:22" s="7" customFormat="1" ht="12.75" x14ac:dyDescent="0.2">
      <c r="A194" s="196"/>
      <c r="B194" s="56">
        <v>143</v>
      </c>
      <c r="C194" s="91"/>
      <c r="D194" s="92"/>
      <c r="E194" s="59"/>
      <c r="F194" s="66"/>
      <c r="G194" s="196"/>
      <c r="H194" s="60">
        <f t="shared" si="10"/>
        <v>0</v>
      </c>
      <c r="I194" s="196"/>
      <c r="J194" s="3"/>
      <c r="K194" s="3"/>
      <c r="L194" s="3"/>
      <c r="M194" s="3"/>
      <c r="N194" s="3"/>
      <c r="O194" s="3"/>
      <c r="P194" s="3"/>
      <c r="Q194" s="3"/>
      <c r="R194" s="3"/>
      <c r="S194" s="3"/>
      <c r="T194" s="3"/>
      <c r="U194" s="3"/>
      <c r="V194" s="3"/>
    </row>
    <row r="195" spans="1:22" s="7" customFormat="1" ht="12.75" x14ac:dyDescent="0.2">
      <c r="A195" s="196"/>
      <c r="B195" s="56">
        <v>144</v>
      </c>
      <c r="C195" s="91"/>
      <c r="D195" s="92"/>
      <c r="E195" s="59"/>
      <c r="F195" s="66"/>
      <c r="G195" s="196"/>
      <c r="H195" s="60">
        <f t="shared" si="10"/>
        <v>0</v>
      </c>
      <c r="I195" s="196"/>
      <c r="J195" s="3"/>
      <c r="K195" s="3"/>
      <c r="L195" s="3"/>
      <c r="M195" s="3"/>
      <c r="N195" s="3"/>
      <c r="O195" s="3"/>
      <c r="P195" s="3"/>
      <c r="Q195" s="3"/>
      <c r="R195" s="3"/>
      <c r="S195" s="3"/>
      <c r="T195" s="3"/>
      <c r="U195" s="3"/>
      <c r="V195" s="3"/>
    </row>
    <row r="196" spans="1:22" s="7" customFormat="1" ht="12.75" x14ac:dyDescent="0.2">
      <c r="A196" s="196"/>
      <c r="B196" s="56">
        <v>145</v>
      </c>
      <c r="C196" s="91"/>
      <c r="D196" s="92"/>
      <c r="E196" s="59"/>
      <c r="F196" s="66"/>
      <c r="G196" s="196"/>
      <c r="H196" s="60">
        <f t="shared" si="10"/>
        <v>0</v>
      </c>
      <c r="I196" s="196"/>
      <c r="J196" s="3"/>
      <c r="K196" s="3"/>
      <c r="L196" s="3"/>
      <c r="M196" s="3"/>
      <c r="N196" s="3"/>
      <c r="O196" s="3"/>
      <c r="P196" s="3"/>
      <c r="Q196" s="3"/>
      <c r="R196" s="3"/>
      <c r="S196" s="3"/>
      <c r="T196" s="3"/>
      <c r="U196" s="3"/>
      <c r="V196" s="3"/>
    </row>
    <row r="197" spans="1:22" s="7" customFormat="1" ht="12.75" x14ac:dyDescent="0.2">
      <c r="A197" s="196"/>
      <c r="B197" s="56">
        <v>146</v>
      </c>
      <c r="C197" s="91"/>
      <c r="D197" s="92"/>
      <c r="E197" s="59"/>
      <c r="F197" s="66"/>
      <c r="G197" s="196"/>
      <c r="H197" s="60">
        <f t="shared" si="10"/>
        <v>0</v>
      </c>
      <c r="I197" s="196"/>
      <c r="J197" s="3"/>
      <c r="K197" s="3"/>
      <c r="L197" s="3"/>
      <c r="M197" s="3"/>
      <c r="N197" s="3"/>
      <c r="O197" s="3"/>
      <c r="P197" s="3"/>
      <c r="Q197" s="3"/>
      <c r="R197" s="3"/>
      <c r="S197" s="3"/>
      <c r="T197" s="3"/>
      <c r="U197" s="3"/>
      <c r="V197" s="3"/>
    </row>
    <row r="198" spans="1:22" s="7" customFormat="1" ht="12.75" x14ac:dyDescent="0.2">
      <c r="A198" s="196"/>
      <c r="B198" s="56">
        <v>147</v>
      </c>
      <c r="C198" s="91"/>
      <c r="D198" s="92"/>
      <c r="E198" s="59"/>
      <c r="F198" s="66"/>
      <c r="G198" s="196"/>
      <c r="H198" s="60">
        <f t="shared" si="10"/>
        <v>0</v>
      </c>
      <c r="I198" s="196"/>
      <c r="J198" s="3"/>
      <c r="K198" s="3"/>
      <c r="L198" s="3"/>
      <c r="M198" s="3"/>
      <c r="N198" s="3"/>
      <c r="O198" s="3"/>
      <c r="P198" s="3"/>
      <c r="Q198" s="3"/>
      <c r="R198" s="3"/>
      <c r="S198" s="3"/>
      <c r="T198" s="3"/>
      <c r="U198" s="3"/>
      <c r="V198" s="3"/>
    </row>
    <row r="199" spans="1:22" s="7" customFormat="1" ht="12.75" x14ac:dyDescent="0.2">
      <c r="A199" s="196"/>
      <c r="B199" s="56">
        <v>148</v>
      </c>
      <c r="C199" s="91"/>
      <c r="D199" s="92"/>
      <c r="E199" s="59"/>
      <c r="F199" s="66"/>
      <c r="G199" s="196"/>
      <c r="H199" s="60">
        <f t="shared" si="10"/>
        <v>0</v>
      </c>
      <c r="I199" s="196"/>
      <c r="J199" s="3"/>
      <c r="K199" s="3"/>
      <c r="L199" s="3"/>
      <c r="M199" s="3"/>
      <c r="N199" s="3"/>
      <c r="O199" s="3"/>
      <c r="P199" s="3"/>
      <c r="Q199" s="3"/>
      <c r="R199" s="3"/>
      <c r="S199" s="3"/>
      <c r="T199" s="3"/>
      <c r="U199" s="3"/>
      <c r="V199" s="3"/>
    </row>
    <row r="200" spans="1:22" s="7" customFormat="1" ht="12.75" x14ac:dyDescent="0.2">
      <c r="A200" s="196"/>
      <c r="B200" s="56">
        <v>149</v>
      </c>
      <c r="C200" s="91"/>
      <c r="D200" s="92"/>
      <c r="E200" s="59"/>
      <c r="F200" s="66"/>
      <c r="G200" s="196"/>
      <c r="H200" s="60">
        <f t="shared" si="10"/>
        <v>0</v>
      </c>
      <c r="I200" s="196"/>
      <c r="J200" s="3"/>
      <c r="K200" s="3"/>
      <c r="L200" s="3"/>
      <c r="M200" s="3"/>
      <c r="N200" s="3"/>
      <c r="O200" s="3"/>
      <c r="P200" s="3"/>
      <c r="Q200" s="3"/>
      <c r="R200" s="3"/>
      <c r="S200" s="3"/>
      <c r="T200" s="3"/>
      <c r="U200" s="3"/>
      <c r="V200" s="3"/>
    </row>
    <row r="201" spans="1:22" s="7" customFormat="1" ht="12.75" x14ac:dyDescent="0.2">
      <c r="A201" s="278"/>
      <c r="B201" s="56">
        <v>150</v>
      </c>
      <c r="C201" s="91"/>
      <c r="D201" s="92"/>
      <c r="E201" s="59"/>
      <c r="F201" s="277"/>
      <c r="G201" s="278"/>
      <c r="H201" s="60">
        <f t="shared" ref="H201:H264" si="11">IF(C201=0,0,IF(D201=0,0,IF(ISNUMBER(E201),IF(YEAR(E201)=$S$1,15,0),0)))</f>
        <v>0</v>
      </c>
      <c r="I201" s="278"/>
      <c r="J201" s="3"/>
      <c r="K201" s="3"/>
      <c r="L201" s="3"/>
      <c r="M201" s="3"/>
      <c r="N201" s="3"/>
      <c r="O201" s="3"/>
      <c r="P201" s="3"/>
      <c r="Q201" s="3"/>
      <c r="R201" s="3"/>
      <c r="S201" s="3"/>
      <c r="T201" s="3"/>
      <c r="U201" s="3"/>
      <c r="V201" s="3"/>
    </row>
    <row r="202" spans="1:22" s="7" customFormat="1" ht="12.75" x14ac:dyDescent="0.2">
      <c r="A202" s="278"/>
      <c r="B202" s="56">
        <v>151</v>
      </c>
      <c r="C202" s="91"/>
      <c r="D202" s="92"/>
      <c r="E202" s="59"/>
      <c r="F202" s="277"/>
      <c r="G202" s="278"/>
      <c r="H202" s="60">
        <f t="shared" si="11"/>
        <v>0</v>
      </c>
      <c r="I202" s="278"/>
      <c r="J202" s="3"/>
      <c r="K202" s="3"/>
      <c r="L202" s="3"/>
      <c r="M202" s="3"/>
      <c r="N202" s="3"/>
      <c r="O202" s="3"/>
      <c r="P202" s="3"/>
      <c r="Q202" s="3"/>
      <c r="R202" s="3"/>
      <c r="S202" s="3"/>
      <c r="T202" s="3"/>
      <c r="U202" s="3"/>
      <c r="V202" s="3"/>
    </row>
    <row r="203" spans="1:22" s="7" customFormat="1" ht="12.75" x14ac:dyDescent="0.2">
      <c r="A203" s="278"/>
      <c r="B203" s="56">
        <v>152</v>
      </c>
      <c r="C203" s="91"/>
      <c r="D203" s="92"/>
      <c r="E203" s="59"/>
      <c r="F203" s="277"/>
      <c r="G203" s="278"/>
      <c r="H203" s="60">
        <f t="shared" si="11"/>
        <v>0</v>
      </c>
      <c r="I203" s="278"/>
      <c r="J203" s="3"/>
      <c r="K203" s="3"/>
      <c r="L203" s="3"/>
      <c r="M203" s="3"/>
      <c r="N203" s="3"/>
      <c r="O203" s="3"/>
      <c r="P203" s="3"/>
      <c r="Q203" s="3"/>
      <c r="R203" s="3"/>
      <c r="S203" s="3"/>
      <c r="T203" s="3"/>
      <c r="U203" s="3"/>
      <c r="V203" s="3"/>
    </row>
    <row r="204" spans="1:22" s="7" customFormat="1" ht="12.75" x14ac:dyDescent="0.2">
      <c r="A204" s="278"/>
      <c r="B204" s="56">
        <v>153</v>
      </c>
      <c r="C204" s="91"/>
      <c r="D204" s="92"/>
      <c r="E204" s="59"/>
      <c r="F204" s="277"/>
      <c r="G204" s="278"/>
      <c r="H204" s="60">
        <f t="shared" si="11"/>
        <v>0</v>
      </c>
      <c r="I204" s="278"/>
      <c r="J204" s="3"/>
      <c r="K204" s="3"/>
      <c r="L204" s="3"/>
      <c r="M204" s="3"/>
      <c r="N204" s="3"/>
      <c r="O204" s="3"/>
      <c r="P204" s="3"/>
      <c r="Q204" s="3"/>
      <c r="R204" s="3"/>
      <c r="S204" s="3"/>
      <c r="T204" s="3"/>
      <c r="U204" s="3"/>
      <c r="V204" s="3"/>
    </row>
    <row r="205" spans="1:22" s="7" customFormat="1" ht="12.75" x14ac:dyDescent="0.2">
      <c r="A205" s="278"/>
      <c r="B205" s="56">
        <v>154</v>
      </c>
      <c r="C205" s="91"/>
      <c r="D205" s="92"/>
      <c r="E205" s="59"/>
      <c r="F205" s="277"/>
      <c r="G205" s="278"/>
      <c r="H205" s="60">
        <f t="shared" si="11"/>
        <v>0</v>
      </c>
      <c r="I205" s="278"/>
      <c r="J205" s="3"/>
      <c r="K205" s="3"/>
      <c r="L205" s="3"/>
      <c r="M205" s="3"/>
      <c r="N205" s="3"/>
      <c r="O205" s="3"/>
      <c r="P205" s="3"/>
      <c r="Q205" s="3"/>
      <c r="R205" s="3"/>
      <c r="S205" s="3"/>
      <c r="T205" s="3"/>
      <c r="U205" s="3"/>
      <c r="V205" s="3"/>
    </row>
    <row r="206" spans="1:22" s="7" customFormat="1" ht="12.75" x14ac:dyDescent="0.2">
      <c r="A206" s="278"/>
      <c r="B206" s="56">
        <v>155</v>
      </c>
      <c r="C206" s="91"/>
      <c r="D206" s="92"/>
      <c r="E206" s="59"/>
      <c r="F206" s="277"/>
      <c r="G206" s="278"/>
      <c r="H206" s="60">
        <f t="shared" si="11"/>
        <v>0</v>
      </c>
      <c r="I206" s="278"/>
      <c r="J206" s="3"/>
      <c r="K206" s="3"/>
      <c r="L206" s="3"/>
      <c r="M206" s="3"/>
      <c r="N206" s="3"/>
      <c r="O206" s="3"/>
      <c r="P206" s="3"/>
      <c r="Q206" s="3"/>
      <c r="R206" s="3"/>
      <c r="S206" s="3"/>
      <c r="T206" s="3"/>
      <c r="U206" s="3"/>
      <c r="V206" s="3"/>
    </row>
    <row r="207" spans="1:22" s="7" customFormat="1" ht="12.75" x14ac:dyDescent="0.2">
      <c r="A207" s="278"/>
      <c r="B207" s="56">
        <v>156</v>
      </c>
      <c r="C207" s="91"/>
      <c r="D207" s="92"/>
      <c r="E207" s="59"/>
      <c r="F207" s="277"/>
      <c r="G207" s="278"/>
      <c r="H207" s="60">
        <f t="shared" si="11"/>
        <v>0</v>
      </c>
      <c r="I207" s="278"/>
      <c r="J207" s="3"/>
      <c r="K207" s="3"/>
      <c r="L207" s="3"/>
      <c r="M207" s="3"/>
      <c r="N207" s="3"/>
      <c r="O207" s="3"/>
      <c r="P207" s="3"/>
      <c r="Q207" s="3"/>
      <c r="R207" s="3"/>
      <c r="S207" s="3"/>
      <c r="T207" s="3"/>
      <c r="U207" s="3"/>
      <c r="V207" s="3"/>
    </row>
    <row r="208" spans="1:22" s="7" customFormat="1" ht="12.75" x14ac:dyDescent="0.2">
      <c r="A208" s="278"/>
      <c r="B208" s="56">
        <v>157</v>
      </c>
      <c r="C208" s="91"/>
      <c r="D208" s="92"/>
      <c r="E208" s="59"/>
      <c r="F208" s="277"/>
      <c r="G208" s="278"/>
      <c r="H208" s="60">
        <f t="shared" si="11"/>
        <v>0</v>
      </c>
      <c r="I208" s="278"/>
      <c r="J208" s="3"/>
      <c r="K208" s="3"/>
      <c r="L208" s="3"/>
      <c r="M208" s="3"/>
      <c r="N208" s="3"/>
      <c r="O208" s="3"/>
      <c r="P208" s="3"/>
      <c r="Q208" s="3"/>
      <c r="R208" s="3"/>
      <c r="S208" s="3"/>
      <c r="T208" s="3"/>
      <c r="U208" s="3"/>
      <c r="V208" s="3"/>
    </row>
    <row r="209" spans="1:22" s="7" customFormat="1" ht="12.75" x14ac:dyDescent="0.2">
      <c r="A209" s="278"/>
      <c r="B209" s="56">
        <v>158</v>
      </c>
      <c r="C209" s="91"/>
      <c r="D209" s="92"/>
      <c r="E209" s="59"/>
      <c r="F209" s="277"/>
      <c r="G209" s="278"/>
      <c r="H209" s="60">
        <f t="shared" si="11"/>
        <v>0</v>
      </c>
      <c r="I209" s="278"/>
      <c r="J209" s="3"/>
      <c r="K209" s="3"/>
      <c r="L209" s="3"/>
      <c r="M209" s="3"/>
      <c r="N209" s="3"/>
      <c r="O209" s="3"/>
      <c r="P209" s="3"/>
      <c r="Q209" s="3"/>
      <c r="R209" s="3"/>
      <c r="S209" s="3"/>
      <c r="T209" s="3"/>
      <c r="U209" s="3"/>
      <c r="V209" s="3"/>
    </row>
    <row r="210" spans="1:22" s="7" customFormat="1" ht="12.75" x14ac:dyDescent="0.2">
      <c r="A210" s="278"/>
      <c r="B210" s="56">
        <v>159</v>
      </c>
      <c r="C210" s="91"/>
      <c r="D210" s="92"/>
      <c r="E210" s="59"/>
      <c r="F210" s="277"/>
      <c r="G210" s="278"/>
      <c r="H210" s="60">
        <f t="shared" si="11"/>
        <v>0</v>
      </c>
      <c r="I210" s="278"/>
      <c r="J210" s="3"/>
      <c r="K210" s="3"/>
      <c r="L210" s="3"/>
      <c r="M210" s="3"/>
      <c r="N210" s="3"/>
      <c r="O210" s="3"/>
      <c r="P210" s="3"/>
      <c r="Q210" s="3"/>
      <c r="R210" s="3"/>
      <c r="S210" s="3"/>
      <c r="T210" s="3"/>
      <c r="U210" s="3"/>
      <c r="V210" s="3"/>
    </row>
    <row r="211" spans="1:22" s="7" customFormat="1" ht="12.75" x14ac:dyDescent="0.2">
      <c r="A211" s="278"/>
      <c r="B211" s="56">
        <v>160</v>
      </c>
      <c r="C211" s="91"/>
      <c r="D211" s="92"/>
      <c r="E211" s="59"/>
      <c r="F211" s="277"/>
      <c r="G211" s="278"/>
      <c r="H211" s="60">
        <f t="shared" si="11"/>
        <v>0</v>
      </c>
      <c r="I211" s="278"/>
      <c r="J211" s="3"/>
      <c r="K211" s="3"/>
      <c r="L211" s="3"/>
      <c r="M211" s="3"/>
      <c r="N211" s="3"/>
      <c r="O211" s="3"/>
      <c r="P211" s="3"/>
      <c r="Q211" s="3"/>
      <c r="R211" s="3"/>
      <c r="S211" s="3"/>
      <c r="T211" s="3"/>
      <c r="U211" s="3"/>
      <c r="V211" s="3"/>
    </row>
    <row r="212" spans="1:22" s="7" customFormat="1" ht="12.75" x14ac:dyDescent="0.2">
      <c r="A212" s="278"/>
      <c r="B212" s="56">
        <v>161</v>
      </c>
      <c r="C212" s="91"/>
      <c r="D212" s="92"/>
      <c r="E212" s="59"/>
      <c r="F212" s="277"/>
      <c r="G212" s="278"/>
      <c r="H212" s="60">
        <f t="shared" si="11"/>
        <v>0</v>
      </c>
      <c r="I212" s="278"/>
      <c r="J212" s="3"/>
      <c r="K212" s="3"/>
      <c r="L212" s="3"/>
      <c r="M212" s="3"/>
      <c r="N212" s="3"/>
      <c r="O212" s="3"/>
      <c r="P212" s="3"/>
      <c r="Q212" s="3"/>
      <c r="R212" s="3"/>
      <c r="S212" s="3"/>
      <c r="T212" s="3"/>
      <c r="U212" s="3"/>
      <c r="V212" s="3"/>
    </row>
    <row r="213" spans="1:22" s="7" customFormat="1" ht="12.75" x14ac:dyDescent="0.2">
      <c r="A213" s="278"/>
      <c r="B213" s="56">
        <v>162</v>
      </c>
      <c r="C213" s="91"/>
      <c r="D213" s="92"/>
      <c r="E213" s="59"/>
      <c r="F213" s="277"/>
      <c r="G213" s="278"/>
      <c r="H213" s="60">
        <f t="shared" si="11"/>
        <v>0</v>
      </c>
      <c r="I213" s="278"/>
      <c r="J213" s="3"/>
      <c r="K213" s="3"/>
      <c r="L213" s="3"/>
      <c r="M213" s="3"/>
      <c r="N213" s="3"/>
      <c r="O213" s="3"/>
      <c r="P213" s="3"/>
      <c r="Q213" s="3"/>
      <c r="R213" s="3"/>
      <c r="S213" s="3"/>
      <c r="T213" s="3"/>
      <c r="U213" s="3"/>
      <c r="V213" s="3"/>
    </row>
    <row r="214" spans="1:22" s="7" customFormat="1" ht="12.75" x14ac:dyDescent="0.2">
      <c r="A214" s="278"/>
      <c r="B214" s="56">
        <v>163</v>
      </c>
      <c r="C214" s="91"/>
      <c r="D214" s="92"/>
      <c r="E214" s="59"/>
      <c r="F214" s="277"/>
      <c r="G214" s="278"/>
      <c r="H214" s="60">
        <f t="shared" si="11"/>
        <v>0</v>
      </c>
      <c r="I214" s="278"/>
      <c r="J214" s="3"/>
      <c r="K214" s="3"/>
      <c r="L214" s="3"/>
      <c r="M214" s="3"/>
      <c r="N214" s="3"/>
      <c r="O214" s="3"/>
      <c r="P214" s="3"/>
      <c r="Q214" s="3"/>
      <c r="R214" s="3"/>
      <c r="S214" s="3"/>
      <c r="T214" s="3"/>
      <c r="U214" s="3"/>
      <c r="V214" s="3"/>
    </row>
    <row r="215" spans="1:22" s="7" customFormat="1" ht="12.75" x14ac:dyDescent="0.2">
      <c r="A215" s="278"/>
      <c r="B215" s="56">
        <v>164</v>
      </c>
      <c r="C215" s="91"/>
      <c r="D215" s="92"/>
      <c r="E215" s="59"/>
      <c r="F215" s="277"/>
      <c r="G215" s="278"/>
      <c r="H215" s="60">
        <f t="shared" si="11"/>
        <v>0</v>
      </c>
      <c r="I215" s="278"/>
      <c r="J215" s="3"/>
      <c r="K215" s="3"/>
      <c r="L215" s="3"/>
      <c r="M215" s="3"/>
      <c r="N215" s="3"/>
      <c r="O215" s="3"/>
      <c r="P215" s="3"/>
      <c r="Q215" s="3"/>
      <c r="R215" s="3"/>
      <c r="S215" s="3"/>
      <c r="T215" s="3"/>
      <c r="U215" s="3"/>
      <c r="V215" s="3"/>
    </row>
    <row r="216" spans="1:22" s="7" customFormat="1" ht="12.75" x14ac:dyDescent="0.2">
      <c r="A216" s="278"/>
      <c r="B216" s="56">
        <v>165</v>
      </c>
      <c r="C216" s="91"/>
      <c r="D216" s="92"/>
      <c r="E216" s="59"/>
      <c r="F216" s="277"/>
      <c r="G216" s="278"/>
      <c r="H216" s="60">
        <f t="shared" si="11"/>
        <v>0</v>
      </c>
      <c r="I216" s="278"/>
      <c r="J216" s="3"/>
      <c r="K216" s="3"/>
      <c r="L216" s="3"/>
      <c r="M216" s="3"/>
      <c r="N216" s="3"/>
      <c r="O216" s="3"/>
      <c r="P216" s="3"/>
      <c r="Q216" s="3"/>
      <c r="R216" s="3"/>
      <c r="S216" s="3"/>
      <c r="T216" s="3"/>
      <c r="U216" s="3"/>
      <c r="V216" s="3"/>
    </row>
    <row r="217" spans="1:22" s="7" customFormat="1" ht="12.75" x14ac:dyDescent="0.2">
      <c r="A217" s="278"/>
      <c r="B217" s="56">
        <v>166</v>
      </c>
      <c r="C217" s="91"/>
      <c r="D217" s="92"/>
      <c r="E217" s="59"/>
      <c r="F217" s="277"/>
      <c r="G217" s="278"/>
      <c r="H217" s="60">
        <f t="shared" si="11"/>
        <v>0</v>
      </c>
      <c r="I217" s="278"/>
      <c r="J217" s="3"/>
      <c r="K217" s="3"/>
      <c r="L217" s="3"/>
      <c r="M217" s="3"/>
      <c r="N217" s="3"/>
      <c r="O217" s="3"/>
      <c r="P217" s="3"/>
      <c r="Q217" s="3"/>
      <c r="R217" s="3"/>
      <c r="S217" s="3"/>
      <c r="T217" s="3"/>
      <c r="U217" s="3"/>
      <c r="V217" s="3"/>
    </row>
    <row r="218" spans="1:22" s="7" customFormat="1" ht="12.75" x14ac:dyDescent="0.2">
      <c r="A218" s="278"/>
      <c r="B218" s="56">
        <v>167</v>
      </c>
      <c r="C218" s="91"/>
      <c r="D218" s="92"/>
      <c r="E218" s="59"/>
      <c r="F218" s="277"/>
      <c r="G218" s="278"/>
      <c r="H218" s="60">
        <f t="shared" si="11"/>
        <v>0</v>
      </c>
      <c r="I218" s="278"/>
      <c r="J218" s="3"/>
      <c r="K218" s="3"/>
      <c r="L218" s="3"/>
      <c r="M218" s="3"/>
      <c r="N218" s="3"/>
      <c r="O218" s="3"/>
      <c r="P218" s="3"/>
      <c r="Q218" s="3"/>
      <c r="R218" s="3"/>
      <c r="S218" s="3"/>
      <c r="T218" s="3"/>
      <c r="U218" s="3"/>
      <c r="V218" s="3"/>
    </row>
    <row r="219" spans="1:22" s="7" customFormat="1" ht="12.75" x14ac:dyDescent="0.2">
      <c r="A219" s="278"/>
      <c r="B219" s="56">
        <v>168</v>
      </c>
      <c r="C219" s="91"/>
      <c r="D219" s="92"/>
      <c r="E219" s="59"/>
      <c r="F219" s="277"/>
      <c r="G219" s="278"/>
      <c r="H219" s="60">
        <f t="shared" si="11"/>
        <v>0</v>
      </c>
      <c r="I219" s="278"/>
      <c r="J219" s="3"/>
      <c r="K219" s="3"/>
      <c r="L219" s="3"/>
      <c r="M219" s="3"/>
      <c r="N219" s="3"/>
      <c r="O219" s="3"/>
      <c r="P219" s="3"/>
      <c r="Q219" s="3"/>
      <c r="R219" s="3"/>
      <c r="S219" s="3"/>
      <c r="T219" s="3"/>
      <c r="U219" s="3"/>
      <c r="V219" s="3"/>
    </row>
    <row r="220" spans="1:22" s="7" customFormat="1" ht="12.75" x14ac:dyDescent="0.2">
      <c r="A220" s="278"/>
      <c r="B220" s="56">
        <v>169</v>
      </c>
      <c r="C220" s="91"/>
      <c r="D220" s="92"/>
      <c r="E220" s="59"/>
      <c r="F220" s="277"/>
      <c r="G220" s="278"/>
      <c r="H220" s="60">
        <f t="shared" si="11"/>
        <v>0</v>
      </c>
      <c r="I220" s="278"/>
      <c r="J220" s="3"/>
      <c r="K220" s="3"/>
      <c r="L220" s="3"/>
      <c r="M220" s="3"/>
      <c r="N220" s="3"/>
      <c r="O220" s="3"/>
      <c r="P220" s="3"/>
      <c r="Q220" s="3"/>
      <c r="R220" s="3"/>
      <c r="S220" s="3"/>
      <c r="T220" s="3"/>
      <c r="U220" s="3"/>
      <c r="V220" s="3"/>
    </row>
    <row r="221" spans="1:22" s="7" customFormat="1" ht="12.75" x14ac:dyDescent="0.2">
      <c r="A221" s="278"/>
      <c r="B221" s="56">
        <v>170</v>
      </c>
      <c r="C221" s="91"/>
      <c r="D221" s="92"/>
      <c r="E221" s="59"/>
      <c r="F221" s="277"/>
      <c r="G221" s="278"/>
      <c r="H221" s="60">
        <f t="shared" si="11"/>
        <v>0</v>
      </c>
      <c r="I221" s="278"/>
      <c r="J221" s="3"/>
      <c r="K221" s="3"/>
      <c r="L221" s="3"/>
      <c r="M221" s="3"/>
      <c r="N221" s="3"/>
      <c r="O221" s="3"/>
      <c r="P221" s="3"/>
      <c r="Q221" s="3"/>
      <c r="R221" s="3"/>
      <c r="S221" s="3"/>
      <c r="T221" s="3"/>
      <c r="U221" s="3"/>
      <c r="V221" s="3"/>
    </row>
    <row r="222" spans="1:22" s="7" customFormat="1" ht="12.75" x14ac:dyDescent="0.2">
      <c r="A222" s="278"/>
      <c r="B222" s="56">
        <v>171</v>
      </c>
      <c r="C222" s="91"/>
      <c r="D222" s="92"/>
      <c r="E222" s="59"/>
      <c r="F222" s="277"/>
      <c r="G222" s="278"/>
      <c r="H222" s="60">
        <f t="shared" si="11"/>
        <v>0</v>
      </c>
      <c r="I222" s="278"/>
      <c r="J222" s="3"/>
      <c r="K222" s="3"/>
      <c r="L222" s="3"/>
      <c r="M222" s="3"/>
      <c r="N222" s="3"/>
      <c r="O222" s="3"/>
      <c r="P222" s="3"/>
      <c r="Q222" s="3"/>
      <c r="R222" s="3"/>
      <c r="S222" s="3"/>
      <c r="T222" s="3"/>
      <c r="U222" s="3"/>
      <c r="V222" s="3"/>
    </row>
    <row r="223" spans="1:22" s="7" customFormat="1" ht="12.75" x14ac:dyDescent="0.2">
      <c r="A223" s="278"/>
      <c r="B223" s="56">
        <v>172</v>
      </c>
      <c r="C223" s="91"/>
      <c r="D223" s="92"/>
      <c r="E223" s="59"/>
      <c r="F223" s="277"/>
      <c r="G223" s="278"/>
      <c r="H223" s="60">
        <f t="shared" si="11"/>
        <v>0</v>
      </c>
      <c r="I223" s="278"/>
      <c r="J223" s="3"/>
      <c r="K223" s="3"/>
      <c r="L223" s="3"/>
      <c r="M223" s="3"/>
      <c r="N223" s="3"/>
      <c r="O223" s="3"/>
      <c r="P223" s="3"/>
      <c r="Q223" s="3"/>
      <c r="R223" s="3"/>
      <c r="S223" s="3"/>
      <c r="T223" s="3"/>
      <c r="U223" s="3"/>
      <c r="V223" s="3"/>
    </row>
    <row r="224" spans="1:22" s="7" customFormat="1" ht="12.75" x14ac:dyDescent="0.2">
      <c r="A224" s="278"/>
      <c r="B224" s="56">
        <v>173</v>
      </c>
      <c r="C224" s="91"/>
      <c r="D224" s="92"/>
      <c r="E224" s="59"/>
      <c r="F224" s="277"/>
      <c r="G224" s="278"/>
      <c r="H224" s="60">
        <f t="shared" si="11"/>
        <v>0</v>
      </c>
      <c r="I224" s="278"/>
      <c r="J224" s="3"/>
      <c r="K224" s="3"/>
      <c r="L224" s="3"/>
      <c r="M224" s="3"/>
      <c r="N224" s="3"/>
      <c r="O224" s="3"/>
      <c r="P224" s="3"/>
      <c r="Q224" s="3"/>
      <c r="R224" s="3"/>
      <c r="S224" s="3"/>
      <c r="T224" s="3"/>
      <c r="U224" s="3"/>
      <c r="V224" s="3"/>
    </row>
    <row r="225" spans="1:22" s="7" customFormat="1" ht="12.75" x14ac:dyDescent="0.2">
      <c r="A225" s="278"/>
      <c r="B225" s="56">
        <v>174</v>
      </c>
      <c r="C225" s="91"/>
      <c r="D225" s="92"/>
      <c r="E225" s="59"/>
      <c r="F225" s="277"/>
      <c r="G225" s="278"/>
      <c r="H225" s="60">
        <f t="shared" si="11"/>
        <v>0</v>
      </c>
      <c r="I225" s="278"/>
      <c r="J225" s="3"/>
      <c r="K225" s="3"/>
      <c r="L225" s="3"/>
      <c r="M225" s="3"/>
      <c r="N225" s="3"/>
      <c r="O225" s="3"/>
      <c r="P225" s="3"/>
      <c r="Q225" s="3"/>
      <c r="R225" s="3"/>
      <c r="S225" s="3"/>
      <c r="T225" s="3"/>
      <c r="U225" s="3"/>
      <c r="V225" s="3"/>
    </row>
    <row r="226" spans="1:22" s="7" customFormat="1" ht="12.75" x14ac:dyDescent="0.2">
      <c r="A226" s="278"/>
      <c r="B226" s="56">
        <v>175</v>
      </c>
      <c r="C226" s="91"/>
      <c r="D226" s="92"/>
      <c r="E226" s="59"/>
      <c r="F226" s="277"/>
      <c r="G226" s="278"/>
      <c r="H226" s="60">
        <f t="shared" si="11"/>
        <v>0</v>
      </c>
      <c r="I226" s="278"/>
      <c r="J226" s="3"/>
      <c r="K226" s="3"/>
      <c r="L226" s="3"/>
      <c r="M226" s="3"/>
      <c r="N226" s="3"/>
      <c r="O226" s="3"/>
      <c r="P226" s="3"/>
      <c r="Q226" s="3"/>
      <c r="R226" s="3"/>
      <c r="S226" s="3"/>
      <c r="T226" s="3"/>
      <c r="U226" s="3"/>
      <c r="V226" s="3"/>
    </row>
    <row r="227" spans="1:22" s="7" customFormat="1" ht="12.75" x14ac:dyDescent="0.2">
      <c r="A227" s="278"/>
      <c r="B227" s="56">
        <v>176</v>
      </c>
      <c r="C227" s="91"/>
      <c r="D227" s="92"/>
      <c r="E227" s="59"/>
      <c r="F227" s="277"/>
      <c r="G227" s="278"/>
      <c r="H227" s="60">
        <f t="shared" si="11"/>
        <v>0</v>
      </c>
      <c r="I227" s="278"/>
      <c r="J227" s="3"/>
      <c r="K227" s="3"/>
      <c r="L227" s="3"/>
      <c r="M227" s="3"/>
      <c r="N227" s="3"/>
      <c r="O227" s="3"/>
      <c r="P227" s="3"/>
      <c r="Q227" s="3"/>
      <c r="R227" s="3"/>
      <c r="S227" s="3"/>
      <c r="T227" s="3"/>
      <c r="U227" s="3"/>
      <c r="V227" s="3"/>
    </row>
    <row r="228" spans="1:22" s="7" customFormat="1" ht="12.75" x14ac:dyDescent="0.2">
      <c r="A228" s="278"/>
      <c r="B228" s="56">
        <v>177</v>
      </c>
      <c r="C228" s="91"/>
      <c r="D228" s="92"/>
      <c r="E228" s="59"/>
      <c r="F228" s="277"/>
      <c r="G228" s="278"/>
      <c r="H228" s="60">
        <f t="shared" si="11"/>
        <v>0</v>
      </c>
      <c r="I228" s="278"/>
      <c r="J228" s="3"/>
      <c r="K228" s="3"/>
      <c r="L228" s="3"/>
      <c r="M228" s="3"/>
      <c r="N228" s="3"/>
      <c r="O228" s="3"/>
      <c r="P228" s="3"/>
      <c r="Q228" s="3"/>
      <c r="R228" s="3"/>
      <c r="S228" s="3"/>
      <c r="T228" s="3"/>
      <c r="U228" s="3"/>
      <c r="V228" s="3"/>
    </row>
    <row r="229" spans="1:22" s="7" customFormat="1" ht="12.75" x14ac:dyDescent="0.2">
      <c r="A229" s="278"/>
      <c r="B229" s="56">
        <v>178</v>
      </c>
      <c r="C229" s="91"/>
      <c r="D229" s="92"/>
      <c r="E229" s="59"/>
      <c r="F229" s="277"/>
      <c r="G229" s="278"/>
      <c r="H229" s="60">
        <f t="shared" si="11"/>
        <v>0</v>
      </c>
      <c r="I229" s="278"/>
      <c r="J229" s="3"/>
      <c r="K229" s="3"/>
      <c r="L229" s="3"/>
      <c r="M229" s="3"/>
      <c r="N229" s="3"/>
      <c r="O229" s="3"/>
      <c r="P229" s="3"/>
      <c r="Q229" s="3"/>
      <c r="R229" s="3"/>
      <c r="S229" s="3"/>
      <c r="T229" s="3"/>
      <c r="U229" s="3"/>
      <c r="V229" s="3"/>
    </row>
    <row r="230" spans="1:22" s="7" customFormat="1" ht="12.75" x14ac:dyDescent="0.2">
      <c r="A230" s="278"/>
      <c r="B230" s="56">
        <v>179</v>
      </c>
      <c r="C230" s="91"/>
      <c r="D230" s="92"/>
      <c r="E230" s="59"/>
      <c r="F230" s="277"/>
      <c r="G230" s="278"/>
      <c r="H230" s="60">
        <f t="shared" si="11"/>
        <v>0</v>
      </c>
      <c r="I230" s="278"/>
      <c r="J230" s="3"/>
      <c r="K230" s="3"/>
      <c r="L230" s="3"/>
      <c r="M230" s="3"/>
      <c r="N230" s="3"/>
      <c r="O230" s="3"/>
      <c r="P230" s="3"/>
      <c r="Q230" s="3"/>
      <c r="R230" s="3"/>
      <c r="S230" s="3"/>
      <c r="T230" s="3"/>
      <c r="U230" s="3"/>
      <c r="V230" s="3"/>
    </row>
    <row r="231" spans="1:22" s="7" customFormat="1" ht="12.75" x14ac:dyDescent="0.2">
      <c r="A231" s="278"/>
      <c r="B231" s="56">
        <v>180</v>
      </c>
      <c r="C231" s="91"/>
      <c r="D231" s="92"/>
      <c r="E231" s="59"/>
      <c r="F231" s="277"/>
      <c r="G231" s="278"/>
      <c r="H231" s="60">
        <f t="shared" si="11"/>
        <v>0</v>
      </c>
      <c r="I231" s="278"/>
      <c r="J231" s="3"/>
      <c r="K231" s="3"/>
      <c r="L231" s="3"/>
      <c r="M231" s="3"/>
      <c r="N231" s="3"/>
      <c r="O231" s="3"/>
      <c r="P231" s="3"/>
      <c r="Q231" s="3"/>
      <c r="R231" s="3"/>
      <c r="S231" s="3"/>
      <c r="T231" s="3"/>
      <c r="U231" s="3"/>
      <c r="V231" s="3"/>
    </row>
    <row r="232" spans="1:22" s="7" customFormat="1" ht="12.75" x14ac:dyDescent="0.2">
      <c r="A232" s="278"/>
      <c r="B232" s="56">
        <v>181</v>
      </c>
      <c r="C232" s="91"/>
      <c r="D232" s="92"/>
      <c r="E232" s="59"/>
      <c r="F232" s="277"/>
      <c r="G232" s="278"/>
      <c r="H232" s="60">
        <f t="shared" si="11"/>
        <v>0</v>
      </c>
      <c r="I232" s="278"/>
      <c r="J232" s="3"/>
      <c r="K232" s="3"/>
      <c r="L232" s="3"/>
      <c r="M232" s="3"/>
      <c r="N232" s="3"/>
      <c r="O232" s="3"/>
      <c r="P232" s="3"/>
      <c r="Q232" s="3"/>
      <c r="R232" s="3"/>
      <c r="S232" s="3"/>
      <c r="T232" s="3"/>
      <c r="U232" s="3"/>
      <c r="V232" s="3"/>
    </row>
    <row r="233" spans="1:22" s="7" customFormat="1" ht="12.75" x14ac:dyDescent="0.2">
      <c r="A233" s="278"/>
      <c r="B233" s="56">
        <v>182</v>
      </c>
      <c r="C233" s="91"/>
      <c r="D233" s="92"/>
      <c r="E233" s="59"/>
      <c r="F233" s="277"/>
      <c r="G233" s="278"/>
      <c r="H233" s="60">
        <f t="shared" si="11"/>
        <v>0</v>
      </c>
      <c r="I233" s="278"/>
      <c r="J233" s="3"/>
      <c r="K233" s="3"/>
      <c r="L233" s="3"/>
      <c r="M233" s="3"/>
      <c r="N233" s="3"/>
      <c r="O233" s="3"/>
      <c r="P233" s="3"/>
      <c r="Q233" s="3"/>
      <c r="R233" s="3"/>
      <c r="S233" s="3"/>
      <c r="T233" s="3"/>
      <c r="U233" s="3"/>
      <c r="V233" s="3"/>
    </row>
    <row r="234" spans="1:22" s="7" customFormat="1" ht="12.75" x14ac:dyDescent="0.2">
      <c r="A234" s="278"/>
      <c r="B234" s="56">
        <v>183</v>
      </c>
      <c r="C234" s="91"/>
      <c r="D234" s="92"/>
      <c r="E234" s="59"/>
      <c r="F234" s="277"/>
      <c r="G234" s="278"/>
      <c r="H234" s="60">
        <f t="shared" si="11"/>
        <v>0</v>
      </c>
      <c r="I234" s="278"/>
      <c r="J234" s="3"/>
      <c r="K234" s="3"/>
      <c r="L234" s="3"/>
      <c r="M234" s="3"/>
      <c r="N234" s="3"/>
      <c r="O234" s="3"/>
      <c r="P234" s="3"/>
      <c r="Q234" s="3"/>
      <c r="R234" s="3"/>
      <c r="S234" s="3"/>
      <c r="T234" s="3"/>
      <c r="U234" s="3"/>
      <c r="V234" s="3"/>
    </row>
    <row r="235" spans="1:22" s="7" customFormat="1" ht="12.75" x14ac:dyDescent="0.2">
      <c r="A235" s="278"/>
      <c r="B235" s="56">
        <v>184</v>
      </c>
      <c r="C235" s="91"/>
      <c r="D235" s="92"/>
      <c r="E235" s="59"/>
      <c r="F235" s="277"/>
      <c r="G235" s="278"/>
      <c r="H235" s="60">
        <f t="shared" si="11"/>
        <v>0</v>
      </c>
      <c r="I235" s="278"/>
      <c r="J235" s="3"/>
      <c r="K235" s="3"/>
      <c r="L235" s="3"/>
      <c r="M235" s="3"/>
      <c r="N235" s="3"/>
      <c r="O235" s="3"/>
      <c r="P235" s="3"/>
      <c r="Q235" s="3"/>
      <c r="R235" s="3"/>
      <c r="S235" s="3"/>
      <c r="T235" s="3"/>
      <c r="U235" s="3"/>
      <c r="V235" s="3"/>
    </row>
    <row r="236" spans="1:22" s="7" customFormat="1" ht="12.75" x14ac:dyDescent="0.2">
      <c r="A236" s="278"/>
      <c r="B236" s="56">
        <v>185</v>
      </c>
      <c r="C236" s="91"/>
      <c r="D236" s="92"/>
      <c r="E236" s="59"/>
      <c r="F236" s="277"/>
      <c r="G236" s="278"/>
      <c r="H236" s="60">
        <f t="shared" si="11"/>
        <v>0</v>
      </c>
      <c r="I236" s="278"/>
      <c r="J236" s="3"/>
      <c r="K236" s="3"/>
      <c r="L236" s="3"/>
      <c r="M236" s="3"/>
      <c r="N236" s="3"/>
      <c r="O236" s="3"/>
      <c r="P236" s="3"/>
      <c r="Q236" s="3"/>
      <c r="R236" s="3"/>
      <c r="S236" s="3"/>
      <c r="T236" s="3"/>
      <c r="U236" s="3"/>
      <c r="V236" s="3"/>
    </row>
    <row r="237" spans="1:22" s="7" customFormat="1" ht="12.75" x14ac:dyDescent="0.2">
      <c r="A237" s="278"/>
      <c r="B237" s="56">
        <v>186</v>
      </c>
      <c r="C237" s="91"/>
      <c r="D237" s="92"/>
      <c r="E237" s="59"/>
      <c r="F237" s="277"/>
      <c r="G237" s="278"/>
      <c r="H237" s="60">
        <f t="shared" si="11"/>
        <v>0</v>
      </c>
      <c r="I237" s="278"/>
      <c r="J237" s="3"/>
      <c r="K237" s="3"/>
      <c r="L237" s="3"/>
      <c r="M237" s="3"/>
      <c r="N237" s="3"/>
      <c r="O237" s="3"/>
      <c r="P237" s="3"/>
      <c r="Q237" s="3"/>
      <c r="R237" s="3"/>
      <c r="S237" s="3"/>
      <c r="T237" s="3"/>
      <c r="U237" s="3"/>
      <c r="V237" s="3"/>
    </row>
    <row r="238" spans="1:22" s="7" customFormat="1" ht="12.75" x14ac:dyDescent="0.2">
      <c r="A238" s="278"/>
      <c r="B238" s="56">
        <v>187</v>
      </c>
      <c r="C238" s="91"/>
      <c r="D238" s="92"/>
      <c r="E238" s="59"/>
      <c r="F238" s="277"/>
      <c r="G238" s="278"/>
      <c r="H238" s="60">
        <f t="shared" si="11"/>
        <v>0</v>
      </c>
      <c r="I238" s="278"/>
      <c r="J238" s="3"/>
      <c r="K238" s="3"/>
      <c r="L238" s="3"/>
      <c r="M238" s="3"/>
      <c r="N238" s="3"/>
      <c r="O238" s="3"/>
      <c r="P238" s="3"/>
      <c r="Q238" s="3"/>
      <c r="R238" s="3"/>
      <c r="S238" s="3"/>
      <c r="T238" s="3"/>
      <c r="U238" s="3"/>
      <c r="V238" s="3"/>
    </row>
    <row r="239" spans="1:22" s="7" customFormat="1" ht="12.75" x14ac:dyDescent="0.2">
      <c r="A239" s="278"/>
      <c r="B239" s="56">
        <v>188</v>
      </c>
      <c r="C239" s="91"/>
      <c r="D239" s="92"/>
      <c r="E239" s="59"/>
      <c r="F239" s="277"/>
      <c r="G239" s="278"/>
      <c r="H239" s="60">
        <f t="shared" si="11"/>
        <v>0</v>
      </c>
      <c r="I239" s="278"/>
      <c r="J239" s="3"/>
      <c r="K239" s="3"/>
      <c r="L239" s="3"/>
      <c r="M239" s="3"/>
      <c r="N239" s="3"/>
      <c r="O239" s="3"/>
      <c r="P239" s="3"/>
      <c r="Q239" s="3"/>
      <c r="R239" s="3"/>
      <c r="S239" s="3"/>
      <c r="T239" s="3"/>
      <c r="U239" s="3"/>
      <c r="V239" s="3"/>
    </row>
    <row r="240" spans="1:22" s="7" customFormat="1" ht="12.75" x14ac:dyDescent="0.2">
      <c r="A240" s="278"/>
      <c r="B240" s="56">
        <v>189</v>
      </c>
      <c r="C240" s="91"/>
      <c r="D240" s="92"/>
      <c r="E240" s="59"/>
      <c r="F240" s="277"/>
      <c r="G240" s="278"/>
      <c r="H240" s="60">
        <f t="shared" si="11"/>
        <v>0</v>
      </c>
      <c r="I240" s="278"/>
      <c r="J240" s="3"/>
      <c r="K240" s="3"/>
      <c r="L240" s="3"/>
      <c r="M240" s="3"/>
      <c r="N240" s="3"/>
      <c r="O240" s="3"/>
      <c r="P240" s="3"/>
      <c r="Q240" s="3"/>
      <c r="R240" s="3"/>
      <c r="S240" s="3"/>
      <c r="T240" s="3"/>
      <c r="U240" s="3"/>
      <c r="V240" s="3"/>
    </row>
    <row r="241" spans="1:22" s="7" customFormat="1" ht="12.75" x14ac:dyDescent="0.2">
      <c r="A241" s="278"/>
      <c r="B241" s="56">
        <v>190</v>
      </c>
      <c r="C241" s="91"/>
      <c r="D241" s="92"/>
      <c r="E241" s="59"/>
      <c r="F241" s="277"/>
      <c r="G241" s="278"/>
      <c r="H241" s="60">
        <f t="shared" si="11"/>
        <v>0</v>
      </c>
      <c r="I241" s="278"/>
      <c r="J241" s="3"/>
      <c r="K241" s="3"/>
      <c r="L241" s="3"/>
      <c r="M241" s="3"/>
      <c r="N241" s="3"/>
      <c r="O241" s="3"/>
      <c r="P241" s="3"/>
      <c r="Q241" s="3"/>
      <c r="R241" s="3"/>
      <c r="S241" s="3"/>
      <c r="T241" s="3"/>
      <c r="U241" s="3"/>
      <c r="V241" s="3"/>
    </row>
    <row r="242" spans="1:22" s="7" customFormat="1" ht="12.75" x14ac:dyDescent="0.2">
      <c r="A242" s="278"/>
      <c r="B242" s="56">
        <v>191</v>
      </c>
      <c r="C242" s="91"/>
      <c r="D242" s="92"/>
      <c r="E242" s="59"/>
      <c r="F242" s="277"/>
      <c r="G242" s="278"/>
      <c r="H242" s="60">
        <f t="shared" si="11"/>
        <v>0</v>
      </c>
      <c r="I242" s="278"/>
      <c r="J242" s="3"/>
      <c r="K242" s="3"/>
      <c r="L242" s="3"/>
      <c r="M242" s="3"/>
      <c r="N242" s="3"/>
      <c r="O242" s="3"/>
      <c r="P242" s="3"/>
      <c r="Q242" s="3"/>
      <c r="R242" s="3"/>
      <c r="S242" s="3"/>
      <c r="T242" s="3"/>
      <c r="U242" s="3"/>
      <c r="V242" s="3"/>
    </row>
    <row r="243" spans="1:22" s="7" customFormat="1" ht="12.75" x14ac:dyDescent="0.2">
      <c r="A243" s="278"/>
      <c r="B243" s="56">
        <v>192</v>
      </c>
      <c r="C243" s="91"/>
      <c r="D243" s="92"/>
      <c r="E243" s="59"/>
      <c r="F243" s="277"/>
      <c r="G243" s="278"/>
      <c r="H243" s="60">
        <f t="shared" si="11"/>
        <v>0</v>
      </c>
      <c r="I243" s="278"/>
      <c r="J243" s="3"/>
      <c r="K243" s="3"/>
      <c r="L243" s="3"/>
      <c r="M243" s="3"/>
      <c r="N243" s="3"/>
      <c r="O243" s="3"/>
      <c r="P243" s="3"/>
      <c r="Q243" s="3"/>
      <c r="R243" s="3"/>
      <c r="S243" s="3"/>
      <c r="T243" s="3"/>
      <c r="U243" s="3"/>
      <c r="V243" s="3"/>
    </row>
    <row r="244" spans="1:22" s="7" customFormat="1" ht="12.75" x14ac:dyDescent="0.2">
      <c r="A244" s="278"/>
      <c r="B244" s="56">
        <v>193</v>
      </c>
      <c r="C244" s="91"/>
      <c r="D244" s="92"/>
      <c r="E244" s="59"/>
      <c r="F244" s="277"/>
      <c r="G244" s="278"/>
      <c r="H244" s="60">
        <f t="shared" si="11"/>
        <v>0</v>
      </c>
      <c r="I244" s="278"/>
      <c r="J244" s="3"/>
      <c r="K244" s="3"/>
      <c r="L244" s="3"/>
      <c r="M244" s="3"/>
      <c r="N244" s="3"/>
      <c r="O244" s="3"/>
      <c r="P244" s="3"/>
      <c r="Q244" s="3"/>
      <c r="R244" s="3"/>
      <c r="S244" s="3"/>
      <c r="T244" s="3"/>
      <c r="U244" s="3"/>
      <c r="V244" s="3"/>
    </row>
    <row r="245" spans="1:22" s="7" customFormat="1" ht="12.75" x14ac:dyDescent="0.2">
      <c r="A245" s="278"/>
      <c r="B245" s="56">
        <v>194</v>
      </c>
      <c r="C245" s="91"/>
      <c r="D245" s="92"/>
      <c r="E245" s="59"/>
      <c r="F245" s="277"/>
      <c r="G245" s="278"/>
      <c r="H245" s="60">
        <f t="shared" si="11"/>
        <v>0</v>
      </c>
      <c r="I245" s="278"/>
      <c r="J245" s="3"/>
      <c r="K245" s="3"/>
      <c r="L245" s="3"/>
      <c r="M245" s="3"/>
      <c r="N245" s="3"/>
      <c r="O245" s="3"/>
      <c r="P245" s="3"/>
      <c r="Q245" s="3"/>
      <c r="R245" s="3"/>
      <c r="S245" s="3"/>
      <c r="T245" s="3"/>
      <c r="U245" s="3"/>
      <c r="V245" s="3"/>
    </row>
    <row r="246" spans="1:22" s="7" customFormat="1" ht="12.75" x14ac:dyDescent="0.2">
      <c r="A246" s="278"/>
      <c r="B246" s="56">
        <v>195</v>
      </c>
      <c r="C246" s="91"/>
      <c r="D246" s="92"/>
      <c r="E246" s="59"/>
      <c r="F246" s="277"/>
      <c r="G246" s="278"/>
      <c r="H246" s="60">
        <f t="shared" si="11"/>
        <v>0</v>
      </c>
      <c r="I246" s="278"/>
      <c r="J246" s="3"/>
      <c r="K246" s="3"/>
      <c r="L246" s="3"/>
      <c r="M246" s="3"/>
      <c r="N246" s="3"/>
      <c r="O246" s="3"/>
      <c r="P246" s="3"/>
      <c r="Q246" s="3"/>
      <c r="R246" s="3"/>
      <c r="S246" s="3"/>
      <c r="T246" s="3"/>
      <c r="U246" s="3"/>
      <c r="V246" s="3"/>
    </row>
    <row r="247" spans="1:22" s="7" customFormat="1" ht="12.75" x14ac:dyDescent="0.2">
      <c r="A247" s="278"/>
      <c r="B247" s="56">
        <v>196</v>
      </c>
      <c r="C247" s="91"/>
      <c r="D247" s="92"/>
      <c r="E247" s="59"/>
      <c r="F247" s="277"/>
      <c r="G247" s="278"/>
      <c r="H247" s="60">
        <f t="shared" si="11"/>
        <v>0</v>
      </c>
      <c r="I247" s="278"/>
      <c r="J247" s="3"/>
      <c r="K247" s="3"/>
      <c r="L247" s="3"/>
      <c r="M247" s="3"/>
      <c r="N247" s="3"/>
      <c r="O247" s="3"/>
      <c r="P247" s="3"/>
      <c r="Q247" s="3"/>
      <c r="R247" s="3"/>
      <c r="S247" s="3"/>
      <c r="T247" s="3"/>
      <c r="U247" s="3"/>
      <c r="V247" s="3"/>
    </row>
    <row r="248" spans="1:22" s="7" customFormat="1" ht="12.75" x14ac:dyDescent="0.2">
      <c r="A248" s="278"/>
      <c r="B248" s="56">
        <v>197</v>
      </c>
      <c r="C248" s="91"/>
      <c r="D248" s="92"/>
      <c r="E248" s="59"/>
      <c r="F248" s="277"/>
      <c r="G248" s="278"/>
      <c r="H248" s="60">
        <f t="shared" si="11"/>
        <v>0</v>
      </c>
      <c r="I248" s="278"/>
      <c r="J248" s="3"/>
      <c r="K248" s="3"/>
      <c r="L248" s="3"/>
      <c r="M248" s="3"/>
      <c r="N248" s="3"/>
      <c r="O248" s="3"/>
      <c r="P248" s="3"/>
      <c r="Q248" s="3"/>
      <c r="R248" s="3"/>
      <c r="S248" s="3"/>
      <c r="T248" s="3"/>
      <c r="U248" s="3"/>
      <c r="V248" s="3"/>
    </row>
    <row r="249" spans="1:22" s="7" customFormat="1" ht="12.75" x14ac:dyDescent="0.2">
      <c r="A249" s="278"/>
      <c r="B249" s="56">
        <v>198</v>
      </c>
      <c r="C249" s="91"/>
      <c r="D249" s="92"/>
      <c r="E249" s="59"/>
      <c r="F249" s="277"/>
      <c r="G249" s="278"/>
      <c r="H249" s="60">
        <f t="shared" si="11"/>
        <v>0</v>
      </c>
      <c r="I249" s="278"/>
      <c r="J249" s="3"/>
      <c r="K249" s="3"/>
      <c r="L249" s="3"/>
      <c r="M249" s="3"/>
      <c r="N249" s="3"/>
      <c r="O249" s="3"/>
      <c r="P249" s="3"/>
      <c r="Q249" s="3"/>
      <c r="R249" s="3"/>
      <c r="S249" s="3"/>
      <c r="T249" s="3"/>
      <c r="U249" s="3"/>
      <c r="V249" s="3"/>
    </row>
    <row r="250" spans="1:22" s="7" customFormat="1" ht="12.75" x14ac:dyDescent="0.2">
      <c r="A250" s="278"/>
      <c r="B250" s="56">
        <v>199</v>
      </c>
      <c r="C250" s="91"/>
      <c r="D250" s="92"/>
      <c r="E250" s="59"/>
      <c r="F250" s="277"/>
      <c r="G250" s="278"/>
      <c r="H250" s="60">
        <f t="shared" si="11"/>
        <v>0</v>
      </c>
      <c r="I250" s="278"/>
      <c r="J250" s="3"/>
      <c r="K250" s="3"/>
      <c r="L250" s="3"/>
      <c r="M250" s="3"/>
      <c r="N250" s="3"/>
      <c r="O250" s="3"/>
      <c r="P250" s="3"/>
      <c r="Q250" s="3"/>
      <c r="R250" s="3"/>
      <c r="S250" s="3"/>
      <c r="T250" s="3"/>
      <c r="U250" s="3"/>
      <c r="V250" s="3"/>
    </row>
    <row r="251" spans="1:22" s="7" customFormat="1" ht="12.75" x14ac:dyDescent="0.2">
      <c r="A251" s="278"/>
      <c r="B251" s="56">
        <v>200</v>
      </c>
      <c r="C251" s="91"/>
      <c r="D251" s="92"/>
      <c r="E251" s="59"/>
      <c r="F251" s="277"/>
      <c r="G251" s="278"/>
      <c r="H251" s="60">
        <f t="shared" si="11"/>
        <v>0</v>
      </c>
      <c r="I251" s="278"/>
      <c r="J251" s="3"/>
      <c r="K251" s="3"/>
      <c r="L251" s="3"/>
      <c r="M251" s="3"/>
      <c r="N251" s="3"/>
      <c r="O251" s="3"/>
      <c r="P251" s="3"/>
      <c r="Q251" s="3"/>
      <c r="R251" s="3"/>
      <c r="S251" s="3"/>
      <c r="T251" s="3"/>
      <c r="U251" s="3"/>
      <c r="V251" s="3"/>
    </row>
    <row r="252" spans="1:22" s="7" customFormat="1" ht="12.75" x14ac:dyDescent="0.2">
      <c r="A252" s="278"/>
      <c r="B252" s="56">
        <v>201</v>
      </c>
      <c r="C252" s="91"/>
      <c r="D252" s="92"/>
      <c r="E252" s="59"/>
      <c r="F252" s="277"/>
      <c r="G252" s="278"/>
      <c r="H252" s="60">
        <f t="shared" si="11"/>
        <v>0</v>
      </c>
      <c r="I252" s="278"/>
      <c r="J252" s="3"/>
      <c r="K252" s="3"/>
      <c r="L252" s="3"/>
      <c r="M252" s="3"/>
      <c r="N252" s="3"/>
      <c r="O252" s="3"/>
      <c r="P252" s="3"/>
      <c r="Q252" s="3"/>
      <c r="R252" s="3"/>
      <c r="S252" s="3"/>
      <c r="T252" s="3"/>
      <c r="U252" s="3"/>
      <c r="V252" s="3"/>
    </row>
    <row r="253" spans="1:22" s="7" customFormat="1" ht="12.75" x14ac:dyDescent="0.2">
      <c r="A253" s="278"/>
      <c r="B253" s="56">
        <v>202</v>
      </c>
      <c r="C253" s="91"/>
      <c r="D253" s="92"/>
      <c r="E253" s="59"/>
      <c r="F253" s="277"/>
      <c r="G253" s="278"/>
      <c r="H253" s="60">
        <f t="shared" si="11"/>
        <v>0</v>
      </c>
      <c r="I253" s="278"/>
      <c r="J253" s="3"/>
      <c r="K253" s="3"/>
      <c r="L253" s="3"/>
      <c r="M253" s="3"/>
      <c r="N253" s="3"/>
      <c r="O253" s="3"/>
      <c r="P253" s="3"/>
      <c r="Q253" s="3"/>
      <c r="R253" s="3"/>
      <c r="S253" s="3"/>
      <c r="T253" s="3"/>
      <c r="U253" s="3"/>
      <c r="V253" s="3"/>
    </row>
    <row r="254" spans="1:22" s="7" customFormat="1" ht="12.75" x14ac:dyDescent="0.2">
      <c r="A254" s="278"/>
      <c r="B254" s="56">
        <v>203</v>
      </c>
      <c r="C254" s="91"/>
      <c r="D254" s="92"/>
      <c r="E254" s="59"/>
      <c r="F254" s="277"/>
      <c r="G254" s="278"/>
      <c r="H254" s="60">
        <f t="shared" si="11"/>
        <v>0</v>
      </c>
      <c r="I254" s="278"/>
      <c r="J254" s="3"/>
      <c r="K254" s="3"/>
      <c r="L254" s="3"/>
      <c r="M254" s="3"/>
      <c r="N254" s="3"/>
      <c r="O254" s="3"/>
      <c r="P254" s="3"/>
      <c r="Q254" s="3"/>
      <c r="R254" s="3"/>
      <c r="S254" s="3"/>
      <c r="T254" s="3"/>
      <c r="U254" s="3"/>
      <c r="V254" s="3"/>
    </row>
    <row r="255" spans="1:22" s="7" customFormat="1" ht="12.75" x14ac:dyDescent="0.2">
      <c r="A255" s="278"/>
      <c r="B255" s="56">
        <v>204</v>
      </c>
      <c r="C255" s="91"/>
      <c r="D255" s="92"/>
      <c r="E255" s="59"/>
      <c r="F255" s="277"/>
      <c r="G255" s="278"/>
      <c r="H255" s="60">
        <f t="shared" si="11"/>
        <v>0</v>
      </c>
      <c r="I255" s="278"/>
      <c r="J255" s="3"/>
      <c r="K255" s="3"/>
      <c r="L255" s="3"/>
      <c r="M255" s="3"/>
      <c r="N255" s="3"/>
      <c r="O255" s="3"/>
      <c r="P255" s="3"/>
      <c r="Q255" s="3"/>
      <c r="R255" s="3"/>
      <c r="S255" s="3"/>
      <c r="T255" s="3"/>
      <c r="U255" s="3"/>
      <c r="V255" s="3"/>
    </row>
    <row r="256" spans="1:22" s="7" customFormat="1" ht="12.75" x14ac:dyDescent="0.2">
      <c r="A256" s="278"/>
      <c r="B256" s="56">
        <v>205</v>
      </c>
      <c r="C256" s="91"/>
      <c r="D256" s="92"/>
      <c r="E256" s="59"/>
      <c r="F256" s="277"/>
      <c r="G256" s="278"/>
      <c r="H256" s="60">
        <f t="shared" si="11"/>
        <v>0</v>
      </c>
      <c r="I256" s="278"/>
      <c r="J256" s="3"/>
      <c r="K256" s="3"/>
      <c r="L256" s="3"/>
      <c r="M256" s="3"/>
      <c r="N256" s="3"/>
      <c r="O256" s="3"/>
      <c r="P256" s="3"/>
      <c r="Q256" s="3"/>
      <c r="R256" s="3"/>
      <c r="S256" s="3"/>
      <c r="T256" s="3"/>
      <c r="U256" s="3"/>
      <c r="V256" s="3"/>
    </row>
    <row r="257" spans="1:22" s="7" customFormat="1" ht="12.75" x14ac:dyDescent="0.2">
      <c r="A257" s="278"/>
      <c r="B257" s="56">
        <v>206</v>
      </c>
      <c r="C257" s="91"/>
      <c r="D257" s="92"/>
      <c r="E257" s="59"/>
      <c r="F257" s="277"/>
      <c r="G257" s="278"/>
      <c r="H257" s="60">
        <f t="shared" si="11"/>
        <v>0</v>
      </c>
      <c r="I257" s="278"/>
      <c r="J257" s="3"/>
      <c r="K257" s="3"/>
      <c r="L257" s="3"/>
      <c r="M257" s="3"/>
      <c r="N257" s="3"/>
      <c r="O257" s="3"/>
      <c r="P257" s="3"/>
      <c r="Q257" s="3"/>
      <c r="R257" s="3"/>
      <c r="S257" s="3"/>
      <c r="T257" s="3"/>
      <c r="U257" s="3"/>
      <c r="V257" s="3"/>
    </row>
    <row r="258" spans="1:22" s="7" customFormat="1" ht="12.75" x14ac:dyDescent="0.2">
      <c r="A258" s="278"/>
      <c r="B258" s="56">
        <v>207</v>
      </c>
      <c r="C258" s="91"/>
      <c r="D258" s="92"/>
      <c r="E258" s="59"/>
      <c r="F258" s="277"/>
      <c r="G258" s="278"/>
      <c r="H258" s="60">
        <f t="shared" si="11"/>
        <v>0</v>
      </c>
      <c r="I258" s="278"/>
      <c r="J258" s="3"/>
      <c r="K258" s="3"/>
      <c r="L258" s="3"/>
      <c r="M258" s="3"/>
      <c r="N258" s="3"/>
      <c r="O258" s="3"/>
      <c r="P258" s="3"/>
      <c r="Q258" s="3"/>
      <c r="R258" s="3"/>
      <c r="S258" s="3"/>
      <c r="T258" s="3"/>
      <c r="U258" s="3"/>
      <c r="V258" s="3"/>
    </row>
    <row r="259" spans="1:22" s="7" customFormat="1" ht="12.75" x14ac:dyDescent="0.2">
      <c r="A259" s="278"/>
      <c r="B259" s="56">
        <v>208</v>
      </c>
      <c r="C259" s="91"/>
      <c r="D259" s="92"/>
      <c r="E259" s="59"/>
      <c r="F259" s="277"/>
      <c r="G259" s="278"/>
      <c r="H259" s="60">
        <f t="shared" si="11"/>
        <v>0</v>
      </c>
      <c r="I259" s="278"/>
      <c r="J259" s="3"/>
      <c r="K259" s="3"/>
      <c r="L259" s="3"/>
      <c r="M259" s="3"/>
      <c r="N259" s="3"/>
      <c r="O259" s="3"/>
      <c r="P259" s="3"/>
      <c r="Q259" s="3"/>
      <c r="R259" s="3"/>
      <c r="S259" s="3"/>
      <c r="T259" s="3"/>
      <c r="U259" s="3"/>
      <c r="V259" s="3"/>
    </row>
    <row r="260" spans="1:22" s="7" customFormat="1" ht="12.75" x14ac:dyDescent="0.2">
      <c r="A260" s="278"/>
      <c r="B260" s="56">
        <v>209</v>
      </c>
      <c r="C260" s="91"/>
      <c r="D260" s="92"/>
      <c r="E260" s="59"/>
      <c r="F260" s="277"/>
      <c r="G260" s="278"/>
      <c r="H260" s="60">
        <f t="shared" si="11"/>
        <v>0</v>
      </c>
      <c r="I260" s="278"/>
      <c r="J260" s="3"/>
      <c r="K260" s="3"/>
      <c r="L260" s="3"/>
      <c r="M260" s="3"/>
      <c r="N260" s="3"/>
      <c r="O260" s="3"/>
      <c r="P260" s="3"/>
      <c r="Q260" s="3"/>
      <c r="R260" s="3"/>
      <c r="S260" s="3"/>
      <c r="T260" s="3"/>
      <c r="U260" s="3"/>
      <c r="V260" s="3"/>
    </row>
    <row r="261" spans="1:22" s="7" customFormat="1" ht="12.75" x14ac:dyDescent="0.2">
      <c r="A261" s="278"/>
      <c r="B261" s="56">
        <v>210</v>
      </c>
      <c r="C261" s="91"/>
      <c r="D261" s="92"/>
      <c r="E261" s="59"/>
      <c r="F261" s="277"/>
      <c r="G261" s="278"/>
      <c r="H261" s="60">
        <f t="shared" si="11"/>
        <v>0</v>
      </c>
      <c r="I261" s="278"/>
      <c r="J261" s="3"/>
      <c r="K261" s="3"/>
      <c r="L261" s="3"/>
      <c r="M261" s="3"/>
      <c r="N261" s="3"/>
      <c r="O261" s="3"/>
      <c r="P261" s="3"/>
      <c r="Q261" s="3"/>
      <c r="R261" s="3"/>
      <c r="S261" s="3"/>
      <c r="T261" s="3"/>
      <c r="U261" s="3"/>
      <c r="V261" s="3"/>
    </row>
    <row r="262" spans="1:22" s="7" customFormat="1" ht="12.75" x14ac:dyDescent="0.2">
      <c r="A262" s="278"/>
      <c r="B262" s="56">
        <v>211</v>
      </c>
      <c r="C262" s="91"/>
      <c r="D262" s="92"/>
      <c r="E262" s="59"/>
      <c r="F262" s="277"/>
      <c r="G262" s="278"/>
      <c r="H262" s="60">
        <f t="shared" si="11"/>
        <v>0</v>
      </c>
      <c r="I262" s="278"/>
      <c r="J262" s="3"/>
      <c r="K262" s="3"/>
      <c r="L262" s="3"/>
      <c r="M262" s="3"/>
      <c r="N262" s="3"/>
      <c r="O262" s="3"/>
      <c r="P262" s="3"/>
      <c r="Q262" s="3"/>
      <c r="R262" s="3"/>
      <c r="S262" s="3"/>
      <c r="T262" s="3"/>
      <c r="U262" s="3"/>
      <c r="V262" s="3"/>
    </row>
    <row r="263" spans="1:22" s="7" customFormat="1" ht="12.75" x14ac:dyDescent="0.2">
      <c r="A263" s="278"/>
      <c r="B263" s="56">
        <v>212</v>
      </c>
      <c r="C263" s="91"/>
      <c r="D263" s="92"/>
      <c r="E263" s="59"/>
      <c r="F263" s="277"/>
      <c r="G263" s="278"/>
      <c r="H263" s="60">
        <f t="shared" si="11"/>
        <v>0</v>
      </c>
      <c r="I263" s="278"/>
      <c r="J263" s="3"/>
      <c r="K263" s="3"/>
      <c r="L263" s="3"/>
      <c r="M263" s="3"/>
      <c r="N263" s="3"/>
      <c r="O263" s="3"/>
      <c r="P263" s="3"/>
      <c r="Q263" s="3"/>
      <c r="R263" s="3"/>
      <c r="S263" s="3"/>
      <c r="T263" s="3"/>
      <c r="U263" s="3"/>
      <c r="V263" s="3"/>
    </row>
    <row r="264" spans="1:22" s="7" customFormat="1" ht="12.75" x14ac:dyDescent="0.2">
      <c r="A264" s="278"/>
      <c r="B264" s="56">
        <v>213</v>
      </c>
      <c r="C264" s="91"/>
      <c r="D264" s="92"/>
      <c r="E264" s="59"/>
      <c r="F264" s="277"/>
      <c r="G264" s="278"/>
      <c r="H264" s="60">
        <f t="shared" si="11"/>
        <v>0</v>
      </c>
      <c r="I264" s="278"/>
      <c r="J264" s="3"/>
      <c r="K264" s="3"/>
      <c r="L264" s="3"/>
      <c r="M264" s="3"/>
      <c r="N264" s="3"/>
      <c r="O264" s="3"/>
      <c r="P264" s="3"/>
      <c r="Q264" s="3"/>
      <c r="R264" s="3"/>
      <c r="S264" s="3"/>
      <c r="T264" s="3"/>
      <c r="U264" s="3"/>
      <c r="V264" s="3"/>
    </row>
    <row r="265" spans="1:22" s="7" customFormat="1" ht="12.75" x14ac:dyDescent="0.2">
      <c r="A265" s="278"/>
      <c r="B265" s="56">
        <v>214</v>
      </c>
      <c r="C265" s="91"/>
      <c r="D265" s="92"/>
      <c r="E265" s="59"/>
      <c r="F265" s="277"/>
      <c r="G265" s="278"/>
      <c r="H265" s="60">
        <f t="shared" ref="H265:H328" si="12">IF(C265=0,0,IF(D265=0,0,IF(ISNUMBER(E265),IF(YEAR(E265)=$S$1,15,0),0)))</f>
        <v>0</v>
      </c>
      <c r="I265" s="278"/>
      <c r="J265" s="3"/>
      <c r="K265" s="3"/>
      <c r="L265" s="3"/>
      <c r="M265" s="3"/>
      <c r="N265" s="3"/>
      <c r="O265" s="3"/>
      <c r="P265" s="3"/>
      <c r="Q265" s="3"/>
      <c r="R265" s="3"/>
      <c r="S265" s="3"/>
      <c r="T265" s="3"/>
      <c r="U265" s="3"/>
      <c r="V265" s="3"/>
    </row>
    <row r="266" spans="1:22" s="7" customFormat="1" ht="12.75" x14ac:dyDescent="0.2">
      <c r="A266" s="278"/>
      <c r="B266" s="56">
        <v>215</v>
      </c>
      <c r="C266" s="91"/>
      <c r="D266" s="92"/>
      <c r="E266" s="59"/>
      <c r="F266" s="277"/>
      <c r="G266" s="278"/>
      <c r="H266" s="60">
        <f t="shared" si="12"/>
        <v>0</v>
      </c>
      <c r="I266" s="278"/>
      <c r="J266" s="3"/>
      <c r="K266" s="3"/>
      <c r="L266" s="3"/>
      <c r="M266" s="3"/>
      <c r="N266" s="3"/>
      <c r="O266" s="3"/>
      <c r="P266" s="3"/>
      <c r="Q266" s="3"/>
      <c r="R266" s="3"/>
      <c r="S266" s="3"/>
      <c r="T266" s="3"/>
      <c r="U266" s="3"/>
      <c r="V266" s="3"/>
    </row>
    <row r="267" spans="1:22" s="7" customFormat="1" ht="12.75" x14ac:dyDescent="0.2">
      <c r="A267" s="278"/>
      <c r="B267" s="56">
        <v>216</v>
      </c>
      <c r="C267" s="91"/>
      <c r="D267" s="92"/>
      <c r="E267" s="59"/>
      <c r="F267" s="277"/>
      <c r="G267" s="278"/>
      <c r="H267" s="60">
        <f t="shared" si="12"/>
        <v>0</v>
      </c>
      <c r="I267" s="278"/>
      <c r="J267" s="3"/>
      <c r="K267" s="3"/>
      <c r="L267" s="3"/>
      <c r="M267" s="3"/>
      <c r="N267" s="3"/>
      <c r="O267" s="3"/>
      <c r="P267" s="3"/>
      <c r="Q267" s="3"/>
      <c r="R267" s="3"/>
      <c r="S267" s="3"/>
      <c r="T267" s="3"/>
      <c r="U267" s="3"/>
      <c r="V267" s="3"/>
    </row>
    <row r="268" spans="1:22" s="7" customFormat="1" ht="12.75" x14ac:dyDescent="0.2">
      <c r="A268" s="278"/>
      <c r="B268" s="56">
        <v>217</v>
      </c>
      <c r="C268" s="91"/>
      <c r="D268" s="92"/>
      <c r="E268" s="59"/>
      <c r="F268" s="277"/>
      <c r="G268" s="278"/>
      <c r="H268" s="60">
        <f t="shared" si="12"/>
        <v>0</v>
      </c>
      <c r="I268" s="278"/>
      <c r="J268" s="3"/>
      <c r="K268" s="3"/>
      <c r="L268" s="3"/>
      <c r="M268" s="3"/>
      <c r="N268" s="3"/>
      <c r="O268" s="3"/>
      <c r="P268" s="3"/>
      <c r="Q268" s="3"/>
      <c r="R268" s="3"/>
      <c r="S268" s="3"/>
      <c r="T268" s="3"/>
      <c r="U268" s="3"/>
      <c r="V268" s="3"/>
    </row>
    <row r="269" spans="1:22" s="7" customFormat="1" ht="12.75" x14ac:dyDescent="0.2">
      <c r="A269" s="278"/>
      <c r="B269" s="56">
        <v>218</v>
      </c>
      <c r="C269" s="91"/>
      <c r="D269" s="92"/>
      <c r="E269" s="59"/>
      <c r="F269" s="277"/>
      <c r="G269" s="278"/>
      <c r="H269" s="60">
        <f t="shared" si="12"/>
        <v>0</v>
      </c>
      <c r="I269" s="278"/>
      <c r="J269" s="3"/>
      <c r="K269" s="3"/>
      <c r="L269" s="3"/>
      <c r="M269" s="3"/>
      <c r="N269" s="3"/>
      <c r="O269" s="3"/>
      <c r="P269" s="3"/>
      <c r="Q269" s="3"/>
      <c r="R269" s="3"/>
      <c r="S269" s="3"/>
      <c r="T269" s="3"/>
      <c r="U269" s="3"/>
      <c r="V269" s="3"/>
    </row>
    <row r="270" spans="1:22" s="7" customFormat="1" ht="12.75" x14ac:dyDescent="0.2">
      <c r="A270" s="278"/>
      <c r="B270" s="56">
        <v>219</v>
      </c>
      <c r="C270" s="91"/>
      <c r="D270" s="92"/>
      <c r="E270" s="59"/>
      <c r="F270" s="277"/>
      <c r="G270" s="278"/>
      <c r="H270" s="60">
        <f t="shared" si="12"/>
        <v>0</v>
      </c>
      <c r="I270" s="278"/>
      <c r="J270" s="3"/>
      <c r="K270" s="3"/>
      <c r="L270" s="3"/>
      <c r="M270" s="3"/>
      <c r="N270" s="3"/>
      <c r="O270" s="3"/>
      <c r="P270" s="3"/>
      <c r="Q270" s="3"/>
      <c r="R270" s="3"/>
      <c r="S270" s="3"/>
      <c r="T270" s="3"/>
      <c r="U270" s="3"/>
      <c r="V270" s="3"/>
    </row>
    <row r="271" spans="1:22" s="7" customFormat="1" ht="12.75" x14ac:dyDescent="0.2">
      <c r="A271" s="278"/>
      <c r="B271" s="56">
        <v>220</v>
      </c>
      <c r="C271" s="91"/>
      <c r="D271" s="92"/>
      <c r="E271" s="59"/>
      <c r="F271" s="277"/>
      <c r="G271" s="278"/>
      <c r="H271" s="60">
        <f t="shared" si="12"/>
        <v>0</v>
      </c>
      <c r="I271" s="278"/>
      <c r="J271" s="3"/>
      <c r="K271" s="3"/>
      <c r="L271" s="3"/>
      <c r="M271" s="3"/>
      <c r="N271" s="3"/>
      <c r="O271" s="3"/>
      <c r="P271" s="3"/>
      <c r="Q271" s="3"/>
      <c r="R271" s="3"/>
      <c r="S271" s="3"/>
      <c r="T271" s="3"/>
      <c r="U271" s="3"/>
      <c r="V271" s="3"/>
    </row>
    <row r="272" spans="1:22" s="7" customFormat="1" ht="12.75" x14ac:dyDescent="0.2">
      <c r="A272" s="278"/>
      <c r="B272" s="56">
        <v>221</v>
      </c>
      <c r="C272" s="91"/>
      <c r="D272" s="92"/>
      <c r="E272" s="59"/>
      <c r="F272" s="277"/>
      <c r="G272" s="278"/>
      <c r="H272" s="60">
        <f t="shared" si="12"/>
        <v>0</v>
      </c>
      <c r="I272" s="278"/>
      <c r="J272" s="3"/>
      <c r="K272" s="3"/>
      <c r="L272" s="3"/>
      <c r="M272" s="3"/>
      <c r="N272" s="3"/>
      <c r="O272" s="3"/>
      <c r="P272" s="3"/>
      <c r="Q272" s="3"/>
      <c r="R272" s="3"/>
      <c r="S272" s="3"/>
      <c r="T272" s="3"/>
      <c r="U272" s="3"/>
      <c r="V272" s="3"/>
    </row>
    <row r="273" spans="1:22" s="7" customFormat="1" ht="12.75" x14ac:dyDescent="0.2">
      <c r="A273" s="278"/>
      <c r="B273" s="56">
        <v>222</v>
      </c>
      <c r="C273" s="91"/>
      <c r="D273" s="92"/>
      <c r="E273" s="59"/>
      <c r="F273" s="277"/>
      <c r="G273" s="278"/>
      <c r="H273" s="60">
        <f t="shared" si="12"/>
        <v>0</v>
      </c>
      <c r="I273" s="278"/>
      <c r="J273" s="3"/>
      <c r="K273" s="3"/>
      <c r="L273" s="3"/>
      <c r="M273" s="3"/>
      <c r="N273" s="3"/>
      <c r="O273" s="3"/>
      <c r="P273" s="3"/>
      <c r="Q273" s="3"/>
      <c r="R273" s="3"/>
      <c r="S273" s="3"/>
      <c r="T273" s="3"/>
      <c r="U273" s="3"/>
      <c r="V273" s="3"/>
    </row>
    <row r="274" spans="1:22" s="7" customFormat="1" ht="12.75" x14ac:dyDescent="0.2">
      <c r="A274" s="278"/>
      <c r="B274" s="56">
        <v>223</v>
      </c>
      <c r="C274" s="91"/>
      <c r="D274" s="92"/>
      <c r="E274" s="59"/>
      <c r="F274" s="277"/>
      <c r="G274" s="278"/>
      <c r="H274" s="60">
        <f t="shared" si="12"/>
        <v>0</v>
      </c>
      <c r="I274" s="278"/>
      <c r="J274" s="3"/>
      <c r="K274" s="3"/>
      <c r="L274" s="3"/>
      <c r="M274" s="3"/>
      <c r="N274" s="3"/>
      <c r="O274" s="3"/>
      <c r="P274" s="3"/>
      <c r="Q274" s="3"/>
      <c r="R274" s="3"/>
      <c r="S274" s="3"/>
      <c r="T274" s="3"/>
      <c r="U274" s="3"/>
      <c r="V274" s="3"/>
    </row>
    <row r="275" spans="1:22" s="7" customFormat="1" ht="12.75" x14ac:dyDescent="0.2">
      <c r="A275" s="278"/>
      <c r="B275" s="56">
        <v>224</v>
      </c>
      <c r="C275" s="91"/>
      <c r="D275" s="92"/>
      <c r="E275" s="59"/>
      <c r="F275" s="277"/>
      <c r="G275" s="278"/>
      <c r="H275" s="60">
        <f t="shared" si="12"/>
        <v>0</v>
      </c>
      <c r="I275" s="278"/>
      <c r="J275" s="3"/>
      <c r="K275" s="3"/>
      <c r="L275" s="3"/>
      <c r="M275" s="3"/>
      <c r="N275" s="3"/>
      <c r="O275" s="3"/>
      <c r="P275" s="3"/>
      <c r="Q275" s="3"/>
      <c r="R275" s="3"/>
      <c r="S275" s="3"/>
      <c r="T275" s="3"/>
      <c r="U275" s="3"/>
      <c r="V275" s="3"/>
    </row>
    <row r="276" spans="1:22" s="7" customFormat="1" ht="12.75" x14ac:dyDescent="0.2">
      <c r="A276" s="278"/>
      <c r="B276" s="56">
        <v>225</v>
      </c>
      <c r="C276" s="91"/>
      <c r="D276" s="92"/>
      <c r="E276" s="59"/>
      <c r="F276" s="277"/>
      <c r="G276" s="278"/>
      <c r="H276" s="60">
        <f t="shared" si="12"/>
        <v>0</v>
      </c>
      <c r="I276" s="278"/>
      <c r="J276" s="3"/>
      <c r="K276" s="3"/>
      <c r="L276" s="3"/>
      <c r="M276" s="3"/>
      <c r="N276" s="3"/>
      <c r="O276" s="3"/>
      <c r="P276" s="3"/>
      <c r="Q276" s="3"/>
      <c r="R276" s="3"/>
      <c r="S276" s="3"/>
      <c r="T276" s="3"/>
      <c r="U276" s="3"/>
      <c r="V276" s="3"/>
    </row>
    <row r="277" spans="1:22" s="7" customFormat="1" ht="12.75" x14ac:dyDescent="0.2">
      <c r="A277" s="278"/>
      <c r="B277" s="56">
        <v>226</v>
      </c>
      <c r="C277" s="91"/>
      <c r="D277" s="92"/>
      <c r="E277" s="59"/>
      <c r="F277" s="277"/>
      <c r="G277" s="278"/>
      <c r="H277" s="60">
        <f t="shared" si="12"/>
        <v>0</v>
      </c>
      <c r="I277" s="278"/>
      <c r="J277" s="3"/>
      <c r="K277" s="3"/>
      <c r="L277" s="3"/>
      <c r="M277" s="3"/>
      <c r="N277" s="3"/>
      <c r="O277" s="3"/>
      <c r="P277" s="3"/>
      <c r="Q277" s="3"/>
      <c r="R277" s="3"/>
      <c r="S277" s="3"/>
      <c r="T277" s="3"/>
      <c r="U277" s="3"/>
      <c r="V277" s="3"/>
    </row>
    <row r="278" spans="1:22" s="7" customFormat="1" ht="12.75" x14ac:dyDescent="0.2">
      <c r="A278" s="278"/>
      <c r="B278" s="56">
        <v>227</v>
      </c>
      <c r="C278" s="91"/>
      <c r="D278" s="92"/>
      <c r="E278" s="59"/>
      <c r="F278" s="277"/>
      <c r="G278" s="278"/>
      <c r="H278" s="60">
        <f t="shared" si="12"/>
        <v>0</v>
      </c>
      <c r="I278" s="278"/>
      <c r="J278" s="3"/>
      <c r="K278" s="3"/>
      <c r="L278" s="3"/>
      <c r="M278" s="3"/>
      <c r="N278" s="3"/>
      <c r="O278" s="3"/>
      <c r="P278" s="3"/>
      <c r="Q278" s="3"/>
      <c r="R278" s="3"/>
      <c r="S278" s="3"/>
      <c r="T278" s="3"/>
      <c r="U278" s="3"/>
      <c r="V278" s="3"/>
    </row>
    <row r="279" spans="1:22" s="7" customFormat="1" ht="12.75" x14ac:dyDescent="0.2">
      <c r="A279" s="278"/>
      <c r="B279" s="56">
        <v>228</v>
      </c>
      <c r="C279" s="91"/>
      <c r="D279" s="92"/>
      <c r="E279" s="59"/>
      <c r="F279" s="277"/>
      <c r="G279" s="278"/>
      <c r="H279" s="60">
        <f t="shared" si="12"/>
        <v>0</v>
      </c>
      <c r="I279" s="278"/>
      <c r="J279" s="3"/>
      <c r="K279" s="3"/>
      <c r="L279" s="3"/>
      <c r="M279" s="3"/>
      <c r="N279" s="3"/>
      <c r="O279" s="3"/>
      <c r="P279" s="3"/>
      <c r="Q279" s="3"/>
      <c r="R279" s="3"/>
      <c r="S279" s="3"/>
      <c r="T279" s="3"/>
      <c r="U279" s="3"/>
      <c r="V279" s="3"/>
    </row>
    <row r="280" spans="1:22" s="7" customFormat="1" ht="12.75" x14ac:dyDescent="0.2">
      <c r="A280" s="278"/>
      <c r="B280" s="56">
        <v>229</v>
      </c>
      <c r="C280" s="91"/>
      <c r="D280" s="92"/>
      <c r="E280" s="59"/>
      <c r="F280" s="277"/>
      <c r="G280" s="278"/>
      <c r="H280" s="60">
        <f t="shared" si="12"/>
        <v>0</v>
      </c>
      <c r="I280" s="278"/>
      <c r="J280" s="3"/>
      <c r="K280" s="3"/>
      <c r="L280" s="3"/>
      <c r="M280" s="3"/>
      <c r="N280" s="3"/>
      <c r="O280" s="3"/>
      <c r="P280" s="3"/>
      <c r="Q280" s="3"/>
      <c r="R280" s="3"/>
      <c r="S280" s="3"/>
      <c r="T280" s="3"/>
      <c r="U280" s="3"/>
      <c r="V280" s="3"/>
    </row>
    <row r="281" spans="1:22" s="7" customFormat="1" ht="12.75" x14ac:dyDescent="0.2">
      <c r="A281" s="278"/>
      <c r="B281" s="56">
        <v>230</v>
      </c>
      <c r="C281" s="91"/>
      <c r="D281" s="92"/>
      <c r="E281" s="59"/>
      <c r="F281" s="277"/>
      <c r="G281" s="278"/>
      <c r="H281" s="60">
        <f t="shared" si="12"/>
        <v>0</v>
      </c>
      <c r="I281" s="278"/>
      <c r="J281" s="3"/>
      <c r="K281" s="3"/>
      <c r="L281" s="3"/>
      <c r="M281" s="3"/>
      <c r="N281" s="3"/>
      <c r="O281" s="3"/>
      <c r="P281" s="3"/>
      <c r="Q281" s="3"/>
      <c r="R281" s="3"/>
      <c r="S281" s="3"/>
      <c r="T281" s="3"/>
      <c r="U281" s="3"/>
      <c r="V281" s="3"/>
    </row>
    <row r="282" spans="1:22" s="7" customFormat="1" ht="12.75" x14ac:dyDescent="0.2">
      <c r="A282" s="278"/>
      <c r="B282" s="56">
        <v>231</v>
      </c>
      <c r="C282" s="91"/>
      <c r="D282" s="92"/>
      <c r="E282" s="59"/>
      <c r="F282" s="277"/>
      <c r="G282" s="278"/>
      <c r="H282" s="60">
        <f t="shared" si="12"/>
        <v>0</v>
      </c>
      <c r="I282" s="278"/>
      <c r="J282" s="3"/>
      <c r="K282" s="3"/>
      <c r="L282" s="3"/>
      <c r="M282" s="3"/>
      <c r="N282" s="3"/>
      <c r="O282" s="3"/>
      <c r="P282" s="3"/>
      <c r="Q282" s="3"/>
      <c r="R282" s="3"/>
      <c r="S282" s="3"/>
      <c r="T282" s="3"/>
      <c r="U282" s="3"/>
      <c r="V282" s="3"/>
    </row>
    <row r="283" spans="1:22" s="7" customFormat="1" ht="12.75" x14ac:dyDescent="0.2">
      <c r="A283" s="278"/>
      <c r="B283" s="56">
        <v>232</v>
      </c>
      <c r="C283" s="91"/>
      <c r="D283" s="92"/>
      <c r="E283" s="59"/>
      <c r="F283" s="277"/>
      <c r="G283" s="278"/>
      <c r="H283" s="60">
        <f t="shared" si="12"/>
        <v>0</v>
      </c>
      <c r="I283" s="278"/>
      <c r="J283" s="3"/>
      <c r="K283" s="3"/>
      <c r="L283" s="3"/>
      <c r="M283" s="3"/>
      <c r="N283" s="3"/>
      <c r="O283" s="3"/>
      <c r="P283" s="3"/>
      <c r="Q283" s="3"/>
      <c r="R283" s="3"/>
      <c r="S283" s="3"/>
      <c r="T283" s="3"/>
      <c r="U283" s="3"/>
      <c r="V283" s="3"/>
    </row>
    <row r="284" spans="1:22" s="7" customFormat="1" ht="12.75" x14ac:dyDescent="0.2">
      <c r="A284" s="278"/>
      <c r="B284" s="56">
        <v>233</v>
      </c>
      <c r="C284" s="91"/>
      <c r="D284" s="92"/>
      <c r="E284" s="59"/>
      <c r="F284" s="277"/>
      <c r="G284" s="278"/>
      <c r="H284" s="60">
        <f t="shared" si="12"/>
        <v>0</v>
      </c>
      <c r="I284" s="278"/>
      <c r="J284" s="3"/>
      <c r="K284" s="3"/>
      <c r="L284" s="3"/>
      <c r="M284" s="3"/>
      <c r="N284" s="3"/>
      <c r="O284" s="3"/>
      <c r="P284" s="3"/>
      <c r="Q284" s="3"/>
      <c r="R284" s="3"/>
      <c r="S284" s="3"/>
      <c r="T284" s="3"/>
      <c r="U284" s="3"/>
      <c r="V284" s="3"/>
    </row>
    <row r="285" spans="1:22" s="7" customFormat="1" ht="12.75" x14ac:dyDescent="0.2">
      <c r="A285" s="278"/>
      <c r="B285" s="56">
        <v>234</v>
      </c>
      <c r="C285" s="91"/>
      <c r="D285" s="92"/>
      <c r="E285" s="59"/>
      <c r="F285" s="277"/>
      <c r="G285" s="278"/>
      <c r="H285" s="60">
        <f t="shared" si="12"/>
        <v>0</v>
      </c>
      <c r="I285" s="278"/>
      <c r="J285" s="3"/>
      <c r="K285" s="3"/>
      <c r="L285" s="3"/>
      <c r="M285" s="3"/>
      <c r="N285" s="3"/>
      <c r="O285" s="3"/>
      <c r="P285" s="3"/>
      <c r="Q285" s="3"/>
      <c r="R285" s="3"/>
      <c r="S285" s="3"/>
      <c r="T285" s="3"/>
      <c r="U285" s="3"/>
      <c r="V285" s="3"/>
    </row>
    <row r="286" spans="1:22" s="7" customFormat="1" ht="12.75" x14ac:dyDescent="0.2">
      <c r="A286" s="278"/>
      <c r="B286" s="56">
        <v>235</v>
      </c>
      <c r="C286" s="91"/>
      <c r="D286" s="92"/>
      <c r="E286" s="59"/>
      <c r="F286" s="277"/>
      <c r="G286" s="278"/>
      <c r="H286" s="60">
        <f t="shared" si="12"/>
        <v>0</v>
      </c>
      <c r="I286" s="278"/>
      <c r="J286" s="3"/>
      <c r="K286" s="3"/>
      <c r="L286" s="3"/>
      <c r="M286" s="3"/>
      <c r="N286" s="3"/>
      <c r="O286" s="3"/>
      <c r="P286" s="3"/>
      <c r="Q286" s="3"/>
      <c r="R286" s="3"/>
      <c r="S286" s="3"/>
      <c r="T286" s="3"/>
      <c r="U286" s="3"/>
      <c r="V286" s="3"/>
    </row>
    <row r="287" spans="1:22" s="7" customFormat="1" ht="12.75" x14ac:dyDescent="0.2">
      <c r="A287" s="278"/>
      <c r="B287" s="56">
        <v>236</v>
      </c>
      <c r="C287" s="91"/>
      <c r="D287" s="92"/>
      <c r="E287" s="59"/>
      <c r="F287" s="277"/>
      <c r="G287" s="278"/>
      <c r="H287" s="60">
        <f t="shared" si="12"/>
        <v>0</v>
      </c>
      <c r="I287" s="278"/>
      <c r="J287" s="3"/>
      <c r="K287" s="3"/>
      <c r="L287" s="3"/>
      <c r="M287" s="3"/>
      <c r="N287" s="3"/>
      <c r="O287" s="3"/>
      <c r="P287" s="3"/>
      <c r="Q287" s="3"/>
      <c r="R287" s="3"/>
      <c r="S287" s="3"/>
      <c r="T287" s="3"/>
      <c r="U287" s="3"/>
      <c r="V287" s="3"/>
    </row>
    <row r="288" spans="1:22" s="7" customFormat="1" ht="12.75" x14ac:dyDescent="0.2">
      <c r="A288" s="278"/>
      <c r="B288" s="56">
        <v>237</v>
      </c>
      <c r="C288" s="91"/>
      <c r="D288" s="92"/>
      <c r="E288" s="59"/>
      <c r="F288" s="277"/>
      <c r="G288" s="278"/>
      <c r="H288" s="60">
        <f t="shared" si="12"/>
        <v>0</v>
      </c>
      <c r="I288" s="278"/>
      <c r="J288" s="3"/>
      <c r="K288" s="3"/>
      <c r="L288" s="3"/>
      <c r="M288" s="3"/>
      <c r="N288" s="3"/>
      <c r="O288" s="3"/>
      <c r="P288" s="3"/>
      <c r="Q288" s="3"/>
      <c r="R288" s="3"/>
      <c r="S288" s="3"/>
      <c r="T288" s="3"/>
      <c r="U288" s="3"/>
      <c r="V288" s="3"/>
    </row>
    <row r="289" spans="1:22" s="7" customFormat="1" ht="12.75" x14ac:dyDescent="0.2">
      <c r="A289" s="278"/>
      <c r="B289" s="56">
        <v>238</v>
      </c>
      <c r="C289" s="91"/>
      <c r="D289" s="92"/>
      <c r="E289" s="59"/>
      <c r="F289" s="277"/>
      <c r="G289" s="278"/>
      <c r="H289" s="60">
        <f t="shared" si="12"/>
        <v>0</v>
      </c>
      <c r="I289" s="278"/>
      <c r="J289" s="3"/>
      <c r="K289" s="3"/>
      <c r="L289" s="3"/>
      <c r="M289" s="3"/>
      <c r="N289" s="3"/>
      <c r="O289" s="3"/>
      <c r="P289" s="3"/>
      <c r="Q289" s="3"/>
      <c r="R289" s="3"/>
      <c r="S289" s="3"/>
      <c r="T289" s="3"/>
      <c r="U289" s="3"/>
      <c r="V289" s="3"/>
    </row>
    <row r="290" spans="1:22" s="7" customFormat="1" ht="12.75" x14ac:dyDescent="0.2">
      <c r="A290" s="278"/>
      <c r="B290" s="56">
        <v>239</v>
      </c>
      <c r="C290" s="91"/>
      <c r="D290" s="92"/>
      <c r="E290" s="59"/>
      <c r="F290" s="277"/>
      <c r="G290" s="278"/>
      <c r="H290" s="60">
        <f t="shared" si="12"/>
        <v>0</v>
      </c>
      <c r="I290" s="278"/>
      <c r="J290" s="3"/>
      <c r="K290" s="3"/>
      <c r="L290" s="3"/>
      <c r="M290" s="3"/>
      <c r="N290" s="3"/>
      <c r="O290" s="3"/>
      <c r="P290" s="3"/>
      <c r="Q290" s="3"/>
      <c r="R290" s="3"/>
      <c r="S290" s="3"/>
      <c r="T290" s="3"/>
      <c r="U290" s="3"/>
      <c r="V290" s="3"/>
    </row>
    <row r="291" spans="1:22" s="7" customFormat="1" ht="12.75" x14ac:dyDescent="0.2">
      <c r="A291" s="278"/>
      <c r="B291" s="56">
        <v>240</v>
      </c>
      <c r="C291" s="91"/>
      <c r="D291" s="92"/>
      <c r="E291" s="59"/>
      <c r="F291" s="277"/>
      <c r="G291" s="278"/>
      <c r="H291" s="60">
        <f t="shared" si="12"/>
        <v>0</v>
      </c>
      <c r="I291" s="278"/>
      <c r="J291" s="3"/>
      <c r="K291" s="3"/>
      <c r="L291" s="3"/>
      <c r="M291" s="3"/>
      <c r="N291" s="3"/>
      <c r="O291" s="3"/>
      <c r="P291" s="3"/>
      <c r="Q291" s="3"/>
      <c r="R291" s="3"/>
      <c r="S291" s="3"/>
      <c r="T291" s="3"/>
      <c r="U291" s="3"/>
      <c r="V291" s="3"/>
    </row>
    <row r="292" spans="1:22" s="7" customFormat="1" ht="12.75" x14ac:dyDescent="0.2">
      <c r="A292" s="278"/>
      <c r="B292" s="56">
        <v>241</v>
      </c>
      <c r="C292" s="91"/>
      <c r="D292" s="92"/>
      <c r="E292" s="59"/>
      <c r="F292" s="277"/>
      <c r="G292" s="278"/>
      <c r="H292" s="60">
        <f t="shared" si="12"/>
        <v>0</v>
      </c>
      <c r="I292" s="278"/>
      <c r="J292" s="3"/>
      <c r="K292" s="3"/>
      <c r="L292" s="3"/>
      <c r="M292" s="3"/>
      <c r="N292" s="3"/>
      <c r="O292" s="3"/>
      <c r="P292" s="3"/>
      <c r="Q292" s="3"/>
      <c r="R292" s="3"/>
      <c r="S292" s="3"/>
      <c r="T292" s="3"/>
      <c r="U292" s="3"/>
      <c r="V292" s="3"/>
    </row>
    <row r="293" spans="1:22" s="7" customFormat="1" ht="12.75" x14ac:dyDescent="0.2">
      <c r="A293" s="278"/>
      <c r="B293" s="56">
        <v>242</v>
      </c>
      <c r="C293" s="91"/>
      <c r="D293" s="92"/>
      <c r="E293" s="59"/>
      <c r="F293" s="277"/>
      <c r="G293" s="278"/>
      <c r="H293" s="60">
        <f t="shared" si="12"/>
        <v>0</v>
      </c>
      <c r="I293" s="278"/>
      <c r="J293" s="3"/>
      <c r="K293" s="3"/>
      <c r="L293" s="3"/>
      <c r="M293" s="3"/>
      <c r="N293" s="3"/>
      <c r="O293" s="3"/>
      <c r="P293" s="3"/>
      <c r="Q293" s="3"/>
      <c r="R293" s="3"/>
      <c r="S293" s="3"/>
      <c r="T293" s="3"/>
      <c r="U293" s="3"/>
      <c r="V293" s="3"/>
    </row>
    <row r="294" spans="1:22" s="7" customFormat="1" ht="12.75" x14ac:dyDescent="0.2">
      <c r="A294" s="278"/>
      <c r="B294" s="56">
        <v>243</v>
      </c>
      <c r="C294" s="91"/>
      <c r="D294" s="92"/>
      <c r="E294" s="59"/>
      <c r="F294" s="277"/>
      <c r="G294" s="278"/>
      <c r="H294" s="60">
        <f t="shared" si="12"/>
        <v>0</v>
      </c>
      <c r="I294" s="278"/>
      <c r="J294" s="3"/>
      <c r="K294" s="3"/>
      <c r="L294" s="3"/>
      <c r="M294" s="3"/>
      <c r="N294" s="3"/>
      <c r="O294" s="3"/>
      <c r="P294" s="3"/>
      <c r="Q294" s="3"/>
      <c r="R294" s="3"/>
      <c r="S294" s="3"/>
      <c r="T294" s="3"/>
      <c r="U294" s="3"/>
      <c r="V294" s="3"/>
    </row>
    <row r="295" spans="1:22" s="7" customFormat="1" ht="12.75" x14ac:dyDescent="0.2">
      <c r="A295" s="278"/>
      <c r="B295" s="56">
        <v>244</v>
      </c>
      <c r="C295" s="91"/>
      <c r="D295" s="92"/>
      <c r="E295" s="59"/>
      <c r="F295" s="277"/>
      <c r="G295" s="278"/>
      <c r="H295" s="60">
        <f t="shared" si="12"/>
        <v>0</v>
      </c>
      <c r="I295" s="278"/>
      <c r="J295" s="3"/>
      <c r="K295" s="3"/>
      <c r="L295" s="3"/>
      <c r="M295" s="3"/>
      <c r="N295" s="3"/>
      <c r="O295" s="3"/>
      <c r="P295" s="3"/>
      <c r="Q295" s="3"/>
      <c r="R295" s="3"/>
      <c r="S295" s="3"/>
      <c r="T295" s="3"/>
      <c r="U295" s="3"/>
      <c r="V295" s="3"/>
    </row>
    <row r="296" spans="1:22" s="7" customFormat="1" ht="12.75" x14ac:dyDescent="0.2">
      <c r="A296" s="278"/>
      <c r="B296" s="56">
        <v>245</v>
      </c>
      <c r="C296" s="91"/>
      <c r="D296" s="92"/>
      <c r="E296" s="59"/>
      <c r="F296" s="277"/>
      <c r="G296" s="278"/>
      <c r="H296" s="60">
        <f t="shared" si="12"/>
        <v>0</v>
      </c>
      <c r="I296" s="278"/>
      <c r="J296" s="3"/>
      <c r="K296" s="3"/>
      <c r="L296" s="3"/>
      <c r="M296" s="3"/>
      <c r="N296" s="3"/>
      <c r="O296" s="3"/>
      <c r="P296" s="3"/>
      <c r="Q296" s="3"/>
      <c r="R296" s="3"/>
      <c r="S296" s="3"/>
      <c r="T296" s="3"/>
      <c r="U296" s="3"/>
      <c r="V296" s="3"/>
    </row>
    <row r="297" spans="1:22" s="7" customFormat="1" ht="12.75" x14ac:dyDescent="0.2">
      <c r="A297" s="278"/>
      <c r="B297" s="56">
        <v>246</v>
      </c>
      <c r="C297" s="91"/>
      <c r="D297" s="92"/>
      <c r="E297" s="59"/>
      <c r="F297" s="277"/>
      <c r="G297" s="278"/>
      <c r="H297" s="60">
        <f t="shared" si="12"/>
        <v>0</v>
      </c>
      <c r="I297" s="278"/>
      <c r="J297" s="3"/>
      <c r="K297" s="3"/>
      <c r="L297" s="3"/>
      <c r="M297" s="3"/>
      <c r="N297" s="3"/>
      <c r="O297" s="3"/>
      <c r="P297" s="3"/>
      <c r="Q297" s="3"/>
      <c r="R297" s="3"/>
      <c r="S297" s="3"/>
      <c r="T297" s="3"/>
      <c r="U297" s="3"/>
      <c r="V297" s="3"/>
    </row>
    <row r="298" spans="1:22" s="7" customFormat="1" ht="12.75" x14ac:dyDescent="0.2">
      <c r="A298" s="278"/>
      <c r="B298" s="56">
        <v>247</v>
      </c>
      <c r="C298" s="91"/>
      <c r="D298" s="92"/>
      <c r="E298" s="59"/>
      <c r="F298" s="277"/>
      <c r="G298" s="278"/>
      <c r="H298" s="60">
        <f t="shared" si="12"/>
        <v>0</v>
      </c>
      <c r="I298" s="278"/>
      <c r="J298" s="3"/>
      <c r="K298" s="3"/>
      <c r="L298" s="3"/>
      <c r="M298" s="3"/>
      <c r="N298" s="3"/>
      <c r="O298" s="3"/>
      <c r="P298" s="3"/>
      <c r="Q298" s="3"/>
      <c r="R298" s="3"/>
      <c r="S298" s="3"/>
      <c r="T298" s="3"/>
      <c r="U298" s="3"/>
      <c r="V298" s="3"/>
    </row>
    <row r="299" spans="1:22" s="7" customFormat="1" ht="12.75" x14ac:dyDescent="0.2">
      <c r="A299" s="278"/>
      <c r="B299" s="56">
        <v>248</v>
      </c>
      <c r="C299" s="91"/>
      <c r="D299" s="92"/>
      <c r="E299" s="59"/>
      <c r="F299" s="277"/>
      <c r="G299" s="278"/>
      <c r="H299" s="60">
        <f t="shared" si="12"/>
        <v>0</v>
      </c>
      <c r="I299" s="278"/>
      <c r="J299" s="3"/>
      <c r="K299" s="3"/>
      <c r="L299" s="3"/>
      <c r="M299" s="3"/>
      <c r="N299" s="3"/>
      <c r="O299" s="3"/>
      <c r="P299" s="3"/>
      <c r="Q299" s="3"/>
      <c r="R299" s="3"/>
      <c r="S299" s="3"/>
      <c r="T299" s="3"/>
      <c r="U299" s="3"/>
      <c r="V299" s="3"/>
    </row>
    <row r="300" spans="1:22" s="7" customFormat="1" ht="12.75" x14ac:dyDescent="0.2">
      <c r="A300" s="278"/>
      <c r="B300" s="56">
        <v>249</v>
      </c>
      <c r="C300" s="91"/>
      <c r="D300" s="92"/>
      <c r="E300" s="59"/>
      <c r="F300" s="277"/>
      <c r="G300" s="278"/>
      <c r="H300" s="60">
        <f t="shared" si="12"/>
        <v>0</v>
      </c>
      <c r="I300" s="278"/>
      <c r="J300" s="3"/>
      <c r="K300" s="3"/>
      <c r="L300" s="3"/>
      <c r="M300" s="3"/>
      <c r="N300" s="3"/>
      <c r="O300" s="3"/>
      <c r="P300" s="3"/>
      <c r="Q300" s="3"/>
      <c r="R300" s="3"/>
      <c r="S300" s="3"/>
      <c r="T300" s="3"/>
      <c r="U300" s="3"/>
      <c r="V300" s="3"/>
    </row>
    <row r="301" spans="1:22" s="7" customFormat="1" ht="12.75" x14ac:dyDescent="0.2">
      <c r="A301" s="278"/>
      <c r="B301" s="56">
        <v>250</v>
      </c>
      <c r="C301" s="91"/>
      <c r="D301" s="92"/>
      <c r="E301" s="59"/>
      <c r="F301" s="277"/>
      <c r="G301" s="278"/>
      <c r="H301" s="60">
        <f t="shared" si="12"/>
        <v>0</v>
      </c>
      <c r="I301" s="278"/>
      <c r="J301" s="3"/>
      <c r="K301" s="3"/>
      <c r="L301" s="3"/>
      <c r="M301" s="3"/>
      <c r="N301" s="3"/>
      <c r="O301" s="3"/>
      <c r="P301" s="3"/>
      <c r="Q301" s="3"/>
      <c r="R301" s="3"/>
      <c r="S301" s="3"/>
      <c r="T301" s="3"/>
      <c r="U301" s="3"/>
      <c r="V301" s="3"/>
    </row>
    <row r="302" spans="1:22" s="7" customFormat="1" ht="12.75" x14ac:dyDescent="0.2">
      <c r="A302" s="278"/>
      <c r="B302" s="56">
        <v>251</v>
      </c>
      <c r="C302" s="91"/>
      <c r="D302" s="92"/>
      <c r="E302" s="59"/>
      <c r="F302" s="277"/>
      <c r="G302" s="278"/>
      <c r="H302" s="60">
        <f t="shared" si="12"/>
        <v>0</v>
      </c>
      <c r="I302" s="278"/>
      <c r="J302" s="3"/>
      <c r="K302" s="3"/>
      <c r="L302" s="3"/>
      <c r="M302" s="3"/>
      <c r="N302" s="3"/>
      <c r="O302" s="3"/>
      <c r="P302" s="3"/>
      <c r="Q302" s="3"/>
      <c r="R302" s="3"/>
      <c r="S302" s="3"/>
      <c r="T302" s="3"/>
      <c r="U302" s="3"/>
      <c r="V302" s="3"/>
    </row>
    <row r="303" spans="1:22" s="7" customFormat="1" ht="12.75" x14ac:dyDescent="0.2">
      <c r="A303" s="278"/>
      <c r="B303" s="56">
        <v>252</v>
      </c>
      <c r="C303" s="91"/>
      <c r="D303" s="92"/>
      <c r="E303" s="59"/>
      <c r="F303" s="277"/>
      <c r="G303" s="278"/>
      <c r="H303" s="60">
        <f t="shared" si="12"/>
        <v>0</v>
      </c>
      <c r="I303" s="278"/>
      <c r="J303" s="3"/>
      <c r="K303" s="3"/>
      <c r="L303" s="3"/>
      <c r="M303" s="3"/>
      <c r="N303" s="3"/>
      <c r="O303" s="3"/>
      <c r="P303" s="3"/>
      <c r="Q303" s="3"/>
      <c r="R303" s="3"/>
      <c r="S303" s="3"/>
      <c r="T303" s="3"/>
      <c r="U303" s="3"/>
      <c r="V303" s="3"/>
    </row>
    <row r="304" spans="1:22" s="7" customFormat="1" ht="12.75" x14ac:dyDescent="0.2">
      <c r="A304" s="278"/>
      <c r="B304" s="56">
        <v>253</v>
      </c>
      <c r="C304" s="91"/>
      <c r="D304" s="92"/>
      <c r="E304" s="59"/>
      <c r="F304" s="277"/>
      <c r="G304" s="278"/>
      <c r="H304" s="60">
        <f t="shared" si="12"/>
        <v>0</v>
      </c>
      <c r="I304" s="278"/>
      <c r="J304" s="3"/>
      <c r="K304" s="3"/>
      <c r="L304" s="3"/>
      <c r="M304" s="3"/>
      <c r="N304" s="3"/>
      <c r="O304" s="3"/>
      <c r="P304" s="3"/>
      <c r="Q304" s="3"/>
      <c r="R304" s="3"/>
      <c r="S304" s="3"/>
      <c r="T304" s="3"/>
      <c r="U304" s="3"/>
      <c r="V304" s="3"/>
    </row>
    <row r="305" spans="1:22" s="7" customFormat="1" ht="12.75" x14ac:dyDescent="0.2">
      <c r="A305" s="278"/>
      <c r="B305" s="56">
        <v>254</v>
      </c>
      <c r="C305" s="91"/>
      <c r="D305" s="92"/>
      <c r="E305" s="59"/>
      <c r="F305" s="277"/>
      <c r="G305" s="278"/>
      <c r="H305" s="60">
        <f t="shared" si="12"/>
        <v>0</v>
      </c>
      <c r="I305" s="278"/>
      <c r="J305" s="3"/>
      <c r="K305" s="3"/>
      <c r="L305" s="3"/>
      <c r="M305" s="3"/>
      <c r="N305" s="3"/>
      <c r="O305" s="3"/>
      <c r="P305" s="3"/>
      <c r="Q305" s="3"/>
      <c r="R305" s="3"/>
      <c r="S305" s="3"/>
      <c r="T305" s="3"/>
      <c r="U305" s="3"/>
      <c r="V305" s="3"/>
    </row>
    <row r="306" spans="1:22" s="7" customFormat="1" ht="12.75" x14ac:dyDescent="0.2">
      <c r="A306" s="278"/>
      <c r="B306" s="56">
        <v>255</v>
      </c>
      <c r="C306" s="91"/>
      <c r="D306" s="92"/>
      <c r="E306" s="59"/>
      <c r="F306" s="277"/>
      <c r="G306" s="278"/>
      <c r="H306" s="60">
        <f t="shared" si="12"/>
        <v>0</v>
      </c>
      <c r="I306" s="278"/>
      <c r="J306" s="3"/>
      <c r="K306" s="3"/>
      <c r="L306" s="3"/>
      <c r="M306" s="3"/>
      <c r="N306" s="3"/>
      <c r="O306" s="3"/>
      <c r="P306" s="3"/>
      <c r="Q306" s="3"/>
      <c r="R306" s="3"/>
      <c r="S306" s="3"/>
      <c r="T306" s="3"/>
      <c r="U306" s="3"/>
      <c r="V306" s="3"/>
    </row>
    <row r="307" spans="1:22" s="7" customFormat="1" ht="12.75" x14ac:dyDescent="0.2">
      <c r="A307" s="278"/>
      <c r="B307" s="56">
        <v>256</v>
      </c>
      <c r="C307" s="91"/>
      <c r="D307" s="92"/>
      <c r="E307" s="59"/>
      <c r="F307" s="277"/>
      <c r="G307" s="278"/>
      <c r="H307" s="60">
        <f t="shared" si="12"/>
        <v>0</v>
      </c>
      <c r="I307" s="278"/>
      <c r="J307" s="3"/>
      <c r="K307" s="3"/>
      <c r="L307" s="3"/>
      <c r="M307" s="3"/>
      <c r="N307" s="3"/>
      <c r="O307" s="3"/>
      <c r="P307" s="3"/>
      <c r="Q307" s="3"/>
      <c r="R307" s="3"/>
      <c r="S307" s="3"/>
      <c r="T307" s="3"/>
      <c r="U307" s="3"/>
      <c r="V307" s="3"/>
    </row>
    <row r="308" spans="1:22" s="7" customFormat="1" ht="12.75" x14ac:dyDescent="0.2">
      <c r="A308" s="278"/>
      <c r="B308" s="56">
        <v>257</v>
      </c>
      <c r="C308" s="91"/>
      <c r="D308" s="92"/>
      <c r="E308" s="59"/>
      <c r="F308" s="277"/>
      <c r="G308" s="278"/>
      <c r="H308" s="60">
        <f t="shared" si="12"/>
        <v>0</v>
      </c>
      <c r="I308" s="278"/>
      <c r="J308" s="3"/>
      <c r="K308" s="3"/>
      <c r="L308" s="3"/>
      <c r="M308" s="3"/>
      <c r="N308" s="3"/>
      <c r="O308" s="3"/>
      <c r="P308" s="3"/>
      <c r="Q308" s="3"/>
      <c r="R308" s="3"/>
      <c r="S308" s="3"/>
      <c r="T308" s="3"/>
      <c r="U308" s="3"/>
      <c r="V308" s="3"/>
    </row>
    <row r="309" spans="1:22" s="7" customFormat="1" ht="12.75" x14ac:dyDescent="0.2">
      <c r="A309" s="278"/>
      <c r="B309" s="56">
        <v>258</v>
      </c>
      <c r="C309" s="91"/>
      <c r="D309" s="92"/>
      <c r="E309" s="59"/>
      <c r="F309" s="277"/>
      <c r="G309" s="278"/>
      <c r="H309" s="60">
        <f t="shared" si="12"/>
        <v>0</v>
      </c>
      <c r="I309" s="278"/>
      <c r="J309" s="3"/>
      <c r="K309" s="3"/>
      <c r="L309" s="3"/>
      <c r="M309" s="3"/>
      <c r="N309" s="3"/>
      <c r="O309" s="3"/>
      <c r="P309" s="3"/>
      <c r="Q309" s="3"/>
      <c r="R309" s="3"/>
      <c r="S309" s="3"/>
      <c r="T309" s="3"/>
      <c r="U309" s="3"/>
      <c r="V309" s="3"/>
    </row>
    <row r="310" spans="1:22" s="7" customFormat="1" ht="12.75" x14ac:dyDescent="0.2">
      <c r="A310" s="278"/>
      <c r="B310" s="56">
        <v>259</v>
      </c>
      <c r="C310" s="91"/>
      <c r="D310" s="92"/>
      <c r="E310" s="59"/>
      <c r="F310" s="277"/>
      <c r="G310" s="278"/>
      <c r="H310" s="60">
        <f t="shared" si="12"/>
        <v>0</v>
      </c>
      <c r="I310" s="278"/>
      <c r="J310" s="3"/>
      <c r="K310" s="3"/>
      <c r="L310" s="3"/>
      <c r="M310" s="3"/>
      <c r="N310" s="3"/>
      <c r="O310" s="3"/>
      <c r="P310" s="3"/>
      <c r="Q310" s="3"/>
      <c r="R310" s="3"/>
      <c r="S310" s="3"/>
      <c r="T310" s="3"/>
      <c r="U310" s="3"/>
      <c r="V310" s="3"/>
    </row>
    <row r="311" spans="1:22" s="7" customFormat="1" ht="12.75" x14ac:dyDescent="0.2">
      <c r="A311" s="278"/>
      <c r="B311" s="56">
        <v>260</v>
      </c>
      <c r="C311" s="91"/>
      <c r="D311" s="92"/>
      <c r="E311" s="59"/>
      <c r="F311" s="277"/>
      <c r="G311" s="278"/>
      <c r="H311" s="60">
        <f t="shared" si="12"/>
        <v>0</v>
      </c>
      <c r="I311" s="278"/>
      <c r="J311" s="3"/>
      <c r="K311" s="3"/>
      <c r="L311" s="3"/>
      <c r="M311" s="3"/>
      <c r="N311" s="3"/>
      <c r="O311" s="3"/>
      <c r="P311" s="3"/>
      <c r="Q311" s="3"/>
      <c r="R311" s="3"/>
      <c r="S311" s="3"/>
      <c r="T311" s="3"/>
      <c r="U311" s="3"/>
      <c r="V311" s="3"/>
    </row>
    <row r="312" spans="1:22" s="7" customFormat="1" ht="12.75" x14ac:dyDescent="0.2">
      <c r="A312" s="278"/>
      <c r="B312" s="56">
        <v>261</v>
      </c>
      <c r="C312" s="91"/>
      <c r="D312" s="92"/>
      <c r="E312" s="59"/>
      <c r="F312" s="277"/>
      <c r="G312" s="278"/>
      <c r="H312" s="60">
        <f t="shared" si="12"/>
        <v>0</v>
      </c>
      <c r="I312" s="278"/>
      <c r="J312" s="3"/>
      <c r="K312" s="3"/>
      <c r="L312" s="3"/>
      <c r="M312" s="3"/>
      <c r="N312" s="3"/>
      <c r="O312" s="3"/>
      <c r="P312" s="3"/>
      <c r="Q312" s="3"/>
      <c r="R312" s="3"/>
      <c r="S312" s="3"/>
      <c r="T312" s="3"/>
      <c r="U312" s="3"/>
      <c r="V312" s="3"/>
    </row>
    <row r="313" spans="1:22" s="7" customFormat="1" ht="12.75" x14ac:dyDescent="0.2">
      <c r="A313" s="278"/>
      <c r="B313" s="56">
        <v>262</v>
      </c>
      <c r="C313" s="91"/>
      <c r="D313" s="92"/>
      <c r="E313" s="59"/>
      <c r="F313" s="277"/>
      <c r="G313" s="278"/>
      <c r="H313" s="60">
        <f t="shared" si="12"/>
        <v>0</v>
      </c>
      <c r="I313" s="278"/>
      <c r="J313" s="3"/>
      <c r="K313" s="3"/>
      <c r="L313" s="3"/>
      <c r="M313" s="3"/>
      <c r="N313" s="3"/>
      <c r="O313" s="3"/>
      <c r="P313" s="3"/>
      <c r="Q313" s="3"/>
      <c r="R313" s="3"/>
      <c r="S313" s="3"/>
      <c r="T313" s="3"/>
      <c r="U313" s="3"/>
      <c r="V313" s="3"/>
    </row>
    <row r="314" spans="1:22" s="7" customFormat="1" ht="12.75" x14ac:dyDescent="0.2">
      <c r="A314" s="278"/>
      <c r="B314" s="56">
        <v>263</v>
      </c>
      <c r="C314" s="91"/>
      <c r="D314" s="92"/>
      <c r="E314" s="59"/>
      <c r="F314" s="277"/>
      <c r="G314" s="278"/>
      <c r="H314" s="60">
        <f t="shared" si="12"/>
        <v>0</v>
      </c>
      <c r="I314" s="278"/>
      <c r="J314" s="3"/>
      <c r="K314" s="3"/>
      <c r="L314" s="3"/>
      <c r="M314" s="3"/>
      <c r="N314" s="3"/>
      <c r="O314" s="3"/>
      <c r="P314" s="3"/>
      <c r="Q314" s="3"/>
      <c r="R314" s="3"/>
      <c r="S314" s="3"/>
      <c r="T314" s="3"/>
      <c r="U314" s="3"/>
      <c r="V314" s="3"/>
    </row>
    <row r="315" spans="1:22" s="7" customFormat="1" ht="12.75" x14ac:dyDescent="0.2">
      <c r="A315" s="278"/>
      <c r="B315" s="56">
        <v>264</v>
      </c>
      <c r="C315" s="91"/>
      <c r="D315" s="92"/>
      <c r="E315" s="59"/>
      <c r="F315" s="277"/>
      <c r="G315" s="278"/>
      <c r="H315" s="60">
        <f t="shared" si="12"/>
        <v>0</v>
      </c>
      <c r="I315" s="278"/>
      <c r="J315" s="3"/>
      <c r="K315" s="3"/>
      <c r="L315" s="3"/>
      <c r="M315" s="3"/>
      <c r="N315" s="3"/>
      <c r="O315" s="3"/>
      <c r="P315" s="3"/>
      <c r="Q315" s="3"/>
      <c r="R315" s="3"/>
      <c r="S315" s="3"/>
      <c r="T315" s="3"/>
      <c r="U315" s="3"/>
      <c r="V315" s="3"/>
    </row>
    <row r="316" spans="1:22" s="7" customFormat="1" ht="12.75" x14ac:dyDescent="0.2">
      <c r="A316" s="278"/>
      <c r="B316" s="56">
        <v>265</v>
      </c>
      <c r="C316" s="91"/>
      <c r="D316" s="92"/>
      <c r="E316" s="59"/>
      <c r="F316" s="277"/>
      <c r="G316" s="278"/>
      <c r="H316" s="60">
        <f t="shared" si="12"/>
        <v>0</v>
      </c>
      <c r="I316" s="278"/>
      <c r="J316" s="3"/>
      <c r="K316" s="3"/>
      <c r="L316" s="3"/>
      <c r="M316" s="3"/>
      <c r="N316" s="3"/>
      <c r="O316" s="3"/>
      <c r="P316" s="3"/>
      <c r="Q316" s="3"/>
      <c r="R316" s="3"/>
      <c r="S316" s="3"/>
      <c r="T316" s="3"/>
      <c r="U316" s="3"/>
      <c r="V316" s="3"/>
    </row>
    <row r="317" spans="1:22" s="7" customFormat="1" ht="12.75" x14ac:dyDescent="0.2">
      <c r="A317" s="278"/>
      <c r="B317" s="56">
        <v>266</v>
      </c>
      <c r="C317" s="91"/>
      <c r="D317" s="92"/>
      <c r="E317" s="59"/>
      <c r="F317" s="277"/>
      <c r="G317" s="278"/>
      <c r="H317" s="60">
        <f t="shared" si="12"/>
        <v>0</v>
      </c>
      <c r="I317" s="278"/>
      <c r="J317" s="3"/>
      <c r="K317" s="3"/>
      <c r="L317" s="3"/>
      <c r="M317" s="3"/>
      <c r="N317" s="3"/>
      <c r="O317" s="3"/>
      <c r="P317" s="3"/>
      <c r="Q317" s="3"/>
      <c r="R317" s="3"/>
      <c r="S317" s="3"/>
      <c r="T317" s="3"/>
      <c r="U317" s="3"/>
      <c r="V317" s="3"/>
    </row>
    <row r="318" spans="1:22" s="7" customFormat="1" ht="12.75" x14ac:dyDescent="0.2">
      <c r="A318" s="278"/>
      <c r="B318" s="56">
        <v>267</v>
      </c>
      <c r="C318" s="91"/>
      <c r="D318" s="92"/>
      <c r="E318" s="59"/>
      <c r="F318" s="277"/>
      <c r="G318" s="278"/>
      <c r="H318" s="60">
        <f t="shared" si="12"/>
        <v>0</v>
      </c>
      <c r="I318" s="278"/>
      <c r="J318" s="3"/>
      <c r="K318" s="3"/>
      <c r="L318" s="3"/>
      <c r="M318" s="3"/>
      <c r="N318" s="3"/>
      <c r="O318" s="3"/>
      <c r="P318" s="3"/>
      <c r="Q318" s="3"/>
      <c r="R318" s="3"/>
      <c r="S318" s="3"/>
      <c r="T318" s="3"/>
      <c r="U318" s="3"/>
      <c r="V318" s="3"/>
    </row>
    <row r="319" spans="1:22" s="7" customFormat="1" ht="12.75" x14ac:dyDescent="0.2">
      <c r="A319" s="278"/>
      <c r="B319" s="56">
        <v>268</v>
      </c>
      <c r="C319" s="91"/>
      <c r="D319" s="92"/>
      <c r="E319" s="59"/>
      <c r="F319" s="277"/>
      <c r="G319" s="278"/>
      <c r="H319" s="60">
        <f t="shared" si="12"/>
        <v>0</v>
      </c>
      <c r="I319" s="278"/>
      <c r="J319" s="3"/>
      <c r="K319" s="3"/>
      <c r="L319" s="3"/>
      <c r="M319" s="3"/>
      <c r="N319" s="3"/>
      <c r="O319" s="3"/>
      <c r="P319" s="3"/>
      <c r="Q319" s="3"/>
      <c r="R319" s="3"/>
      <c r="S319" s="3"/>
      <c r="T319" s="3"/>
      <c r="U319" s="3"/>
      <c r="V319" s="3"/>
    </row>
    <row r="320" spans="1:22" s="7" customFormat="1" ht="12.75" x14ac:dyDescent="0.2">
      <c r="A320" s="278"/>
      <c r="B320" s="56">
        <v>269</v>
      </c>
      <c r="C320" s="91"/>
      <c r="D320" s="92"/>
      <c r="E320" s="59"/>
      <c r="F320" s="277"/>
      <c r="G320" s="278"/>
      <c r="H320" s="60">
        <f t="shared" si="12"/>
        <v>0</v>
      </c>
      <c r="I320" s="278"/>
      <c r="J320" s="3"/>
      <c r="K320" s="3"/>
      <c r="L320" s="3"/>
      <c r="M320" s="3"/>
      <c r="N320" s="3"/>
      <c r="O320" s="3"/>
      <c r="P320" s="3"/>
      <c r="Q320" s="3"/>
      <c r="R320" s="3"/>
      <c r="S320" s="3"/>
      <c r="T320" s="3"/>
      <c r="U320" s="3"/>
      <c r="V320" s="3"/>
    </row>
    <row r="321" spans="1:22" s="7" customFormat="1" ht="12.75" x14ac:dyDescent="0.2">
      <c r="A321" s="278"/>
      <c r="B321" s="56">
        <v>270</v>
      </c>
      <c r="C321" s="91"/>
      <c r="D321" s="92"/>
      <c r="E321" s="59"/>
      <c r="F321" s="277"/>
      <c r="G321" s="278"/>
      <c r="H321" s="60">
        <f t="shared" si="12"/>
        <v>0</v>
      </c>
      <c r="I321" s="278"/>
      <c r="J321" s="3"/>
      <c r="K321" s="3"/>
      <c r="L321" s="3"/>
      <c r="M321" s="3"/>
      <c r="N321" s="3"/>
      <c r="O321" s="3"/>
      <c r="P321" s="3"/>
      <c r="Q321" s="3"/>
      <c r="R321" s="3"/>
      <c r="S321" s="3"/>
      <c r="T321" s="3"/>
      <c r="U321" s="3"/>
      <c r="V321" s="3"/>
    </row>
    <row r="322" spans="1:22" s="7" customFormat="1" ht="12.75" x14ac:dyDescent="0.2">
      <c r="A322" s="278"/>
      <c r="B322" s="56">
        <v>271</v>
      </c>
      <c r="C322" s="91"/>
      <c r="D322" s="92"/>
      <c r="E322" s="59"/>
      <c r="F322" s="277"/>
      <c r="G322" s="278"/>
      <c r="H322" s="60">
        <f t="shared" si="12"/>
        <v>0</v>
      </c>
      <c r="I322" s="278"/>
      <c r="J322" s="3"/>
      <c r="K322" s="3"/>
      <c r="L322" s="3"/>
      <c r="M322" s="3"/>
      <c r="N322" s="3"/>
      <c r="O322" s="3"/>
      <c r="P322" s="3"/>
      <c r="Q322" s="3"/>
      <c r="R322" s="3"/>
      <c r="S322" s="3"/>
      <c r="T322" s="3"/>
      <c r="U322" s="3"/>
      <c r="V322" s="3"/>
    </row>
    <row r="323" spans="1:22" s="7" customFormat="1" ht="12.75" x14ac:dyDescent="0.2">
      <c r="A323" s="278"/>
      <c r="B323" s="56">
        <v>272</v>
      </c>
      <c r="C323" s="91"/>
      <c r="D323" s="92"/>
      <c r="E323" s="59"/>
      <c r="F323" s="277"/>
      <c r="G323" s="278"/>
      <c r="H323" s="60">
        <f t="shared" si="12"/>
        <v>0</v>
      </c>
      <c r="I323" s="278"/>
      <c r="J323" s="3"/>
      <c r="K323" s="3"/>
      <c r="L323" s="3"/>
      <c r="M323" s="3"/>
      <c r="N323" s="3"/>
      <c r="O323" s="3"/>
      <c r="P323" s="3"/>
      <c r="Q323" s="3"/>
      <c r="R323" s="3"/>
      <c r="S323" s="3"/>
      <c r="T323" s="3"/>
      <c r="U323" s="3"/>
      <c r="V323" s="3"/>
    </row>
    <row r="324" spans="1:22" s="7" customFormat="1" ht="12.75" x14ac:dyDescent="0.2">
      <c r="A324" s="278"/>
      <c r="B324" s="56">
        <v>273</v>
      </c>
      <c r="C324" s="91"/>
      <c r="D324" s="92"/>
      <c r="E324" s="59"/>
      <c r="F324" s="277"/>
      <c r="G324" s="278"/>
      <c r="H324" s="60">
        <f t="shared" si="12"/>
        <v>0</v>
      </c>
      <c r="I324" s="278"/>
      <c r="J324" s="3"/>
      <c r="K324" s="3"/>
      <c r="L324" s="3"/>
      <c r="M324" s="3"/>
      <c r="N324" s="3"/>
      <c r="O324" s="3"/>
      <c r="P324" s="3"/>
      <c r="Q324" s="3"/>
      <c r="R324" s="3"/>
      <c r="S324" s="3"/>
      <c r="T324" s="3"/>
      <c r="U324" s="3"/>
      <c r="V324" s="3"/>
    </row>
    <row r="325" spans="1:22" s="7" customFormat="1" ht="12.75" x14ac:dyDescent="0.2">
      <c r="A325" s="278"/>
      <c r="B325" s="56">
        <v>274</v>
      </c>
      <c r="C325" s="91"/>
      <c r="D325" s="92"/>
      <c r="E325" s="59"/>
      <c r="F325" s="277"/>
      <c r="G325" s="278"/>
      <c r="H325" s="60">
        <f t="shared" si="12"/>
        <v>0</v>
      </c>
      <c r="I325" s="278"/>
      <c r="J325" s="3"/>
      <c r="K325" s="3"/>
      <c r="L325" s="3"/>
      <c r="M325" s="3"/>
      <c r="N325" s="3"/>
      <c r="O325" s="3"/>
      <c r="P325" s="3"/>
      <c r="Q325" s="3"/>
      <c r="R325" s="3"/>
      <c r="S325" s="3"/>
      <c r="T325" s="3"/>
      <c r="U325" s="3"/>
      <c r="V325" s="3"/>
    </row>
    <row r="326" spans="1:22" s="7" customFormat="1" ht="12.75" x14ac:dyDescent="0.2">
      <c r="A326" s="278"/>
      <c r="B326" s="56">
        <v>275</v>
      </c>
      <c r="C326" s="91"/>
      <c r="D326" s="92"/>
      <c r="E326" s="59"/>
      <c r="F326" s="277"/>
      <c r="G326" s="278"/>
      <c r="H326" s="60">
        <f t="shared" si="12"/>
        <v>0</v>
      </c>
      <c r="I326" s="278"/>
      <c r="J326" s="3"/>
      <c r="K326" s="3"/>
      <c r="L326" s="3"/>
      <c r="M326" s="3"/>
      <c r="N326" s="3"/>
      <c r="O326" s="3"/>
      <c r="P326" s="3"/>
      <c r="Q326" s="3"/>
      <c r="R326" s="3"/>
      <c r="S326" s="3"/>
      <c r="T326" s="3"/>
      <c r="U326" s="3"/>
      <c r="V326" s="3"/>
    </row>
    <row r="327" spans="1:22" s="7" customFormat="1" ht="12.75" x14ac:dyDescent="0.2">
      <c r="A327" s="278"/>
      <c r="B327" s="56">
        <v>276</v>
      </c>
      <c r="C327" s="91"/>
      <c r="D327" s="92"/>
      <c r="E327" s="59"/>
      <c r="F327" s="277"/>
      <c r="G327" s="278"/>
      <c r="H327" s="60">
        <f t="shared" si="12"/>
        <v>0</v>
      </c>
      <c r="I327" s="278"/>
      <c r="J327" s="3"/>
      <c r="K327" s="3"/>
      <c r="L327" s="3"/>
      <c r="M327" s="3"/>
      <c r="N327" s="3"/>
      <c r="O327" s="3"/>
      <c r="P327" s="3"/>
      <c r="Q327" s="3"/>
      <c r="R327" s="3"/>
      <c r="S327" s="3"/>
      <c r="T327" s="3"/>
      <c r="U327" s="3"/>
      <c r="V327" s="3"/>
    </row>
    <row r="328" spans="1:22" s="7" customFormat="1" ht="12.75" x14ac:dyDescent="0.2">
      <c r="A328" s="278"/>
      <c r="B328" s="56">
        <v>277</v>
      </c>
      <c r="C328" s="91"/>
      <c r="D328" s="92"/>
      <c r="E328" s="59"/>
      <c r="F328" s="277"/>
      <c r="G328" s="278"/>
      <c r="H328" s="60">
        <f t="shared" si="12"/>
        <v>0</v>
      </c>
      <c r="I328" s="278"/>
      <c r="J328" s="3"/>
      <c r="K328" s="3"/>
      <c r="L328" s="3"/>
      <c r="M328" s="3"/>
      <c r="N328" s="3"/>
      <c r="O328" s="3"/>
      <c r="P328" s="3"/>
      <c r="Q328" s="3"/>
      <c r="R328" s="3"/>
      <c r="S328" s="3"/>
      <c r="T328" s="3"/>
      <c r="U328" s="3"/>
      <c r="V328" s="3"/>
    </row>
    <row r="329" spans="1:22" s="7" customFormat="1" ht="12.75" x14ac:dyDescent="0.2">
      <c r="A329" s="278"/>
      <c r="B329" s="56">
        <v>278</v>
      </c>
      <c r="C329" s="91"/>
      <c r="D329" s="92"/>
      <c r="E329" s="59"/>
      <c r="F329" s="277"/>
      <c r="G329" s="278"/>
      <c r="H329" s="60">
        <f t="shared" ref="H329:H392" si="13">IF(C329=0,0,IF(D329=0,0,IF(ISNUMBER(E329),IF(YEAR(E329)=$S$1,15,0),0)))</f>
        <v>0</v>
      </c>
      <c r="I329" s="278"/>
      <c r="J329" s="3"/>
      <c r="K329" s="3"/>
      <c r="L329" s="3"/>
      <c r="M329" s="3"/>
      <c r="N329" s="3"/>
      <c r="O329" s="3"/>
      <c r="P329" s="3"/>
      <c r="Q329" s="3"/>
      <c r="R329" s="3"/>
      <c r="S329" s="3"/>
      <c r="T329" s="3"/>
      <c r="U329" s="3"/>
      <c r="V329" s="3"/>
    </row>
    <row r="330" spans="1:22" s="7" customFormat="1" ht="12.75" x14ac:dyDescent="0.2">
      <c r="A330" s="278"/>
      <c r="B330" s="56">
        <v>279</v>
      </c>
      <c r="C330" s="91"/>
      <c r="D330" s="92"/>
      <c r="E330" s="59"/>
      <c r="F330" s="277"/>
      <c r="G330" s="278"/>
      <c r="H330" s="60">
        <f t="shared" si="13"/>
        <v>0</v>
      </c>
      <c r="I330" s="278"/>
      <c r="J330" s="3"/>
      <c r="K330" s="3"/>
      <c r="L330" s="3"/>
      <c r="M330" s="3"/>
      <c r="N330" s="3"/>
      <c r="O330" s="3"/>
      <c r="P330" s="3"/>
      <c r="Q330" s="3"/>
      <c r="R330" s="3"/>
      <c r="S330" s="3"/>
      <c r="T330" s="3"/>
      <c r="U330" s="3"/>
      <c r="V330" s="3"/>
    </row>
    <row r="331" spans="1:22" s="7" customFormat="1" ht="12.75" x14ac:dyDescent="0.2">
      <c r="A331" s="278"/>
      <c r="B331" s="56">
        <v>280</v>
      </c>
      <c r="C331" s="91"/>
      <c r="D331" s="92"/>
      <c r="E331" s="59"/>
      <c r="F331" s="277"/>
      <c r="G331" s="278"/>
      <c r="H331" s="60">
        <f t="shared" si="13"/>
        <v>0</v>
      </c>
      <c r="I331" s="278"/>
      <c r="J331" s="3"/>
      <c r="K331" s="3"/>
      <c r="L331" s="3"/>
      <c r="M331" s="3"/>
      <c r="N331" s="3"/>
      <c r="O331" s="3"/>
      <c r="P331" s="3"/>
      <c r="Q331" s="3"/>
      <c r="R331" s="3"/>
      <c r="S331" s="3"/>
      <c r="T331" s="3"/>
      <c r="U331" s="3"/>
      <c r="V331" s="3"/>
    </row>
    <row r="332" spans="1:22" s="7" customFormat="1" ht="12.75" x14ac:dyDescent="0.2">
      <c r="A332" s="278"/>
      <c r="B332" s="56">
        <v>281</v>
      </c>
      <c r="C332" s="91"/>
      <c r="D332" s="92"/>
      <c r="E332" s="59"/>
      <c r="F332" s="277"/>
      <c r="G332" s="278"/>
      <c r="H332" s="60">
        <f t="shared" si="13"/>
        <v>0</v>
      </c>
      <c r="I332" s="278"/>
      <c r="J332" s="3"/>
      <c r="K332" s="3"/>
      <c r="L332" s="3"/>
      <c r="M332" s="3"/>
      <c r="N332" s="3"/>
      <c r="O332" s="3"/>
      <c r="P332" s="3"/>
      <c r="Q332" s="3"/>
      <c r="R332" s="3"/>
      <c r="S332" s="3"/>
      <c r="T332" s="3"/>
      <c r="U332" s="3"/>
      <c r="V332" s="3"/>
    </row>
    <row r="333" spans="1:22" s="7" customFormat="1" ht="12.75" x14ac:dyDescent="0.2">
      <c r="A333" s="278"/>
      <c r="B333" s="56">
        <v>282</v>
      </c>
      <c r="C333" s="91"/>
      <c r="D333" s="92"/>
      <c r="E333" s="59"/>
      <c r="F333" s="277"/>
      <c r="G333" s="278"/>
      <c r="H333" s="60">
        <f t="shared" si="13"/>
        <v>0</v>
      </c>
      <c r="I333" s="278"/>
      <c r="J333" s="3"/>
      <c r="K333" s="3"/>
      <c r="L333" s="3"/>
      <c r="M333" s="3"/>
      <c r="N333" s="3"/>
      <c r="O333" s="3"/>
      <c r="P333" s="3"/>
      <c r="Q333" s="3"/>
      <c r="R333" s="3"/>
      <c r="S333" s="3"/>
      <c r="T333" s="3"/>
      <c r="U333" s="3"/>
      <c r="V333" s="3"/>
    </row>
    <row r="334" spans="1:22" s="7" customFormat="1" ht="12.75" x14ac:dyDescent="0.2">
      <c r="A334" s="278"/>
      <c r="B334" s="56">
        <v>283</v>
      </c>
      <c r="C334" s="91"/>
      <c r="D334" s="92"/>
      <c r="E334" s="59"/>
      <c r="F334" s="277"/>
      <c r="G334" s="278"/>
      <c r="H334" s="60">
        <f t="shared" si="13"/>
        <v>0</v>
      </c>
      <c r="I334" s="278"/>
      <c r="J334" s="3"/>
      <c r="K334" s="3"/>
      <c r="L334" s="3"/>
      <c r="M334" s="3"/>
      <c r="N334" s="3"/>
      <c r="O334" s="3"/>
      <c r="P334" s="3"/>
      <c r="Q334" s="3"/>
      <c r="R334" s="3"/>
      <c r="S334" s="3"/>
      <c r="T334" s="3"/>
      <c r="U334" s="3"/>
      <c r="V334" s="3"/>
    </row>
    <row r="335" spans="1:22" s="7" customFormat="1" ht="12.75" x14ac:dyDescent="0.2">
      <c r="A335" s="278"/>
      <c r="B335" s="56">
        <v>284</v>
      </c>
      <c r="C335" s="91"/>
      <c r="D335" s="92"/>
      <c r="E335" s="59"/>
      <c r="F335" s="277"/>
      <c r="G335" s="278"/>
      <c r="H335" s="60">
        <f t="shared" si="13"/>
        <v>0</v>
      </c>
      <c r="I335" s="278"/>
      <c r="J335" s="3"/>
      <c r="K335" s="3"/>
      <c r="L335" s="3"/>
      <c r="M335" s="3"/>
      <c r="N335" s="3"/>
      <c r="O335" s="3"/>
      <c r="P335" s="3"/>
      <c r="Q335" s="3"/>
      <c r="R335" s="3"/>
      <c r="S335" s="3"/>
      <c r="T335" s="3"/>
      <c r="U335" s="3"/>
      <c r="V335" s="3"/>
    </row>
    <row r="336" spans="1:22" s="7" customFormat="1" ht="12.75" x14ac:dyDescent="0.2">
      <c r="A336" s="278"/>
      <c r="B336" s="56">
        <v>285</v>
      </c>
      <c r="C336" s="91"/>
      <c r="D336" s="92"/>
      <c r="E336" s="59"/>
      <c r="F336" s="277"/>
      <c r="G336" s="278"/>
      <c r="H336" s="60">
        <f t="shared" si="13"/>
        <v>0</v>
      </c>
      <c r="I336" s="278"/>
      <c r="J336" s="3"/>
      <c r="K336" s="3"/>
      <c r="L336" s="3"/>
      <c r="M336" s="3"/>
      <c r="N336" s="3"/>
      <c r="O336" s="3"/>
      <c r="P336" s="3"/>
      <c r="Q336" s="3"/>
      <c r="R336" s="3"/>
      <c r="S336" s="3"/>
      <c r="T336" s="3"/>
      <c r="U336" s="3"/>
      <c r="V336" s="3"/>
    </row>
    <row r="337" spans="1:22" s="7" customFormat="1" ht="12.75" x14ac:dyDescent="0.2">
      <c r="A337" s="278"/>
      <c r="B337" s="56">
        <v>286</v>
      </c>
      <c r="C337" s="91"/>
      <c r="D337" s="92"/>
      <c r="E337" s="59"/>
      <c r="F337" s="277"/>
      <c r="G337" s="278"/>
      <c r="H337" s="60">
        <f t="shared" si="13"/>
        <v>0</v>
      </c>
      <c r="I337" s="278"/>
      <c r="J337" s="3"/>
      <c r="K337" s="3"/>
      <c r="L337" s="3"/>
      <c r="M337" s="3"/>
      <c r="N337" s="3"/>
      <c r="O337" s="3"/>
      <c r="P337" s="3"/>
      <c r="Q337" s="3"/>
      <c r="R337" s="3"/>
      <c r="S337" s="3"/>
      <c r="T337" s="3"/>
      <c r="U337" s="3"/>
      <c r="V337" s="3"/>
    </row>
    <row r="338" spans="1:22" s="7" customFormat="1" ht="12.75" x14ac:dyDescent="0.2">
      <c r="A338" s="278"/>
      <c r="B338" s="56">
        <v>287</v>
      </c>
      <c r="C338" s="91"/>
      <c r="D338" s="92"/>
      <c r="E338" s="59"/>
      <c r="F338" s="277"/>
      <c r="G338" s="278"/>
      <c r="H338" s="60">
        <f t="shared" si="13"/>
        <v>0</v>
      </c>
      <c r="I338" s="278"/>
      <c r="J338" s="3"/>
      <c r="K338" s="3"/>
      <c r="L338" s="3"/>
      <c r="M338" s="3"/>
      <c r="N338" s="3"/>
      <c r="O338" s="3"/>
      <c r="P338" s="3"/>
      <c r="Q338" s="3"/>
      <c r="R338" s="3"/>
      <c r="S338" s="3"/>
      <c r="T338" s="3"/>
      <c r="U338" s="3"/>
      <c r="V338" s="3"/>
    </row>
    <row r="339" spans="1:22" s="7" customFormat="1" ht="12.75" x14ac:dyDescent="0.2">
      <c r="A339" s="278"/>
      <c r="B339" s="56">
        <v>288</v>
      </c>
      <c r="C339" s="91"/>
      <c r="D339" s="92"/>
      <c r="E339" s="59"/>
      <c r="F339" s="277"/>
      <c r="G339" s="278"/>
      <c r="H339" s="60">
        <f t="shared" si="13"/>
        <v>0</v>
      </c>
      <c r="I339" s="278"/>
      <c r="J339" s="3"/>
      <c r="K339" s="3"/>
      <c r="L339" s="3"/>
      <c r="M339" s="3"/>
      <c r="N339" s="3"/>
      <c r="O339" s="3"/>
      <c r="P339" s="3"/>
      <c r="Q339" s="3"/>
      <c r="R339" s="3"/>
      <c r="S339" s="3"/>
      <c r="T339" s="3"/>
      <c r="U339" s="3"/>
      <c r="V339" s="3"/>
    </row>
    <row r="340" spans="1:22" s="7" customFormat="1" ht="12.75" x14ac:dyDescent="0.2">
      <c r="A340" s="278"/>
      <c r="B340" s="56">
        <v>289</v>
      </c>
      <c r="C340" s="91"/>
      <c r="D340" s="92"/>
      <c r="E340" s="59"/>
      <c r="F340" s="277"/>
      <c r="G340" s="278"/>
      <c r="H340" s="60">
        <f t="shared" si="13"/>
        <v>0</v>
      </c>
      <c r="I340" s="278"/>
      <c r="J340" s="3"/>
      <c r="K340" s="3"/>
      <c r="L340" s="3"/>
      <c r="M340" s="3"/>
      <c r="N340" s="3"/>
      <c r="O340" s="3"/>
      <c r="P340" s="3"/>
      <c r="Q340" s="3"/>
      <c r="R340" s="3"/>
      <c r="S340" s="3"/>
      <c r="T340" s="3"/>
      <c r="U340" s="3"/>
      <c r="V340" s="3"/>
    </row>
    <row r="341" spans="1:22" s="7" customFormat="1" ht="12.75" x14ac:dyDescent="0.2">
      <c r="A341" s="278"/>
      <c r="B341" s="56">
        <v>290</v>
      </c>
      <c r="C341" s="91"/>
      <c r="D341" s="92"/>
      <c r="E341" s="59"/>
      <c r="F341" s="277"/>
      <c r="G341" s="278"/>
      <c r="H341" s="60">
        <f t="shared" si="13"/>
        <v>0</v>
      </c>
      <c r="I341" s="278"/>
      <c r="J341" s="3"/>
      <c r="K341" s="3"/>
      <c r="L341" s="3"/>
      <c r="M341" s="3"/>
      <c r="N341" s="3"/>
      <c r="O341" s="3"/>
      <c r="P341" s="3"/>
      <c r="Q341" s="3"/>
      <c r="R341" s="3"/>
      <c r="S341" s="3"/>
      <c r="T341" s="3"/>
      <c r="U341" s="3"/>
      <c r="V341" s="3"/>
    </row>
    <row r="342" spans="1:22" s="7" customFormat="1" ht="12.75" x14ac:dyDescent="0.2">
      <c r="A342" s="278"/>
      <c r="B342" s="56">
        <v>291</v>
      </c>
      <c r="C342" s="91"/>
      <c r="D342" s="92"/>
      <c r="E342" s="59"/>
      <c r="F342" s="277"/>
      <c r="G342" s="278"/>
      <c r="H342" s="60">
        <f t="shared" si="13"/>
        <v>0</v>
      </c>
      <c r="I342" s="278"/>
      <c r="J342" s="3"/>
      <c r="K342" s="3"/>
      <c r="L342" s="3"/>
      <c r="M342" s="3"/>
      <c r="N342" s="3"/>
      <c r="O342" s="3"/>
      <c r="P342" s="3"/>
      <c r="Q342" s="3"/>
      <c r="R342" s="3"/>
      <c r="S342" s="3"/>
      <c r="T342" s="3"/>
      <c r="U342" s="3"/>
      <c r="V342" s="3"/>
    </row>
    <row r="343" spans="1:22" s="7" customFormat="1" ht="12.75" x14ac:dyDescent="0.2">
      <c r="A343" s="278"/>
      <c r="B343" s="56">
        <v>292</v>
      </c>
      <c r="C343" s="91"/>
      <c r="D343" s="92"/>
      <c r="E343" s="59"/>
      <c r="F343" s="277"/>
      <c r="G343" s="278"/>
      <c r="H343" s="60">
        <f t="shared" si="13"/>
        <v>0</v>
      </c>
      <c r="I343" s="278"/>
      <c r="J343" s="3"/>
      <c r="K343" s="3"/>
      <c r="L343" s="3"/>
      <c r="M343" s="3"/>
      <c r="N343" s="3"/>
      <c r="O343" s="3"/>
      <c r="P343" s="3"/>
      <c r="Q343" s="3"/>
      <c r="R343" s="3"/>
      <c r="S343" s="3"/>
      <c r="T343" s="3"/>
      <c r="U343" s="3"/>
      <c r="V343" s="3"/>
    </row>
    <row r="344" spans="1:22" s="7" customFormat="1" ht="12.75" x14ac:dyDescent="0.2">
      <c r="A344" s="278"/>
      <c r="B344" s="56">
        <v>293</v>
      </c>
      <c r="C344" s="91"/>
      <c r="D344" s="92"/>
      <c r="E344" s="59"/>
      <c r="F344" s="277"/>
      <c r="G344" s="278"/>
      <c r="H344" s="60">
        <f t="shared" si="13"/>
        <v>0</v>
      </c>
      <c r="I344" s="278"/>
      <c r="J344" s="3"/>
      <c r="K344" s="3"/>
      <c r="L344" s="3"/>
      <c r="M344" s="3"/>
      <c r="N344" s="3"/>
      <c r="O344" s="3"/>
      <c r="P344" s="3"/>
      <c r="Q344" s="3"/>
      <c r="R344" s="3"/>
      <c r="S344" s="3"/>
      <c r="T344" s="3"/>
      <c r="U344" s="3"/>
      <c r="V344" s="3"/>
    </row>
    <row r="345" spans="1:22" s="7" customFormat="1" ht="12.75" x14ac:dyDescent="0.2">
      <c r="A345" s="278"/>
      <c r="B345" s="56">
        <v>294</v>
      </c>
      <c r="C345" s="91"/>
      <c r="D345" s="92"/>
      <c r="E345" s="59"/>
      <c r="F345" s="277"/>
      <c r="G345" s="278"/>
      <c r="H345" s="60">
        <f t="shared" si="13"/>
        <v>0</v>
      </c>
      <c r="I345" s="278"/>
      <c r="J345" s="3"/>
      <c r="K345" s="3"/>
      <c r="L345" s="3"/>
      <c r="M345" s="3"/>
      <c r="N345" s="3"/>
      <c r="O345" s="3"/>
      <c r="P345" s="3"/>
      <c r="Q345" s="3"/>
      <c r="R345" s="3"/>
      <c r="S345" s="3"/>
      <c r="T345" s="3"/>
      <c r="U345" s="3"/>
      <c r="V345" s="3"/>
    </row>
    <row r="346" spans="1:22" s="7" customFormat="1" ht="12.75" x14ac:dyDescent="0.2">
      <c r="A346" s="278"/>
      <c r="B346" s="56">
        <v>295</v>
      </c>
      <c r="C346" s="91"/>
      <c r="D346" s="92"/>
      <c r="E346" s="59"/>
      <c r="F346" s="277"/>
      <c r="G346" s="278"/>
      <c r="H346" s="60">
        <f t="shared" si="13"/>
        <v>0</v>
      </c>
      <c r="I346" s="278"/>
      <c r="J346" s="3"/>
      <c r="K346" s="3"/>
      <c r="L346" s="3"/>
      <c r="M346" s="3"/>
      <c r="N346" s="3"/>
      <c r="O346" s="3"/>
      <c r="P346" s="3"/>
      <c r="Q346" s="3"/>
      <c r="R346" s="3"/>
      <c r="S346" s="3"/>
      <c r="T346" s="3"/>
      <c r="U346" s="3"/>
      <c r="V346" s="3"/>
    </row>
    <row r="347" spans="1:22" s="7" customFormat="1" ht="12.75" x14ac:dyDescent="0.2">
      <c r="A347" s="278"/>
      <c r="B347" s="56">
        <v>296</v>
      </c>
      <c r="C347" s="91"/>
      <c r="D347" s="92"/>
      <c r="E347" s="59"/>
      <c r="F347" s="277"/>
      <c r="G347" s="278"/>
      <c r="H347" s="60">
        <f t="shared" si="13"/>
        <v>0</v>
      </c>
      <c r="I347" s="278"/>
      <c r="J347" s="3"/>
      <c r="K347" s="3"/>
      <c r="L347" s="3"/>
      <c r="M347" s="3"/>
      <c r="N347" s="3"/>
      <c r="O347" s="3"/>
      <c r="P347" s="3"/>
      <c r="Q347" s="3"/>
      <c r="R347" s="3"/>
      <c r="S347" s="3"/>
      <c r="T347" s="3"/>
      <c r="U347" s="3"/>
      <c r="V347" s="3"/>
    </row>
    <row r="348" spans="1:22" s="7" customFormat="1" ht="12.75" x14ac:dyDescent="0.2">
      <c r="A348" s="278"/>
      <c r="B348" s="56">
        <v>297</v>
      </c>
      <c r="C348" s="91"/>
      <c r="D348" s="92"/>
      <c r="E348" s="59"/>
      <c r="F348" s="277"/>
      <c r="G348" s="278"/>
      <c r="H348" s="60">
        <f t="shared" si="13"/>
        <v>0</v>
      </c>
      <c r="I348" s="278"/>
      <c r="J348" s="3"/>
      <c r="K348" s="3"/>
      <c r="L348" s="3"/>
      <c r="M348" s="3"/>
      <c r="N348" s="3"/>
      <c r="O348" s="3"/>
      <c r="P348" s="3"/>
      <c r="Q348" s="3"/>
      <c r="R348" s="3"/>
      <c r="S348" s="3"/>
      <c r="T348" s="3"/>
      <c r="U348" s="3"/>
      <c r="V348" s="3"/>
    </row>
    <row r="349" spans="1:22" s="7" customFormat="1" ht="12.75" x14ac:dyDescent="0.2">
      <c r="A349" s="278"/>
      <c r="B349" s="56">
        <v>298</v>
      </c>
      <c r="C349" s="91"/>
      <c r="D349" s="92"/>
      <c r="E349" s="59"/>
      <c r="F349" s="277"/>
      <c r="G349" s="278"/>
      <c r="H349" s="60">
        <f t="shared" si="13"/>
        <v>0</v>
      </c>
      <c r="I349" s="278"/>
      <c r="J349" s="3"/>
      <c r="K349" s="3"/>
      <c r="L349" s="3"/>
      <c r="M349" s="3"/>
      <c r="N349" s="3"/>
      <c r="O349" s="3"/>
      <c r="P349" s="3"/>
      <c r="Q349" s="3"/>
      <c r="R349" s="3"/>
      <c r="S349" s="3"/>
      <c r="T349" s="3"/>
      <c r="U349" s="3"/>
      <c r="V349" s="3"/>
    </row>
    <row r="350" spans="1:22" s="7" customFormat="1" ht="12.75" x14ac:dyDescent="0.2">
      <c r="A350" s="278"/>
      <c r="B350" s="56">
        <v>299</v>
      </c>
      <c r="C350" s="91"/>
      <c r="D350" s="92"/>
      <c r="E350" s="59"/>
      <c r="F350" s="277"/>
      <c r="G350" s="278"/>
      <c r="H350" s="60">
        <f t="shared" si="13"/>
        <v>0</v>
      </c>
      <c r="I350" s="278"/>
      <c r="J350" s="3"/>
      <c r="K350" s="3"/>
      <c r="L350" s="3"/>
      <c r="M350" s="3"/>
      <c r="N350" s="3"/>
      <c r="O350" s="3"/>
      <c r="P350" s="3"/>
      <c r="Q350" s="3"/>
      <c r="R350" s="3"/>
      <c r="S350" s="3"/>
      <c r="T350" s="3"/>
      <c r="U350" s="3"/>
      <c r="V350" s="3"/>
    </row>
    <row r="351" spans="1:22" s="7" customFormat="1" ht="12.75" x14ac:dyDescent="0.2">
      <c r="A351" s="278"/>
      <c r="B351" s="56">
        <v>300</v>
      </c>
      <c r="C351" s="91"/>
      <c r="D351" s="92"/>
      <c r="E351" s="59"/>
      <c r="F351" s="277"/>
      <c r="G351" s="278"/>
      <c r="H351" s="60">
        <f t="shared" si="13"/>
        <v>0</v>
      </c>
      <c r="I351" s="278"/>
      <c r="J351" s="3"/>
      <c r="K351" s="3"/>
      <c r="L351" s="3"/>
      <c r="M351" s="3"/>
      <c r="N351" s="3"/>
      <c r="O351" s="3"/>
      <c r="P351" s="3"/>
      <c r="Q351" s="3"/>
      <c r="R351" s="3"/>
      <c r="S351" s="3"/>
      <c r="T351" s="3"/>
      <c r="U351" s="3"/>
      <c r="V351" s="3"/>
    </row>
    <row r="352" spans="1:22" s="7" customFormat="1" ht="12.75" x14ac:dyDescent="0.2">
      <c r="A352" s="278"/>
      <c r="B352" s="56">
        <v>301</v>
      </c>
      <c r="C352" s="91"/>
      <c r="D352" s="92"/>
      <c r="E352" s="59"/>
      <c r="F352" s="277"/>
      <c r="G352" s="278"/>
      <c r="H352" s="60">
        <f t="shared" si="13"/>
        <v>0</v>
      </c>
      <c r="I352" s="278"/>
      <c r="J352" s="3"/>
      <c r="K352" s="3"/>
      <c r="L352" s="3"/>
      <c r="M352" s="3"/>
      <c r="N352" s="3"/>
      <c r="O352" s="3"/>
      <c r="P352" s="3"/>
      <c r="Q352" s="3"/>
      <c r="R352" s="3"/>
      <c r="S352" s="3"/>
      <c r="T352" s="3"/>
      <c r="U352" s="3"/>
      <c r="V352" s="3"/>
    </row>
    <row r="353" spans="1:22" s="7" customFormat="1" ht="12.75" x14ac:dyDescent="0.2">
      <c r="A353" s="278"/>
      <c r="B353" s="56">
        <v>302</v>
      </c>
      <c r="C353" s="91"/>
      <c r="D353" s="92"/>
      <c r="E353" s="59"/>
      <c r="F353" s="277"/>
      <c r="G353" s="278"/>
      <c r="H353" s="60">
        <f t="shared" si="13"/>
        <v>0</v>
      </c>
      <c r="I353" s="278"/>
      <c r="J353" s="3"/>
      <c r="K353" s="3"/>
      <c r="L353" s="3"/>
      <c r="M353" s="3"/>
      <c r="N353" s="3"/>
      <c r="O353" s="3"/>
      <c r="P353" s="3"/>
      <c r="Q353" s="3"/>
      <c r="R353" s="3"/>
      <c r="S353" s="3"/>
      <c r="T353" s="3"/>
      <c r="U353" s="3"/>
      <c r="V353" s="3"/>
    </row>
    <row r="354" spans="1:22" s="7" customFormat="1" ht="12.75" x14ac:dyDescent="0.2">
      <c r="A354" s="278"/>
      <c r="B354" s="56">
        <v>303</v>
      </c>
      <c r="C354" s="91"/>
      <c r="D354" s="92"/>
      <c r="E354" s="59"/>
      <c r="F354" s="277"/>
      <c r="G354" s="278"/>
      <c r="H354" s="60">
        <f t="shared" si="13"/>
        <v>0</v>
      </c>
      <c r="I354" s="278"/>
      <c r="J354" s="3"/>
      <c r="K354" s="3"/>
      <c r="L354" s="3"/>
      <c r="M354" s="3"/>
      <c r="N354" s="3"/>
      <c r="O354" s="3"/>
      <c r="P354" s="3"/>
      <c r="Q354" s="3"/>
      <c r="R354" s="3"/>
      <c r="S354" s="3"/>
      <c r="T354" s="3"/>
      <c r="U354" s="3"/>
      <c r="V354" s="3"/>
    </row>
    <row r="355" spans="1:22" s="7" customFormat="1" ht="12.75" x14ac:dyDescent="0.2">
      <c r="A355" s="278"/>
      <c r="B355" s="56">
        <v>304</v>
      </c>
      <c r="C355" s="91"/>
      <c r="D355" s="92"/>
      <c r="E355" s="59"/>
      <c r="F355" s="277"/>
      <c r="G355" s="278"/>
      <c r="H355" s="60">
        <f t="shared" si="13"/>
        <v>0</v>
      </c>
      <c r="I355" s="278"/>
      <c r="J355" s="3"/>
      <c r="K355" s="3"/>
      <c r="L355" s="3"/>
      <c r="M355" s="3"/>
      <c r="N355" s="3"/>
      <c r="O355" s="3"/>
      <c r="P355" s="3"/>
      <c r="Q355" s="3"/>
      <c r="R355" s="3"/>
      <c r="S355" s="3"/>
      <c r="T355" s="3"/>
      <c r="U355" s="3"/>
      <c r="V355" s="3"/>
    </row>
    <row r="356" spans="1:22" s="7" customFormat="1" ht="12.75" x14ac:dyDescent="0.2">
      <c r="A356" s="278"/>
      <c r="B356" s="56">
        <v>305</v>
      </c>
      <c r="C356" s="91"/>
      <c r="D356" s="92"/>
      <c r="E356" s="59"/>
      <c r="F356" s="277"/>
      <c r="G356" s="278"/>
      <c r="H356" s="60">
        <f t="shared" si="13"/>
        <v>0</v>
      </c>
      <c r="I356" s="278"/>
      <c r="J356" s="3"/>
      <c r="K356" s="3"/>
      <c r="L356" s="3"/>
      <c r="M356" s="3"/>
      <c r="N356" s="3"/>
      <c r="O356" s="3"/>
      <c r="P356" s="3"/>
      <c r="Q356" s="3"/>
      <c r="R356" s="3"/>
      <c r="S356" s="3"/>
      <c r="T356" s="3"/>
      <c r="U356" s="3"/>
      <c r="V356" s="3"/>
    </row>
    <row r="357" spans="1:22" s="7" customFormat="1" ht="12.75" x14ac:dyDescent="0.2">
      <c r="A357" s="278"/>
      <c r="B357" s="56">
        <v>306</v>
      </c>
      <c r="C357" s="91"/>
      <c r="D357" s="92"/>
      <c r="E357" s="59"/>
      <c r="F357" s="277"/>
      <c r="G357" s="278"/>
      <c r="H357" s="60">
        <f t="shared" si="13"/>
        <v>0</v>
      </c>
      <c r="I357" s="278"/>
      <c r="J357" s="3"/>
      <c r="K357" s="3"/>
      <c r="L357" s="3"/>
      <c r="M357" s="3"/>
      <c r="N357" s="3"/>
      <c r="O357" s="3"/>
      <c r="P357" s="3"/>
      <c r="Q357" s="3"/>
      <c r="R357" s="3"/>
      <c r="S357" s="3"/>
      <c r="T357" s="3"/>
      <c r="U357" s="3"/>
      <c r="V357" s="3"/>
    </row>
    <row r="358" spans="1:22" s="7" customFormat="1" ht="12.75" x14ac:dyDescent="0.2">
      <c r="A358" s="278"/>
      <c r="B358" s="56">
        <v>307</v>
      </c>
      <c r="C358" s="91"/>
      <c r="D358" s="92"/>
      <c r="E358" s="59"/>
      <c r="F358" s="277"/>
      <c r="G358" s="278"/>
      <c r="H358" s="60">
        <f t="shared" si="13"/>
        <v>0</v>
      </c>
      <c r="I358" s="278"/>
      <c r="J358" s="3"/>
      <c r="K358" s="3"/>
      <c r="L358" s="3"/>
      <c r="M358" s="3"/>
      <c r="N358" s="3"/>
      <c r="O358" s="3"/>
      <c r="P358" s="3"/>
      <c r="Q358" s="3"/>
      <c r="R358" s="3"/>
      <c r="S358" s="3"/>
      <c r="T358" s="3"/>
      <c r="U358" s="3"/>
      <c r="V358" s="3"/>
    </row>
    <row r="359" spans="1:22" s="7" customFormat="1" ht="12.75" x14ac:dyDescent="0.2">
      <c r="A359" s="278"/>
      <c r="B359" s="56">
        <v>308</v>
      </c>
      <c r="C359" s="91"/>
      <c r="D359" s="92"/>
      <c r="E359" s="59"/>
      <c r="F359" s="277"/>
      <c r="G359" s="278"/>
      <c r="H359" s="60">
        <f t="shared" si="13"/>
        <v>0</v>
      </c>
      <c r="I359" s="278"/>
      <c r="J359" s="3"/>
      <c r="K359" s="3"/>
      <c r="L359" s="3"/>
      <c r="M359" s="3"/>
      <c r="N359" s="3"/>
      <c r="O359" s="3"/>
      <c r="P359" s="3"/>
      <c r="Q359" s="3"/>
      <c r="R359" s="3"/>
      <c r="S359" s="3"/>
      <c r="T359" s="3"/>
      <c r="U359" s="3"/>
      <c r="V359" s="3"/>
    </row>
    <row r="360" spans="1:22" s="7" customFormat="1" ht="12.75" x14ac:dyDescent="0.2">
      <c r="A360" s="278"/>
      <c r="B360" s="56">
        <v>309</v>
      </c>
      <c r="C360" s="91"/>
      <c r="D360" s="92"/>
      <c r="E360" s="59"/>
      <c r="F360" s="277"/>
      <c r="G360" s="278"/>
      <c r="H360" s="60">
        <f t="shared" si="13"/>
        <v>0</v>
      </c>
      <c r="I360" s="278"/>
      <c r="J360" s="3"/>
      <c r="K360" s="3"/>
      <c r="L360" s="3"/>
      <c r="M360" s="3"/>
      <c r="N360" s="3"/>
      <c r="O360" s="3"/>
      <c r="P360" s="3"/>
      <c r="Q360" s="3"/>
      <c r="R360" s="3"/>
      <c r="S360" s="3"/>
      <c r="T360" s="3"/>
      <c r="U360" s="3"/>
      <c r="V360" s="3"/>
    </row>
    <row r="361" spans="1:22" s="7" customFormat="1" ht="12.75" x14ac:dyDescent="0.2">
      <c r="A361" s="278"/>
      <c r="B361" s="56">
        <v>310</v>
      </c>
      <c r="C361" s="91"/>
      <c r="D361" s="92"/>
      <c r="E361" s="59"/>
      <c r="F361" s="277"/>
      <c r="G361" s="278"/>
      <c r="H361" s="60">
        <f t="shared" si="13"/>
        <v>0</v>
      </c>
      <c r="I361" s="278"/>
      <c r="J361" s="3"/>
      <c r="K361" s="3"/>
      <c r="L361" s="3"/>
      <c r="M361" s="3"/>
      <c r="N361" s="3"/>
      <c r="O361" s="3"/>
      <c r="P361" s="3"/>
      <c r="Q361" s="3"/>
      <c r="R361" s="3"/>
      <c r="S361" s="3"/>
      <c r="T361" s="3"/>
      <c r="U361" s="3"/>
      <c r="V361" s="3"/>
    </row>
    <row r="362" spans="1:22" s="7" customFormat="1" ht="12.75" x14ac:dyDescent="0.2">
      <c r="A362" s="278"/>
      <c r="B362" s="56">
        <v>311</v>
      </c>
      <c r="C362" s="91"/>
      <c r="D362" s="92"/>
      <c r="E362" s="59"/>
      <c r="F362" s="277"/>
      <c r="G362" s="278"/>
      <c r="H362" s="60">
        <f t="shared" si="13"/>
        <v>0</v>
      </c>
      <c r="I362" s="278"/>
      <c r="J362" s="3"/>
      <c r="K362" s="3"/>
      <c r="L362" s="3"/>
      <c r="M362" s="3"/>
      <c r="N362" s="3"/>
      <c r="O362" s="3"/>
      <c r="P362" s="3"/>
      <c r="Q362" s="3"/>
      <c r="R362" s="3"/>
      <c r="S362" s="3"/>
      <c r="T362" s="3"/>
      <c r="U362" s="3"/>
      <c r="V362" s="3"/>
    </row>
    <row r="363" spans="1:22" s="7" customFormat="1" ht="12.75" x14ac:dyDescent="0.2">
      <c r="A363" s="278"/>
      <c r="B363" s="56">
        <v>312</v>
      </c>
      <c r="C363" s="91"/>
      <c r="D363" s="92"/>
      <c r="E363" s="59"/>
      <c r="F363" s="277"/>
      <c r="G363" s="278"/>
      <c r="H363" s="60">
        <f t="shared" si="13"/>
        <v>0</v>
      </c>
      <c r="I363" s="278"/>
      <c r="J363" s="3"/>
      <c r="K363" s="3"/>
      <c r="L363" s="3"/>
      <c r="M363" s="3"/>
      <c r="N363" s="3"/>
      <c r="O363" s="3"/>
      <c r="P363" s="3"/>
      <c r="Q363" s="3"/>
      <c r="R363" s="3"/>
      <c r="S363" s="3"/>
      <c r="T363" s="3"/>
      <c r="U363" s="3"/>
      <c r="V363" s="3"/>
    </row>
    <row r="364" spans="1:22" s="7" customFormat="1" ht="12.75" x14ac:dyDescent="0.2">
      <c r="A364" s="278"/>
      <c r="B364" s="56">
        <v>313</v>
      </c>
      <c r="C364" s="91"/>
      <c r="D364" s="92"/>
      <c r="E364" s="59"/>
      <c r="F364" s="277"/>
      <c r="G364" s="278"/>
      <c r="H364" s="60">
        <f t="shared" si="13"/>
        <v>0</v>
      </c>
      <c r="I364" s="278"/>
      <c r="J364" s="3"/>
      <c r="K364" s="3"/>
      <c r="L364" s="3"/>
      <c r="M364" s="3"/>
      <c r="N364" s="3"/>
      <c r="O364" s="3"/>
      <c r="P364" s="3"/>
      <c r="Q364" s="3"/>
      <c r="R364" s="3"/>
      <c r="S364" s="3"/>
      <c r="T364" s="3"/>
      <c r="U364" s="3"/>
      <c r="V364" s="3"/>
    </row>
    <row r="365" spans="1:22" s="7" customFormat="1" ht="12.75" x14ac:dyDescent="0.2">
      <c r="A365" s="278"/>
      <c r="B365" s="56">
        <v>314</v>
      </c>
      <c r="C365" s="91"/>
      <c r="D365" s="92"/>
      <c r="E365" s="59"/>
      <c r="F365" s="277"/>
      <c r="G365" s="278"/>
      <c r="H365" s="60">
        <f t="shared" si="13"/>
        <v>0</v>
      </c>
      <c r="I365" s="278"/>
      <c r="J365" s="3"/>
      <c r="K365" s="3"/>
      <c r="L365" s="3"/>
      <c r="M365" s="3"/>
      <c r="N365" s="3"/>
      <c r="O365" s="3"/>
      <c r="P365" s="3"/>
      <c r="Q365" s="3"/>
      <c r="R365" s="3"/>
      <c r="S365" s="3"/>
      <c r="T365" s="3"/>
      <c r="U365" s="3"/>
      <c r="V365" s="3"/>
    </row>
    <row r="366" spans="1:22" s="7" customFormat="1" ht="12.75" x14ac:dyDescent="0.2">
      <c r="A366" s="278"/>
      <c r="B366" s="56">
        <v>315</v>
      </c>
      <c r="C366" s="91"/>
      <c r="D366" s="92"/>
      <c r="E366" s="59"/>
      <c r="F366" s="277"/>
      <c r="G366" s="278"/>
      <c r="H366" s="60">
        <f t="shared" si="13"/>
        <v>0</v>
      </c>
      <c r="I366" s="278"/>
      <c r="J366" s="3"/>
      <c r="K366" s="3"/>
      <c r="L366" s="3"/>
      <c r="M366" s="3"/>
      <c r="N366" s="3"/>
      <c r="O366" s="3"/>
      <c r="P366" s="3"/>
      <c r="Q366" s="3"/>
      <c r="R366" s="3"/>
      <c r="S366" s="3"/>
      <c r="T366" s="3"/>
      <c r="U366" s="3"/>
      <c r="V366" s="3"/>
    </row>
    <row r="367" spans="1:22" s="7" customFormat="1" ht="12.75" x14ac:dyDescent="0.2">
      <c r="A367" s="278"/>
      <c r="B367" s="56">
        <v>316</v>
      </c>
      <c r="C367" s="91"/>
      <c r="D367" s="92"/>
      <c r="E367" s="59"/>
      <c r="F367" s="277"/>
      <c r="G367" s="278"/>
      <c r="H367" s="60">
        <f t="shared" si="13"/>
        <v>0</v>
      </c>
      <c r="I367" s="278"/>
      <c r="J367" s="3"/>
      <c r="K367" s="3"/>
      <c r="L367" s="3"/>
      <c r="M367" s="3"/>
      <c r="N367" s="3"/>
      <c r="O367" s="3"/>
      <c r="P367" s="3"/>
      <c r="Q367" s="3"/>
      <c r="R367" s="3"/>
      <c r="S367" s="3"/>
      <c r="T367" s="3"/>
      <c r="U367" s="3"/>
      <c r="V367" s="3"/>
    </row>
    <row r="368" spans="1:22" s="7" customFormat="1" ht="12.75" x14ac:dyDescent="0.2">
      <c r="A368" s="278"/>
      <c r="B368" s="56">
        <v>317</v>
      </c>
      <c r="C368" s="91"/>
      <c r="D368" s="92"/>
      <c r="E368" s="59"/>
      <c r="F368" s="277"/>
      <c r="G368" s="278"/>
      <c r="H368" s="60">
        <f t="shared" si="13"/>
        <v>0</v>
      </c>
      <c r="I368" s="278"/>
      <c r="J368" s="3"/>
      <c r="K368" s="3"/>
      <c r="L368" s="3"/>
      <c r="M368" s="3"/>
      <c r="N368" s="3"/>
      <c r="O368" s="3"/>
      <c r="P368" s="3"/>
      <c r="Q368" s="3"/>
      <c r="R368" s="3"/>
      <c r="S368" s="3"/>
      <c r="T368" s="3"/>
      <c r="U368" s="3"/>
      <c r="V368" s="3"/>
    </row>
    <row r="369" spans="1:22" s="7" customFormat="1" ht="12.75" x14ac:dyDescent="0.2">
      <c r="A369" s="278"/>
      <c r="B369" s="56">
        <v>318</v>
      </c>
      <c r="C369" s="91"/>
      <c r="D369" s="92"/>
      <c r="E369" s="59"/>
      <c r="F369" s="277"/>
      <c r="G369" s="278"/>
      <c r="H369" s="60">
        <f t="shared" si="13"/>
        <v>0</v>
      </c>
      <c r="I369" s="278"/>
      <c r="J369" s="3"/>
      <c r="K369" s="3"/>
      <c r="L369" s="3"/>
      <c r="M369" s="3"/>
      <c r="N369" s="3"/>
      <c r="O369" s="3"/>
      <c r="P369" s="3"/>
      <c r="Q369" s="3"/>
      <c r="R369" s="3"/>
      <c r="S369" s="3"/>
      <c r="T369" s="3"/>
      <c r="U369" s="3"/>
      <c r="V369" s="3"/>
    </row>
    <row r="370" spans="1:22" s="7" customFormat="1" ht="12.75" x14ac:dyDescent="0.2">
      <c r="A370" s="278"/>
      <c r="B370" s="56">
        <v>319</v>
      </c>
      <c r="C370" s="91"/>
      <c r="D370" s="92"/>
      <c r="E370" s="59"/>
      <c r="F370" s="277"/>
      <c r="G370" s="278"/>
      <c r="H370" s="60">
        <f t="shared" si="13"/>
        <v>0</v>
      </c>
      <c r="I370" s="278"/>
      <c r="J370" s="3"/>
      <c r="K370" s="3"/>
      <c r="L370" s="3"/>
      <c r="M370" s="3"/>
      <c r="N370" s="3"/>
      <c r="O370" s="3"/>
      <c r="P370" s="3"/>
      <c r="Q370" s="3"/>
      <c r="R370" s="3"/>
      <c r="S370" s="3"/>
      <c r="T370" s="3"/>
      <c r="U370" s="3"/>
      <c r="V370" s="3"/>
    </row>
    <row r="371" spans="1:22" s="7" customFormat="1" ht="12.75" x14ac:dyDescent="0.2">
      <c r="A371" s="278"/>
      <c r="B371" s="56">
        <v>320</v>
      </c>
      <c r="C371" s="91"/>
      <c r="D371" s="92"/>
      <c r="E371" s="59"/>
      <c r="F371" s="277"/>
      <c r="G371" s="278"/>
      <c r="H371" s="60">
        <f t="shared" si="13"/>
        <v>0</v>
      </c>
      <c r="I371" s="278"/>
      <c r="J371" s="3"/>
      <c r="K371" s="3"/>
      <c r="L371" s="3"/>
      <c r="M371" s="3"/>
      <c r="N371" s="3"/>
      <c r="O371" s="3"/>
      <c r="P371" s="3"/>
      <c r="Q371" s="3"/>
      <c r="R371" s="3"/>
      <c r="S371" s="3"/>
      <c r="T371" s="3"/>
      <c r="U371" s="3"/>
      <c r="V371" s="3"/>
    </row>
    <row r="372" spans="1:22" s="7" customFormat="1" ht="12.75" x14ac:dyDescent="0.2">
      <c r="A372" s="278"/>
      <c r="B372" s="56">
        <v>321</v>
      </c>
      <c r="C372" s="91"/>
      <c r="D372" s="92"/>
      <c r="E372" s="59"/>
      <c r="F372" s="277"/>
      <c r="G372" s="278"/>
      <c r="H372" s="60">
        <f t="shared" si="13"/>
        <v>0</v>
      </c>
      <c r="I372" s="278"/>
      <c r="J372" s="3"/>
      <c r="K372" s="3"/>
      <c r="L372" s="3"/>
      <c r="M372" s="3"/>
      <c r="N372" s="3"/>
      <c r="O372" s="3"/>
      <c r="P372" s="3"/>
      <c r="Q372" s="3"/>
      <c r="R372" s="3"/>
      <c r="S372" s="3"/>
      <c r="T372" s="3"/>
      <c r="U372" s="3"/>
      <c r="V372" s="3"/>
    </row>
    <row r="373" spans="1:22" s="7" customFormat="1" ht="12.75" x14ac:dyDescent="0.2">
      <c r="A373" s="278"/>
      <c r="B373" s="56">
        <v>322</v>
      </c>
      <c r="C373" s="91"/>
      <c r="D373" s="92"/>
      <c r="E373" s="59"/>
      <c r="F373" s="277"/>
      <c r="G373" s="278"/>
      <c r="H373" s="60">
        <f t="shared" si="13"/>
        <v>0</v>
      </c>
      <c r="I373" s="278"/>
      <c r="J373" s="3"/>
      <c r="K373" s="3"/>
      <c r="L373" s="3"/>
      <c r="M373" s="3"/>
      <c r="N373" s="3"/>
      <c r="O373" s="3"/>
      <c r="P373" s="3"/>
      <c r="Q373" s="3"/>
      <c r="R373" s="3"/>
      <c r="S373" s="3"/>
      <c r="T373" s="3"/>
      <c r="U373" s="3"/>
      <c r="V373" s="3"/>
    </row>
    <row r="374" spans="1:22" s="7" customFormat="1" ht="12.75" x14ac:dyDescent="0.2">
      <c r="A374" s="278"/>
      <c r="B374" s="56">
        <v>323</v>
      </c>
      <c r="C374" s="91"/>
      <c r="D374" s="92"/>
      <c r="E374" s="59"/>
      <c r="F374" s="277"/>
      <c r="G374" s="278"/>
      <c r="H374" s="60">
        <f t="shared" si="13"/>
        <v>0</v>
      </c>
      <c r="I374" s="278"/>
      <c r="J374" s="3"/>
      <c r="K374" s="3"/>
      <c r="L374" s="3"/>
      <c r="M374" s="3"/>
      <c r="N374" s="3"/>
      <c r="O374" s="3"/>
      <c r="P374" s="3"/>
      <c r="Q374" s="3"/>
      <c r="R374" s="3"/>
      <c r="S374" s="3"/>
      <c r="T374" s="3"/>
      <c r="U374" s="3"/>
      <c r="V374" s="3"/>
    </row>
    <row r="375" spans="1:22" s="7" customFormat="1" ht="12.75" x14ac:dyDescent="0.2">
      <c r="A375" s="278"/>
      <c r="B375" s="56">
        <v>324</v>
      </c>
      <c r="C375" s="91"/>
      <c r="D375" s="92"/>
      <c r="E375" s="59"/>
      <c r="F375" s="277"/>
      <c r="G375" s="278"/>
      <c r="H375" s="60">
        <f t="shared" si="13"/>
        <v>0</v>
      </c>
      <c r="I375" s="278"/>
      <c r="J375" s="3"/>
      <c r="K375" s="3"/>
      <c r="L375" s="3"/>
      <c r="M375" s="3"/>
      <c r="N375" s="3"/>
      <c r="O375" s="3"/>
      <c r="P375" s="3"/>
      <c r="Q375" s="3"/>
      <c r="R375" s="3"/>
      <c r="S375" s="3"/>
      <c r="T375" s="3"/>
      <c r="U375" s="3"/>
      <c r="V375" s="3"/>
    </row>
    <row r="376" spans="1:22" s="7" customFormat="1" ht="12.75" x14ac:dyDescent="0.2">
      <c r="A376" s="278"/>
      <c r="B376" s="56">
        <v>325</v>
      </c>
      <c r="C376" s="91"/>
      <c r="D376" s="92"/>
      <c r="E376" s="59"/>
      <c r="F376" s="277"/>
      <c r="G376" s="278"/>
      <c r="H376" s="60">
        <f t="shared" si="13"/>
        <v>0</v>
      </c>
      <c r="I376" s="278"/>
      <c r="J376" s="3"/>
      <c r="K376" s="3"/>
      <c r="L376" s="3"/>
      <c r="M376" s="3"/>
      <c r="N376" s="3"/>
      <c r="O376" s="3"/>
      <c r="P376" s="3"/>
      <c r="Q376" s="3"/>
      <c r="R376" s="3"/>
      <c r="S376" s="3"/>
      <c r="T376" s="3"/>
      <c r="U376" s="3"/>
      <c r="V376" s="3"/>
    </row>
    <row r="377" spans="1:22" s="7" customFormat="1" ht="12.75" x14ac:dyDescent="0.2">
      <c r="A377" s="278"/>
      <c r="B377" s="56">
        <v>326</v>
      </c>
      <c r="C377" s="91"/>
      <c r="D377" s="92"/>
      <c r="E377" s="59"/>
      <c r="F377" s="277"/>
      <c r="G377" s="278"/>
      <c r="H377" s="60">
        <f t="shared" si="13"/>
        <v>0</v>
      </c>
      <c r="I377" s="278"/>
      <c r="J377" s="3"/>
      <c r="K377" s="3"/>
      <c r="L377" s="3"/>
      <c r="M377" s="3"/>
      <c r="N377" s="3"/>
      <c r="O377" s="3"/>
      <c r="P377" s="3"/>
      <c r="Q377" s="3"/>
      <c r="R377" s="3"/>
      <c r="S377" s="3"/>
      <c r="T377" s="3"/>
      <c r="U377" s="3"/>
      <c r="V377" s="3"/>
    </row>
    <row r="378" spans="1:22" s="7" customFormat="1" ht="12.75" x14ac:dyDescent="0.2">
      <c r="A378" s="278"/>
      <c r="B378" s="56">
        <v>327</v>
      </c>
      <c r="C378" s="91"/>
      <c r="D378" s="92"/>
      <c r="E378" s="59"/>
      <c r="F378" s="277"/>
      <c r="G378" s="278"/>
      <c r="H378" s="60">
        <f t="shared" si="13"/>
        <v>0</v>
      </c>
      <c r="I378" s="278"/>
      <c r="J378" s="3"/>
      <c r="K378" s="3"/>
      <c r="L378" s="3"/>
      <c r="M378" s="3"/>
      <c r="N378" s="3"/>
      <c r="O378" s="3"/>
      <c r="P378" s="3"/>
      <c r="Q378" s="3"/>
      <c r="R378" s="3"/>
      <c r="S378" s="3"/>
      <c r="T378" s="3"/>
      <c r="U378" s="3"/>
      <c r="V378" s="3"/>
    </row>
    <row r="379" spans="1:22" s="7" customFormat="1" ht="12.75" x14ac:dyDescent="0.2">
      <c r="A379" s="278"/>
      <c r="B379" s="56">
        <v>328</v>
      </c>
      <c r="C379" s="91"/>
      <c r="D379" s="92"/>
      <c r="E379" s="59"/>
      <c r="F379" s="277"/>
      <c r="G379" s="278"/>
      <c r="H379" s="60">
        <f t="shared" si="13"/>
        <v>0</v>
      </c>
      <c r="I379" s="278"/>
      <c r="J379" s="3"/>
      <c r="K379" s="3"/>
      <c r="L379" s="3"/>
      <c r="M379" s="3"/>
      <c r="N379" s="3"/>
      <c r="O379" s="3"/>
      <c r="P379" s="3"/>
      <c r="Q379" s="3"/>
      <c r="R379" s="3"/>
      <c r="S379" s="3"/>
      <c r="T379" s="3"/>
      <c r="U379" s="3"/>
      <c r="V379" s="3"/>
    </row>
    <row r="380" spans="1:22" s="7" customFormat="1" ht="12.75" x14ac:dyDescent="0.2">
      <c r="A380" s="278"/>
      <c r="B380" s="56">
        <v>329</v>
      </c>
      <c r="C380" s="91"/>
      <c r="D380" s="92"/>
      <c r="E380" s="59"/>
      <c r="F380" s="277"/>
      <c r="G380" s="278"/>
      <c r="H380" s="60">
        <f t="shared" si="13"/>
        <v>0</v>
      </c>
      <c r="I380" s="278"/>
      <c r="J380" s="3"/>
      <c r="K380" s="3"/>
      <c r="L380" s="3"/>
      <c r="M380" s="3"/>
      <c r="N380" s="3"/>
      <c r="O380" s="3"/>
      <c r="P380" s="3"/>
      <c r="Q380" s="3"/>
      <c r="R380" s="3"/>
      <c r="S380" s="3"/>
      <c r="T380" s="3"/>
      <c r="U380" s="3"/>
      <c r="V380" s="3"/>
    </row>
    <row r="381" spans="1:22" s="7" customFormat="1" ht="12.75" x14ac:dyDescent="0.2">
      <c r="A381" s="278"/>
      <c r="B381" s="56">
        <v>330</v>
      </c>
      <c r="C381" s="91"/>
      <c r="D381" s="92"/>
      <c r="E381" s="59"/>
      <c r="F381" s="277"/>
      <c r="G381" s="278"/>
      <c r="H381" s="60">
        <f t="shared" si="13"/>
        <v>0</v>
      </c>
      <c r="I381" s="278"/>
      <c r="J381" s="3"/>
      <c r="K381" s="3"/>
      <c r="L381" s="3"/>
      <c r="M381" s="3"/>
      <c r="N381" s="3"/>
      <c r="O381" s="3"/>
      <c r="P381" s="3"/>
      <c r="Q381" s="3"/>
      <c r="R381" s="3"/>
      <c r="S381" s="3"/>
      <c r="T381" s="3"/>
      <c r="U381" s="3"/>
      <c r="V381" s="3"/>
    </row>
    <row r="382" spans="1:22" s="7" customFormat="1" ht="12.75" x14ac:dyDescent="0.2">
      <c r="A382" s="278"/>
      <c r="B382" s="56">
        <v>331</v>
      </c>
      <c r="C382" s="91"/>
      <c r="D382" s="92"/>
      <c r="E382" s="59"/>
      <c r="F382" s="277"/>
      <c r="G382" s="278"/>
      <c r="H382" s="60">
        <f t="shared" si="13"/>
        <v>0</v>
      </c>
      <c r="I382" s="278"/>
      <c r="J382" s="3"/>
      <c r="K382" s="3"/>
      <c r="L382" s="3"/>
      <c r="M382" s="3"/>
      <c r="N382" s="3"/>
      <c r="O382" s="3"/>
      <c r="P382" s="3"/>
      <c r="Q382" s="3"/>
      <c r="R382" s="3"/>
      <c r="S382" s="3"/>
      <c r="T382" s="3"/>
      <c r="U382" s="3"/>
      <c r="V382" s="3"/>
    </row>
    <row r="383" spans="1:22" s="7" customFormat="1" ht="12.75" x14ac:dyDescent="0.2">
      <c r="A383" s="278"/>
      <c r="B383" s="56">
        <v>332</v>
      </c>
      <c r="C383" s="91"/>
      <c r="D383" s="92"/>
      <c r="E383" s="59"/>
      <c r="F383" s="277"/>
      <c r="G383" s="278"/>
      <c r="H383" s="60">
        <f t="shared" si="13"/>
        <v>0</v>
      </c>
      <c r="I383" s="278"/>
      <c r="J383" s="3"/>
      <c r="K383" s="3"/>
      <c r="L383" s="3"/>
      <c r="M383" s="3"/>
      <c r="N383" s="3"/>
      <c r="O383" s="3"/>
      <c r="P383" s="3"/>
      <c r="Q383" s="3"/>
      <c r="R383" s="3"/>
      <c r="S383" s="3"/>
      <c r="T383" s="3"/>
      <c r="U383" s="3"/>
      <c r="V383" s="3"/>
    </row>
    <row r="384" spans="1:22" s="7" customFormat="1" ht="12.75" x14ac:dyDescent="0.2">
      <c r="A384" s="278"/>
      <c r="B384" s="56">
        <v>333</v>
      </c>
      <c r="C384" s="91"/>
      <c r="D384" s="92"/>
      <c r="E384" s="59"/>
      <c r="F384" s="277"/>
      <c r="G384" s="278"/>
      <c r="H384" s="60">
        <f t="shared" si="13"/>
        <v>0</v>
      </c>
      <c r="I384" s="278"/>
      <c r="J384" s="3"/>
      <c r="K384" s="3"/>
      <c r="L384" s="3"/>
      <c r="M384" s="3"/>
      <c r="N384" s="3"/>
      <c r="O384" s="3"/>
      <c r="P384" s="3"/>
      <c r="Q384" s="3"/>
      <c r="R384" s="3"/>
      <c r="S384" s="3"/>
      <c r="T384" s="3"/>
      <c r="U384" s="3"/>
      <c r="V384" s="3"/>
    </row>
    <row r="385" spans="1:22" s="7" customFormat="1" ht="12.75" x14ac:dyDescent="0.2">
      <c r="A385" s="278"/>
      <c r="B385" s="56">
        <v>334</v>
      </c>
      <c r="C385" s="91"/>
      <c r="D385" s="92"/>
      <c r="E385" s="59"/>
      <c r="F385" s="277"/>
      <c r="G385" s="278"/>
      <c r="H385" s="60">
        <f t="shared" si="13"/>
        <v>0</v>
      </c>
      <c r="I385" s="278"/>
      <c r="J385" s="3"/>
      <c r="K385" s="3"/>
      <c r="L385" s="3"/>
      <c r="M385" s="3"/>
      <c r="N385" s="3"/>
      <c r="O385" s="3"/>
      <c r="P385" s="3"/>
      <c r="Q385" s="3"/>
      <c r="R385" s="3"/>
      <c r="S385" s="3"/>
      <c r="T385" s="3"/>
      <c r="U385" s="3"/>
      <c r="V385" s="3"/>
    </row>
    <row r="386" spans="1:22" s="7" customFormat="1" ht="12.75" x14ac:dyDescent="0.2">
      <c r="A386" s="278"/>
      <c r="B386" s="56">
        <v>335</v>
      </c>
      <c r="C386" s="91"/>
      <c r="D386" s="92"/>
      <c r="E386" s="59"/>
      <c r="F386" s="277"/>
      <c r="G386" s="278"/>
      <c r="H386" s="60">
        <f t="shared" si="13"/>
        <v>0</v>
      </c>
      <c r="I386" s="278"/>
      <c r="J386" s="3"/>
      <c r="K386" s="3"/>
      <c r="L386" s="3"/>
      <c r="M386" s="3"/>
      <c r="N386" s="3"/>
      <c r="O386" s="3"/>
      <c r="P386" s="3"/>
      <c r="Q386" s="3"/>
      <c r="R386" s="3"/>
      <c r="S386" s="3"/>
      <c r="T386" s="3"/>
      <c r="U386" s="3"/>
      <c r="V386" s="3"/>
    </row>
    <row r="387" spans="1:22" s="7" customFormat="1" ht="12.75" x14ac:dyDescent="0.2">
      <c r="A387" s="278"/>
      <c r="B387" s="56">
        <v>336</v>
      </c>
      <c r="C387" s="91"/>
      <c r="D387" s="92"/>
      <c r="E387" s="59"/>
      <c r="F387" s="277"/>
      <c r="G387" s="278"/>
      <c r="H387" s="60">
        <f t="shared" si="13"/>
        <v>0</v>
      </c>
      <c r="I387" s="278"/>
      <c r="J387" s="3"/>
      <c r="K387" s="3"/>
      <c r="L387" s="3"/>
      <c r="M387" s="3"/>
      <c r="N387" s="3"/>
      <c r="O387" s="3"/>
      <c r="P387" s="3"/>
      <c r="Q387" s="3"/>
      <c r="R387" s="3"/>
      <c r="S387" s="3"/>
      <c r="T387" s="3"/>
      <c r="U387" s="3"/>
      <c r="V387" s="3"/>
    </row>
    <row r="388" spans="1:22" s="7" customFormat="1" ht="12.75" x14ac:dyDescent="0.2">
      <c r="A388" s="278"/>
      <c r="B388" s="56">
        <v>337</v>
      </c>
      <c r="C388" s="91"/>
      <c r="D388" s="92"/>
      <c r="E388" s="59"/>
      <c r="F388" s="277"/>
      <c r="G388" s="278"/>
      <c r="H388" s="60">
        <f t="shared" si="13"/>
        <v>0</v>
      </c>
      <c r="I388" s="278"/>
      <c r="J388" s="3"/>
      <c r="K388" s="3"/>
      <c r="L388" s="3"/>
      <c r="M388" s="3"/>
      <c r="N388" s="3"/>
      <c r="O388" s="3"/>
      <c r="P388" s="3"/>
      <c r="Q388" s="3"/>
      <c r="R388" s="3"/>
      <c r="S388" s="3"/>
      <c r="T388" s="3"/>
      <c r="U388" s="3"/>
      <c r="V388" s="3"/>
    </row>
    <row r="389" spans="1:22" s="7" customFormat="1" ht="12.75" x14ac:dyDescent="0.2">
      <c r="A389" s="278"/>
      <c r="B389" s="56">
        <v>338</v>
      </c>
      <c r="C389" s="91"/>
      <c r="D389" s="92"/>
      <c r="E389" s="59"/>
      <c r="F389" s="277"/>
      <c r="G389" s="278"/>
      <c r="H389" s="60">
        <f t="shared" si="13"/>
        <v>0</v>
      </c>
      <c r="I389" s="278"/>
      <c r="J389" s="3"/>
      <c r="K389" s="3"/>
      <c r="L389" s="3"/>
      <c r="M389" s="3"/>
      <c r="N389" s="3"/>
      <c r="O389" s="3"/>
      <c r="P389" s="3"/>
      <c r="Q389" s="3"/>
      <c r="R389" s="3"/>
      <c r="S389" s="3"/>
      <c r="T389" s="3"/>
      <c r="U389" s="3"/>
      <c r="V389" s="3"/>
    </row>
    <row r="390" spans="1:22" s="7" customFormat="1" ht="12.75" x14ac:dyDescent="0.2">
      <c r="A390" s="278"/>
      <c r="B390" s="56">
        <v>339</v>
      </c>
      <c r="C390" s="91"/>
      <c r="D390" s="92"/>
      <c r="E390" s="59"/>
      <c r="F390" s="277"/>
      <c r="G390" s="278"/>
      <c r="H390" s="60">
        <f t="shared" si="13"/>
        <v>0</v>
      </c>
      <c r="I390" s="278"/>
      <c r="J390" s="3"/>
      <c r="K390" s="3"/>
      <c r="L390" s="3"/>
      <c r="M390" s="3"/>
      <c r="N390" s="3"/>
      <c r="O390" s="3"/>
      <c r="P390" s="3"/>
      <c r="Q390" s="3"/>
      <c r="R390" s="3"/>
      <c r="S390" s="3"/>
      <c r="T390" s="3"/>
      <c r="U390" s="3"/>
      <c r="V390" s="3"/>
    </row>
    <row r="391" spans="1:22" s="7" customFormat="1" ht="12.75" x14ac:dyDescent="0.2">
      <c r="A391" s="278"/>
      <c r="B391" s="56">
        <v>340</v>
      </c>
      <c r="C391" s="91"/>
      <c r="D391" s="92"/>
      <c r="E391" s="59"/>
      <c r="F391" s="277"/>
      <c r="G391" s="278"/>
      <c r="H391" s="60">
        <f t="shared" si="13"/>
        <v>0</v>
      </c>
      <c r="I391" s="278"/>
      <c r="J391" s="3"/>
      <c r="K391" s="3"/>
      <c r="L391" s="3"/>
      <c r="M391" s="3"/>
      <c r="N391" s="3"/>
      <c r="O391" s="3"/>
      <c r="P391" s="3"/>
      <c r="Q391" s="3"/>
      <c r="R391" s="3"/>
      <c r="S391" s="3"/>
      <c r="T391" s="3"/>
      <c r="U391" s="3"/>
      <c r="V391" s="3"/>
    </row>
    <row r="392" spans="1:22" s="7" customFormat="1" ht="12.75" x14ac:dyDescent="0.2">
      <c r="A392" s="278"/>
      <c r="B392" s="56">
        <v>341</v>
      </c>
      <c r="C392" s="91"/>
      <c r="D392" s="92"/>
      <c r="E392" s="59"/>
      <c r="F392" s="277"/>
      <c r="G392" s="278"/>
      <c r="H392" s="60">
        <f t="shared" si="13"/>
        <v>0</v>
      </c>
      <c r="I392" s="278"/>
      <c r="J392" s="3"/>
      <c r="K392" s="3"/>
      <c r="L392" s="3"/>
      <c r="M392" s="3"/>
      <c r="N392" s="3"/>
      <c r="O392" s="3"/>
      <c r="P392" s="3"/>
      <c r="Q392" s="3"/>
      <c r="R392" s="3"/>
      <c r="S392" s="3"/>
      <c r="T392" s="3"/>
      <c r="U392" s="3"/>
      <c r="V392" s="3"/>
    </row>
    <row r="393" spans="1:22" s="7" customFormat="1" ht="12.75" x14ac:dyDescent="0.2">
      <c r="A393" s="278"/>
      <c r="B393" s="56">
        <v>342</v>
      </c>
      <c r="C393" s="91"/>
      <c r="D393" s="92"/>
      <c r="E393" s="59"/>
      <c r="F393" s="277"/>
      <c r="G393" s="278"/>
      <c r="H393" s="60">
        <f t="shared" ref="H393:H456" si="14">IF(C393=0,0,IF(D393=0,0,IF(ISNUMBER(E393),IF(YEAR(E393)=$S$1,15,0),0)))</f>
        <v>0</v>
      </c>
      <c r="I393" s="278"/>
      <c r="J393" s="3"/>
      <c r="K393" s="3"/>
      <c r="L393" s="3"/>
      <c r="M393" s="3"/>
      <c r="N393" s="3"/>
      <c r="O393" s="3"/>
      <c r="P393" s="3"/>
      <c r="Q393" s="3"/>
      <c r="R393" s="3"/>
      <c r="S393" s="3"/>
      <c r="T393" s="3"/>
      <c r="U393" s="3"/>
      <c r="V393" s="3"/>
    </row>
    <row r="394" spans="1:22" s="7" customFormat="1" ht="12.75" x14ac:dyDescent="0.2">
      <c r="A394" s="278"/>
      <c r="B394" s="56">
        <v>343</v>
      </c>
      <c r="C394" s="91"/>
      <c r="D394" s="92"/>
      <c r="E394" s="59"/>
      <c r="F394" s="277"/>
      <c r="G394" s="278"/>
      <c r="H394" s="60">
        <f t="shared" si="14"/>
        <v>0</v>
      </c>
      <c r="I394" s="278"/>
      <c r="J394" s="3"/>
      <c r="K394" s="3"/>
      <c r="L394" s="3"/>
      <c r="M394" s="3"/>
      <c r="N394" s="3"/>
      <c r="O394" s="3"/>
      <c r="P394" s="3"/>
      <c r="Q394" s="3"/>
      <c r="R394" s="3"/>
      <c r="S394" s="3"/>
      <c r="T394" s="3"/>
      <c r="U394" s="3"/>
      <c r="V394" s="3"/>
    </row>
    <row r="395" spans="1:22" s="7" customFormat="1" ht="12.75" x14ac:dyDescent="0.2">
      <c r="A395" s="278"/>
      <c r="B395" s="56">
        <v>344</v>
      </c>
      <c r="C395" s="91"/>
      <c r="D395" s="92"/>
      <c r="E395" s="59"/>
      <c r="F395" s="277"/>
      <c r="G395" s="278"/>
      <c r="H395" s="60">
        <f t="shared" si="14"/>
        <v>0</v>
      </c>
      <c r="I395" s="278"/>
      <c r="J395" s="3"/>
      <c r="K395" s="3"/>
      <c r="L395" s="3"/>
      <c r="M395" s="3"/>
      <c r="N395" s="3"/>
      <c r="O395" s="3"/>
      <c r="P395" s="3"/>
      <c r="Q395" s="3"/>
      <c r="R395" s="3"/>
      <c r="S395" s="3"/>
      <c r="T395" s="3"/>
      <c r="U395" s="3"/>
      <c r="V395" s="3"/>
    </row>
    <row r="396" spans="1:22" s="7" customFormat="1" ht="12.75" x14ac:dyDescent="0.2">
      <c r="A396" s="278"/>
      <c r="B396" s="56">
        <v>345</v>
      </c>
      <c r="C396" s="91"/>
      <c r="D396" s="92"/>
      <c r="E396" s="59"/>
      <c r="F396" s="277"/>
      <c r="G396" s="278"/>
      <c r="H396" s="60">
        <f t="shared" si="14"/>
        <v>0</v>
      </c>
      <c r="I396" s="278"/>
      <c r="J396" s="3"/>
      <c r="K396" s="3"/>
      <c r="L396" s="3"/>
      <c r="M396" s="3"/>
      <c r="N396" s="3"/>
      <c r="O396" s="3"/>
      <c r="P396" s="3"/>
      <c r="Q396" s="3"/>
      <c r="R396" s="3"/>
      <c r="S396" s="3"/>
      <c r="T396" s="3"/>
      <c r="U396" s="3"/>
      <c r="V396" s="3"/>
    </row>
    <row r="397" spans="1:22" s="7" customFormat="1" ht="12.75" x14ac:dyDescent="0.2">
      <c r="A397" s="278"/>
      <c r="B397" s="56">
        <v>346</v>
      </c>
      <c r="C397" s="91"/>
      <c r="D397" s="92"/>
      <c r="E397" s="59"/>
      <c r="F397" s="277"/>
      <c r="G397" s="278"/>
      <c r="H397" s="60">
        <f t="shared" si="14"/>
        <v>0</v>
      </c>
      <c r="I397" s="278"/>
      <c r="J397" s="3"/>
      <c r="K397" s="3"/>
      <c r="L397" s="3"/>
      <c r="M397" s="3"/>
      <c r="N397" s="3"/>
      <c r="O397" s="3"/>
      <c r="P397" s="3"/>
      <c r="Q397" s="3"/>
      <c r="R397" s="3"/>
      <c r="S397" s="3"/>
      <c r="T397" s="3"/>
      <c r="U397" s="3"/>
      <c r="V397" s="3"/>
    </row>
    <row r="398" spans="1:22" s="7" customFormat="1" ht="12.75" x14ac:dyDescent="0.2">
      <c r="A398" s="278"/>
      <c r="B398" s="56">
        <v>347</v>
      </c>
      <c r="C398" s="91"/>
      <c r="D398" s="92"/>
      <c r="E398" s="59"/>
      <c r="F398" s="277"/>
      <c r="G398" s="278"/>
      <c r="H398" s="60">
        <f t="shared" si="14"/>
        <v>0</v>
      </c>
      <c r="I398" s="278"/>
      <c r="J398" s="3"/>
      <c r="K398" s="3"/>
      <c r="L398" s="3"/>
      <c r="M398" s="3"/>
      <c r="N398" s="3"/>
      <c r="O398" s="3"/>
      <c r="P398" s="3"/>
      <c r="Q398" s="3"/>
      <c r="R398" s="3"/>
      <c r="S398" s="3"/>
      <c r="T398" s="3"/>
      <c r="U398" s="3"/>
      <c r="V398" s="3"/>
    </row>
    <row r="399" spans="1:22" s="7" customFormat="1" ht="12.75" x14ac:dyDescent="0.2">
      <c r="A399" s="278"/>
      <c r="B399" s="56">
        <v>348</v>
      </c>
      <c r="C399" s="91"/>
      <c r="D399" s="92"/>
      <c r="E399" s="59"/>
      <c r="F399" s="277"/>
      <c r="G399" s="278"/>
      <c r="H399" s="60">
        <f t="shared" si="14"/>
        <v>0</v>
      </c>
      <c r="I399" s="278"/>
      <c r="J399" s="3"/>
      <c r="K399" s="3"/>
      <c r="L399" s="3"/>
      <c r="M399" s="3"/>
      <c r="N399" s="3"/>
      <c r="O399" s="3"/>
      <c r="P399" s="3"/>
      <c r="Q399" s="3"/>
      <c r="R399" s="3"/>
      <c r="S399" s="3"/>
      <c r="T399" s="3"/>
      <c r="U399" s="3"/>
      <c r="V399" s="3"/>
    </row>
    <row r="400" spans="1:22" s="7" customFormat="1" ht="12.75" x14ac:dyDescent="0.2">
      <c r="A400" s="278"/>
      <c r="B400" s="56">
        <v>349</v>
      </c>
      <c r="C400" s="91"/>
      <c r="D400" s="92"/>
      <c r="E400" s="59"/>
      <c r="F400" s="277"/>
      <c r="G400" s="278"/>
      <c r="H400" s="60">
        <f t="shared" si="14"/>
        <v>0</v>
      </c>
      <c r="I400" s="278"/>
      <c r="J400" s="3"/>
      <c r="K400" s="3"/>
      <c r="L400" s="3"/>
      <c r="M400" s="3"/>
      <c r="N400" s="3"/>
      <c r="O400" s="3"/>
      <c r="P400" s="3"/>
      <c r="Q400" s="3"/>
      <c r="R400" s="3"/>
      <c r="S400" s="3"/>
      <c r="T400" s="3"/>
      <c r="U400" s="3"/>
      <c r="V400" s="3"/>
    </row>
    <row r="401" spans="1:22" s="7" customFormat="1" ht="12.75" x14ac:dyDescent="0.2">
      <c r="A401" s="278"/>
      <c r="B401" s="56">
        <v>350</v>
      </c>
      <c r="C401" s="91"/>
      <c r="D401" s="92"/>
      <c r="E401" s="59"/>
      <c r="F401" s="277"/>
      <c r="G401" s="278"/>
      <c r="H401" s="60">
        <f t="shared" si="14"/>
        <v>0</v>
      </c>
      <c r="I401" s="278"/>
      <c r="J401" s="3"/>
      <c r="K401" s="3"/>
      <c r="L401" s="3"/>
      <c r="M401" s="3"/>
      <c r="N401" s="3"/>
      <c r="O401" s="3"/>
      <c r="P401" s="3"/>
      <c r="Q401" s="3"/>
      <c r="R401" s="3"/>
      <c r="S401" s="3"/>
      <c r="T401" s="3"/>
      <c r="U401" s="3"/>
      <c r="V401" s="3"/>
    </row>
    <row r="402" spans="1:22" s="7" customFormat="1" ht="12.75" x14ac:dyDescent="0.2">
      <c r="A402" s="278"/>
      <c r="B402" s="56">
        <v>351</v>
      </c>
      <c r="C402" s="91"/>
      <c r="D402" s="92"/>
      <c r="E402" s="59"/>
      <c r="F402" s="277"/>
      <c r="G402" s="278"/>
      <c r="H402" s="60">
        <f t="shared" si="14"/>
        <v>0</v>
      </c>
      <c r="I402" s="278"/>
      <c r="J402" s="3"/>
      <c r="K402" s="3"/>
      <c r="L402" s="3"/>
      <c r="M402" s="3"/>
      <c r="N402" s="3"/>
      <c r="O402" s="3"/>
      <c r="P402" s="3"/>
      <c r="Q402" s="3"/>
      <c r="R402" s="3"/>
      <c r="S402" s="3"/>
      <c r="T402" s="3"/>
      <c r="U402" s="3"/>
      <c r="V402" s="3"/>
    </row>
    <row r="403" spans="1:22" s="7" customFormat="1" ht="12.75" x14ac:dyDescent="0.2">
      <c r="A403" s="278"/>
      <c r="B403" s="56">
        <v>352</v>
      </c>
      <c r="C403" s="91"/>
      <c r="D403" s="92"/>
      <c r="E403" s="59"/>
      <c r="F403" s="277"/>
      <c r="G403" s="278"/>
      <c r="H403" s="60">
        <f t="shared" si="14"/>
        <v>0</v>
      </c>
      <c r="I403" s="278"/>
      <c r="J403" s="3"/>
      <c r="K403" s="3"/>
      <c r="L403" s="3"/>
      <c r="M403" s="3"/>
      <c r="N403" s="3"/>
      <c r="O403" s="3"/>
      <c r="P403" s="3"/>
      <c r="Q403" s="3"/>
      <c r="R403" s="3"/>
      <c r="S403" s="3"/>
      <c r="T403" s="3"/>
      <c r="U403" s="3"/>
      <c r="V403" s="3"/>
    </row>
    <row r="404" spans="1:22" s="7" customFormat="1" ht="12.75" x14ac:dyDescent="0.2">
      <c r="A404" s="278"/>
      <c r="B404" s="56">
        <v>353</v>
      </c>
      <c r="C404" s="91"/>
      <c r="D404" s="92"/>
      <c r="E404" s="59"/>
      <c r="F404" s="277"/>
      <c r="G404" s="278"/>
      <c r="H404" s="60">
        <f t="shared" si="14"/>
        <v>0</v>
      </c>
      <c r="I404" s="278"/>
      <c r="J404" s="3"/>
      <c r="K404" s="3"/>
      <c r="L404" s="3"/>
      <c r="M404" s="3"/>
      <c r="N404" s="3"/>
      <c r="O404" s="3"/>
      <c r="P404" s="3"/>
      <c r="Q404" s="3"/>
      <c r="R404" s="3"/>
      <c r="S404" s="3"/>
      <c r="T404" s="3"/>
      <c r="U404" s="3"/>
      <c r="V404" s="3"/>
    </row>
    <row r="405" spans="1:22" s="7" customFormat="1" ht="12.75" x14ac:dyDescent="0.2">
      <c r="A405" s="278"/>
      <c r="B405" s="56">
        <v>354</v>
      </c>
      <c r="C405" s="91"/>
      <c r="D405" s="92"/>
      <c r="E405" s="59"/>
      <c r="F405" s="277"/>
      <c r="G405" s="278"/>
      <c r="H405" s="60">
        <f t="shared" si="14"/>
        <v>0</v>
      </c>
      <c r="I405" s="278"/>
      <c r="J405" s="3"/>
      <c r="K405" s="3"/>
      <c r="L405" s="3"/>
      <c r="M405" s="3"/>
      <c r="N405" s="3"/>
      <c r="O405" s="3"/>
      <c r="P405" s="3"/>
      <c r="Q405" s="3"/>
      <c r="R405" s="3"/>
      <c r="S405" s="3"/>
      <c r="T405" s="3"/>
      <c r="U405" s="3"/>
      <c r="V405" s="3"/>
    </row>
    <row r="406" spans="1:22" s="7" customFormat="1" ht="12.75" x14ac:dyDescent="0.2">
      <c r="A406" s="278"/>
      <c r="B406" s="56">
        <v>355</v>
      </c>
      <c r="C406" s="91"/>
      <c r="D406" s="92"/>
      <c r="E406" s="59"/>
      <c r="F406" s="277"/>
      <c r="G406" s="278"/>
      <c r="H406" s="60">
        <f t="shared" si="14"/>
        <v>0</v>
      </c>
      <c r="I406" s="278"/>
      <c r="J406" s="3"/>
      <c r="K406" s="3"/>
      <c r="L406" s="3"/>
      <c r="M406" s="3"/>
      <c r="N406" s="3"/>
      <c r="O406" s="3"/>
      <c r="P406" s="3"/>
      <c r="Q406" s="3"/>
      <c r="R406" s="3"/>
      <c r="S406" s="3"/>
      <c r="T406" s="3"/>
      <c r="U406" s="3"/>
      <c r="V406" s="3"/>
    </row>
    <row r="407" spans="1:22" s="7" customFormat="1" ht="12.75" x14ac:dyDescent="0.2">
      <c r="A407" s="278"/>
      <c r="B407" s="56">
        <v>356</v>
      </c>
      <c r="C407" s="91"/>
      <c r="D407" s="92"/>
      <c r="E407" s="59"/>
      <c r="F407" s="277"/>
      <c r="G407" s="278"/>
      <c r="H407" s="60">
        <f t="shared" si="14"/>
        <v>0</v>
      </c>
      <c r="I407" s="278"/>
      <c r="J407" s="3"/>
      <c r="K407" s="3"/>
      <c r="L407" s="3"/>
      <c r="M407" s="3"/>
      <c r="N407" s="3"/>
      <c r="O407" s="3"/>
      <c r="P407" s="3"/>
      <c r="Q407" s="3"/>
      <c r="R407" s="3"/>
      <c r="S407" s="3"/>
      <c r="T407" s="3"/>
      <c r="U407" s="3"/>
      <c r="V407" s="3"/>
    </row>
    <row r="408" spans="1:22" s="7" customFormat="1" ht="12.75" x14ac:dyDescent="0.2">
      <c r="A408" s="278"/>
      <c r="B408" s="56">
        <v>357</v>
      </c>
      <c r="C408" s="91"/>
      <c r="D408" s="92"/>
      <c r="E408" s="59"/>
      <c r="F408" s="277"/>
      <c r="G408" s="278"/>
      <c r="H408" s="60">
        <f t="shared" si="14"/>
        <v>0</v>
      </c>
      <c r="I408" s="278"/>
      <c r="J408" s="3"/>
      <c r="K408" s="3"/>
      <c r="L408" s="3"/>
      <c r="M408" s="3"/>
      <c r="N408" s="3"/>
      <c r="O408" s="3"/>
      <c r="P408" s="3"/>
      <c r="Q408" s="3"/>
      <c r="R408" s="3"/>
      <c r="S408" s="3"/>
      <c r="T408" s="3"/>
      <c r="U408" s="3"/>
      <c r="V408" s="3"/>
    </row>
    <row r="409" spans="1:22" s="7" customFormat="1" ht="12.75" x14ac:dyDescent="0.2">
      <c r="A409" s="278"/>
      <c r="B409" s="56">
        <v>358</v>
      </c>
      <c r="C409" s="91"/>
      <c r="D409" s="92"/>
      <c r="E409" s="59"/>
      <c r="F409" s="277"/>
      <c r="G409" s="278"/>
      <c r="H409" s="60">
        <f t="shared" si="14"/>
        <v>0</v>
      </c>
      <c r="I409" s="278"/>
      <c r="J409" s="3"/>
      <c r="K409" s="3"/>
      <c r="L409" s="3"/>
      <c r="M409" s="3"/>
      <c r="N409" s="3"/>
      <c r="O409" s="3"/>
      <c r="P409" s="3"/>
      <c r="Q409" s="3"/>
      <c r="R409" s="3"/>
      <c r="S409" s="3"/>
      <c r="T409" s="3"/>
      <c r="U409" s="3"/>
      <c r="V409" s="3"/>
    </row>
    <row r="410" spans="1:22" s="7" customFormat="1" ht="12.75" x14ac:dyDescent="0.2">
      <c r="A410" s="278"/>
      <c r="B410" s="56">
        <v>359</v>
      </c>
      <c r="C410" s="91"/>
      <c r="D410" s="92"/>
      <c r="E410" s="59"/>
      <c r="F410" s="277"/>
      <c r="G410" s="278"/>
      <c r="H410" s="60">
        <f t="shared" si="14"/>
        <v>0</v>
      </c>
      <c r="I410" s="278"/>
      <c r="J410" s="3"/>
      <c r="K410" s="3"/>
      <c r="L410" s="3"/>
      <c r="M410" s="3"/>
      <c r="N410" s="3"/>
      <c r="O410" s="3"/>
      <c r="P410" s="3"/>
      <c r="Q410" s="3"/>
      <c r="R410" s="3"/>
      <c r="S410" s="3"/>
      <c r="T410" s="3"/>
      <c r="U410" s="3"/>
      <c r="V410" s="3"/>
    </row>
    <row r="411" spans="1:22" s="7" customFormat="1" ht="12.75" x14ac:dyDescent="0.2">
      <c r="A411" s="278"/>
      <c r="B411" s="56">
        <v>360</v>
      </c>
      <c r="C411" s="91"/>
      <c r="D411" s="92"/>
      <c r="E411" s="59"/>
      <c r="F411" s="277"/>
      <c r="G411" s="278"/>
      <c r="H411" s="60">
        <f t="shared" si="14"/>
        <v>0</v>
      </c>
      <c r="I411" s="278"/>
      <c r="J411" s="3"/>
      <c r="K411" s="3"/>
      <c r="L411" s="3"/>
      <c r="M411" s="3"/>
      <c r="N411" s="3"/>
      <c r="O411" s="3"/>
      <c r="P411" s="3"/>
      <c r="Q411" s="3"/>
      <c r="R411" s="3"/>
      <c r="S411" s="3"/>
      <c r="T411" s="3"/>
      <c r="U411" s="3"/>
      <c r="V411" s="3"/>
    </row>
    <row r="412" spans="1:22" s="7" customFormat="1" ht="12.75" x14ac:dyDescent="0.2">
      <c r="A412" s="278"/>
      <c r="B412" s="56">
        <v>361</v>
      </c>
      <c r="C412" s="91"/>
      <c r="D412" s="92"/>
      <c r="E412" s="59"/>
      <c r="F412" s="277"/>
      <c r="G412" s="278"/>
      <c r="H412" s="60">
        <f t="shared" si="14"/>
        <v>0</v>
      </c>
      <c r="I412" s="278"/>
      <c r="J412" s="3"/>
      <c r="K412" s="3"/>
      <c r="L412" s="3"/>
      <c r="M412" s="3"/>
      <c r="N412" s="3"/>
      <c r="O412" s="3"/>
      <c r="P412" s="3"/>
      <c r="Q412" s="3"/>
      <c r="R412" s="3"/>
      <c r="S412" s="3"/>
      <c r="T412" s="3"/>
      <c r="U412" s="3"/>
      <c r="V412" s="3"/>
    </row>
    <row r="413" spans="1:22" s="7" customFormat="1" ht="12.75" x14ac:dyDescent="0.2">
      <c r="A413" s="278"/>
      <c r="B413" s="56">
        <v>362</v>
      </c>
      <c r="C413" s="91"/>
      <c r="D413" s="92"/>
      <c r="E413" s="59"/>
      <c r="F413" s="277"/>
      <c r="G413" s="278"/>
      <c r="H413" s="60">
        <f t="shared" si="14"/>
        <v>0</v>
      </c>
      <c r="I413" s="278"/>
      <c r="J413" s="3"/>
      <c r="K413" s="3"/>
      <c r="L413" s="3"/>
      <c r="M413" s="3"/>
      <c r="N413" s="3"/>
      <c r="O413" s="3"/>
      <c r="P413" s="3"/>
      <c r="Q413" s="3"/>
      <c r="R413" s="3"/>
      <c r="S413" s="3"/>
      <c r="T413" s="3"/>
      <c r="U413" s="3"/>
      <c r="V413" s="3"/>
    </row>
    <row r="414" spans="1:22" s="7" customFormat="1" ht="12.75" x14ac:dyDescent="0.2">
      <c r="A414" s="278"/>
      <c r="B414" s="56">
        <v>363</v>
      </c>
      <c r="C414" s="91"/>
      <c r="D414" s="92"/>
      <c r="E414" s="59"/>
      <c r="F414" s="277"/>
      <c r="G414" s="278"/>
      <c r="H414" s="60">
        <f t="shared" si="14"/>
        <v>0</v>
      </c>
      <c r="I414" s="278"/>
      <c r="J414" s="3"/>
      <c r="K414" s="3"/>
      <c r="L414" s="3"/>
      <c r="M414" s="3"/>
      <c r="N414" s="3"/>
      <c r="O414" s="3"/>
      <c r="P414" s="3"/>
      <c r="Q414" s="3"/>
      <c r="R414" s="3"/>
      <c r="S414" s="3"/>
      <c r="T414" s="3"/>
      <c r="U414" s="3"/>
      <c r="V414" s="3"/>
    </row>
    <row r="415" spans="1:22" s="7" customFormat="1" ht="12.75" x14ac:dyDescent="0.2">
      <c r="A415" s="278"/>
      <c r="B415" s="56">
        <v>364</v>
      </c>
      <c r="C415" s="91"/>
      <c r="D415" s="92"/>
      <c r="E415" s="59"/>
      <c r="F415" s="277"/>
      <c r="G415" s="278"/>
      <c r="H415" s="60">
        <f t="shared" si="14"/>
        <v>0</v>
      </c>
      <c r="I415" s="278"/>
      <c r="J415" s="3"/>
      <c r="K415" s="3"/>
      <c r="L415" s="3"/>
      <c r="M415" s="3"/>
      <c r="N415" s="3"/>
      <c r="O415" s="3"/>
      <c r="P415" s="3"/>
      <c r="Q415" s="3"/>
      <c r="R415" s="3"/>
      <c r="S415" s="3"/>
      <c r="T415" s="3"/>
      <c r="U415" s="3"/>
      <c r="V415" s="3"/>
    </row>
    <row r="416" spans="1:22" s="7" customFormat="1" ht="12.75" x14ac:dyDescent="0.2">
      <c r="A416" s="278"/>
      <c r="B416" s="56">
        <v>365</v>
      </c>
      <c r="C416" s="91"/>
      <c r="D416" s="92"/>
      <c r="E416" s="59"/>
      <c r="F416" s="277"/>
      <c r="G416" s="278"/>
      <c r="H416" s="60">
        <f t="shared" si="14"/>
        <v>0</v>
      </c>
      <c r="I416" s="278"/>
      <c r="J416" s="3"/>
      <c r="K416" s="3"/>
      <c r="L416" s="3"/>
      <c r="M416" s="3"/>
      <c r="N416" s="3"/>
      <c r="O416" s="3"/>
      <c r="P416" s="3"/>
      <c r="Q416" s="3"/>
      <c r="R416" s="3"/>
      <c r="S416" s="3"/>
      <c r="T416" s="3"/>
      <c r="U416" s="3"/>
      <c r="V416" s="3"/>
    </row>
    <row r="417" spans="1:22" s="7" customFormat="1" ht="12.75" x14ac:dyDescent="0.2">
      <c r="A417" s="278"/>
      <c r="B417" s="56">
        <v>366</v>
      </c>
      <c r="C417" s="91"/>
      <c r="D417" s="92"/>
      <c r="E417" s="59"/>
      <c r="F417" s="277"/>
      <c r="G417" s="278"/>
      <c r="H417" s="60">
        <f t="shared" si="14"/>
        <v>0</v>
      </c>
      <c r="I417" s="278"/>
      <c r="J417" s="3"/>
      <c r="K417" s="3"/>
      <c r="L417" s="3"/>
      <c r="M417" s="3"/>
      <c r="N417" s="3"/>
      <c r="O417" s="3"/>
      <c r="P417" s="3"/>
      <c r="Q417" s="3"/>
      <c r="R417" s="3"/>
      <c r="S417" s="3"/>
      <c r="T417" s="3"/>
      <c r="U417" s="3"/>
      <c r="V417" s="3"/>
    </row>
    <row r="418" spans="1:22" s="7" customFormat="1" ht="12.75" x14ac:dyDescent="0.2">
      <c r="A418" s="278"/>
      <c r="B418" s="56">
        <v>367</v>
      </c>
      <c r="C418" s="91"/>
      <c r="D418" s="92"/>
      <c r="E418" s="59"/>
      <c r="F418" s="277"/>
      <c r="G418" s="278"/>
      <c r="H418" s="60">
        <f t="shared" si="14"/>
        <v>0</v>
      </c>
      <c r="I418" s="278"/>
      <c r="J418" s="3"/>
      <c r="K418" s="3"/>
      <c r="L418" s="3"/>
      <c r="M418" s="3"/>
      <c r="N418" s="3"/>
      <c r="O418" s="3"/>
      <c r="P418" s="3"/>
      <c r="Q418" s="3"/>
      <c r="R418" s="3"/>
      <c r="S418" s="3"/>
      <c r="T418" s="3"/>
      <c r="U418" s="3"/>
      <c r="V418" s="3"/>
    </row>
    <row r="419" spans="1:22" s="7" customFormat="1" ht="12.75" x14ac:dyDescent="0.2">
      <c r="A419" s="278"/>
      <c r="B419" s="56">
        <v>368</v>
      </c>
      <c r="C419" s="91"/>
      <c r="D419" s="92"/>
      <c r="E419" s="59"/>
      <c r="F419" s="277"/>
      <c r="G419" s="278"/>
      <c r="H419" s="60">
        <f t="shared" si="14"/>
        <v>0</v>
      </c>
      <c r="I419" s="278"/>
      <c r="J419" s="3"/>
      <c r="K419" s="3"/>
      <c r="L419" s="3"/>
      <c r="M419" s="3"/>
      <c r="N419" s="3"/>
      <c r="O419" s="3"/>
      <c r="P419" s="3"/>
      <c r="Q419" s="3"/>
      <c r="R419" s="3"/>
      <c r="S419" s="3"/>
      <c r="T419" s="3"/>
      <c r="U419" s="3"/>
      <c r="V419" s="3"/>
    </row>
    <row r="420" spans="1:22" s="7" customFormat="1" ht="12.75" x14ac:dyDescent="0.2">
      <c r="A420" s="278"/>
      <c r="B420" s="56">
        <v>369</v>
      </c>
      <c r="C420" s="91"/>
      <c r="D420" s="92"/>
      <c r="E420" s="59"/>
      <c r="F420" s="277"/>
      <c r="G420" s="278"/>
      <c r="H420" s="60">
        <f t="shared" si="14"/>
        <v>0</v>
      </c>
      <c r="I420" s="278"/>
      <c r="J420" s="3"/>
      <c r="K420" s="3"/>
      <c r="L420" s="3"/>
      <c r="M420" s="3"/>
      <c r="N420" s="3"/>
      <c r="O420" s="3"/>
      <c r="P420" s="3"/>
      <c r="Q420" s="3"/>
      <c r="R420" s="3"/>
      <c r="S420" s="3"/>
      <c r="T420" s="3"/>
      <c r="U420" s="3"/>
      <c r="V420" s="3"/>
    </row>
    <row r="421" spans="1:22" s="7" customFormat="1" ht="12.75" x14ac:dyDescent="0.2">
      <c r="A421" s="278"/>
      <c r="B421" s="56">
        <v>370</v>
      </c>
      <c r="C421" s="91"/>
      <c r="D421" s="92"/>
      <c r="E421" s="59"/>
      <c r="F421" s="277"/>
      <c r="G421" s="278"/>
      <c r="H421" s="60">
        <f t="shared" si="14"/>
        <v>0</v>
      </c>
      <c r="I421" s="278"/>
      <c r="J421" s="3"/>
      <c r="K421" s="3"/>
      <c r="L421" s="3"/>
      <c r="M421" s="3"/>
      <c r="N421" s="3"/>
      <c r="O421" s="3"/>
      <c r="P421" s="3"/>
      <c r="Q421" s="3"/>
      <c r="R421" s="3"/>
      <c r="S421" s="3"/>
      <c r="T421" s="3"/>
      <c r="U421" s="3"/>
      <c r="V421" s="3"/>
    </row>
    <row r="422" spans="1:22" s="7" customFormat="1" ht="12.75" x14ac:dyDescent="0.2">
      <c r="A422" s="278"/>
      <c r="B422" s="56">
        <v>371</v>
      </c>
      <c r="C422" s="91"/>
      <c r="D422" s="92"/>
      <c r="E422" s="59"/>
      <c r="F422" s="277"/>
      <c r="G422" s="278"/>
      <c r="H422" s="60">
        <f t="shared" si="14"/>
        <v>0</v>
      </c>
      <c r="I422" s="278"/>
      <c r="J422" s="3"/>
      <c r="K422" s="3"/>
      <c r="L422" s="3"/>
      <c r="M422" s="3"/>
      <c r="N422" s="3"/>
      <c r="O422" s="3"/>
      <c r="P422" s="3"/>
      <c r="Q422" s="3"/>
      <c r="R422" s="3"/>
      <c r="S422" s="3"/>
      <c r="T422" s="3"/>
      <c r="U422" s="3"/>
      <c r="V422" s="3"/>
    </row>
    <row r="423" spans="1:22" s="7" customFormat="1" ht="12.75" x14ac:dyDescent="0.2">
      <c r="A423" s="278"/>
      <c r="B423" s="56">
        <v>372</v>
      </c>
      <c r="C423" s="91"/>
      <c r="D423" s="92"/>
      <c r="E423" s="59"/>
      <c r="F423" s="277"/>
      <c r="G423" s="278"/>
      <c r="H423" s="60">
        <f t="shared" si="14"/>
        <v>0</v>
      </c>
      <c r="I423" s="278"/>
      <c r="J423" s="3"/>
      <c r="K423" s="3"/>
      <c r="L423" s="3"/>
      <c r="M423" s="3"/>
      <c r="N423" s="3"/>
      <c r="O423" s="3"/>
      <c r="P423" s="3"/>
      <c r="Q423" s="3"/>
      <c r="R423" s="3"/>
      <c r="S423" s="3"/>
      <c r="T423" s="3"/>
      <c r="U423" s="3"/>
      <c r="V423" s="3"/>
    </row>
    <row r="424" spans="1:22" s="7" customFormat="1" ht="12.75" x14ac:dyDescent="0.2">
      <c r="A424" s="278"/>
      <c r="B424" s="56">
        <v>373</v>
      </c>
      <c r="C424" s="91"/>
      <c r="D424" s="92"/>
      <c r="E424" s="59"/>
      <c r="F424" s="277"/>
      <c r="G424" s="278"/>
      <c r="H424" s="60">
        <f t="shared" si="14"/>
        <v>0</v>
      </c>
      <c r="I424" s="278"/>
      <c r="J424" s="3"/>
      <c r="K424" s="3"/>
      <c r="L424" s="3"/>
      <c r="M424" s="3"/>
      <c r="N424" s="3"/>
      <c r="O424" s="3"/>
      <c r="P424" s="3"/>
      <c r="Q424" s="3"/>
      <c r="R424" s="3"/>
      <c r="S424" s="3"/>
      <c r="T424" s="3"/>
      <c r="U424" s="3"/>
      <c r="V424" s="3"/>
    </row>
    <row r="425" spans="1:22" s="7" customFormat="1" ht="12.75" x14ac:dyDescent="0.2">
      <c r="A425" s="278"/>
      <c r="B425" s="56">
        <v>374</v>
      </c>
      <c r="C425" s="91"/>
      <c r="D425" s="92"/>
      <c r="E425" s="59"/>
      <c r="F425" s="277"/>
      <c r="G425" s="278"/>
      <c r="H425" s="60">
        <f t="shared" si="14"/>
        <v>0</v>
      </c>
      <c r="I425" s="278"/>
      <c r="J425" s="3"/>
      <c r="K425" s="3"/>
      <c r="L425" s="3"/>
      <c r="M425" s="3"/>
      <c r="N425" s="3"/>
      <c r="O425" s="3"/>
      <c r="P425" s="3"/>
      <c r="Q425" s="3"/>
      <c r="R425" s="3"/>
      <c r="S425" s="3"/>
      <c r="T425" s="3"/>
      <c r="U425" s="3"/>
      <c r="V425" s="3"/>
    </row>
    <row r="426" spans="1:22" s="7" customFormat="1" ht="12.75" x14ac:dyDescent="0.2">
      <c r="A426" s="278"/>
      <c r="B426" s="56">
        <v>375</v>
      </c>
      <c r="C426" s="91"/>
      <c r="D426" s="92"/>
      <c r="E426" s="59"/>
      <c r="F426" s="277"/>
      <c r="G426" s="278"/>
      <c r="H426" s="60">
        <f t="shared" si="14"/>
        <v>0</v>
      </c>
      <c r="I426" s="278"/>
      <c r="J426" s="3"/>
      <c r="K426" s="3"/>
      <c r="L426" s="3"/>
      <c r="M426" s="3"/>
      <c r="N426" s="3"/>
      <c r="O426" s="3"/>
      <c r="P426" s="3"/>
      <c r="Q426" s="3"/>
      <c r="R426" s="3"/>
      <c r="S426" s="3"/>
      <c r="T426" s="3"/>
      <c r="U426" s="3"/>
      <c r="V426" s="3"/>
    </row>
    <row r="427" spans="1:22" s="7" customFormat="1" ht="12.75" x14ac:dyDescent="0.2">
      <c r="A427" s="278"/>
      <c r="B427" s="56">
        <v>376</v>
      </c>
      <c r="C427" s="91"/>
      <c r="D427" s="92"/>
      <c r="E427" s="59"/>
      <c r="F427" s="277"/>
      <c r="G427" s="278"/>
      <c r="H427" s="60">
        <f t="shared" si="14"/>
        <v>0</v>
      </c>
      <c r="I427" s="278"/>
      <c r="J427" s="3"/>
      <c r="K427" s="3"/>
      <c r="L427" s="3"/>
      <c r="M427" s="3"/>
      <c r="N427" s="3"/>
      <c r="O427" s="3"/>
      <c r="P427" s="3"/>
      <c r="Q427" s="3"/>
      <c r="R427" s="3"/>
      <c r="S427" s="3"/>
      <c r="T427" s="3"/>
      <c r="U427" s="3"/>
      <c r="V427" s="3"/>
    </row>
    <row r="428" spans="1:22" s="7" customFormat="1" ht="12.75" x14ac:dyDescent="0.2">
      <c r="A428" s="278"/>
      <c r="B428" s="56">
        <v>377</v>
      </c>
      <c r="C428" s="91"/>
      <c r="D428" s="92"/>
      <c r="E428" s="59"/>
      <c r="F428" s="277"/>
      <c r="G428" s="278"/>
      <c r="H428" s="60">
        <f t="shared" si="14"/>
        <v>0</v>
      </c>
      <c r="I428" s="278"/>
      <c r="J428" s="3"/>
      <c r="K428" s="3"/>
      <c r="L428" s="3"/>
      <c r="M428" s="3"/>
      <c r="N428" s="3"/>
      <c r="O428" s="3"/>
      <c r="P428" s="3"/>
      <c r="Q428" s="3"/>
      <c r="R428" s="3"/>
      <c r="S428" s="3"/>
      <c r="T428" s="3"/>
      <c r="U428" s="3"/>
      <c r="V428" s="3"/>
    </row>
    <row r="429" spans="1:22" s="7" customFormat="1" ht="12.75" x14ac:dyDescent="0.2">
      <c r="A429" s="278"/>
      <c r="B429" s="56">
        <v>378</v>
      </c>
      <c r="C429" s="91"/>
      <c r="D429" s="92"/>
      <c r="E429" s="59"/>
      <c r="F429" s="277"/>
      <c r="G429" s="278"/>
      <c r="H429" s="60">
        <f t="shared" si="14"/>
        <v>0</v>
      </c>
      <c r="I429" s="278"/>
      <c r="J429" s="3"/>
      <c r="K429" s="3"/>
      <c r="L429" s="3"/>
      <c r="M429" s="3"/>
      <c r="N429" s="3"/>
      <c r="O429" s="3"/>
      <c r="P429" s="3"/>
      <c r="Q429" s="3"/>
      <c r="R429" s="3"/>
      <c r="S429" s="3"/>
      <c r="T429" s="3"/>
      <c r="U429" s="3"/>
      <c r="V429" s="3"/>
    </row>
    <row r="430" spans="1:22" s="7" customFormat="1" ht="12.75" x14ac:dyDescent="0.2">
      <c r="A430" s="278"/>
      <c r="B430" s="56">
        <v>379</v>
      </c>
      <c r="C430" s="91"/>
      <c r="D430" s="92"/>
      <c r="E430" s="59"/>
      <c r="F430" s="277"/>
      <c r="G430" s="278"/>
      <c r="H430" s="60">
        <f t="shared" si="14"/>
        <v>0</v>
      </c>
      <c r="I430" s="278"/>
      <c r="J430" s="3"/>
      <c r="K430" s="3"/>
      <c r="L430" s="3"/>
      <c r="M430" s="3"/>
      <c r="N430" s="3"/>
      <c r="O430" s="3"/>
      <c r="P430" s="3"/>
      <c r="Q430" s="3"/>
      <c r="R430" s="3"/>
      <c r="S430" s="3"/>
      <c r="T430" s="3"/>
      <c r="U430" s="3"/>
      <c r="V430" s="3"/>
    </row>
    <row r="431" spans="1:22" s="7" customFormat="1" ht="12.75" x14ac:dyDescent="0.2">
      <c r="A431" s="278"/>
      <c r="B431" s="56">
        <v>380</v>
      </c>
      <c r="C431" s="91"/>
      <c r="D431" s="92"/>
      <c r="E431" s="59"/>
      <c r="F431" s="277"/>
      <c r="G431" s="278"/>
      <c r="H431" s="60">
        <f t="shared" si="14"/>
        <v>0</v>
      </c>
      <c r="I431" s="278"/>
      <c r="J431" s="3"/>
      <c r="K431" s="3"/>
      <c r="L431" s="3"/>
      <c r="M431" s="3"/>
      <c r="N431" s="3"/>
      <c r="O431" s="3"/>
      <c r="P431" s="3"/>
      <c r="Q431" s="3"/>
      <c r="R431" s="3"/>
      <c r="S431" s="3"/>
      <c r="T431" s="3"/>
      <c r="U431" s="3"/>
      <c r="V431" s="3"/>
    </row>
    <row r="432" spans="1:22" s="7" customFormat="1" ht="12.75" x14ac:dyDescent="0.2">
      <c r="A432" s="278"/>
      <c r="B432" s="56">
        <v>381</v>
      </c>
      <c r="C432" s="91"/>
      <c r="D432" s="92"/>
      <c r="E432" s="59"/>
      <c r="F432" s="277"/>
      <c r="G432" s="278"/>
      <c r="H432" s="60">
        <f t="shared" si="14"/>
        <v>0</v>
      </c>
      <c r="I432" s="278"/>
      <c r="J432" s="3"/>
      <c r="K432" s="3"/>
      <c r="L432" s="3"/>
      <c r="M432" s="3"/>
      <c r="N432" s="3"/>
      <c r="O432" s="3"/>
      <c r="P432" s="3"/>
      <c r="Q432" s="3"/>
      <c r="R432" s="3"/>
      <c r="S432" s="3"/>
      <c r="T432" s="3"/>
      <c r="U432" s="3"/>
      <c r="V432" s="3"/>
    </row>
    <row r="433" spans="1:22" s="7" customFormat="1" ht="12.75" x14ac:dyDescent="0.2">
      <c r="A433" s="278"/>
      <c r="B433" s="56">
        <v>382</v>
      </c>
      <c r="C433" s="91"/>
      <c r="D433" s="92"/>
      <c r="E433" s="59"/>
      <c r="F433" s="277"/>
      <c r="G433" s="278"/>
      <c r="H433" s="60">
        <f t="shared" si="14"/>
        <v>0</v>
      </c>
      <c r="I433" s="278"/>
      <c r="J433" s="3"/>
      <c r="K433" s="3"/>
      <c r="L433" s="3"/>
      <c r="M433" s="3"/>
      <c r="N433" s="3"/>
      <c r="O433" s="3"/>
      <c r="P433" s="3"/>
      <c r="Q433" s="3"/>
      <c r="R433" s="3"/>
      <c r="S433" s="3"/>
      <c r="T433" s="3"/>
      <c r="U433" s="3"/>
      <c r="V433" s="3"/>
    </row>
    <row r="434" spans="1:22" s="7" customFormat="1" ht="12.75" x14ac:dyDescent="0.2">
      <c r="A434" s="278"/>
      <c r="B434" s="56">
        <v>383</v>
      </c>
      <c r="C434" s="91"/>
      <c r="D434" s="92"/>
      <c r="E434" s="59"/>
      <c r="F434" s="277"/>
      <c r="G434" s="278"/>
      <c r="H434" s="60">
        <f t="shared" si="14"/>
        <v>0</v>
      </c>
      <c r="I434" s="278"/>
      <c r="J434" s="3"/>
      <c r="K434" s="3"/>
      <c r="L434" s="3"/>
      <c r="M434" s="3"/>
      <c r="N434" s="3"/>
      <c r="O434" s="3"/>
      <c r="P434" s="3"/>
      <c r="Q434" s="3"/>
      <c r="R434" s="3"/>
      <c r="S434" s="3"/>
      <c r="T434" s="3"/>
      <c r="U434" s="3"/>
      <c r="V434" s="3"/>
    </row>
    <row r="435" spans="1:22" s="7" customFormat="1" ht="12.75" x14ac:dyDescent="0.2">
      <c r="A435" s="278"/>
      <c r="B435" s="56">
        <v>384</v>
      </c>
      <c r="C435" s="91"/>
      <c r="D435" s="92"/>
      <c r="E435" s="59"/>
      <c r="F435" s="277"/>
      <c r="G435" s="278"/>
      <c r="H435" s="60">
        <f t="shared" si="14"/>
        <v>0</v>
      </c>
      <c r="I435" s="278"/>
      <c r="J435" s="3"/>
      <c r="K435" s="3"/>
      <c r="L435" s="3"/>
      <c r="M435" s="3"/>
      <c r="N435" s="3"/>
      <c r="O435" s="3"/>
      <c r="P435" s="3"/>
      <c r="Q435" s="3"/>
      <c r="R435" s="3"/>
      <c r="S435" s="3"/>
      <c r="T435" s="3"/>
      <c r="U435" s="3"/>
      <c r="V435" s="3"/>
    </row>
    <row r="436" spans="1:22" s="7" customFormat="1" ht="12.75" x14ac:dyDescent="0.2">
      <c r="A436" s="278"/>
      <c r="B436" s="56">
        <v>385</v>
      </c>
      <c r="C436" s="91"/>
      <c r="D436" s="92"/>
      <c r="E436" s="59"/>
      <c r="F436" s="277"/>
      <c r="G436" s="278"/>
      <c r="H436" s="60">
        <f t="shared" si="14"/>
        <v>0</v>
      </c>
      <c r="I436" s="278"/>
      <c r="J436" s="3"/>
      <c r="K436" s="3"/>
      <c r="L436" s="3"/>
      <c r="M436" s="3"/>
      <c r="N436" s="3"/>
      <c r="O436" s="3"/>
      <c r="P436" s="3"/>
      <c r="Q436" s="3"/>
      <c r="R436" s="3"/>
      <c r="S436" s="3"/>
      <c r="T436" s="3"/>
      <c r="U436" s="3"/>
      <c r="V436" s="3"/>
    </row>
    <row r="437" spans="1:22" s="7" customFormat="1" ht="12.75" x14ac:dyDescent="0.2">
      <c r="A437" s="278"/>
      <c r="B437" s="56">
        <v>386</v>
      </c>
      <c r="C437" s="91"/>
      <c r="D437" s="92"/>
      <c r="E437" s="59"/>
      <c r="F437" s="277"/>
      <c r="G437" s="278"/>
      <c r="H437" s="60">
        <f t="shared" si="14"/>
        <v>0</v>
      </c>
      <c r="I437" s="278"/>
      <c r="J437" s="3"/>
      <c r="K437" s="3"/>
      <c r="L437" s="3"/>
      <c r="M437" s="3"/>
      <c r="N437" s="3"/>
      <c r="O437" s="3"/>
      <c r="P437" s="3"/>
      <c r="Q437" s="3"/>
      <c r="R437" s="3"/>
      <c r="S437" s="3"/>
      <c r="T437" s="3"/>
      <c r="U437" s="3"/>
      <c r="V437" s="3"/>
    </row>
    <row r="438" spans="1:22" s="7" customFormat="1" ht="12.75" x14ac:dyDescent="0.2">
      <c r="A438" s="278"/>
      <c r="B438" s="56">
        <v>387</v>
      </c>
      <c r="C438" s="91"/>
      <c r="D438" s="92"/>
      <c r="E438" s="59"/>
      <c r="F438" s="277"/>
      <c r="G438" s="278"/>
      <c r="H438" s="60">
        <f t="shared" si="14"/>
        <v>0</v>
      </c>
      <c r="I438" s="278"/>
      <c r="J438" s="3"/>
      <c r="K438" s="3"/>
      <c r="L438" s="3"/>
      <c r="M438" s="3"/>
      <c r="N438" s="3"/>
      <c r="O438" s="3"/>
      <c r="P438" s="3"/>
      <c r="Q438" s="3"/>
      <c r="R438" s="3"/>
      <c r="S438" s="3"/>
      <c r="T438" s="3"/>
      <c r="U438" s="3"/>
      <c r="V438" s="3"/>
    </row>
    <row r="439" spans="1:22" s="7" customFormat="1" ht="12.75" x14ac:dyDescent="0.2">
      <c r="A439" s="278"/>
      <c r="B439" s="56">
        <v>388</v>
      </c>
      <c r="C439" s="91"/>
      <c r="D439" s="92"/>
      <c r="E439" s="59"/>
      <c r="F439" s="277"/>
      <c r="G439" s="278"/>
      <c r="H439" s="60">
        <f t="shared" si="14"/>
        <v>0</v>
      </c>
      <c r="I439" s="278"/>
      <c r="J439" s="3"/>
      <c r="K439" s="3"/>
      <c r="L439" s="3"/>
      <c r="M439" s="3"/>
      <c r="N439" s="3"/>
      <c r="O439" s="3"/>
      <c r="P439" s="3"/>
      <c r="Q439" s="3"/>
      <c r="R439" s="3"/>
      <c r="S439" s="3"/>
      <c r="T439" s="3"/>
      <c r="U439" s="3"/>
      <c r="V439" s="3"/>
    </row>
    <row r="440" spans="1:22" s="7" customFormat="1" ht="12.75" x14ac:dyDescent="0.2">
      <c r="A440" s="278"/>
      <c r="B440" s="56">
        <v>389</v>
      </c>
      <c r="C440" s="91"/>
      <c r="D440" s="92"/>
      <c r="E440" s="59"/>
      <c r="F440" s="277"/>
      <c r="G440" s="278"/>
      <c r="H440" s="60">
        <f t="shared" si="14"/>
        <v>0</v>
      </c>
      <c r="I440" s="278"/>
      <c r="J440" s="3"/>
      <c r="K440" s="3"/>
      <c r="L440" s="3"/>
      <c r="M440" s="3"/>
      <c r="N440" s="3"/>
      <c r="O440" s="3"/>
      <c r="P440" s="3"/>
      <c r="Q440" s="3"/>
      <c r="R440" s="3"/>
      <c r="S440" s="3"/>
      <c r="T440" s="3"/>
      <c r="U440" s="3"/>
      <c r="V440" s="3"/>
    </row>
    <row r="441" spans="1:22" s="7" customFormat="1" ht="12.75" x14ac:dyDescent="0.2">
      <c r="A441" s="278"/>
      <c r="B441" s="56">
        <v>390</v>
      </c>
      <c r="C441" s="91"/>
      <c r="D441" s="92"/>
      <c r="E441" s="59"/>
      <c r="F441" s="277"/>
      <c r="G441" s="278"/>
      <c r="H441" s="60">
        <f t="shared" si="14"/>
        <v>0</v>
      </c>
      <c r="I441" s="278"/>
      <c r="J441" s="3"/>
      <c r="K441" s="3"/>
      <c r="L441" s="3"/>
      <c r="M441" s="3"/>
      <c r="N441" s="3"/>
      <c r="O441" s="3"/>
      <c r="P441" s="3"/>
      <c r="Q441" s="3"/>
      <c r="R441" s="3"/>
      <c r="S441" s="3"/>
      <c r="T441" s="3"/>
      <c r="U441" s="3"/>
      <c r="V441" s="3"/>
    </row>
    <row r="442" spans="1:22" s="7" customFormat="1" ht="12.75" x14ac:dyDescent="0.2">
      <c r="A442" s="278"/>
      <c r="B442" s="56">
        <v>391</v>
      </c>
      <c r="C442" s="91"/>
      <c r="D442" s="92"/>
      <c r="E442" s="59"/>
      <c r="F442" s="277"/>
      <c r="G442" s="278"/>
      <c r="H442" s="60">
        <f t="shared" si="14"/>
        <v>0</v>
      </c>
      <c r="I442" s="278"/>
      <c r="J442" s="3"/>
      <c r="K442" s="3"/>
      <c r="L442" s="3"/>
      <c r="M442" s="3"/>
      <c r="N442" s="3"/>
      <c r="O442" s="3"/>
      <c r="P442" s="3"/>
      <c r="Q442" s="3"/>
      <c r="R442" s="3"/>
      <c r="S442" s="3"/>
      <c r="T442" s="3"/>
      <c r="U442" s="3"/>
      <c r="V442" s="3"/>
    </row>
    <row r="443" spans="1:22" s="7" customFormat="1" ht="12.75" x14ac:dyDescent="0.2">
      <c r="A443" s="278"/>
      <c r="B443" s="56">
        <v>392</v>
      </c>
      <c r="C443" s="91"/>
      <c r="D443" s="92"/>
      <c r="E443" s="59"/>
      <c r="F443" s="277"/>
      <c r="G443" s="278"/>
      <c r="H443" s="60">
        <f t="shared" si="14"/>
        <v>0</v>
      </c>
      <c r="I443" s="278"/>
      <c r="J443" s="3"/>
      <c r="K443" s="3"/>
      <c r="L443" s="3"/>
      <c r="M443" s="3"/>
      <c r="N443" s="3"/>
      <c r="O443" s="3"/>
      <c r="P443" s="3"/>
      <c r="Q443" s="3"/>
      <c r="R443" s="3"/>
      <c r="S443" s="3"/>
      <c r="T443" s="3"/>
      <c r="U443" s="3"/>
      <c r="V443" s="3"/>
    </row>
    <row r="444" spans="1:22" s="7" customFormat="1" ht="12.75" x14ac:dyDescent="0.2">
      <c r="A444" s="278"/>
      <c r="B444" s="56">
        <v>393</v>
      </c>
      <c r="C444" s="91"/>
      <c r="D444" s="92"/>
      <c r="E444" s="59"/>
      <c r="F444" s="277"/>
      <c r="G444" s="278"/>
      <c r="H444" s="60">
        <f t="shared" si="14"/>
        <v>0</v>
      </c>
      <c r="I444" s="278"/>
      <c r="J444" s="3"/>
      <c r="K444" s="3"/>
      <c r="L444" s="3"/>
      <c r="M444" s="3"/>
      <c r="N444" s="3"/>
      <c r="O444" s="3"/>
      <c r="P444" s="3"/>
      <c r="Q444" s="3"/>
      <c r="R444" s="3"/>
      <c r="S444" s="3"/>
      <c r="T444" s="3"/>
      <c r="U444" s="3"/>
      <c r="V444" s="3"/>
    </row>
    <row r="445" spans="1:22" s="7" customFormat="1" ht="12.75" x14ac:dyDescent="0.2">
      <c r="A445" s="278"/>
      <c r="B445" s="56">
        <v>394</v>
      </c>
      <c r="C445" s="91"/>
      <c r="D445" s="92"/>
      <c r="E445" s="59"/>
      <c r="F445" s="277"/>
      <c r="G445" s="278"/>
      <c r="H445" s="60">
        <f t="shared" si="14"/>
        <v>0</v>
      </c>
      <c r="I445" s="278"/>
      <c r="J445" s="3"/>
      <c r="K445" s="3"/>
      <c r="L445" s="3"/>
      <c r="M445" s="3"/>
      <c r="N445" s="3"/>
      <c r="O445" s="3"/>
      <c r="P445" s="3"/>
      <c r="Q445" s="3"/>
      <c r="R445" s="3"/>
      <c r="S445" s="3"/>
      <c r="T445" s="3"/>
      <c r="U445" s="3"/>
      <c r="V445" s="3"/>
    </row>
    <row r="446" spans="1:22" s="7" customFormat="1" ht="12.75" x14ac:dyDescent="0.2">
      <c r="A446" s="278"/>
      <c r="B446" s="56">
        <v>395</v>
      </c>
      <c r="C446" s="91"/>
      <c r="D446" s="92"/>
      <c r="E446" s="59"/>
      <c r="F446" s="277"/>
      <c r="G446" s="278"/>
      <c r="H446" s="60">
        <f t="shared" si="14"/>
        <v>0</v>
      </c>
      <c r="I446" s="278"/>
      <c r="J446" s="3"/>
      <c r="K446" s="3"/>
      <c r="L446" s="3"/>
      <c r="M446" s="3"/>
      <c r="N446" s="3"/>
      <c r="O446" s="3"/>
      <c r="P446" s="3"/>
      <c r="Q446" s="3"/>
      <c r="R446" s="3"/>
      <c r="S446" s="3"/>
      <c r="T446" s="3"/>
      <c r="U446" s="3"/>
      <c r="V446" s="3"/>
    </row>
    <row r="447" spans="1:22" s="7" customFormat="1" ht="12.75" x14ac:dyDescent="0.2">
      <c r="A447" s="278"/>
      <c r="B447" s="56">
        <v>396</v>
      </c>
      <c r="C447" s="91"/>
      <c r="D447" s="92"/>
      <c r="E447" s="59"/>
      <c r="F447" s="277"/>
      <c r="G447" s="278"/>
      <c r="H447" s="60">
        <f t="shared" si="14"/>
        <v>0</v>
      </c>
      <c r="I447" s="278"/>
      <c r="J447" s="3"/>
      <c r="K447" s="3"/>
      <c r="L447" s="3"/>
      <c r="M447" s="3"/>
      <c r="N447" s="3"/>
      <c r="O447" s="3"/>
      <c r="P447" s="3"/>
      <c r="Q447" s="3"/>
      <c r="R447" s="3"/>
      <c r="S447" s="3"/>
      <c r="T447" s="3"/>
      <c r="U447" s="3"/>
      <c r="V447" s="3"/>
    </row>
    <row r="448" spans="1:22" s="7" customFormat="1" ht="12.75" x14ac:dyDescent="0.2">
      <c r="A448" s="278"/>
      <c r="B448" s="56">
        <v>397</v>
      </c>
      <c r="C448" s="91"/>
      <c r="D448" s="92"/>
      <c r="E448" s="59"/>
      <c r="F448" s="277"/>
      <c r="G448" s="278"/>
      <c r="H448" s="60">
        <f t="shared" si="14"/>
        <v>0</v>
      </c>
      <c r="I448" s="278"/>
      <c r="J448" s="3"/>
      <c r="K448" s="3"/>
      <c r="L448" s="3"/>
      <c r="M448" s="3"/>
      <c r="N448" s="3"/>
      <c r="O448" s="3"/>
      <c r="P448" s="3"/>
      <c r="Q448" s="3"/>
      <c r="R448" s="3"/>
      <c r="S448" s="3"/>
      <c r="T448" s="3"/>
      <c r="U448" s="3"/>
      <c r="V448" s="3"/>
    </row>
    <row r="449" spans="1:22" s="7" customFormat="1" ht="12.75" x14ac:dyDescent="0.2">
      <c r="A449" s="278"/>
      <c r="B449" s="56">
        <v>398</v>
      </c>
      <c r="C449" s="91"/>
      <c r="D449" s="92"/>
      <c r="E449" s="59"/>
      <c r="F449" s="277"/>
      <c r="G449" s="278"/>
      <c r="H449" s="60">
        <f t="shared" si="14"/>
        <v>0</v>
      </c>
      <c r="I449" s="278"/>
      <c r="J449" s="3"/>
      <c r="K449" s="3"/>
      <c r="L449" s="3"/>
      <c r="M449" s="3"/>
      <c r="N449" s="3"/>
      <c r="O449" s="3"/>
      <c r="P449" s="3"/>
      <c r="Q449" s="3"/>
      <c r="R449" s="3"/>
      <c r="S449" s="3"/>
      <c r="T449" s="3"/>
      <c r="U449" s="3"/>
      <c r="V449" s="3"/>
    </row>
    <row r="450" spans="1:22" s="7" customFormat="1" ht="12.75" x14ac:dyDescent="0.2">
      <c r="A450" s="278"/>
      <c r="B450" s="56">
        <v>399</v>
      </c>
      <c r="C450" s="91"/>
      <c r="D450" s="92"/>
      <c r="E450" s="59"/>
      <c r="F450" s="277"/>
      <c r="G450" s="278"/>
      <c r="H450" s="60">
        <f t="shared" si="14"/>
        <v>0</v>
      </c>
      <c r="I450" s="278"/>
      <c r="J450" s="3"/>
      <c r="K450" s="3"/>
      <c r="L450" s="3"/>
      <c r="M450" s="3"/>
      <c r="N450" s="3"/>
      <c r="O450" s="3"/>
      <c r="P450" s="3"/>
      <c r="Q450" s="3"/>
      <c r="R450" s="3"/>
      <c r="S450" s="3"/>
      <c r="T450" s="3"/>
      <c r="U450" s="3"/>
      <c r="V450" s="3"/>
    </row>
    <row r="451" spans="1:22" s="7" customFormat="1" ht="12.75" x14ac:dyDescent="0.2">
      <c r="A451" s="278"/>
      <c r="B451" s="56">
        <v>400</v>
      </c>
      <c r="C451" s="91"/>
      <c r="D451" s="92"/>
      <c r="E451" s="59"/>
      <c r="F451" s="277"/>
      <c r="G451" s="278"/>
      <c r="H451" s="60">
        <f t="shared" si="14"/>
        <v>0</v>
      </c>
      <c r="I451" s="278"/>
      <c r="J451" s="3"/>
      <c r="K451" s="3"/>
      <c r="L451" s="3"/>
      <c r="M451" s="3"/>
      <c r="N451" s="3"/>
      <c r="O451" s="3"/>
      <c r="P451" s="3"/>
      <c r="Q451" s="3"/>
      <c r="R451" s="3"/>
      <c r="S451" s="3"/>
      <c r="T451" s="3"/>
      <c r="U451" s="3"/>
      <c r="V451" s="3"/>
    </row>
    <row r="452" spans="1:22" s="7" customFormat="1" ht="12.75" x14ac:dyDescent="0.2">
      <c r="A452" s="278"/>
      <c r="B452" s="56">
        <v>401</v>
      </c>
      <c r="C452" s="91"/>
      <c r="D452" s="92"/>
      <c r="E452" s="59"/>
      <c r="F452" s="277"/>
      <c r="G452" s="278"/>
      <c r="H452" s="60">
        <f t="shared" si="14"/>
        <v>0</v>
      </c>
      <c r="I452" s="278"/>
      <c r="J452" s="3"/>
      <c r="K452" s="3"/>
      <c r="L452" s="3"/>
      <c r="M452" s="3"/>
      <c r="N452" s="3"/>
      <c r="O452" s="3"/>
      <c r="P452" s="3"/>
      <c r="Q452" s="3"/>
      <c r="R452" s="3"/>
      <c r="S452" s="3"/>
      <c r="T452" s="3"/>
      <c r="U452" s="3"/>
      <c r="V452" s="3"/>
    </row>
    <row r="453" spans="1:22" s="7" customFormat="1" ht="12.75" x14ac:dyDescent="0.2">
      <c r="A453" s="278"/>
      <c r="B453" s="56">
        <v>402</v>
      </c>
      <c r="C453" s="91"/>
      <c r="D453" s="92"/>
      <c r="E453" s="59"/>
      <c r="F453" s="277"/>
      <c r="G453" s="278"/>
      <c r="H453" s="60">
        <f t="shared" si="14"/>
        <v>0</v>
      </c>
      <c r="I453" s="278"/>
      <c r="J453" s="3"/>
      <c r="K453" s="3"/>
      <c r="L453" s="3"/>
      <c r="M453" s="3"/>
      <c r="N453" s="3"/>
      <c r="O453" s="3"/>
      <c r="P453" s="3"/>
      <c r="Q453" s="3"/>
      <c r="R453" s="3"/>
      <c r="S453" s="3"/>
      <c r="T453" s="3"/>
      <c r="U453" s="3"/>
      <c r="V453" s="3"/>
    </row>
    <row r="454" spans="1:22" s="7" customFormat="1" ht="12.75" x14ac:dyDescent="0.2">
      <c r="A454" s="278"/>
      <c r="B454" s="56">
        <v>403</v>
      </c>
      <c r="C454" s="91"/>
      <c r="D454" s="92"/>
      <c r="E454" s="59"/>
      <c r="F454" s="277"/>
      <c r="G454" s="278"/>
      <c r="H454" s="60">
        <f t="shared" si="14"/>
        <v>0</v>
      </c>
      <c r="I454" s="278"/>
      <c r="J454" s="3"/>
      <c r="K454" s="3"/>
      <c r="L454" s="3"/>
      <c r="M454" s="3"/>
      <c r="N454" s="3"/>
      <c r="O454" s="3"/>
      <c r="P454" s="3"/>
      <c r="Q454" s="3"/>
      <c r="R454" s="3"/>
      <c r="S454" s="3"/>
      <c r="T454" s="3"/>
      <c r="U454" s="3"/>
      <c r="V454" s="3"/>
    </row>
    <row r="455" spans="1:22" s="7" customFormat="1" ht="12.75" x14ac:dyDescent="0.2">
      <c r="A455" s="278"/>
      <c r="B455" s="56">
        <v>404</v>
      </c>
      <c r="C455" s="91"/>
      <c r="D455" s="92"/>
      <c r="E455" s="59"/>
      <c r="F455" s="277"/>
      <c r="G455" s="278"/>
      <c r="H455" s="60">
        <f t="shared" si="14"/>
        <v>0</v>
      </c>
      <c r="I455" s="278"/>
      <c r="J455" s="3"/>
      <c r="K455" s="3"/>
      <c r="L455" s="3"/>
      <c r="M455" s="3"/>
      <c r="N455" s="3"/>
      <c r="O455" s="3"/>
      <c r="P455" s="3"/>
      <c r="Q455" s="3"/>
      <c r="R455" s="3"/>
      <c r="S455" s="3"/>
      <c r="T455" s="3"/>
      <c r="U455" s="3"/>
      <c r="V455" s="3"/>
    </row>
    <row r="456" spans="1:22" s="7" customFormat="1" ht="12.75" x14ac:dyDescent="0.2">
      <c r="A456" s="278"/>
      <c r="B456" s="56">
        <v>405</v>
      </c>
      <c r="C456" s="91"/>
      <c r="D456" s="92"/>
      <c r="E456" s="59"/>
      <c r="F456" s="277"/>
      <c r="G456" s="278"/>
      <c r="H456" s="60">
        <f t="shared" si="14"/>
        <v>0</v>
      </c>
      <c r="I456" s="278"/>
      <c r="J456" s="3"/>
      <c r="K456" s="3"/>
      <c r="L456" s="3"/>
      <c r="M456" s="3"/>
      <c r="N456" s="3"/>
      <c r="O456" s="3"/>
      <c r="P456" s="3"/>
      <c r="Q456" s="3"/>
      <c r="R456" s="3"/>
      <c r="S456" s="3"/>
      <c r="T456" s="3"/>
      <c r="U456" s="3"/>
      <c r="V456" s="3"/>
    </row>
    <row r="457" spans="1:22" s="7" customFormat="1" ht="12.75" x14ac:dyDescent="0.2">
      <c r="A457" s="278"/>
      <c r="B457" s="56">
        <v>406</v>
      </c>
      <c r="C457" s="91"/>
      <c r="D457" s="92"/>
      <c r="E457" s="59"/>
      <c r="F457" s="277"/>
      <c r="G457" s="278"/>
      <c r="H457" s="60">
        <f t="shared" ref="H457:H520" si="15">IF(C457=0,0,IF(D457=0,0,IF(ISNUMBER(E457),IF(YEAR(E457)=$S$1,15,0),0)))</f>
        <v>0</v>
      </c>
      <c r="I457" s="278"/>
      <c r="J457" s="3"/>
      <c r="K457" s="3"/>
      <c r="L457" s="3"/>
      <c r="M457" s="3"/>
      <c r="N457" s="3"/>
      <c r="O457" s="3"/>
      <c r="P457" s="3"/>
      <c r="Q457" s="3"/>
      <c r="R457" s="3"/>
      <c r="S457" s="3"/>
      <c r="T457" s="3"/>
      <c r="U457" s="3"/>
      <c r="V457" s="3"/>
    </row>
    <row r="458" spans="1:22" s="7" customFormat="1" ht="12.75" x14ac:dyDescent="0.2">
      <c r="A458" s="278"/>
      <c r="B458" s="56">
        <v>407</v>
      </c>
      <c r="C458" s="91"/>
      <c r="D458" s="92"/>
      <c r="E458" s="59"/>
      <c r="F458" s="277"/>
      <c r="G458" s="278"/>
      <c r="H458" s="60">
        <f t="shared" si="15"/>
        <v>0</v>
      </c>
      <c r="I458" s="278"/>
      <c r="J458" s="3"/>
      <c r="K458" s="3"/>
      <c r="L458" s="3"/>
      <c r="M458" s="3"/>
      <c r="N458" s="3"/>
      <c r="O458" s="3"/>
      <c r="P458" s="3"/>
      <c r="Q458" s="3"/>
      <c r="R458" s="3"/>
      <c r="S458" s="3"/>
      <c r="T458" s="3"/>
      <c r="U458" s="3"/>
      <c r="V458" s="3"/>
    </row>
    <row r="459" spans="1:22" s="7" customFormat="1" ht="12.75" x14ac:dyDescent="0.2">
      <c r="A459" s="278"/>
      <c r="B459" s="56">
        <v>408</v>
      </c>
      <c r="C459" s="91"/>
      <c r="D459" s="92"/>
      <c r="E459" s="59"/>
      <c r="F459" s="277"/>
      <c r="G459" s="278"/>
      <c r="H459" s="60">
        <f t="shared" si="15"/>
        <v>0</v>
      </c>
      <c r="I459" s="278"/>
      <c r="J459" s="3"/>
      <c r="K459" s="3"/>
      <c r="L459" s="3"/>
      <c r="M459" s="3"/>
      <c r="N459" s="3"/>
      <c r="O459" s="3"/>
      <c r="P459" s="3"/>
      <c r="Q459" s="3"/>
      <c r="R459" s="3"/>
      <c r="S459" s="3"/>
      <c r="T459" s="3"/>
      <c r="U459" s="3"/>
      <c r="V459" s="3"/>
    </row>
    <row r="460" spans="1:22" s="7" customFormat="1" ht="12.75" x14ac:dyDescent="0.2">
      <c r="A460" s="278"/>
      <c r="B460" s="56">
        <v>409</v>
      </c>
      <c r="C460" s="91"/>
      <c r="D460" s="92"/>
      <c r="E460" s="59"/>
      <c r="F460" s="277"/>
      <c r="G460" s="278"/>
      <c r="H460" s="60">
        <f t="shared" si="15"/>
        <v>0</v>
      </c>
      <c r="I460" s="278"/>
      <c r="J460" s="3"/>
      <c r="K460" s="3"/>
      <c r="L460" s="3"/>
      <c r="M460" s="3"/>
      <c r="N460" s="3"/>
      <c r="O460" s="3"/>
      <c r="P460" s="3"/>
      <c r="Q460" s="3"/>
      <c r="R460" s="3"/>
      <c r="S460" s="3"/>
      <c r="T460" s="3"/>
      <c r="U460" s="3"/>
      <c r="V460" s="3"/>
    </row>
    <row r="461" spans="1:22" s="7" customFormat="1" ht="12.75" x14ac:dyDescent="0.2">
      <c r="A461" s="278"/>
      <c r="B461" s="56">
        <v>410</v>
      </c>
      <c r="C461" s="91"/>
      <c r="D461" s="92"/>
      <c r="E461" s="59"/>
      <c r="F461" s="277"/>
      <c r="G461" s="278"/>
      <c r="H461" s="60">
        <f t="shared" si="15"/>
        <v>0</v>
      </c>
      <c r="I461" s="278"/>
      <c r="J461" s="3"/>
      <c r="K461" s="3"/>
      <c r="L461" s="3"/>
      <c r="M461" s="3"/>
      <c r="N461" s="3"/>
      <c r="O461" s="3"/>
      <c r="P461" s="3"/>
      <c r="Q461" s="3"/>
      <c r="R461" s="3"/>
      <c r="S461" s="3"/>
      <c r="T461" s="3"/>
      <c r="U461" s="3"/>
      <c r="V461" s="3"/>
    </row>
    <row r="462" spans="1:22" s="7" customFormat="1" ht="12.75" x14ac:dyDescent="0.2">
      <c r="A462" s="278"/>
      <c r="B462" s="56">
        <v>411</v>
      </c>
      <c r="C462" s="91"/>
      <c r="D462" s="92"/>
      <c r="E462" s="59"/>
      <c r="F462" s="277"/>
      <c r="G462" s="278"/>
      <c r="H462" s="60">
        <f t="shared" si="15"/>
        <v>0</v>
      </c>
      <c r="I462" s="278"/>
      <c r="J462" s="3"/>
      <c r="K462" s="3"/>
      <c r="L462" s="3"/>
      <c r="M462" s="3"/>
      <c r="N462" s="3"/>
      <c r="O462" s="3"/>
      <c r="P462" s="3"/>
      <c r="Q462" s="3"/>
      <c r="R462" s="3"/>
      <c r="S462" s="3"/>
      <c r="T462" s="3"/>
      <c r="U462" s="3"/>
      <c r="V462" s="3"/>
    </row>
    <row r="463" spans="1:22" s="7" customFormat="1" ht="12.75" x14ac:dyDescent="0.2">
      <c r="A463" s="278"/>
      <c r="B463" s="56">
        <v>412</v>
      </c>
      <c r="C463" s="91"/>
      <c r="D463" s="92"/>
      <c r="E463" s="59"/>
      <c r="F463" s="277"/>
      <c r="G463" s="278"/>
      <c r="H463" s="60">
        <f t="shared" si="15"/>
        <v>0</v>
      </c>
      <c r="I463" s="278"/>
      <c r="J463" s="3"/>
      <c r="K463" s="3"/>
      <c r="L463" s="3"/>
      <c r="M463" s="3"/>
      <c r="N463" s="3"/>
      <c r="O463" s="3"/>
      <c r="P463" s="3"/>
      <c r="Q463" s="3"/>
      <c r="R463" s="3"/>
      <c r="S463" s="3"/>
      <c r="T463" s="3"/>
      <c r="U463" s="3"/>
      <c r="V463" s="3"/>
    </row>
    <row r="464" spans="1:22" s="7" customFormat="1" ht="12.75" x14ac:dyDescent="0.2">
      <c r="A464" s="278"/>
      <c r="B464" s="56">
        <v>413</v>
      </c>
      <c r="C464" s="91"/>
      <c r="D464" s="92"/>
      <c r="E464" s="59"/>
      <c r="F464" s="277"/>
      <c r="G464" s="278"/>
      <c r="H464" s="60">
        <f t="shared" si="15"/>
        <v>0</v>
      </c>
      <c r="I464" s="278"/>
      <c r="J464" s="3"/>
      <c r="K464" s="3"/>
      <c r="L464" s="3"/>
      <c r="M464" s="3"/>
      <c r="N464" s="3"/>
      <c r="O464" s="3"/>
      <c r="P464" s="3"/>
      <c r="Q464" s="3"/>
      <c r="R464" s="3"/>
      <c r="S464" s="3"/>
      <c r="T464" s="3"/>
      <c r="U464" s="3"/>
      <c r="V464" s="3"/>
    </row>
    <row r="465" spans="1:22" s="7" customFormat="1" ht="12.75" x14ac:dyDescent="0.2">
      <c r="A465" s="278"/>
      <c r="B465" s="56">
        <v>414</v>
      </c>
      <c r="C465" s="91"/>
      <c r="D465" s="92"/>
      <c r="E465" s="59"/>
      <c r="F465" s="277"/>
      <c r="G465" s="278"/>
      <c r="H465" s="60">
        <f t="shared" si="15"/>
        <v>0</v>
      </c>
      <c r="I465" s="278"/>
      <c r="J465" s="3"/>
      <c r="K465" s="3"/>
      <c r="L465" s="3"/>
      <c r="M465" s="3"/>
      <c r="N465" s="3"/>
      <c r="O465" s="3"/>
      <c r="P465" s="3"/>
      <c r="Q465" s="3"/>
      <c r="R465" s="3"/>
      <c r="S465" s="3"/>
      <c r="T465" s="3"/>
      <c r="U465" s="3"/>
      <c r="V465" s="3"/>
    </row>
    <row r="466" spans="1:22" s="7" customFormat="1" ht="12.75" x14ac:dyDescent="0.2">
      <c r="A466" s="278"/>
      <c r="B466" s="56">
        <v>415</v>
      </c>
      <c r="C466" s="91"/>
      <c r="D466" s="92"/>
      <c r="E466" s="59"/>
      <c r="F466" s="277"/>
      <c r="G466" s="278"/>
      <c r="H466" s="60">
        <f t="shared" si="15"/>
        <v>0</v>
      </c>
      <c r="I466" s="278"/>
      <c r="J466" s="3"/>
      <c r="K466" s="3"/>
      <c r="L466" s="3"/>
      <c r="M466" s="3"/>
      <c r="N466" s="3"/>
      <c r="O466" s="3"/>
      <c r="P466" s="3"/>
      <c r="Q466" s="3"/>
      <c r="R466" s="3"/>
      <c r="S466" s="3"/>
      <c r="T466" s="3"/>
      <c r="U466" s="3"/>
      <c r="V466" s="3"/>
    </row>
    <row r="467" spans="1:22" s="7" customFormat="1" ht="12.75" x14ac:dyDescent="0.2">
      <c r="A467" s="278"/>
      <c r="B467" s="56">
        <v>416</v>
      </c>
      <c r="C467" s="91"/>
      <c r="D467" s="92"/>
      <c r="E467" s="59"/>
      <c r="F467" s="277"/>
      <c r="G467" s="278"/>
      <c r="H467" s="60">
        <f t="shared" si="15"/>
        <v>0</v>
      </c>
      <c r="I467" s="278"/>
      <c r="J467" s="3"/>
      <c r="K467" s="3"/>
      <c r="L467" s="3"/>
      <c r="M467" s="3"/>
      <c r="N467" s="3"/>
      <c r="O467" s="3"/>
      <c r="P467" s="3"/>
      <c r="Q467" s="3"/>
      <c r="R467" s="3"/>
      <c r="S467" s="3"/>
      <c r="T467" s="3"/>
      <c r="U467" s="3"/>
      <c r="V467" s="3"/>
    </row>
    <row r="468" spans="1:22" s="7" customFormat="1" ht="12.75" x14ac:dyDescent="0.2">
      <c r="A468" s="278"/>
      <c r="B468" s="56">
        <v>417</v>
      </c>
      <c r="C468" s="91"/>
      <c r="D468" s="92"/>
      <c r="E468" s="59"/>
      <c r="F468" s="277"/>
      <c r="G468" s="278"/>
      <c r="H468" s="60">
        <f t="shared" si="15"/>
        <v>0</v>
      </c>
      <c r="I468" s="278"/>
      <c r="J468" s="3"/>
      <c r="K468" s="3"/>
      <c r="L468" s="3"/>
      <c r="M468" s="3"/>
      <c r="N468" s="3"/>
      <c r="O468" s="3"/>
      <c r="P468" s="3"/>
      <c r="Q468" s="3"/>
      <c r="R468" s="3"/>
      <c r="S468" s="3"/>
      <c r="T468" s="3"/>
      <c r="U468" s="3"/>
      <c r="V468" s="3"/>
    </row>
    <row r="469" spans="1:22" s="7" customFormat="1" ht="12.75" x14ac:dyDescent="0.2">
      <c r="A469" s="278"/>
      <c r="B469" s="56">
        <v>418</v>
      </c>
      <c r="C469" s="91"/>
      <c r="D469" s="92"/>
      <c r="E469" s="59"/>
      <c r="F469" s="277"/>
      <c r="G469" s="278"/>
      <c r="H469" s="60">
        <f t="shared" si="15"/>
        <v>0</v>
      </c>
      <c r="I469" s="278"/>
      <c r="J469" s="3"/>
      <c r="K469" s="3"/>
      <c r="L469" s="3"/>
      <c r="M469" s="3"/>
      <c r="N469" s="3"/>
      <c r="O469" s="3"/>
      <c r="P469" s="3"/>
      <c r="Q469" s="3"/>
      <c r="R469" s="3"/>
      <c r="S469" s="3"/>
      <c r="T469" s="3"/>
      <c r="U469" s="3"/>
      <c r="V469" s="3"/>
    </row>
    <row r="470" spans="1:22" s="7" customFormat="1" ht="12.75" x14ac:dyDescent="0.2">
      <c r="A470" s="278"/>
      <c r="B470" s="56">
        <v>419</v>
      </c>
      <c r="C470" s="91"/>
      <c r="D470" s="92"/>
      <c r="E470" s="59"/>
      <c r="F470" s="277"/>
      <c r="G470" s="278"/>
      <c r="H470" s="60">
        <f t="shared" si="15"/>
        <v>0</v>
      </c>
      <c r="I470" s="278"/>
      <c r="J470" s="3"/>
      <c r="K470" s="3"/>
      <c r="L470" s="3"/>
      <c r="M470" s="3"/>
      <c r="N470" s="3"/>
      <c r="O470" s="3"/>
      <c r="P470" s="3"/>
      <c r="Q470" s="3"/>
      <c r="R470" s="3"/>
      <c r="S470" s="3"/>
      <c r="T470" s="3"/>
      <c r="U470" s="3"/>
      <c r="V470" s="3"/>
    </row>
    <row r="471" spans="1:22" s="7" customFormat="1" ht="12.75" x14ac:dyDescent="0.2">
      <c r="A471" s="278"/>
      <c r="B471" s="56">
        <v>420</v>
      </c>
      <c r="C471" s="91"/>
      <c r="D471" s="92"/>
      <c r="E471" s="59"/>
      <c r="F471" s="277"/>
      <c r="G471" s="278"/>
      <c r="H471" s="60">
        <f t="shared" si="15"/>
        <v>0</v>
      </c>
      <c r="I471" s="278"/>
      <c r="J471" s="3"/>
      <c r="K471" s="3"/>
      <c r="L471" s="3"/>
      <c r="M471" s="3"/>
      <c r="N471" s="3"/>
      <c r="O471" s="3"/>
      <c r="P471" s="3"/>
      <c r="Q471" s="3"/>
      <c r="R471" s="3"/>
      <c r="S471" s="3"/>
      <c r="T471" s="3"/>
      <c r="U471" s="3"/>
      <c r="V471" s="3"/>
    </row>
    <row r="472" spans="1:22" s="7" customFormat="1" ht="12.75" x14ac:dyDescent="0.2">
      <c r="A472" s="278"/>
      <c r="B472" s="56">
        <v>421</v>
      </c>
      <c r="C472" s="91"/>
      <c r="D472" s="92"/>
      <c r="E472" s="59"/>
      <c r="F472" s="277"/>
      <c r="G472" s="278"/>
      <c r="H472" s="60">
        <f t="shared" si="15"/>
        <v>0</v>
      </c>
      <c r="I472" s="278"/>
      <c r="J472" s="3"/>
      <c r="K472" s="3"/>
      <c r="L472" s="3"/>
      <c r="M472" s="3"/>
      <c r="N472" s="3"/>
      <c r="O472" s="3"/>
      <c r="P472" s="3"/>
      <c r="Q472" s="3"/>
      <c r="R472" s="3"/>
      <c r="S472" s="3"/>
      <c r="T472" s="3"/>
      <c r="U472" s="3"/>
      <c r="V472" s="3"/>
    </row>
    <row r="473" spans="1:22" s="7" customFormat="1" ht="12.75" x14ac:dyDescent="0.2">
      <c r="A473" s="278"/>
      <c r="B473" s="56">
        <v>422</v>
      </c>
      <c r="C473" s="91"/>
      <c r="D473" s="92"/>
      <c r="E473" s="59"/>
      <c r="F473" s="277"/>
      <c r="G473" s="278"/>
      <c r="H473" s="60">
        <f t="shared" si="15"/>
        <v>0</v>
      </c>
      <c r="I473" s="278"/>
      <c r="J473" s="3"/>
      <c r="K473" s="3"/>
      <c r="L473" s="3"/>
      <c r="M473" s="3"/>
      <c r="N473" s="3"/>
      <c r="O473" s="3"/>
      <c r="P473" s="3"/>
      <c r="Q473" s="3"/>
      <c r="R473" s="3"/>
      <c r="S473" s="3"/>
      <c r="T473" s="3"/>
      <c r="U473" s="3"/>
      <c r="V473" s="3"/>
    </row>
    <row r="474" spans="1:22" s="7" customFormat="1" ht="12.75" x14ac:dyDescent="0.2">
      <c r="A474" s="278"/>
      <c r="B474" s="56">
        <v>423</v>
      </c>
      <c r="C474" s="91"/>
      <c r="D474" s="92"/>
      <c r="E474" s="59"/>
      <c r="F474" s="277"/>
      <c r="G474" s="278"/>
      <c r="H474" s="60">
        <f t="shared" si="15"/>
        <v>0</v>
      </c>
      <c r="I474" s="278"/>
      <c r="J474" s="3"/>
      <c r="K474" s="3"/>
      <c r="L474" s="3"/>
      <c r="M474" s="3"/>
      <c r="N474" s="3"/>
      <c r="O474" s="3"/>
      <c r="P474" s="3"/>
      <c r="Q474" s="3"/>
      <c r="R474" s="3"/>
      <c r="S474" s="3"/>
      <c r="T474" s="3"/>
      <c r="U474" s="3"/>
      <c r="V474" s="3"/>
    </row>
    <row r="475" spans="1:22" s="7" customFormat="1" ht="12.75" x14ac:dyDescent="0.2">
      <c r="A475" s="278"/>
      <c r="B475" s="56">
        <v>424</v>
      </c>
      <c r="C475" s="91"/>
      <c r="D475" s="92"/>
      <c r="E475" s="59"/>
      <c r="F475" s="277"/>
      <c r="G475" s="278"/>
      <c r="H475" s="60">
        <f t="shared" si="15"/>
        <v>0</v>
      </c>
      <c r="I475" s="278"/>
      <c r="J475" s="3"/>
      <c r="K475" s="3"/>
      <c r="L475" s="3"/>
      <c r="M475" s="3"/>
      <c r="N475" s="3"/>
      <c r="O475" s="3"/>
      <c r="P475" s="3"/>
      <c r="Q475" s="3"/>
      <c r="R475" s="3"/>
      <c r="S475" s="3"/>
      <c r="T475" s="3"/>
      <c r="U475" s="3"/>
      <c r="V475" s="3"/>
    </row>
    <row r="476" spans="1:22" s="7" customFormat="1" ht="12.75" x14ac:dyDescent="0.2">
      <c r="A476" s="278"/>
      <c r="B476" s="56">
        <v>425</v>
      </c>
      <c r="C476" s="91"/>
      <c r="D476" s="92"/>
      <c r="E476" s="59"/>
      <c r="F476" s="277"/>
      <c r="G476" s="278"/>
      <c r="H476" s="60">
        <f t="shared" si="15"/>
        <v>0</v>
      </c>
      <c r="I476" s="278"/>
      <c r="J476" s="3"/>
      <c r="K476" s="3"/>
      <c r="L476" s="3"/>
      <c r="M476" s="3"/>
      <c r="N476" s="3"/>
      <c r="O476" s="3"/>
      <c r="P476" s="3"/>
      <c r="Q476" s="3"/>
      <c r="R476" s="3"/>
      <c r="S476" s="3"/>
      <c r="T476" s="3"/>
      <c r="U476" s="3"/>
      <c r="V476" s="3"/>
    </row>
    <row r="477" spans="1:22" s="7" customFormat="1" ht="12.75" x14ac:dyDescent="0.2">
      <c r="A477" s="278"/>
      <c r="B477" s="56">
        <v>426</v>
      </c>
      <c r="C477" s="91"/>
      <c r="D477" s="92"/>
      <c r="E477" s="59"/>
      <c r="F477" s="277"/>
      <c r="G477" s="278"/>
      <c r="H477" s="60">
        <f t="shared" si="15"/>
        <v>0</v>
      </c>
      <c r="I477" s="278"/>
      <c r="J477" s="3"/>
      <c r="K477" s="3"/>
      <c r="L477" s="3"/>
      <c r="M477" s="3"/>
      <c r="N477" s="3"/>
      <c r="O477" s="3"/>
      <c r="P477" s="3"/>
      <c r="Q477" s="3"/>
      <c r="R477" s="3"/>
      <c r="S477" s="3"/>
      <c r="T477" s="3"/>
      <c r="U477" s="3"/>
      <c r="V477" s="3"/>
    </row>
    <row r="478" spans="1:22" s="7" customFormat="1" ht="12.75" x14ac:dyDescent="0.2">
      <c r="A478" s="278"/>
      <c r="B478" s="56">
        <v>427</v>
      </c>
      <c r="C478" s="91"/>
      <c r="D478" s="92"/>
      <c r="E478" s="59"/>
      <c r="F478" s="277"/>
      <c r="G478" s="278"/>
      <c r="H478" s="60">
        <f t="shared" si="15"/>
        <v>0</v>
      </c>
      <c r="I478" s="278"/>
      <c r="J478" s="3"/>
      <c r="K478" s="3"/>
      <c r="L478" s="3"/>
      <c r="M478" s="3"/>
      <c r="N478" s="3"/>
      <c r="O478" s="3"/>
      <c r="P478" s="3"/>
      <c r="Q478" s="3"/>
      <c r="R478" s="3"/>
      <c r="S478" s="3"/>
      <c r="T478" s="3"/>
      <c r="U478" s="3"/>
      <c r="V478" s="3"/>
    </row>
    <row r="479" spans="1:22" s="7" customFormat="1" ht="12.75" x14ac:dyDescent="0.2">
      <c r="A479" s="278"/>
      <c r="B479" s="56">
        <v>428</v>
      </c>
      <c r="C479" s="91"/>
      <c r="D479" s="92"/>
      <c r="E479" s="59"/>
      <c r="F479" s="277"/>
      <c r="G479" s="278"/>
      <c r="H479" s="60">
        <f t="shared" si="15"/>
        <v>0</v>
      </c>
      <c r="I479" s="278"/>
      <c r="J479" s="3"/>
      <c r="K479" s="3"/>
      <c r="L479" s="3"/>
      <c r="M479" s="3"/>
      <c r="N479" s="3"/>
      <c r="O479" s="3"/>
      <c r="P479" s="3"/>
      <c r="Q479" s="3"/>
      <c r="R479" s="3"/>
      <c r="S479" s="3"/>
      <c r="T479" s="3"/>
      <c r="U479" s="3"/>
      <c r="V479" s="3"/>
    </row>
    <row r="480" spans="1:22" s="7" customFormat="1" ht="12.75" x14ac:dyDescent="0.2">
      <c r="A480" s="278"/>
      <c r="B480" s="56">
        <v>429</v>
      </c>
      <c r="C480" s="91"/>
      <c r="D480" s="92"/>
      <c r="E480" s="59"/>
      <c r="F480" s="277"/>
      <c r="G480" s="278"/>
      <c r="H480" s="60">
        <f t="shared" si="15"/>
        <v>0</v>
      </c>
      <c r="I480" s="278"/>
      <c r="J480" s="3"/>
      <c r="K480" s="3"/>
      <c r="L480" s="3"/>
      <c r="M480" s="3"/>
      <c r="N480" s="3"/>
      <c r="O480" s="3"/>
      <c r="P480" s="3"/>
      <c r="Q480" s="3"/>
      <c r="R480" s="3"/>
      <c r="S480" s="3"/>
      <c r="T480" s="3"/>
      <c r="U480" s="3"/>
      <c r="V480" s="3"/>
    </row>
    <row r="481" spans="1:22" s="7" customFormat="1" ht="12.75" x14ac:dyDescent="0.2">
      <c r="A481" s="278"/>
      <c r="B481" s="56">
        <v>430</v>
      </c>
      <c r="C481" s="91"/>
      <c r="D481" s="92"/>
      <c r="E481" s="59"/>
      <c r="F481" s="277"/>
      <c r="G481" s="278"/>
      <c r="H481" s="60">
        <f t="shared" si="15"/>
        <v>0</v>
      </c>
      <c r="I481" s="278"/>
      <c r="J481" s="3"/>
      <c r="K481" s="3"/>
      <c r="L481" s="3"/>
      <c r="M481" s="3"/>
      <c r="N481" s="3"/>
      <c r="O481" s="3"/>
      <c r="P481" s="3"/>
      <c r="Q481" s="3"/>
      <c r="R481" s="3"/>
      <c r="S481" s="3"/>
      <c r="T481" s="3"/>
      <c r="U481" s="3"/>
      <c r="V481" s="3"/>
    </row>
    <row r="482" spans="1:22" s="7" customFormat="1" ht="12.75" x14ac:dyDescent="0.2">
      <c r="A482" s="278"/>
      <c r="B482" s="56">
        <v>431</v>
      </c>
      <c r="C482" s="91"/>
      <c r="D482" s="92"/>
      <c r="E482" s="59"/>
      <c r="F482" s="277"/>
      <c r="G482" s="278"/>
      <c r="H482" s="60">
        <f t="shared" si="15"/>
        <v>0</v>
      </c>
      <c r="I482" s="278"/>
      <c r="J482" s="3"/>
      <c r="K482" s="3"/>
      <c r="L482" s="3"/>
      <c r="M482" s="3"/>
      <c r="N482" s="3"/>
      <c r="O482" s="3"/>
      <c r="P482" s="3"/>
      <c r="Q482" s="3"/>
      <c r="R482" s="3"/>
      <c r="S482" s="3"/>
      <c r="T482" s="3"/>
      <c r="U482" s="3"/>
      <c r="V482" s="3"/>
    </row>
    <row r="483" spans="1:22" s="7" customFormat="1" ht="12.75" x14ac:dyDescent="0.2">
      <c r="A483" s="278"/>
      <c r="B483" s="56">
        <v>432</v>
      </c>
      <c r="C483" s="91"/>
      <c r="D483" s="92"/>
      <c r="E483" s="59"/>
      <c r="F483" s="277"/>
      <c r="G483" s="278"/>
      <c r="H483" s="60">
        <f t="shared" si="15"/>
        <v>0</v>
      </c>
      <c r="I483" s="278"/>
      <c r="J483" s="3"/>
      <c r="K483" s="3"/>
      <c r="L483" s="3"/>
      <c r="M483" s="3"/>
      <c r="N483" s="3"/>
      <c r="O483" s="3"/>
      <c r="P483" s="3"/>
      <c r="Q483" s="3"/>
      <c r="R483" s="3"/>
      <c r="S483" s="3"/>
      <c r="T483" s="3"/>
      <c r="U483" s="3"/>
      <c r="V483" s="3"/>
    </row>
    <row r="484" spans="1:22" s="7" customFormat="1" ht="12.75" x14ac:dyDescent="0.2">
      <c r="A484" s="278"/>
      <c r="B484" s="56">
        <v>433</v>
      </c>
      <c r="C484" s="91"/>
      <c r="D484" s="92"/>
      <c r="E484" s="59"/>
      <c r="F484" s="277"/>
      <c r="G484" s="278"/>
      <c r="H484" s="60">
        <f t="shared" si="15"/>
        <v>0</v>
      </c>
      <c r="I484" s="278"/>
      <c r="J484" s="3"/>
      <c r="K484" s="3"/>
      <c r="L484" s="3"/>
      <c r="M484" s="3"/>
      <c r="N484" s="3"/>
      <c r="O484" s="3"/>
      <c r="P484" s="3"/>
      <c r="Q484" s="3"/>
      <c r="R484" s="3"/>
      <c r="S484" s="3"/>
      <c r="T484" s="3"/>
      <c r="U484" s="3"/>
      <c r="V484" s="3"/>
    </row>
    <row r="485" spans="1:22" s="7" customFormat="1" ht="12.75" x14ac:dyDescent="0.2">
      <c r="A485" s="278"/>
      <c r="B485" s="56">
        <v>434</v>
      </c>
      <c r="C485" s="91"/>
      <c r="D485" s="92"/>
      <c r="E485" s="59"/>
      <c r="F485" s="277"/>
      <c r="G485" s="278"/>
      <c r="H485" s="60">
        <f t="shared" si="15"/>
        <v>0</v>
      </c>
      <c r="I485" s="278"/>
      <c r="J485" s="3"/>
      <c r="K485" s="3"/>
      <c r="L485" s="3"/>
      <c r="M485" s="3"/>
      <c r="N485" s="3"/>
      <c r="O485" s="3"/>
      <c r="P485" s="3"/>
      <c r="Q485" s="3"/>
      <c r="R485" s="3"/>
      <c r="S485" s="3"/>
      <c r="T485" s="3"/>
      <c r="U485" s="3"/>
      <c r="V485" s="3"/>
    </row>
    <row r="486" spans="1:22" s="7" customFormat="1" ht="12.75" x14ac:dyDescent="0.2">
      <c r="A486" s="278"/>
      <c r="B486" s="56">
        <v>435</v>
      </c>
      <c r="C486" s="91"/>
      <c r="D486" s="92"/>
      <c r="E486" s="59"/>
      <c r="F486" s="277"/>
      <c r="G486" s="278"/>
      <c r="H486" s="60">
        <f t="shared" si="15"/>
        <v>0</v>
      </c>
      <c r="I486" s="278"/>
      <c r="J486" s="3"/>
      <c r="K486" s="3"/>
      <c r="L486" s="3"/>
      <c r="M486" s="3"/>
      <c r="N486" s="3"/>
      <c r="O486" s="3"/>
      <c r="P486" s="3"/>
      <c r="Q486" s="3"/>
      <c r="R486" s="3"/>
      <c r="S486" s="3"/>
      <c r="T486" s="3"/>
      <c r="U486" s="3"/>
      <c r="V486" s="3"/>
    </row>
    <row r="487" spans="1:22" s="7" customFormat="1" ht="12.75" x14ac:dyDescent="0.2">
      <c r="A487" s="278"/>
      <c r="B487" s="56">
        <v>436</v>
      </c>
      <c r="C487" s="91"/>
      <c r="D487" s="92"/>
      <c r="E487" s="59"/>
      <c r="F487" s="277"/>
      <c r="G487" s="278"/>
      <c r="H487" s="60">
        <f t="shared" si="15"/>
        <v>0</v>
      </c>
      <c r="I487" s="278"/>
      <c r="J487" s="3"/>
      <c r="K487" s="3"/>
      <c r="L487" s="3"/>
      <c r="M487" s="3"/>
      <c r="N487" s="3"/>
      <c r="O487" s="3"/>
      <c r="P487" s="3"/>
      <c r="Q487" s="3"/>
      <c r="R487" s="3"/>
      <c r="S487" s="3"/>
      <c r="T487" s="3"/>
      <c r="U487" s="3"/>
      <c r="V487" s="3"/>
    </row>
    <row r="488" spans="1:22" s="7" customFormat="1" ht="12.75" x14ac:dyDescent="0.2">
      <c r="A488" s="278"/>
      <c r="B488" s="56">
        <v>437</v>
      </c>
      <c r="C488" s="91"/>
      <c r="D488" s="92"/>
      <c r="E488" s="59"/>
      <c r="F488" s="277"/>
      <c r="G488" s="278"/>
      <c r="H488" s="60">
        <f t="shared" si="15"/>
        <v>0</v>
      </c>
      <c r="I488" s="278"/>
      <c r="J488" s="3"/>
      <c r="K488" s="3"/>
      <c r="L488" s="3"/>
      <c r="M488" s="3"/>
      <c r="N488" s="3"/>
      <c r="O488" s="3"/>
      <c r="P488" s="3"/>
      <c r="Q488" s="3"/>
      <c r="R488" s="3"/>
      <c r="S488" s="3"/>
      <c r="T488" s="3"/>
      <c r="U488" s="3"/>
      <c r="V488" s="3"/>
    </row>
    <row r="489" spans="1:22" s="7" customFormat="1" ht="12.75" x14ac:dyDescent="0.2">
      <c r="A489" s="278"/>
      <c r="B489" s="56">
        <v>438</v>
      </c>
      <c r="C489" s="91"/>
      <c r="D489" s="92"/>
      <c r="E489" s="59"/>
      <c r="F489" s="277"/>
      <c r="G489" s="278"/>
      <c r="H489" s="60">
        <f t="shared" si="15"/>
        <v>0</v>
      </c>
      <c r="I489" s="278"/>
      <c r="J489" s="3"/>
      <c r="K489" s="3"/>
      <c r="L489" s="3"/>
      <c r="M489" s="3"/>
      <c r="N489" s="3"/>
      <c r="O489" s="3"/>
      <c r="P489" s="3"/>
      <c r="Q489" s="3"/>
      <c r="R489" s="3"/>
      <c r="S489" s="3"/>
      <c r="T489" s="3"/>
      <c r="U489" s="3"/>
      <c r="V489" s="3"/>
    </row>
    <row r="490" spans="1:22" s="7" customFormat="1" ht="12.75" x14ac:dyDescent="0.2">
      <c r="A490" s="278"/>
      <c r="B490" s="56">
        <v>439</v>
      </c>
      <c r="C490" s="91"/>
      <c r="D490" s="92"/>
      <c r="E490" s="59"/>
      <c r="F490" s="277"/>
      <c r="G490" s="278"/>
      <c r="H490" s="60">
        <f t="shared" si="15"/>
        <v>0</v>
      </c>
      <c r="I490" s="278"/>
      <c r="J490" s="3"/>
      <c r="K490" s="3"/>
      <c r="L490" s="3"/>
      <c r="M490" s="3"/>
      <c r="N490" s="3"/>
      <c r="O490" s="3"/>
      <c r="P490" s="3"/>
      <c r="Q490" s="3"/>
      <c r="R490" s="3"/>
      <c r="S490" s="3"/>
      <c r="T490" s="3"/>
      <c r="U490" s="3"/>
      <c r="V490" s="3"/>
    </row>
    <row r="491" spans="1:22" s="7" customFormat="1" ht="12.75" x14ac:dyDescent="0.2">
      <c r="A491" s="278"/>
      <c r="B491" s="56">
        <v>440</v>
      </c>
      <c r="C491" s="91"/>
      <c r="D491" s="92"/>
      <c r="E491" s="59"/>
      <c r="F491" s="277"/>
      <c r="G491" s="278"/>
      <c r="H491" s="60">
        <f t="shared" si="15"/>
        <v>0</v>
      </c>
      <c r="I491" s="278"/>
      <c r="J491" s="3"/>
      <c r="K491" s="3"/>
      <c r="L491" s="3"/>
      <c r="M491" s="3"/>
      <c r="N491" s="3"/>
      <c r="O491" s="3"/>
      <c r="P491" s="3"/>
      <c r="Q491" s="3"/>
      <c r="R491" s="3"/>
      <c r="S491" s="3"/>
      <c r="T491" s="3"/>
      <c r="U491" s="3"/>
      <c r="V491" s="3"/>
    </row>
    <row r="492" spans="1:22" s="7" customFormat="1" ht="12.75" x14ac:dyDescent="0.2">
      <c r="A492" s="278"/>
      <c r="B492" s="56">
        <v>441</v>
      </c>
      <c r="C492" s="91"/>
      <c r="D492" s="92"/>
      <c r="E492" s="59"/>
      <c r="F492" s="277"/>
      <c r="G492" s="278"/>
      <c r="H492" s="60">
        <f t="shared" si="15"/>
        <v>0</v>
      </c>
      <c r="I492" s="278"/>
      <c r="J492" s="3"/>
      <c r="K492" s="3"/>
      <c r="L492" s="3"/>
      <c r="M492" s="3"/>
      <c r="N492" s="3"/>
      <c r="O492" s="3"/>
      <c r="P492" s="3"/>
      <c r="Q492" s="3"/>
      <c r="R492" s="3"/>
      <c r="S492" s="3"/>
      <c r="T492" s="3"/>
      <c r="U492" s="3"/>
      <c r="V492" s="3"/>
    </row>
    <row r="493" spans="1:22" s="7" customFormat="1" ht="12.75" x14ac:dyDescent="0.2">
      <c r="A493" s="278"/>
      <c r="B493" s="56">
        <v>442</v>
      </c>
      <c r="C493" s="91"/>
      <c r="D493" s="92"/>
      <c r="E493" s="59"/>
      <c r="F493" s="277"/>
      <c r="G493" s="278"/>
      <c r="H493" s="60">
        <f t="shared" si="15"/>
        <v>0</v>
      </c>
      <c r="I493" s="278"/>
      <c r="J493" s="3"/>
      <c r="K493" s="3"/>
      <c r="L493" s="3"/>
      <c r="M493" s="3"/>
      <c r="N493" s="3"/>
      <c r="O493" s="3"/>
      <c r="P493" s="3"/>
      <c r="Q493" s="3"/>
      <c r="R493" s="3"/>
      <c r="S493" s="3"/>
      <c r="T493" s="3"/>
      <c r="U493" s="3"/>
      <c r="V493" s="3"/>
    </row>
    <row r="494" spans="1:22" s="7" customFormat="1" ht="12.75" x14ac:dyDescent="0.2">
      <c r="A494" s="278"/>
      <c r="B494" s="56">
        <v>443</v>
      </c>
      <c r="C494" s="91"/>
      <c r="D494" s="92"/>
      <c r="E494" s="59"/>
      <c r="F494" s="277"/>
      <c r="G494" s="278"/>
      <c r="H494" s="60">
        <f t="shared" si="15"/>
        <v>0</v>
      </c>
      <c r="I494" s="278"/>
      <c r="J494" s="3"/>
      <c r="K494" s="3"/>
      <c r="L494" s="3"/>
      <c r="M494" s="3"/>
      <c r="N494" s="3"/>
      <c r="O494" s="3"/>
      <c r="P494" s="3"/>
      <c r="Q494" s="3"/>
      <c r="R494" s="3"/>
      <c r="S494" s="3"/>
      <c r="T494" s="3"/>
      <c r="U494" s="3"/>
      <c r="V494" s="3"/>
    </row>
    <row r="495" spans="1:22" s="7" customFormat="1" ht="12.75" x14ac:dyDescent="0.2">
      <c r="A495" s="278"/>
      <c r="B495" s="56">
        <v>444</v>
      </c>
      <c r="C495" s="91"/>
      <c r="D495" s="92"/>
      <c r="E495" s="59"/>
      <c r="F495" s="277"/>
      <c r="G495" s="278"/>
      <c r="H495" s="60">
        <f t="shared" si="15"/>
        <v>0</v>
      </c>
      <c r="I495" s="278"/>
      <c r="J495" s="3"/>
      <c r="K495" s="3"/>
      <c r="L495" s="3"/>
      <c r="M495" s="3"/>
      <c r="N495" s="3"/>
      <c r="O495" s="3"/>
      <c r="P495" s="3"/>
      <c r="Q495" s="3"/>
      <c r="R495" s="3"/>
      <c r="S495" s="3"/>
      <c r="T495" s="3"/>
      <c r="U495" s="3"/>
      <c r="V495" s="3"/>
    </row>
    <row r="496" spans="1:22" s="7" customFormat="1" ht="12.75" x14ac:dyDescent="0.2">
      <c r="A496" s="278"/>
      <c r="B496" s="56">
        <v>445</v>
      </c>
      <c r="C496" s="91"/>
      <c r="D496" s="92"/>
      <c r="E496" s="59"/>
      <c r="F496" s="277"/>
      <c r="G496" s="278"/>
      <c r="H496" s="60">
        <f t="shared" si="15"/>
        <v>0</v>
      </c>
      <c r="I496" s="278"/>
      <c r="J496" s="3"/>
      <c r="K496" s="3"/>
      <c r="L496" s="3"/>
      <c r="M496" s="3"/>
      <c r="N496" s="3"/>
      <c r="O496" s="3"/>
      <c r="P496" s="3"/>
      <c r="Q496" s="3"/>
      <c r="R496" s="3"/>
      <c r="S496" s="3"/>
      <c r="T496" s="3"/>
      <c r="U496" s="3"/>
      <c r="V496" s="3"/>
    </row>
    <row r="497" spans="1:22" s="7" customFormat="1" ht="12.75" x14ac:dyDescent="0.2">
      <c r="A497" s="278"/>
      <c r="B497" s="56">
        <v>446</v>
      </c>
      <c r="C497" s="91"/>
      <c r="D497" s="92"/>
      <c r="E497" s="59"/>
      <c r="F497" s="277"/>
      <c r="G497" s="278"/>
      <c r="H497" s="60">
        <f t="shared" si="15"/>
        <v>0</v>
      </c>
      <c r="I497" s="278"/>
      <c r="J497" s="3"/>
      <c r="K497" s="3"/>
      <c r="L497" s="3"/>
      <c r="M497" s="3"/>
      <c r="N497" s="3"/>
      <c r="O497" s="3"/>
      <c r="P497" s="3"/>
      <c r="Q497" s="3"/>
      <c r="R497" s="3"/>
      <c r="S497" s="3"/>
      <c r="T497" s="3"/>
      <c r="U497" s="3"/>
      <c r="V497" s="3"/>
    </row>
    <row r="498" spans="1:22" s="7" customFormat="1" ht="12.75" x14ac:dyDescent="0.2">
      <c r="A498" s="278"/>
      <c r="B498" s="56">
        <v>447</v>
      </c>
      <c r="C498" s="91"/>
      <c r="D498" s="92"/>
      <c r="E498" s="59"/>
      <c r="F498" s="277"/>
      <c r="G498" s="278"/>
      <c r="H498" s="60">
        <f t="shared" si="15"/>
        <v>0</v>
      </c>
      <c r="I498" s="278"/>
      <c r="J498" s="3"/>
      <c r="K498" s="3"/>
      <c r="L498" s="3"/>
      <c r="M498" s="3"/>
      <c r="N498" s="3"/>
      <c r="O498" s="3"/>
      <c r="P498" s="3"/>
      <c r="Q498" s="3"/>
      <c r="R498" s="3"/>
      <c r="S498" s="3"/>
      <c r="T498" s="3"/>
      <c r="U498" s="3"/>
      <c r="V498" s="3"/>
    </row>
    <row r="499" spans="1:22" s="7" customFormat="1" ht="12.75" x14ac:dyDescent="0.2">
      <c r="A499" s="278"/>
      <c r="B499" s="56">
        <v>448</v>
      </c>
      <c r="C499" s="91"/>
      <c r="D499" s="92"/>
      <c r="E499" s="59"/>
      <c r="F499" s="277"/>
      <c r="G499" s="278"/>
      <c r="H499" s="60">
        <f t="shared" si="15"/>
        <v>0</v>
      </c>
      <c r="I499" s="278"/>
      <c r="J499" s="3"/>
      <c r="K499" s="3"/>
      <c r="L499" s="3"/>
      <c r="M499" s="3"/>
      <c r="N499" s="3"/>
      <c r="O499" s="3"/>
      <c r="P499" s="3"/>
      <c r="Q499" s="3"/>
      <c r="R499" s="3"/>
      <c r="S499" s="3"/>
      <c r="T499" s="3"/>
      <c r="U499" s="3"/>
      <c r="V499" s="3"/>
    </row>
    <row r="500" spans="1:22" s="7" customFormat="1" ht="12.75" x14ac:dyDescent="0.2">
      <c r="A500" s="278"/>
      <c r="B500" s="56">
        <v>449</v>
      </c>
      <c r="C500" s="91"/>
      <c r="D500" s="92"/>
      <c r="E500" s="59"/>
      <c r="F500" s="277"/>
      <c r="G500" s="278"/>
      <c r="H500" s="60">
        <f t="shared" si="15"/>
        <v>0</v>
      </c>
      <c r="I500" s="278"/>
      <c r="J500" s="3"/>
      <c r="K500" s="3"/>
      <c r="L500" s="3"/>
      <c r="M500" s="3"/>
      <c r="N500" s="3"/>
      <c r="O500" s="3"/>
      <c r="P500" s="3"/>
      <c r="Q500" s="3"/>
      <c r="R500" s="3"/>
      <c r="S500" s="3"/>
      <c r="T500" s="3"/>
      <c r="U500" s="3"/>
      <c r="V500" s="3"/>
    </row>
    <row r="501" spans="1:22" s="7" customFormat="1" ht="12.75" x14ac:dyDescent="0.2">
      <c r="A501" s="278"/>
      <c r="B501" s="56">
        <v>450</v>
      </c>
      <c r="C501" s="91"/>
      <c r="D501" s="92"/>
      <c r="E501" s="59"/>
      <c r="F501" s="277"/>
      <c r="G501" s="278"/>
      <c r="H501" s="60">
        <f t="shared" si="15"/>
        <v>0</v>
      </c>
      <c r="I501" s="278"/>
      <c r="J501" s="3"/>
      <c r="K501" s="3"/>
      <c r="L501" s="3"/>
      <c r="M501" s="3"/>
      <c r="N501" s="3"/>
      <c r="O501" s="3"/>
      <c r="P501" s="3"/>
      <c r="Q501" s="3"/>
      <c r="R501" s="3"/>
      <c r="S501" s="3"/>
      <c r="T501" s="3"/>
      <c r="U501" s="3"/>
      <c r="V501" s="3"/>
    </row>
    <row r="502" spans="1:22" s="7" customFormat="1" ht="12.75" x14ac:dyDescent="0.2">
      <c r="A502" s="278"/>
      <c r="B502" s="56">
        <v>451</v>
      </c>
      <c r="C502" s="91"/>
      <c r="D502" s="92"/>
      <c r="E502" s="59"/>
      <c r="F502" s="277"/>
      <c r="G502" s="278"/>
      <c r="H502" s="60">
        <f t="shared" si="15"/>
        <v>0</v>
      </c>
      <c r="I502" s="278"/>
      <c r="J502" s="3"/>
      <c r="K502" s="3"/>
      <c r="L502" s="3"/>
      <c r="M502" s="3"/>
      <c r="N502" s="3"/>
      <c r="O502" s="3"/>
      <c r="P502" s="3"/>
      <c r="Q502" s="3"/>
      <c r="R502" s="3"/>
      <c r="S502" s="3"/>
      <c r="T502" s="3"/>
      <c r="U502" s="3"/>
      <c r="V502" s="3"/>
    </row>
    <row r="503" spans="1:22" s="7" customFormat="1" ht="12.75" x14ac:dyDescent="0.2">
      <c r="A503" s="278"/>
      <c r="B503" s="56">
        <v>452</v>
      </c>
      <c r="C503" s="91"/>
      <c r="D503" s="92"/>
      <c r="E503" s="59"/>
      <c r="F503" s="277"/>
      <c r="G503" s="278"/>
      <c r="H503" s="60">
        <f t="shared" si="15"/>
        <v>0</v>
      </c>
      <c r="I503" s="278"/>
      <c r="J503" s="3"/>
      <c r="K503" s="3"/>
      <c r="L503" s="3"/>
      <c r="M503" s="3"/>
      <c r="N503" s="3"/>
      <c r="O503" s="3"/>
      <c r="P503" s="3"/>
      <c r="Q503" s="3"/>
      <c r="R503" s="3"/>
      <c r="S503" s="3"/>
      <c r="T503" s="3"/>
      <c r="U503" s="3"/>
      <c r="V503" s="3"/>
    </row>
    <row r="504" spans="1:22" s="7" customFormat="1" ht="12.75" x14ac:dyDescent="0.2">
      <c r="A504" s="278"/>
      <c r="B504" s="56">
        <v>453</v>
      </c>
      <c r="C504" s="91"/>
      <c r="D504" s="92"/>
      <c r="E504" s="59"/>
      <c r="F504" s="277"/>
      <c r="G504" s="278"/>
      <c r="H504" s="60">
        <f t="shared" si="15"/>
        <v>0</v>
      </c>
      <c r="I504" s="278"/>
      <c r="J504" s="3"/>
      <c r="K504" s="3"/>
      <c r="L504" s="3"/>
      <c r="M504" s="3"/>
      <c r="N504" s="3"/>
      <c r="O504" s="3"/>
      <c r="P504" s="3"/>
      <c r="Q504" s="3"/>
      <c r="R504" s="3"/>
      <c r="S504" s="3"/>
      <c r="T504" s="3"/>
      <c r="U504" s="3"/>
      <c r="V504" s="3"/>
    </row>
    <row r="505" spans="1:22" s="7" customFormat="1" ht="12.75" x14ac:dyDescent="0.2">
      <c r="A505" s="278"/>
      <c r="B505" s="56">
        <v>454</v>
      </c>
      <c r="C505" s="91"/>
      <c r="D505" s="92"/>
      <c r="E505" s="59"/>
      <c r="F505" s="277"/>
      <c r="G505" s="278"/>
      <c r="H505" s="60">
        <f t="shared" si="15"/>
        <v>0</v>
      </c>
      <c r="I505" s="278"/>
      <c r="J505" s="3"/>
      <c r="K505" s="3"/>
      <c r="L505" s="3"/>
      <c r="M505" s="3"/>
      <c r="N505" s="3"/>
      <c r="O505" s="3"/>
      <c r="P505" s="3"/>
      <c r="Q505" s="3"/>
      <c r="R505" s="3"/>
      <c r="S505" s="3"/>
      <c r="T505" s="3"/>
      <c r="U505" s="3"/>
      <c r="V505" s="3"/>
    </row>
    <row r="506" spans="1:22" s="7" customFormat="1" ht="12.75" x14ac:dyDescent="0.2">
      <c r="A506" s="278"/>
      <c r="B506" s="56">
        <v>455</v>
      </c>
      <c r="C506" s="91"/>
      <c r="D506" s="92"/>
      <c r="E506" s="59"/>
      <c r="F506" s="277"/>
      <c r="G506" s="278"/>
      <c r="H506" s="60">
        <f t="shared" si="15"/>
        <v>0</v>
      </c>
      <c r="I506" s="278"/>
      <c r="J506" s="3"/>
      <c r="K506" s="3"/>
      <c r="L506" s="3"/>
      <c r="M506" s="3"/>
      <c r="N506" s="3"/>
      <c r="O506" s="3"/>
      <c r="P506" s="3"/>
      <c r="Q506" s="3"/>
      <c r="R506" s="3"/>
      <c r="S506" s="3"/>
      <c r="T506" s="3"/>
      <c r="U506" s="3"/>
      <c r="V506" s="3"/>
    </row>
    <row r="507" spans="1:22" s="7" customFormat="1" ht="12.75" x14ac:dyDescent="0.2">
      <c r="A507" s="278"/>
      <c r="B507" s="56">
        <v>456</v>
      </c>
      <c r="C507" s="91"/>
      <c r="D507" s="92"/>
      <c r="E507" s="59"/>
      <c r="F507" s="277"/>
      <c r="G507" s="278"/>
      <c r="H507" s="60">
        <f t="shared" si="15"/>
        <v>0</v>
      </c>
      <c r="I507" s="278"/>
      <c r="J507" s="3"/>
      <c r="K507" s="3"/>
      <c r="L507" s="3"/>
      <c r="M507" s="3"/>
      <c r="N507" s="3"/>
      <c r="O507" s="3"/>
      <c r="P507" s="3"/>
      <c r="Q507" s="3"/>
      <c r="R507" s="3"/>
      <c r="S507" s="3"/>
      <c r="T507" s="3"/>
      <c r="U507" s="3"/>
      <c r="V507" s="3"/>
    </row>
    <row r="508" spans="1:22" s="7" customFormat="1" ht="12.75" x14ac:dyDescent="0.2">
      <c r="A508" s="278"/>
      <c r="B508" s="56">
        <v>457</v>
      </c>
      <c r="C508" s="91"/>
      <c r="D508" s="92"/>
      <c r="E508" s="59"/>
      <c r="F508" s="277"/>
      <c r="G508" s="278"/>
      <c r="H508" s="60">
        <f t="shared" si="15"/>
        <v>0</v>
      </c>
      <c r="I508" s="278"/>
      <c r="J508" s="3"/>
      <c r="K508" s="3"/>
      <c r="L508" s="3"/>
      <c r="M508" s="3"/>
      <c r="N508" s="3"/>
      <c r="O508" s="3"/>
      <c r="P508" s="3"/>
      <c r="Q508" s="3"/>
      <c r="R508" s="3"/>
      <c r="S508" s="3"/>
      <c r="T508" s="3"/>
      <c r="U508" s="3"/>
      <c r="V508" s="3"/>
    </row>
    <row r="509" spans="1:22" s="7" customFormat="1" ht="12.75" x14ac:dyDescent="0.2">
      <c r="A509" s="278"/>
      <c r="B509" s="56">
        <v>458</v>
      </c>
      <c r="C509" s="91"/>
      <c r="D509" s="92"/>
      <c r="E509" s="59"/>
      <c r="F509" s="277"/>
      <c r="G509" s="278"/>
      <c r="H509" s="60">
        <f t="shared" si="15"/>
        <v>0</v>
      </c>
      <c r="I509" s="278"/>
      <c r="J509" s="3"/>
      <c r="K509" s="3"/>
      <c r="L509" s="3"/>
      <c r="M509" s="3"/>
      <c r="N509" s="3"/>
      <c r="O509" s="3"/>
      <c r="P509" s="3"/>
      <c r="Q509" s="3"/>
      <c r="R509" s="3"/>
      <c r="S509" s="3"/>
      <c r="T509" s="3"/>
      <c r="U509" s="3"/>
      <c r="V509" s="3"/>
    </row>
    <row r="510" spans="1:22" s="7" customFormat="1" ht="12.75" x14ac:dyDescent="0.2">
      <c r="A510" s="278"/>
      <c r="B510" s="56">
        <v>459</v>
      </c>
      <c r="C510" s="91"/>
      <c r="D510" s="92"/>
      <c r="E510" s="59"/>
      <c r="F510" s="277"/>
      <c r="G510" s="278"/>
      <c r="H510" s="60">
        <f t="shared" si="15"/>
        <v>0</v>
      </c>
      <c r="I510" s="278"/>
      <c r="J510" s="3"/>
      <c r="K510" s="3"/>
      <c r="L510" s="3"/>
      <c r="M510" s="3"/>
      <c r="N510" s="3"/>
      <c r="O510" s="3"/>
      <c r="P510" s="3"/>
      <c r="Q510" s="3"/>
      <c r="R510" s="3"/>
      <c r="S510" s="3"/>
      <c r="T510" s="3"/>
      <c r="U510" s="3"/>
      <c r="V510" s="3"/>
    </row>
    <row r="511" spans="1:22" s="7" customFormat="1" ht="12.75" x14ac:dyDescent="0.2">
      <c r="A511" s="278"/>
      <c r="B511" s="56">
        <v>460</v>
      </c>
      <c r="C511" s="91"/>
      <c r="D511" s="92"/>
      <c r="E511" s="59"/>
      <c r="F511" s="277"/>
      <c r="G511" s="278"/>
      <c r="H511" s="60">
        <f t="shared" si="15"/>
        <v>0</v>
      </c>
      <c r="I511" s="278"/>
      <c r="J511" s="3"/>
      <c r="K511" s="3"/>
      <c r="L511" s="3"/>
      <c r="M511" s="3"/>
      <c r="N511" s="3"/>
      <c r="O511" s="3"/>
      <c r="P511" s="3"/>
      <c r="Q511" s="3"/>
      <c r="R511" s="3"/>
      <c r="S511" s="3"/>
      <c r="T511" s="3"/>
      <c r="U511" s="3"/>
      <c r="V511" s="3"/>
    </row>
    <row r="512" spans="1:22" s="7" customFormat="1" ht="12.75" x14ac:dyDescent="0.2">
      <c r="A512" s="278"/>
      <c r="B512" s="56">
        <v>461</v>
      </c>
      <c r="C512" s="91"/>
      <c r="D512" s="92"/>
      <c r="E512" s="59"/>
      <c r="F512" s="277"/>
      <c r="G512" s="278"/>
      <c r="H512" s="60">
        <f t="shared" si="15"/>
        <v>0</v>
      </c>
      <c r="I512" s="278"/>
      <c r="J512" s="3"/>
      <c r="K512" s="3"/>
      <c r="L512" s="3"/>
      <c r="M512" s="3"/>
      <c r="N512" s="3"/>
      <c r="O512" s="3"/>
      <c r="P512" s="3"/>
      <c r="Q512" s="3"/>
      <c r="R512" s="3"/>
      <c r="S512" s="3"/>
      <c r="T512" s="3"/>
      <c r="U512" s="3"/>
      <c r="V512" s="3"/>
    </row>
    <row r="513" spans="1:22" s="7" customFormat="1" ht="12.75" x14ac:dyDescent="0.2">
      <c r="A513" s="278"/>
      <c r="B513" s="56">
        <v>462</v>
      </c>
      <c r="C513" s="91"/>
      <c r="D513" s="92"/>
      <c r="E513" s="59"/>
      <c r="F513" s="277"/>
      <c r="G513" s="278"/>
      <c r="H513" s="60">
        <f t="shared" si="15"/>
        <v>0</v>
      </c>
      <c r="I513" s="278"/>
      <c r="J513" s="3"/>
      <c r="K513" s="3"/>
      <c r="L513" s="3"/>
      <c r="M513" s="3"/>
      <c r="N513" s="3"/>
      <c r="O513" s="3"/>
      <c r="P513" s="3"/>
      <c r="Q513" s="3"/>
      <c r="R513" s="3"/>
      <c r="S513" s="3"/>
      <c r="T513" s="3"/>
      <c r="U513" s="3"/>
      <c r="V513" s="3"/>
    </row>
    <row r="514" spans="1:22" s="7" customFormat="1" ht="12.75" x14ac:dyDescent="0.2">
      <c r="A514" s="278"/>
      <c r="B514" s="56">
        <v>463</v>
      </c>
      <c r="C514" s="91"/>
      <c r="D514" s="92"/>
      <c r="E514" s="59"/>
      <c r="F514" s="277"/>
      <c r="G514" s="278"/>
      <c r="H514" s="60">
        <f t="shared" si="15"/>
        <v>0</v>
      </c>
      <c r="I514" s="278"/>
      <c r="J514" s="3"/>
      <c r="K514" s="3"/>
      <c r="L514" s="3"/>
      <c r="M514" s="3"/>
      <c r="N514" s="3"/>
      <c r="O514" s="3"/>
      <c r="P514" s="3"/>
      <c r="Q514" s="3"/>
      <c r="R514" s="3"/>
      <c r="S514" s="3"/>
      <c r="T514" s="3"/>
      <c r="U514" s="3"/>
      <c r="V514" s="3"/>
    </row>
    <row r="515" spans="1:22" s="7" customFormat="1" ht="12.75" x14ac:dyDescent="0.2">
      <c r="A515" s="278"/>
      <c r="B515" s="56">
        <v>464</v>
      </c>
      <c r="C515" s="91"/>
      <c r="D515" s="92"/>
      <c r="E515" s="59"/>
      <c r="F515" s="277"/>
      <c r="G515" s="278"/>
      <c r="H515" s="60">
        <f t="shared" si="15"/>
        <v>0</v>
      </c>
      <c r="I515" s="278"/>
      <c r="J515" s="3"/>
      <c r="K515" s="3"/>
      <c r="L515" s="3"/>
      <c r="M515" s="3"/>
      <c r="N515" s="3"/>
      <c r="O515" s="3"/>
      <c r="P515" s="3"/>
      <c r="Q515" s="3"/>
      <c r="R515" s="3"/>
      <c r="S515" s="3"/>
      <c r="T515" s="3"/>
      <c r="U515" s="3"/>
      <c r="V515" s="3"/>
    </row>
    <row r="516" spans="1:22" s="7" customFormat="1" ht="12.75" x14ac:dyDescent="0.2">
      <c r="A516" s="278"/>
      <c r="B516" s="56">
        <v>465</v>
      </c>
      <c r="C516" s="91"/>
      <c r="D516" s="92"/>
      <c r="E516" s="59"/>
      <c r="F516" s="277"/>
      <c r="G516" s="278"/>
      <c r="H516" s="60">
        <f t="shared" si="15"/>
        <v>0</v>
      </c>
      <c r="I516" s="278"/>
      <c r="J516" s="3"/>
      <c r="K516" s="3"/>
      <c r="L516" s="3"/>
      <c r="M516" s="3"/>
      <c r="N516" s="3"/>
      <c r="O516" s="3"/>
      <c r="P516" s="3"/>
      <c r="Q516" s="3"/>
      <c r="R516" s="3"/>
      <c r="S516" s="3"/>
      <c r="T516" s="3"/>
      <c r="U516" s="3"/>
      <c r="V516" s="3"/>
    </row>
    <row r="517" spans="1:22" s="7" customFormat="1" ht="12.75" x14ac:dyDescent="0.2">
      <c r="A517" s="278"/>
      <c r="B517" s="56">
        <v>466</v>
      </c>
      <c r="C517" s="91"/>
      <c r="D517" s="92"/>
      <c r="E517" s="59"/>
      <c r="F517" s="277"/>
      <c r="G517" s="278"/>
      <c r="H517" s="60">
        <f t="shared" si="15"/>
        <v>0</v>
      </c>
      <c r="I517" s="278"/>
      <c r="J517" s="3"/>
      <c r="K517" s="3"/>
      <c r="L517" s="3"/>
      <c r="M517" s="3"/>
      <c r="N517" s="3"/>
      <c r="O517" s="3"/>
      <c r="P517" s="3"/>
      <c r="Q517" s="3"/>
      <c r="R517" s="3"/>
      <c r="S517" s="3"/>
      <c r="T517" s="3"/>
      <c r="U517" s="3"/>
      <c r="V517" s="3"/>
    </row>
    <row r="518" spans="1:22" s="7" customFormat="1" ht="12.75" x14ac:dyDescent="0.2">
      <c r="A518" s="278"/>
      <c r="B518" s="56">
        <v>467</v>
      </c>
      <c r="C518" s="91"/>
      <c r="D518" s="92"/>
      <c r="E518" s="59"/>
      <c r="F518" s="277"/>
      <c r="G518" s="278"/>
      <c r="H518" s="60">
        <f t="shared" si="15"/>
        <v>0</v>
      </c>
      <c r="I518" s="278"/>
      <c r="J518" s="3"/>
      <c r="K518" s="3"/>
      <c r="L518" s="3"/>
      <c r="M518" s="3"/>
      <c r="N518" s="3"/>
      <c r="O518" s="3"/>
      <c r="P518" s="3"/>
      <c r="Q518" s="3"/>
      <c r="R518" s="3"/>
      <c r="S518" s="3"/>
      <c r="T518" s="3"/>
      <c r="U518" s="3"/>
      <c r="V518" s="3"/>
    </row>
    <row r="519" spans="1:22" s="7" customFormat="1" ht="12.75" x14ac:dyDescent="0.2">
      <c r="A519" s="278"/>
      <c r="B519" s="56">
        <v>468</v>
      </c>
      <c r="C519" s="91"/>
      <c r="D519" s="92"/>
      <c r="E519" s="59"/>
      <c r="F519" s="277"/>
      <c r="G519" s="278"/>
      <c r="H519" s="60">
        <f t="shared" si="15"/>
        <v>0</v>
      </c>
      <c r="I519" s="278"/>
      <c r="J519" s="3"/>
      <c r="K519" s="3"/>
      <c r="L519" s="3"/>
      <c r="M519" s="3"/>
      <c r="N519" s="3"/>
      <c r="O519" s="3"/>
      <c r="P519" s="3"/>
      <c r="Q519" s="3"/>
      <c r="R519" s="3"/>
      <c r="S519" s="3"/>
      <c r="T519" s="3"/>
      <c r="U519" s="3"/>
      <c r="V519" s="3"/>
    </row>
    <row r="520" spans="1:22" s="7" customFormat="1" ht="12.75" x14ac:dyDescent="0.2">
      <c r="A520" s="278"/>
      <c r="B520" s="56">
        <v>469</v>
      </c>
      <c r="C520" s="91"/>
      <c r="D520" s="92"/>
      <c r="E520" s="59"/>
      <c r="F520" s="277"/>
      <c r="G520" s="278"/>
      <c r="H520" s="60">
        <f t="shared" si="15"/>
        <v>0</v>
      </c>
      <c r="I520" s="278"/>
      <c r="J520" s="3"/>
      <c r="K520" s="3"/>
      <c r="L520" s="3"/>
      <c r="M520" s="3"/>
      <c r="N520" s="3"/>
      <c r="O520" s="3"/>
      <c r="P520" s="3"/>
      <c r="Q520" s="3"/>
      <c r="R520" s="3"/>
      <c r="S520" s="3"/>
      <c r="T520" s="3"/>
      <c r="U520" s="3"/>
      <c r="V520" s="3"/>
    </row>
    <row r="521" spans="1:22" s="7" customFormat="1" ht="12.75" x14ac:dyDescent="0.2">
      <c r="A521" s="278"/>
      <c r="B521" s="56">
        <v>470</v>
      </c>
      <c r="C521" s="91"/>
      <c r="D521" s="92"/>
      <c r="E521" s="59"/>
      <c r="F521" s="277"/>
      <c r="G521" s="278"/>
      <c r="H521" s="60">
        <f t="shared" ref="H521:H550" si="16">IF(C521=0,0,IF(D521=0,0,IF(ISNUMBER(E521),IF(YEAR(E521)=$S$1,15,0),0)))</f>
        <v>0</v>
      </c>
      <c r="I521" s="278"/>
      <c r="J521" s="3"/>
      <c r="K521" s="3"/>
      <c r="L521" s="3"/>
      <c r="M521" s="3"/>
      <c r="N521" s="3"/>
      <c r="O521" s="3"/>
      <c r="P521" s="3"/>
      <c r="Q521" s="3"/>
      <c r="R521" s="3"/>
      <c r="S521" s="3"/>
      <c r="T521" s="3"/>
      <c r="U521" s="3"/>
      <c r="V521" s="3"/>
    </row>
    <row r="522" spans="1:22" s="7" customFormat="1" ht="12.75" x14ac:dyDescent="0.2">
      <c r="A522" s="278"/>
      <c r="B522" s="56">
        <v>471</v>
      </c>
      <c r="C522" s="91"/>
      <c r="D522" s="92"/>
      <c r="E522" s="59"/>
      <c r="F522" s="277"/>
      <c r="G522" s="278"/>
      <c r="H522" s="60">
        <f t="shared" si="16"/>
        <v>0</v>
      </c>
      <c r="I522" s="278"/>
      <c r="J522" s="3"/>
      <c r="K522" s="3"/>
      <c r="L522" s="3"/>
      <c r="M522" s="3"/>
      <c r="N522" s="3"/>
      <c r="O522" s="3"/>
      <c r="P522" s="3"/>
      <c r="Q522" s="3"/>
      <c r="R522" s="3"/>
      <c r="S522" s="3"/>
      <c r="T522" s="3"/>
      <c r="U522" s="3"/>
      <c r="V522" s="3"/>
    </row>
    <row r="523" spans="1:22" s="7" customFormat="1" ht="12.75" x14ac:dyDescent="0.2">
      <c r="A523" s="278"/>
      <c r="B523" s="56">
        <v>472</v>
      </c>
      <c r="C523" s="91"/>
      <c r="D523" s="92"/>
      <c r="E523" s="59"/>
      <c r="F523" s="277"/>
      <c r="G523" s="278"/>
      <c r="H523" s="60">
        <f t="shared" si="16"/>
        <v>0</v>
      </c>
      <c r="I523" s="278"/>
      <c r="J523" s="3"/>
      <c r="K523" s="3"/>
      <c r="L523" s="3"/>
      <c r="M523" s="3"/>
      <c r="N523" s="3"/>
      <c r="O523" s="3"/>
      <c r="P523" s="3"/>
      <c r="Q523" s="3"/>
      <c r="R523" s="3"/>
      <c r="S523" s="3"/>
      <c r="T523" s="3"/>
      <c r="U523" s="3"/>
      <c r="V523" s="3"/>
    </row>
    <row r="524" spans="1:22" s="7" customFormat="1" ht="12.75" x14ac:dyDescent="0.2">
      <c r="A524" s="278"/>
      <c r="B524" s="56">
        <v>473</v>
      </c>
      <c r="C524" s="91"/>
      <c r="D524" s="92"/>
      <c r="E524" s="59"/>
      <c r="F524" s="277"/>
      <c r="G524" s="278"/>
      <c r="H524" s="60">
        <f t="shared" si="16"/>
        <v>0</v>
      </c>
      <c r="I524" s="278"/>
      <c r="J524" s="3"/>
      <c r="K524" s="3"/>
      <c r="L524" s="3"/>
      <c r="M524" s="3"/>
      <c r="N524" s="3"/>
      <c r="O524" s="3"/>
      <c r="P524" s="3"/>
      <c r="Q524" s="3"/>
      <c r="R524" s="3"/>
      <c r="S524" s="3"/>
      <c r="T524" s="3"/>
      <c r="U524" s="3"/>
      <c r="V524" s="3"/>
    </row>
    <row r="525" spans="1:22" s="7" customFormat="1" ht="12.75" x14ac:dyDescent="0.2">
      <c r="A525" s="278"/>
      <c r="B525" s="56">
        <v>474</v>
      </c>
      <c r="C525" s="91"/>
      <c r="D525" s="92"/>
      <c r="E525" s="59"/>
      <c r="F525" s="277"/>
      <c r="G525" s="278"/>
      <c r="H525" s="60">
        <f t="shared" si="16"/>
        <v>0</v>
      </c>
      <c r="I525" s="278"/>
      <c r="J525" s="3"/>
      <c r="K525" s="3"/>
      <c r="L525" s="3"/>
      <c r="M525" s="3"/>
      <c r="N525" s="3"/>
      <c r="O525" s="3"/>
      <c r="P525" s="3"/>
      <c r="Q525" s="3"/>
      <c r="R525" s="3"/>
      <c r="S525" s="3"/>
      <c r="T525" s="3"/>
      <c r="U525" s="3"/>
      <c r="V525" s="3"/>
    </row>
    <row r="526" spans="1:22" s="7" customFormat="1" ht="12.75" x14ac:dyDescent="0.2">
      <c r="A526" s="278"/>
      <c r="B526" s="56">
        <v>475</v>
      </c>
      <c r="C526" s="91"/>
      <c r="D526" s="92"/>
      <c r="E526" s="59"/>
      <c r="F526" s="277"/>
      <c r="G526" s="278"/>
      <c r="H526" s="60">
        <f t="shared" si="16"/>
        <v>0</v>
      </c>
      <c r="I526" s="278"/>
      <c r="J526" s="3"/>
      <c r="K526" s="3"/>
      <c r="L526" s="3"/>
      <c r="M526" s="3"/>
      <c r="N526" s="3"/>
      <c r="O526" s="3"/>
      <c r="P526" s="3"/>
      <c r="Q526" s="3"/>
      <c r="R526" s="3"/>
      <c r="S526" s="3"/>
      <c r="T526" s="3"/>
      <c r="U526" s="3"/>
      <c r="V526" s="3"/>
    </row>
    <row r="527" spans="1:22" s="7" customFormat="1" ht="12.75" x14ac:dyDescent="0.2">
      <c r="A527" s="278"/>
      <c r="B527" s="56">
        <v>476</v>
      </c>
      <c r="C527" s="91"/>
      <c r="D527" s="92"/>
      <c r="E527" s="59"/>
      <c r="F527" s="277"/>
      <c r="G527" s="278"/>
      <c r="H527" s="60">
        <f t="shared" si="16"/>
        <v>0</v>
      </c>
      <c r="I527" s="278"/>
      <c r="J527" s="3"/>
      <c r="K527" s="3"/>
      <c r="L527" s="3"/>
      <c r="M527" s="3"/>
      <c r="N527" s="3"/>
      <c r="O527" s="3"/>
      <c r="P527" s="3"/>
      <c r="Q527" s="3"/>
      <c r="R527" s="3"/>
      <c r="S527" s="3"/>
      <c r="T527" s="3"/>
      <c r="U527" s="3"/>
      <c r="V527" s="3"/>
    </row>
    <row r="528" spans="1:22" s="7" customFormat="1" ht="12.75" x14ac:dyDescent="0.2">
      <c r="A528" s="278"/>
      <c r="B528" s="56">
        <v>477</v>
      </c>
      <c r="C528" s="91"/>
      <c r="D528" s="92"/>
      <c r="E528" s="59"/>
      <c r="F528" s="277"/>
      <c r="G528" s="278"/>
      <c r="H528" s="60">
        <f t="shared" si="16"/>
        <v>0</v>
      </c>
      <c r="I528" s="278"/>
      <c r="J528" s="3"/>
      <c r="K528" s="3"/>
      <c r="L528" s="3"/>
      <c r="M528" s="3"/>
      <c r="N528" s="3"/>
      <c r="O528" s="3"/>
      <c r="P528" s="3"/>
      <c r="Q528" s="3"/>
      <c r="R528" s="3"/>
      <c r="S528" s="3"/>
      <c r="T528" s="3"/>
      <c r="U528" s="3"/>
      <c r="V528" s="3"/>
    </row>
    <row r="529" spans="1:22" s="7" customFormat="1" ht="12.75" x14ac:dyDescent="0.2">
      <c r="A529" s="278"/>
      <c r="B529" s="56">
        <v>478</v>
      </c>
      <c r="C529" s="91"/>
      <c r="D529" s="92"/>
      <c r="E529" s="59"/>
      <c r="F529" s="277"/>
      <c r="G529" s="278"/>
      <c r="H529" s="60">
        <f t="shared" si="16"/>
        <v>0</v>
      </c>
      <c r="I529" s="278"/>
      <c r="J529" s="3"/>
      <c r="K529" s="3"/>
      <c r="L529" s="3"/>
      <c r="M529" s="3"/>
      <c r="N529" s="3"/>
      <c r="O529" s="3"/>
      <c r="P529" s="3"/>
      <c r="Q529" s="3"/>
      <c r="R529" s="3"/>
      <c r="S529" s="3"/>
      <c r="T529" s="3"/>
      <c r="U529" s="3"/>
      <c r="V529" s="3"/>
    </row>
    <row r="530" spans="1:22" s="7" customFormat="1" ht="12.75" x14ac:dyDescent="0.2">
      <c r="A530" s="278"/>
      <c r="B530" s="56">
        <v>479</v>
      </c>
      <c r="C530" s="91"/>
      <c r="D530" s="92"/>
      <c r="E530" s="59"/>
      <c r="F530" s="277"/>
      <c r="G530" s="278"/>
      <c r="H530" s="60">
        <f t="shared" si="16"/>
        <v>0</v>
      </c>
      <c r="I530" s="278"/>
      <c r="J530" s="3"/>
      <c r="K530" s="3"/>
      <c r="L530" s="3"/>
      <c r="M530" s="3"/>
      <c r="N530" s="3"/>
      <c r="O530" s="3"/>
      <c r="P530" s="3"/>
      <c r="Q530" s="3"/>
      <c r="R530" s="3"/>
      <c r="S530" s="3"/>
      <c r="T530" s="3"/>
      <c r="U530" s="3"/>
      <c r="V530" s="3"/>
    </row>
    <row r="531" spans="1:22" s="7" customFormat="1" ht="12.75" x14ac:dyDescent="0.2">
      <c r="A531" s="278"/>
      <c r="B531" s="56">
        <v>480</v>
      </c>
      <c r="C531" s="91"/>
      <c r="D531" s="92"/>
      <c r="E531" s="59"/>
      <c r="F531" s="277"/>
      <c r="G531" s="278"/>
      <c r="H531" s="60">
        <f t="shared" si="16"/>
        <v>0</v>
      </c>
      <c r="I531" s="278"/>
      <c r="J531" s="3"/>
      <c r="K531" s="3"/>
      <c r="L531" s="3"/>
      <c r="M531" s="3"/>
      <c r="N531" s="3"/>
      <c r="O531" s="3"/>
      <c r="P531" s="3"/>
      <c r="Q531" s="3"/>
      <c r="R531" s="3"/>
      <c r="S531" s="3"/>
      <c r="T531" s="3"/>
      <c r="U531" s="3"/>
      <c r="V531" s="3"/>
    </row>
    <row r="532" spans="1:22" s="7" customFormat="1" ht="12.75" x14ac:dyDescent="0.2">
      <c r="A532" s="278"/>
      <c r="B532" s="56">
        <v>481</v>
      </c>
      <c r="C532" s="91"/>
      <c r="D532" s="92"/>
      <c r="E532" s="59"/>
      <c r="F532" s="277"/>
      <c r="G532" s="278"/>
      <c r="H532" s="60">
        <f t="shared" si="16"/>
        <v>0</v>
      </c>
      <c r="I532" s="278"/>
      <c r="J532" s="3"/>
      <c r="K532" s="3"/>
      <c r="L532" s="3"/>
      <c r="M532" s="3"/>
      <c r="N532" s="3"/>
      <c r="O532" s="3"/>
      <c r="P532" s="3"/>
      <c r="Q532" s="3"/>
      <c r="R532" s="3"/>
      <c r="S532" s="3"/>
      <c r="T532" s="3"/>
      <c r="U532" s="3"/>
      <c r="V532" s="3"/>
    </row>
    <row r="533" spans="1:22" s="7" customFormat="1" ht="12.75" x14ac:dyDescent="0.2">
      <c r="A533" s="278"/>
      <c r="B533" s="56">
        <v>482</v>
      </c>
      <c r="C533" s="91"/>
      <c r="D533" s="92"/>
      <c r="E533" s="59"/>
      <c r="F533" s="277"/>
      <c r="G533" s="278"/>
      <c r="H533" s="60">
        <f t="shared" si="16"/>
        <v>0</v>
      </c>
      <c r="I533" s="278"/>
      <c r="J533" s="3"/>
      <c r="K533" s="3"/>
      <c r="L533" s="3"/>
      <c r="M533" s="3"/>
      <c r="N533" s="3"/>
      <c r="O533" s="3"/>
      <c r="P533" s="3"/>
      <c r="Q533" s="3"/>
      <c r="R533" s="3"/>
      <c r="S533" s="3"/>
      <c r="T533" s="3"/>
      <c r="U533" s="3"/>
      <c r="V533" s="3"/>
    </row>
    <row r="534" spans="1:22" s="7" customFormat="1" ht="12.75" x14ac:dyDescent="0.2">
      <c r="A534" s="278"/>
      <c r="B534" s="56">
        <v>483</v>
      </c>
      <c r="C534" s="91"/>
      <c r="D534" s="92"/>
      <c r="E534" s="59"/>
      <c r="F534" s="277"/>
      <c r="G534" s="278"/>
      <c r="H534" s="60">
        <f t="shared" si="16"/>
        <v>0</v>
      </c>
      <c r="I534" s="278"/>
      <c r="J534" s="3"/>
      <c r="K534" s="3"/>
      <c r="L534" s="3"/>
      <c r="M534" s="3"/>
      <c r="N534" s="3"/>
      <c r="O534" s="3"/>
      <c r="P534" s="3"/>
      <c r="Q534" s="3"/>
      <c r="R534" s="3"/>
      <c r="S534" s="3"/>
      <c r="T534" s="3"/>
      <c r="U534" s="3"/>
      <c r="V534" s="3"/>
    </row>
    <row r="535" spans="1:22" s="7" customFormat="1" ht="12.75" x14ac:dyDescent="0.2">
      <c r="A535" s="278"/>
      <c r="B535" s="56">
        <v>484</v>
      </c>
      <c r="C535" s="91"/>
      <c r="D535" s="92"/>
      <c r="E535" s="59"/>
      <c r="F535" s="277"/>
      <c r="G535" s="278"/>
      <c r="H535" s="60">
        <f t="shared" si="16"/>
        <v>0</v>
      </c>
      <c r="I535" s="278"/>
      <c r="J535" s="3"/>
      <c r="K535" s="3"/>
      <c r="L535" s="3"/>
      <c r="M535" s="3"/>
      <c r="N535" s="3"/>
      <c r="O535" s="3"/>
      <c r="P535" s="3"/>
      <c r="Q535" s="3"/>
      <c r="R535" s="3"/>
      <c r="S535" s="3"/>
      <c r="T535" s="3"/>
      <c r="U535" s="3"/>
      <c r="V535" s="3"/>
    </row>
    <row r="536" spans="1:22" s="7" customFormat="1" ht="12.75" x14ac:dyDescent="0.2">
      <c r="A536" s="278"/>
      <c r="B536" s="56">
        <v>485</v>
      </c>
      <c r="C536" s="91"/>
      <c r="D536" s="92"/>
      <c r="E536" s="59"/>
      <c r="F536" s="277"/>
      <c r="G536" s="278"/>
      <c r="H536" s="60">
        <f t="shared" si="16"/>
        <v>0</v>
      </c>
      <c r="I536" s="278"/>
      <c r="J536" s="3"/>
      <c r="K536" s="3"/>
      <c r="L536" s="3"/>
      <c r="M536" s="3"/>
      <c r="N536" s="3"/>
      <c r="O536" s="3"/>
      <c r="P536" s="3"/>
      <c r="Q536" s="3"/>
      <c r="R536" s="3"/>
      <c r="S536" s="3"/>
      <c r="T536" s="3"/>
      <c r="U536" s="3"/>
      <c r="V536" s="3"/>
    </row>
    <row r="537" spans="1:22" s="7" customFormat="1" ht="12.75" x14ac:dyDescent="0.2">
      <c r="A537" s="278"/>
      <c r="B537" s="56">
        <v>486</v>
      </c>
      <c r="C537" s="91"/>
      <c r="D537" s="92"/>
      <c r="E537" s="59"/>
      <c r="F537" s="277"/>
      <c r="G537" s="278"/>
      <c r="H537" s="60">
        <f t="shared" si="16"/>
        <v>0</v>
      </c>
      <c r="I537" s="278"/>
      <c r="J537" s="3"/>
      <c r="K537" s="3"/>
      <c r="L537" s="3"/>
      <c r="M537" s="3"/>
      <c r="N537" s="3"/>
      <c r="O537" s="3"/>
      <c r="P537" s="3"/>
      <c r="Q537" s="3"/>
      <c r="R537" s="3"/>
      <c r="S537" s="3"/>
      <c r="T537" s="3"/>
      <c r="U537" s="3"/>
      <c r="V537" s="3"/>
    </row>
    <row r="538" spans="1:22" s="7" customFormat="1" ht="12.75" x14ac:dyDescent="0.2">
      <c r="A538" s="278"/>
      <c r="B538" s="56">
        <v>487</v>
      </c>
      <c r="C538" s="91"/>
      <c r="D538" s="92"/>
      <c r="E538" s="59"/>
      <c r="F538" s="277"/>
      <c r="G538" s="278"/>
      <c r="H538" s="60">
        <f t="shared" si="16"/>
        <v>0</v>
      </c>
      <c r="I538" s="278"/>
      <c r="J538" s="3"/>
      <c r="K538" s="3"/>
      <c r="L538" s="3"/>
      <c r="M538" s="3"/>
      <c r="N538" s="3"/>
      <c r="O538" s="3"/>
      <c r="P538" s="3"/>
      <c r="Q538" s="3"/>
      <c r="R538" s="3"/>
      <c r="S538" s="3"/>
      <c r="T538" s="3"/>
      <c r="U538" s="3"/>
      <c r="V538" s="3"/>
    </row>
    <row r="539" spans="1:22" s="7" customFormat="1" ht="12.75" x14ac:dyDescent="0.2">
      <c r="A539" s="278"/>
      <c r="B539" s="56">
        <v>488</v>
      </c>
      <c r="C539" s="91"/>
      <c r="D539" s="92"/>
      <c r="E539" s="59"/>
      <c r="F539" s="277"/>
      <c r="G539" s="278"/>
      <c r="H539" s="60">
        <f t="shared" si="16"/>
        <v>0</v>
      </c>
      <c r="I539" s="278"/>
      <c r="J539" s="3"/>
      <c r="K539" s="3"/>
      <c r="L539" s="3"/>
      <c r="M539" s="3"/>
      <c r="N539" s="3"/>
      <c r="O539" s="3"/>
      <c r="P539" s="3"/>
      <c r="Q539" s="3"/>
      <c r="R539" s="3"/>
      <c r="S539" s="3"/>
      <c r="T539" s="3"/>
      <c r="U539" s="3"/>
      <c r="V539" s="3"/>
    </row>
    <row r="540" spans="1:22" s="7" customFormat="1" ht="12.75" x14ac:dyDescent="0.2">
      <c r="A540" s="278"/>
      <c r="B540" s="56">
        <v>489</v>
      </c>
      <c r="C540" s="91"/>
      <c r="D540" s="92"/>
      <c r="E540" s="59"/>
      <c r="F540" s="277"/>
      <c r="G540" s="278"/>
      <c r="H540" s="60">
        <f t="shared" si="16"/>
        <v>0</v>
      </c>
      <c r="I540" s="278"/>
      <c r="J540" s="3"/>
      <c r="K540" s="3"/>
      <c r="L540" s="3"/>
      <c r="M540" s="3"/>
      <c r="N540" s="3"/>
      <c r="O540" s="3"/>
      <c r="P540" s="3"/>
      <c r="Q540" s="3"/>
      <c r="R540" s="3"/>
      <c r="S540" s="3"/>
      <c r="T540" s="3"/>
      <c r="U540" s="3"/>
      <c r="V540" s="3"/>
    </row>
    <row r="541" spans="1:22" s="7" customFormat="1" ht="12.75" x14ac:dyDescent="0.2">
      <c r="A541" s="278"/>
      <c r="B541" s="56">
        <v>490</v>
      </c>
      <c r="C541" s="91"/>
      <c r="D541" s="92"/>
      <c r="E541" s="59"/>
      <c r="F541" s="277"/>
      <c r="G541" s="278"/>
      <c r="H541" s="60">
        <f t="shared" si="16"/>
        <v>0</v>
      </c>
      <c r="I541" s="278"/>
      <c r="J541" s="3"/>
      <c r="K541" s="3"/>
      <c r="L541" s="3"/>
      <c r="M541" s="3"/>
      <c r="N541" s="3"/>
      <c r="O541" s="3"/>
      <c r="P541" s="3"/>
      <c r="Q541" s="3"/>
      <c r="R541" s="3"/>
      <c r="S541" s="3"/>
      <c r="T541" s="3"/>
      <c r="U541" s="3"/>
      <c r="V541" s="3"/>
    </row>
    <row r="542" spans="1:22" s="7" customFormat="1" ht="12.75" x14ac:dyDescent="0.2">
      <c r="A542" s="278"/>
      <c r="B542" s="56">
        <v>491</v>
      </c>
      <c r="C542" s="91"/>
      <c r="D542" s="92"/>
      <c r="E542" s="59"/>
      <c r="F542" s="277"/>
      <c r="G542" s="278"/>
      <c r="H542" s="60">
        <f t="shared" si="16"/>
        <v>0</v>
      </c>
      <c r="I542" s="278"/>
      <c r="J542" s="3"/>
      <c r="K542" s="3"/>
      <c r="L542" s="3"/>
      <c r="M542" s="3"/>
      <c r="N542" s="3"/>
      <c r="O542" s="3"/>
      <c r="P542" s="3"/>
      <c r="Q542" s="3"/>
      <c r="R542" s="3"/>
      <c r="S542" s="3"/>
      <c r="T542" s="3"/>
      <c r="U542" s="3"/>
      <c r="V542" s="3"/>
    </row>
    <row r="543" spans="1:22" s="7" customFormat="1" ht="12.75" x14ac:dyDescent="0.2">
      <c r="A543" s="278"/>
      <c r="B543" s="56">
        <v>492</v>
      </c>
      <c r="C543" s="91"/>
      <c r="D543" s="92"/>
      <c r="E543" s="59"/>
      <c r="F543" s="277"/>
      <c r="G543" s="278"/>
      <c r="H543" s="60">
        <f t="shared" si="16"/>
        <v>0</v>
      </c>
      <c r="I543" s="278"/>
      <c r="J543" s="3"/>
      <c r="K543" s="3"/>
      <c r="L543" s="3"/>
      <c r="M543" s="3"/>
      <c r="N543" s="3"/>
      <c r="O543" s="3"/>
      <c r="P543" s="3"/>
      <c r="Q543" s="3"/>
      <c r="R543" s="3"/>
      <c r="S543" s="3"/>
      <c r="T543" s="3"/>
      <c r="U543" s="3"/>
      <c r="V543" s="3"/>
    </row>
    <row r="544" spans="1:22" s="7" customFormat="1" ht="12.75" x14ac:dyDescent="0.2">
      <c r="A544" s="278"/>
      <c r="B544" s="56">
        <v>493</v>
      </c>
      <c r="C544" s="91"/>
      <c r="D544" s="92"/>
      <c r="E544" s="59"/>
      <c r="F544" s="277"/>
      <c r="G544" s="278"/>
      <c r="H544" s="60">
        <f t="shared" si="16"/>
        <v>0</v>
      </c>
      <c r="I544" s="278"/>
      <c r="J544" s="3"/>
      <c r="K544" s="3"/>
      <c r="L544" s="3"/>
      <c r="M544" s="3"/>
      <c r="N544" s="3"/>
      <c r="O544" s="3"/>
      <c r="P544" s="3"/>
      <c r="Q544" s="3"/>
      <c r="R544" s="3"/>
      <c r="S544" s="3"/>
      <c r="T544" s="3"/>
      <c r="U544" s="3"/>
      <c r="V544" s="3"/>
    </row>
    <row r="545" spans="1:22" s="7" customFormat="1" ht="12.75" x14ac:dyDescent="0.2">
      <c r="A545" s="278"/>
      <c r="B545" s="56">
        <v>494</v>
      </c>
      <c r="C545" s="91"/>
      <c r="D545" s="92"/>
      <c r="E545" s="59"/>
      <c r="F545" s="277"/>
      <c r="G545" s="278"/>
      <c r="H545" s="60">
        <f t="shared" si="16"/>
        <v>0</v>
      </c>
      <c r="I545" s="278"/>
      <c r="J545" s="3"/>
      <c r="K545" s="3"/>
      <c r="L545" s="3"/>
      <c r="M545" s="3"/>
      <c r="N545" s="3"/>
      <c r="O545" s="3"/>
      <c r="P545" s="3"/>
      <c r="Q545" s="3"/>
      <c r="R545" s="3"/>
      <c r="S545" s="3"/>
      <c r="T545" s="3"/>
      <c r="U545" s="3"/>
      <c r="V545" s="3"/>
    </row>
    <row r="546" spans="1:22" s="7" customFormat="1" ht="12.75" x14ac:dyDescent="0.2">
      <c r="A546" s="278"/>
      <c r="B546" s="56">
        <v>495</v>
      </c>
      <c r="C546" s="91"/>
      <c r="D546" s="92"/>
      <c r="E546" s="59"/>
      <c r="F546" s="277"/>
      <c r="G546" s="278"/>
      <c r="H546" s="60">
        <f t="shared" si="16"/>
        <v>0</v>
      </c>
      <c r="I546" s="278"/>
      <c r="J546" s="3"/>
      <c r="K546" s="3"/>
      <c r="L546" s="3"/>
      <c r="M546" s="3"/>
      <c r="N546" s="3"/>
      <c r="O546" s="3"/>
      <c r="P546" s="3"/>
      <c r="Q546" s="3"/>
      <c r="R546" s="3"/>
      <c r="S546" s="3"/>
      <c r="T546" s="3"/>
      <c r="U546" s="3"/>
      <c r="V546" s="3"/>
    </row>
    <row r="547" spans="1:22" s="7" customFormat="1" ht="12.75" x14ac:dyDescent="0.2">
      <c r="A547" s="278"/>
      <c r="B547" s="56">
        <v>496</v>
      </c>
      <c r="C547" s="91"/>
      <c r="D547" s="92"/>
      <c r="E547" s="59"/>
      <c r="F547" s="277"/>
      <c r="G547" s="278"/>
      <c r="H547" s="60">
        <f t="shared" si="16"/>
        <v>0</v>
      </c>
      <c r="I547" s="278"/>
      <c r="J547" s="3"/>
      <c r="K547" s="3"/>
      <c r="L547" s="3"/>
      <c r="M547" s="3"/>
      <c r="N547" s="3"/>
      <c r="O547" s="3"/>
      <c r="P547" s="3"/>
      <c r="Q547" s="3"/>
      <c r="R547" s="3"/>
      <c r="S547" s="3"/>
      <c r="T547" s="3"/>
      <c r="U547" s="3"/>
      <c r="V547" s="3"/>
    </row>
    <row r="548" spans="1:22" s="7" customFormat="1" ht="12.75" x14ac:dyDescent="0.2">
      <c r="A548" s="278"/>
      <c r="B548" s="56">
        <v>497</v>
      </c>
      <c r="C548" s="91"/>
      <c r="D548" s="92"/>
      <c r="E548" s="59"/>
      <c r="F548" s="277"/>
      <c r="G548" s="278"/>
      <c r="H548" s="60">
        <f t="shared" si="16"/>
        <v>0</v>
      </c>
      <c r="I548" s="278"/>
      <c r="J548" s="3"/>
      <c r="K548" s="3"/>
      <c r="L548" s="3"/>
      <c r="M548" s="3"/>
      <c r="N548" s="3"/>
      <c r="O548" s="3"/>
      <c r="P548" s="3"/>
      <c r="Q548" s="3"/>
      <c r="R548" s="3"/>
      <c r="S548" s="3"/>
      <c r="T548" s="3"/>
      <c r="U548" s="3"/>
      <c r="V548" s="3"/>
    </row>
    <row r="549" spans="1:22" s="7" customFormat="1" ht="12.75" x14ac:dyDescent="0.2">
      <c r="A549" s="278"/>
      <c r="B549" s="56">
        <v>498</v>
      </c>
      <c r="C549" s="91"/>
      <c r="D549" s="92"/>
      <c r="E549" s="59"/>
      <c r="F549" s="277"/>
      <c r="G549" s="278"/>
      <c r="H549" s="60">
        <f t="shared" si="16"/>
        <v>0</v>
      </c>
      <c r="I549" s="278"/>
      <c r="J549" s="3"/>
      <c r="K549" s="3"/>
      <c r="L549" s="3"/>
      <c r="M549" s="3"/>
      <c r="N549" s="3"/>
      <c r="O549" s="3"/>
      <c r="P549" s="3"/>
      <c r="Q549" s="3"/>
      <c r="R549" s="3"/>
      <c r="S549" s="3"/>
      <c r="T549" s="3"/>
      <c r="U549" s="3"/>
      <c r="V549" s="3"/>
    </row>
    <row r="550" spans="1:22" s="7" customFormat="1" ht="12.75" x14ac:dyDescent="0.2">
      <c r="A550" s="278"/>
      <c r="B550" s="56">
        <v>499</v>
      </c>
      <c r="C550" s="91"/>
      <c r="D550" s="92"/>
      <c r="E550" s="59"/>
      <c r="F550" s="277"/>
      <c r="G550" s="278"/>
      <c r="H550" s="60">
        <f t="shared" si="16"/>
        <v>0</v>
      </c>
      <c r="I550" s="278"/>
      <c r="J550" s="3"/>
      <c r="K550" s="3"/>
      <c r="L550" s="3"/>
      <c r="M550" s="3"/>
      <c r="N550" s="3"/>
      <c r="O550" s="3"/>
      <c r="P550" s="3"/>
      <c r="Q550" s="3"/>
      <c r="R550" s="3"/>
      <c r="S550" s="3"/>
      <c r="T550" s="3"/>
      <c r="U550" s="3"/>
      <c r="V550" s="3"/>
    </row>
    <row r="551" spans="1:22" s="7" customFormat="1" ht="12.75" x14ac:dyDescent="0.2">
      <c r="A551" s="26"/>
      <c r="B551" s="56">
        <v>500</v>
      </c>
      <c r="C551" s="91"/>
      <c r="D551" s="92"/>
      <c r="E551" s="59"/>
      <c r="F551" s="66"/>
      <c r="G551" s="26"/>
      <c r="H551" s="60">
        <f>IF(C551=0,0,IF(D551=0,0,IF(ISNUMBER(E551),IF(YEAR(E551)=$S$1,15,0),0)))</f>
        <v>0</v>
      </c>
      <c r="I551" s="26"/>
      <c r="J551" s="3"/>
      <c r="K551" s="3"/>
      <c r="L551" s="3"/>
      <c r="M551" s="3"/>
      <c r="N551" s="3"/>
      <c r="O551" s="3"/>
      <c r="P551" s="3"/>
      <c r="Q551" s="3"/>
      <c r="R551" s="3"/>
      <c r="S551" s="3"/>
      <c r="T551" s="3"/>
      <c r="U551" s="3"/>
      <c r="V551" s="3"/>
    </row>
    <row r="552" spans="1:22" s="7" customFormat="1" ht="13.5" thickBot="1" x14ac:dyDescent="0.25">
      <c r="A552" s="26"/>
      <c r="B552" s="26"/>
      <c r="C552" s="26"/>
      <c r="D552" s="26"/>
      <c r="E552" s="266"/>
      <c r="F552" s="267" t="s">
        <v>35</v>
      </c>
      <c r="G552" s="266"/>
      <c r="H552" s="98">
        <f>IF(J551="Chapter",N551,SUM(H52:H551))</f>
        <v>0</v>
      </c>
      <c r="I552" s="26"/>
      <c r="J552" s="13" t="str">
        <f>Cover!$D$32</f>
        <v>Chapter</v>
      </c>
      <c r="K552" s="214">
        <f>H552</f>
        <v>0</v>
      </c>
      <c r="L552" s="214">
        <v>2250</v>
      </c>
      <c r="M552" s="13" t="b">
        <f>AND(J552="Chapter",K552&gt;L552)</f>
        <v>0</v>
      </c>
      <c r="N552" s="214">
        <f>IF(H552&gt;L552,L552,H552)</f>
        <v>0</v>
      </c>
      <c r="O552" s="13"/>
      <c r="P552" s="3"/>
      <c r="Q552" s="3"/>
      <c r="R552" s="3"/>
      <c r="S552" s="3"/>
      <c r="T552" s="3"/>
      <c r="U552" s="3"/>
      <c r="V552" s="3"/>
    </row>
    <row r="553" spans="1:22" s="7" customFormat="1" ht="13.5" thickBot="1" x14ac:dyDescent="0.25">
      <c r="A553" s="196"/>
      <c r="B553" s="196"/>
      <c r="C553" s="196"/>
      <c r="D553" s="196"/>
      <c r="E553" s="89"/>
      <c r="F553" s="267" t="s">
        <v>69</v>
      </c>
      <c r="G553" s="266"/>
      <c r="H553" s="90">
        <f>IF(J552="Chapter",N552,H552)</f>
        <v>0</v>
      </c>
      <c r="I553" s="196"/>
      <c r="J553" s="3"/>
      <c r="K553" s="3"/>
      <c r="L553" s="3"/>
      <c r="M553" s="3"/>
      <c r="N553" s="3"/>
      <c r="O553" s="3"/>
      <c r="P553" s="3"/>
      <c r="Q553" s="3"/>
      <c r="R553" s="3"/>
      <c r="S553" s="3"/>
      <c r="T553" s="3"/>
      <c r="U553" s="3"/>
      <c r="V553" s="3"/>
    </row>
    <row r="554" spans="1:22" s="7" customFormat="1" ht="12.75" x14ac:dyDescent="0.2">
      <c r="A554" s="266"/>
      <c r="B554" s="266"/>
      <c r="C554" s="266"/>
      <c r="D554" s="266"/>
      <c r="E554" s="266"/>
      <c r="F554" s="266"/>
      <c r="G554" s="266"/>
      <c r="H554" s="266"/>
      <c r="I554" s="266"/>
      <c r="J554" s="3"/>
      <c r="K554" s="3"/>
      <c r="L554" s="3"/>
      <c r="M554" s="3"/>
      <c r="N554" s="3"/>
      <c r="O554" s="3"/>
      <c r="P554" s="3"/>
      <c r="Q554" s="3"/>
      <c r="R554" s="3"/>
      <c r="S554" s="3"/>
      <c r="T554" s="3"/>
      <c r="U554" s="3"/>
      <c r="V554" s="3"/>
    </row>
    <row r="555" spans="1:22" s="7" customFormat="1" ht="12.75" x14ac:dyDescent="0.2">
      <c r="A555" s="266"/>
      <c r="B555" s="266"/>
      <c r="C555" s="266"/>
      <c r="D555" s="266"/>
      <c r="E555" s="266"/>
      <c r="F555" s="266"/>
      <c r="G555" s="266"/>
      <c r="H555" s="266"/>
      <c r="I555" s="266"/>
      <c r="J555" s="3"/>
      <c r="K555" s="3"/>
      <c r="L555" s="3"/>
      <c r="M555" s="3"/>
      <c r="N555" s="3"/>
      <c r="O555" s="3"/>
      <c r="P555" s="3"/>
      <c r="Q555" s="3"/>
      <c r="R555" s="3"/>
      <c r="S555" s="3"/>
      <c r="T555" s="3"/>
      <c r="U555" s="3"/>
      <c r="V555" s="3"/>
    </row>
    <row r="556" spans="1:22" s="7" customFormat="1" ht="12.75" x14ac:dyDescent="0.2">
      <c r="A556" s="3"/>
      <c r="B556" s="3"/>
      <c r="C556" s="3"/>
      <c r="D556" s="3"/>
      <c r="E556" s="3"/>
      <c r="F556" s="3"/>
      <c r="G556" s="3"/>
      <c r="H556" s="3"/>
      <c r="I556" s="3"/>
      <c r="J556" s="3"/>
      <c r="K556" s="3"/>
      <c r="L556" s="3"/>
      <c r="M556" s="3"/>
      <c r="N556" s="3"/>
      <c r="O556" s="3"/>
      <c r="P556" s="3"/>
      <c r="Q556" s="3"/>
      <c r="R556" s="3"/>
      <c r="S556" s="3"/>
      <c r="T556" s="3"/>
      <c r="U556" s="3"/>
      <c r="V556" s="3"/>
    </row>
    <row r="557" spans="1:22" s="7" customFormat="1" ht="12.75" x14ac:dyDescent="0.2">
      <c r="A557" s="3"/>
      <c r="B557" s="3"/>
      <c r="C557" s="3"/>
      <c r="D557" s="3"/>
      <c r="E557" s="3"/>
      <c r="F557" s="3"/>
      <c r="G557" s="3"/>
      <c r="H557" s="3"/>
      <c r="I557" s="3"/>
      <c r="J557" s="3"/>
      <c r="K557" s="3"/>
      <c r="L557" s="3"/>
      <c r="M557" s="3"/>
      <c r="N557" s="3"/>
      <c r="O557" s="3"/>
      <c r="P557" s="3"/>
      <c r="Q557" s="3"/>
      <c r="R557" s="3"/>
      <c r="S557" s="3"/>
      <c r="T557" s="3"/>
      <c r="U557" s="3"/>
      <c r="V557" s="3"/>
    </row>
    <row r="558" spans="1:22" s="7" customFormat="1" ht="12.75" x14ac:dyDescent="0.2">
      <c r="A558" s="3"/>
      <c r="B558" s="3"/>
      <c r="C558" s="3"/>
      <c r="D558" s="3"/>
      <c r="E558" s="3"/>
      <c r="F558" s="3"/>
      <c r="G558" s="3"/>
      <c r="H558" s="3"/>
      <c r="I558" s="3"/>
      <c r="J558" s="3"/>
      <c r="K558" s="3"/>
      <c r="L558" s="3"/>
      <c r="M558" s="3"/>
      <c r="N558" s="3"/>
      <c r="O558" s="3"/>
      <c r="P558" s="3"/>
      <c r="Q558" s="3"/>
      <c r="R558" s="3"/>
      <c r="S558" s="3"/>
      <c r="T558" s="3"/>
      <c r="U558" s="3"/>
      <c r="V558" s="3"/>
    </row>
    <row r="559" spans="1:22" s="7" customFormat="1" ht="12.75" x14ac:dyDescent="0.2">
      <c r="A559" s="3"/>
      <c r="B559" s="3"/>
      <c r="C559" s="3"/>
      <c r="D559" s="3"/>
      <c r="E559" s="3"/>
      <c r="F559" s="3"/>
      <c r="G559" s="3"/>
      <c r="H559" s="3"/>
      <c r="I559" s="3"/>
      <c r="J559" s="3"/>
      <c r="K559" s="3"/>
      <c r="L559" s="3"/>
      <c r="M559" s="3"/>
      <c r="N559" s="3"/>
      <c r="O559" s="3"/>
      <c r="P559" s="3"/>
      <c r="Q559" s="3"/>
      <c r="R559" s="3"/>
      <c r="S559" s="3"/>
      <c r="T559" s="3"/>
      <c r="U559" s="3"/>
      <c r="V559" s="3"/>
    </row>
    <row r="560" spans="1:22" s="7" customFormat="1" ht="12.75" x14ac:dyDescent="0.2">
      <c r="A560" s="3"/>
      <c r="B560" s="3"/>
      <c r="C560" s="3"/>
      <c r="D560" s="3"/>
      <c r="E560" s="3"/>
      <c r="F560" s="3"/>
      <c r="G560" s="3"/>
      <c r="H560" s="3"/>
      <c r="I560" s="3"/>
      <c r="J560" s="3"/>
      <c r="K560" s="3"/>
      <c r="L560" s="3"/>
      <c r="M560" s="3"/>
      <c r="N560" s="3"/>
      <c r="O560" s="3"/>
      <c r="P560" s="3"/>
      <c r="Q560" s="3"/>
      <c r="R560" s="3"/>
      <c r="S560" s="3"/>
      <c r="T560" s="3"/>
      <c r="U560" s="3"/>
      <c r="V560" s="3"/>
    </row>
    <row r="561" spans="1:22" s="7" customFormat="1" ht="12.75" x14ac:dyDescent="0.2">
      <c r="A561" s="3"/>
      <c r="B561" s="3"/>
      <c r="C561" s="3"/>
      <c r="D561" s="3"/>
      <c r="E561" s="3"/>
      <c r="F561" s="3"/>
      <c r="G561" s="3"/>
      <c r="H561" s="3"/>
      <c r="I561" s="3"/>
      <c r="J561" s="3"/>
      <c r="K561" s="3"/>
      <c r="L561" s="3"/>
      <c r="M561" s="3"/>
      <c r="N561" s="3"/>
      <c r="O561" s="3"/>
      <c r="P561" s="3"/>
      <c r="Q561" s="3"/>
      <c r="R561" s="3"/>
      <c r="S561" s="3"/>
      <c r="T561" s="3"/>
      <c r="U561" s="3"/>
      <c r="V561" s="3"/>
    </row>
    <row r="562" spans="1:22" s="7" customFormat="1" ht="12.75" x14ac:dyDescent="0.2">
      <c r="A562" s="3"/>
      <c r="B562" s="3"/>
      <c r="C562" s="3"/>
      <c r="D562" s="3"/>
      <c r="E562" s="3"/>
      <c r="F562" s="3"/>
      <c r="G562" s="3"/>
      <c r="H562" s="3"/>
      <c r="I562" s="3"/>
      <c r="J562" s="3"/>
      <c r="K562" s="3"/>
      <c r="L562" s="3"/>
      <c r="M562" s="3"/>
      <c r="N562" s="3"/>
      <c r="O562" s="3"/>
      <c r="P562" s="3"/>
      <c r="Q562" s="3"/>
      <c r="R562" s="3"/>
      <c r="S562" s="3"/>
      <c r="T562" s="3"/>
      <c r="U562" s="3"/>
      <c r="V562" s="3"/>
    </row>
    <row r="563" spans="1:22" s="7" customFormat="1" ht="12.75" x14ac:dyDescent="0.2">
      <c r="A563" s="3"/>
      <c r="B563" s="3"/>
      <c r="C563" s="3"/>
      <c r="D563" s="3"/>
      <c r="E563" s="3"/>
      <c r="F563" s="3"/>
      <c r="G563" s="3"/>
      <c r="H563" s="3"/>
      <c r="I563" s="3"/>
      <c r="J563" s="3"/>
      <c r="K563" s="3"/>
      <c r="L563" s="3"/>
      <c r="M563" s="3"/>
      <c r="N563" s="3"/>
      <c r="O563" s="3"/>
      <c r="P563" s="3"/>
      <c r="Q563" s="3"/>
      <c r="R563" s="3"/>
      <c r="S563" s="3"/>
      <c r="T563" s="3"/>
      <c r="U563" s="3"/>
      <c r="V563" s="3"/>
    </row>
    <row r="564" spans="1:22" s="7" customFormat="1" ht="12.75" x14ac:dyDescent="0.2">
      <c r="A564" s="3"/>
      <c r="B564" s="3"/>
      <c r="C564" s="3"/>
      <c r="D564" s="3"/>
      <c r="E564" s="3"/>
      <c r="F564" s="3"/>
      <c r="G564" s="3"/>
      <c r="H564" s="3"/>
      <c r="I564" s="3"/>
      <c r="J564" s="3"/>
      <c r="K564" s="3"/>
      <c r="L564" s="3"/>
      <c r="M564" s="3"/>
      <c r="N564" s="3"/>
      <c r="O564" s="3"/>
      <c r="P564" s="3"/>
      <c r="Q564" s="3"/>
      <c r="R564" s="3"/>
      <c r="S564" s="3"/>
      <c r="T564" s="3"/>
      <c r="U564" s="3"/>
      <c r="V564" s="3"/>
    </row>
    <row r="565" spans="1:22" s="7" customFormat="1" ht="12.75" x14ac:dyDescent="0.2">
      <c r="A565" s="3"/>
      <c r="B565" s="3"/>
      <c r="C565" s="3"/>
      <c r="D565" s="3"/>
      <c r="E565" s="3"/>
      <c r="F565" s="3"/>
      <c r="G565" s="3"/>
      <c r="H565" s="3"/>
      <c r="I565" s="3"/>
      <c r="J565" s="3"/>
      <c r="K565" s="3"/>
      <c r="L565" s="3"/>
      <c r="M565" s="3"/>
      <c r="N565" s="3"/>
      <c r="O565" s="3"/>
      <c r="P565" s="3"/>
      <c r="Q565" s="3"/>
      <c r="R565" s="3"/>
      <c r="S565" s="3"/>
      <c r="T565" s="3"/>
      <c r="U565" s="3"/>
      <c r="V565" s="3"/>
    </row>
    <row r="566" spans="1:22" s="7" customFormat="1" ht="12.75" x14ac:dyDescent="0.2">
      <c r="A566" s="3"/>
      <c r="B566" s="3"/>
      <c r="C566" s="3"/>
      <c r="D566" s="3"/>
      <c r="E566" s="3"/>
      <c r="F566" s="3"/>
      <c r="G566" s="3"/>
      <c r="H566" s="3"/>
      <c r="I566" s="3"/>
      <c r="J566" s="3"/>
      <c r="K566" s="3"/>
      <c r="L566" s="3"/>
      <c r="M566" s="3"/>
      <c r="N566" s="3"/>
      <c r="O566" s="3"/>
      <c r="P566" s="3"/>
      <c r="Q566" s="3"/>
      <c r="R566" s="3"/>
      <c r="S566" s="3"/>
      <c r="T566" s="3"/>
      <c r="U566" s="3"/>
      <c r="V566" s="3"/>
    </row>
  </sheetData>
  <sheetProtection algorithmName="SHA-512" hashValue="U1xrIyY4MtGM/Dfhfxf8Bbil5jJgbmXEh/zmR85rvH2pt8A5u8Jnt8MTw2Kn1N+zgpl7tzfMo7Hj/rcpMRdKZA==" saltValue="iXXr+qqrz5KEQvRsJlCd/g==" spinCount="100000" sheet="1" objects="1" scenarios="1"/>
  <mergeCells count="5">
    <mergeCell ref="A1:C1"/>
    <mergeCell ref="A2:F2"/>
    <mergeCell ref="B35:H35"/>
    <mergeCell ref="B49:H49"/>
    <mergeCell ref="B4:H4"/>
  </mergeCells>
  <dataValidations count="9">
    <dataValidation type="list" allowBlank="1" showInputMessage="1" showErrorMessage="1" sqref="WVL38:WVL45 IZ38:IZ45 SV38:SV45 ACR38:ACR45 AMN38:AMN45 AWJ38:AWJ45 BGF38:BGF45 BQB38:BQB45 BZX38:BZX45 CJT38:CJT45 CTP38:CTP45 DDL38:DDL45 DNH38:DNH45 DXD38:DXD45 EGZ38:EGZ45 EQV38:EQV45 FAR38:FAR45 FKN38:FKN45 FUJ38:FUJ45 GEF38:GEF45 GOB38:GOB45 GXX38:GXX45 HHT38:HHT45 HRP38:HRP45 IBL38:IBL45 ILH38:ILH45 IVD38:IVD45 JEZ38:JEZ45 JOV38:JOV45 JYR38:JYR45 KIN38:KIN45 KSJ38:KSJ45 LCF38:LCF45 LMB38:LMB45 LVX38:LVX45 MFT38:MFT45 MPP38:MPP45 MZL38:MZL45 NJH38:NJH45 NTD38:NTD45 OCZ38:OCZ45 OMV38:OMV45 OWR38:OWR45 PGN38:PGN45 PQJ38:PQJ45 QAF38:QAF45 QKB38:QKB45 QTX38:QTX45 RDT38:RDT45 RNP38:RNP45 RXL38:RXL45 SHH38:SHH45 SRD38:SRD45 TAZ38:TAZ45 TKV38:TKV45 TUR38:TUR45 UEN38:UEN45 UOJ38:UOJ45 UYF38:UYF45 VIB38:VIB45 VRX38:VRX45 WBT38:WBT45 WLP38:WLP45 D38:D45" xr:uid="{B032EAEB-C9B8-4708-BBD1-B3D1CCECB1D4}">
      <formula1>"X"</formula1>
    </dataValidation>
    <dataValidation type="list" allowBlank="1" showInputMessage="1" showErrorMessage="1" sqref="WVK52:WVK551 WLO52:WLO551 WBS52:WBS551 VRW52:VRW551 VIA52:VIA551 UYE52:UYE551 UOI52:UOI551 UEM52:UEM551 TUQ52:TUQ551 TKU52:TKU551 TAY52:TAY551 SRC52:SRC551 SHG52:SHG551 RXK52:RXK551 RNO52:RNO551 RDS52:RDS551 QTW52:QTW551 QKA52:QKA551 QAE52:QAE551 PQI52:PQI551 PGM52:PGM551 OWQ52:OWQ551 OMU52:OMU551 OCY52:OCY551 NTC52:NTC551 NJG52:NJG551 MZK52:MZK551 MPO52:MPO551 MFS52:MFS551 LVW52:LVW551 LMA52:LMA551 LCE52:LCE551 KSI52:KSI551 KIM52:KIM551 JYQ52:JYQ551 JOU52:JOU551 JEY52:JEY551 IVC52:IVC551 ILG52:ILG551 IBK52:IBK551 HRO52:HRO551 HHS52:HHS551 GXW52:GXW551 GOA52:GOA551 GEE52:GEE551 FUI52:FUI551 FKM52:FKM551 FAQ52:FAQ551 EQU52:EQU551 EGY52:EGY551 DXC52:DXC551 DNG52:DNG551 DDK52:DDK551 CTO52:CTO551 CJS52:CJS551 BZW52:BZW551 BQA52:BQA551 BGE52:BGE551 AWI52:AWI551 AMM52:AMM551 ACQ52:ACQ551 SU52:SU551 IY52:IY551" xr:uid="{3C71F554-1772-4CF8-BFA1-E70CF798EA1C}">
      <formula1>$N$52:$N$60</formula1>
    </dataValidation>
    <dataValidation type="date" allowBlank="1" showInputMessage="1" showErrorMessage="1" sqref="SW52:SW551 ACS52:ACS551 AMO52:AMO551 AWK52:AWK551 BGG52:BGG551 BQC52:BQC551 BZY52:BZY551 CJU52:CJU551 CTQ52:CTQ551 DDM52:DDM551 DNI52:DNI551 DXE52:DXE551 EHA52:EHA551 EQW52:EQW551 FAS52:FAS551 FKO52:FKO551 FUK52:FUK551 GEG52:GEG551 GOC52:GOC551 GXY52:GXY551 HHU52:HHU551 HRQ52:HRQ551 IBM52:IBM551 ILI52:ILI551 IVE52:IVE551 JFA52:JFA551 JOW52:JOW551 JYS52:JYS551 KIO52:KIO551 KSK52:KSK551 LCG52:LCG551 LMC52:LMC551 LVY52:LVY551 MFU52:MFU551 MPQ52:MPQ551 MZM52:MZM551 NJI52:NJI551 NTE52:NTE551 ODA52:ODA551 OMW52:OMW551 OWS52:OWS551 PGO52:PGO551 PQK52:PQK551 QAG52:QAG551 QKC52:QKC551 QTY52:QTY551 RDU52:RDU551 RNQ52:RNQ551 RXM52:RXM551 SHI52:SHI551 SRE52:SRE551 TBA52:TBA551 TKW52:TKW551 TUS52:TUS551 UEO52:UEO551 UOK52:UOK551 UYG52:UYG551 VIC52:VIC551 VRY52:VRY551 WBU52:WBU551 WLQ52:WLQ551 WVM52:WVM551 JA52:JA551" xr:uid="{9CEE7FB7-B94D-4AB2-8F1E-A2896DED8710}">
      <formula1>$T$1</formula1>
      <formula2>$U$1</formula2>
    </dataValidation>
    <dataValidation type="whole" allowBlank="1" showInputMessage="1" showErrorMessage="1" sqref="WVM7:WVM31 WLQ7:WLQ31 JA7:JA31 SW7:SW31 ACS7:ACS31 AMO7:AMO31 AWK7:AWK31 BGG7:BGG31 BQC7:BQC31 BZY7:BZY31 CJU7:CJU31 CTQ7:CTQ31 DDM7:DDM31 DNI7:DNI31 DXE7:DXE31 EHA7:EHA31 EQW7:EQW31 FAS7:FAS31 FKO7:FKO31 FUK7:FUK31 GEG7:GEG31 GOC7:GOC31 GXY7:GXY31 HHU7:HHU31 HRQ7:HRQ31 IBM7:IBM31 ILI7:ILI31 IVE7:IVE31 JFA7:JFA31 JOW7:JOW31 JYS7:JYS31 KIO7:KIO31 KSK7:KSK31 LCG7:LCG31 LMC7:LMC31 LVY7:LVY31 MFU7:MFU31 MPQ7:MPQ31 MZM7:MZM31 NJI7:NJI31 NTE7:NTE31 ODA7:ODA31 OMW7:OMW31 OWS7:OWS31 PGO7:PGO31 PQK7:PQK31 QAG7:QAG31 QKC7:QKC31 QTY7:QTY31 RDU7:RDU31 RNQ7:RNQ31 RXM7:RXM31 SHI7:SHI31 SRE7:SRE31 TBA7:TBA31 TKW7:TKW31 TUS7:TUS31 UEO7:UEO31 UOK7:UOK31 UYG7:UYG31 VIC7:VIC31 VRY7:VRY31 WBU7:WBU31" xr:uid="{4A112D49-DD93-4E14-8F7F-4137E072EE2D}">
      <formula1>$S$1</formula1>
      <formula2>$T$1</formula2>
    </dataValidation>
    <dataValidation type="whole" allowBlank="1" showInputMessage="1" showErrorMessage="1" sqref="F7:F31 E52:E551" xr:uid="{83C66A94-0258-4E40-8469-B30C1D7E66A6}">
      <formula1>$T$1</formula1>
      <formula2>$U$1</formula2>
    </dataValidation>
    <dataValidation type="textLength" allowBlank="1" showInputMessage="1" showErrorMessage="1" sqref="C7:D31 D52:D551" xr:uid="{563D1C1B-7997-534D-A8F3-94EC35AC2BB7}">
      <formula1>3</formula1>
      <formula2>100</formula2>
    </dataValidation>
    <dataValidation type="whole" allowBlank="1" showInputMessage="1" showErrorMessage="1" sqref="E7:E31" xr:uid="{0833C3DD-A9CF-CF44-B1D8-553AE0C0EC63}">
      <formula1>0</formula1>
      <formula2>1000000</formula2>
    </dataValidation>
    <dataValidation type="whole" allowBlank="1" showInputMessage="1" showErrorMessage="1" sqref="E38:E45" xr:uid="{9BD0E265-C19E-2747-95B2-1F338413B0D1}">
      <formula1>1</formula1>
      <formula2>3000</formula2>
    </dataValidation>
    <dataValidation type="list" allowBlank="1" showInputMessage="1" showErrorMessage="1" sqref="C52:C551" xr:uid="{D47FCF71-3346-DD40-9742-066ECC09603D}">
      <formula1>$N$52:$N$62</formula1>
    </dataValidation>
  </dataValidations>
  <pageMargins left="0.7" right="0.7" top="0.75" bottom="0.75" header="0.3" footer="0.3"/>
  <pageSetup scale="79" orientation="portrait" r:id="rId1"/>
  <headerFooter>
    <oddFooter>&amp;L&amp;1#&amp;"Calibri"&amp;10&amp;K000000Internal</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11046-961F-48A6-A476-4EBA1AA9F5D3}">
  <dimension ref="A1:Y596"/>
  <sheetViews>
    <sheetView zoomScaleNormal="100" workbookViewId="0">
      <pane ySplit="3" topLeftCell="A118" activePane="bottomLeft" state="frozen"/>
      <selection activeCell="N7" sqref="N7"/>
      <selection pane="bottomLeft" activeCell="B128" sqref="B128"/>
    </sheetView>
  </sheetViews>
  <sheetFormatPr defaultColWidth="8.85546875" defaultRowHeight="15" x14ac:dyDescent="0.25"/>
  <cols>
    <col min="1" max="2" width="4.7109375" customWidth="1"/>
    <col min="3" max="3" width="29.140625" customWidth="1"/>
    <col min="4" max="4" width="21" customWidth="1"/>
    <col min="5" max="5" width="16.140625" customWidth="1"/>
    <col min="9" max="9" width="4.7109375" customWidth="1"/>
    <col min="16" max="16" width="10.28515625" customWidth="1"/>
  </cols>
  <sheetData>
    <row r="1" spans="1:25" s="7" customFormat="1" ht="12.75" x14ac:dyDescent="0.2">
      <c r="A1" s="400" t="s">
        <v>38</v>
      </c>
      <c r="B1" s="400"/>
      <c r="C1" s="400"/>
      <c r="D1" s="400"/>
      <c r="E1" s="47"/>
      <c r="F1" s="47"/>
      <c r="G1" s="48" t="s">
        <v>35</v>
      </c>
      <c r="H1" s="49">
        <f>H5+H60+H75+H100+H125+H256</f>
        <v>0</v>
      </c>
      <c r="I1" s="47"/>
      <c r="J1" s="62"/>
      <c r="K1" s="62"/>
      <c r="L1" s="62"/>
      <c r="M1" s="62"/>
      <c r="N1" s="62"/>
      <c r="O1" s="62"/>
      <c r="P1" s="62"/>
      <c r="Q1" s="62"/>
      <c r="R1" s="62"/>
      <c r="S1" s="13">
        <f>'1 - Media Publicity'!$S$1</f>
        <v>2022</v>
      </c>
      <c r="T1" s="14">
        <f>'1 - Media Publicity'!$T$1</f>
        <v>44562</v>
      </c>
      <c r="U1" s="14">
        <f>'1 - Media Publicity'!$U$1</f>
        <v>44926</v>
      </c>
      <c r="V1" s="204"/>
      <c r="W1" s="204"/>
      <c r="X1" s="3"/>
      <c r="Y1" s="3"/>
    </row>
    <row r="2" spans="1:25" s="64" customFormat="1" ht="13.5" x14ac:dyDescent="0.25">
      <c r="A2" s="401" t="s">
        <v>479</v>
      </c>
      <c r="B2" s="389"/>
      <c r="C2" s="389"/>
      <c r="D2" s="389"/>
      <c r="E2" s="389"/>
      <c r="F2" s="389"/>
      <c r="G2" s="389"/>
      <c r="H2" s="389"/>
      <c r="I2" s="61"/>
      <c r="J2" s="62"/>
      <c r="K2" s="62"/>
      <c r="L2" s="62"/>
      <c r="M2" s="62"/>
      <c r="N2" s="62"/>
      <c r="O2" s="62"/>
      <c r="P2" s="62"/>
      <c r="Q2" s="62"/>
      <c r="R2" s="62"/>
      <c r="S2" s="62"/>
      <c r="T2" s="62"/>
      <c r="U2" s="62"/>
      <c r="V2" s="62"/>
      <c r="W2" s="62"/>
      <c r="X2" s="62"/>
      <c r="Y2" s="62"/>
    </row>
    <row r="3" spans="1:25" s="7" customFormat="1" ht="3" customHeight="1" x14ac:dyDescent="0.2">
      <c r="A3" s="189"/>
      <c r="B3" s="189"/>
      <c r="C3" s="189"/>
      <c r="D3" s="189"/>
      <c r="E3" s="189"/>
      <c r="F3" s="189"/>
      <c r="G3" s="189"/>
      <c r="H3" s="189"/>
      <c r="I3" s="189"/>
      <c r="J3" s="3"/>
      <c r="K3" s="3"/>
      <c r="L3" s="3"/>
      <c r="M3" s="3"/>
      <c r="N3" s="3"/>
      <c r="O3" s="3"/>
      <c r="P3" s="3"/>
      <c r="Q3" s="3"/>
      <c r="R3" s="3"/>
      <c r="S3" s="3"/>
      <c r="T3" s="3"/>
      <c r="U3" s="3"/>
      <c r="V3" s="3"/>
      <c r="W3" s="3"/>
      <c r="X3" s="3"/>
      <c r="Y3" s="3"/>
    </row>
    <row r="4" spans="1:25" s="7" customFormat="1" ht="30" customHeight="1" thickBot="1" x14ac:dyDescent="0.3">
      <c r="A4" s="54" t="s">
        <v>66</v>
      </c>
      <c r="B4" s="390" t="s">
        <v>535</v>
      </c>
      <c r="C4" s="390"/>
      <c r="D4" s="390"/>
      <c r="E4" s="390"/>
      <c r="F4" s="390"/>
      <c r="G4" s="390"/>
      <c r="H4" s="390"/>
      <c r="I4" s="374"/>
      <c r="J4" s="3"/>
      <c r="K4" s="3"/>
      <c r="L4" s="3"/>
      <c r="M4" s="3"/>
      <c r="N4" s="3"/>
      <c r="O4" s="3"/>
      <c r="P4" s="3"/>
      <c r="Q4" s="3"/>
      <c r="R4" s="3"/>
      <c r="S4" s="3"/>
      <c r="T4" s="3"/>
      <c r="U4" s="3"/>
      <c r="V4" s="3"/>
      <c r="W4" s="3"/>
      <c r="X4" s="3"/>
      <c r="Y4" s="3"/>
    </row>
    <row r="5" spans="1:25" s="7" customFormat="1" ht="13.5" thickBot="1" x14ac:dyDescent="0.25">
      <c r="A5" s="26"/>
      <c r="B5" s="416" t="s">
        <v>447</v>
      </c>
      <c r="C5" s="416"/>
      <c r="D5" s="416"/>
      <c r="E5" s="416"/>
      <c r="F5" s="235"/>
      <c r="G5" s="189"/>
      <c r="H5" s="70">
        <f>IF(J5="State",S5,N5)</f>
        <v>0</v>
      </c>
      <c r="I5" s="26"/>
      <c r="J5" s="13" t="str">
        <f>Cover!$D$32</f>
        <v>Chapter</v>
      </c>
      <c r="K5" s="214">
        <f>F5*0.1</f>
        <v>0</v>
      </c>
      <c r="L5" s="214">
        <v>1000</v>
      </c>
      <c r="M5" s="13" t="b">
        <f>AND(J5="Chapter",K5&gt;L5)</f>
        <v>0</v>
      </c>
      <c r="N5" s="214">
        <f>IF(K5&gt;L5,L5,K5)</f>
        <v>0</v>
      </c>
      <c r="O5" s="13"/>
      <c r="P5" s="13" t="str">
        <f>Cover!$D$32</f>
        <v>Chapter</v>
      </c>
      <c r="Q5" s="215">
        <v>2500</v>
      </c>
      <c r="R5" s="13" t="b">
        <f>AND(P5="state",K5&gt;Q5)</f>
        <v>0</v>
      </c>
      <c r="S5" s="215">
        <f>IF(K5&gt;Q5,Q5,K5)</f>
        <v>0</v>
      </c>
      <c r="T5" s="3"/>
      <c r="U5" s="3"/>
      <c r="V5" s="3"/>
      <c r="W5" s="3"/>
      <c r="X5" s="3"/>
      <c r="Y5" s="3"/>
    </row>
    <row r="6" spans="1:25" s="7" customFormat="1" ht="3" customHeight="1" x14ac:dyDescent="0.2">
      <c r="A6" s="189"/>
      <c r="B6" s="189"/>
      <c r="C6" s="189"/>
      <c r="D6" s="189"/>
      <c r="E6" s="189"/>
      <c r="F6" s="189"/>
      <c r="G6" s="189"/>
      <c r="H6" s="189"/>
      <c r="I6" s="189"/>
      <c r="J6" s="3"/>
      <c r="K6" s="3"/>
      <c r="L6" s="3"/>
      <c r="M6" s="3"/>
      <c r="N6" s="3"/>
      <c r="O6" s="3"/>
      <c r="P6" s="3"/>
      <c r="Q6" s="3"/>
      <c r="R6" s="3"/>
      <c r="S6" s="3"/>
      <c r="T6" s="3"/>
      <c r="U6" s="3"/>
      <c r="V6" s="3"/>
      <c r="W6" s="3"/>
      <c r="X6" s="3"/>
      <c r="Y6" s="3"/>
    </row>
    <row r="7" spans="1:25" s="7" customFormat="1" ht="27.75" customHeight="1" x14ac:dyDescent="0.2">
      <c r="A7" s="54" t="s">
        <v>70</v>
      </c>
      <c r="B7" s="390" t="s">
        <v>480</v>
      </c>
      <c r="C7" s="389"/>
      <c r="D7" s="389"/>
      <c r="E7" s="389"/>
      <c r="F7" s="389"/>
      <c r="G7" s="389"/>
      <c r="H7" s="389"/>
      <c r="I7" s="26"/>
      <c r="J7" s="3"/>
      <c r="K7" s="3"/>
      <c r="L7" s="3"/>
      <c r="M7" s="3"/>
      <c r="N7" s="3"/>
      <c r="O7" s="3"/>
      <c r="P7" s="3"/>
      <c r="Q7" s="3"/>
      <c r="R7" s="3"/>
      <c r="S7" s="3"/>
      <c r="T7" s="3"/>
      <c r="U7" s="3"/>
      <c r="V7" s="3"/>
      <c r="W7" s="3"/>
      <c r="X7" s="3"/>
      <c r="Y7" s="3"/>
    </row>
    <row r="8" spans="1:25" s="64" customFormat="1" ht="12.75" customHeight="1" x14ac:dyDescent="0.2">
      <c r="A8" s="61"/>
      <c r="B8" s="61"/>
      <c r="C8" s="61" t="s">
        <v>86</v>
      </c>
      <c r="D8" s="78" t="s">
        <v>98</v>
      </c>
      <c r="E8" s="78" t="s">
        <v>47</v>
      </c>
      <c r="F8" s="66"/>
      <c r="G8" s="61"/>
      <c r="H8" s="66" t="s">
        <v>49</v>
      </c>
      <c r="I8" s="61"/>
      <c r="J8" s="62"/>
      <c r="K8" s="62"/>
      <c r="L8" s="62"/>
      <c r="M8" s="62"/>
      <c r="N8" s="62"/>
      <c r="O8" s="62"/>
      <c r="P8" s="62"/>
      <c r="Q8" s="62"/>
      <c r="R8" s="62"/>
      <c r="S8" s="62"/>
      <c r="T8" s="62"/>
      <c r="U8" s="62"/>
      <c r="V8" s="62"/>
      <c r="W8" s="62"/>
      <c r="X8" s="62"/>
      <c r="Y8" s="62"/>
    </row>
    <row r="9" spans="1:25" s="64" customFormat="1" ht="0.6" customHeight="1" x14ac:dyDescent="0.2">
      <c r="A9" s="61"/>
      <c r="B9" s="61"/>
      <c r="C9" s="61"/>
      <c r="D9" s="78"/>
      <c r="E9" s="78"/>
      <c r="F9" s="66"/>
      <c r="G9" s="61"/>
      <c r="H9" s="66"/>
      <c r="I9" s="61"/>
      <c r="J9" s="62"/>
      <c r="K9" s="62"/>
      <c r="L9" s="62"/>
      <c r="M9" s="62"/>
      <c r="N9" s="62"/>
      <c r="O9" s="62"/>
      <c r="P9" s="62"/>
      <c r="Q9" s="62"/>
      <c r="R9" s="62"/>
      <c r="S9" s="62"/>
      <c r="T9" s="62"/>
      <c r="U9" s="62"/>
      <c r="V9" s="62"/>
      <c r="W9" s="62"/>
      <c r="X9" s="62"/>
      <c r="Y9" s="62"/>
    </row>
    <row r="10" spans="1:25" s="7" customFormat="1" ht="12.75" x14ac:dyDescent="0.2">
      <c r="A10" s="26"/>
      <c r="B10" s="56">
        <v>1</v>
      </c>
      <c r="C10" s="67"/>
      <c r="D10" s="72"/>
      <c r="E10" s="59"/>
      <c r="F10" s="87"/>
      <c r="G10" s="26"/>
      <c r="H10" s="60">
        <f>IF(C10=0,0,IF(D10=0,0,IF(E10=0,0,25)))</f>
        <v>0</v>
      </c>
      <c r="I10" s="26"/>
      <c r="J10" s="3"/>
      <c r="K10" s="3"/>
      <c r="L10" s="3"/>
      <c r="M10" s="3"/>
      <c r="N10" s="3"/>
      <c r="O10" s="3"/>
      <c r="P10" s="3"/>
      <c r="Q10" s="3"/>
      <c r="R10" s="3"/>
      <c r="S10" s="3"/>
      <c r="T10" s="3"/>
      <c r="U10" s="3"/>
      <c r="V10" s="3"/>
      <c r="W10" s="3"/>
      <c r="X10" s="3"/>
      <c r="Y10" s="3"/>
    </row>
    <row r="11" spans="1:25" s="7" customFormat="1" ht="12.75" x14ac:dyDescent="0.2">
      <c r="A11" s="26"/>
      <c r="B11" s="56">
        <v>2</v>
      </c>
      <c r="C11" s="198"/>
      <c r="D11" s="72"/>
      <c r="E11" s="59"/>
      <c r="F11" s="200"/>
      <c r="G11" s="196"/>
      <c r="H11" s="60">
        <f t="shared" ref="H11:H59" si="0">IF(C11=0,0,IF(D11=0,0,IF(E11=0,0,25)))</f>
        <v>0</v>
      </c>
      <c r="I11" s="26"/>
      <c r="J11" s="3"/>
      <c r="K11" s="3"/>
      <c r="L11" s="3"/>
      <c r="M11" s="3"/>
      <c r="N11" s="3"/>
      <c r="O11" s="3"/>
      <c r="P11" s="3"/>
      <c r="Q11" s="3"/>
      <c r="R11" s="3"/>
      <c r="S11" s="3"/>
      <c r="T11" s="3"/>
      <c r="U11" s="3"/>
      <c r="V11" s="3"/>
      <c r="W11" s="3"/>
      <c r="X11" s="3"/>
      <c r="Y11" s="3"/>
    </row>
    <row r="12" spans="1:25" s="7" customFormat="1" ht="12.75" x14ac:dyDescent="0.2">
      <c r="A12" s="26"/>
      <c r="B12" s="56">
        <v>3</v>
      </c>
      <c r="C12" s="198"/>
      <c r="D12" s="72"/>
      <c r="E12" s="59"/>
      <c r="F12" s="200"/>
      <c r="G12" s="196"/>
      <c r="H12" s="60">
        <f t="shared" si="0"/>
        <v>0</v>
      </c>
      <c r="I12" s="26"/>
      <c r="J12" s="3"/>
      <c r="K12" s="3"/>
      <c r="L12" s="3"/>
      <c r="M12" s="3"/>
      <c r="N12" s="3"/>
      <c r="O12" s="3"/>
      <c r="P12" s="3"/>
      <c r="Q12" s="3"/>
      <c r="R12" s="3"/>
      <c r="S12" s="3"/>
      <c r="T12" s="3"/>
      <c r="U12" s="3"/>
      <c r="V12" s="3"/>
      <c r="W12" s="3"/>
      <c r="X12" s="3"/>
      <c r="Y12" s="3"/>
    </row>
    <row r="13" spans="1:25" s="7" customFormat="1" ht="12.75" x14ac:dyDescent="0.2">
      <c r="A13" s="26"/>
      <c r="B13" s="56">
        <v>4</v>
      </c>
      <c r="C13" s="198"/>
      <c r="D13" s="72"/>
      <c r="E13" s="59"/>
      <c r="F13" s="200"/>
      <c r="G13" s="196"/>
      <c r="H13" s="60">
        <f t="shared" si="0"/>
        <v>0</v>
      </c>
      <c r="I13" s="26"/>
      <c r="J13" s="3"/>
      <c r="K13" s="3"/>
      <c r="L13" s="3"/>
      <c r="M13" s="3"/>
      <c r="N13" s="3"/>
      <c r="O13" s="3"/>
      <c r="P13" s="3"/>
      <c r="Q13" s="3"/>
      <c r="R13" s="3"/>
      <c r="S13" s="3"/>
      <c r="T13" s="3"/>
      <c r="U13" s="3"/>
      <c r="V13" s="3"/>
      <c r="W13" s="3"/>
      <c r="X13" s="3"/>
      <c r="Y13" s="3"/>
    </row>
    <row r="14" spans="1:25" s="7" customFormat="1" ht="12.75" x14ac:dyDescent="0.2">
      <c r="A14" s="26"/>
      <c r="B14" s="56">
        <v>5</v>
      </c>
      <c r="C14" s="198"/>
      <c r="D14" s="72"/>
      <c r="E14" s="59"/>
      <c r="F14" s="200"/>
      <c r="G14" s="196"/>
      <c r="H14" s="60">
        <f t="shared" si="0"/>
        <v>0</v>
      </c>
      <c r="I14" s="26"/>
      <c r="J14" s="3"/>
      <c r="K14" s="3"/>
      <c r="L14" s="3"/>
      <c r="M14" s="3"/>
      <c r="N14" s="3"/>
      <c r="O14" s="3"/>
      <c r="P14" s="3"/>
      <c r="Q14" s="3"/>
      <c r="R14" s="3"/>
      <c r="S14" s="3"/>
      <c r="T14" s="3"/>
      <c r="U14" s="3"/>
      <c r="V14" s="3"/>
      <c r="W14" s="3"/>
      <c r="X14" s="3"/>
      <c r="Y14" s="3"/>
    </row>
    <row r="15" spans="1:25" s="7" customFormat="1" ht="12.75" x14ac:dyDescent="0.2">
      <c r="A15" s="26"/>
      <c r="B15" s="56">
        <v>6</v>
      </c>
      <c r="C15" s="198"/>
      <c r="D15" s="72"/>
      <c r="E15" s="59"/>
      <c r="F15" s="200"/>
      <c r="G15" s="196"/>
      <c r="H15" s="60">
        <f t="shared" si="0"/>
        <v>0</v>
      </c>
      <c r="I15" s="26"/>
      <c r="J15" s="3"/>
      <c r="K15" s="3"/>
      <c r="L15" s="3"/>
      <c r="M15" s="3"/>
      <c r="N15" s="3"/>
      <c r="O15" s="3"/>
      <c r="P15" s="3"/>
      <c r="Q15" s="3"/>
      <c r="R15" s="3"/>
      <c r="S15" s="3"/>
      <c r="T15" s="3"/>
      <c r="U15" s="3"/>
      <c r="V15" s="3"/>
      <c r="W15" s="3"/>
      <c r="X15" s="3"/>
      <c r="Y15" s="3"/>
    </row>
    <row r="16" spans="1:25" s="7" customFormat="1" ht="12.75" x14ac:dyDescent="0.2">
      <c r="A16" s="26"/>
      <c r="B16" s="56">
        <v>7</v>
      </c>
      <c r="C16" s="198"/>
      <c r="D16" s="72"/>
      <c r="E16" s="59"/>
      <c r="F16" s="200"/>
      <c r="G16" s="196"/>
      <c r="H16" s="60">
        <f t="shared" si="0"/>
        <v>0</v>
      </c>
      <c r="I16" s="26"/>
      <c r="J16" s="3"/>
      <c r="K16" s="3"/>
      <c r="L16" s="3"/>
      <c r="M16" s="3"/>
      <c r="N16" s="3"/>
      <c r="O16" s="3"/>
      <c r="P16" s="3"/>
      <c r="Q16" s="3"/>
      <c r="R16" s="3"/>
      <c r="S16" s="3"/>
      <c r="T16" s="3"/>
      <c r="U16" s="3"/>
      <c r="V16" s="3"/>
      <c r="W16" s="3"/>
      <c r="X16" s="3"/>
      <c r="Y16" s="3"/>
    </row>
    <row r="17" spans="1:25" s="7" customFormat="1" ht="12.75" x14ac:dyDescent="0.2">
      <c r="A17" s="26"/>
      <c r="B17" s="56">
        <v>8</v>
      </c>
      <c r="C17" s="198"/>
      <c r="D17" s="72"/>
      <c r="E17" s="59"/>
      <c r="F17" s="200"/>
      <c r="G17" s="196"/>
      <c r="H17" s="60">
        <f t="shared" si="0"/>
        <v>0</v>
      </c>
      <c r="I17" s="26"/>
      <c r="J17" s="3"/>
      <c r="K17" s="3"/>
      <c r="L17" s="3"/>
      <c r="M17" s="3"/>
      <c r="N17" s="3"/>
      <c r="O17" s="3"/>
      <c r="P17" s="3"/>
      <c r="Q17" s="3"/>
      <c r="R17" s="3"/>
      <c r="S17" s="3"/>
      <c r="T17" s="3"/>
      <c r="U17" s="3"/>
      <c r="V17" s="3"/>
      <c r="W17" s="3"/>
      <c r="X17" s="3"/>
      <c r="Y17" s="3"/>
    </row>
    <row r="18" spans="1:25" s="7" customFormat="1" ht="12.75" x14ac:dyDescent="0.2">
      <c r="A18" s="26"/>
      <c r="B18" s="56">
        <v>9</v>
      </c>
      <c r="C18" s="198"/>
      <c r="D18" s="72"/>
      <c r="E18" s="59"/>
      <c r="F18" s="200"/>
      <c r="G18" s="196"/>
      <c r="H18" s="60">
        <f t="shared" si="0"/>
        <v>0</v>
      </c>
      <c r="I18" s="26"/>
      <c r="J18" s="3"/>
      <c r="K18" s="3"/>
      <c r="L18" s="3"/>
      <c r="M18" s="3"/>
      <c r="N18" s="3"/>
      <c r="O18" s="3"/>
      <c r="P18" s="3"/>
      <c r="Q18" s="3"/>
      <c r="R18" s="3"/>
      <c r="S18" s="3"/>
      <c r="T18" s="3"/>
      <c r="U18" s="3"/>
      <c r="V18" s="3"/>
      <c r="W18" s="3"/>
      <c r="X18" s="3"/>
      <c r="Y18" s="3"/>
    </row>
    <row r="19" spans="1:25" s="7" customFormat="1" ht="12.75" x14ac:dyDescent="0.2">
      <c r="A19" s="26"/>
      <c r="B19" s="56">
        <v>10</v>
      </c>
      <c r="C19" s="198"/>
      <c r="D19" s="72"/>
      <c r="E19" s="59"/>
      <c r="F19" s="200"/>
      <c r="G19" s="196"/>
      <c r="H19" s="60">
        <f t="shared" si="0"/>
        <v>0</v>
      </c>
      <c r="I19" s="26"/>
      <c r="J19" s="3"/>
      <c r="K19" s="3"/>
      <c r="L19" s="3"/>
      <c r="M19" s="3"/>
      <c r="N19" s="3"/>
      <c r="O19" s="3"/>
      <c r="P19" s="3"/>
      <c r="Q19" s="3"/>
      <c r="R19" s="3"/>
      <c r="S19" s="3"/>
      <c r="T19" s="3"/>
      <c r="U19" s="3"/>
      <c r="V19" s="3"/>
      <c r="W19" s="3"/>
      <c r="X19" s="3"/>
      <c r="Y19" s="3"/>
    </row>
    <row r="20" spans="1:25" s="7" customFormat="1" ht="12.75" x14ac:dyDescent="0.2">
      <c r="A20" s="26"/>
      <c r="B20" s="56">
        <v>11</v>
      </c>
      <c r="C20" s="198"/>
      <c r="D20" s="72"/>
      <c r="E20" s="59"/>
      <c r="F20" s="200"/>
      <c r="G20" s="196"/>
      <c r="H20" s="60">
        <f t="shared" si="0"/>
        <v>0</v>
      </c>
      <c r="I20" s="26"/>
      <c r="J20" s="3"/>
      <c r="K20" s="3"/>
      <c r="L20" s="3"/>
      <c r="M20" s="3"/>
      <c r="N20" s="3"/>
      <c r="O20" s="3"/>
      <c r="P20" s="3"/>
      <c r="Q20" s="3"/>
      <c r="R20" s="3"/>
      <c r="S20" s="3"/>
      <c r="T20" s="3"/>
      <c r="U20" s="3"/>
      <c r="V20" s="3"/>
      <c r="W20" s="3"/>
      <c r="X20" s="3"/>
      <c r="Y20" s="3"/>
    </row>
    <row r="21" spans="1:25" s="7" customFormat="1" ht="12.75" x14ac:dyDescent="0.2">
      <c r="A21" s="26"/>
      <c r="B21" s="56">
        <v>12</v>
      </c>
      <c r="C21" s="198"/>
      <c r="D21" s="72"/>
      <c r="E21" s="59"/>
      <c r="F21" s="200"/>
      <c r="G21" s="196"/>
      <c r="H21" s="60">
        <f t="shared" si="0"/>
        <v>0</v>
      </c>
      <c r="I21" s="26"/>
      <c r="J21" s="3"/>
      <c r="K21" s="3"/>
      <c r="L21" s="3"/>
      <c r="M21" s="3"/>
      <c r="N21" s="3"/>
      <c r="O21" s="3"/>
      <c r="P21" s="3"/>
      <c r="Q21" s="3"/>
      <c r="R21" s="3"/>
      <c r="S21" s="3"/>
      <c r="T21" s="3"/>
      <c r="U21" s="3"/>
      <c r="V21" s="3"/>
      <c r="W21" s="3"/>
      <c r="X21" s="3"/>
      <c r="Y21" s="3"/>
    </row>
    <row r="22" spans="1:25" s="7" customFormat="1" ht="12.75" x14ac:dyDescent="0.2">
      <c r="A22" s="26"/>
      <c r="B22" s="56">
        <v>13</v>
      </c>
      <c r="C22" s="198"/>
      <c r="D22" s="72"/>
      <c r="E22" s="59"/>
      <c r="F22" s="200"/>
      <c r="G22" s="196"/>
      <c r="H22" s="60">
        <f t="shared" si="0"/>
        <v>0</v>
      </c>
      <c r="I22" s="26"/>
      <c r="J22" s="3"/>
      <c r="K22" s="3"/>
      <c r="L22" s="3"/>
      <c r="M22" s="3"/>
      <c r="N22" s="3"/>
      <c r="O22" s="3"/>
      <c r="P22" s="3"/>
      <c r="Q22" s="3"/>
      <c r="R22" s="3"/>
      <c r="S22" s="3"/>
      <c r="T22" s="3"/>
      <c r="U22" s="3"/>
      <c r="V22" s="3"/>
      <c r="W22" s="3"/>
      <c r="X22" s="3"/>
      <c r="Y22" s="3"/>
    </row>
    <row r="23" spans="1:25" s="7" customFormat="1" ht="12.75" x14ac:dyDescent="0.2">
      <c r="A23" s="26"/>
      <c r="B23" s="56">
        <v>14</v>
      </c>
      <c r="C23" s="198"/>
      <c r="D23" s="72"/>
      <c r="E23" s="59"/>
      <c r="F23" s="200"/>
      <c r="G23" s="196"/>
      <c r="H23" s="60">
        <f t="shared" si="0"/>
        <v>0</v>
      </c>
      <c r="I23" s="26"/>
      <c r="J23" s="3"/>
      <c r="K23" s="3"/>
      <c r="L23" s="3"/>
      <c r="M23" s="3"/>
      <c r="N23" s="3"/>
      <c r="O23" s="3"/>
      <c r="P23" s="3"/>
      <c r="Q23" s="3"/>
      <c r="R23" s="3"/>
      <c r="S23" s="3"/>
      <c r="T23" s="3"/>
      <c r="U23" s="3"/>
      <c r="V23" s="3"/>
      <c r="W23" s="3"/>
      <c r="X23" s="3"/>
      <c r="Y23" s="3"/>
    </row>
    <row r="24" spans="1:25" s="7" customFormat="1" ht="12.75" x14ac:dyDescent="0.2">
      <c r="A24" s="26"/>
      <c r="B24" s="56">
        <v>15</v>
      </c>
      <c r="C24" s="198"/>
      <c r="D24" s="72"/>
      <c r="E24" s="59"/>
      <c r="F24" s="200"/>
      <c r="G24" s="196"/>
      <c r="H24" s="60">
        <f t="shared" si="0"/>
        <v>0</v>
      </c>
      <c r="I24" s="26"/>
      <c r="J24" s="3"/>
      <c r="K24" s="3"/>
      <c r="L24" s="3"/>
      <c r="M24" s="3"/>
      <c r="N24" s="3"/>
      <c r="O24" s="3"/>
      <c r="P24" s="3"/>
      <c r="Q24" s="3"/>
      <c r="R24" s="3"/>
      <c r="S24" s="3"/>
      <c r="T24" s="3"/>
      <c r="U24" s="3"/>
      <c r="V24" s="3"/>
      <c r="W24" s="3"/>
      <c r="X24" s="3"/>
      <c r="Y24" s="3"/>
    </row>
    <row r="25" spans="1:25" s="7" customFormat="1" ht="12.75" x14ac:dyDescent="0.2">
      <c r="A25" s="26"/>
      <c r="B25" s="56">
        <v>16</v>
      </c>
      <c r="C25" s="198"/>
      <c r="D25" s="72"/>
      <c r="E25" s="59"/>
      <c r="F25" s="200"/>
      <c r="G25" s="196"/>
      <c r="H25" s="60">
        <f t="shared" si="0"/>
        <v>0</v>
      </c>
      <c r="I25" s="26"/>
      <c r="J25" s="3"/>
      <c r="K25" s="3"/>
      <c r="L25" s="3"/>
      <c r="M25" s="3"/>
      <c r="N25" s="3"/>
      <c r="O25" s="3"/>
      <c r="P25" s="3"/>
      <c r="Q25" s="3"/>
      <c r="R25" s="3"/>
      <c r="S25" s="3"/>
      <c r="T25" s="3"/>
      <c r="U25" s="3"/>
      <c r="V25" s="3"/>
      <c r="W25" s="3"/>
      <c r="X25" s="3"/>
      <c r="Y25" s="3"/>
    </row>
    <row r="26" spans="1:25" s="7" customFormat="1" ht="12.75" x14ac:dyDescent="0.2">
      <c r="A26" s="26"/>
      <c r="B26" s="56">
        <v>17</v>
      </c>
      <c r="C26" s="198"/>
      <c r="D26" s="72"/>
      <c r="E26" s="59"/>
      <c r="F26" s="200"/>
      <c r="G26" s="196"/>
      <c r="H26" s="60">
        <f t="shared" si="0"/>
        <v>0</v>
      </c>
      <c r="I26" s="26"/>
      <c r="J26" s="3"/>
      <c r="K26" s="3"/>
      <c r="L26" s="3"/>
      <c r="M26" s="3"/>
      <c r="N26" s="3"/>
      <c r="O26" s="3"/>
      <c r="P26" s="3"/>
      <c r="Q26" s="3"/>
      <c r="R26" s="3"/>
      <c r="S26" s="3"/>
      <c r="T26" s="3"/>
      <c r="U26" s="3"/>
      <c r="V26" s="3"/>
      <c r="W26" s="3"/>
      <c r="X26" s="3"/>
      <c r="Y26" s="3"/>
    </row>
    <row r="27" spans="1:25" s="7" customFormat="1" ht="12.75" x14ac:dyDescent="0.2">
      <c r="A27" s="26"/>
      <c r="B27" s="56">
        <v>18</v>
      </c>
      <c r="C27" s="198"/>
      <c r="D27" s="72"/>
      <c r="E27" s="59"/>
      <c r="F27" s="200"/>
      <c r="G27" s="196"/>
      <c r="H27" s="60">
        <f t="shared" si="0"/>
        <v>0</v>
      </c>
      <c r="I27" s="26"/>
      <c r="J27" s="3"/>
      <c r="K27" s="3"/>
      <c r="L27" s="3"/>
      <c r="M27" s="3"/>
      <c r="N27" s="3"/>
      <c r="O27" s="3"/>
      <c r="P27" s="3"/>
      <c r="Q27" s="3"/>
      <c r="R27" s="3"/>
      <c r="S27" s="3"/>
      <c r="T27" s="3"/>
      <c r="U27" s="3"/>
      <c r="V27" s="3"/>
      <c r="W27" s="3"/>
      <c r="X27" s="3"/>
      <c r="Y27" s="3"/>
    </row>
    <row r="28" spans="1:25" s="7" customFormat="1" ht="12.75" x14ac:dyDescent="0.2">
      <c r="A28" s="26"/>
      <c r="B28" s="56">
        <v>19</v>
      </c>
      <c r="C28" s="198"/>
      <c r="D28" s="72"/>
      <c r="E28" s="59"/>
      <c r="F28" s="200"/>
      <c r="G28" s="196"/>
      <c r="H28" s="60">
        <f t="shared" si="0"/>
        <v>0</v>
      </c>
      <c r="I28" s="26"/>
      <c r="J28" s="3"/>
      <c r="K28" s="3"/>
      <c r="L28" s="3"/>
      <c r="M28" s="3"/>
      <c r="N28" s="3"/>
      <c r="O28" s="3"/>
      <c r="P28" s="3"/>
      <c r="Q28" s="3"/>
      <c r="R28" s="3"/>
      <c r="S28" s="3"/>
      <c r="T28" s="3"/>
      <c r="U28" s="3"/>
      <c r="V28" s="3"/>
      <c r="W28" s="3"/>
      <c r="X28" s="3"/>
      <c r="Y28" s="3"/>
    </row>
    <row r="29" spans="1:25" s="7" customFormat="1" ht="12.75" x14ac:dyDescent="0.2">
      <c r="A29" s="26"/>
      <c r="B29" s="56">
        <v>20</v>
      </c>
      <c r="C29" s="198"/>
      <c r="D29" s="72"/>
      <c r="E29" s="59"/>
      <c r="F29" s="200"/>
      <c r="G29" s="196"/>
      <c r="H29" s="60">
        <f t="shared" si="0"/>
        <v>0</v>
      </c>
      <c r="I29" s="26"/>
      <c r="J29" s="3"/>
      <c r="K29" s="3"/>
      <c r="L29" s="3"/>
      <c r="M29" s="3"/>
      <c r="N29" s="3"/>
      <c r="O29" s="3"/>
      <c r="P29" s="3"/>
      <c r="Q29" s="3"/>
      <c r="R29" s="3"/>
      <c r="S29" s="3"/>
      <c r="T29" s="3"/>
      <c r="U29" s="3"/>
      <c r="V29" s="3"/>
      <c r="W29" s="3"/>
      <c r="X29" s="3"/>
      <c r="Y29" s="3"/>
    </row>
    <row r="30" spans="1:25" s="7" customFormat="1" ht="12.75" x14ac:dyDescent="0.2">
      <c r="A30" s="26"/>
      <c r="B30" s="56">
        <v>21</v>
      </c>
      <c r="C30" s="198"/>
      <c r="D30" s="72"/>
      <c r="E30" s="59"/>
      <c r="F30" s="200"/>
      <c r="G30" s="196"/>
      <c r="H30" s="60">
        <f t="shared" si="0"/>
        <v>0</v>
      </c>
      <c r="I30" s="26"/>
      <c r="J30" s="3"/>
      <c r="K30" s="3"/>
      <c r="L30" s="3"/>
      <c r="M30" s="3"/>
      <c r="N30" s="3"/>
      <c r="O30" s="3"/>
      <c r="P30" s="3"/>
      <c r="Q30" s="3"/>
      <c r="R30" s="3"/>
      <c r="S30" s="3"/>
      <c r="T30" s="3"/>
      <c r="U30" s="3"/>
      <c r="V30" s="3"/>
      <c r="W30" s="3"/>
      <c r="X30" s="3"/>
      <c r="Y30" s="3"/>
    </row>
    <row r="31" spans="1:25" s="7" customFormat="1" ht="12.75" x14ac:dyDescent="0.2">
      <c r="A31" s="26"/>
      <c r="B31" s="56">
        <v>22</v>
      </c>
      <c r="C31" s="198"/>
      <c r="D31" s="72"/>
      <c r="E31" s="59"/>
      <c r="F31" s="200"/>
      <c r="G31" s="196"/>
      <c r="H31" s="60">
        <f t="shared" si="0"/>
        <v>0</v>
      </c>
      <c r="I31" s="26"/>
      <c r="J31" s="3"/>
      <c r="K31" s="3"/>
      <c r="L31" s="3"/>
      <c r="M31" s="3"/>
      <c r="N31" s="3"/>
      <c r="O31" s="3"/>
      <c r="P31" s="3"/>
      <c r="Q31" s="3"/>
      <c r="R31" s="3"/>
      <c r="S31" s="3"/>
      <c r="T31" s="3"/>
      <c r="U31" s="3"/>
      <c r="V31" s="3"/>
      <c r="W31" s="3"/>
      <c r="X31" s="3"/>
      <c r="Y31" s="3"/>
    </row>
    <row r="32" spans="1:25" s="7" customFormat="1" ht="12.75" x14ac:dyDescent="0.2">
      <c r="A32" s="26"/>
      <c r="B32" s="56">
        <v>23</v>
      </c>
      <c r="C32" s="198"/>
      <c r="D32" s="72"/>
      <c r="E32" s="59"/>
      <c r="F32" s="200"/>
      <c r="G32" s="196"/>
      <c r="H32" s="60">
        <f t="shared" si="0"/>
        <v>0</v>
      </c>
      <c r="I32" s="26"/>
      <c r="J32" s="3"/>
      <c r="K32" s="3"/>
      <c r="L32" s="3"/>
      <c r="M32" s="3"/>
      <c r="N32" s="3"/>
      <c r="O32" s="3"/>
      <c r="P32" s="3"/>
      <c r="Q32" s="3"/>
      <c r="R32" s="3"/>
      <c r="S32" s="3"/>
      <c r="T32" s="3"/>
      <c r="U32" s="3"/>
      <c r="V32" s="3"/>
      <c r="W32" s="3"/>
      <c r="X32" s="3"/>
      <c r="Y32" s="3"/>
    </row>
    <row r="33" spans="1:25" s="7" customFormat="1" ht="12.75" x14ac:dyDescent="0.2">
      <c r="A33" s="26"/>
      <c r="B33" s="56">
        <v>24</v>
      </c>
      <c r="C33" s="198"/>
      <c r="D33" s="72"/>
      <c r="E33" s="59"/>
      <c r="F33" s="200"/>
      <c r="G33" s="196"/>
      <c r="H33" s="60">
        <f t="shared" si="0"/>
        <v>0</v>
      </c>
      <c r="I33" s="26"/>
      <c r="J33" s="3"/>
      <c r="K33" s="3"/>
      <c r="L33" s="3"/>
      <c r="M33" s="3"/>
      <c r="N33" s="3"/>
      <c r="O33" s="3"/>
      <c r="P33" s="3"/>
      <c r="Q33" s="3"/>
      <c r="R33" s="3"/>
      <c r="S33" s="3"/>
      <c r="T33" s="3"/>
      <c r="U33" s="3"/>
      <c r="V33" s="3"/>
      <c r="W33" s="3"/>
      <c r="X33" s="3"/>
      <c r="Y33" s="3"/>
    </row>
    <row r="34" spans="1:25" s="7" customFormat="1" ht="12.75" x14ac:dyDescent="0.2">
      <c r="A34" s="278"/>
      <c r="B34" s="56">
        <v>25</v>
      </c>
      <c r="C34" s="282"/>
      <c r="D34" s="72"/>
      <c r="E34" s="59"/>
      <c r="F34" s="284"/>
      <c r="G34" s="278"/>
      <c r="H34" s="60">
        <f t="shared" ref="H34:H58" si="1">IF(C34=0,0,IF(D34=0,0,IF(E34=0,0,25)))</f>
        <v>0</v>
      </c>
      <c r="I34" s="278"/>
      <c r="J34" s="3"/>
      <c r="K34" s="3"/>
      <c r="L34" s="3"/>
      <c r="M34" s="3"/>
      <c r="N34" s="3"/>
      <c r="O34" s="3"/>
      <c r="P34" s="3"/>
      <c r="Q34" s="3"/>
      <c r="R34" s="3"/>
      <c r="S34" s="3"/>
      <c r="T34" s="3"/>
      <c r="U34" s="3"/>
      <c r="V34" s="3"/>
      <c r="W34" s="3"/>
      <c r="X34" s="3"/>
      <c r="Y34" s="3"/>
    </row>
    <row r="35" spans="1:25" s="7" customFormat="1" ht="12.75" x14ac:dyDescent="0.2">
      <c r="A35" s="278"/>
      <c r="B35" s="56">
        <v>26</v>
      </c>
      <c r="C35" s="282"/>
      <c r="D35" s="72"/>
      <c r="E35" s="59"/>
      <c r="F35" s="284"/>
      <c r="G35" s="278"/>
      <c r="H35" s="60">
        <f t="shared" si="1"/>
        <v>0</v>
      </c>
      <c r="I35" s="278"/>
      <c r="J35" s="3"/>
      <c r="K35" s="3"/>
      <c r="L35" s="3"/>
      <c r="M35" s="3"/>
      <c r="N35" s="3"/>
      <c r="O35" s="3"/>
      <c r="P35" s="3"/>
      <c r="Q35" s="3"/>
      <c r="R35" s="3"/>
      <c r="S35" s="3"/>
      <c r="T35" s="3"/>
      <c r="U35" s="3"/>
      <c r="V35" s="3"/>
      <c r="W35" s="3"/>
      <c r="X35" s="3"/>
      <c r="Y35" s="3"/>
    </row>
    <row r="36" spans="1:25" s="7" customFormat="1" ht="12.75" x14ac:dyDescent="0.2">
      <c r="A36" s="278"/>
      <c r="B36" s="56">
        <v>27</v>
      </c>
      <c r="C36" s="282"/>
      <c r="D36" s="72"/>
      <c r="E36" s="59"/>
      <c r="F36" s="284"/>
      <c r="G36" s="278"/>
      <c r="H36" s="60">
        <f t="shared" si="1"/>
        <v>0</v>
      </c>
      <c r="I36" s="278"/>
      <c r="J36" s="3"/>
      <c r="K36" s="3"/>
      <c r="L36" s="3"/>
      <c r="M36" s="3"/>
      <c r="N36" s="3"/>
      <c r="O36" s="3"/>
      <c r="P36" s="3"/>
      <c r="Q36" s="3"/>
      <c r="R36" s="3"/>
      <c r="S36" s="3"/>
      <c r="T36" s="3"/>
      <c r="U36" s="3"/>
      <c r="V36" s="3"/>
      <c r="W36" s="3"/>
      <c r="X36" s="3"/>
      <c r="Y36" s="3"/>
    </row>
    <row r="37" spans="1:25" s="7" customFormat="1" ht="12.75" x14ac:dyDescent="0.2">
      <c r="A37" s="278"/>
      <c r="B37" s="56">
        <v>28</v>
      </c>
      <c r="C37" s="282"/>
      <c r="D37" s="72"/>
      <c r="E37" s="59"/>
      <c r="F37" s="284"/>
      <c r="G37" s="278"/>
      <c r="H37" s="60">
        <f t="shared" si="1"/>
        <v>0</v>
      </c>
      <c r="I37" s="278"/>
      <c r="J37" s="3"/>
      <c r="K37" s="3"/>
      <c r="L37" s="3"/>
      <c r="M37" s="3"/>
      <c r="N37" s="3"/>
      <c r="O37" s="3"/>
      <c r="P37" s="3"/>
      <c r="Q37" s="3"/>
      <c r="R37" s="3"/>
      <c r="S37" s="3"/>
      <c r="T37" s="3"/>
      <c r="U37" s="3"/>
      <c r="V37" s="3"/>
      <c r="W37" s="3"/>
      <c r="X37" s="3"/>
      <c r="Y37" s="3"/>
    </row>
    <row r="38" spans="1:25" s="7" customFormat="1" ht="12.75" x14ac:dyDescent="0.2">
      <c r="A38" s="278"/>
      <c r="B38" s="56">
        <v>29</v>
      </c>
      <c r="C38" s="282"/>
      <c r="D38" s="72"/>
      <c r="E38" s="59"/>
      <c r="F38" s="284"/>
      <c r="G38" s="278"/>
      <c r="H38" s="60">
        <f t="shared" si="1"/>
        <v>0</v>
      </c>
      <c r="I38" s="278"/>
      <c r="J38" s="3"/>
      <c r="K38" s="3"/>
      <c r="L38" s="3"/>
      <c r="M38" s="3"/>
      <c r="N38" s="3"/>
      <c r="O38" s="3"/>
      <c r="P38" s="3"/>
      <c r="Q38" s="3"/>
      <c r="R38" s="3"/>
      <c r="S38" s="3"/>
      <c r="T38" s="3"/>
      <c r="U38" s="3"/>
      <c r="V38" s="3"/>
      <c r="W38" s="3"/>
      <c r="X38" s="3"/>
      <c r="Y38" s="3"/>
    </row>
    <row r="39" spans="1:25" s="7" customFormat="1" ht="12.75" x14ac:dyDescent="0.2">
      <c r="A39" s="278"/>
      <c r="B39" s="56">
        <v>30</v>
      </c>
      <c r="C39" s="282"/>
      <c r="D39" s="72"/>
      <c r="E39" s="59"/>
      <c r="F39" s="284"/>
      <c r="G39" s="278"/>
      <c r="H39" s="60">
        <f t="shared" si="1"/>
        <v>0</v>
      </c>
      <c r="I39" s="278"/>
      <c r="J39" s="3"/>
      <c r="K39" s="3"/>
      <c r="L39" s="3"/>
      <c r="M39" s="3"/>
      <c r="N39" s="3"/>
      <c r="O39" s="3"/>
      <c r="P39" s="3"/>
      <c r="Q39" s="3"/>
      <c r="R39" s="3"/>
      <c r="S39" s="3"/>
      <c r="T39" s="3"/>
      <c r="U39" s="3"/>
      <c r="V39" s="3"/>
      <c r="W39" s="3"/>
      <c r="X39" s="3"/>
      <c r="Y39" s="3"/>
    </row>
    <row r="40" spans="1:25" s="7" customFormat="1" ht="12.75" x14ac:dyDescent="0.2">
      <c r="A40" s="278"/>
      <c r="B40" s="56">
        <v>31</v>
      </c>
      <c r="C40" s="282"/>
      <c r="D40" s="72"/>
      <c r="E40" s="59"/>
      <c r="F40" s="284"/>
      <c r="G40" s="278"/>
      <c r="H40" s="60">
        <f t="shared" si="1"/>
        <v>0</v>
      </c>
      <c r="I40" s="278"/>
      <c r="J40" s="3"/>
      <c r="K40" s="3"/>
      <c r="L40" s="3"/>
      <c r="M40" s="3"/>
      <c r="N40" s="3"/>
      <c r="O40" s="3"/>
      <c r="P40" s="3"/>
      <c r="Q40" s="3"/>
      <c r="R40" s="3"/>
      <c r="S40" s="3"/>
      <c r="T40" s="3"/>
      <c r="U40" s="3"/>
      <c r="V40" s="3"/>
      <c r="W40" s="3"/>
      <c r="X40" s="3"/>
      <c r="Y40" s="3"/>
    </row>
    <row r="41" spans="1:25" s="7" customFormat="1" ht="12.75" x14ac:dyDescent="0.2">
      <c r="A41" s="278"/>
      <c r="B41" s="56">
        <v>32</v>
      </c>
      <c r="C41" s="282"/>
      <c r="D41" s="72"/>
      <c r="E41" s="59"/>
      <c r="F41" s="284"/>
      <c r="G41" s="278"/>
      <c r="H41" s="60">
        <f t="shared" si="1"/>
        <v>0</v>
      </c>
      <c r="I41" s="278"/>
      <c r="J41" s="3"/>
      <c r="K41" s="3"/>
      <c r="L41" s="3"/>
      <c r="M41" s="3"/>
      <c r="N41" s="3"/>
      <c r="O41" s="3"/>
      <c r="P41" s="3"/>
      <c r="Q41" s="3"/>
      <c r="R41" s="3"/>
      <c r="S41" s="3"/>
      <c r="T41" s="3"/>
      <c r="U41" s="3"/>
      <c r="V41" s="3"/>
      <c r="W41" s="3"/>
      <c r="X41" s="3"/>
      <c r="Y41" s="3"/>
    </row>
    <row r="42" spans="1:25" s="7" customFormat="1" ht="12.75" x14ac:dyDescent="0.2">
      <c r="A42" s="278"/>
      <c r="B42" s="56">
        <v>33</v>
      </c>
      <c r="C42" s="282"/>
      <c r="D42" s="72"/>
      <c r="E42" s="59"/>
      <c r="F42" s="284"/>
      <c r="G42" s="278"/>
      <c r="H42" s="60">
        <f t="shared" si="1"/>
        <v>0</v>
      </c>
      <c r="I42" s="278"/>
      <c r="J42" s="3"/>
      <c r="K42" s="3"/>
      <c r="L42" s="3"/>
      <c r="M42" s="3"/>
      <c r="N42" s="3"/>
      <c r="O42" s="3"/>
      <c r="P42" s="3"/>
      <c r="Q42" s="3"/>
      <c r="R42" s="3"/>
      <c r="S42" s="3"/>
      <c r="T42" s="3"/>
      <c r="U42" s="3"/>
      <c r="V42" s="3"/>
      <c r="W42" s="3"/>
      <c r="X42" s="3"/>
      <c r="Y42" s="3"/>
    </row>
    <row r="43" spans="1:25" s="7" customFormat="1" ht="12.75" x14ac:dyDescent="0.2">
      <c r="A43" s="278"/>
      <c r="B43" s="56">
        <v>34</v>
      </c>
      <c r="C43" s="282"/>
      <c r="D43" s="72"/>
      <c r="E43" s="59"/>
      <c r="F43" s="284"/>
      <c r="G43" s="278"/>
      <c r="H43" s="60">
        <f t="shared" si="1"/>
        <v>0</v>
      </c>
      <c r="I43" s="278"/>
      <c r="J43" s="3"/>
      <c r="K43" s="3"/>
      <c r="L43" s="3"/>
      <c r="M43" s="3"/>
      <c r="N43" s="3"/>
      <c r="O43" s="3"/>
      <c r="P43" s="3"/>
      <c r="Q43" s="3"/>
      <c r="R43" s="3"/>
      <c r="S43" s="3"/>
      <c r="T43" s="3"/>
      <c r="U43" s="3"/>
      <c r="V43" s="3"/>
      <c r="W43" s="3"/>
      <c r="X43" s="3"/>
      <c r="Y43" s="3"/>
    </row>
    <row r="44" spans="1:25" s="7" customFormat="1" ht="12.75" x14ac:dyDescent="0.2">
      <c r="A44" s="278"/>
      <c r="B44" s="56">
        <v>35</v>
      </c>
      <c r="C44" s="282"/>
      <c r="D44" s="72"/>
      <c r="E44" s="59"/>
      <c r="F44" s="284"/>
      <c r="G44" s="278"/>
      <c r="H44" s="60">
        <f t="shared" si="1"/>
        <v>0</v>
      </c>
      <c r="I44" s="278"/>
      <c r="J44" s="3"/>
      <c r="K44" s="3"/>
      <c r="L44" s="3"/>
      <c r="M44" s="3"/>
      <c r="N44" s="3"/>
      <c r="O44" s="3"/>
      <c r="P44" s="3"/>
      <c r="Q44" s="3"/>
      <c r="R44" s="3"/>
      <c r="S44" s="3"/>
      <c r="T44" s="3"/>
      <c r="U44" s="3"/>
      <c r="V44" s="3"/>
      <c r="W44" s="3"/>
      <c r="X44" s="3"/>
      <c r="Y44" s="3"/>
    </row>
    <row r="45" spans="1:25" s="7" customFormat="1" ht="12.75" x14ac:dyDescent="0.2">
      <c r="A45" s="278"/>
      <c r="B45" s="56">
        <v>36</v>
      </c>
      <c r="C45" s="282"/>
      <c r="D45" s="72"/>
      <c r="E45" s="59"/>
      <c r="F45" s="284"/>
      <c r="G45" s="278"/>
      <c r="H45" s="60">
        <f t="shared" si="1"/>
        <v>0</v>
      </c>
      <c r="I45" s="278"/>
      <c r="J45" s="3"/>
      <c r="K45" s="3"/>
      <c r="L45" s="3"/>
      <c r="M45" s="3"/>
      <c r="N45" s="3"/>
      <c r="O45" s="3"/>
      <c r="P45" s="3"/>
      <c r="Q45" s="3"/>
      <c r="R45" s="3"/>
      <c r="S45" s="3"/>
      <c r="T45" s="3"/>
      <c r="U45" s="3"/>
      <c r="V45" s="3"/>
      <c r="W45" s="3"/>
      <c r="X45" s="3"/>
      <c r="Y45" s="3"/>
    </row>
    <row r="46" spans="1:25" s="7" customFormat="1" ht="12.75" x14ac:dyDescent="0.2">
      <c r="A46" s="278"/>
      <c r="B46" s="56">
        <v>37</v>
      </c>
      <c r="C46" s="282"/>
      <c r="D46" s="72"/>
      <c r="E46" s="59"/>
      <c r="F46" s="284"/>
      <c r="G46" s="278"/>
      <c r="H46" s="60">
        <f t="shared" si="1"/>
        <v>0</v>
      </c>
      <c r="I46" s="278"/>
      <c r="J46" s="3"/>
      <c r="K46" s="3"/>
      <c r="L46" s="3"/>
      <c r="M46" s="3"/>
      <c r="N46" s="3"/>
      <c r="O46" s="3"/>
      <c r="P46" s="3"/>
      <c r="Q46" s="3"/>
      <c r="R46" s="3"/>
      <c r="S46" s="3"/>
      <c r="T46" s="3"/>
      <c r="U46" s="3"/>
      <c r="V46" s="3"/>
      <c r="W46" s="3"/>
      <c r="X46" s="3"/>
      <c r="Y46" s="3"/>
    </row>
    <row r="47" spans="1:25" s="7" customFormat="1" ht="12.75" x14ac:dyDescent="0.2">
      <c r="A47" s="278"/>
      <c r="B47" s="56">
        <v>38</v>
      </c>
      <c r="C47" s="282"/>
      <c r="D47" s="72"/>
      <c r="E47" s="59"/>
      <c r="F47" s="284"/>
      <c r="G47" s="278"/>
      <c r="H47" s="60">
        <f t="shared" si="1"/>
        <v>0</v>
      </c>
      <c r="I47" s="278"/>
      <c r="J47" s="3"/>
      <c r="K47" s="3"/>
      <c r="L47" s="3"/>
      <c r="M47" s="3"/>
      <c r="N47" s="3"/>
      <c r="O47" s="3"/>
      <c r="P47" s="3"/>
      <c r="Q47" s="3"/>
      <c r="R47" s="3"/>
      <c r="S47" s="3"/>
      <c r="T47" s="3"/>
      <c r="U47" s="3"/>
      <c r="V47" s="3"/>
      <c r="W47" s="3"/>
      <c r="X47" s="3"/>
      <c r="Y47" s="3"/>
    </row>
    <row r="48" spans="1:25" s="7" customFormat="1" ht="12.75" x14ac:dyDescent="0.2">
      <c r="A48" s="278"/>
      <c r="B48" s="56">
        <v>39</v>
      </c>
      <c r="C48" s="282"/>
      <c r="D48" s="72"/>
      <c r="E48" s="59"/>
      <c r="F48" s="284"/>
      <c r="G48" s="278"/>
      <c r="H48" s="60">
        <f t="shared" si="1"/>
        <v>0</v>
      </c>
      <c r="I48" s="278"/>
      <c r="J48" s="3"/>
      <c r="K48" s="3"/>
      <c r="L48" s="3"/>
      <c r="M48" s="3"/>
      <c r="N48" s="3"/>
      <c r="O48" s="3"/>
      <c r="P48" s="3"/>
      <c r="Q48" s="3"/>
      <c r="R48" s="3"/>
      <c r="S48" s="3"/>
      <c r="T48" s="3"/>
      <c r="U48" s="3"/>
      <c r="V48" s="3"/>
      <c r="W48" s="3"/>
      <c r="X48" s="3"/>
      <c r="Y48" s="3"/>
    </row>
    <row r="49" spans="1:25" s="7" customFormat="1" ht="12.75" x14ac:dyDescent="0.2">
      <c r="A49" s="278"/>
      <c r="B49" s="56">
        <v>40</v>
      </c>
      <c r="C49" s="282"/>
      <c r="D49" s="72"/>
      <c r="E49" s="59"/>
      <c r="F49" s="284"/>
      <c r="G49" s="278"/>
      <c r="H49" s="60">
        <f t="shared" si="1"/>
        <v>0</v>
      </c>
      <c r="I49" s="278"/>
      <c r="J49" s="3"/>
      <c r="K49" s="3"/>
      <c r="L49" s="3"/>
      <c r="M49" s="3"/>
      <c r="N49" s="3"/>
      <c r="O49" s="3"/>
      <c r="P49" s="3"/>
      <c r="Q49" s="3"/>
      <c r="R49" s="3"/>
      <c r="S49" s="3"/>
      <c r="T49" s="3"/>
      <c r="U49" s="3"/>
      <c r="V49" s="3"/>
      <c r="W49" s="3"/>
      <c r="X49" s="3"/>
      <c r="Y49" s="3"/>
    </row>
    <row r="50" spans="1:25" s="7" customFormat="1" ht="12.75" x14ac:dyDescent="0.2">
      <c r="A50" s="278"/>
      <c r="B50" s="56">
        <v>41</v>
      </c>
      <c r="C50" s="282"/>
      <c r="D50" s="72"/>
      <c r="E50" s="59"/>
      <c r="F50" s="284"/>
      <c r="G50" s="278"/>
      <c r="H50" s="60">
        <f t="shared" si="1"/>
        <v>0</v>
      </c>
      <c r="I50" s="278"/>
      <c r="J50" s="3"/>
      <c r="K50" s="3"/>
      <c r="L50" s="3"/>
      <c r="M50" s="3"/>
      <c r="N50" s="3"/>
      <c r="O50" s="3"/>
      <c r="P50" s="3"/>
      <c r="Q50" s="3"/>
      <c r="R50" s="3"/>
      <c r="S50" s="3"/>
      <c r="T50" s="3"/>
      <c r="U50" s="3"/>
      <c r="V50" s="3"/>
      <c r="W50" s="3"/>
      <c r="X50" s="3"/>
      <c r="Y50" s="3"/>
    </row>
    <row r="51" spans="1:25" s="7" customFormat="1" ht="12.75" x14ac:dyDescent="0.2">
      <c r="A51" s="278"/>
      <c r="B51" s="56">
        <v>42</v>
      </c>
      <c r="C51" s="282"/>
      <c r="D51" s="72"/>
      <c r="E51" s="59"/>
      <c r="F51" s="284"/>
      <c r="G51" s="278"/>
      <c r="H51" s="60">
        <f t="shared" si="1"/>
        <v>0</v>
      </c>
      <c r="I51" s="278"/>
      <c r="J51" s="3"/>
      <c r="K51" s="3"/>
      <c r="L51" s="3"/>
      <c r="M51" s="3"/>
      <c r="N51" s="3"/>
      <c r="O51" s="3"/>
      <c r="P51" s="3"/>
      <c r="Q51" s="3"/>
      <c r="R51" s="3"/>
      <c r="S51" s="3"/>
      <c r="T51" s="3"/>
      <c r="U51" s="3"/>
      <c r="V51" s="3"/>
      <c r="W51" s="3"/>
      <c r="X51" s="3"/>
      <c r="Y51" s="3"/>
    </row>
    <row r="52" spans="1:25" s="7" customFormat="1" ht="12.75" x14ac:dyDescent="0.2">
      <c r="A52" s="278"/>
      <c r="B52" s="56">
        <v>43</v>
      </c>
      <c r="C52" s="282"/>
      <c r="D52" s="72"/>
      <c r="E52" s="59"/>
      <c r="F52" s="284"/>
      <c r="G52" s="278"/>
      <c r="H52" s="60">
        <f t="shared" si="1"/>
        <v>0</v>
      </c>
      <c r="I52" s="278"/>
      <c r="J52" s="3"/>
      <c r="K52" s="3"/>
      <c r="L52" s="3"/>
      <c r="M52" s="3"/>
      <c r="N52" s="3"/>
      <c r="O52" s="3"/>
      <c r="P52" s="3"/>
      <c r="Q52" s="3"/>
      <c r="R52" s="3"/>
      <c r="S52" s="3"/>
      <c r="T52" s="3"/>
      <c r="U52" s="3"/>
      <c r="V52" s="3"/>
      <c r="W52" s="3"/>
      <c r="X52" s="3"/>
      <c r="Y52" s="3"/>
    </row>
    <row r="53" spans="1:25" s="7" customFormat="1" ht="12.75" x14ac:dyDescent="0.2">
      <c r="A53" s="278"/>
      <c r="B53" s="56">
        <v>44</v>
      </c>
      <c r="C53" s="282"/>
      <c r="D53" s="72"/>
      <c r="E53" s="59"/>
      <c r="F53" s="284"/>
      <c r="G53" s="278"/>
      <c r="H53" s="60">
        <f t="shared" si="1"/>
        <v>0</v>
      </c>
      <c r="I53" s="278"/>
      <c r="J53" s="3"/>
      <c r="K53" s="3"/>
      <c r="L53" s="3"/>
      <c r="M53" s="3"/>
      <c r="N53" s="3"/>
      <c r="O53" s="3"/>
      <c r="P53" s="3"/>
      <c r="Q53" s="3"/>
      <c r="R53" s="3"/>
      <c r="S53" s="3"/>
      <c r="T53" s="3"/>
      <c r="U53" s="3"/>
      <c r="V53" s="3"/>
      <c r="W53" s="3"/>
      <c r="X53" s="3"/>
      <c r="Y53" s="3"/>
    </row>
    <row r="54" spans="1:25" s="7" customFormat="1" ht="12.75" x14ac:dyDescent="0.2">
      <c r="A54" s="278"/>
      <c r="B54" s="56">
        <v>45</v>
      </c>
      <c r="C54" s="282"/>
      <c r="D54" s="72"/>
      <c r="E54" s="59"/>
      <c r="F54" s="284"/>
      <c r="G54" s="278"/>
      <c r="H54" s="60">
        <f t="shared" si="1"/>
        <v>0</v>
      </c>
      <c r="I54" s="278"/>
      <c r="J54" s="3"/>
      <c r="K54" s="3"/>
      <c r="L54" s="3"/>
      <c r="M54" s="3"/>
      <c r="N54" s="3"/>
      <c r="O54" s="3"/>
      <c r="P54" s="3"/>
      <c r="Q54" s="3"/>
      <c r="R54" s="3"/>
      <c r="S54" s="3"/>
      <c r="T54" s="3"/>
      <c r="U54" s="3"/>
      <c r="V54" s="3"/>
      <c r="W54" s="3"/>
      <c r="X54" s="3"/>
      <c r="Y54" s="3"/>
    </row>
    <row r="55" spans="1:25" s="7" customFormat="1" ht="12.75" x14ac:dyDescent="0.2">
      <c r="A55" s="278"/>
      <c r="B55" s="56">
        <v>46</v>
      </c>
      <c r="C55" s="282"/>
      <c r="D55" s="72"/>
      <c r="E55" s="59"/>
      <c r="F55" s="284"/>
      <c r="G55" s="278"/>
      <c r="H55" s="60">
        <f t="shared" si="1"/>
        <v>0</v>
      </c>
      <c r="I55" s="278"/>
      <c r="J55" s="3"/>
      <c r="K55" s="3"/>
      <c r="L55" s="3"/>
      <c r="M55" s="3"/>
      <c r="N55" s="3"/>
      <c r="O55" s="3"/>
      <c r="P55" s="3"/>
      <c r="Q55" s="3"/>
      <c r="R55" s="3"/>
      <c r="S55" s="3"/>
      <c r="T55" s="3"/>
      <c r="U55" s="3"/>
      <c r="V55" s="3"/>
      <c r="W55" s="3"/>
      <c r="X55" s="3"/>
      <c r="Y55" s="3"/>
    </row>
    <row r="56" spans="1:25" s="7" customFormat="1" ht="12.75" x14ac:dyDescent="0.2">
      <c r="A56" s="278"/>
      <c r="B56" s="56">
        <v>47</v>
      </c>
      <c r="C56" s="282"/>
      <c r="D56" s="72"/>
      <c r="E56" s="59"/>
      <c r="F56" s="284"/>
      <c r="G56" s="278"/>
      <c r="H56" s="60">
        <f t="shared" si="1"/>
        <v>0</v>
      </c>
      <c r="I56" s="278"/>
      <c r="J56" s="3"/>
      <c r="K56" s="3"/>
      <c r="L56" s="3"/>
      <c r="M56" s="3"/>
      <c r="N56" s="3"/>
      <c r="O56" s="3"/>
      <c r="P56" s="3"/>
      <c r="Q56" s="3"/>
      <c r="R56" s="3"/>
      <c r="S56" s="3"/>
      <c r="T56" s="3"/>
      <c r="U56" s="3"/>
      <c r="V56" s="3"/>
      <c r="W56" s="3"/>
      <c r="X56" s="3"/>
      <c r="Y56" s="3"/>
    </row>
    <row r="57" spans="1:25" s="7" customFormat="1" ht="12.75" x14ac:dyDescent="0.2">
      <c r="A57" s="278"/>
      <c r="B57" s="56">
        <v>48</v>
      </c>
      <c r="C57" s="282"/>
      <c r="D57" s="72"/>
      <c r="E57" s="59"/>
      <c r="F57" s="284"/>
      <c r="G57" s="278"/>
      <c r="H57" s="60">
        <f t="shared" si="1"/>
        <v>0</v>
      </c>
      <c r="I57" s="278"/>
      <c r="J57" s="3"/>
      <c r="K57" s="3"/>
      <c r="L57" s="3"/>
      <c r="M57" s="3"/>
      <c r="N57" s="3"/>
      <c r="O57" s="3"/>
      <c r="P57" s="3"/>
      <c r="Q57" s="3"/>
      <c r="R57" s="3"/>
      <c r="S57" s="3"/>
      <c r="T57" s="3"/>
      <c r="U57" s="3"/>
      <c r="V57" s="3"/>
      <c r="W57" s="3"/>
      <c r="X57" s="3"/>
      <c r="Y57" s="3"/>
    </row>
    <row r="58" spans="1:25" s="7" customFormat="1" ht="12.75" x14ac:dyDescent="0.2">
      <c r="A58" s="278"/>
      <c r="B58" s="56">
        <v>49</v>
      </c>
      <c r="C58" s="282"/>
      <c r="D58" s="72"/>
      <c r="E58" s="59"/>
      <c r="F58" s="284"/>
      <c r="G58" s="278"/>
      <c r="H58" s="60">
        <f t="shared" si="1"/>
        <v>0</v>
      </c>
      <c r="I58" s="278"/>
      <c r="J58" s="3"/>
      <c r="K58" s="3"/>
      <c r="L58" s="3"/>
      <c r="M58" s="3"/>
      <c r="N58" s="3"/>
      <c r="O58" s="3"/>
      <c r="P58" s="3"/>
      <c r="Q58" s="3"/>
      <c r="R58" s="3"/>
      <c r="S58" s="3"/>
      <c r="T58" s="3"/>
      <c r="U58" s="3"/>
      <c r="V58" s="3"/>
      <c r="W58" s="3"/>
      <c r="X58" s="3"/>
      <c r="Y58" s="3"/>
    </row>
    <row r="59" spans="1:25" s="7" customFormat="1" ht="13.5" thickBot="1" x14ac:dyDescent="0.25">
      <c r="A59" s="26"/>
      <c r="B59" s="56">
        <v>50</v>
      </c>
      <c r="C59" s="198"/>
      <c r="D59" s="72"/>
      <c r="E59" s="59"/>
      <c r="F59" s="200"/>
      <c r="G59" s="196"/>
      <c r="H59" s="93">
        <f t="shared" si="0"/>
        <v>0</v>
      </c>
      <c r="I59" s="26"/>
      <c r="J59" s="3"/>
      <c r="K59" s="3"/>
      <c r="L59" s="3"/>
      <c r="M59" s="3"/>
      <c r="N59" s="3"/>
      <c r="O59" s="3"/>
      <c r="P59" s="3"/>
      <c r="Q59" s="3"/>
      <c r="R59" s="3"/>
      <c r="S59" s="3"/>
      <c r="T59" s="3"/>
      <c r="U59" s="3"/>
      <c r="V59" s="3"/>
      <c r="W59" s="3"/>
      <c r="X59" s="3"/>
      <c r="Y59" s="3"/>
    </row>
    <row r="60" spans="1:25" s="7" customFormat="1" ht="13.5" thickBot="1" x14ac:dyDescent="0.25">
      <c r="A60" s="1"/>
      <c r="B60" s="28"/>
      <c r="C60" s="1"/>
      <c r="D60" s="28"/>
      <c r="E60" s="28"/>
      <c r="F60" s="23" t="s">
        <v>35</v>
      </c>
      <c r="G60" s="26"/>
      <c r="H60" s="70">
        <f>SUM(H10:H59)</f>
        <v>0</v>
      </c>
      <c r="I60" s="26"/>
      <c r="J60" s="3"/>
      <c r="K60" s="3"/>
      <c r="L60" s="3"/>
      <c r="M60" s="3"/>
      <c r="N60" s="3"/>
      <c r="O60" s="3"/>
      <c r="P60" s="3"/>
      <c r="Q60" s="3"/>
      <c r="R60" s="3"/>
      <c r="S60" s="3"/>
      <c r="T60" s="3"/>
      <c r="U60" s="3"/>
      <c r="V60" s="3"/>
      <c r="W60" s="3"/>
      <c r="X60" s="3"/>
      <c r="Y60" s="3"/>
    </row>
    <row r="61" spans="1:25" s="7" customFormat="1" ht="3" customHeight="1" x14ac:dyDescent="0.2">
      <c r="A61" s="26"/>
      <c r="B61" s="26"/>
      <c r="C61" s="26"/>
      <c r="D61" s="26"/>
      <c r="E61" s="26"/>
      <c r="F61" s="26"/>
      <c r="G61" s="26"/>
      <c r="H61" s="26"/>
      <c r="I61" s="26"/>
      <c r="J61" s="3"/>
      <c r="K61" s="3"/>
      <c r="L61" s="3"/>
      <c r="M61" s="3"/>
      <c r="N61" s="3"/>
      <c r="O61" s="3"/>
      <c r="P61" s="3"/>
      <c r="Q61" s="3"/>
      <c r="R61" s="3"/>
      <c r="S61" s="3"/>
      <c r="T61" s="3"/>
      <c r="U61" s="3"/>
      <c r="V61" s="3"/>
      <c r="W61" s="3"/>
      <c r="X61" s="3"/>
      <c r="Y61" s="3"/>
    </row>
    <row r="62" spans="1:25" s="7" customFormat="1" ht="12.75" x14ac:dyDescent="0.2">
      <c r="A62" s="54" t="s">
        <v>419</v>
      </c>
      <c r="B62" s="390" t="s">
        <v>100</v>
      </c>
      <c r="C62" s="390"/>
      <c r="D62" s="390"/>
      <c r="E62" s="389"/>
      <c r="F62" s="389"/>
      <c r="G62" s="389"/>
      <c r="H62" s="389"/>
      <c r="I62" s="26"/>
      <c r="J62" s="3"/>
      <c r="K62" s="3"/>
      <c r="L62" s="3"/>
      <c r="M62" s="3"/>
      <c r="N62" s="3"/>
      <c r="O62" s="3"/>
      <c r="P62" s="3"/>
      <c r="Q62" s="3"/>
      <c r="R62" s="3"/>
      <c r="S62" s="3"/>
      <c r="T62" s="3"/>
      <c r="U62" s="3"/>
      <c r="V62" s="3"/>
      <c r="W62" s="3"/>
      <c r="X62" s="3"/>
      <c r="Y62" s="3"/>
    </row>
    <row r="63" spans="1:25" s="7" customFormat="1" ht="12.75" customHeight="1" x14ac:dyDescent="0.2">
      <c r="A63" s="26"/>
      <c r="B63" s="61"/>
      <c r="C63" s="61" t="s">
        <v>101</v>
      </c>
      <c r="D63" s="54" t="s">
        <v>102</v>
      </c>
      <c r="E63" s="26"/>
      <c r="F63" s="26"/>
      <c r="G63" s="26"/>
      <c r="H63" s="66" t="s">
        <v>49</v>
      </c>
      <c r="I63" s="26"/>
      <c r="J63" s="3"/>
      <c r="K63" s="3"/>
      <c r="L63" s="3"/>
      <c r="M63" s="3"/>
      <c r="N63" s="3"/>
      <c r="O63" s="3"/>
      <c r="P63" s="3"/>
      <c r="Q63" s="3"/>
      <c r="R63" s="3"/>
      <c r="S63" s="3"/>
      <c r="T63" s="3"/>
      <c r="U63" s="3"/>
      <c r="V63" s="3"/>
      <c r="W63" s="3"/>
      <c r="X63" s="3"/>
      <c r="Y63" s="3"/>
    </row>
    <row r="64" spans="1:25" s="7" customFormat="1" ht="0.6" customHeight="1" x14ac:dyDescent="0.2">
      <c r="A64" s="26"/>
      <c r="B64" s="61"/>
      <c r="C64" s="61"/>
      <c r="D64" s="61"/>
      <c r="E64" s="26"/>
      <c r="F64" s="26"/>
      <c r="G64" s="26"/>
      <c r="H64" s="66"/>
      <c r="I64" s="26"/>
      <c r="J64" s="3"/>
      <c r="K64" s="3"/>
      <c r="L64" s="3"/>
      <c r="M64" s="3"/>
      <c r="N64" s="3"/>
      <c r="O64" s="3"/>
      <c r="P64" s="3"/>
      <c r="Q64" s="3"/>
      <c r="R64" s="3"/>
      <c r="S64" s="3"/>
      <c r="T64" s="3"/>
      <c r="U64" s="3"/>
      <c r="V64" s="3"/>
      <c r="W64" s="3"/>
      <c r="X64" s="3"/>
      <c r="Y64" s="3"/>
    </row>
    <row r="65" spans="1:25" s="7" customFormat="1" ht="12.75" customHeight="1" x14ac:dyDescent="0.2">
      <c r="A65" s="26"/>
      <c r="B65" s="56">
        <v>1</v>
      </c>
      <c r="C65" s="99"/>
      <c r="D65" s="67"/>
      <c r="E65" s="26"/>
      <c r="F65" s="26"/>
      <c r="G65" s="26"/>
      <c r="H65" s="100">
        <f>IF(C65=0,0,IF(D65=0,0,10))</f>
        <v>0</v>
      </c>
      <c r="I65" s="26"/>
      <c r="J65" s="3"/>
      <c r="K65" s="3"/>
      <c r="L65" s="3"/>
      <c r="M65" s="3"/>
      <c r="N65" s="3"/>
      <c r="O65" s="3"/>
      <c r="P65" s="3"/>
      <c r="Q65" s="3"/>
      <c r="R65" s="3"/>
      <c r="S65" s="3"/>
      <c r="T65" s="3"/>
      <c r="U65" s="3"/>
      <c r="V65" s="3"/>
      <c r="W65" s="3"/>
      <c r="X65" s="3"/>
      <c r="Y65" s="3"/>
    </row>
    <row r="66" spans="1:25" s="7" customFormat="1" ht="12.75" customHeight="1" x14ac:dyDescent="0.2">
      <c r="A66" s="26"/>
      <c r="B66" s="56">
        <v>2</v>
      </c>
      <c r="C66" s="195"/>
      <c r="D66" s="198"/>
      <c r="E66" s="26"/>
      <c r="F66" s="26"/>
      <c r="G66" s="26"/>
      <c r="H66" s="100">
        <f t="shared" ref="H66:H74" si="2">IF(C66=0,0,IF(D66=0,0,10))</f>
        <v>0</v>
      </c>
      <c r="I66" s="26"/>
      <c r="J66" s="3"/>
      <c r="K66" s="3"/>
      <c r="L66" s="3"/>
      <c r="M66" s="3"/>
      <c r="N66" s="3"/>
      <c r="O66" s="3"/>
      <c r="P66" s="3"/>
      <c r="Q66" s="3"/>
      <c r="R66" s="3"/>
      <c r="S66" s="3"/>
      <c r="T66" s="3"/>
      <c r="U66" s="3"/>
      <c r="V66" s="3"/>
      <c r="W66" s="3"/>
      <c r="X66" s="3"/>
      <c r="Y66" s="3"/>
    </row>
    <row r="67" spans="1:25" s="7" customFormat="1" ht="12.75" customHeight="1" x14ac:dyDescent="0.2">
      <c r="A67" s="26"/>
      <c r="B67" s="56">
        <v>3</v>
      </c>
      <c r="C67" s="195"/>
      <c r="D67" s="198"/>
      <c r="E67" s="26"/>
      <c r="F67" s="26"/>
      <c r="G67" s="26"/>
      <c r="H67" s="100">
        <f t="shared" si="2"/>
        <v>0</v>
      </c>
      <c r="I67" s="26"/>
      <c r="J67" s="3"/>
      <c r="K67" s="3"/>
      <c r="L67" s="3"/>
      <c r="M67" s="3"/>
      <c r="N67" s="3"/>
      <c r="O67" s="3"/>
      <c r="P67" s="3"/>
      <c r="Q67" s="3"/>
      <c r="R67" s="3"/>
      <c r="S67" s="3"/>
      <c r="T67" s="3"/>
      <c r="U67" s="3"/>
      <c r="V67" s="3"/>
      <c r="W67" s="3"/>
      <c r="X67" s="3"/>
      <c r="Y67" s="3"/>
    </row>
    <row r="68" spans="1:25" s="7" customFormat="1" ht="12.75" customHeight="1" x14ac:dyDescent="0.2">
      <c r="A68" s="26"/>
      <c r="B68" s="56">
        <v>4</v>
      </c>
      <c r="C68" s="195"/>
      <c r="D68" s="198"/>
      <c r="E68" s="26"/>
      <c r="F68" s="26"/>
      <c r="G68" s="26"/>
      <c r="H68" s="100">
        <f t="shared" si="2"/>
        <v>0</v>
      </c>
      <c r="I68" s="26"/>
      <c r="J68" s="3"/>
      <c r="K68" s="3"/>
      <c r="L68" s="3"/>
      <c r="M68" s="3"/>
      <c r="N68" s="3"/>
      <c r="O68" s="3"/>
      <c r="P68" s="3"/>
      <c r="Q68" s="3"/>
      <c r="R68" s="3"/>
      <c r="S68" s="3"/>
      <c r="T68" s="3"/>
      <c r="U68" s="3"/>
      <c r="V68" s="3"/>
      <c r="W68" s="3"/>
      <c r="X68" s="3"/>
      <c r="Y68" s="3"/>
    </row>
    <row r="69" spans="1:25" s="7" customFormat="1" ht="12.75" customHeight="1" x14ac:dyDescent="0.2">
      <c r="A69" s="278"/>
      <c r="B69" s="56">
        <v>5</v>
      </c>
      <c r="C69" s="276"/>
      <c r="D69" s="282"/>
      <c r="E69" s="278"/>
      <c r="F69" s="278"/>
      <c r="G69" s="278"/>
      <c r="H69" s="100">
        <f t="shared" ref="H69:H73" si="3">IF(C69=0,0,IF(D69=0,0,10))</f>
        <v>0</v>
      </c>
      <c r="I69" s="278"/>
      <c r="J69" s="3"/>
      <c r="K69" s="3"/>
      <c r="L69" s="3"/>
      <c r="M69" s="3"/>
      <c r="N69" s="3"/>
      <c r="O69" s="3"/>
      <c r="P69" s="3"/>
      <c r="Q69" s="3"/>
      <c r="R69" s="3"/>
      <c r="S69" s="3"/>
      <c r="T69" s="3"/>
      <c r="U69" s="3"/>
      <c r="V69" s="3"/>
      <c r="W69" s="3"/>
      <c r="X69" s="3"/>
      <c r="Y69" s="3"/>
    </row>
    <row r="70" spans="1:25" s="7" customFormat="1" ht="12.75" customHeight="1" x14ac:dyDescent="0.2">
      <c r="A70" s="278"/>
      <c r="B70" s="56">
        <v>6</v>
      </c>
      <c r="C70" s="276"/>
      <c r="D70" s="282"/>
      <c r="E70" s="278"/>
      <c r="F70" s="278"/>
      <c r="G70" s="278"/>
      <c r="H70" s="100">
        <f t="shared" si="3"/>
        <v>0</v>
      </c>
      <c r="I70" s="278"/>
      <c r="J70" s="3"/>
      <c r="K70" s="3"/>
      <c r="L70" s="3"/>
      <c r="M70" s="3"/>
      <c r="N70" s="3"/>
      <c r="O70" s="3"/>
      <c r="P70" s="3"/>
      <c r="Q70" s="3"/>
      <c r="R70" s="3"/>
      <c r="S70" s="3"/>
      <c r="T70" s="3"/>
      <c r="U70" s="3"/>
      <c r="V70" s="3"/>
      <c r="W70" s="3"/>
      <c r="X70" s="3"/>
      <c r="Y70" s="3"/>
    </row>
    <row r="71" spans="1:25" s="7" customFormat="1" ht="12.75" customHeight="1" x14ac:dyDescent="0.2">
      <c r="A71" s="278"/>
      <c r="B71" s="56">
        <v>7</v>
      </c>
      <c r="C71" s="276"/>
      <c r="D71" s="282"/>
      <c r="E71" s="278"/>
      <c r="F71" s="278"/>
      <c r="G71" s="278"/>
      <c r="H71" s="100">
        <f t="shared" si="3"/>
        <v>0</v>
      </c>
      <c r="I71" s="278"/>
      <c r="J71" s="3"/>
      <c r="K71" s="3"/>
      <c r="L71" s="3"/>
      <c r="M71" s="3"/>
      <c r="N71" s="3"/>
      <c r="O71" s="3"/>
      <c r="P71" s="3"/>
      <c r="Q71" s="3"/>
      <c r="R71" s="3"/>
      <c r="S71" s="3"/>
      <c r="T71" s="3"/>
      <c r="U71" s="3"/>
      <c r="V71" s="3"/>
      <c r="W71" s="3"/>
      <c r="X71" s="3"/>
      <c r="Y71" s="3"/>
    </row>
    <row r="72" spans="1:25" s="7" customFormat="1" ht="12.75" customHeight="1" x14ac:dyDescent="0.2">
      <c r="A72" s="278"/>
      <c r="B72" s="56">
        <v>8</v>
      </c>
      <c r="C72" s="276"/>
      <c r="D72" s="282"/>
      <c r="E72" s="278"/>
      <c r="F72" s="278"/>
      <c r="G72" s="278"/>
      <c r="H72" s="100">
        <f t="shared" si="3"/>
        <v>0</v>
      </c>
      <c r="I72" s="278"/>
      <c r="J72" s="3"/>
      <c r="K72" s="3"/>
      <c r="L72" s="3"/>
      <c r="M72" s="3"/>
      <c r="N72" s="3"/>
      <c r="O72" s="3"/>
      <c r="P72" s="3"/>
      <c r="Q72" s="3"/>
      <c r="R72" s="3"/>
      <c r="S72" s="3"/>
      <c r="T72" s="3"/>
      <c r="U72" s="3"/>
      <c r="V72" s="3"/>
      <c r="W72" s="3"/>
      <c r="X72" s="3"/>
      <c r="Y72" s="3"/>
    </row>
    <row r="73" spans="1:25" s="7" customFormat="1" ht="12.75" customHeight="1" x14ac:dyDescent="0.2">
      <c r="A73" s="278"/>
      <c r="B73" s="56">
        <v>9</v>
      </c>
      <c r="C73" s="276"/>
      <c r="D73" s="282"/>
      <c r="E73" s="278"/>
      <c r="F73" s="278"/>
      <c r="G73" s="278"/>
      <c r="H73" s="100">
        <f t="shared" si="3"/>
        <v>0</v>
      </c>
      <c r="I73" s="278"/>
      <c r="J73" s="3"/>
      <c r="K73" s="3"/>
      <c r="L73" s="3"/>
      <c r="M73" s="3"/>
      <c r="N73" s="3"/>
      <c r="O73" s="3"/>
      <c r="P73" s="3"/>
      <c r="Q73" s="3"/>
      <c r="R73" s="3"/>
      <c r="S73" s="3"/>
      <c r="T73" s="3"/>
      <c r="U73" s="3"/>
      <c r="V73" s="3"/>
      <c r="W73" s="3"/>
      <c r="X73" s="3"/>
      <c r="Y73" s="3"/>
    </row>
    <row r="74" spans="1:25" s="7" customFormat="1" ht="12.75" customHeight="1" thickBot="1" x14ac:dyDescent="0.25">
      <c r="A74" s="26"/>
      <c r="B74" s="56">
        <v>10</v>
      </c>
      <c r="C74" s="195"/>
      <c r="D74" s="198"/>
      <c r="E74" s="26"/>
      <c r="F74" s="26"/>
      <c r="G74" s="26"/>
      <c r="H74" s="216">
        <f t="shared" si="2"/>
        <v>0</v>
      </c>
      <c r="I74" s="26"/>
      <c r="J74" s="3"/>
      <c r="K74" s="3"/>
      <c r="L74" s="3"/>
      <c r="M74" s="3"/>
      <c r="N74" s="3"/>
      <c r="O74" s="3"/>
      <c r="P74" s="3"/>
      <c r="Q74" s="3"/>
      <c r="R74" s="3"/>
      <c r="S74" s="3"/>
      <c r="T74" s="3"/>
      <c r="U74" s="3"/>
      <c r="V74" s="3"/>
      <c r="W74" s="3"/>
      <c r="X74" s="3"/>
      <c r="Y74" s="3"/>
    </row>
    <row r="75" spans="1:25" s="7" customFormat="1" ht="13.5" thickBot="1" x14ac:dyDescent="0.25">
      <c r="A75" s="1"/>
      <c r="B75" s="1"/>
      <c r="C75" s="1"/>
      <c r="D75" s="1"/>
      <c r="E75" s="1"/>
      <c r="F75" s="23" t="s">
        <v>35</v>
      </c>
      <c r="G75" s="26"/>
      <c r="H75" s="101">
        <f>SUM(H65:H74)</f>
        <v>0</v>
      </c>
      <c r="I75" s="26"/>
      <c r="J75" s="3"/>
      <c r="K75" s="3"/>
      <c r="L75" s="3"/>
      <c r="M75" s="3"/>
      <c r="N75" s="3"/>
      <c r="O75" s="3"/>
      <c r="P75" s="3"/>
      <c r="Q75" s="3"/>
      <c r="R75" s="3"/>
      <c r="S75" s="3"/>
      <c r="T75" s="3"/>
      <c r="U75" s="3"/>
      <c r="V75" s="3"/>
      <c r="W75" s="3"/>
      <c r="X75" s="3"/>
      <c r="Y75" s="3"/>
    </row>
    <row r="76" spans="1:25" s="7" customFormat="1" ht="9.9499999999999993" customHeight="1" x14ac:dyDescent="0.2">
      <c r="A76" s="26"/>
      <c r="B76" s="26"/>
      <c r="C76" s="26"/>
      <c r="D76" s="26"/>
      <c r="E76" s="26"/>
      <c r="F76" s="26"/>
      <c r="G76" s="26"/>
      <c r="H76" s="87"/>
      <c r="I76" s="26"/>
      <c r="J76" s="3"/>
      <c r="K76" s="3"/>
      <c r="L76" s="3"/>
      <c r="M76" s="3"/>
      <c r="N76" s="3"/>
      <c r="O76" s="3"/>
      <c r="P76" s="3"/>
      <c r="Q76" s="3"/>
      <c r="R76" s="3"/>
      <c r="S76" s="3"/>
      <c r="T76" s="3"/>
      <c r="U76" s="3"/>
      <c r="V76" s="3"/>
      <c r="W76" s="3"/>
      <c r="X76" s="3"/>
      <c r="Y76" s="3"/>
    </row>
    <row r="77" spans="1:25" s="7" customFormat="1" ht="39" customHeight="1" x14ac:dyDescent="0.2">
      <c r="A77" s="54" t="s">
        <v>420</v>
      </c>
      <c r="B77" s="390" t="s">
        <v>525</v>
      </c>
      <c r="C77" s="390"/>
      <c r="D77" s="390"/>
      <c r="E77" s="390"/>
      <c r="F77" s="390"/>
      <c r="G77" s="389"/>
      <c r="H77" s="389"/>
      <c r="I77" s="26"/>
      <c r="J77" s="3"/>
      <c r="K77" s="3"/>
      <c r="L77" s="3"/>
      <c r="M77" s="3"/>
      <c r="N77" s="3"/>
      <c r="O77" s="228"/>
      <c r="P77" s="228"/>
      <c r="Q77" s="228"/>
      <c r="R77" s="3"/>
      <c r="S77" s="3"/>
      <c r="T77" s="3"/>
      <c r="U77" s="3"/>
      <c r="V77" s="3"/>
      <c r="W77" s="3"/>
      <c r="X77" s="3"/>
      <c r="Y77" s="3"/>
    </row>
    <row r="78" spans="1:25" s="7" customFormat="1" ht="12.75" customHeight="1" x14ac:dyDescent="0.2">
      <c r="A78" s="26"/>
      <c r="B78" s="26"/>
      <c r="C78" s="65" t="s">
        <v>456</v>
      </c>
      <c r="D78" s="297" t="s">
        <v>104</v>
      </c>
      <c r="E78" s="66" t="s">
        <v>47</v>
      </c>
      <c r="F78" s="66"/>
      <c r="G78" s="26"/>
      <c r="H78" s="66" t="s">
        <v>49</v>
      </c>
      <c r="I78" s="26"/>
      <c r="J78" s="3"/>
      <c r="K78" s="3"/>
      <c r="L78" s="3"/>
      <c r="M78" s="3"/>
      <c r="N78" s="3"/>
      <c r="O78" s="228"/>
      <c r="P78" s="228"/>
      <c r="Q78" s="228"/>
      <c r="R78" s="3"/>
      <c r="S78" s="3"/>
      <c r="T78" s="3"/>
      <c r="U78" s="3"/>
      <c r="V78" s="3"/>
      <c r="W78" s="3"/>
      <c r="X78" s="3"/>
      <c r="Y78" s="3"/>
    </row>
    <row r="79" spans="1:25" s="7" customFormat="1" ht="0.6" customHeight="1" x14ac:dyDescent="0.2">
      <c r="A79" s="26"/>
      <c r="B79" s="26"/>
      <c r="C79" s="65"/>
      <c r="D79" s="65"/>
      <c r="E79" s="26"/>
      <c r="F79" s="66"/>
      <c r="G79" s="26"/>
      <c r="H79" s="66"/>
      <c r="I79" s="26"/>
      <c r="J79" s="3"/>
      <c r="K79" s="3"/>
      <c r="L79" s="3"/>
      <c r="M79" s="3"/>
      <c r="N79" s="3"/>
      <c r="O79" s="228"/>
      <c r="P79" s="228"/>
      <c r="Q79" s="228"/>
      <c r="R79" s="3"/>
      <c r="S79" s="3"/>
      <c r="T79" s="3"/>
      <c r="U79" s="3"/>
      <c r="V79" s="3"/>
      <c r="W79" s="3"/>
      <c r="X79" s="3"/>
      <c r="Y79" s="3"/>
    </row>
    <row r="80" spans="1:25" s="7" customFormat="1" ht="12.75" customHeight="1" x14ac:dyDescent="0.2">
      <c r="A80" s="26"/>
      <c r="B80" s="56">
        <v>1</v>
      </c>
      <c r="C80" s="223"/>
      <c r="D80" s="102" t="s">
        <v>457</v>
      </c>
      <c r="E80" s="59"/>
      <c r="F80" s="66"/>
      <c r="G80" s="26"/>
      <c r="H80" s="100">
        <f>IF(C80=0,0,IF(D80=0,0,IF(E80=0,0,50)))</f>
        <v>0</v>
      </c>
      <c r="I80" s="26"/>
      <c r="J80" s="3"/>
      <c r="K80" s="3"/>
      <c r="L80" s="3"/>
      <c r="M80" s="3"/>
      <c r="N80" s="3"/>
      <c r="O80" s="13" t="s">
        <v>457</v>
      </c>
      <c r="P80" s="228"/>
      <c r="Q80" s="228"/>
      <c r="R80" s="3"/>
      <c r="S80" s="3"/>
      <c r="T80" s="3"/>
      <c r="U80" s="3"/>
      <c r="V80" s="3"/>
      <c r="W80" s="3"/>
      <c r="X80" s="3"/>
      <c r="Y80" s="3"/>
    </row>
    <row r="81" spans="1:25" s="7" customFormat="1" ht="12.75" customHeight="1" x14ac:dyDescent="0.2">
      <c r="A81" s="26"/>
      <c r="B81" s="56">
        <v>2</v>
      </c>
      <c r="C81" s="223"/>
      <c r="D81" s="102" t="s">
        <v>446</v>
      </c>
      <c r="E81" s="59"/>
      <c r="F81" s="66"/>
      <c r="G81" s="26"/>
      <c r="H81" s="100">
        <f t="shared" ref="H81:H99" si="4">IF(C81=0,0,IF(D81=0,0,IF(E81=0,0,50)))</f>
        <v>0</v>
      </c>
      <c r="I81" s="26"/>
      <c r="J81" s="3"/>
      <c r="K81" s="3"/>
      <c r="L81" s="3"/>
      <c r="M81" s="3"/>
      <c r="N81" s="3"/>
      <c r="O81" s="13" t="s">
        <v>446</v>
      </c>
      <c r="P81" s="228"/>
      <c r="Q81" s="228"/>
      <c r="R81" s="3"/>
      <c r="S81" s="3"/>
      <c r="T81" s="3"/>
      <c r="U81" s="3"/>
      <c r="V81" s="3"/>
      <c r="W81" s="3"/>
      <c r="X81" s="3"/>
      <c r="Y81" s="3"/>
    </row>
    <row r="82" spans="1:25" s="7" customFormat="1" ht="12.75" customHeight="1" x14ac:dyDescent="0.2">
      <c r="A82" s="278"/>
      <c r="B82" s="56">
        <v>3</v>
      </c>
      <c r="C82" s="276"/>
      <c r="D82" s="102" t="s">
        <v>583</v>
      </c>
      <c r="E82" s="59"/>
      <c r="F82" s="277"/>
      <c r="G82" s="278"/>
      <c r="H82" s="100">
        <f t="shared" ref="H82:H98" si="5">IF(C82=0,0,IF(D82=0,0,IF(E82=0,0,50)))</f>
        <v>0</v>
      </c>
      <c r="I82" s="278"/>
      <c r="J82" s="3"/>
      <c r="K82" s="3"/>
      <c r="L82" s="3"/>
      <c r="M82" s="3"/>
      <c r="N82" s="3"/>
      <c r="O82" s="13" t="s">
        <v>583</v>
      </c>
      <c r="P82" s="228"/>
      <c r="Q82" s="228"/>
      <c r="R82" s="3"/>
      <c r="S82" s="3"/>
      <c r="T82" s="3"/>
      <c r="U82" s="3"/>
      <c r="V82" s="3"/>
      <c r="W82" s="3"/>
      <c r="X82" s="3"/>
      <c r="Y82" s="3"/>
    </row>
    <row r="83" spans="1:25" s="7" customFormat="1" ht="12.75" customHeight="1" x14ac:dyDescent="0.2">
      <c r="A83" s="278"/>
      <c r="B83" s="56">
        <v>4</v>
      </c>
      <c r="C83" s="276"/>
      <c r="D83" s="102" t="s">
        <v>584</v>
      </c>
      <c r="E83" s="59"/>
      <c r="F83" s="277"/>
      <c r="G83" s="278"/>
      <c r="H83" s="100">
        <f t="shared" si="5"/>
        <v>0</v>
      </c>
      <c r="I83" s="278"/>
      <c r="J83" s="3"/>
      <c r="K83" s="3"/>
      <c r="L83" s="3"/>
      <c r="M83" s="3"/>
      <c r="N83" s="3"/>
      <c r="O83" s="13" t="s">
        <v>584</v>
      </c>
      <c r="P83" s="228"/>
      <c r="Q83" s="228"/>
      <c r="R83" s="3"/>
      <c r="S83" s="3"/>
      <c r="T83" s="3"/>
      <c r="U83" s="3"/>
      <c r="V83" s="3"/>
      <c r="W83" s="3"/>
      <c r="X83" s="3"/>
      <c r="Y83" s="3"/>
    </row>
    <row r="84" spans="1:25" s="7" customFormat="1" ht="12.75" customHeight="1" x14ac:dyDescent="0.2">
      <c r="A84" s="278"/>
      <c r="B84" s="56">
        <v>5</v>
      </c>
      <c r="C84" s="276"/>
      <c r="D84" s="102" t="s">
        <v>585</v>
      </c>
      <c r="E84" s="59"/>
      <c r="F84" s="277"/>
      <c r="G84" s="278"/>
      <c r="H84" s="100">
        <f t="shared" si="5"/>
        <v>0</v>
      </c>
      <c r="I84" s="278"/>
      <c r="J84" s="3"/>
      <c r="K84" s="3"/>
      <c r="L84" s="3"/>
      <c r="M84" s="3"/>
      <c r="N84" s="3"/>
      <c r="O84" s="13" t="s">
        <v>585</v>
      </c>
      <c r="P84" s="228"/>
      <c r="Q84" s="228"/>
      <c r="R84" s="3"/>
      <c r="S84" s="3"/>
      <c r="T84" s="3"/>
      <c r="U84" s="3"/>
      <c r="V84" s="3"/>
      <c r="W84" s="3"/>
      <c r="X84" s="3"/>
      <c r="Y84" s="3"/>
    </row>
    <row r="85" spans="1:25" s="7" customFormat="1" ht="12.75" customHeight="1" x14ac:dyDescent="0.2">
      <c r="A85" s="278"/>
      <c r="B85" s="56">
        <v>6</v>
      </c>
      <c r="C85" s="276"/>
      <c r="D85" s="102"/>
      <c r="E85" s="59"/>
      <c r="F85" s="277"/>
      <c r="G85" s="278"/>
      <c r="H85" s="100">
        <f t="shared" si="5"/>
        <v>0</v>
      </c>
      <c r="I85" s="278"/>
      <c r="J85" s="3"/>
      <c r="K85" s="3"/>
      <c r="L85" s="3"/>
      <c r="M85" s="3"/>
      <c r="N85" s="3"/>
      <c r="O85" s="228"/>
      <c r="P85" s="228"/>
      <c r="Q85" s="228"/>
      <c r="R85" s="3"/>
      <c r="S85" s="3"/>
      <c r="T85" s="3"/>
      <c r="U85" s="3"/>
      <c r="V85" s="3"/>
      <c r="W85" s="3"/>
      <c r="X85" s="3"/>
      <c r="Y85" s="3"/>
    </row>
    <row r="86" spans="1:25" s="7" customFormat="1" ht="12.75" customHeight="1" x14ac:dyDescent="0.2">
      <c r="A86" s="278"/>
      <c r="B86" s="56">
        <v>7</v>
      </c>
      <c r="C86" s="276"/>
      <c r="D86" s="102"/>
      <c r="E86" s="59"/>
      <c r="F86" s="277"/>
      <c r="G86" s="278"/>
      <c r="H86" s="100">
        <f t="shared" si="5"/>
        <v>0</v>
      </c>
      <c r="I86" s="278"/>
      <c r="J86" s="3"/>
      <c r="K86" s="3"/>
      <c r="L86" s="3"/>
      <c r="M86" s="3"/>
      <c r="N86" s="3"/>
      <c r="O86" s="228"/>
      <c r="P86" s="228"/>
      <c r="Q86" s="228"/>
      <c r="R86" s="3"/>
      <c r="S86" s="3"/>
      <c r="T86" s="3"/>
      <c r="U86" s="3"/>
      <c r="V86" s="3"/>
      <c r="W86" s="3"/>
      <c r="X86" s="3"/>
      <c r="Y86" s="3"/>
    </row>
    <row r="87" spans="1:25" s="7" customFormat="1" ht="12.75" customHeight="1" x14ac:dyDescent="0.2">
      <c r="A87" s="278"/>
      <c r="B87" s="56">
        <v>8</v>
      </c>
      <c r="C87" s="276"/>
      <c r="D87" s="102"/>
      <c r="E87" s="59"/>
      <c r="F87" s="277"/>
      <c r="G87" s="278"/>
      <c r="H87" s="100">
        <f t="shared" si="5"/>
        <v>0</v>
      </c>
      <c r="I87" s="278"/>
      <c r="J87" s="3"/>
      <c r="K87" s="3"/>
      <c r="L87" s="3"/>
      <c r="M87" s="3"/>
      <c r="N87" s="3"/>
      <c r="O87" s="228"/>
      <c r="P87" s="228"/>
      <c r="Q87" s="228"/>
      <c r="R87" s="3"/>
      <c r="S87" s="3"/>
      <c r="T87" s="3"/>
      <c r="U87" s="3"/>
      <c r="V87" s="3"/>
      <c r="W87" s="3"/>
      <c r="X87" s="3"/>
      <c r="Y87" s="3"/>
    </row>
    <row r="88" spans="1:25" s="7" customFormat="1" ht="12.75" customHeight="1" x14ac:dyDescent="0.2">
      <c r="A88" s="278"/>
      <c r="B88" s="56">
        <v>9</v>
      </c>
      <c r="C88" s="276"/>
      <c r="D88" s="102"/>
      <c r="E88" s="59"/>
      <c r="F88" s="277"/>
      <c r="G88" s="278"/>
      <c r="H88" s="100">
        <f t="shared" si="5"/>
        <v>0</v>
      </c>
      <c r="I88" s="278"/>
      <c r="J88" s="3"/>
      <c r="K88" s="3"/>
      <c r="L88" s="3"/>
      <c r="M88" s="3"/>
      <c r="N88" s="3"/>
      <c r="O88" s="228"/>
      <c r="P88" s="228"/>
      <c r="Q88" s="228"/>
      <c r="R88" s="3"/>
      <c r="S88" s="3"/>
      <c r="T88" s="3"/>
      <c r="U88" s="3"/>
      <c r="V88" s="3"/>
      <c r="W88" s="3"/>
      <c r="X88" s="3"/>
      <c r="Y88" s="3"/>
    </row>
    <row r="89" spans="1:25" s="7" customFormat="1" ht="12.75" customHeight="1" x14ac:dyDescent="0.2">
      <c r="A89" s="278"/>
      <c r="B89" s="56">
        <v>10</v>
      </c>
      <c r="C89" s="276"/>
      <c r="D89" s="102"/>
      <c r="E89" s="59"/>
      <c r="F89" s="277"/>
      <c r="G89" s="278"/>
      <c r="H89" s="100">
        <f t="shared" si="5"/>
        <v>0</v>
      </c>
      <c r="I89" s="278"/>
      <c r="J89" s="3"/>
      <c r="K89" s="3"/>
      <c r="L89" s="3"/>
      <c r="M89" s="3"/>
      <c r="N89" s="3"/>
      <c r="O89" s="228"/>
      <c r="P89" s="228"/>
      <c r="Q89" s="228"/>
      <c r="R89" s="3"/>
      <c r="S89" s="3"/>
      <c r="T89" s="3"/>
      <c r="U89" s="3"/>
      <c r="V89" s="3"/>
      <c r="W89" s="3"/>
      <c r="X89" s="3"/>
      <c r="Y89" s="3"/>
    </row>
    <row r="90" spans="1:25" s="7" customFormat="1" ht="12.75" customHeight="1" x14ac:dyDescent="0.2">
      <c r="A90" s="26"/>
      <c r="B90" s="56">
        <v>11</v>
      </c>
      <c r="C90" s="223"/>
      <c r="D90" s="102"/>
      <c r="E90" s="59"/>
      <c r="F90" s="66"/>
      <c r="G90" s="26"/>
      <c r="H90" s="100">
        <f t="shared" si="5"/>
        <v>0</v>
      </c>
      <c r="I90" s="278"/>
      <c r="J90" s="3"/>
      <c r="K90" s="3"/>
      <c r="L90" s="3"/>
      <c r="M90" s="3"/>
      <c r="N90" s="3"/>
      <c r="O90" s="228"/>
      <c r="P90" s="228"/>
      <c r="Q90" s="228"/>
      <c r="R90" s="3"/>
      <c r="S90" s="3"/>
      <c r="T90" s="3"/>
      <c r="U90" s="3"/>
      <c r="V90" s="3"/>
      <c r="W90" s="3"/>
      <c r="X90" s="3"/>
      <c r="Y90" s="3"/>
    </row>
    <row r="91" spans="1:25" s="7" customFormat="1" ht="12.75" customHeight="1" x14ac:dyDescent="0.2">
      <c r="A91" s="26"/>
      <c r="B91" s="56">
        <v>12</v>
      </c>
      <c r="C91" s="223"/>
      <c r="D91" s="102"/>
      <c r="E91" s="59"/>
      <c r="F91" s="66"/>
      <c r="G91" s="26"/>
      <c r="H91" s="100">
        <f t="shared" si="5"/>
        <v>0</v>
      </c>
      <c r="I91" s="278"/>
      <c r="J91" s="3"/>
      <c r="K91" s="3"/>
      <c r="L91" s="3"/>
      <c r="M91" s="3"/>
      <c r="N91" s="3"/>
      <c r="O91" s="228"/>
      <c r="P91" s="228"/>
      <c r="Q91" s="228"/>
      <c r="R91" s="3"/>
      <c r="S91" s="3"/>
      <c r="T91" s="3"/>
      <c r="U91" s="3"/>
      <c r="V91" s="3"/>
      <c r="W91" s="3"/>
      <c r="X91" s="3"/>
      <c r="Y91" s="3"/>
    </row>
    <row r="92" spans="1:25" s="7" customFormat="1" ht="12.75" customHeight="1" x14ac:dyDescent="0.2">
      <c r="A92" s="26"/>
      <c r="B92" s="56">
        <v>13</v>
      </c>
      <c r="C92" s="223"/>
      <c r="D92" s="102"/>
      <c r="E92" s="59"/>
      <c r="F92" s="66"/>
      <c r="G92" s="26"/>
      <c r="H92" s="100">
        <f t="shared" si="5"/>
        <v>0</v>
      </c>
      <c r="I92" s="278"/>
      <c r="J92" s="3"/>
      <c r="K92" s="3"/>
      <c r="L92" s="3"/>
      <c r="M92" s="3"/>
      <c r="N92" s="3"/>
      <c r="O92" s="228"/>
      <c r="P92" s="228"/>
      <c r="Q92" s="228"/>
      <c r="R92" s="3"/>
      <c r="S92" s="3"/>
      <c r="T92" s="3"/>
      <c r="U92" s="3"/>
      <c r="V92" s="3"/>
      <c r="W92" s="3"/>
      <c r="X92" s="3"/>
      <c r="Y92" s="3"/>
    </row>
    <row r="93" spans="1:25" s="7" customFormat="1" ht="12.75" customHeight="1" x14ac:dyDescent="0.2">
      <c r="A93" s="278"/>
      <c r="B93" s="56">
        <v>14</v>
      </c>
      <c r="C93" s="276"/>
      <c r="D93" s="102"/>
      <c r="E93" s="59"/>
      <c r="F93" s="277"/>
      <c r="G93" s="278"/>
      <c r="H93" s="100">
        <f t="shared" si="5"/>
        <v>0</v>
      </c>
      <c r="I93" s="278"/>
      <c r="J93" s="3"/>
      <c r="K93" s="3"/>
      <c r="L93" s="3"/>
      <c r="M93" s="3"/>
      <c r="N93" s="3"/>
      <c r="O93" s="228"/>
      <c r="P93" s="228"/>
      <c r="Q93" s="228"/>
      <c r="R93" s="3"/>
      <c r="S93" s="3"/>
      <c r="T93" s="3"/>
      <c r="U93" s="3"/>
      <c r="V93" s="3"/>
      <c r="W93" s="3"/>
      <c r="X93" s="3"/>
      <c r="Y93" s="3"/>
    </row>
    <row r="94" spans="1:25" s="7" customFormat="1" ht="12.75" customHeight="1" x14ac:dyDescent="0.2">
      <c r="A94" s="26"/>
      <c r="B94" s="56">
        <v>15</v>
      </c>
      <c r="C94" s="223"/>
      <c r="D94" s="102"/>
      <c r="E94" s="59"/>
      <c r="F94" s="66"/>
      <c r="G94" s="26"/>
      <c r="H94" s="100">
        <f t="shared" si="5"/>
        <v>0</v>
      </c>
      <c r="I94" s="278"/>
      <c r="J94" s="3"/>
      <c r="K94" s="3"/>
      <c r="L94" s="3"/>
      <c r="M94" s="3"/>
      <c r="N94" s="3"/>
      <c r="O94" s="228"/>
      <c r="P94" s="228"/>
      <c r="Q94" s="228"/>
      <c r="R94" s="3"/>
      <c r="S94" s="3"/>
      <c r="T94" s="3"/>
      <c r="U94" s="3"/>
      <c r="V94" s="3"/>
      <c r="W94" s="3"/>
      <c r="X94" s="3"/>
      <c r="Y94" s="3"/>
    </row>
    <row r="95" spans="1:25" s="7" customFormat="1" ht="12.75" customHeight="1" x14ac:dyDescent="0.2">
      <c r="A95" s="26"/>
      <c r="B95" s="56">
        <v>16</v>
      </c>
      <c r="C95" s="223"/>
      <c r="D95" s="102"/>
      <c r="E95" s="59"/>
      <c r="F95" s="66"/>
      <c r="G95" s="26"/>
      <c r="H95" s="100">
        <f t="shared" si="5"/>
        <v>0</v>
      </c>
      <c r="I95" s="278"/>
      <c r="J95" s="3"/>
      <c r="K95" s="3"/>
      <c r="L95" s="3"/>
      <c r="M95" s="3"/>
      <c r="N95" s="3"/>
      <c r="O95" s="228"/>
      <c r="P95" s="228"/>
      <c r="Q95" s="228"/>
      <c r="R95" s="3"/>
      <c r="S95" s="3"/>
      <c r="T95" s="3"/>
      <c r="U95" s="3"/>
      <c r="V95" s="3"/>
      <c r="W95" s="3"/>
      <c r="X95" s="3"/>
      <c r="Y95" s="3"/>
    </row>
    <row r="96" spans="1:25" s="7" customFormat="1" ht="12.75" customHeight="1" x14ac:dyDescent="0.2">
      <c r="A96" s="26"/>
      <c r="B96" s="56">
        <v>17</v>
      </c>
      <c r="C96" s="223"/>
      <c r="D96" s="102"/>
      <c r="E96" s="59"/>
      <c r="F96" s="66"/>
      <c r="G96" s="26"/>
      <c r="H96" s="100">
        <f t="shared" si="5"/>
        <v>0</v>
      </c>
      <c r="I96" s="278"/>
      <c r="J96" s="3"/>
      <c r="K96" s="3"/>
      <c r="L96" s="3"/>
      <c r="M96" s="3"/>
      <c r="N96" s="3"/>
      <c r="O96" s="228"/>
      <c r="P96" s="228"/>
      <c r="Q96" s="228"/>
      <c r="R96" s="3"/>
      <c r="S96" s="3"/>
      <c r="T96" s="3"/>
      <c r="U96" s="3"/>
      <c r="V96" s="3"/>
      <c r="W96" s="3"/>
      <c r="X96" s="3"/>
      <c r="Y96" s="3"/>
    </row>
    <row r="97" spans="1:25" s="7" customFormat="1" ht="12.75" customHeight="1" x14ac:dyDescent="0.2">
      <c r="A97" s="26"/>
      <c r="B97" s="56">
        <v>18</v>
      </c>
      <c r="C97" s="223"/>
      <c r="D97" s="102"/>
      <c r="E97" s="59"/>
      <c r="F97" s="66"/>
      <c r="G97" s="26"/>
      <c r="H97" s="100">
        <f t="shared" si="5"/>
        <v>0</v>
      </c>
      <c r="I97" s="278"/>
      <c r="J97" s="3"/>
      <c r="K97" s="3"/>
      <c r="L97" s="3"/>
      <c r="M97" s="3"/>
      <c r="N97" s="3"/>
      <c r="O97" s="228"/>
      <c r="P97" s="228"/>
      <c r="Q97" s="228"/>
      <c r="R97" s="3"/>
      <c r="S97" s="3"/>
      <c r="T97" s="3"/>
      <c r="U97" s="3"/>
      <c r="V97" s="3"/>
      <c r="W97" s="3"/>
      <c r="X97" s="3"/>
      <c r="Y97" s="3"/>
    </row>
    <row r="98" spans="1:25" s="7" customFormat="1" ht="12.75" customHeight="1" x14ac:dyDescent="0.2">
      <c r="A98" s="278"/>
      <c r="B98" s="56">
        <v>19</v>
      </c>
      <c r="C98" s="276"/>
      <c r="D98" s="102"/>
      <c r="E98" s="59"/>
      <c r="F98" s="277"/>
      <c r="G98" s="278"/>
      <c r="H98" s="100">
        <f t="shared" si="5"/>
        <v>0</v>
      </c>
      <c r="I98" s="278"/>
      <c r="J98" s="3"/>
      <c r="K98" s="3"/>
      <c r="L98" s="3"/>
      <c r="M98" s="3"/>
      <c r="N98" s="3"/>
      <c r="O98" s="228"/>
      <c r="P98" s="228"/>
      <c r="Q98" s="228"/>
      <c r="R98" s="3"/>
      <c r="S98" s="3"/>
      <c r="T98" s="3"/>
      <c r="U98" s="3"/>
      <c r="V98" s="3"/>
      <c r="W98" s="3"/>
      <c r="X98" s="3"/>
      <c r="Y98" s="3"/>
    </row>
    <row r="99" spans="1:25" s="7" customFormat="1" ht="12.75" customHeight="1" thickBot="1" x14ac:dyDescent="0.25">
      <c r="A99" s="26"/>
      <c r="B99" s="56">
        <v>20</v>
      </c>
      <c r="C99" s="223"/>
      <c r="D99" s="102"/>
      <c r="E99" s="59"/>
      <c r="F99" s="66"/>
      <c r="G99" s="26"/>
      <c r="H99" s="216">
        <f t="shared" si="4"/>
        <v>0</v>
      </c>
      <c r="I99" s="26"/>
      <c r="J99" s="3"/>
      <c r="K99" s="3"/>
      <c r="L99" s="3"/>
      <c r="M99" s="3"/>
      <c r="N99" s="3"/>
      <c r="O99" s="228"/>
      <c r="P99" s="228"/>
      <c r="Q99" s="228"/>
      <c r="R99" s="3"/>
      <c r="S99" s="3"/>
      <c r="T99" s="3"/>
      <c r="U99" s="3"/>
      <c r="V99" s="3"/>
      <c r="W99" s="3"/>
      <c r="X99" s="3"/>
      <c r="Y99" s="3"/>
    </row>
    <row r="100" spans="1:25" s="7" customFormat="1" ht="12.75" customHeight="1" thickBot="1" x14ac:dyDescent="0.25">
      <c r="A100" s="1"/>
      <c r="B100" s="15"/>
      <c r="C100" s="15"/>
      <c r="D100" s="28"/>
      <c r="E100" s="1"/>
      <c r="F100" s="23" t="s">
        <v>35</v>
      </c>
      <c r="G100" s="26"/>
      <c r="H100" s="70">
        <f>SUM(H80:H99)</f>
        <v>0</v>
      </c>
      <c r="I100" s="26"/>
      <c r="J100" s="3"/>
      <c r="K100" s="3"/>
      <c r="L100" s="3"/>
      <c r="M100" s="3"/>
      <c r="N100" s="3"/>
      <c r="O100" s="3"/>
      <c r="P100" s="3"/>
      <c r="Q100" s="3"/>
      <c r="R100" s="3"/>
      <c r="S100" s="3"/>
      <c r="T100" s="3"/>
      <c r="U100" s="3"/>
      <c r="V100" s="3"/>
      <c r="W100" s="3"/>
      <c r="X100" s="3"/>
      <c r="Y100" s="3"/>
    </row>
    <row r="101" spans="1:25" s="7" customFormat="1" ht="3" customHeight="1" x14ac:dyDescent="0.2">
      <c r="A101" s="26"/>
      <c r="B101" s="26"/>
      <c r="C101" s="26"/>
      <c r="D101" s="26"/>
      <c r="E101" s="26"/>
      <c r="F101" s="26"/>
      <c r="G101" s="26"/>
      <c r="H101" s="26"/>
      <c r="I101" s="26"/>
      <c r="J101" s="3"/>
      <c r="K101" s="3"/>
      <c r="L101" s="3"/>
      <c r="M101" s="3"/>
      <c r="N101" s="3"/>
      <c r="O101" s="3"/>
      <c r="P101" s="3"/>
      <c r="Q101" s="3"/>
      <c r="R101" s="3"/>
      <c r="S101" s="3"/>
      <c r="T101" s="3"/>
      <c r="U101" s="3"/>
      <c r="V101" s="3"/>
      <c r="W101" s="3"/>
      <c r="X101" s="3"/>
      <c r="Y101" s="3"/>
    </row>
    <row r="102" spans="1:25" s="7" customFormat="1" ht="12.75" x14ac:dyDescent="0.2">
      <c r="A102" s="66" t="s">
        <v>421</v>
      </c>
      <c r="B102" s="389" t="s">
        <v>107</v>
      </c>
      <c r="C102" s="389"/>
      <c r="D102" s="389"/>
      <c r="E102" s="389"/>
      <c r="F102" s="389"/>
      <c r="G102" s="389"/>
      <c r="H102" s="389"/>
      <c r="I102" s="26"/>
      <c r="J102" s="3"/>
      <c r="K102" s="3"/>
      <c r="L102" s="3"/>
      <c r="M102" s="3"/>
      <c r="N102" s="3"/>
      <c r="O102" s="3"/>
      <c r="P102" s="3"/>
      <c r="Q102" s="3"/>
      <c r="R102" s="3"/>
      <c r="S102" s="3"/>
      <c r="T102" s="3"/>
      <c r="U102" s="3"/>
      <c r="V102" s="3"/>
      <c r="W102" s="3"/>
      <c r="X102" s="3"/>
      <c r="Y102" s="3"/>
    </row>
    <row r="103" spans="1:25" s="7" customFormat="1" ht="12.75" x14ac:dyDescent="0.2">
      <c r="A103" s="26"/>
      <c r="B103" s="104"/>
      <c r="C103" s="65" t="s">
        <v>108</v>
      </c>
      <c r="D103" s="66" t="s">
        <v>105</v>
      </c>
      <c r="E103" s="66" t="s">
        <v>47</v>
      </c>
      <c r="F103" s="66"/>
      <c r="G103" s="26"/>
      <c r="H103" s="66" t="s">
        <v>49</v>
      </c>
      <c r="I103" s="26"/>
      <c r="J103" s="3"/>
      <c r="K103" s="3"/>
      <c r="L103" s="3"/>
      <c r="M103" s="3"/>
      <c r="N103" s="3"/>
      <c r="O103" s="3"/>
      <c r="P103" s="3"/>
      <c r="Q103" s="3"/>
      <c r="R103" s="3"/>
      <c r="S103" s="3"/>
      <c r="T103" s="3"/>
      <c r="U103" s="3"/>
      <c r="V103" s="3"/>
      <c r="W103" s="3"/>
      <c r="X103" s="3"/>
      <c r="Y103" s="3"/>
    </row>
    <row r="104" spans="1:25" s="7" customFormat="1" ht="0.6" customHeight="1" x14ac:dyDescent="0.2">
      <c r="A104" s="26"/>
      <c r="B104" s="104"/>
      <c r="C104" s="65"/>
      <c r="D104" s="26"/>
      <c r="E104" s="66"/>
      <c r="F104" s="66"/>
      <c r="G104" s="26"/>
      <c r="H104" s="66"/>
      <c r="I104" s="26"/>
      <c r="J104" s="3"/>
      <c r="K104" s="3"/>
      <c r="L104" s="3"/>
      <c r="M104" s="3"/>
      <c r="N104" s="3"/>
      <c r="O104" s="3"/>
      <c r="P104" s="3"/>
      <c r="Q104" s="3"/>
      <c r="R104" s="3"/>
      <c r="S104" s="3"/>
      <c r="T104" s="3"/>
      <c r="U104" s="3"/>
      <c r="V104" s="3"/>
      <c r="W104" s="3"/>
      <c r="X104" s="3"/>
      <c r="Y104" s="3"/>
    </row>
    <row r="105" spans="1:25" s="7" customFormat="1" ht="12.75" x14ac:dyDescent="0.2">
      <c r="A105" s="87"/>
      <c r="B105" s="56">
        <v>1</v>
      </c>
      <c r="C105" s="91"/>
      <c r="D105" s="103"/>
      <c r="E105" s="59"/>
      <c r="F105" s="66"/>
      <c r="G105" s="26"/>
      <c r="H105" s="60">
        <f>IF(C105=0,0,IF(D105=0,0,IF(E105=0,0,(50+(D105*5)))))</f>
        <v>0</v>
      </c>
      <c r="I105" s="26"/>
      <c r="J105" s="3"/>
      <c r="K105" s="3"/>
      <c r="L105" s="3"/>
      <c r="M105" s="3"/>
      <c r="N105" s="3"/>
      <c r="O105" s="3"/>
      <c r="P105" s="3"/>
      <c r="Q105" s="3"/>
      <c r="R105" s="3"/>
      <c r="S105" s="3"/>
      <c r="T105" s="3"/>
      <c r="U105" s="3"/>
      <c r="V105" s="3"/>
      <c r="W105" s="3"/>
      <c r="X105" s="3"/>
      <c r="Y105" s="3"/>
    </row>
    <row r="106" spans="1:25" s="7" customFormat="1" ht="12.75" x14ac:dyDescent="0.2">
      <c r="A106" s="87"/>
      <c r="B106" s="56">
        <v>2</v>
      </c>
      <c r="C106" s="91"/>
      <c r="D106" s="103"/>
      <c r="E106" s="59"/>
      <c r="F106" s="66"/>
      <c r="G106" s="26"/>
      <c r="H106" s="60">
        <f t="shared" ref="H106:H124" si="6">IF(C106=0,0,IF(D106=0,0,IF(E106=0,0,(50+(D106*5)))))</f>
        <v>0</v>
      </c>
      <c r="I106" s="26"/>
      <c r="J106" s="3"/>
      <c r="K106" s="3"/>
      <c r="L106" s="3"/>
      <c r="M106" s="3"/>
      <c r="N106" s="3"/>
      <c r="O106" s="3"/>
      <c r="P106" s="3"/>
      <c r="Q106" s="3"/>
      <c r="R106" s="3"/>
      <c r="S106" s="3"/>
      <c r="T106" s="3"/>
      <c r="U106" s="3"/>
      <c r="V106" s="3"/>
      <c r="W106" s="3"/>
      <c r="X106" s="3"/>
      <c r="Y106" s="3"/>
    </row>
    <row r="107" spans="1:25" s="7" customFormat="1" ht="12.75" x14ac:dyDescent="0.2">
      <c r="A107" s="87"/>
      <c r="B107" s="56">
        <v>3</v>
      </c>
      <c r="C107" s="91"/>
      <c r="D107" s="194"/>
      <c r="E107" s="59"/>
      <c r="F107" s="66"/>
      <c r="G107" s="26"/>
      <c r="H107" s="60">
        <f t="shared" si="6"/>
        <v>0</v>
      </c>
      <c r="I107" s="26"/>
      <c r="J107" s="3"/>
      <c r="K107" s="3"/>
      <c r="L107" s="3"/>
      <c r="M107" s="3"/>
      <c r="N107" s="3"/>
      <c r="O107" s="3"/>
      <c r="P107" s="3"/>
      <c r="Q107" s="3"/>
      <c r="R107" s="3"/>
      <c r="S107" s="3"/>
      <c r="T107" s="3"/>
      <c r="U107" s="3"/>
      <c r="V107" s="3"/>
      <c r="W107" s="3"/>
      <c r="X107" s="3"/>
      <c r="Y107" s="3"/>
    </row>
    <row r="108" spans="1:25" s="7" customFormat="1" ht="12.75" x14ac:dyDescent="0.2">
      <c r="A108" s="87"/>
      <c r="B108" s="56">
        <v>4</v>
      </c>
      <c r="C108" s="91"/>
      <c r="D108" s="194"/>
      <c r="E108" s="59"/>
      <c r="F108" s="66"/>
      <c r="G108" s="26"/>
      <c r="H108" s="60">
        <f t="shared" si="6"/>
        <v>0</v>
      </c>
      <c r="I108" s="26"/>
      <c r="J108" s="3"/>
      <c r="K108" s="3"/>
      <c r="L108" s="3"/>
      <c r="M108" s="3"/>
      <c r="N108" s="3"/>
      <c r="O108" s="3"/>
      <c r="P108" s="3"/>
      <c r="Q108" s="3"/>
      <c r="R108" s="3"/>
      <c r="S108" s="3"/>
      <c r="T108" s="3"/>
      <c r="U108" s="3"/>
      <c r="V108" s="3"/>
      <c r="W108" s="3"/>
      <c r="X108" s="3"/>
      <c r="Y108" s="3"/>
    </row>
    <row r="109" spans="1:25" s="7" customFormat="1" ht="12.75" x14ac:dyDescent="0.2">
      <c r="A109" s="87"/>
      <c r="B109" s="56">
        <v>5</v>
      </c>
      <c r="C109" s="91"/>
      <c r="D109" s="194"/>
      <c r="E109" s="59"/>
      <c r="F109" s="66"/>
      <c r="G109" s="26"/>
      <c r="H109" s="60">
        <f t="shared" si="6"/>
        <v>0</v>
      </c>
      <c r="I109" s="26"/>
      <c r="J109" s="3"/>
      <c r="K109" s="3"/>
      <c r="L109" s="3"/>
      <c r="M109" s="3"/>
      <c r="N109" s="3"/>
      <c r="O109" s="3"/>
      <c r="P109" s="3"/>
      <c r="Q109" s="3"/>
      <c r="R109" s="3"/>
      <c r="S109" s="3"/>
      <c r="T109" s="3"/>
      <c r="U109" s="3"/>
      <c r="V109" s="3"/>
      <c r="W109" s="3"/>
      <c r="X109" s="3"/>
      <c r="Y109" s="3"/>
    </row>
    <row r="110" spans="1:25" s="7" customFormat="1" ht="12.75" x14ac:dyDescent="0.2">
      <c r="A110" s="87"/>
      <c r="B110" s="56">
        <v>6</v>
      </c>
      <c r="C110" s="91"/>
      <c r="D110" s="194"/>
      <c r="E110" s="59"/>
      <c r="F110" s="66"/>
      <c r="G110" s="26"/>
      <c r="H110" s="60">
        <f t="shared" si="6"/>
        <v>0</v>
      </c>
      <c r="I110" s="26"/>
      <c r="J110" s="3"/>
      <c r="K110" s="3"/>
      <c r="L110" s="3"/>
      <c r="M110" s="3"/>
      <c r="N110" s="3"/>
      <c r="O110" s="3"/>
      <c r="P110" s="3"/>
      <c r="Q110" s="3"/>
      <c r="R110" s="3"/>
      <c r="S110" s="3"/>
      <c r="T110" s="3"/>
      <c r="U110" s="3"/>
      <c r="V110" s="3"/>
      <c r="W110" s="3"/>
      <c r="X110" s="3"/>
      <c r="Y110" s="3"/>
    </row>
    <row r="111" spans="1:25" s="7" customFormat="1" ht="12.75" x14ac:dyDescent="0.2">
      <c r="A111" s="87"/>
      <c r="B111" s="56">
        <v>7</v>
      </c>
      <c r="C111" s="91"/>
      <c r="D111" s="194"/>
      <c r="E111" s="59"/>
      <c r="F111" s="66"/>
      <c r="G111" s="26"/>
      <c r="H111" s="60">
        <f t="shared" si="6"/>
        <v>0</v>
      </c>
      <c r="I111" s="26"/>
      <c r="J111" s="3"/>
      <c r="K111" s="3"/>
      <c r="L111" s="3"/>
      <c r="M111" s="3"/>
      <c r="N111" s="3"/>
      <c r="O111" s="3"/>
      <c r="P111" s="3"/>
      <c r="Q111" s="3"/>
      <c r="R111" s="3"/>
      <c r="S111" s="3"/>
      <c r="T111" s="3"/>
      <c r="U111" s="3"/>
      <c r="V111" s="3"/>
      <c r="W111" s="3"/>
      <c r="X111" s="3"/>
      <c r="Y111" s="3"/>
    </row>
    <row r="112" spans="1:25" s="7" customFormat="1" ht="12.75" x14ac:dyDescent="0.2">
      <c r="A112" s="87"/>
      <c r="B112" s="56">
        <v>8</v>
      </c>
      <c r="C112" s="91"/>
      <c r="D112" s="194"/>
      <c r="E112" s="59"/>
      <c r="F112" s="66"/>
      <c r="G112" s="26"/>
      <c r="H112" s="60">
        <f t="shared" si="6"/>
        <v>0</v>
      </c>
      <c r="I112" s="26"/>
      <c r="J112" s="3"/>
      <c r="K112" s="3"/>
      <c r="L112" s="3"/>
      <c r="M112" s="3"/>
      <c r="N112" s="3"/>
      <c r="O112" s="3"/>
      <c r="P112" s="3"/>
      <c r="Q112" s="3"/>
      <c r="R112" s="3"/>
      <c r="S112" s="3"/>
      <c r="T112" s="3"/>
      <c r="U112" s="3"/>
      <c r="V112" s="3"/>
      <c r="W112" s="3"/>
      <c r="X112" s="3"/>
      <c r="Y112" s="3"/>
    </row>
    <row r="113" spans="1:25" s="7" customFormat="1" ht="12.75" x14ac:dyDescent="0.2">
      <c r="A113" s="87"/>
      <c r="B113" s="56">
        <v>9</v>
      </c>
      <c r="C113" s="91"/>
      <c r="D113" s="194"/>
      <c r="E113" s="59"/>
      <c r="F113" s="66"/>
      <c r="G113" s="26"/>
      <c r="H113" s="60">
        <f t="shared" si="6"/>
        <v>0</v>
      </c>
      <c r="I113" s="26"/>
      <c r="J113" s="3"/>
      <c r="K113" s="3"/>
      <c r="L113" s="3"/>
      <c r="M113" s="3"/>
      <c r="N113" s="3"/>
      <c r="O113" s="3"/>
      <c r="P113" s="3"/>
      <c r="Q113" s="3"/>
      <c r="R113" s="3"/>
      <c r="S113" s="3"/>
      <c r="T113" s="3"/>
      <c r="U113" s="3"/>
      <c r="V113" s="3"/>
      <c r="W113" s="3"/>
      <c r="X113" s="3"/>
      <c r="Y113" s="3"/>
    </row>
    <row r="114" spans="1:25" s="7" customFormat="1" ht="12.75" x14ac:dyDescent="0.2">
      <c r="A114" s="87"/>
      <c r="B114" s="56">
        <v>10</v>
      </c>
      <c r="C114" s="91"/>
      <c r="D114" s="194"/>
      <c r="E114" s="59"/>
      <c r="F114" s="66"/>
      <c r="G114" s="26"/>
      <c r="H114" s="60">
        <f t="shared" si="6"/>
        <v>0</v>
      </c>
      <c r="I114" s="26"/>
      <c r="J114" s="3"/>
      <c r="K114" s="3"/>
      <c r="L114" s="3"/>
      <c r="M114" s="3"/>
      <c r="N114" s="3"/>
      <c r="O114" s="3"/>
      <c r="P114" s="3"/>
      <c r="Q114" s="3"/>
      <c r="R114" s="3"/>
      <c r="S114" s="3"/>
      <c r="T114" s="3"/>
      <c r="U114" s="3"/>
      <c r="V114" s="3"/>
      <c r="W114" s="3"/>
      <c r="X114" s="3"/>
      <c r="Y114" s="3"/>
    </row>
    <row r="115" spans="1:25" s="7" customFormat="1" ht="12.75" x14ac:dyDescent="0.2">
      <c r="A115" s="87"/>
      <c r="B115" s="56">
        <v>11</v>
      </c>
      <c r="C115" s="91"/>
      <c r="D115" s="103"/>
      <c r="E115" s="59"/>
      <c r="F115" s="66"/>
      <c r="G115" s="26"/>
      <c r="H115" s="60">
        <f t="shared" si="6"/>
        <v>0</v>
      </c>
      <c r="I115" s="26"/>
      <c r="J115" s="3"/>
      <c r="K115" s="3"/>
      <c r="L115" s="3"/>
      <c r="M115" s="3"/>
      <c r="N115" s="3"/>
      <c r="O115" s="3"/>
      <c r="P115" s="3"/>
      <c r="Q115" s="3"/>
      <c r="R115" s="3"/>
      <c r="S115" s="3"/>
      <c r="T115" s="3"/>
      <c r="U115" s="3"/>
      <c r="V115" s="3"/>
      <c r="W115" s="3"/>
      <c r="X115" s="3"/>
      <c r="Y115" s="3"/>
    </row>
    <row r="116" spans="1:25" s="7" customFormat="1" ht="12.75" x14ac:dyDescent="0.2">
      <c r="A116" s="284"/>
      <c r="B116" s="56">
        <v>12</v>
      </c>
      <c r="C116" s="91"/>
      <c r="D116" s="275"/>
      <c r="E116" s="59"/>
      <c r="F116" s="277"/>
      <c r="G116" s="278"/>
      <c r="H116" s="60">
        <f t="shared" ref="H116:H123" si="7">IF(C116=0,0,IF(D116=0,0,IF(E116=0,0,(50+(D116*5)))))</f>
        <v>0</v>
      </c>
      <c r="I116" s="278"/>
      <c r="J116" s="3"/>
      <c r="K116" s="3"/>
      <c r="L116" s="3"/>
      <c r="M116" s="3"/>
      <c r="N116" s="3"/>
      <c r="O116" s="3"/>
      <c r="P116" s="3"/>
      <c r="Q116" s="3"/>
      <c r="R116" s="3"/>
      <c r="S116" s="3"/>
      <c r="T116" s="3"/>
      <c r="U116" s="3"/>
      <c r="V116" s="3"/>
      <c r="W116" s="3"/>
      <c r="X116" s="3"/>
      <c r="Y116" s="3"/>
    </row>
    <row r="117" spans="1:25" s="7" customFormat="1" ht="12.75" x14ac:dyDescent="0.2">
      <c r="A117" s="284"/>
      <c r="B117" s="56">
        <v>13</v>
      </c>
      <c r="C117" s="91"/>
      <c r="D117" s="275"/>
      <c r="E117" s="59"/>
      <c r="F117" s="277"/>
      <c r="G117" s="278"/>
      <c r="H117" s="60">
        <f t="shared" si="7"/>
        <v>0</v>
      </c>
      <c r="I117" s="278"/>
      <c r="J117" s="3"/>
      <c r="K117" s="3"/>
      <c r="L117" s="3"/>
      <c r="M117" s="3"/>
      <c r="N117" s="3"/>
      <c r="O117" s="3"/>
      <c r="P117" s="3"/>
      <c r="Q117" s="3"/>
      <c r="R117" s="3"/>
      <c r="S117" s="3"/>
      <c r="T117" s="3"/>
      <c r="U117" s="3"/>
      <c r="V117" s="3"/>
      <c r="W117" s="3"/>
      <c r="X117" s="3"/>
      <c r="Y117" s="3"/>
    </row>
    <row r="118" spans="1:25" s="7" customFormat="1" ht="12.75" x14ac:dyDescent="0.2">
      <c r="A118" s="284"/>
      <c r="B118" s="56">
        <v>14</v>
      </c>
      <c r="C118" s="91"/>
      <c r="D118" s="275"/>
      <c r="E118" s="59"/>
      <c r="F118" s="277"/>
      <c r="G118" s="278"/>
      <c r="H118" s="60">
        <f t="shared" si="7"/>
        <v>0</v>
      </c>
      <c r="I118" s="278"/>
      <c r="J118" s="3"/>
      <c r="K118" s="3"/>
      <c r="L118" s="3"/>
      <c r="M118" s="3"/>
      <c r="N118" s="3"/>
      <c r="O118" s="3"/>
      <c r="P118" s="3"/>
      <c r="Q118" s="3"/>
      <c r="R118" s="3"/>
      <c r="S118" s="3"/>
      <c r="T118" s="3"/>
      <c r="U118" s="3"/>
      <c r="V118" s="3"/>
      <c r="W118" s="3"/>
      <c r="X118" s="3"/>
      <c r="Y118" s="3"/>
    </row>
    <row r="119" spans="1:25" s="7" customFormat="1" ht="12.75" x14ac:dyDescent="0.2">
      <c r="A119" s="284"/>
      <c r="B119" s="56">
        <v>15</v>
      </c>
      <c r="C119" s="91"/>
      <c r="D119" s="275"/>
      <c r="E119" s="59"/>
      <c r="F119" s="277"/>
      <c r="G119" s="278"/>
      <c r="H119" s="60">
        <f t="shared" si="7"/>
        <v>0</v>
      </c>
      <c r="I119" s="278"/>
      <c r="J119" s="3"/>
      <c r="K119" s="3"/>
      <c r="L119" s="3"/>
      <c r="M119" s="3"/>
      <c r="N119" s="3"/>
      <c r="O119" s="3"/>
      <c r="P119" s="3"/>
      <c r="Q119" s="3"/>
      <c r="R119" s="3"/>
      <c r="S119" s="3"/>
      <c r="T119" s="3"/>
      <c r="U119" s="3"/>
      <c r="V119" s="3"/>
      <c r="W119" s="3"/>
      <c r="X119" s="3"/>
      <c r="Y119" s="3"/>
    </row>
    <row r="120" spans="1:25" s="7" customFormat="1" ht="12.75" x14ac:dyDescent="0.2">
      <c r="A120" s="284"/>
      <c r="B120" s="56">
        <v>16</v>
      </c>
      <c r="C120" s="91"/>
      <c r="D120" s="275"/>
      <c r="E120" s="59"/>
      <c r="F120" s="277"/>
      <c r="G120" s="278"/>
      <c r="H120" s="60">
        <f t="shared" si="7"/>
        <v>0</v>
      </c>
      <c r="I120" s="278"/>
      <c r="J120" s="3"/>
      <c r="K120" s="3"/>
      <c r="L120" s="3"/>
      <c r="M120" s="3"/>
      <c r="N120" s="3"/>
      <c r="O120" s="3"/>
      <c r="P120" s="3"/>
      <c r="Q120" s="3"/>
      <c r="R120" s="3"/>
      <c r="S120" s="3"/>
      <c r="T120" s="3"/>
      <c r="U120" s="3"/>
      <c r="V120" s="3"/>
      <c r="W120" s="3"/>
      <c r="X120" s="3"/>
      <c r="Y120" s="3"/>
    </row>
    <row r="121" spans="1:25" s="7" customFormat="1" ht="12.75" x14ac:dyDescent="0.2">
      <c r="A121" s="284"/>
      <c r="B121" s="56">
        <v>17</v>
      </c>
      <c r="C121" s="91"/>
      <c r="D121" s="275"/>
      <c r="E121" s="59"/>
      <c r="F121" s="277"/>
      <c r="G121" s="278"/>
      <c r="H121" s="60">
        <f t="shared" si="7"/>
        <v>0</v>
      </c>
      <c r="I121" s="278"/>
      <c r="J121" s="3"/>
      <c r="K121" s="3"/>
      <c r="L121" s="3"/>
      <c r="M121" s="3"/>
      <c r="N121" s="3"/>
      <c r="O121" s="3"/>
      <c r="P121" s="3"/>
      <c r="Q121" s="3"/>
      <c r="R121" s="3"/>
      <c r="S121" s="3"/>
      <c r="T121" s="3"/>
      <c r="U121" s="3"/>
      <c r="V121" s="3"/>
      <c r="W121" s="3"/>
      <c r="X121" s="3"/>
      <c r="Y121" s="3"/>
    </row>
    <row r="122" spans="1:25" s="7" customFormat="1" ht="12.75" x14ac:dyDescent="0.2">
      <c r="A122" s="284"/>
      <c r="B122" s="56">
        <v>18</v>
      </c>
      <c r="C122" s="91"/>
      <c r="D122" s="275"/>
      <c r="E122" s="59"/>
      <c r="F122" s="277"/>
      <c r="G122" s="278"/>
      <c r="H122" s="60">
        <f t="shared" si="7"/>
        <v>0</v>
      </c>
      <c r="I122" s="278"/>
      <c r="J122" s="3"/>
      <c r="K122" s="3"/>
      <c r="L122" s="3"/>
      <c r="M122" s="3"/>
      <c r="N122" s="3"/>
      <c r="O122" s="3"/>
      <c r="P122" s="3"/>
      <c r="Q122" s="3"/>
      <c r="R122" s="3"/>
      <c r="S122" s="3"/>
      <c r="T122" s="3"/>
      <c r="U122" s="3"/>
      <c r="V122" s="3"/>
      <c r="W122" s="3"/>
      <c r="X122" s="3"/>
      <c r="Y122" s="3"/>
    </row>
    <row r="123" spans="1:25" s="7" customFormat="1" ht="12.75" x14ac:dyDescent="0.2">
      <c r="A123" s="284"/>
      <c r="B123" s="56">
        <v>19</v>
      </c>
      <c r="C123" s="91"/>
      <c r="D123" s="275"/>
      <c r="E123" s="59"/>
      <c r="F123" s="277"/>
      <c r="G123" s="278"/>
      <c r="H123" s="60">
        <f t="shared" si="7"/>
        <v>0</v>
      </c>
      <c r="I123" s="278"/>
      <c r="J123" s="3"/>
      <c r="K123" s="3"/>
      <c r="L123" s="3"/>
      <c r="M123" s="3"/>
      <c r="N123" s="3"/>
      <c r="O123" s="3"/>
      <c r="P123" s="3"/>
      <c r="Q123" s="3"/>
      <c r="R123" s="3"/>
      <c r="S123" s="3"/>
      <c r="T123" s="3"/>
      <c r="U123" s="3"/>
      <c r="V123" s="3"/>
      <c r="W123" s="3"/>
      <c r="X123" s="3"/>
      <c r="Y123" s="3"/>
    </row>
    <row r="124" spans="1:25" s="7" customFormat="1" ht="13.5" thickBot="1" x14ac:dyDescent="0.25">
      <c r="A124" s="87"/>
      <c r="B124" s="56">
        <v>20</v>
      </c>
      <c r="C124" s="91"/>
      <c r="D124" s="103"/>
      <c r="E124" s="59"/>
      <c r="F124" s="66"/>
      <c r="G124" s="26"/>
      <c r="H124" s="93">
        <f t="shared" si="6"/>
        <v>0</v>
      </c>
      <c r="I124" s="26"/>
      <c r="J124" s="3"/>
      <c r="K124" s="3"/>
      <c r="L124" s="3"/>
      <c r="M124" s="3"/>
      <c r="N124" s="3"/>
      <c r="O124" s="3"/>
      <c r="P124" s="3"/>
      <c r="Q124" s="3"/>
      <c r="R124" s="3"/>
      <c r="S124" s="3"/>
      <c r="T124" s="3"/>
      <c r="U124" s="3"/>
      <c r="V124" s="3"/>
      <c r="W124" s="3"/>
      <c r="X124" s="3"/>
      <c r="Y124" s="3"/>
    </row>
    <row r="125" spans="1:25" s="7" customFormat="1" ht="12.75" customHeight="1" thickBot="1" x14ac:dyDescent="0.25">
      <c r="A125" s="1"/>
      <c r="B125" s="1"/>
      <c r="C125" s="1"/>
      <c r="D125" s="1"/>
      <c r="E125" s="1"/>
      <c r="F125" s="23" t="s">
        <v>35</v>
      </c>
      <c r="G125" s="26"/>
      <c r="H125" s="70">
        <f>SUM(H105:H124)</f>
        <v>0</v>
      </c>
      <c r="I125" s="26"/>
      <c r="J125" s="3"/>
      <c r="K125" s="3"/>
      <c r="L125" s="3"/>
      <c r="M125" s="3"/>
      <c r="N125" s="3"/>
      <c r="O125" s="3"/>
      <c r="P125" s="3"/>
      <c r="Q125" s="3"/>
      <c r="R125" s="3"/>
      <c r="S125" s="3"/>
      <c r="T125" s="3"/>
      <c r="U125" s="3"/>
      <c r="V125" s="3"/>
      <c r="W125" s="3"/>
      <c r="X125" s="3"/>
      <c r="Y125" s="3"/>
    </row>
    <row r="126" spans="1:25" s="7" customFormat="1" ht="3" customHeight="1" x14ac:dyDescent="0.2">
      <c r="A126" s="1"/>
      <c r="B126" s="1"/>
      <c r="C126" s="1"/>
      <c r="D126" s="1"/>
      <c r="E126" s="1"/>
      <c r="F126" s="1"/>
      <c r="G126" s="26"/>
      <c r="H126" s="83"/>
      <c r="I126" s="26"/>
      <c r="J126" s="3"/>
      <c r="K126" s="3"/>
      <c r="L126" s="3"/>
      <c r="M126" s="3"/>
      <c r="N126" s="3"/>
      <c r="O126" s="3"/>
      <c r="P126" s="3"/>
      <c r="Q126" s="3"/>
      <c r="R126" s="3"/>
      <c r="S126" s="3"/>
      <c r="T126" s="3"/>
      <c r="U126" s="3"/>
      <c r="V126" s="3"/>
      <c r="W126" s="3"/>
      <c r="X126" s="3"/>
      <c r="Y126" s="3"/>
    </row>
    <row r="127" spans="1:25" s="7" customFormat="1" ht="90.75" customHeight="1" x14ac:dyDescent="0.2">
      <c r="A127" s="54" t="s">
        <v>422</v>
      </c>
      <c r="B127" s="390" t="s">
        <v>587</v>
      </c>
      <c r="C127" s="390"/>
      <c r="D127" s="390"/>
      <c r="E127" s="390"/>
      <c r="F127" s="389"/>
      <c r="G127" s="389"/>
      <c r="H127" s="389"/>
      <c r="I127" s="26"/>
      <c r="J127" s="3"/>
      <c r="K127" s="3"/>
      <c r="L127" s="3"/>
      <c r="M127" s="3"/>
      <c r="N127" s="3"/>
      <c r="O127" s="3"/>
      <c r="P127" s="3"/>
      <c r="Q127" s="3"/>
      <c r="R127" s="3"/>
      <c r="S127" s="3"/>
      <c r="T127" s="3"/>
      <c r="U127" s="3"/>
      <c r="V127" s="3"/>
      <c r="W127" s="3"/>
      <c r="X127" s="3"/>
      <c r="Y127" s="3"/>
    </row>
    <row r="128" spans="1:25" s="7" customFormat="1" ht="25.5" x14ac:dyDescent="0.2">
      <c r="A128" s="26"/>
      <c r="B128" s="26"/>
      <c r="C128" s="65" t="s">
        <v>73</v>
      </c>
      <c r="D128" s="66" t="s">
        <v>105</v>
      </c>
      <c r="E128" s="66" t="s">
        <v>47</v>
      </c>
      <c r="F128" s="290" t="s">
        <v>509</v>
      </c>
      <c r="G128" s="26"/>
      <c r="H128" s="66" t="s">
        <v>49</v>
      </c>
      <c r="I128" s="26"/>
      <c r="J128" s="3"/>
      <c r="K128" s="3"/>
      <c r="L128" s="3"/>
      <c r="M128" s="342" t="s">
        <v>73</v>
      </c>
      <c r="N128" s="342" t="s">
        <v>586</v>
      </c>
      <c r="O128" s="342" t="s">
        <v>113</v>
      </c>
      <c r="P128" s="342" t="s">
        <v>437</v>
      </c>
      <c r="Q128" s="3"/>
      <c r="R128" s="3"/>
      <c r="S128" s="3"/>
      <c r="T128" s="3"/>
      <c r="U128" s="3"/>
      <c r="V128" s="3"/>
      <c r="W128" s="3"/>
      <c r="X128" s="3"/>
      <c r="Y128" s="3"/>
    </row>
    <row r="129" spans="1:25" s="7" customFormat="1" ht="0.6" customHeight="1" x14ac:dyDescent="0.2">
      <c r="A129" s="26"/>
      <c r="B129" s="26"/>
      <c r="C129" s="65"/>
      <c r="D129" s="26"/>
      <c r="E129" s="26"/>
      <c r="F129" s="289"/>
      <c r="G129" s="26"/>
      <c r="H129" s="66"/>
      <c r="I129" s="26"/>
      <c r="J129" s="3"/>
      <c r="K129" s="3"/>
      <c r="L129" s="3"/>
      <c r="M129" s="13"/>
      <c r="N129" s="13"/>
      <c r="O129" s="13"/>
      <c r="P129" s="13"/>
      <c r="Q129" s="3"/>
      <c r="R129" s="3"/>
      <c r="S129" s="3"/>
      <c r="T129" s="3"/>
      <c r="U129" s="3"/>
      <c r="V129" s="3"/>
      <c r="W129" s="3"/>
      <c r="X129" s="3"/>
      <c r="Y129" s="3"/>
    </row>
    <row r="130" spans="1:25" s="7" customFormat="1" ht="12.75" x14ac:dyDescent="0.2">
      <c r="A130" s="26"/>
      <c r="B130" s="56">
        <v>1</v>
      </c>
      <c r="C130" s="91"/>
      <c r="D130" s="222"/>
      <c r="E130" s="59"/>
      <c r="F130" s="288"/>
      <c r="G130" s="26"/>
      <c r="H130" s="60">
        <f t="shared" ref="H130:H176" si="8">IF(C130=0,0,IF(D130=0,0,IF(F130=0,0,IF(E130=0,0,(P130)))))</f>
        <v>0</v>
      </c>
      <c r="I130" s="26"/>
      <c r="J130" s="3"/>
      <c r="K130" s="73"/>
      <c r="L130" s="3"/>
      <c r="M130" s="13" t="b">
        <f>IF(C130&lt;&gt;0,35)</f>
        <v>0</v>
      </c>
      <c r="N130" s="13">
        <f>D130*5</f>
        <v>0</v>
      </c>
      <c r="O130" s="13">
        <f>IF(F130="Yes",10,0)</f>
        <v>0</v>
      </c>
      <c r="P130" s="96">
        <f>IF(C130=0,0,SUM(M130:O130))</f>
        <v>0</v>
      </c>
      <c r="Q130" s="3"/>
      <c r="R130" s="3"/>
      <c r="S130" s="3"/>
      <c r="T130" s="3"/>
      <c r="U130" s="3"/>
      <c r="V130" s="3"/>
      <c r="W130" s="3"/>
      <c r="X130" s="3"/>
      <c r="Y130" s="3"/>
    </row>
    <row r="131" spans="1:25" s="7" customFormat="1" ht="12.75" x14ac:dyDescent="0.2">
      <c r="A131" s="26"/>
      <c r="B131" s="56">
        <v>2</v>
      </c>
      <c r="C131" s="91"/>
      <c r="D131" s="340"/>
      <c r="E131" s="59"/>
      <c r="F131" s="340"/>
      <c r="G131" s="341"/>
      <c r="H131" s="60">
        <f t="shared" si="8"/>
        <v>0</v>
      </c>
      <c r="I131" s="341"/>
      <c r="J131" s="3"/>
      <c r="K131" s="73"/>
      <c r="L131" s="3"/>
      <c r="M131" s="13" t="b">
        <f t="shared" ref="M131:M194" si="9">IF(C131&lt;&gt;0,35)</f>
        <v>0</v>
      </c>
      <c r="N131" s="13">
        <f t="shared" ref="N131:N194" si="10">D131*5</f>
        <v>0</v>
      </c>
      <c r="O131" s="13">
        <f t="shared" ref="O131:O194" si="11">IF(F131="Yes",10,0)</f>
        <v>0</v>
      </c>
      <c r="P131" s="96">
        <f t="shared" ref="P131:P194" si="12">IF(C131=0,0,SUM(M131:O131))</f>
        <v>0</v>
      </c>
      <c r="Q131" s="3"/>
      <c r="R131" s="3"/>
      <c r="S131" s="3"/>
      <c r="T131" s="3"/>
      <c r="U131" s="3"/>
      <c r="V131" s="3"/>
      <c r="W131" s="3"/>
      <c r="X131" s="3"/>
      <c r="Y131" s="3"/>
    </row>
    <row r="132" spans="1:25" s="7" customFormat="1" ht="12.75" x14ac:dyDescent="0.2">
      <c r="A132" s="26"/>
      <c r="B132" s="56">
        <v>3</v>
      </c>
      <c r="C132" s="91"/>
      <c r="D132" s="340"/>
      <c r="E132" s="59"/>
      <c r="F132" s="340"/>
      <c r="G132" s="341"/>
      <c r="H132" s="60">
        <f t="shared" si="8"/>
        <v>0</v>
      </c>
      <c r="I132" s="341"/>
      <c r="J132" s="3"/>
      <c r="K132" s="73"/>
      <c r="L132" s="3"/>
      <c r="M132" s="13" t="b">
        <f t="shared" si="9"/>
        <v>0</v>
      </c>
      <c r="N132" s="13">
        <f t="shared" si="10"/>
        <v>0</v>
      </c>
      <c r="O132" s="13">
        <f t="shared" si="11"/>
        <v>0</v>
      </c>
      <c r="P132" s="96">
        <f t="shared" si="12"/>
        <v>0</v>
      </c>
      <c r="Q132" s="3"/>
      <c r="R132" s="3"/>
      <c r="S132" s="3"/>
      <c r="T132" s="3"/>
      <c r="U132" s="3"/>
      <c r="V132" s="3"/>
      <c r="W132" s="3"/>
      <c r="X132" s="3"/>
      <c r="Y132" s="3"/>
    </row>
    <row r="133" spans="1:25" s="7" customFormat="1" ht="12.75" x14ac:dyDescent="0.2">
      <c r="A133" s="26"/>
      <c r="B133" s="56">
        <v>4</v>
      </c>
      <c r="C133" s="91"/>
      <c r="D133" s="340"/>
      <c r="E133" s="59"/>
      <c r="F133" s="340"/>
      <c r="G133" s="341"/>
      <c r="H133" s="60">
        <f t="shared" si="8"/>
        <v>0</v>
      </c>
      <c r="I133" s="341"/>
      <c r="J133" s="3"/>
      <c r="K133" s="73"/>
      <c r="L133" s="3"/>
      <c r="M133" s="13" t="b">
        <f t="shared" si="9"/>
        <v>0</v>
      </c>
      <c r="N133" s="13">
        <f t="shared" si="10"/>
        <v>0</v>
      </c>
      <c r="O133" s="13">
        <f t="shared" si="11"/>
        <v>0</v>
      </c>
      <c r="P133" s="96">
        <f t="shared" si="12"/>
        <v>0</v>
      </c>
      <c r="Q133" s="3"/>
      <c r="R133" s="3"/>
      <c r="S133" s="3"/>
      <c r="T133" s="3"/>
      <c r="U133" s="3"/>
      <c r="V133" s="3"/>
      <c r="W133" s="3"/>
      <c r="X133" s="3"/>
      <c r="Y133" s="3"/>
    </row>
    <row r="134" spans="1:25" s="7" customFormat="1" ht="12.75" x14ac:dyDescent="0.2">
      <c r="A134" s="26"/>
      <c r="B134" s="56">
        <v>5</v>
      </c>
      <c r="C134" s="91"/>
      <c r="D134" s="340"/>
      <c r="E134" s="59"/>
      <c r="F134" s="340"/>
      <c r="G134" s="341"/>
      <c r="H134" s="60">
        <f t="shared" si="8"/>
        <v>0</v>
      </c>
      <c r="I134" s="341"/>
      <c r="J134" s="3"/>
      <c r="K134" s="73"/>
      <c r="L134" s="3"/>
      <c r="M134" s="13" t="b">
        <f t="shared" si="9"/>
        <v>0</v>
      </c>
      <c r="N134" s="13">
        <f t="shared" si="10"/>
        <v>0</v>
      </c>
      <c r="O134" s="13">
        <f t="shared" si="11"/>
        <v>0</v>
      </c>
      <c r="P134" s="96">
        <f t="shared" si="12"/>
        <v>0</v>
      </c>
      <c r="Q134" s="3"/>
      <c r="R134" s="3"/>
      <c r="S134" s="3"/>
      <c r="T134" s="3"/>
      <c r="U134" s="3"/>
      <c r="V134" s="3"/>
      <c r="W134" s="3"/>
      <c r="X134" s="3"/>
      <c r="Y134" s="3"/>
    </row>
    <row r="135" spans="1:25" s="7" customFormat="1" ht="12.75" x14ac:dyDescent="0.2">
      <c r="A135" s="26"/>
      <c r="B135" s="56">
        <v>6</v>
      </c>
      <c r="C135" s="91"/>
      <c r="D135" s="340"/>
      <c r="E135" s="59"/>
      <c r="F135" s="340"/>
      <c r="G135" s="341"/>
      <c r="H135" s="60">
        <f t="shared" si="8"/>
        <v>0</v>
      </c>
      <c r="I135" s="341"/>
      <c r="J135" s="3"/>
      <c r="K135" s="73"/>
      <c r="L135" s="3"/>
      <c r="M135" s="13" t="b">
        <f t="shared" si="9"/>
        <v>0</v>
      </c>
      <c r="N135" s="13">
        <f t="shared" si="10"/>
        <v>0</v>
      </c>
      <c r="O135" s="13">
        <f t="shared" si="11"/>
        <v>0</v>
      </c>
      <c r="P135" s="96">
        <f t="shared" si="12"/>
        <v>0</v>
      </c>
      <c r="Q135" s="3"/>
      <c r="R135" s="3"/>
      <c r="S135" s="3"/>
      <c r="T135" s="3"/>
      <c r="U135" s="3"/>
      <c r="V135" s="3"/>
      <c r="W135" s="3"/>
      <c r="X135" s="3"/>
      <c r="Y135" s="3"/>
    </row>
    <row r="136" spans="1:25" s="7" customFormat="1" ht="12.75" x14ac:dyDescent="0.2">
      <c r="A136" s="26"/>
      <c r="B136" s="56">
        <v>7</v>
      </c>
      <c r="C136" s="91"/>
      <c r="D136" s="340"/>
      <c r="E136" s="59"/>
      <c r="F136" s="340"/>
      <c r="G136" s="341"/>
      <c r="H136" s="60">
        <f t="shared" si="8"/>
        <v>0</v>
      </c>
      <c r="I136" s="341"/>
      <c r="J136" s="3"/>
      <c r="K136" s="73"/>
      <c r="L136" s="3"/>
      <c r="M136" s="13" t="b">
        <f t="shared" si="9"/>
        <v>0</v>
      </c>
      <c r="N136" s="13">
        <f t="shared" si="10"/>
        <v>0</v>
      </c>
      <c r="O136" s="13">
        <f t="shared" si="11"/>
        <v>0</v>
      </c>
      <c r="P136" s="96">
        <f t="shared" si="12"/>
        <v>0</v>
      </c>
      <c r="Q136" s="3"/>
      <c r="R136" s="3"/>
      <c r="S136" s="3"/>
      <c r="T136" s="3"/>
      <c r="U136" s="3"/>
      <c r="V136" s="3"/>
      <c r="W136" s="3"/>
      <c r="X136" s="3"/>
      <c r="Y136" s="3"/>
    </row>
    <row r="137" spans="1:25" s="7" customFormat="1" ht="12.75" x14ac:dyDescent="0.2">
      <c r="A137" s="26"/>
      <c r="B137" s="56">
        <v>8</v>
      </c>
      <c r="C137" s="91"/>
      <c r="D137" s="340"/>
      <c r="E137" s="59"/>
      <c r="F137" s="340"/>
      <c r="G137" s="341"/>
      <c r="H137" s="60">
        <f t="shared" si="8"/>
        <v>0</v>
      </c>
      <c r="I137" s="341"/>
      <c r="J137" s="3"/>
      <c r="K137" s="73"/>
      <c r="L137" s="3"/>
      <c r="M137" s="13" t="b">
        <f t="shared" si="9"/>
        <v>0</v>
      </c>
      <c r="N137" s="13">
        <f t="shared" si="10"/>
        <v>0</v>
      </c>
      <c r="O137" s="13">
        <f t="shared" si="11"/>
        <v>0</v>
      </c>
      <c r="P137" s="96">
        <f t="shared" si="12"/>
        <v>0</v>
      </c>
      <c r="Q137" s="3"/>
      <c r="R137" s="3"/>
      <c r="S137" s="3"/>
      <c r="T137" s="3"/>
      <c r="U137" s="3"/>
      <c r="V137" s="3"/>
      <c r="W137" s="3"/>
      <c r="X137" s="3"/>
      <c r="Y137" s="3"/>
    </row>
    <row r="138" spans="1:25" s="7" customFormat="1" ht="12.75" x14ac:dyDescent="0.2">
      <c r="A138" s="26"/>
      <c r="B138" s="56">
        <v>9</v>
      </c>
      <c r="C138" s="91"/>
      <c r="D138" s="340"/>
      <c r="E138" s="59"/>
      <c r="F138" s="340"/>
      <c r="G138" s="341"/>
      <c r="H138" s="60">
        <f t="shared" si="8"/>
        <v>0</v>
      </c>
      <c r="I138" s="341"/>
      <c r="J138" s="3"/>
      <c r="K138" s="73"/>
      <c r="L138" s="3"/>
      <c r="M138" s="13" t="b">
        <f t="shared" si="9"/>
        <v>0</v>
      </c>
      <c r="N138" s="13">
        <f t="shared" si="10"/>
        <v>0</v>
      </c>
      <c r="O138" s="13">
        <f t="shared" si="11"/>
        <v>0</v>
      </c>
      <c r="P138" s="96">
        <f t="shared" si="12"/>
        <v>0</v>
      </c>
      <c r="Q138" s="3"/>
      <c r="R138" s="3"/>
      <c r="S138" s="3"/>
      <c r="T138" s="3"/>
      <c r="U138" s="3"/>
      <c r="V138" s="3"/>
      <c r="W138" s="3"/>
      <c r="X138" s="3"/>
      <c r="Y138" s="3"/>
    </row>
    <row r="139" spans="1:25" s="7" customFormat="1" ht="12.75" x14ac:dyDescent="0.2">
      <c r="A139" s="26"/>
      <c r="B139" s="56">
        <v>10</v>
      </c>
      <c r="C139" s="91"/>
      <c r="D139" s="340"/>
      <c r="E139" s="59"/>
      <c r="F139" s="340"/>
      <c r="G139" s="341"/>
      <c r="H139" s="60">
        <f t="shared" si="8"/>
        <v>0</v>
      </c>
      <c r="I139" s="341"/>
      <c r="J139" s="3"/>
      <c r="K139" s="73"/>
      <c r="L139" s="3"/>
      <c r="M139" s="13" t="b">
        <f t="shared" si="9"/>
        <v>0</v>
      </c>
      <c r="N139" s="13">
        <f t="shared" si="10"/>
        <v>0</v>
      </c>
      <c r="O139" s="13">
        <f t="shared" si="11"/>
        <v>0</v>
      </c>
      <c r="P139" s="96">
        <f t="shared" si="12"/>
        <v>0</v>
      </c>
      <c r="Q139" s="3"/>
      <c r="R139" s="3"/>
      <c r="S139" s="3"/>
      <c r="T139" s="3"/>
      <c r="U139" s="3"/>
      <c r="V139" s="3"/>
      <c r="W139" s="3"/>
      <c r="X139" s="3"/>
      <c r="Y139" s="3"/>
    </row>
    <row r="140" spans="1:25" s="7" customFormat="1" ht="12.75" x14ac:dyDescent="0.2">
      <c r="A140" s="26"/>
      <c r="B140" s="56">
        <v>11</v>
      </c>
      <c r="C140" s="91"/>
      <c r="D140" s="340"/>
      <c r="E140" s="59"/>
      <c r="F140" s="340"/>
      <c r="G140" s="341"/>
      <c r="H140" s="60">
        <f t="shared" si="8"/>
        <v>0</v>
      </c>
      <c r="I140" s="341"/>
      <c r="J140" s="3"/>
      <c r="K140" s="73"/>
      <c r="L140" s="3"/>
      <c r="M140" s="13" t="b">
        <f t="shared" si="9"/>
        <v>0</v>
      </c>
      <c r="N140" s="13">
        <f t="shared" si="10"/>
        <v>0</v>
      </c>
      <c r="O140" s="13">
        <f t="shared" si="11"/>
        <v>0</v>
      </c>
      <c r="P140" s="96">
        <f t="shared" si="12"/>
        <v>0</v>
      </c>
      <c r="Q140" s="3"/>
      <c r="R140" s="3"/>
      <c r="S140" s="3"/>
      <c r="T140" s="3"/>
      <c r="U140" s="3"/>
      <c r="V140" s="3"/>
      <c r="W140" s="3"/>
      <c r="X140" s="3"/>
      <c r="Y140" s="3"/>
    </row>
    <row r="141" spans="1:25" s="7" customFormat="1" ht="12.75" x14ac:dyDescent="0.2">
      <c r="A141" s="26"/>
      <c r="B141" s="56">
        <v>12</v>
      </c>
      <c r="C141" s="91"/>
      <c r="D141" s="340"/>
      <c r="E141" s="59"/>
      <c r="F141" s="340"/>
      <c r="G141" s="341"/>
      <c r="H141" s="60">
        <f t="shared" si="8"/>
        <v>0</v>
      </c>
      <c r="I141" s="341"/>
      <c r="J141" s="3"/>
      <c r="K141" s="73"/>
      <c r="L141" s="3"/>
      <c r="M141" s="13" t="b">
        <f t="shared" si="9"/>
        <v>0</v>
      </c>
      <c r="N141" s="13">
        <f t="shared" si="10"/>
        <v>0</v>
      </c>
      <c r="O141" s="13">
        <f t="shared" si="11"/>
        <v>0</v>
      </c>
      <c r="P141" s="96">
        <f t="shared" si="12"/>
        <v>0</v>
      </c>
      <c r="Q141" s="3"/>
      <c r="R141" s="3"/>
      <c r="S141" s="3"/>
      <c r="T141" s="3"/>
      <c r="U141" s="3"/>
      <c r="V141" s="3"/>
      <c r="W141" s="3"/>
      <c r="X141" s="3"/>
      <c r="Y141" s="3"/>
    </row>
    <row r="142" spans="1:25" s="7" customFormat="1" ht="12.75" x14ac:dyDescent="0.2">
      <c r="A142" s="26"/>
      <c r="B142" s="56">
        <v>13</v>
      </c>
      <c r="C142" s="91"/>
      <c r="D142" s="340"/>
      <c r="E142" s="59"/>
      <c r="F142" s="340"/>
      <c r="G142" s="341"/>
      <c r="H142" s="60">
        <f t="shared" si="8"/>
        <v>0</v>
      </c>
      <c r="I142" s="341"/>
      <c r="J142" s="3"/>
      <c r="K142" s="73"/>
      <c r="L142" s="3"/>
      <c r="M142" s="13" t="b">
        <f t="shared" si="9"/>
        <v>0</v>
      </c>
      <c r="N142" s="13">
        <f t="shared" si="10"/>
        <v>0</v>
      </c>
      <c r="O142" s="13">
        <f t="shared" si="11"/>
        <v>0</v>
      </c>
      <c r="P142" s="96">
        <f t="shared" si="12"/>
        <v>0</v>
      </c>
      <c r="Q142" s="3"/>
      <c r="R142" s="3"/>
      <c r="S142" s="3"/>
      <c r="T142" s="3"/>
      <c r="U142" s="3"/>
      <c r="V142" s="3"/>
      <c r="W142" s="3"/>
      <c r="X142" s="3"/>
      <c r="Y142" s="3"/>
    </row>
    <row r="143" spans="1:25" s="7" customFormat="1" ht="12.75" x14ac:dyDescent="0.2">
      <c r="A143" s="26"/>
      <c r="B143" s="56">
        <v>14</v>
      </c>
      <c r="C143" s="91"/>
      <c r="D143" s="340"/>
      <c r="E143" s="59"/>
      <c r="F143" s="340"/>
      <c r="G143" s="341"/>
      <c r="H143" s="60">
        <f t="shared" si="8"/>
        <v>0</v>
      </c>
      <c r="I143" s="341"/>
      <c r="J143" s="3"/>
      <c r="K143" s="73"/>
      <c r="L143" s="3"/>
      <c r="M143" s="13" t="b">
        <f t="shared" si="9"/>
        <v>0</v>
      </c>
      <c r="N143" s="13">
        <f t="shared" si="10"/>
        <v>0</v>
      </c>
      <c r="O143" s="13">
        <f t="shared" si="11"/>
        <v>0</v>
      </c>
      <c r="P143" s="96">
        <f t="shared" si="12"/>
        <v>0</v>
      </c>
      <c r="Q143" s="3"/>
      <c r="R143" s="3"/>
      <c r="S143" s="3"/>
      <c r="T143" s="3"/>
      <c r="U143" s="3"/>
      <c r="V143" s="3"/>
      <c r="W143" s="3"/>
      <c r="X143" s="3"/>
      <c r="Y143" s="3"/>
    </row>
    <row r="144" spans="1:25" s="7" customFormat="1" ht="12.75" x14ac:dyDescent="0.2">
      <c r="A144" s="26"/>
      <c r="B144" s="56">
        <v>15</v>
      </c>
      <c r="C144" s="91"/>
      <c r="D144" s="340"/>
      <c r="E144" s="59"/>
      <c r="F144" s="340"/>
      <c r="G144" s="341"/>
      <c r="H144" s="60">
        <f t="shared" si="8"/>
        <v>0</v>
      </c>
      <c r="I144" s="341"/>
      <c r="J144" s="3"/>
      <c r="K144" s="73"/>
      <c r="L144" s="3"/>
      <c r="M144" s="13" t="b">
        <f t="shared" si="9"/>
        <v>0</v>
      </c>
      <c r="N144" s="13">
        <f t="shared" si="10"/>
        <v>0</v>
      </c>
      <c r="O144" s="13">
        <f t="shared" si="11"/>
        <v>0</v>
      </c>
      <c r="P144" s="96">
        <f t="shared" si="12"/>
        <v>0</v>
      </c>
      <c r="Q144" s="3"/>
      <c r="R144" s="3"/>
      <c r="S144" s="3"/>
      <c r="T144" s="3"/>
      <c r="U144" s="3"/>
      <c r="V144" s="3"/>
      <c r="W144" s="3"/>
      <c r="X144" s="3"/>
      <c r="Y144" s="3"/>
    </row>
    <row r="145" spans="1:25" s="7" customFormat="1" ht="12.75" x14ac:dyDescent="0.2">
      <c r="A145" s="26"/>
      <c r="B145" s="56">
        <v>16</v>
      </c>
      <c r="C145" s="91"/>
      <c r="D145" s="340"/>
      <c r="E145" s="59"/>
      <c r="F145" s="340"/>
      <c r="G145" s="341"/>
      <c r="H145" s="60">
        <f t="shared" si="8"/>
        <v>0</v>
      </c>
      <c r="I145" s="341"/>
      <c r="J145" s="3"/>
      <c r="K145" s="73"/>
      <c r="L145" s="3"/>
      <c r="M145" s="13" t="b">
        <f t="shared" si="9"/>
        <v>0</v>
      </c>
      <c r="N145" s="13">
        <f t="shared" si="10"/>
        <v>0</v>
      </c>
      <c r="O145" s="13">
        <f t="shared" si="11"/>
        <v>0</v>
      </c>
      <c r="P145" s="96">
        <f t="shared" si="12"/>
        <v>0</v>
      </c>
      <c r="Q145" s="3"/>
      <c r="R145" s="3"/>
      <c r="S145" s="3"/>
      <c r="T145" s="3"/>
      <c r="U145" s="3"/>
      <c r="V145" s="3"/>
      <c r="W145" s="3"/>
      <c r="X145" s="3"/>
      <c r="Y145" s="3"/>
    </row>
    <row r="146" spans="1:25" s="7" customFormat="1" ht="12.75" x14ac:dyDescent="0.2">
      <c r="A146" s="26"/>
      <c r="B146" s="56">
        <v>17</v>
      </c>
      <c r="C146" s="91"/>
      <c r="D146" s="340"/>
      <c r="E146" s="59"/>
      <c r="F146" s="340"/>
      <c r="G146" s="341"/>
      <c r="H146" s="60">
        <f t="shared" si="8"/>
        <v>0</v>
      </c>
      <c r="I146" s="341"/>
      <c r="J146" s="3"/>
      <c r="K146" s="73"/>
      <c r="L146" s="3"/>
      <c r="M146" s="13" t="b">
        <f t="shared" si="9"/>
        <v>0</v>
      </c>
      <c r="N146" s="13">
        <f t="shared" si="10"/>
        <v>0</v>
      </c>
      <c r="O146" s="13">
        <f t="shared" si="11"/>
        <v>0</v>
      </c>
      <c r="P146" s="96">
        <f t="shared" si="12"/>
        <v>0</v>
      </c>
      <c r="Q146" s="3"/>
      <c r="R146" s="3"/>
      <c r="S146" s="3"/>
      <c r="T146" s="3"/>
      <c r="U146" s="3"/>
      <c r="V146" s="3"/>
      <c r="W146" s="3"/>
      <c r="X146" s="3"/>
      <c r="Y146" s="3"/>
    </row>
    <row r="147" spans="1:25" s="7" customFormat="1" ht="12.75" x14ac:dyDescent="0.2">
      <c r="A147" s="26"/>
      <c r="B147" s="56">
        <v>18</v>
      </c>
      <c r="C147" s="91"/>
      <c r="D147" s="340"/>
      <c r="E147" s="59"/>
      <c r="F147" s="340"/>
      <c r="G147" s="341"/>
      <c r="H147" s="60">
        <f t="shared" si="8"/>
        <v>0</v>
      </c>
      <c r="I147" s="341"/>
      <c r="J147" s="3"/>
      <c r="K147" s="73"/>
      <c r="L147" s="3"/>
      <c r="M147" s="13" t="b">
        <f t="shared" si="9"/>
        <v>0</v>
      </c>
      <c r="N147" s="13">
        <f t="shared" si="10"/>
        <v>0</v>
      </c>
      <c r="O147" s="13">
        <f t="shared" si="11"/>
        <v>0</v>
      </c>
      <c r="P147" s="96">
        <f t="shared" si="12"/>
        <v>0</v>
      </c>
      <c r="Q147" s="3"/>
      <c r="R147" s="3"/>
      <c r="S147" s="3"/>
      <c r="T147" s="3"/>
      <c r="U147" s="3"/>
      <c r="V147" s="3"/>
      <c r="W147" s="3"/>
      <c r="X147" s="3"/>
      <c r="Y147" s="3"/>
    </row>
    <row r="148" spans="1:25" s="7" customFormat="1" ht="12.75" x14ac:dyDescent="0.2">
      <c r="A148" s="26"/>
      <c r="B148" s="56">
        <v>19</v>
      </c>
      <c r="C148" s="91"/>
      <c r="D148" s="340"/>
      <c r="E148" s="59"/>
      <c r="F148" s="340"/>
      <c r="G148" s="341"/>
      <c r="H148" s="60">
        <f t="shared" si="8"/>
        <v>0</v>
      </c>
      <c r="I148" s="341"/>
      <c r="J148" s="3"/>
      <c r="K148" s="73"/>
      <c r="L148" s="3"/>
      <c r="M148" s="13" t="b">
        <f t="shared" si="9"/>
        <v>0</v>
      </c>
      <c r="N148" s="13">
        <f t="shared" si="10"/>
        <v>0</v>
      </c>
      <c r="O148" s="13">
        <f t="shared" si="11"/>
        <v>0</v>
      </c>
      <c r="P148" s="96">
        <f t="shared" si="12"/>
        <v>0</v>
      </c>
      <c r="Q148" s="3"/>
      <c r="R148" s="3"/>
      <c r="S148" s="3"/>
      <c r="T148" s="3"/>
      <c r="U148" s="3"/>
      <c r="V148" s="3"/>
      <c r="W148" s="3"/>
      <c r="X148" s="3"/>
      <c r="Y148" s="3"/>
    </row>
    <row r="149" spans="1:25" s="7" customFormat="1" ht="12.75" x14ac:dyDescent="0.2">
      <c r="A149" s="26"/>
      <c r="B149" s="56">
        <v>20</v>
      </c>
      <c r="C149" s="91"/>
      <c r="D149" s="340"/>
      <c r="E149" s="59"/>
      <c r="F149" s="340"/>
      <c r="G149" s="341"/>
      <c r="H149" s="60">
        <f t="shared" si="8"/>
        <v>0</v>
      </c>
      <c r="I149" s="341"/>
      <c r="J149" s="3"/>
      <c r="K149" s="73"/>
      <c r="L149" s="3"/>
      <c r="M149" s="13" t="b">
        <f t="shared" si="9"/>
        <v>0</v>
      </c>
      <c r="N149" s="13">
        <f t="shared" si="10"/>
        <v>0</v>
      </c>
      <c r="O149" s="13">
        <f t="shared" si="11"/>
        <v>0</v>
      </c>
      <c r="P149" s="96">
        <f t="shared" si="12"/>
        <v>0</v>
      </c>
      <c r="Q149" s="3"/>
      <c r="R149" s="3"/>
      <c r="S149" s="3"/>
      <c r="T149" s="3"/>
      <c r="U149" s="3"/>
      <c r="V149" s="3"/>
      <c r="W149" s="3"/>
      <c r="X149" s="3"/>
      <c r="Y149" s="3"/>
    </row>
    <row r="150" spans="1:25" s="7" customFormat="1" ht="12.75" x14ac:dyDescent="0.2">
      <c r="A150" s="26"/>
      <c r="B150" s="56">
        <v>21</v>
      </c>
      <c r="C150" s="91"/>
      <c r="D150" s="340"/>
      <c r="E150" s="59"/>
      <c r="F150" s="340"/>
      <c r="G150" s="341"/>
      <c r="H150" s="60">
        <f t="shared" si="8"/>
        <v>0</v>
      </c>
      <c r="I150" s="341"/>
      <c r="J150" s="3"/>
      <c r="K150" s="73"/>
      <c r="L150" s="3"/>
      <c r="M150" s="13" t="b">
        <f t="shared" si="9"/>
        <v>0</v>
      </c>
      <c r="N150" s="13">
        <f t="shared" si="10"/>
        <v>0</v>
      </c>
      <c r="O150" s="13">
        <f t="shared" si="11"/>
        <v>0</v>
      </c>
      <c r="P150" s="96">
        <f t="shared" si="12"/>
        <v>0</v>
      </c>
      <c r="Q150" s="3"/>
      <c r="R150" s="3"/>
      <c r="S150" s="3"/>
      <c r="T150" s="3"/>
      <c r="U150" s="3"/>
      <c r="V150" s="3"/>
      <c r="W150" s="3"/>
      <c r="X150" s="3"/>
      <c r="Y150" s="3"/>
    </row>
    <row r="151" spans="1:25" s="7" customFormat="1" ht="12.75" x14ac:dyDescent="0.2">
      <c r="A151" s="26"/>
      <c r="B151" s="56">
        <v>22</v>
      </c>
      <c r="C151" s="91"/>
      <c r="D151" s="340"/>
      <c r="E151" s="59"/>
      <c r="F151" s="340"/>
      <c r="G151" s="341"/>
      <c r="H151" s="60">
        <f t="shared" si="8"/>
        <v>0</v>
      </c>
      <c r="I151" s="341"/>
      <c r="J151" s="3"/>
      <c r="K151" s="73"/>
      <c r="L151" s="3"/>
      <c r="M151" s="13" t="b">
        <f t="shared" si="9"/>
        <v>0</v>
      </c>
      <c r="N151" s="13">
        <f t="shared" si="10"/>
        <v>0</v>
      </c>
      <c r="O151" s="13">
        <f t="shared" si="11"/>
        <v>0</v>
      </c>
      <c r="P151" s="96">
        <f t="shared" si="12"/>
        <v>0</v>
      </c>
      <c r="Q151" s="3"/>
      <c r="R151" s="3"/>
      <c r="S151" s="3"/>
      <c r="T151" s="3"/>
      <c r="U151" s="3"/>
      <c r="V151" s="3"/>
      <c r="W151" s="3"/>
      <c r="X151" s="3"/>
      <c r="Y151" s="3"/>
    </row>
    <row r="152" spans="1:25" s="7" customFormat="1" ht="12.75" x14ac:dyDescent="0.2">
      <c r="A152" s="26"/>
      <c r="B152" s="56">
        <v>23</v>
      </c>
      <c r="C152" s="91"/>
      <c r="D152" s="340"/>
      <c r="E152" s="59"/>
      <c r="F152" s="340"/>
      <c r="G152" s="341"/>
      <c r="H152" s="60">
        <f t="shared" si="8"/>
        <v>0</v>
      </c>
      <c r="I152" s="341"/>
      <c r="J152" s="3"/>
      <c r="K152" s="73"/>
      <c r="L152" s="3"/>
      <c r="M152" s="13" t="b">
        <f t="shared" si="9"/>
        <v>0</v>
      </c>
      <c r="N152" s="13">
        <f t="shared" si="10"/>
        <v>0</v>
      </c>
      <c r="O152" s="13">
        <f t="shared" si="11"/>
        <v>0</v>
      </c>
      <c r="P152" s="96">
        <f t="shared" si="12"/>
        <v>0</v>
      </c>
      <c r="Q152" s="3"/>
      <c r="R152" s="3"/>
      <c r="S152" s="3"/>
      <c r="T152" s="3"/>
      <c r="U152" s="3"/>
      <c r="V152" s="3"/>
      <c r="W152" s="3"/>
      <c r="X152" s="3"/>
      <c r="Y152" s="3"/>
    </row>
    <row r="153" spans="1:25" s="7" customFormat="1" ht="12.75" x14ac:dyDescent="0.2">
      <c r="A153" s="26"/>
      <c r="B153" s="56">
        <v>24</v>
      </c>
      <c r="C153" s="91"/>
      <c r="D153" s="340"/>
      <c r="E153" s="59"/>
      <c r="F153" s="340"/>
      <c r="G153" s="341"/>
      <c r="H153" s="60">
        <f t="shared" si="8"/>
        <v>0</v>
      </c>
      <c r="I153" s="341"/>
      <c r="J153" s="3"/>
      <c r="K153" s="73"/>
      <c r="L153" s="3"/>
      <c r="M153" s="13" t="b">
        <f t="shared" si="9"/>
        <v>0</v>
      </c>
      <c r="N153" s="13">
        <f t="shared" si="10"/>
        <v>0</v>
      </c>
      <c r="O153" s="13">
        <f t="shared" si="11"/>
        <v>0</v>
      </c>
      <c r="P153" s="96">
        <f t="shared" si="12"/>
        <v>0</v>
      </c>
      <c r="Q153" s="3"/>
      <c r="R153" s="3"/>
      <c r="S153" s="3"/>
      <c r="T153" s="3"/>
      <c r="U153" s="3"/>
      <c r="V153" s="3"/>
      <c r="W153" s="3"/>
      <c r="X153" s="3"/>
      <c r="Y153" s="3"/>
    </row>
    <row r="154" spans="1:25" s="7" customFormat="1" ht="12.75" x14ac:dyDescent="0.2">
      <c r="A154" s="26"/>
      <c r="B154" s="56">
        <v>25</v>
      </c>
      <c r="C154" s="91"/>
      <c r="D154" s="340"/>
      <c r="E154" s="59"/>
      <c r="F154" s="340"/>
      <c r="G154" s="341"/>
      <c r="H154" s="60">
        <f t="shared" si="8"/>
        <v>0</v>
      </c>
      <c r="I154" s="341"/>
      <c r="J154" s="3"/>
      <c r="K154" s="73"/>
      <c r="L154" s="3"/>
      <c r="M154" s="13" t="b">
        <f t="shared" si="9"/>
        <v>0</v>
      </c>
      <c r="N154" s="13">
        <f t="shared" si="10"/>
        <v>0</v>
      </c>
      <c r="O154" s="13">
        <f t="shared" si="11"/>
        <v>0</v>
      </c>
      <c r="P154" s="96">
        <f t="shared" si="12"/>
        <v>0</v>
      </c>
      <c r="Q154" s="3"/>
      <c r="R154" s="3"/>
      <c r="S154" s="3"/>
      <c r="T154" s="3"/>
      <c r="U154" s="3"/>
      <c r="V154" s="3"/>
      <c r="W154" s="3"/>
      <c r="X154" s="3"/>
      <c r="Y154" s="3"/>
    </row>
    <row r="155" spans="1:25" s="7" customFormat="1" ht="12.75" x14ac:dyDescent="0.2">
      <c r="A155" s="26"/>
      <c r="B155" s="56">
        <v>26</v>
      </c>
      <c r="C155" s="91"/>
      <c r="D155" s="340"/>
      <c r="E155" s="59"/>
      <c r="F155" s="340"/>
      <c r="G155" s="341"/>
      <c r="H155" s="60">
        <f t="shared" si="8"/>
        <v>0</v>
      </c>
      <c r="I155" s="341"/>
      <c r="J155" s="3"/>
      <c r="K155" s="73"/>
      <c r="L155" s="3"/>
      <c r="M155" s="13" t="b">
        <f t="shared" si="9"/>
        <v>0</v>
      </c>
      <c r="N155" s="13">
        <f t="shared" si="10"/>
        <v>0</v>
      </c>
      <c r="O155" s="13">
        <f t="shared" si="11"/>
        <v>0</v>
      </c>
      <c r="P155" s="96">
        <f t="shared" si="12"/>
        <v>0</v>
      </c>
      <c r="Q155" s="3"/>
      <c r="R155" s="3"/>
      <c r="S155" s="3"/>
      <c r="T155" s="3"/>
      <c r="U155" s="3"/>
      <c r="V155" s="3"/>
      <c r="W155" s="3"/>
      <c r="X155" s="3"/>
      <c r="Y155" s="3"/>
    </row>
    <row r="156" spans="1:25" s="7" customFormat="1" ht="12.75" x14ac:dyDescent="0.2">
      <c r="A156" s="26"/>
      <c r="B156" s="56">
        <v>27</v>
      </c>
      <c r="C156" s="91"/>
      <c r="D156" s="340"/>
      <c r="E156" s="59"/>
      <c r="F156" s="340"/>
      <c r="G156" s="341"/>
      <c r="H156" s="60">
        <f t="shared" si="8"/>
        <v>0</v>
      </c>
      <c r="I156" s="341"/>
      <c r="J156" s="3"/>
      <c r="K156" s="73"/>
      <c r="L156" s="3"/>
      <c r="M156" s="13" t="b">
        <f t="shared" si="9"/>
        <v>0</v>
      </c>
      <c r="N156" s="13">
        <f t="shared" si="10"/>
        <v>0</v>
      </c>
      <c r="O156" s="13">
        <f t="shared" si="11"/>
        <v>0</v>
      </c>
      <c r="P156" s="96">
        <f t="shared" si="12"/>
        <v>0</v>
      </c>
      <c r="Q156" s="3"/>
      <c r="R156" s="3"/>
      <c r="S156" s="3"/>
      <c r="T156" s="3"/>
      <c r="U156" s="3"/>
      <c r="V156" s="3"/>
      <c r="W156" s="3"/>
      <c r="X156" s="3"/>
      <c r="Y156" s="3"/>
    </row>
    <row r="157" spans="1:25" s="7" customFormat="1" ht="12.75" x14ac:dyDescent="0.2">
      <c r="A157" s="26"/>
      <c r="B157" s="56">
        <v>28</v>
      </c>
      <c r="C157" s="91"/>
      <c r="D157" s="340"/>
      <c r="E157" s="59"/>
      <c r="F157" s="340"/>
      <c r="G157" s="341"/>
      <c r="H157" s="60">
        <f t="shared" si="8"/>
        <v>0</v>
      </c>
      <c r="I157" s="341"/>
      <c r="J157" s="3"/>
      <c r="K157" s="73"/>
      <c r="L157" s="3"/>
      <c r="M157" s="13" t="b">
        <f t="shared" si="9"/>
        <v>0</v>
      </c>
      <c r="N157" s="13">
        <f t="shared" si="10"/>
        <v>0</v>
      </c>
      <c r="O157" s="13">
        <f t="shared" si="11"/>
        <v>0</v>
      </c>
      <c r="P157" s="96">
        <f t="shared" si="12"/>
        <v>0</v>
      </c>
      <c r="Q157" s="3"/>
      <c r="R157" s="3"/>
      <c r="S157" s="3"/>
      <c r="T157" s="3"/>
      <c r="U157" s="3"/>
      <c r="V157" s="3"/>
      <c r="W157" s="3"/>
      <c r="X157" s="3"/>
      <c r="Y157" s="3"/>
    </row>
    <row r="158" spans="1:25" s="7" customFormat="1" ht="12.75" x14ac:dyDescent="0.2">
      <c r="A158" s="26"/>
      <c r="B158" s="56">
        <v>29</v>
      </c>
      <c r="C158" s="91"/>
      <c r="D158" s="340"/>
      <c r="E158" s="59"/>
      <c r="F158" s="340"/>
      <c r="G158" s="341"/>
      <c r="H158" s="60">
        <f t="shared" si="8"/>
        <v>0</v>
      </c>
      <c r="I158" s="341"/>
      <c r="J158" s="3"/>
      <c r="K158" s="73"/>
      <c r="L158" s="3"/>
      <c r="M158" s="13" t="b">
        <f t="shared" si="9"/>
        <v>0</v>
      </c>
      <c r="N158" s="13">
        <f t="shared" si="10"/>
        <v>0</v>
      </c>
      <c r="O158" s="13">
        <f t="shared" si="11"/>
        <v>0</v>
      </c>
      <c r="P158" s="96">
        <f t="shared" si="12"/>
        <v>0</v>
      </c>
      <c r="Q158" s="3"/>
      <c r="R158" s="3"/>
      <c r="S158" s="3"/>
      <c r="T158" s="3"/>
      <c r="U158" s="3"/>
      <c r="V158" s="3"/>
      <c r="W158" s="3"/>
      <c r="X158" s="3"/>
      <c r="Y158" s="3"/>
    </row>
    <row r="159" spans="1:25" s="7" customFormat="1" ht="12.75" x14ac:dyDescent="0.2">
      <c r="A159" s="26"/>
      <c r="B159" s="56">
        <v>30</v>
      </c>
      <c r="C159" s="91"/>
      <c r="D159" s="340"/>
      <c r="E159" s="59"/>
      <c r="F159" s="340"/>
      <c r="G159" s="341"/>
      <c r="H159" s="60">
        <f t="shared" si="8"/>
        <v>0</v>
      </c>
      <c r="I159" s="341"/>
      <c r="J159" s="3"/>
      <c r="K159" s="73"/>
      <c r="L159" s="3"/>
      <c r="M159" s="13" t="b">
        <f t="shared" si="9"/>
        <v>0</v>
      </c>
      <c r="N159" s="13">
        <f t="shared" si="10"/>
        <v>0</v>
      </c>
      <c r="O159" s="13">
        <f t="shared" si="11"/>
        <v>0</v>
      </c>
      <c r="P159" s="96">
        <f t="shared" si="12"/>
        <v>0</v>
      </c>
      <c r="Q159" s="3"/>
      <c r="R159" s="3"/>
      <c r="S159" s="3"/>
      <c r="T159" s="3"/>
      <c r="U159" s="3"/>
      <c r="V159" s="3"/>
      <c r="W159" s="3"/>
      <c r="X159" s="3"/>
      <c r="Y159" s="3"/>
    </row>
    <row r="160" spans="1:25" s="7" customFormat="1" ht="12.75" x14ac:dyDescent="0.2">
      <c r="A160" s="26"/>
      <c r="B160" s="56">
        <v>31</v>
      </c>
      <c r="C160" s="91"/>
      <c r="D160" s="340"/>
      <c r="E160" s="59"/>
      <c r="F160" s="340"/>
      <c r="G160" s="341"/>
      <c r="H160" s="60">
        <f t="shared" si="8"/>
        <v>0</v>
      </c>
      <c r="I160" s="341"/>
      <c r="J160" s="3"/>
      <c r="K160" s="73"/>
      <c r="L160" s="3"/>
      <c r="M160" s="13" t="b">
        <f t="shared" si="9"/>
        <v>0</v>
      </c>
      <c r="N160" s="13">
        <f t="shared" si="10"/>
        <v>0</v>
      </c>
      <c r="O160" s="13">
        <f t="shared" si="11"/>
        <v>0</v>
      </c>
      <c r="P160" s="96">
        <f t="shared" si="12"/>
        <v>0</v>
      </c>
      <c r="Q160" s="3"/>
      <c r="R160" s="3"/>
      <c r="S160" s="3"/>
      <c r="T160" s="3"/>
      <c r="U160" s="3"/>
      <c r="V160" s="3"/>
      <c r="W160" s="3"/>
      <c r="X160" s="3"/>
      <c r="Y160" s="3"/>
    </row>
    <row r="161" spans="1:25" s="7" customFormat="1" ht="12.75" x14ac:dyDescent="0.2">
      <c r="A161" s="26"/>
      <c r="B161" s="56">
        <v>32</v>
      </c>
      <c r="C161" s="91"/>
      <c r="D161" s="340"/>
      <c r="E161" s="59"/>
      <c r="F161" s="340"/>
      <c r="G161" s="341"/>
      <c r="H161" s="60">
        <f t="shared" si="8"/>
        <v>0</v>
      </c>
      <c r="I161" s="341"/>
      <c r="J161" s="3"/>
      <c r="K161" s="73"/>
      <c r="L161" s="3"/>
      <c r="M161" s="13" t="b">
        <f t="shared" si="9"/>
        <v>0</v>
      </c>
      <c r="N161" s="13">
        <f t="shared" si="10"/>
        <v>0</v>
      </c>
      <c r="O161" s="13">
        <f t="shared" si="11"/>
        <v>0</v>
      </c>
      <c r="P161" s="96">
        <f t="shared" si="12"/>
        <v>0</v>
      </c>
      <c r="Q161" s="3"/>
      <c r="R161" s="3"/>
      <c r="S161" s="3"/>
      <c r="T161" s="3"/>
      <c r="U161" s="3"/>
      <c r="V161" s="3"/>
      <c r="W161" s="3"/>
      <c r="X161" s="3"/>
      <c r="Y161" s="3"/>
    </row>
    <row r="162" spans="1:25" s="7" customFormat="1" ht="12.75" x14ac:dyDescent="0.2">
      <c r="A162" s="26"/>
      <c r="B162" s="56">
        <v>33</v>
      </c>
      <c r="C162" s="91"/>
      <c r="D162" s="340"/>
      <c r="E162" s="59"/>
      <c r="F162" s="340"/>
      <c r="G162" s="341"/>
      <c r="H162" s="60">
        <f t="shared" si="8"/>
        <v>0</v>
      </c>
      <c r="I162" s="341"/>
      <c r="J162" s="3"/>
      <c r="K162" s="73"/>
      <c r="L162" s="3"/>
      <c r="M162" s="13" t="b">
        <f t="shared" si="9"/>
        <v>0</v>
      </c>
      <c r="N162" s="13">
        <f t="shared" si="10"/>
        <v>0</v>
      </c>
      <c r="O162" s="13">
        <f t="shared" si="11"/>
        <v>0</v>
      </c>
      <c r="P162" s="96">
        <f t="shared" si="12"/>
        <v>0</v>
      </c>
      <c r="Q162" s="3"/>
      <c r="R162" s="3"/>
      <c r="S162" s="3"/>
      <c r="T162" s="3"/>
      <c r="U162" s="3"/>
      <c r="V162" s="3"/>
      <c r="W162" s="3"/>
      <c r="X162" s="3"/>
      <c r="Y162" s="3"/>
    </row>
    <row r="163" spans="1:25" s="7" customFormat="1" ht="12.75" x14ac:dyDescent="0.2">
      <c r="A163" s="26"/>
      <c r="B163" s="56">
        <v>34</v>
      </c>
      <c r="C163" s="91"/>
      <c r="D163" s="340"/>
      <c r="E163" s="59"/>
      <c r="F163" s="340"/>
      <c r="G163" s="341"/>
      <c r="H163" s="60">
        <f t="shared" si="8"/>
        <v>0</v>
      </c>
      <c r="I163" s="341"/>
      <c r="J163" s="3"/>
      <c r="K163" s="73"/>
      <c r="L163" s="3"/>
      <c r="M163" s="13" t="b">
        <f t="shared" si="9"/>
        <v>0</v>
      </c>
      <c r="N163" s="13">
        <f t="shared" si="10"/>
        <v>0</v>
      </c>
      <c r="O163" s="13">
        <f t="shared" si="11"/>
        <v>0</v>
      </c>
      <c r="P163" s="96">
        <f t="shared" si="12"/>
        <v>0</v>
      </c>
      <c r="Q163" s="3"/>
      <c r="R163" s="3"/>
      <c r="S163" s="3"/>
      <c r="T163" s="3"/>
      <c r="U163" s="3"/>
      <c r="V163" s="3"/>
      <c r="W163" s="3"/>
      <c r="X163" s="3"/>
      <c r="Y163" s="3"/>
    </row>
    <row r="164" spans="1:25" s="7" customFormat="1" ht="12.75" x14ac:dyDescent="0.2">
      <c r="A164" s="26"/>
      <c r="B164" s="56">
        <v>35</v>
      </c>
      <c r="C164" s="91"/>
      <c r="D164" s="340"/>
      <c r="E164" s="59"/>
      <c r="F164" s="340"/>
      <c r="G164" s="341"/>
      <c r="H164" s="60">
        <f t="shared" si="8"/>
        <v>0</v>
      </c>
      <c r="I164" s="341"/>
      <c r="J164" s="3"/>
      <c r="K164" s="73"/>
      <c r="L164" s="3"/>
      <c r="M164" s="13" t="b">
        <f t="shared" si="9"/>
        <v>0</v>
      </c>
      <c r="N164" s="13">
        <f t="shared" si="10"/>
        <v>0</v>
      </c>
      <c r="O164" s="13">
        <f t="shared" si="11"/>
        <v>0</v>
      </c>
      <c r="P164" s="96">
        <f t="shared" si="12"/>
        <v>0</v>
      </c>
      <c r="Q164" s="3"/>
      <c r="R164" s="3"/>
      <c r="S164" s="3"/>
      <c r="T164" s="3"/>
      <c r="U164" s="3"/>
      <c r="V164" s="3"/>
      <c r="W164" s="3"/>
      <c r="X164" s="3"/>
      <c r="Y164" s="3"/>
    </row>
    <row r="165" spans="1:25" s="7" customFormat="1" ht="12.75" x14ac:dyDescent="0.2">
      <c r="A165" s="26"/>
      <c r="B165" s="56">
        <v>36</v>
      </c>
      <c r="C165" s="91"/>
      <c r="D165" s="340"/>
      <c r="E165" s="59"/>
      <c r="F165" s="340"/>
      <c r="G165" s="341"/>
      <c r="H165" s="60">
        <f t="shared" si="8"/>
        <v>0</v>
      </c>
      <c r="I165" s="341"/>
      <c r="J165" s="3"/>
      <c r="K165" s="73"/>
      <c r="L165" s="3"/>
      <c r="M165" s="13" t="b">
        <f t="shared" si="9"/>
        <v>0</v>
      </c>
      <c r="N165" s="13">
        <f t="shared" si="10"/>
        <v>0</v>
      </c>
      <c r="O165" s="13">
        <f t="shared" si="11"/>
        <v>0</v>
      </c>
      <c r="P165" s="96">
        <f t="shared" si="12"/>
        <v>0</v>
      </c>
      <c r="Q165" s="3"/>
      <c r="R165" s="3"/>
      <c r="S165" s="3"/>
      <c r="T165" s="3"/>
      <c r="U165" s="3"/>
      <c r="V165" s="3"/>
      <c r="W165" s="3"/>
      <c r="X165" s="3"/>
      <c r="Y165" s="3"/>
    </row>
    <row r="166" spans="1:25" s="7" customFormat="1" ht="12.75" x14ac:dyDescent="0.2">
      <c r="A166" s="26"/>
      <c r="B166" s="56">
        <v>37</v>
      </c>
      <c r="C166" s="91"/>
      <c r="D166" s="340"/>
      <c r="E166" s="59"/>
      <c r="F166" s="340"/>
      <c r="G166" s="341"/>
      <c r="H166" s="60">
        <f t="shared" si="8"/>
        <v>0</v>
      </c>
      <c r="I166" s="341"/>
      <c r="J166" s="3"/>
      <c r="K166" s="73"/>
      <c r="L166" s="3"/>
      <c r="M166" s="13" t="b">
        <f t="shared" si="9"/>
        <v>0</v>
      </c>
      <c r="N166" s="13">
        <f t="shared" si="10"/>
        <v>0</v>
      </c>
      <c r="O166" s="13">
        <f t="shared" si="11"/>
        <v>0</v>
      </c>
      <c r="P166" s="96">
        <f t="shared" si="12"/>
        <v>0</v>
      </c>
      <c r="Q166" s="3"/>
      <c r="R166" s="3"/>
      <c r="S166" s="3"/>
      <c r="T166" s="3"/>
      <c r="U166" s="3"/>
      <c r="V166" s="3"/>
      <c r="W166" s="3"/>
      <c r="X166" s="3"/>
      <c r="Y166" s="3"/>
    </row>
    <row r="167" spans="1:25" s="7" customFormat="1" ht="12.75" x14ac:dyDescent="0.2">
      <c r="A167" s="26"/>
      <c r="B167" s="56">
        <v>38</v>
      </c>
      <c r="C167" s="91"/>
      <c r="D167" s="340"/>
      <c r="E167" s="59"/>
      <c r="F167" s="340"/>
      <c r="G167" s="341"/>
      <c r="H167" s="60">
        <f t="shared" si="8"/>
        <v>0</v>
      </c>
      <c r="I167" s="341"/>
      <c r="J167" s="3"/>
      <c r="K167" s="73"/>
      <c r="L167" s="3"/>
      <c r="M167" s="13" t="b">
        <f t="shared" si="9"/>
        <v>0</v>
      </c>
      <c r="N167" s="13">
        <f t="shared" si="10"/>
        <v>0</v>
      </c>
      <c r="O167" s="13">
        <f t="shared" si="11"/>
        <v>0</v>
      </c>
      <c r="P167" s="96">
        <f t="shared" si="12"/>
        <v>0</v>
      </c>
      <c r="Q167" s="3"/>
      <c r="R167" s="3"/>
      <c r="S167" s="3"/>
      <c r="T167" s="3"/>
      <c r="U167" s="3"/>
      <c r="V167" s="3"/>
      <c r="W167" s="3"/>
      <c r="X167" s="3"/>
      <c r="Y167" s="3"/>
    </row>
    <row r="168" spans="1:25" s="7" customFormat="1" ht="12.75" x14ac:dyDescent="0.2">
      <c r="A168" s="26"/>
      <c r="B168" s="56">
        <v>39</v>
      </c>
      <c r="C168" s="91"/>
      <c r="D168" s="340"/>
      <c r="E168" s="59"/>
      <c r="F168" s="340"/>
      <c r="G168" s="341"/>
      <c r="H168" s="60">
        <f t="shared" si="8"/>
        <v>0</v>
      </c>
      <c r="I168" s="341"/>
      <c r="J168" s="3"/>
      <c r="K168" s="73"/>
      <c r="L168" s="3"/>
      <c r="M168" s="13" t="b">
        <f t="shared" si="9"/>
        <v>0</v>
      </c>
      <c r="N168" s="13">
        <f t="shared" si="10"/>
        <v>0</v>
      </c>
      <c r="O168" s="13">
        <f t="shared" si="11"/>
        <v>0</v>
      </c>
      <c r="P168" s="96">
        <f t="shared" si="12"/>
        <v>0</v>
      </c>
      <c r="Q168" s="3"/>
      <c r="R168" s="3"/>
      <c r="S168" s="3"/>
      <c r="T168" s="3"/>
      <c r="U168" s="3"/>
      <c r="V168" s="3"/>
      <c r="W168" s="3"/>
      <c r="X168" s="3"/>
      <c r="Y168" s="3"/>
    </row>
    <row r="169" spans="1:25" s="7" customFormat="1" ht="12.75" x14ac:dyDescent="0.2">
      <c r="A169" s="26"/>
      <c r="B169" s="56">
        <v>40</v>
      </c>
      <c r="C169" s="91"/>
      <c r="D169" s="340"/>
      <c r="E169" s="59"/>
      <c r="F169" s="340"/>
      <c r="G169" s="341"/>
      <c r="H169" s="60">
        <f t="shared" si="8"/>
        <v>0</v>
      </c>
      <c r="I169" s="341"/>
      <c r="J169" s="3"/>
      <c r="K169" s="73"/>
      <c r="L169" s="3"/>
      <c r="M169" s="13" t="b">
        <f t="shared" si="9"/>
        <v>0</v>
      </c>
      <c r="N169" s="13">
        <f t="shared" si="10"/>
        <v>0</v>
      </c>
      <c r="O169" s="13">
        <f t="shared" si="11"/>
        <v>0</v>
      </c>
      <c r="P169" s="96">
        <f t="shared" si="12"/>
        <v>0</v>
      </c>
      <c r="Q169" s="3"/>
      <c r="R169" s="3"/>
      <c r="S169" s="3"/>
      <c r="T169" s="3"/>
      <c r="U169" s="3"/>
      <c r="V169" s="3"/>
      <c r="W169" s="3"/>
      <c r="X169" s="3"/>
      <c r="Y169" s="3"/>
    </row>
    <row r="170" spans="1:25" s="7" customFormat="1" ht="12.75" x14ac:dyDescent="0.2">
      <c r="A170" s="26"/>
      <c r="B170" s="56">
        <v>41</v>
      </c>
      <c r="C170" s="91"/>
      <c r="D170" s="340"/>
      <c r="E170" s="59"/>
      <c r="F170" s="340"/>
      <c r="G170" s="341"/>
      <c r="H170" s="60">
        <f t="shared" si="8"/>
        <v>0</v>
      </c>
      <c r="I170" s="341"/>
      <c r="J170" s="3"/>
      <c r="K170" s="73"/>
      <c r="L170" s="3"/>
      <c r="M170" s="13" t="b">
        <f t="shared" si="9"/>
        <v>0</v>
      </c>
      <c r="N170" s="13">
        <f t="shared" si="10"/>
        <v>0</v>
      </c>
      <c r="O170" s="13">
        <f t="shared" si="11"/>
        <v>0</v>
      </c>
      <c r="P170" s="96">
        <f t="shared" si="12"/>
        <v>0</v>
      </c>
      <c r="Q170" s="3"/>
      <c r="R170" s="3"/>
      <c r="S170" s="3"/>
      <c r="T170" s="3"/>
      <c r="U170" s="3"/>
      <c r="V170" s="3"/>
      <c r="W170" s="3"/>
      <c r="X170" s="3"/>
      <c r="Y170" s="3"/>
    </row>
    <row r="171" spans="1:25" s="7" customFormat="1" ht="12.75" x14ac:dyDescent="0.2">
      <c r="A171" s="26"/>
      <c r="B171" s="56">
        <v>42</v>
      </c>
      <c r="C171" s="91"/>
      <c r="D171" s="340"/>
      <c r="E171" s="59"/>
      <c r="F171" s="340"/>
      <c r="G171" s="341"/>
      <c r="H171" s="60">
        <f t="shared" si="8"/>
        <v>0</v>
      </c>
      <c r="I171" s="341"/>
      <c r="J171" s="3"/>
      <c r="K171" s="73"/>
      <c r="L171" s="3"/>
      <c r="M171" s="13" t="b">
        <f t="shared" si="9"/>
        <v>0</v>
      </c>
      <c r="N171" s="13">
        <f t="shared" si="10"/>
        <v>0</v>
      </c>
      <c r="O171" s="13">
        <f t="shared" si="11"/>
        <v>0</v>
      </c>
      <c r="P171" s="96">
        <f t="shared" si="12"/>
        <v>0</v>
      </c>
      <c r="Q171" s="3"/>
      <c r="R171" s="3"/>
      <c r="S171" s="3"/>
      <c r="T171" s="3"/>
      <c r="U171" s="3"/>
      <c r="V171" s="3"/>
      <c r="W171" s="3"/>
      <c r="X171" s="3"/>
      <c r="Y171" s="3"/>
    </row>
    <row r="172" spans="1:25" s="7" customFormat="1" ht="12.75" x14ac:dyDescent="0.2">
      <c r="A172" s="26"/>
      <c r="B172" s="56">
        <v>43</v>
      </c>
      <c r="C172" s="91"/>
      <c r="D172" s="340"/>
      <c r="E172" s="59"/>
      <c r="F172" s="340"/>
      <c r="G172" s="341"/>
      <c r="H172" s="60">
        <f t="shared" si="8"/>
        <v>0</v>
      </c>
      <c r="I172" s="341"/>
      <c r="J172" s="3"/>
      <c r="K172" s="73"/>
      <c r="L172" s="3"/>
      <c r="M172" s="13" t="b">
        <f t="shared" si="9"/>
        <v>0</v>
      </c>
      <c r="N172" s="13">
        <f t="shared" si="10"/>
        <v>0</v>
      </c>
      <c r="O172" s="13">
        <f t="shared" si="11"/>
        <v>0</v>
      </c>
      <c r="P172" s="96">
        <f t="shared" si="12"/>
        <v>0</v>
      </c>
      <c r="Q172" s="3"/>
      <c r="R172" s="3"/>
      <c r="S172" s="3"/>
      <c r="T172" s="3"/>
      <c r="U172" s="3"/>
      <c r="V172" s="3"/>
      <c r="W172" s="3"/>
      <c r="X172" s="3"/>
      <c r="Y172" s="3"/>
    </row>
    <row r="173" spans="1:25" s="7" customFormat="1" ht="12.75" x14ac:dyDescent="0.2">
      <c r="A173" s="26"/>
      <c r="B173" s="56">
        <v>44</v>
      </c>
      <c r="C173" s="91"/>
      <c r="D173" s="340"/>
      <c r="E173" s="59"/>
      <c r="F173" s="340"/>
      <c r="G173" s="341"/>
      <c r="H173" s="60">
        <f t="shared" si="8"/>
        <v>0</v>
      </c>
      <c r="I173" s="341"/>
      <c r="J173" s="3"/>
      <c r="K173" s="73"/>
      <c r="L173" s="3"/>
      <c r="M173" s="13" t="b">
        <f t="shared" si="9"/>
        <v>0</v>
      </c>
      <c r="N173" s="13">
        <f t="shared" si="10"/>
        <v>0</v>
      </c>
      <c r="O173" s="13">
        <f t="shared" si="11"/>
        <v>0</v>
      </c>
      <c r="P173" s="96">
        <f t="shared" si="12"/>
        <v>0</v>
      </c>
      <c r="Q173" s="3"/>
      <c r="R173" s="3"/>
      <c r="S173" s="3"/>
      <c r="T173" s="3"/>
      <c r="U173" s="3"/>
      <c r="V173" s="3"/>
      <c r="W173" s="3"/>
      <c r="X173" s="3"/>
      <c r="Y173" s="3"/>
    </row>
    <row r="174" spans="1:25" s="7" customFormat="1" ht="12.75" x14ac:dyDescent="0.2">
      <c r="A174" s="26"/>
      <c r="B174" s="56">
        <v>45</v>
      </c>
      <c r="C174" s="91"/>
      <c r="D174" s="340"/>
      <c r="E174" s="59"/>
      <c r="F174" s="340"/>
      <c r="G174" s="341"/>
      <c r="H174" s="60">
        <f t="shared" si="8"/>
        <v>0</v>
      </c>
      <c r="I174" s="341"/>
      <c r="J174" s="3"/>
      <c r="K174" s="73"/>
      <c r="L174" s="3"/>
      <c r="M174" s="13" t="b">
        <f t="shared" si="9"/>
        <v>0</v>
      </c>
      <c r="N174" s="13">
        <f t="shared" si="10"/>
        <v>0</v>
      </c>
      <c r="O174" s="13">
        <f t="shared" si="11"/>
        <v>0</v>
      </c>
      <c r="P174" s="96">
        <f t="shared" si="12"/>
        <v>0</v>
      </c>
      <c r="Q174" s="3"/>
      <c r="R174" s="3"/>
      <c r="S174" s="3"/>
      <c r="T174" s="3"/>
      <c r="U174" s="3"/>
      <c r="V174" s="3"/>
      <c r="W174" s="3"/>
      <c r="X174" s="3"/>
      <c r="Y174" s="3"/>
    </row>
    <row r="175" spans="1:25" s="7" customFormat="1" ht="12.75" x14ac:dyDescent="0.2">
      <c r="A175" s="26"/>
      <c r="B175" s="56">
        <v>46</v>
      </c>
      <c r="C175" s="91"/>
      <c r="D175" s="340"/>
      <c r="E175" s="59"/>
      <c r="F175" s="340"/>
      <c r="G175" s="341"/>
      <c r="H175" s="60">
        <f t="shared" si="8"/>
        <v>0</v>
      </c>
      <c r="I175" s="341"/>
      <c r="J175" s="3"/>
      <c r="K175" s="73"/>
      <c r="L175" s="3"/>
      <c r="M175" s="13" t="b">
        <f t="shared" si="9"/>
        <v>0</v>
      </c>
      <c r="N175" s="13">
        <f t="shared" si="10"/>
        <v>0</v>
      </c>
      <c r="O175" s="13">
        <f t="shared" si="11"/>
        <v>0</v>
      </c>
      <c r="P175" s="96">
        <f t="shared" si="12"/>
        <v>0</v>
      </c>
      <c r="Q175" s="3"/>
      <c r="R175" s="3"/>
      <c r="S175" s="3"/>
      <c r="T175" s="3"/>
      <c r="U175" s="3"/>
      <c r="V175" s="3"/>
      <c r="W175" s="3"/>
      <c r="X175" s="3"/>
      <c r="Y175" s="3"/>
    </row>
    <row r="176" spans="1:25" s="7" customFormat="1" ht="12.75" x14ac:dyDescent="0.2">
      <c r="A176" s="26"/>
      <c r="B176" s="56">
        <v>47</v>
      </c>
      <c r="C176" s="91"/>
      <c r="D176" s="340"/>
      <c r="E176" s="59"/>
      <c r="F176" s="340"/>
      <c r="G176" s="341"/>
      <c r="H176" s="60">
        <f t="shared" si="8"/>
        <v>0</v>
      </c>
      <c r="I176" s="341"/>
      <c r="J176" s="3"/>
      <c r="K176" s="73"/>
      <c r="L176" s="3"/>
      <c r="M176" s="13" t="b">
        <f t="shared" si="9"/>
        <v>0</v>
      </c>
      <c r="N176" s="13">
        <f t="shared" si="10"/>
        <v>0</v>
      </c>
      <c r="O176" s="13">
        <f t="shared" si="11"/>
        <v>0</v>
      </c>
      <c r="P176" s="96">
        <f t="shared" si="12"/>
        <v>0</v>
      </c>
      <c r="Q176" s="3"/>
      <c r="R176" s="3"/>
      <c r="S176" s="3"/>
      <c r="T176" s="3"/>
      <c r="U176" s="3"/>
      <c r="V176" s="3"/>
      <c r="W176" s="3"/>
      <c r="X176" s="3"/>
      <c r="Y176" s="3"/>
    </row>
    <row r="177" spans="1:25" s="7" customFormat="1" ht="12.75" x14ac:dyDescent="0.2">
      <c r="A177" s="26"/>
      <c r="B177" s="56">
        <v>48</v>
      </c>
      <c r="C177" s="91"/>
      <c r="D177" s="340"/>
      <c r="E177" s="59"/>
      <c r="F177" s="340"/>
      <c r="G177" s="341"/>
      <c r="H177" s="60">
        <f>IF(C177=0,0,IF(D177=0,0,IF(F177=0,0,IF(E177=0,0,(P177)))))</f>
        <v>0</v>
      </c>
      <c r="I177" s="341"/>
      <c r="J177" s="3"/>
      <c r="K177" s="73"/>
      <c r="L177" s="3"/>
      <c r="M177" s="13" t="b">
        <f t="shared" si="9"/>
        <v>0</v>
      </c>
      <c r="N177" s="13">
        <f t="shared" si="10"/>
        <v>0</v>
      </c>
      <c r="O177" s="13">
        <f t="shared" si="11"/>
        <v>0</v>
      </c>
      <c r="P177" s="96">
        <f t="shared" si="12"/>
        <v>0</v>
      </c>
      <c r="Q177" s="3"/>
      <c r="R177" s="3"/>
      <c r="S177" s="3"/>
      <c r="T177" s="3"/>
      <c r="U177" s="3"/>
      <c r="V177" s="3"/>
      <c r="W177" s="3"/>
      <c r="X177" s="3"/>
      <c r="Y177" s="3"/>
    </row>
    <row r="178" spans="1:25" s="7" customFormat="1" ht="12.75" x14ac:dyDescent="0.2">
      <c r="A178" s="26"/>
      <c r="B178" s="56">
        <v>49</v>
      </c>
      <c r="C178" s="91"/>
      <c r="D178" s="340"/>
      <c r="E178" s="59"/>
      <c r="F178" s="340"/>
      <c r="G178" s="341"/>
      <c r="H178" s="60">
        <f t="shared" ref="H178:H241" si="13">IF(C178=0,0,IF(D178=0,0,IF(F178=0,0,IF(E178=0,0,(P178)))))</f>
        <v>0</v>
      </c>
      <c r="I178" s="341"/>
      <c r="J178" s="3"/>
      <c r="K178" s="73"/>
      <c r="L178" s="3"/>
      <c r="M178" s="13" t="b">
        <f t="shared" si="9"/>
        <v>0</v>
      </c>
      <c r="N178" s="13">
        <f t="shared" si="10"/>
        <v>0</v>
      </c>
      <c r="O178" s="13">
        <f t="shared" si="11"/>
        <v>0</v>
      </c>
      <c r="P178" s="96">
        <f t="shared" si="12"/>
        <v>0</v>
      </c>
      <c r="Q178" s="3"/>
      <c r="R178" s="3"/>
      <c r="S178" s="3"/>
      <c r="T178" s="3"/>
      <c r="U178" s="3"/>
      <c r="V178" s="3"/>
      <c r="W178" s="3"/>
      <c r="X178" s="3"/>
      <c r="Y178" s="3"/>
    </row>
    <row r="179" spans="1:25" s="7" customFormat="1" ht="12.75" x14ac:dyDescent="0.2">
      <c r="A179" s="278"/>
      <c r="B179" s="56">
        <v>50</v>
      </c>
      <c r="C179" s="91"/>
      <c r="D179" s="340"/>
      <c r="E179" s="59"/>
      <c r="F179" s="340"/>
      <c r="G179" s="341"/>
      <c r="H179" s="60">
        <f t="shared" si="13"/>
        <v>0</v>
      </c>
      <c r="I179" s="341"/>
      <c r="J179" s="3"/>
      <c r="K179" s="73"/>
      <c r="L179" s="3"/>
      <c r="M179" s="13" t="b">
        <f t="shared" si="9"/>
        <v>0</v>
      </c>
      <c r="N179" s="13">
        <f t="shared" si="10"/>
        <v>0</v>
      </c>
      <c r="O179" s="13">
        <f t="shared" si="11"/>
        <v>0</v>
      </c>
      <c r="P179" s="96">
        <f t="shared" si="12"/>
        <v>0</v>
      </c>
      <c r="Q179" s="3"/>
      <c r="R179" s="3"/>
      <c r="S179" s="3"/>
      <c r="T179" s="3"/>
      <c r="U179" s="3"/>
      <c r="V179" s="3"/>
      <c r="W179" s="3"/>
      <c r="X179" s="3"/>
      <c r="Y179" s="3"/>
    </row>
    <row r="180" spans="1:25" s="7" customFormat="1" ht="12.75" x14ac:dyDescent="0.2">
      <c r="A180" s="278"/>
      <c r="B180" s="56">
        <v>51</v>
      </c>
      <c r="C180" s="91"/>
      <c r="D180" s="340"/>
      <c r="E180" s="59"/>
      <c r="F180" s="340"/>
      <c r="G180" s="341"/>
      <c r="H180" s="60">
        <f t="shared" si="13"/>
        <v>0</v>
      </c>
      <c r="I180" s="341"/>
      <c r="J180" s="3"/>
      <c r="K180" s="73"/>
      <c r="L180" s="3"/>
      <c r="M180" s="13" t="b">
        <f t="shared" si="9"/>
        <v>0</v>
      </c>
      <c r="N180" s="13">
        <f t="shared" si="10"/>
        <v>0</v>
      </c>
      <c r="O180" s="13">
        <f t="shared" si="11"/>
        <v>0</v>
      </c>
      <c r="P180" s="96">
        <f t="shared" si="12"/>
        <v>0</v>
      </c>
      <c r="Q180" s="3"/>
      <c r="R180" s="3"/>
      <c r="S180" s="3"/>
      <c r="T180" s="3"/>
      <c r="U180" s="3"/>
      <c r="V180" s="3"/>
      <c r="W180" s="3"/>
      <c r="X180" s="3"/>
      <c r="Y180" s="3"/>
    </row>
    <row r="181" spans="1:25" s="7" customFormat="1" ht="12.75" x14ac:dyDescent="0.2">
      <c r="A181" s="278"/>
      <c r="B181" s="56">
        <v>52</v>
      </c>
      <c r="C181" s="91"/>
      <c r="D181" s="340"/>
      <c r="E181" s="59"/>
      <c r="F181" s="340"/>
      <c r="G181" s="341"/>
      <c r="H181" s="60">
        <f t="shared" si="13"/>
        <v>0</v>
      </c>
      <c r="I181" s="341"/>
      <c r="J181" s="3"/>
      <c r="K181" s="73"/>
      <c r="L181" s="3"/>
      <c r="M181" s="13" t="b">
        <f t="shared" si="9"/>
        <v>0</v>
      </c>
      <c r="N181" s="13">
        <f t="shared" si="10"/>
        <v>0</v>
      </c>
      <c r="O181" s="13">
        <f t="shared" si="11"/>
        <v>0</v>
      </c>
      <c r="P181" s="96">
        <f t="shared" si="12"/>
        <v>0</v>
      </c>
      <c r="Q181" s="3"/>
      <c r="R181" s="3"/>
      <c r="S181" s="3"/>
      <c r="T181" s="3"/>
      <c r="U181" s="3"/>
      <c r="V181" s="3"/>
      <c r="W181" s="3"/>
      <c r="X181" s="3"/>
      <c r="Y181" s="3"/>
    </row>
    <row r="182" spans="1:25" s="7" customFormat="1" ht="12.75" x14ac:dyDescent="0.2">
      <c r="A182" s="278"/>
      <c r="B182" s="56">
        <v>53</v>
      </c>
      <c r="C182" s="91"/>
      <c r="D182" s="340"/>
      <c r="E182" s="59"/>
      <c r="F182" s="340"/>
      <c r="G182" s="341"/>
      <c r="H182" s="60">
        <f t="shared" si="13"/>
        <v>0</v>
      </c>
      <c r="I182" s="341"/>
      <c r="J182" s="3"/>
      <c r="K182" s="73"/>
      <c r="L182" s="3"/>
      <c r="M182" s="13" t="b">
        <f t="shared" si="9"/>
        <v>0</v>
      </c>
      <c r="N182" s="13">
        <f t="shared" si="10"/>
        <v>0</v>
      </c>
      <c r="O182" s="13">
        <f t="shared" si="11"/>
        <v>0</v>
      </c>
      <c r="P182" s="96">
        <f t="shared" si="12"/>
        <v>0</v>
      </c>
      <c r="Q182" s="3"/>
      <c r="R182" s="3"/>
      <c r="S182" s="3"/>
      <c r="T182" s="3"/>
      <c r="U182" s="3"/>
      <c r="V182" s="3"/>
      <c r="W182" s="3"/>
      <c r="X182" s="3"/>
      <c r="Y182" s="3"/>
    </row>
    <row r="183" spans="1:25" s="7" customFormat="1" ht="12.75" x14ac:dyDescent="0.2">
      <c r="A183" s="278"/>
      <c r="B183" s="56">
        <v>54</v>
      </c>
      <c r="C183" s="91"/>
      <c r="D183" s="340"/>
      <c r="E183" s="59"/>
      <c r="F183" s="340"/>
      <c r="G183" s="341"/>
      <c r="H183" s="60">
        <f t="shared" si="13"/>
        <v>0</v>
      </c>
      <c r="I183" s="341"/>
      <c r="J183" s="3"/>
      <c r="K183" s="73"/>
      <c r="L183" s="3"/>
      <c r="M183" s="13" t="b">
        <f t="shared" si="9"/>
        <v>0</v>
      </c>
      <c r="N183" s="13">
        <f t="shared" si="10"/>
        <v>0</v>
      </c>
      <c r="O183" s="13">
        <f t="shared" si="11"/>
        <v>0</v>
      </c>
      <c r="P183" s="96">
        <f t="shared" si="12"/>
        <v>0</v>
      </c>
      <c r="Q183" s="3"/>
      <c r="R183" s="3"/>
      <c r="S183" s="3"/>
      <c r="T183" s="3"/>
      <c r="U183" s="3"/>
      <c r="V183" s="3"/>
      <c r="W183" s="3"/>
      <c r="X183" s="3"/>
      <c r="Y183" s="3"/>
    </row>
    <row r="184" spans="1:25" s="7" customFormat="1" ht="12.75" x14ac:dyDescent="0.2">
      <c r="A184" s="278"/>
      <c r="B184" s="56">
        <v>55</v>
      </c>
      <c r="C184" s="91"/>
      <c r="D184" s="340"/>
      <c r="E184" s="59"/>
      <c r="F184" s="340"/>
      <c r="G184" s="341"/>
      <c r="H184" s="60">
        <f t="shared" si="13"/>
        <v>0</v>
      </c>
      <c r="I184" s="341"/>
      <c r="J184" s="3"/>
      <c r="K184" s="73"/>
      <c r="L184" s="3"/>
      <c r="M184" s="13" t="b">
        <f t="shared" si="9"/>
        <v>0</v>
      </c>
      <c r="N184" s="13">
        <f t="shared" si="10"/>
        <v>0</v>
      </c>
      <c r="O184" s="13">
        <f t="shared" si="11"/>
        <v>0</v>
      </c>
      <c r="P184" s="96">
        <f t="shared" si="12"/>
        <v>0</v>
      </c>
      <c r="Q184" s="3"/>
      <c r="R184" s="3"/>
      <c r="S184" s="3"/>
      <c r="T184" s="3"/>
      <c r="U184" s="3"/>
      <c r="V184" s="3"/>
      <c r="W184" s="3"/>
      <c r="X184" s="3"/>
      <c r="Y184" s="3"/>
    </row>
    <row r="185" spans="1:25" s="7" customFormat="1" ht="12.75" x14ac:dyDescent="0.2">
      <c r="A185" s="278"/>
      <c r="B185" s="56">
        <v>56</v>
      </c>
      <c r="C185" s="91"/>
      <c r="D185" s="340"/>
      <c r="E185" s="59"/>
      <c r="F185" s="340"/>
      <c r="G185" s="341"/>
      <c r="H185" s="60">
        <f t="shared" si="13"/>
        <v>0</v>
      </c>
      <c r="I185" s="341"/>
      <c r="J185" s="3"/>
      <c r="K185" s="73"/>
      <c r="L185" s="3"/>
      <c r="M185" s="13" t="b">
        <f t="shared" si="9"/>
        <v>0</v>
      </c>
      <c r="N185" s="13">
        <f t="shared" si="10"/>
        <v>0</v>
      </c>
      <c r="O185" s="13">
        <f t="shared" si="11"/>
        <v>0</v>
      </c>
      <c r="P185" s="96">
        <f t="shared" si="12"/>
        <v>0</v>
      </c>
      <c r="Q185" s="3"/>
      <c r="R185" s="3"/>
      <c r="S185" s="3"/>
      <c r="T185" s="3"/>
      <c r="U185" s="3"/>
      <c r="V185" s="3"/>
      <c r="W185" s="3"/>
      <c r="X185" s="3"/>
      <c r="Y185" s="3"/>
    </row>
    <row r="186" spans="1:25" s="7" customFormat="1" ht="12.75" x14ac:dyDescent="0.2">
      <c r="A186" s="278"/>
      <c r="B186" s="56">
        <v>57</v>
      </c>
      <c r="C186" s="91"/>
      <c r="D186" s="340"/>
      <c r="E186" s="59"/>
      <c r="F186" s="340"/>
      <c r="G186" s="341"/>
      <c r="H186" s="60">
        <f t="shared" si="13"/>
        <v>0</v>
      </c>
      <c r="I186" s="341"/>
      <c r="J186" s="3"/>
      <c r="K186" s="73"/>
      <c r="L186" s="3"/>
      <c r="M186" s="13" t="b">
        <f t="shared" si="9"/>
        <v>0</v>
      </c>
      <c r="N186" s="13">
        <f t="shared" si="10"/>
        <v>0</v>
      </c>
      <c r="O186" s="13">
        <f t="shared" si="11"/>
        <v>0</v>
      </c>
      <c r="P186" s="96">
        <f t="shared" si="12"/>
        <v>0</v>
      </c>
      <c r="Q186" s="3"/>
      <c r="R186" s="3"/>
      <c r="S186" s="3"/>
      <c r="T186" s="3"/>
      <c r="U186" s="3"/>
      <c r="V186" s="3"/>
      <c r="W186" s="3"/>
      <c r="X186" s="3"/>
      <c r="Y186" s="3"/>
    </row>
    <row r="187" spans="1:25" s="7" customFormat="1" ht="12.75" x14ac:dyDescent="0.2">
      <c r="A187" s="278"/>
      <c r="B187" s="56">
        <v>58</v>
      </c>
      <c r="C187" s="91"/>
      <c r="D187" s="340"/>
      <c r="E187" s="59"/>
      <c r="F187" s="340"/>
      <c r="G187" s="341"/>
      <c r="H187" s="60">
        <f t="shared" si="13"/>
        <v>0</v>
      </c>
      <c r="I187" s="341"/>
      <c r="J187" s="3"/>
      <c r="K187" s="73"/>
      <c r="L187" s="3"/>
      <c r="M187" s="13" t="b">
        <f t="shared" si="9"/>
        <v>0</v>
      </c>
      <c r="N187" s="13">
        <f t="shared" si="10"/>
        <v>0</v>
      </c>
      <c r="O187" s="13">
        <f t="shared" si="11"/>
        <v>0</v>
      </c>
      <c r="P187" s="96">
        <f t="shared" si="12"/>
        <v>0</v>
      </c>
      <c r="Q187" s="3"/>
      <c r="R187" s="3"/>
      <c r="S187" s="3"/>
      <c r="T187" s="3"/>
      <c r="U187" s="3"/>
      <c r="V187" s="3"/>
      <c r="W187" s="3"/>
      <c r="X187" s="3"/>
      <c r="Y187" s="3"/>
    </row>
    <row r="188" spans="1:25" s="7" customFormat="1" ht="12.75" x14ac:dyDescent="0.2">
      <c r="A188" s="278"/>
      <c r="B188" s="56">
        <v>59</v>
      </c>
      <c r="C188" s="91"/>
      <c r="D188" s="340"/>
      <c r="E188" s="59"/>
      <c r="F188" s="340"/>
      <c r="G188" s="341"/>
      <c r="H188" s="60">
        <f t="shared" si="13"/>
        <v>0</v>
      </c>
      <c r="I188" s="341"/>
      <c r="J188" s="3"/>
      <c r="K188" s="73"/>
      <c r="L188" s="3"/>
      <c r="M188" s="13" t="b">
        <f t="shared" si="9"/>
        <v>0</v>
      </c>
      <c r="N188" s="13">
        <f t="shared" si="10"/>
        <v>0</v>
      </c>
      <c r="O188" s="13">
        <f t="shared" si="11"/>
        <v>0</v>
      </c>
      <c r="P188" s="96">
        <f t="shared" si="12"/>
        <v>0</v>
      </c>
      <c r="Q188" s="3"/>
      <c r="R188" s="3"/>
      <c r="S188" s="3"/>
      <c r="T188" s="3"/>
      <c r="U188" s="3"/>
      <c r="V188" s="3"/>
      <c r="W188" s="3"/>
      <c r="X188" s="3"/>
      <c r="Y188" s="3"/>
    </row>
    <row r="189" spans="1:25" s="7" customFormat="1" ht="12.75" x14ac:dyDescent="0.2">
      <c r="A189" s="278"/>
      <c r="B189" s="56">
        <v>60</v>
      </c>
      <c r="C189" s="91"/>
      <c r="D189" s="340"/>
      <c r="E189" s="59"/>
      <c r="F189" s="340"/>
      <c r="G189" s="341"/>
      <c r="H189" s="60">
        <f t="shared" si="13"/>
        <v>0</v>
      </c>
      <c r="I189" s="341"/>
      <c r="J189" s="3"/>
      <c r="K189" s="73"/>
      <c r="L189" s="3"/>
      <c r="M189" s="13" t="b">
        <f t="shared" si="9"/>
        <v>0</v>
      </c>
      <c r="N189" s="13">
        <f t="shared" si="10"/>
        <v>0</v>
      </c>
      <c r="O189" s="13">
        <f t="shared" si="11"/>
        <v>0</v>
      </c>
      <c r="P189" s="96">
        <f t="shared" si="12"/>
        <v>0</v>
      </c>
      <c r="Q189" s="3"/>
      <c r="R189" s="3"/>
      <c r="S189" s="3"/>
      <c r="T189" s="3"/>
      <c r="U189" s="3"/>
      <c r="V189" s="3"/>
      <c r="W189" s="3"/>
      <c r="X189" s="3"/>
      <c r="Y189" s="3"/>
    </row>
    <row r="190" spans="1:25" s="7" customFormat="1" ht="12.75" x14ac:dyDescent="0.2">
      <c r="A190" s="278"/>
      <c r="B190" s="56">
        <v>61</v>
      </c>
      <c r="C190" s="91"/>
      <c r="D190" s="340"/>
      <c r="E190" s="59"/>
      <c r="F190" s="340"/>
      <c r="G190" s="341"/>
      <c r="H190" s="60">
        <f t="shared" si="13"/>
        <v>0</v>
      </c>
      <c r="I190" s="341"/>
      <c r="J190" s="3"/>
      <c r="K190" s="73"/>
      <c r="L190" s="3"/>
      <c r="M190" s="13" t="b">
        <f t="shared" si="9"/>
        <v>0</v>
      </c>
      <c r="N190" s="13">
        <f t="shared" si="10"/>
        <v>0</v>
      </c>
      <c r="O190" s="13">
        <f t="shared" si="11"/>
        <v>0</v>
      </c>
      <c r="P190" s="96">
        <f t="shared" si="12"/>
        <v>0</v>
      </c>
      <c r="Q190" s="3"/>
      <c r="R190" s="3"/>
      <c r="S190" s="3"/>
      <c r="T190" s="3"/>
      <c r="U190" s="3"/>
      <c r="V190" s="3"/>
      <c r="W190" s="3"/>
      <c r="X190" s="3"/>
      <c r="Y190" s="3"/>
    </row>
    <row r="191" spans="1:25" s="7" customFormat="1" ht="12.75" x14ac:dyDescent="0.2">
      <c r="A191" s="278"/>
      <c r="B191" s="56">
        <v>62</v>
      </c>
      <c r="C191" s="91"/>
      <c r="D191" s="340"/>
      <c r="E191" s="59"/>
      <c r="F191" s="340"/>
      <c r="G191" s="341"/>
      <c r="H191" s="60">
        <f t="shared" si="13"/>
        <v>0</v>
      </c>
      <c r="I191" s="341"/>
      <c r="J191" s="3"/>
      <c r="K191" s="73"/>
      <c r="L191" s="3"/>
      <c r="M191" s="13" t="b">
        <f t="shared" si="9"/>
        <v>0</v>
      </c>
      <c r="N191" s="13">
        <f t="shared" si="10"/>
        <v>0</v>
      </c>
      <c r="O191" s="13">
        <f t="shared" si="11"/>
        <v>0</v>
      </c>
      <c r="P191" s="96">
        <f t="shared" si="12"/>
        <v>0</v>
      </c>
      <c r="Q191" s="3"/>
      <c r="R191" s="3"/>
      <c r="S191" s="3"/>
      <c r="T191" s="3"/>
      <c r="U191" s="3"/>
      <c r="V191" s="3"/>
      <c r="W191" s="3"/>
      <c r="X191" s="3"/>
      <c r="Y191" s="3"/>
    </row>
    <row r="192" spans="1:25" s="7" customFormat="1" ht="12.75" x14ac:dyDescent="0.2">
      <c r="A192" s="278"/>
      <c r="B192" s="56">
        <v>63</v>
      </c>
      <c r="C192" s="91"/>
      <c r="D192" s="340"/>
      <c r="E192" s="59"/>
      <c r="F192" s="340"/>
      <c r="G192" s="341"/>
      <c r="H192" s="60">
        <f t="shared" si="13"/>
        <v>0</v>
      </c>
      <c r="I192" s="341"/>
      <c r="J192" s="3"/>
      <c r="K192" s="73"/>
      <c r="L192" s="3"/>
      <c r="M192" s="13" t="b">
        <f t="shared" si="9"/>
        <v>0</v>
      </c>
      <c r="N192" s="13">
        <f t="shared" si="10"/>
        <v>0</v>
      </c>
      <c r="O192" s="13">
        <f t="shared" si="11"/>
        <v>0</v>
      </c>
      <c r="P192" s="96">
        <f t="shared" si="12"/>
        <v>0</v>
      </c>
      <c r="Q192" s="3"/>
      <c r="R192" s="3"/>
      <c r="S192" s="3"/>
      <c r="T192" s="3"/>
      <c r="U192" s="3"/>
      <c r="V192" s="3"/>
      <c r="W192" s="3"/>
      <c r="X192" s="3"/>
      <c r="Y192" s="3"/>
    </row>
    <row r="193" spans="1:25" s="7" customFormat="1" ht="12.75" x14ac:dyDescent="0.2">
      <c r="A193" s="278"/>
      <c r="B193" s="56">
        <v>64</v>
      </c>
      <c r="C193" s="91"/>
      <c r="D193" s="340"/>
      <c r="E193" s="59"/>
      <c r="F193" s="340"/>
      <c r="G193" s="341"/>
      <c r="H193" s="60">
        <f t="shared" si="13"/>
        <v>0</v>
      </c>
      <c r="I193" s="341"/>
      <c r="J193" s="3"/>
      <c r="K193" s="73"/>
      <c r="L193" s="3"/>
      <c r="M193" s="13" t="b">
        <f t="shared" si="9"/>
        <v>0</v>
      </c>
      <c r="N193" s="13">
        <f t="shared" si="10"/>
        <v>0</v>
      </c>
      <c r="O193" s="13">
        <f t="shared" si="11"/>
        <v>0</v>
      </c>
      <c r="P193" s="96">
        <f t="shared" si="12"/>
        <v>0</v>
      </c>
      <c r="Q193" s="3"/>
      <c r="R193" s="3"/>
      <c r="S193" s="3"/>
      <c r="T193" s="3"/>
      <c r="U193" s="3"/>
      <c r="V193" s="3"/>
      <c r="W193" s="3"/>
      <c r="X193" s="3"/>
      <c r="Y193" s="3"/>
    </row>
    <row r="194" spans="1:25" s="7" customFormat="1" ht="12.75" x14ac:dyDescent="0.2">
      <c r="A194" s="278"/>
      <c r="B194" s="56">
        <v>65</v>
      </c>
      <c r="C194" s="91"/>
      <c r="D194" s="340"/>
      <c r="E194" s="59"/>
      <c r="F194" s="340"/>
      <c r="G194" s="341"/>
      <c r="H194" s="60">
        <f t="shared" si="13"/>
        <v>0</v>
      </c>
      <c r="I194" s="341"/>
      <c r="J194" s="3"/>
      <c r="K194" s="73"/>
      <c r="L194" s="3"/>
      <c r="M194" s="13" t="b">
        <f t="shared" si="9"/>
        <v>0</v>
      </c>
      <c r="N194" s="13">
        <f t="shared" si="10"/>
        <v>0</v>
      </c>
      <c r="O194" s="13">
        <f t="shared" si="11"/>
        <v>0</v>
      </c>
      <c r="P194" s="96">
        <f t="shared" si="12"/>
        <v>0</v>
      </c>
      <c r="Q194" s="3"/>
      <c r="R194" s="3"/>
      <c r="S194" s="3"/>
      <c r="T194" s="3"/>
      <c r="U194" s="3"/>
      <c r="V194" s="3"/>
      <c r="W194" s="3"/>
      <c r="X194" s="3"/>
      <c r="Y194" s="3"/>
    </row>
    <row r="195" spans="1:25" s="7" customFormat="1" ht="12.75" x14ac:dyDescent="0.2">
      <c r="A195" s="278"/>
      <c r="B195" s="56">
        <v>66</v>
      </c>
      <c r="C195" s="91"/>
      <c r="D195" s="340"/>
      <c r="E195" s="59"/>
      <c r="F195" s="340"/>
      <c r="G195" s="341"/>
      <c r="H195" s="60">
        <f t="shared" si="13"/>
        <v>0</v>
      </c>
      <c r="I195" s="341"/>
      <c r="J195" s="3"/>
      <c r="K195" s="73"/>
      <c r="L195" s="3"/>
      <c r="M195" s="13" t="b">
        <f t="shared" ref="M195:M254" si="14">IF(C195&lt;&gt;0,35)</f>
        <v>0</v>
      </c>
      <c r="N195" s="13">
        <f t="shared" ref="N195:N254" si="15">D195*5</f>
        <v>0</v>
      </c>
      <c r="O195" s="13">
        <f t="shared" ref="O195:O254" si="16">IF(F195="Yes",10,0)</f>
        <v>0</v>
      </c>
      <c r="P195" s="96">
        <f t="shared" ref="P195:P254" si="17">IF(C195=0,0,SUM(M195:O195))</f>
        <v>0</v>
      </c>
      <c r="Q195" s="3"/>
      <c r="R195" s="3"/>
      <c r="S195" s="3"/>
      <c r="T195" s="3"/>
      <c r="U195" s="3"/>
      <c r="V195" s="3"/>
      <c r="W195" s="3"/>
      <c r="X195" s="3"/>
      <c r="Y195" s="3"/>
    </row>
    <row r="196" spans="1:25" s="7" customFormat="1" ht="12.75" x14ac:dyDescent="0.2">
      <c r="A196" s="278"/>
      <c r="B196" s="56">
        <v>67</v>
      </c>
      <c r="C196" s="91"/>
      <c r="D196" s="340"/>
      <c r="E196" s="59"/>
      <c r="F196" s="340"/>
      <c r="G196" s="341"/>
      <c r="H196" s="60">
        <f t="shared" si="13"/>
        <v>0</v>
      </c>
      <c r="I196" s="341"/>
      <c r="J196" s="3"/>
      <c r="K196" s="73"/>
      <c r="L196" s="3"/>
      <c r="M196" s="13" t="b">
        <f t="shared" si="14"/>
        <v>0</v>
      </c>
      <c r="N196" s="13">
        <f t="shared" si="15"/>
        <v>0</v>
      </c>
      <c r="O196" s="13">
        <f t="shared" si="16"/>
        <v>0</v>
      </c>
      <c r="P196" s="96">
        <f t="shared" si="17"/>
        <v>0</v>
      </c>
      <c r="Q196" s="3"/>
      <c r="R196" s="3"/>
      <c r="S196" s="3"/>
      <c r="T196" s="3"/>
      <c r="U196" s="3"/>
      <c r="V196" s="3"/>
      <c r="W196" s="3"/>
      <c r="X196" s="3"/>
      <c r="Y196" s="3"/>
    </row>
    <row r="197" spans="1:25" s="7" customFormat="1" ht="12.75" x14ac:dyDescent="0.2">
      <c r="A197" s="278"/>
      <c r="B197" s="56">
        <v>68</v>
      </c>
      <c r="C197" s="91"/>
      <c r="D197" s="340"/>
      <c r="E197" s="59"/>
      <c r="F197" s="340"/>
      <c r="G197" s="341"/>
      <c r="H197" s="60">
        <f t="shared" si="13"/>
        <v>0</v>
      </c>
      <c r="I197" s="341"/>
      <c r="J197" s="3"/>
      <c r="K197" s="73"/>
      <c r="L197" s="3"/>
      <c r="M197" s="13" t="b">
        <f t="shared" si="14"/>
        <v>0</v>
      </c>
      <c r="N197" s="13">
        <f t="shared" si="15"/>
        <v>0</v>
      </c>
      <c r="O197" s="13">
        <f t="shared" si="16"/>
        <v>0</v>
      </c>
      <c r="P197" s="96">
        <f t="shared" si="17"/>
        <v>0</v>
      </c>
      <c r="Q197" s="3"/>
      <c r="R197" s="3"/>
      <c r="S197" s="3"/>
      <c r="T197" s="3"/>
      <c r="U197" s="3"/>
      <c r="V197" s="3"/>
      <c r="W197" s="3"/>
      <c r="X197" s="3"/>
      <c r="Y197" s="3"/>
    </row>
    <row r="198" spans="1:25" s="7" customFormat="1" ht="12.75" x14ac:dyDescent="0.2">
      <c r="A198" s="278"/>
      <c r="B198" s="56">
        <v>69</v>
      </c>
      <c r="C198" s="91"/>
      <c r="D198" s="340"/>
      <c r="E198" s="59"/>
      <c r="F198" s="340"/>
      <c r="G198" s="341"/>
      <c r="H198" s="60">
        <f t="shared" si="13"/>
        <v>0</v>
      </c>
      <c r="I198" s="341"/>
      <c r="J198" s="3"/>
      <c r="K198" s="73"/>
      <c r="L198" s="3"/>
      <c r="M198" s="13" t="b">
        <f t="shared" si="14"/>
        <v>0</v>
      </c>
      <c r="N198" s="13">
        <f t="shared" si="15"/>
        <v>0</v>
      </c>
      <c r="O198" s="13">
        <f t="shared" si="16"/>
        <v>0</v>
      </c>
      <c r="P198" s="96">
        <f t="shared" si="17"/>
        <v>0</v>
      </c>
      <c r="Q198" s="3"/>
      <c r="R198" s="3"/>
      <c r="S198" s="3"/>
      <c r="T198" s="3"/>
      <c r="U198" s="3"/>
      <c r="V198" s="3"/>
      <c r="W198" s="3"/>
      <c r="X198" s="3"/>
      <c r="Y198" s="3"/>
    </row>
    <row r="199" spans="1:25" s="7" customFormat="1" ht="12.75" x14ac:dyDescent="0.2">
      <c r="A199" s="278"/>
      <c r="B199" s="56">
        <v>70</v>
      </c>
      <c r="C199" s="91"/>
      <c r="D199" s="340"/>
      <c r="E199" s="59"/>
      <c r="F199" s="340"/>
      <c r="G199" s="341"/>
      <c r="H199" s="60">
        <f t="shared" si="13"/>
        <v>0</v>
      </c>
      <c r="I199" s="341"/>
      <c r="J199" s="3"/>
      <c r="K199" s="73"/>
      <c r="L199" s="3"/>
      <c r="M199" s="13" t="b">
        <f t="shared" si="14"/>
        <v>0</v>
      </c>
      <c r="N199" s="13">
        <f t="shared" si="15"/>
        <v>0</v>
      </c>
      <c r="O199" s="13">
        <f t="shared" si="16"/>
        <v>0</v>
      </c>
      <c r="P199" s="96">
        <f t="shared" si="17"/>
        <v>0</v>
      </c>
      <c r="Q199" s="3"/>
      <c r="R199" s="3"/>
      <c r="S199" s="3"/>
      <c r="T199" s="3"/>
      <c r="U199" s="3"/>
      <c r="V199" s="3"/>
      <c r="W199" s="3"/>
      <c r="X199" s="3"/>
      <c r="Y199" s="3"/>
    </row>
    <row r="200" spans="1:25" s="7" customFormat="1" ht="12.75" x14ac:dyDescent="0.2">
      <c r="A200" s="278"/>
      <c r="B200" s="56">
        <v>71</v>
      </c>
      <c r="C200" s="91"/>
      <c r="D200" s="340"/>
      <c r="E200" s="59"/>
      <c r="F200" s="340"/>
      <c r="G200" s="341"/>
      <c r="H200" s="60">
        <f t="shared" si="13"/>
        <v>0</v>
      </c>
      <c r="I200" s="341"/>
      <c r="J200" s="3"/>
      <c r="K200" s="73"/>
      <c r="L200" s="3"/>
      <c r="M200" s="13" t="b">
        <f t="shared" si="14"/>
        <v>0</v>
      </c>
      <c r="N200" s="13">
        <f t="shared" si="15"/>
        <v>0</v>
      </c>
      <c r="O200" s="13">
        <f t="shared" si="16"/>
        <v>0</v>
      </c>
      <c r="P200" s="96">
        <f t="shared" si="17"/>
        <v>0</v>
      </c>
      <c r="Q200" s="3"/>
      <c r="R200" s="3"/>
      <c r="S200" s="3"/>
      <c r="T200" s="3"/>
      <c r="U200" s="3"/>
      <c r="V200" s="3"/>
      <c r="W200" s="3"/>
      <c r="X200" s="3"/>
      <c r="Y200" s="3"/>
    </row>
    <row r="201" spans="1:25" s="7" customFormat="1" ht="12.75" x14ac:dyDescent="0.2">
      <c r="A201" s="278"/>
      <c r="B201" s="56">
        <v>72</v>
      </c>
      <c r="C201" s="91"/>
      <c r="D201" s="340"/>
      <c r="E201" s="59"/>
      <c r="F201" s="340"/>
      <c r="G201" s="341"/>
      <c r="H201" s="60">
        <f t="shared" si="13"/>
        <v>0</v>
      </c>
      <c r="I201" s="341"/>
      <c r="J201" s="3"/>
      <c r="K201" s="73"/>
      <c r="L201" s="3"/>
      <c r="M201" s="13" t="b">
        <f t="shared" si="14"/>
        <v>0</v>
      </c>
      <c r="N201" s="13">
        <f t="shared" si="15"/>
        <v>0</v>
      </c>
      <c r="O201" s="13">
        <f t="shared" si="16"/>
        <v>0</v>
      </c>
      <c r="P201" s="96">
        <f t="shared" si="17"/>
        <v>0</v>
      </c>
      <c r="Q201" s="3"/>
      <c r="R201" s="3"/>
      <c r="S201" s="3"/>
      <c r="T201" s="3"/>
      <c r="U201" s="3"/>
      <c r="V201" s="3"/>
      <c r="W201" s="3"/>
      <c r="X201" s="3"/>
      <c r="Y201" s="3"/>
    </row>
    <row r="202" spans="1:25" s="7" customFormat="1" ht="12.75" x14ac:dyDescent="0.2">
      <c r="A202" s="278"/>
      <c r="B202" s="56">
        <v>73</v>
      </c>
      <c r="C202" s="91"/>
      <c r="D202" s="340"/>
      <c r="E202" s="59"/>
      <c r="F202" s="340"/>
      <c r="G202" s="341"/>
      <c r="H202" s="60">
        <f t="shared" si="13"/>
        <v>0</v>
      </c>
      <c r="I202" s="341"/>
      <c r="J202" s="3"/>
      <c r="K202" s="73"/>
      <c r="L202" s="3"/>
      <c r="M202" s="13" t="b">
        <f t="shared" si="14"/>
        <v>0</v>
      </c>
      <c r="N202" s="13">
        <f t="shared" si="15"/>
        <v>0</v>
      </c>
      <c r="O202" s="13">
        <f t="shared" si="16"/>
        <v>0</v>
      </c>
      <c r="P202" s="96">
        <f t="shared" si="17"/>
        <v>0</v>
      </c>
      <c r="Q202" s="3"/>
      <c r="R202" s="3"/>
      <c r="S202" s="3"/>
      <c r="T202" s="3"/>
      <c r="U202" s="3"/>
      <c r="V202" s="3"/>
      <c r="W202" s="3"/>
      <c r="X202" s="3"/>
      <c r="Y202" s="3"/>
    </row>
    <row r="203" spans="1:25" s="7" customFormat="1" ht="12.75" x14ac:dyDescent="0.2">
      <c r="A203" s="278"/>
      <c r="B203" s="56">
        <v>74</v>
      </c>
      <c r="C203" s="91"/>
      <c r="D203" s="340"/>
      <c r="E203" s="59"/>
      <c r="F203" s="340"/>
      <c r="G203" s="341"/>
      <c r="H203" s="60">
        <f t="shared" si="13"/>
        <v>0</v>
      </c>
      <c r="I203" s="341"/>
      <c r="J203" s="3"/>
      <c r="K203" s="73"/>
      <c r="L203" s="3"/>
      <c r="M203" s="13" t="b">
        <f t="shared" si="14"/>
        <v>0</v>
      </c>
      <c r="N203" s="13">
        <f t="shared" si="15"/>
        <v>0</v>
      </c>
      <c r="O203" s="13">
        <f t="shared" si="16"/>
        <v>0</v>
      </c>
      <c r="P203" s="96">
        <f t="shared" si="17"/>
        <v>0</v>
      </c>
      <c r="Q203" s="3"/>
      <c r="R203" s="3"/>
      <c r="S203" s="3"/>
      <c r="T203" s="3"/>
      <c r="U203" s="3"/>
      <c r="V203" s="3"/>
      <c r="W203" s="3"/>
      <c r="X203" s="3"/>
      <c r="Y203" s="3"/>
    </row>
    <row r="204" spans="1:25" s="7" customFormat="1" ht="12.75" x14ac:dyDescent="0.2">
      <c r="A204" s="293"/>
      <c r="B204" s="56">
        <v>75</v>
      </c>
      <c r="C204" s="91"/>
      <c r="D204" s="340"/>
      <c r="E204" s="59"/>
      <c r="F204" s="340"/>
      <c r="G204" s="341"/>
      <c r="H204" s="60">
        <f t="shared" si="13"/>
        <v>0</v>
      </c>
      <c r="I204" s="341"/>
      <c r="J204" s="3"/>
      <c r="K204" s="73"/>
      <c r="L204" s="3"/>
      <c r="M204" s="13" t="b">
        <f t="shared" si="14"/>
        <v>0</v>
      </c>
      <c r="N204" s="13">
        <f t="shared" si="15"/>
        <v>0</v>
      </c>
      <c r="O204" s="13">
        <f t="shared" si="16"/>
        <v>0</v>
      </c>
      <c r="P204" s="96">
        <f t="shared" si="17"/>
        <v>0</v>
      </c>
      <c r="Q204" s="3"/>
      <c r="R204" s="3"/>
      <c r="S204" s="3"/>
      <c r="T204" s="3"/>
      <c r="U204" s="3"/>
      <c r="V204" s="3"/>
      <c r="W204" s="3"/>
      <c r="X204" s="3"/>
      <c r="Y204" s="3"/>
    </row>
    <row r="205" spans="1:25" s="7" customFormat="1" ht="12.75" x14ac:dyDescent="0.2">
      <c r="A205" s="293"/>
      <c r="B205" s="56">
        <v>76</v>
      </c>
      <c r="C205" s="91"/>
      <c r="D205" s="340"/>
      <c r="E205" s="59"/>
      <c r="F205" s="340"/>
      <c r="G205" s="341"/>
      <c r="H205" s="60">
        <f t="shared" si="13"/>
        <v>0</v>
      </c>
      <c r="I205" s="341"/>
      <c r="J205" s="3"/>
      <c r="K205" s="73"/>
      <c r="L205" s="3"/>
      <c r="M205" s="13" t="b">
        <f t="shared" si="14"/>
        <v>0</v>
      </c>
      <c r="N205" s="13">
        <f t="shared" si="15"/>
        <v>0</v>
      </c>
      <c r="O205" s="13">
        <f t="shared" si="16"/>
        <v>0</v>
      </c>
      <c r="P205" s="96">
        <f t="shared" si="17"/>
        <v>0</v>
      </c>
      <c r="Q205" s="3"/>
      <c r="R205" s="3"/>
      <c r="S205" s="3"/>
      <c r="T205" s="3"/>
      <c r="U205" s="3"/>
      <c r="V205" s="3"/>
      <c r="W205" s="3"/>
      <c r="X205" s="3"/>
      <c r="Y205" s="3"/>
    </row>
    <row r="206" spans="1:25" s="7" customFormat="1" ht="12.75" x14ac:dyDescent="0.2">
      <c r="A206" s="293"/>
      <c r="B206" s="56">
        <v>77</v>
      </c>
      <c r="C206" s="91"/>
      <c r="D206" s="340"/>
      <c r="E206" s="59"/>
      <c r="F206" s="340"/>
      <c r="G206" s="341"/>
      <c r="H206" s="60">
        <f t="shared" si="13"/>
        <v>0</v>
      </c>
      <c r="I206" s="341"/>
      <c r="J206" s="3"/>
      <c r="K206" s="73"/>
      <c r="L206" s="3"/>
      <c r="M206" s="13" t="b">
        <f t="shared" si="14"/>
        <v>0</v>
      </c>
      <c r="N206" s="13">
        <f t="shared" si="15"/>
        <v>0</v>
      </c>
      <c r="O206" s="13">
        <f t="shared" si="16"/>
        <v>0</v>
      </c>
      <c r="P206" s="96">
        <f t="shared" si="17"/>
        <v>0</v>
      </c>
      <c r="Q206" s="3"/>
      <c r="R206" s="3"/>
      <c r="S206" s="3"/>
      <c r="T206" s="3"/>
      <c r="U206" s="3"/>
      <c r="V206" s="3"/>
      <c r="W206" s="3"/>
      <c r="X206" s="3"/>
      <c r="Y206" s="3"/>
    </row>
    <row r="207" spans="1:25" s="7" customFormat="1" ht="12.75" x14ac:dyDescent="0.2">
      <c r="A207" s="293"/>
      <c r="B207" s="56">
        <v>78</v>
      </c>
      <c r="C207" s="91"/>
      <c r="D207" s="340"/>
      <c r="E207" s="59"/>
      <c r="F207" s="340"/>
      <c r="G207" s="341"/>
      <c r="H207" s="60">
        <f t="shared" si="13"/>
        <v>0</v>
      </c>
      <c r="I207" s="341"/>
      <c r="J207" s="3"/>
      <c r="K207" s="73"/>
      <c r="L207" s="3"/>
      <c r="M207" s="13" t="b">
        <f t="shared" si="14"/>
        <v>0</v>
      </c>
      <c r="N207" s="13">
        <f t="shared" si="15"/>
        <v>0</v>
      </c>
      <c r="O207" s="13">
        <f t="shared" si="16"/>
        <v>0</v>
      </c>
      <c r="P207" s="96">
        <f t="shared" si="17"/>
        <v>0</v>
      </c>
      <c r="Q207" s="3"/>
      <c r="R207" s="3"/>
      <c r="S207" s="3"/>
      <c r="T207" s="3"/>
      <c r="U207" s="3"/>
      <c r="V207" s="3"/>
      <c r="W207" s="3"/>
      <c r="X207" s="3"/>
      <c r="Y207" s="3"/>
    </row>
    <row r="208" spans="1:25" s="7" customFormat="1" ht="12.75" x14ac:dyDescent="0.2">
      <c r="A208" s="293"/>
      <c r="B208" s="56">
        <v>79</v>
      </c>
      <c r="C208" s="91"/>
      <c r="D208" s="340"/>
      <c r="E208" s="59"/>
      <c r="F208" s="340"/>
      <c r="G208" s="341"/>
      <c r="H208" s="60">
        <f t="shared" si="13"/>
        <v>0</v>
      </c>
      <c r="I208" s="341"/>
      <c r="J208" s="3"/>
      <c r="K208" s="73"/>
      <c r="L208" s="3"/>
      <c r="M208" s="13" t="b">
        <f t="shared" si="14"/>
        <v>0</v>
      </c>
      <c r="N208" s="13">
        <f t="shared" si="15"/>
        <v>0</v>
      </c>
      <c r="O208" s="13">
        <f t="shared" si="16"/>
        <v>0</v>
      </c>
      <c r="P208" s="96">
        <f t="shared" si="17"/>
        <v>0</v>
      </c>
      <c r="Q208" s="3"/>
      <c r="R208" s="3"/>
      <c r="S208" s="3"/>
      <c r="T208" s="3"/>
      <c r="U208" s="3"/>
      <c r="V208" s="3"/>
      <c r="W208" s="3"/>
      <c r="X208" s="3"/>
      <c r="Y208" s="3"/>
    </row>
    <row r="209" spans="1:25" s="7" customFormat="1" ht="12.75" x14ac:dyDescent="0.2">
      <c r="A209" s="293"/>
      <c r="B209" s="56">
        <v>80</v>
      </c>
      <c r="C209" s="91"/>
      <c r="D209" s="340"/>
      <c r="E209" s="59"/>
      <c r="F209" s="340"/>
      <c r="G209" s="341"/>
      <c r="H209" s="60">
        <f t="shared" si="13"/>
        <v>0</v>
      </c>
      <c r="I209" s="341"/>
      <c r="J209" s="3"/>
      <c r="K209" s="73"/>
      <c r="L209" s="3"/>
      <c r="M209" s="13" t="b">
        <f t="shared" si="14"/>
        <v>0</v>
      </c>
      <c r="N209" s="13">
        <f t="shared" si="15"/>
        <v>0</v>
      </c>
      <c r="O209" s="13">
        <f t="shared" si="16"/>
        <v>0</v>
      </c>
      <c r="P209" s="96">
        <f t="shared" si="17"/>
        <v>0</v>
      </c>
      <c r="Q209" s="3"/>
      <c r="R209" s="3"/>
      <c r="S209" s="3"/>
      <c r="T209" s="3"/>
      <c r="U209" s="3"/>
      <c r="V209" s="3"/>
      <c r="W209" s="3"/>
      <c r="X209" s="3"/>
      <c r="Y209" s="3"/>
    </row>
    <row r="210" spans="1:25" s="7" customFormat="1" ht="12.75" x14ac:dyDescent="0.2">
      <c r="A210" s="293"/>
      <c r="B210" s="56">
        <v>81</v>
      </c>
      <c r="C210" s="91"/>
      <c r="D210" s="340"/>
      <c r="E210" s="59"/>
      <c r="F210" s="340"/>
      <c r="G210" s="341"/>
      <c r="H210" s="60">
        <f t="shared" si="13"/>
        <v>0</v>
      </c>
      <c r="I210" s="341"/>
      <c r="J210" s="3"/>
      <c r="K210" s="73"/>
      <c r="L210" s="3"/>
      <c r="M210" s="13" t="b">
        <f t="shared" si="14"/>
        <v>0</v>
      </c>
      <c r="N210" s="13">
        <f t="shared" si="15"/>
        <v>0</v>
      </c>
      <c r="O210" s="13">
        <f t="shared" si="16"/>
        <v>0</v>
      </c>
      <c r="P210" s="96">
        <f t="shared" si="17"/>
        <v>0</v>
      </c>
      <c r="Q210" s="3"/>
      <c r="R210" s="3"/>
      <c r="S210" s="3"/>
      <c r="T210" s="3"/>
      <c r="U210" s="3"/>
      <c r="V210" s="3"/>
      <c r="W210" s="3"/>
      <c r="X210" s="3"/>
      <c r="Y210" s="3"/>
    </row>
    <row r="211" spans="1:25" s="7" customFormat="1" ht="12.75" x14ac:dyDescent="0.2">
      <c r="A211" s="293"/>
      <c r="B211" s="56">
        <v>82</v>
      </c>
      <c r="C211" s="91"/>
      <c r="D211" s="340"/>
      <c r="E211" s="59"/>
      <c r="F211" s="340"/>
      <c r="G211" s="341"/>
      <c r="H211" s="60">
        <f t="shared" si="13"/>
        <v>0</v>
      </c>
      <c r="I211" s="341"/>
      <c r="J211" s="3"/>
      <c r="K211" s="73"/>
      <c r="L211" s="3"/>
      <c r="M211" s="13" t="b">
        <f t="shared" si="14"/>
        <v>0</v>
      </c>
      <c r="N211" s="13">
        <f t="shared" si="15"/>
        <v>0</v>
      </c>
      <c r="O211" s="13">
        <f t="shared" si="16"/>
        <v>0</v>
      </c>
      <c r="P211" s="96">
        <f t="shared" si="17"/>
        <v>0</v>
      </c>
      <c r="Q211" s="3"/>
      <c r="R211" s="3"/>
      <c r="S211" s="3"/>
      <c r="T211" s="3"/>
      <c r="U211" s="3"/>
      <c r="V211" s="3"/>
      <c r="W211" s="3"/>
      <c r="X211" s="3"/>
      <c r="Y211" s="3"/>
    </row>
    <row r="212" spans="1:25" s="7" customFormat="1" ht="12.75" x14ac:dyDescent="0.2">
      <c r="A212" s="293"/>
      <c r="B212" s="56">
        <v>83</v>
      </c>
      <c r="C212" s="91"/>
      <c r="D212" s="340"/>
      <c r="E212" s="59"/>
      <c r="F212" s="340"/>
      <c r="G212" s="341"/>
      <c r="H212" s="60">
        <f t="shared" si="13"/>
        <v>0</v>
      </c>
      <c r="I212" s="341"/>
      <c r="J212" s="3"/>
      <c r="K212" s="73"/>
      <c r="L212" s="3"/>
      <c r="M212" s="13" t="b">
        <f t="shared" si="14"/>
        <v>0</v>
      </c>
      <c r="N212" s="13">
        <f t="shared" si="15"/>
        <v>0</v>
      </c>
      <c r="O212" s="13">
        <f t="shared" si="16"/>
        <v>0</v>
      </c>
      <c r="P212" s="96">
        <f t="shared" si="17"/>
        <v>0</v>
      </c>
      <c r="Q212" s="3"/>
      <c r="R212" s="3"/>
      <c r="S212" s="3"/>
      <c r="T212" s="3"/>
      <c r="U212" s="3"/>
      <c r="V212" s="3"/>
      <c r="W212" s="3"/>
      <c r="X212" s="3"/>
      <c r="Y212" s="3"/>
    </row>
    <row r="213" spans="1:25" s="7" customFormat="1" ht="12.75" x14ac:dyDescent="0.2">
      <c r="A213" s="293"/>
      <c r="B213" s="56">
        <v>84</v>
      </c>
      <c r="C213" s="91"/>
      <c r="D213" s="340"/>
      <c r="E213" s="59"/>
      <c r="F213" s="340"/>
      <c r="G213" s="341"/>
      <c r="H213" s="60">
        <f t="shared" si="13"/>
        <v>0</v>
      </c>
      <c r="I213" s="341"/>
      <c r="J213" s="3"/>
      <c r="K213" s="73"/>
      <c r="L213" s="3"/>
      <c r="M213" s="13" t="b">
        <f t="shared" si="14"/>
        <v>0</v>
      </c>
      <c r="N213" s="13">
        <f t="shared" si="15"/>
        <v>0</v>
      </c>
      <c r="O213" s="13">
        <f t="shared" si="16"/>
        <v>0</v>
      </c>
      <c r="P213" s="96">
        <f t="shared" si="17"/>
        <v>0</v>
      </c>
      <c r="Q213" s="3"/>
      <c r="R213" s="3"/>
      <c r="S213" s="3"/>
      <c r="T213" s="3"/>
      <c r="U213" s="3"/>
      <c r="V213" s="3"/>
      <c r="W213" s="3"/>
      <c r="X213" s="3"/>
      <c r="Y213" s="3"/>
    </row>
    <row r="214" spans="1:25" s="7" customFormat="1" ht="12.75" x14ac:dyDescent="0.2">
      <c r="A214" s="293"/>
      <c r="B214" s="56">
        <v>85</v>
      </c>
      <c r="C214" s="91"/>
      <c r="D214" s="340"/>
      <c r="E214" s="59"/>
      <c r="F214" s="340"/>
      <c r="G214" s="341"/>
      <c r="H214" s="60">
        <f t="shared" si="13"/>
        <v>0</v>
      </c>
      <c r="I214" s="341"/>
      <c r="J214" s="3"/>
      <c r="K214" s="73"/>
      <c r="L214" s="3"/>
      <c r="M214" s="13" t="b">
        <f t="shared" si="14"/>
        <v>0</v>
      </c>
      <c r="N214" s="13">
        <f t="shared" si="15"/>
        <v>0</v>
      </c>
      <c r="O214" s="13">
        <f t="shared" si="16"/>
        <v>0</v>
      </c>
      <c r="P214" s="96">
        <f t="shared" si="17"/>
        <v>0</v>
      </c>
      <c r="Q214" s="3"/>
      <c r="R214" s="3"/>
      <c r="S214" s="3"/>
      <c r="T214" s="3"/>
      <c r="U214" s="3"/>
      <c r="V214" s="3"/>
      <c r="W214" s="3"/>
      <c r="X214" s="3"/>
      <c r="Y214" s="3"/>
    </row>
    <row r="215" spans="1:25" s="7" customFormat="1" ht="12.75" x14ac:dyDescent="0.2">
      <c r="A215" s="293"/>
      <c r="B215" s="56">
        <v>86</v>
      </c>
      <c r="C215" s="91"/>
      <c r="D215" s="340"/>
      <c r="E215" s="59"/>
      <c r="F215" s="340"/>
      <c r="G215" s="341"/>
      <c r="H215" s="60">
        <f t="shared" si="13"/>
        <v>0</v>
      </c>
      <c r="I215" s="341"/>
      <c r="J215" s="3"/>
      <c r="K215" s="73"/>
      <c r="L215" s="3"/>
      <c r="M215" s="13" t="b">
        <f t="shared" si="14"/>
        <v>0</v>
      </c>
      <c r="N215" s="13">
        <f t="shared" si="15"/>
        <v>0</v>
      </c>
      <c r="O215" s="13">
        <f t="shared" si="16"/>
        <v>0</v>
      </c>
      <c r="P215" s="96">
        <f t="shared" si="17"/>
        <v>0</v>
      </c>
      <c r="Q215" s="3"/>
      <c r="R215" s="3"/>
      <c r="S215" s="3"/>
      <c r="T215" s="3"/>
      <c r="U215" s="3"/>
      <c r="V215" s="3"/>
      <c r="W215" s="3"/>
      <c r="X215" s="3"/>
      <c r="Y215" s="3"/>
    </row>
    <row r="216" spans="1:25" s="7" customFormat="1" ht="12.75" x14ac:dyDescent="0.2">
      <c r="A216" s="293"/>
      <c r="B216" s="56">
        <v>87</v>
      </c>
      <c r="C216" s="91"/>
      <c r="D216" s="340"/>
      <c r="E216" s="59"/>
      <c r="F216" s="340"/>
      <c r="G216" s="341"/>
      <c r="H216" s="60">
        <f t="shared" si="13"/>
        <v>0</v>
      </c>
      <c r="I216" s="341"/>
      <c r="J216" s="3"/>
      <c r="K216" s="73"/>
      <c r="L216" s="3"/>
      <c r="M216" s="13" t="b">
        <f t="shared" si="14"/>
        <v>0</v>
      </c>
      <c r="N216" s="13">
        <f t="shared" si="15"/>
        <v>0</v>
      </c>
      <c r="O216" s="13">
        <f t="shared" si="16"/>
        <v>0</v>
      </c>
      <c r="P216" s="96">
        <f t="shared" si="17"/>
        <v>0</v>
      </c>
      <c r="Q216" s="3"/>
      <c r="R216" s="3"/>
      <c r="S216" s="3"/>
      <c r="T216" s="3"/>
      <c r="U216" s="3"/>
      <c r="V216" s="3"/>
      <c r="W216" s="3"/>
      <c r="X216" s="3"/>
      <c r="Y216" s="3"/>
    </row>
    <row r="217" spans="1:25" s="7" customFormat="1" ht="12.75" x14ac:dyDescent="0.2">
      <c r="A217" s="293"/>
      <c r="B217" s="56">
        <v>88</v>
      </c>
      <c r="C217" s="91"/>
      <c r="D217" s="340"/>
      <c r="E217" s="59"/>
      <c r="F217" s="340"/>
      <c r="G217" s="341"/>
      <c r="H217" s="60">
        <f t="shared" si="13"/>
        <v>0</v>
      </c>
      <c r="I217" s="341"/>
      <c r="J217" s="3"/>
      <c r="K217" s="73"/>
      <c r="L217" s="3"/>
      <c r="M217" s="13" t="b">
        <f t="shared" si="14"/>
        <v>0</v>
      </c>
      <c r="N217" s="13">
        <f t="shared" si="15"/>
        <v>0</v>
      </c>
      <c r="O217" s="13">
        <f t="shared" si="16"/>
        <v>0</v>
      </c>
      <c r="P217" s="96">
        <f t="shared" si="17"/>
        <v>0</v>
      </c>
      <c r="Q217" s="3"/>
      <c r="R217" s="3"/>
      <c r="S217" s="3"/>
      <c r="T217" s="3"/>
      <c r="U217" s="3"/>
      <c r="V217" s="3"/>
      <c r="W217" s="3"/>
      <c r="X217" s="3"/>
      <c r="Y217" s="3"/>
    </row>
    <row r="218" spans="1:25" s="7" customFormat="1" ht="12.75" x14ac:dyDescent="0.2">
      <c r="A218" s="293"/>
      <c r="B218" s="56">
        <v>89</v>
      </c>
      <c r="C218" s="91"/>
      <c r="D218" s="340"/>
      <c r="E218" s="59"/>
      <c r="F218" s="340"/>
      <c r="G218" s="341"/>
      <c r="H218" s="60">
        <f t="shared" si="13"/>
        <v>0</v>
      </c>
      <c r="I218" s="341"/>
      <c r="J218" s="3"/>
      <c r="K218" s="73"/>
      <c r="L218" s="3"/>
      <c r="M218" s="13" t="b">
        <f t="shared" si="14"/>
        <v>0</v>
      </c>
      <c r="N218" s="13">
        <f t="shared" si="15"/>
        <v>0</v>
      </c>
      <c r="O218" s="13">
        <f t="shared" si="16"/>
        <v>0</v>
      </c>
      <c r="P218" s="96">
        <f t="shared" si="17"/>
        <v>0</v>
      </c>
      <c r="Q218" s="3"/>
      <c r="R218" s="3"/>
      <c r="S218" s="3"/>
      <c r="T218" s="3"/>
      <c r="U218" s="3"/>
      <c r="V218" s="3"/>
      <c r="W218" s="3"/>
      <c r="X218" s="3"/>
      <c r="Y218" s="3"/>
    </row>
    <row r="219" spans="1:25" s="7" customFormat="1" ht="12.75" x14ac:dyDescent="0.2">
      <c r="A219" s="293"/>
      <c r="B219" s="56">
        <v>90</v>
      </c>
      <c r="C219" s="91"/>
      <c r="D219" s="340"/>
      <c r="E219" s="59"/>
      <c r="F219" s="340"/>
      <c r="G219" s="341"/>
      <c r="H219" s="60">
        <f t="shared" si="13"/>
        <v>0</v>
      </c>
      <c r="I219" s="341"/>
      <c r="J219" s="3"/>
      <c r="K219" s="73"/>
      <c r="L219" s="3"/>
      <c r="M219" s="13" t="b">
        <f t="shared" si="14"/>
        <v>0</v>
      </c>
      <c r="N219" s="13">
        <f t="shared" si="15"/>
        <v>0</v>
      </c>
      <c r="O219" s="13">
        <f t="shared" si="16"/>
        <v>0</v>
      </c>
      <c r="P219" s="96">
        <f t="shared" si="17"/>
        <v>0</v>
      </c>
      <c r="Q219" s="3"/>
      <c r="R219" s="3"/>
      <c r="S219" s="3"/>
      <c r="T219" s="3"/>
      <c r="U219" s="3"/>
      <c r="V219" s="3"/>
      <c r="W219" s="3"/>
      <c r="X219" s="3"/>
      <c r="Y219" s="3"/>
    </row>
    <row r="220" spans="1:25" s="7" customFormat="1" ht="12.75" x14ac:dyDescent="0.2">
      <c r="A220" s="293"/>
      <c r="B220" s="56">
        <v>91</v>
      </c>
      <c r="C220" s="91"/>
      <c r="D220" s="340"/>
      <c r="E220" s="59"/>
      <c r="F220" s="340"/>
      <c r="G220" s="341"/>
      <c r="H220" s="60">
        <f t="shared" si="13"/>
        <v>0</v>
      </c>
      <c r="I220" s="341"/>
      <c r="J220" s="3"/>
      <c r="K220" s="73"/>
      <c r="L220" s="3"/>
      <c r="M220" s="13" t="b">
        <f t="shared" si="14"/>
        <v>0</v>
      </c>
      <c r="N220" s="13">
        <f t="shared" si="15"/>
        <v>0</v>
      </c>
      <c r="O220" s="13">
        <f t="shared" si="16"/>
        <v>0</v>
      </c>
      <c r="P220" s="96">
        <f t="shared" si="17"/>
        <v>0</v>
      </c>
      <c r="Q220" s="3"/>
      <c r="R220" s="3"/>
      <c r="S220" s="3"/>
      <c r="T220" s="3"/>
      <c r="U220" s="3"/>
      <c r="V220" s="3"/>
      <c r="W220" s="3"/>
      <c r="X220" s="3"/>
      <c r="Y220" s="3"/>
    </row>
    <row r="221" spans="1:25" s="7" customFormat="1" ht="12.75" x14ac:dyDescent="0.2">
      <c r="A221" s="293"/>
      <c r="B221" s="56">
        <v>92</v>
      </c>
      <c r="C221" s="91"/>
      <c r="D221" s="340"/>
      <c r="E221" s="59"/>
      <c r="F221" s="340"/>
      <c r="G221" s="341"/>
      <c r="H221" s="60">
        <f t="shared" si="13"/>
        <v>0</v>
      </c>
      <c r="I221" s="341"/>
      <c r="J221" s="3"/>
      <c r="K221" s="73"/>
      <c r="L221" s="3"/>
      <c r="M221" s="13" t="b">
        <f t="shared" si="14"/>
        <v>0</v>
      </c>
      <c r="N221" s="13">
        <f t="shared" si="15"/>
        <v>0</v>
      </c>
      <c r="O221" s="13">
        <f t="shared" si="16"/>
        <v>0</v>
      </c>
      <c r="P221" s="96">
        <f t="shared" si="17"/>
        <v>0</v>
      </c>
      <c r="Q221" s="3"/>
      <c r="R221" s="3"/>
      <c r="S221" s="3"/>
      <c r="T221" s="3"/>
      <c r="U221" s="3"/>
      <c r="V221" s="3"/>
      <c r="W221" s="3"/>
      <c r="X221" s="3"/>
      <c r="Y221" s="3"/>
    </row>
    <row r="222" spans="1:25" s="7" customFormat="1" ht="12.75" x14ac:dyDescent="0.2">
      <c r="A222" s="293"/>
      <c r="B222" s="56">
        <v>93</v>
      </c>
      <c r="C222" s="91"/>
      <c r="D222" s="340"/>
      <c r="E222" s="59"/>
      <c r="F222" s="340"/>
      <c r="G222" s="341"/>
      <c r="H222" s="60">
        <f t="shared" si="13"/>
        <v>0</v>
      </c>
      <c r="I222" s="341"/>
      <c r="J222" s="3"/>
      <c r="K222" s="73"/>
      <c r="L222" s="3"/>
      <c r="M222" s="13" t="b">
        <f t="shared" si="14"/>
        <v>0</v>
      </c>
      <c r="N222" s="13">
        <f t="shared" si="15"/>
        <v>0</v>
      </c>
      <c r="O222" s="13">
        <f t="shared" si="16"/>
        <v>0</v>
      </c>
      <c r="P222" s="96">
        <f t="shared" si="17"/>
        <v>0</v>
      </c>
      <c r="Q222" s="3"/>
      <c r="R222" s="3"/>
      <c r="S222" s="3"/>
      <c r="T222" s="3"/>
      <c r="U222" s="3"/>
      <c r="V222" s="3"/>
      <c r="W222" s="3"/>
      <c r="X222" s="3"/>
      <c r="Y222" s="3"/>
    </row>
    <row r="223" spans="1:25" s="7" customFormat="1" ht="12.75" x14ac:dyDescent="0.2">
      <c r="A223" s="293"/>
      <c r="B223" s="56">
        <v>94</v>
      </c>
      <c r="C223" s="91"/>
      <c r="D223" s="340"/>
      <c r="E223" s="59"/>
      <c r="F223" s="340"/>
      <c r="G223" s="341"/>
      <c r="H223" s="60">
        <f t="shared" si="13"/>
        <v>0</v>
      </c>
      <c r="I223" s="341"/>
      <c r="J223" s="3"/>
      <c r="K223" s="73"/>
      <c r="L223" s="3"/>
      <c r="M223" s="13" t="b">
        <f t="shared" si="14"/>
        <v>0</v>
      </c>
      <c r="N223" s="13">
        <f t="shared" si="15"/>
        <v>0</v>
      </c>
      <c r="O223" s="13">
        <f t="shared" si="16"/>
        <v>0</v>
      </c>
      <c r="P223" s="96">
        <f t="shared" si="17"/>
        <v>0</v>
      </c>
      <c r="Q223" s="3"/>
      <c r="R223" s="3"/>
      <c r="S223" s="3"/>
      <c r="T223" s="3"/>
      <c r="U223" s="3"/>
      <c r="V223" s="3"/>
      <c r="W223" s="3"/>
      <c r="X223" s="3"/>
      <c r="Y223" s="3"/>
    </row>
    <row r="224" spans="1:25" s="7" customFormat="1" ht="12.75" x14ac:dyDescent="0.2">
      <c r="A224" s="293"/>
      <c r="B224" s="56">
        <v>95</v>
      </c>
      <c r="C224" s="91"/>
      <c r="D224" s="340"/>
      <c r="E224" s="59"/>
      <c r="F224" s="340"/>
      <c r="G224" s="341"/>
      <c r="H224" s="60">
        <f t="shared" si="13"/>
        <v>0</v>
      </c>
      <c r="I224" s="341"/>
      <c r="J224" s="3"/>
      <c r="K224" s="73"/>
      <c r="L224" s="3"/>
      <c r="M224" s="13" t="b">
        <f t="shared" si="14"/>
        <v>0</v>
      </c>
      <c r="N224" s="13">
        <f t="shared" si="15"/>
        <v>0</v>
      </c>
      <c r="O224" s="13">
        <f t="shared" si="16"/>
        <v>0</v>
      </c>
      <c r="P224" s="96">
        <f t="shared" si="17"/>
        <v>0</v>
      </c>
      <c r="Q224" s="3"/>
      <c r="R224" s="3"/>
      <c r="S224" s="3"/>
      <c r="T224" s="3"/>
      <c r="U224" s="3"/>
      <c r="V224" s="3"/>
      <c r="W224" s="3"/>
      <c r="X224" s="3"/>
      <c r="Y224" s="3"/>
    </row>
    <row r="225" spans="1:25" s="7" customFormat="1" ht="12.75" x14ac:dyDescent="0.2">
      <c r="A225" s="293"/>
      <c r="B225" s="56">
        <v>96</v>
      </c>
      <c r="C225" s="91"/>
      <c r="D225" s="340"/>
      <c r="E225" s="59"/>
      <c r="F225" s="340"/>
      <c r="G225" s="341"/>
      <c r="H225" s="60">
        <f t="shared" si="13"/>
        <v>0</v>
      </c>
      <c r="I225" s="341"/>
      <c r="J225" s="3"/>
      <c r="K225" s="73"/>
      <c r="L225" s="3"/>
      <c r="M225" s="13" t="b">
        <f t="shared" si="14"/>
        <v>0</v>
      </c>
      <c r="N225" s="13">
        <f t="shared" si="15"/>
        <v>0</v>
      </c>
      <c r="O225" s="13">
        <f t="shared" si="16"/>
        <v>0</v>
      </c>
      <c r="P225" s="96">
        <f t="shared" si="17"/>
        <v>0</v>
      </c>
      <c r="Q225" s="3"/>
      <c r="R225" s="3"/>
      <c r="S225" s="3"/>
      <c r="T225" s="3"/>
      <c r="U225" s="3"/>
      <c r="V225" s="3"/>
      <c r="W225" s="3"/>
      <c r="X225" s="3"/>
      <c r="Y225" s="3"/>
    </row>
    <row r="226" spans="1:25" s="7" customFormat="1" ht="12.75" x14ac:dyDescent="0.2">
      <c r="A226" s="293"/>
      <c r="B226" s="56">
        <v>97</v>
      </c>
      <c r="C226" s="91"/>
      <c r="D226" s="340"/>
      <c r="E226" s="59"/>
      <c r="F226" s="340"/>
      <c r="G226" s="341"/>
      <c r="H226" s="60">
        <f t="shared" si="13"/>
        <v>0</v>
      </c>
      <c r="I226" s="341"/>
      <c r="J226" s="3"/>
      <c r="K226" s="73"/>
      <c r="L226" s="3"/>
      <c r="M226" s="13" t="b">
        <f t="shared" si="14"/>
        <v>0</v>
      </c>
      <c r="N226" s="13">
        <f t="shared" si="15"/>
        <v>0</v>
      </c>
      <c r="O226" s="13">
        <f t="shared" si="16"/>
        <v>0</v>
      </c>
      <c r="P226" s="96">
        <f t="shared" si="17"/>
        <v>0</v>
      </c>
      <c r="Q226" s="3"/>
      <c r="R226" s="3"/>
      <c r="S226" s="3"/>
      <c r="T226" s="3"/>
      <c r="U226" s="3"/>
      <c r="V226" s="3"/>
      <c r="W226" s="3"/>
      <c r="X226" s="3"/>
      <c r="Y226" s="3"/>
    </row>
    <row r="227" spans="1:25" s="7" customFormat="1" ht="12.75" x14ac:dyDescent="0.2">
      <c r="A227" s="293"/>
      <c r="B227" s="56">
        <v>98</v>
      </c>
      <c r="C227" s="91"/>
      <c r="D227" s="340"/>
      <c r="E227" s="59"/>
      <c r="F227" s="340"/>
      <c r="G227" s="341"/>
      <c r="H227" s="60">
        <f t="shared" si="13"/>
        <v>0</v>
      </c>
      <c r="I227" s="341"/>
      <c r="J227" s="3"/>
      <c r="K227" s="73"/>
      <c r="L227" s="3"/>
      <c r="M227" s="13" t="b">
        <f t="shared" si="14"/>
        <v>0</v>
      </c>
      <c r="N227" s="13">
        <f t="shared" si="15"/>
        <v>0</v>
      </c>
      <c r="O227" s="13">
        <f t="shared" si="16"/>
        <v>0</v>
      </c>
      <c r="P227" s="96">
        <f t="shared" si="17"/>
        <v>0</v>
      </c>
      <c r="Q227" s="3"/>
      <c r="R227" s="3"/>
      <c r="S227" s="3"/>
      <c r="T227" s="3"/>
      <c r="U227" s="3"/>
      <c r="V227" s="3"/>
      <c r="W227" s="3"/>
      <c r="X227" s="3"/>
      <c r="Y227" s="3"/>
    </row>
    <row r="228" spans="1:25" s="7" customFormat="1" ht="12.75" x14ac:dyDescent="0.2">
      <c r="A228" s="293"/>
      <c r="B228" s="56">
        <v>99</v>
      </c>
      <c r="C228" s="91"/>
      <c r="D228" s="340"/>
      <c r="E228" s="59"/>
      <c r="F228" s="340"/>
      <c r="G228" s="341"/>
      <c r="H228" s="60">
        <f t="shared" si="13"/>
        <v>0</v>
      </c>
      <c r="I228" s="341"/>
      <c r="J228" s="3"/>
      <c r="K228" s="73"/>
      <c r="L228" s="3"/>
      <c r="M228" s="13" t="b">
        <f t="shared" si="14"/>
        <v>0</v>
      </c>
      <c r="N228" s="13">
        <f t="shared" si="15"/>
        <v>0</v>
      </c>
      <c r="O228" s="13">
        <f t="shared" si="16"/>
        <v>0</v>
      </c>
      <c r="P228" s="96">
        <f t="shared" si="17"/>
        <v>0</v>
      </c>
      <c r="Q228" s="3"/>
      <c r="R228" s="3"/>
      <c r="S228" s="3"/>
      <c r="T228" s="3"/>
      <c r="U228" s="3"/>
      <c r="V228" s="3"/>
      <c r="W228" s="3"/>
      <c r="X228" s="3"/>
      <c r="Y228" s="3"/>
    </row>
    <row r="229" spans="1:25" s="7" customFormat="1" ht="12.75" x14ac:dyDescent="0.2">
      <c r="A229" s="293"/>
      <c r="B229" s="56">
        <v>100</v>
      </c>
      <c r="C229" s="91"/>
      <c r="D229" s="340"/>
      <c r="E229" s="59"/>
      <c r="F229" s="340"/>
      <c r="G229" s="341"/>
      <c r="H229" s="60">
        <f t="shared" si="13"/>
        <v>0</v>
      </c>
      <c r="I229" s="341"/>
      <c r="J229" s="3"/>
      <c r="K229" s="73"/>
      <c r="L229" s="3"/>
      <c r="M229" s="13" t="b">
        <f t="shared" si="14"/>
        <v>0</v>
      </c>
      <c r="N229" s="13">
        <f t="shared" si="15"/>
        <v>0</v>
      </c>
      <c r="O229" s="13">
        <f t="shared" si="16"/>
        <v>0</v>
      </c>
      <c r="P229" s="96">
        <f t="shared" si="17"/>
        <v>0</v>
      </c>
      <c r="Q229" s="3"/>
      <c r="R229" s="3"/>
      <c r="S229" s="3"/>
      <c r="T229" s="3"/>
      <c r="U229" s="3"/>
      <c r="V229" s="3"/>
      <c r="W229" s="3"/>
      <c r="X229" s="3"/>
      <c r="Y229" s="3"/>
    </row>
    <row r="230" spans="1:25" s="7" customFormat="1" ht="12.75" x14ac:dyDescent="0.2">
      <c r="A230" s="293"/>
      <c r="B230" s="56">
        <v>101</v>
      </c>
      <c r="C230" s="91"/>
      <c r="D230" s="340"/>
      <c r="E230" s="59"/>
      <c r="F230" s="340"/>
      <c r="G230" s="341"/>
      <c r="H230" s="60">
        <f t="shared" si="13"/>
        <v>0</v>
      </c>
      <c r="I230" s="341"/>
      <c r="J230" s="3"/>
      <c r="K230" s="73"/>
      <c r="L230" s="3"/>
      <c r="M230" s="13" t="b">
        <f t="shared" si="14"/>
        <v>0</v>
      </c>
      <c r="N230" s="13">
        <f t="shared" si="15"/>
        <v>0</v>
      </c>
      <c r="O230" s="13">
        <f t="shared" si="16"/>
        <v>0</v>
      </c>
      <c r="P230" s="96">
        <f t="shared" si="17"/>
        <v>0</v>
      </c>
      <c r="Q230" s="3"/>
      <c r="R230" s="3"/>
      <c r="S230" s="3"/>
      <c r="T230" s="3"/>
      <c r="U230" s="3"/>
      <c r="V230" s="3"/>
      <c r="W230" s="3"/>
      <c r="X230" s="3"/>
      <c r="Y230" s="3"/>
    </row>
    <row r="231" spans="1:25" s="7" customFormat="1" ht="12.75" x14ac:dyDescent="0.2">
      <c r="A231" s="293"/>
      <c r="B231" s="56">
        <v>102</v>
      </c>
      <c r="C231" s="91"/>
      <c r="D231" s="340"/>
      <c r="E231" s="59"/>
      <c r="F231" s="340"/>
      <c r="G231" s="341"/>
      <c r="H231" s="60">
        <f t="shared" si="13"/>
        <v>0</v>
      </c>
      <c r="I231" s="341"/>
      <c r="J231" s="3"/>
      <c r="K231" s="73"/>
      <c r="L231" s="3"/>
      <c r="M231" s="13" t="b">
        <f t="shared" si="14"/>
        <v>0</v>
      </c>
      <c r="N231" s="13">
        <f t="shared" si="15"/>
        <v>0</v>
      </c>
      <c r="O231" s="13">
        <f t="shared" si="16"/>
        <v>0</v>
      </c>
      <c r="P231" s="96">
        <f t="shared" si="17"/>
        <v>0</v>
      </c>
      <c r="Q231" s="3"/>
      <c r="R231" s="3"/>
      <c r="S231" s="3"/>
      <c r="T231" s="3"/>
      <c r="U231" s="3"/>
      <c r="V231" s="3"/>
      <c r="W231" s="3"/>
      <c r="X231" s="3"/>
      <c r="Y231" s="3"/>
    </row>
    <row r="232" spans="1:25" s="7" customFormat="1" ht="12.75" x14ac:dyDescent="0.2">
      <c r="A232" s="293"/>
      <c r="B232" s="56">
        <v>103</v>
      </c>
      <c r="C232" s="91"/>
      <c r="D232" s="340"/>
      <c r="E232" s="59"/>
      <c r="F232" s="340"/>
      <c r="G232" s="341"/>
      <c r="H232" s="60">
        <f t="shared" si="13"/>
        <v>0</v>
      </c>
      <c r="I232" s="341"/>
      <c r="J232" s="3"/>
      <c r="K232" s="73"/>
      <c r="L232" s="3"/>
      <c r="M232" s="13" t="b">
        <f t="shared" si="14"/>
        <v>0</v>
      </c>
      <c r="N232" s="13">
        <f t="shared" si="15"/>
        <v>0</v>
      </c>
      <c r="O232" s="13">
        <f t="shared" si="16"/>
        <v>0</v>
      </c>
      <c r="P232" s="96">
        <f t="shared" si="17"/>
        <v>0</v>
      </c>
      <c r="Q232" s="3"/>
      <c r="R232" s="3"/>
      <c r="S232" s="3"/>
      <c r="T232" s="3"/>
      <c r="U232" s="3"/>
      <c r="V232" s="3"/>
      <c r="W232" s="3"/>
      <c r="X232" s="3"/>
      <c r="Y232" s="3"/>
    </row>
    <row r="233" spans="1:25" s="7" customFormat="1" ht="12.75" x14ac:dyDescent="0.2">
      <c r="A233" s="293"/>
      <c r="B233" s="56">
        <v>104</v>
      </c>
      <c r="C233" s="91"/>
      <c r="D233" s="340"/>
      <c r="E233" s="59"/>
      <c r="F233" s="340"/>
      <c r="G233" s="341"/>
      <c r="H233" s="60">
        <f t="shared" si="13"/>
        <v>0</v>
      </c>
      <c r="I233" s="341"/>
      <c r="J233" s="3"/>
      <c r="K233" s="73"/>
      <c r="L233" s="3"/>
      <c r="M233" s="13" t="b">
        <f t="shared" si="14"/>
        <v>0</v>
      </c>
      <c r="N233" s="13">
        <f t="shared" si="15"/>
        <v>0</v>
      </c>
      <c r="O233" s="13">
        <f t="shared" si="16"/>
        <v>0</v>
      </c>
      <c r="P233" s="96">
        <f t="shared" si="17"/>
        <v>0</v>
      </c>
      <c r="Q233" s="3"/>
      <c r="R233" s="3"/>
      <c r="S233" s="3"/>
      <c r="T233" s="3"/>
      <c r="U233" s="3"/>
      <c r="V233" s="3"/>
      <c r="W233" s="3"/>
      <c r="X233" s="3"/>
      <c r="Y233" s="3"/>
    </row>
    <row r="234" spans="1:25" s="7" customFormat="1" ht="12.75" x14ac:dyDescent="0.2">
      <c r="A234" s="293"/>
      <c r="B234" s="56">
        <v>105</v>
      </c>
      <c r="C234" s="91"/>
      <c r="D234" s="340"/>
      <c r="E234" s="59"/>
      <c r="F234" s="340"/>
      <c r="G234" s="341"/>
      <c r="H234" s="60">
        <f t="shared" si="13"/>
        <v>0</v>
      </c>
      <c r="I234" s="341"/>
      <c r="J234" s="3"/>
      <c r="K234" s="73"/>
      <c r="L234" s="3"/>
      <c r="M234" s="13" t="b">
        <f t="shared" si="14"/>
        <v>0</v>
      </c>
      <c r="N234" s="13">
        <f t="shared" si="15"/>
        <v>0</v>
      </c>
      <c r="O234" s="13">
        <f t="shared" si="16"/>
        <v>0</v>
      </c>
      <c r="P234" s="96">
        <f t="shared" si="17"/>
        <v>0</v>
      </c>
      <c r="Q234" s="3"/>
      <c r="R234" s="3"/>
      <c r="S234" s="3"/>
      <c r="T234" s="3"/>
      <c r="U234" s="3"/>
      <c r="V234" s="3"/>
      <c r="W234" s="3"/>
      <c r="X234" s="3"/>
      <c r="Y234" s="3"/>
    </row>
    <row r="235" spans="1:25" s="7" customFormat="1" ht="12.75" x14ac:dyDescent="0.2">
      <c r="A235" s="293"/>
      <c r="B235" s="56">
        <v>106</v>
      </c>
      <c r="C235" s="91"/>
      <c r="D235" s="340"/>
      <c r="E235" s="59"/>
      <c r="F235" s="340"/>
      <c r="G235" s="341"/>
      <c r="H235" s="60">
        <f t="shared" si="13"/>
        <v>0</v>
      </c>
      <c r="I235" s="341"/>
      <c r="J235" s="3"/>
      <c r="K235" s="73"/>
      <c r="L235" s="3"/>
      <c r="M235" s="13" t="b">
        <f t="shared" si="14"/>
        <v>0</v>
      </c>
      <c r="N235" s="13">
        <f t="shared" si="15"/>
        <v>0</v>
      </c>
      <c r="O235" s="13">
        <f t="shared" si="16"/>
        <v>0</v>
      </c>
      <c r="P235" s="96">
        <f t="shared" si="17"/>
        <v>0</v>
      </c>
      <c r="Q235" s="3"/>
      <c r="R235" s="3"/>
      <c r="S235" s="3"/>
      <c r="T235" s="3"/>
      <c r="U235" s="3"/>
      <c r="V235" s="3"/>
      <c r="W235" s="3"/>
      <c r="X235" s="3"/>
      <c r="Y235" s="3"/>
    </row>
    <row r="236" spans="1:25" s="7" customFormat="1" ht="12.75" x14ac:dyDescent="0.2">
      <c r="A236" s="293"/>
      <c r="B236" s="56">
        <v>107</v>
      </c>
      <c r="C236" s="91"/>
      <c r="D236" s="340"/>
      <c r="E236" s="59"/>
      <c r="F236" s="340"/>
      <c r="G236" s="341"/>
      <c r="H236" s="60">
        <f t="shared" si="13"/>
        <v>0</v>
      </c>
      <c r="I236" s="341"/>
      <c r="J236" s="3"/>
      <c r="K236" s="73"/>
      <c r="L236" s="3"/>
      <c r="M236" s="13" t="b">
        <f t="shared" si="14"/>
        <v>0</v>
      </c>
      <c r="N236" s="13">
        <f t="shared" si="15"/>
        <v>0</v>
      </c>
      <c r="O236" s="13">
        <f t="shared" si="16"/>
        <v>0</v>
      </c>
      <c r="P236" s="96">
        <f t="shared" si="17"/>
        <v>0</v>
      </c>
      <c r="Q236" s="3"/>
      <c r="R236" s="3"/>
      <c r="S236" s="3"/>
      <c r="T236" s="3"/>
      <c r="U236" s="3"/>
      <c r="V236" s="3"/>
      <c r="W236" s="3"/>
      <c r="X236" s="3"/>
      <c r="Y236" s="3"/>
    </row>
    <row r="237" spans="1:25" s="7" customFormat="1" ht="12.75" x14ac:dyDescent="0.2">
      <c r="A237" s="293"/>
      <c r="B237" s="56">
        <v>108</v>
      </c>
      <c r="C237" s="91"/>
      <c r="D237" s="340"/>
      <c r="E237" s="59"/>
      <c r="F237" s="340"/>
      <c r="G237" s="341"/>
      <c r="H237" s="60">
        <f t="shared" si="13"/>
        <v>0</v>
      </c>
      <c r="I237" s="341"/>
      <c r="J237" s="3"/>
      <c r="K237" s="73"/>
      <c r="L237" s="3"/>
      <c r="M237" s="13" t="b">
        <f t="shared" si="14"/>
        <v>0</v>
      </c>
      <c r="N237" s="13">
        <f t="shared" si="15"/>
        <v>0</v>
      </c>
      <c r="O237" s="13">
        <f t="shared" si="16"/>
        <v>0</v>
      </c>
      <c r="P237" s="96">
        <f t="shared" si="17"/>
        <v>0</v>
      </c>
      <c r="Q237" s="3"/>
      <c r="R237" s="3"/>
      <c r="S237" s="3"/>
      <c r="T237" s="3"/>
      <c r="U237" s="3"/>
      <c r="V237" s="3"/>
      <c r="W237" s="3"/>
      <c r="X237" s="3"/>
      <c r="Y237" s="3"/>
    </row>
    <row r="238" spans="1:25" s="7" customFormat="1" ht="12.75" x14ac:dyDescent="0.2">
      <c r="A238" s="293"/>
      <c r="B238" s="56">
        <v>109</v>
      </c>
      <c r="C238" s="91"/>
      <c r="D238" s="340"/>
      <c r="E238" s="59"/>
      <c r="F238" s="340"/>
      <c r="G238" s="341"/>
      <c r="H238" s="60">
        <f t="shared" si="13"/>
        <v>0</v>
      </c>
      <c r="I238" s="341"/>
      <c r="J238" s="3"/>
      <c r="K238" s="73"/>
      <c r="L238" s="3"/>
      <c r="M238" s="13" t="b">
        <f t="shared" si="14"/>
        <v>0</v>
      </c>
      <c r="N238" s="13">
        <f t="shared" si="15"/>
        <v>0</v>
      </c>
      <c r="O238" s="13">
        <f t="shared" si="16"/>
        <v>0</v>
      </c>
      <c r="P238" s="96">
        <f t="shared" si="17"/>
        <v>0</v>
      </c>
      <c r="Q238" s="3"/>
      <c r="R238" s="3"/>
      <c r="S238" s="3"/>
      <c r="T238" s="3"/>
      <c r="U238" s="3"/>
      <c r="V238" s="3"/>
      <c r="W238" s="3"/>
      <c r="X238" s="3"/>
      <c r="Y238" s="3"/>
    </row>
    <row r="239" spans="1:25" s="7" customFormat="1" ht="12.75" x14ac:dyDescent="0.2">
      <c r="A239" s="293"/>
      <c r="B239" s="56">
        <v>110</v>
      </c>
      <c r="C239" s="91"/>
      <c r="D239" s="340"/>
      <c r="E239" s="59"/>
      <c r="F239" s="340"/>
      <c r="G239" s="341"/>
      <c r="H239" s="60">
        <f t="shared" si="13"/>
        <v>0</v>
      </c>
      <c r="I239" s="341"/>
      <c r="J239" s="3"/>
      <c r="K239" s="73"/>
      <c r="L239" s="3"/>
      <c r="M239" s="13" t="b">
        <f t="shared" si="14"/>
        <v>0</v>
      </c>
      <c r="N239" s="13">
        <f t="shared" si="15"/>
        <v>0</v>
      </c>
      <c r="O239" s="13">
        <f t="shared" si="16"/>
        <v>0</v>
      </c>
      <c r="P239" s="96">
        <f t="shared" si="17"/>
        <v>0</v>
      </c>
      <c r="Q239" s="3"/>
      <c r="R239" s="3"/>
      <c r="S239" s="3"/>
      <c r="T239" s="3"/>
      <c r="U239" s="3"/>
      <c r="V239" s="3"/>
      <c r="W239" s="3"/>
      <c r="X239" s="3"/>
      <c r="Y239" s="3"/>
    </row>
    <row r="240" spans="1:25" s="7" customFormat="1" ht="12.75" x14ac:dyDescent="0.2">
      <c r="A240" s="293"/>
      <c r="B240" s="56">
        <v>111</v>
      </c>
      <c r="C240" s="91"/>
      <c r="D240" s="340"/>
      <c r="E240" s="59"/>
      <c r="F240" s="340"/>
      <c r="G240" s="341"/>
      <c r="H240" s="60">
        <f t="shared" si="13"/>
        <v>0</v>
      </c>
      <c r="I240" s="341"/>
      <c r="J240" s="3"/>
      <c r="K240" s="73"/>
      <c r="L240" s="3"/>
      <c r="M240" s="13" t="b">
        <f t="shared" si="14"/>
        <v>0</v>
      </c>
      <c r="N240" s="13">
        <f t="shared" si="15"/>
        <v>0</v>
      </c>
      <c r="O240" s="13">
        <f t="shared" si="16"/>
        <v>0</v>
      </c>
      <c r="P240" s="96">
        <f t="shared" si="17"/>
        <v>0</v>
      </c>
      <c r="Q240" s="3"/>
      <c r="R240" s="3"/>
      <c r="S240" s="3"/>
      <c r="T240" s="3"/>
      <c r="U240" s="3"/>
      <c r="V240" s="3"/>
      <c r="W240" s="3"/>
      <c r="X240" s="3"/>
      <c r="Y240" s="3"/>
    </row>
    <row r="241" spans="1:25" s="7" customFormat="1" ht="12.75" x14ac:dyDescent="0.2">
      <c r="A241" s="293"/>
      <c r="B241" s="56">
        <v>112</v>
      </c>
      <c r="C241" s="91"/>
      <c r="D241" s="340"/>
      <c r="E241" s="59"/>
      <c r="F241" s="340"/>
      <c r="G241" s="341"/>
      <c r="H241" s="60">
        <f t="shared" si="13"/>
        <v>0</v>
      </c>
      <c r="I241" s="341"/>
      <c r="J241" s="3"/>
      <c r="K241" s="73"/>
      <c r="L241" s="3"/>
      <c r="M241" s="13" t="b">
        <f t="shared" si="14"/>
        <v>0</v>
      </c>
      <c r="N241" s="13">
        <f t="shared" si="15"/>
        <v>0</v>
      </c>
      <c r="O241" s="13">
        <f t="shared" si="16"/>
        <v>0</v>
      </c>
      <c r="P241" s="96">
        <f t="shared" si="17"/>
        <v>0</v>
      </c>
      <c r="Q241" s="3"/>
      <c r="R241" s="3"/>
      <c r="S241" s="3"/>
      <c r="T241" s="3"/>
      <c r="U241" s="3"/>
      <c r="V241" s="3"/>
      <c r="W241" s="3"/>
      <c r="X241" s="3"/>
      <c r="Y241" s="3"/>
    </row>
    <row r="242" spans="1:25" s="7" customFormat="1" ht="12.75" x14ac:dyDescent="0.2">
      <c r="A242" s="293"/>
      <c r="B242" s="56">
        <v>113</v>
      </c>
      <c r="C242" s="91"/>
      <c r="D242" s="340"/>
      <c r="E242" s="59"/>
      <c r="F242" s="340"/>
      <c r="G242" s="341"/>
      <c r="H242" s="60">
        <f t="shared" ref="H242:H254" si="18">IF(C242=0,0,IF(D242=0,0,IF(F242=0,0,IF(E242=0,0,(P242)))))</f>
        <v>0</v>
      </c>
      <c r="I242" s="341"/>
      <c r="J242" s="3"/>
      <c r="K242" s="73"/>
      <c r="L242" s="3"/>
      <c r="M242" s="13" t="b">
        <f t="shared" si="14"/>
        <v>0</v>
      </c>
      <c r="N242" s="13">
        <f t="shared" si="15"/>
        <v>0</v>
      </c>
      <c r="O242" s="13">
        <f t="shared" si="16"/>
        <v>0</v>
      </c>
      <c r="P242" s="96">
        <f t="shared" si="17"/>
        <v>0</v>
      </c>
      <c r="Q242" s="3"/>
      <c r="R242" s="3"/>
      <c r="S242" s="3"/>
      <c r="T242" s="3"/>
      <c r="U242" s="3"/>
      <c r="V242" s="3"/>
      <c r="W242" s="3"/>
      <c r="X242" s="3"/>
      <c r="Y242" s="3"/>
    </row>
    <row r="243" spans="1:25" s="7" customFormat="1" ht="12.75" x14ac:dyDescent="0.2">
      <c r="A243" s="293"/>
      <c r="B243" s="56">
        <v>114</v>
      </c>
      <c r="C243" s="91"/>
      <c r="D243" s="340"/>
      <c r="E243" s="59"/>
      <c r="F243" s="340"/>
      <c r="G243" s="341"/>
      <c r="H243" s="60">
        <f t="shared" si="18"/>
        <v>0</v>
      </c>
      <c r="I243" s="341"/>
      <c r="J243" s="3"/>
      <c r="K243" s="73"/>
      <c r="L243" s="3"/>
      <c r="M243" s="13" t="b">
        <f t="shared" si="14"/>
        <v>0</v>
      </c>
      <c r="N243" s="13">
        <f t="shared" si="15"/>
        <v>0</v>
      </c>
      <c r="O243" s="13">
        <f t="shared" si="16"/>
        <v>0</v>
      </c>
      <c r="P243" s="96">
        <f t="shared" si="17"/>
        <v>0</v>
      </c>
      <c r="Q243" s="3"/>
      <c r="R243" s="3"/>
      <c r="S243" s="3"/>
      <c r="T243" s="3"/>
      <c r="U243" s="3"/>
      <c r="V243" s="3"/>
      <c r="W243" s="3"/>
      <c r="X243" s="3"/>
      <c r="Y243" s="3"/>
    </row>
    <row r="244" spans="1:25" s="7" customFormat="1" ht="12.75" x14ac:dyDescent="0.2">
      <c r="A244" s="293"/>
      <c r="B244" s="56">
        <v>115</v>
      </c>
      <c r="C244" s="91"/>
      <c r="D244" s="340"/>
      <c r="E244" s="59"/>
      <c r="F244" s="340"/>
      <c r="G244" s="341"/>
      <c r="H244" s="60">
        <f t="shared" si="18"/>
        <v>0</v>
      </c>
      <c r="I244" s="341"/>
      <c r="J244" s="3"/>
      <c r="K244" s="73"/>
      <c r="L244" s="3"/>
      <c r="M244" s="13" t="b">
        <f t="shared" si="14"/>
        <v>0</v>
      </c>
      <c r="N244" s="13">
        <f t="shared" si="15"/>
        <v>0</v>
      </c>
      <c r="O244" s="13">
        <f t="shared" si="16"/>
        <v>0</v>
      </c>
      <c r="P244" s="96">
        <f t="shared" si="17"/>
        <v>0</v>
      </c>
      <c r="Q244" s="3"/>
      <c r="R244" s="3"/>
      <c r="S244" s="3"/>
      <c r="T244" s="3"/>
      <c r="U244" s="3"/>
      <c r="V244" s="3"/>
      <c r="W244" s="3"/>
      <c r="X244" s="3"/>
      <c r="Y244" s="3"/>
    </row>
    <row r="245" spans="1:25" s="7" customFormat="1" ht="12.75" x14ac:dyDescent="0.2">
      <c r="A245" s="293"/>
      <c r="B245" s="56">
        <v>116</v>
      </c>
      <c r="C245" s="91"/>
      <c r="D245" s="340"/>
      <c r="E245" s="59"/>
      <c r="F245" s="340"/>
      <c r="G245" s="341"/>
      <c r="H245" s="60">
        <f t="shared" si="18"/>
        <v>0</v>
      </c>
      <c r="I245" s="341"/>
      <c r="J245" s="3"/>
      <c r="K245" s="73"/>
      <c r="L245" s="3"/>
      <c r="M245" s="13" t="b">
        <f t="shared" si="14"/>
        <v>0</v>
      </c>
      <c r="N245" s="13">
        <f t="shared" si="15"/>
        <v>0</v>
      </c>
      <c r="O245" s="13">
        <f t="shared" si="16"/>
        <v>0</v>
      </c>
      <c r="P245" s="96">
        <f t="shared" si="17"/>
        <v>0</v>
      </c>
      <c r="Q245" s="3"/>
      <c r="R245" s="3"/>
      <c r="S245" s="3"/>
      <c r="T245" s="3"/>
      <c r="U245" s="3"/>
      <c r="V245" s="3"/>
      <c r="W245" s="3"/>
      <c r="X245" s="3"/>
      <c r="Y245" s="3"/>
    </row>
    <row r="246" spans="1:25" s="7" customFormat="1" ht="12.75" x14ac:dyDescent="0.2">
      <c r="A246" s="293"/>
      <c r="B246" s="56">
        <v>117</v>
      </c>
      <c r="C246" s="91"/>
      <c r="D246" s="340"/>
      <c r="E246" s="59"/>
      <c r="F246" s="340"/>
      <c r="G246" s="341"/>
      <c r="H246" s="60">
        <f t="shared" si="18"/>
        <v>0</v>
      </c>
      <c r="I246" s="341"/>
      <c r="J246" s="3"/>
      <c r="K246" s="73"/>
      <c r="L246" s="3"/>
      <c r="M246" s="13" t="b">
        <f t="shared" si="14"/>
        <v>0</v>
      </c>
      <c r="N246" s="13">
        <f t="shared" si="15"/>
        <v>0</v>
      </c>
      <c r="O246" s="13">
        <f t="shared" si="16"/>
        <v>0</v>
      </c>
      <c r="P246" s="96">
        <f t="shared" si="17"/>
        <v>0</v>
      </c>
      <c r="Q246" s="3"/>
      <c r="R246" s="3"/>
      <c r="S246" s="3"/>
      <c r="T246" s="3"/>
      <c r="U246" s="3"/>
      <c r="V246" s="3"/>
      <c r="W246" s="3"/>
      <c r="X246" s="3"/>
      <c r="Y246" s="3"/>
    </row>
    <row r="247" spans="1:25" s="7" customFormat="1" ht="12.75" x14ac:dyDescent="0.2">
      <c r="A247" s="293"/>
      <c r="B247" s="56">
        <v>118</v>
      </c>
      <c r="C247" s="91"/>
      <c r="D247" s="340"/>
      <c r="E247" s="59"/>
      <c r="F247" s="340"/>
      <c r="G247" s="341"/>
      <c r="H247" s="60">
        <f t="shared" si="18"/>
        <v>0</v>
      </c>
      <c r="I247" s="341"/>
      <c r="J247" s="3"/>
      <c r="K247" s="73"/>
      <c r="L247" s="3"/>
      <c r="M247" s="13" t="b">
        <f t="shared" si="14"/>
        <v>0</v>
      </c>
      <c r="N247" s="13">
        <f t="shared" si="15"/>
        <v>0</v>
      </c>
      <c r="O247" s="13">
        <f t="shared" si="16"/>
        <v>0</v>
      </c>
      <c r="P247" s="96">
        <f t="shared" si="17"/>
        <v>0</v>
      </c>
      <c r="Q247" s="3"/>
      <c r="R247" s="3"/>
      <c r="S247" s="3"/>
      <c r="T247" s="3"/>
      <c r="U247" s="3"/>
      <c r="V247" s="3"/>
      <c r="W247" s="3"/>
      <c r="X247" s="3"/>
      <c r="Y247" s="3"/>
    </row>
    <row r="248" spans="1:25" s="7" customFormat="1" ht="12.75" x14ac:dyDescent="0.2">
      <c r="A248" s="293"/>
      <c r="B248" s="56">
        <v>119</v>
      </c>
      <c r="C248" s="91"/>
      <c r="D248" s="340"/>
      <c r="E248" s="59"/>
      <c r="F248" s="340"/>
      <c r="G248" s="341"/>
      <c r="H248" s="60">
        <f t="shared" si="18"/>
        <v>0</v>
      </c>
      <c r="I248" s="341"/>
      <c r="J248" s="3"/>
      <c r="K248" s="73"/>
      <c r="L248" s="3"/>
      <c r="M248" s="13" t="b">
        <f t="shared" si="14"/>
        <v>0</v>
      </c>
      <c r="N248" s="13">
        <f t="shared" si="15"/>
        <v>0</v>
      </c>
      <c r="O248" s="13">
        <f t="shared" si="16"/>
        <v>0</v>
      </c>
      <c r="P248" s="96">
        <f t="shared" si="17"/>
        <v>0</v>
      </c>
      <c r="Q248" s="3"/>
      <c r="R248" s="3"/>
      <c r="S248" s="3"/>
      <c r="T248" s="3"/>
      <c r="U248" s="3"/>
      <c r="V248" s="3"/>
      <c r="W248" s="3"/>
      <c r="X248" s="3"/>
      <c r="Y248" s="3"/>
    </row>
    <row r="249" spans="1:25" s="7" customFormat="1" ht="12.75" x14ac:dyDescent="0.2">
      <c r="A249" s="293"/>
      <c r="B249" s="56">
        <v>120</v>
      </c>
      <c r="C249" s="91"/>
      <c r="D249" s="340"/>
      <c r="E249" s="59"/>
      <c r="F249" s="340"/>
      <c r="G249" s="341"/>
      <c r="H249" s="60">
        <f t="shared" si="18"/>
        <v>0</v>
      </c>
      <c r="I249" s="341"/>
      <c r="J249" s="3"/>
      <c r="K249" s="73"/>
      <c r="L249" s="3"/>
      <c r="M249" s="13" t="b">
        <f t="shared" si="14"/>
        <v>0</v>
      </c>
      <c r="N249" s="13">
        <f t="shared" si="15"/>
        <v>0</v>
      </c>
      <c r="O249" s="13">
        <f t="shared" si="16"/>
        <v>0</v>
      </c>
      <c r="P249" s="96">
        <f t="shared" si="17"/>
        <v>0</v>
      </c>
      <c r="Q249" s="3"/>
      <c r="R249" s="3"/>
      <c r="S249" s="3"/>
      <c r="T249" s="3"/>
      <c r="U249" s="3"/>
      <c r="V249" s="3"/>
      <c r="W249" s="3"/>
      <c r="X249" s="3"/>
      <c r="Y249" s="3"/>
    </row>
    <row r="250" spans="1:25" s="7" customFormat="1" ht="12.75" x14ac:dyDescent="0.2">
      <c r="A250" s="293"/>
      <c r="B250" s="56">
        <v>121</v>
      </c>
      <c r="C250" s="91"/>
      <c r="D250" s="340"/>
      <c r="E250" s="59"/>
      <c r="F250" s="340"/>
      <c r="G250" s="341"/>
      <c r="H250" s="60">
        <f t="shared" si="18"/>
        <v>0</v>
      </c>
      <c r="I250" s="341"/>
      <c r="J250" s="3"/>
      <c r="K250" s="73"/>
      <c r="L250" s="3"/>
      <c r="M250" s="13" t="b">
        <f t="shared" si="14"/>
        <v>0</v>
      </c>
      <c r="N250" s="13">
        <f t="shared" si="15"/>
        <v>0</v>
      </c>
      <c r="O250" s="13">
        <f t="shared" si="16"/>
        <v>0</v>
      </c>
      <c r="P250" s="96">
        <f t="shared" si="17"/>
        <v>0</v>
      </c>
      <c r="Q250" s="3"/>
      <c r="R250" s="3"/>
      <c r="S250" s="3"/>
      <c r="T250" s="3"/>
      <c r="U250" s="3"/>
      <c r="V250" s="3"/>
      <c r="W250" s="3"/>
      <c r="X250" s="3"/>
      <c r="Y250" s="3"/>
    </row>
    <row r="251" spans="1:25" s="7" customFormat="1" ht="12.75" x14ac:dyDescent="0.2">
      <c r="A251" s="293"/>
      <c r="B251" s="56">
        <v>122</v>
      </c>
      <c r="C251" s="91"/>
      <c r="D251" s="340"/>
      <c r="E251" s="59"/>
      <c r="F251" s="340"/>
      <c r="G251" s="341"/>
      <c r="H251" s="60">
        <f t="shared" si="18"/>
        <v>0</v>
      </c>
      <c r="I251" s="341"/>
      <c r="J251" s="3"/>
      <c r="K251" s="73"/>
      <c r="L251" s="3"/>
      <c r="M251" s="13" t="b">
        <f t="shared" si="14"/>
        <v>0</v>
      </c>
      <c r="N251" s="13">
        <f t="shared" si="15"/>
        <v>0</v>
      </c>
      <c r="O251" s="13">
        <f t="shared" si="16"/>
        <v>0</v>
      </c>
      <c r="P251" s="96">
        <f t="shared" si="17"/>
        <v>0</v>
      </c>
      <c r="Q251" s="3"/>
      <c r="R251" s="3"/>
      <c r="S251" s="3"/>
      <c r="T251" s="3"/>
      <c r="U251" s="3"/>
      <c r="V251" s="3"/>
      <c r="W251" s="3"/>
      <c r="X251" s="3"/>
      <c r="Y251" s="3"/>
    </row>
    <row r="252" spans="1:25" s="7" customFormat="1" ht="12.75" x14ac:dyDescent="0.2">
      <c r="A252" s="293"/>
      <c r="B252" s="56">
        <v>123</v>
      </c>
      <c r="C252" s="91"/>
      <c r="D252" s="340"/>
      <c r="E252" s="59"/>
      <c r="F252" s="340"/>
      <c r="G252" s="341"/>
      <c r="H252" s="60">
        <f t="shared" si="18"/>
        <v>0</v>
      </c>
      <c r="I252" s="341"/>
      <c r="J252" s="3"/>
      <c r="K252" s="73"/>
      <c r="L252" s="3"/>
      <c r="M252" s="13" t="b">
        <f t="shared" si="14"/>
        <v>0</v>
      </c>
      <c r="N252" s="13">
        <f t="shared" si="15"/>
        <v>0</v>
      </c>
      <c r="O252" s="13">
        <f t="shared" si="16"/>
        <v>0</v>
      </c>
      <c r="P252" s="96">
        <f t="shared" si="17"/>
        <v>0</v>
      </c>
      <c r="Q252" s="3"/>
      <c r="R252" s="3"/>
      <c r="S252" s="3"/>
      <c r="T252" s="3"/>
      <c r="U252" s="3"/>
      <c r="V252" s="3"/>
      <c r="W252" s="3"/>
      <c r="X252" s="3"/>
      <c r="Y252" s="3"/>
    </row>
    <row r="253" spans="1:25" s="7" customFormat="1" ht="12.75" x14ac:dyDescent="0.2">
      <c r="A253" s="293"/>
      <c r="B253" s="56">
        <v>124</v>
      </c>
      <c r="C253" s="91"/>
      <c r="D253" s="340"/>
      <c r="E253" s="59"/>
      <c r="F253" s="340"/>
      <c r="G253" s="341"/>
      <c r="H253" s="60">
        <f t="shared" si="18"/>
        <v>0</v>
      </c>
      <c r="I253" s="341"/>
      <c r="J253" s="3"/>
      <c r="K253" s="73"/>
      <c r="L253" s="3"/>
      <c r="M253" s="13" t="b">
        <f t="shared" si="14"/>
        <v>0</v>
      </c>
      <c r="N253" s="13">
        <f t="shared" si="15"/>
        <v>0</v>
      </c>
      <c r="O253" s="13">
        <f t="shared" si="16"/>
        <v>0</v>
      </c>
      <c r="P253" s="96">
        <f t="shared" si="17"/>
        <v>0</v>
      </c>
      <c r="Q253" s="3"/>
      <c r="R253" s="3"/>
      <c r="S253" s="3"/>
      <c r="T253" s="3"/>
      <c r="U253" s="3"/>
      <c r="V253" s="3"/>
      <c r="W253" s="3"/>
      <c r="X253" s="3"/>
      <c r="Y253" s="3"/>
    </row>
    <row r="254" spans="1:25" s="7" customFormat="1" ht="13.5" thickBot="1" x14ac:dyDescent="0.25">
      <c r="A254" s="26"/>
      <c r="B254" s="56">
        <v>125</v>
      </c>
      <c r="C254" s="91"/>
      <c r="D254" s="340"/>
      <c r="E254" s="59"/>
      <c r="F254" s="340"/>
      <c r="G254" s="341"/>
      <c r="H254" s="60">
        <f t="shared" si="18"/>
        <v>0</v>
      </c>
      <c r="I254" s="341"/>
      <c r="J254" s="3"/>
      <c r="K254" s="73"/>
      <c r="L254" s="3"/>
      <c r="M254" s="13" t="b">
        <f t="shared" si="14"/>
        <v>0</v>
      </c>
      <c r="N254" s="13">
        <f t="shared" si="15"/>
        <v>0</v>
      </c>
      <c r="O254" s="13">
        <f t="shared" si="16"/>
        <v>0</v>
      </c>
      <c r="P254" s="96">
        <f t="shared" si="17"/>
        <v>0</v>
      </c>
      <c r="Q254" s="3"/>
      <c r="R254" s="3"/>
      <c r="S254" s="3"/>
      <c r="T254" s="3"/>
      <c r="U254" s="3"/>
      <c r="V254" s="3"/>
      <c r="W254" s="3"/>
      <c r="X254" s="3"/>
      <c r="Y254" s="3"/>
    </row>
    <row r="255" spans="1:25" s="7" customFormat="1" ht="13.5" thickBot="1" x14ac:dyDescent="0.25">
      <c r="A255" s="26"/>
      <c r="B255" s="87"/>
      <c r="C255" s="87"/>
      <c r="D255" s="87"/>
      <c r="E255" s="87"/>
      <c r="F255" s="88" t="s">
        <v>35</v>
      </c>
      <c r="G255" s="26"/>
      <c r="H255" s="217">
        <f>SUM(H130:H254)</f>
        <v>0</v>
      </c>
      <c r="I255" s="26"/>
      <c r="J255" s="3"/>
      <c r="K255" s="3"/>
      <c r="L255" s="3"/>
      <c r="M255" s="3"/>
      <c r="N255" s="3"/>
      <c r="O255" s="3"/>
      <c r="P255" s="3"/>
      <c r="Q255" s="3"/>
      <c r="R255" s="3"/>
      <c r="S255" s="3"/>
      <c r="T255" s="3"/>
      <c r="U255" s="3"/>
      <c r="V255" s="3"/>
      <c r="W255" s="3"/>
      <c r="X255" s="3"/>
      <c r="Y255" s="3"/>
    </row>
    <row r="256" spans="1:25" s="7" customFormat="1" ht="13.5" thickBot="1" x14ac:dyDescent="0.25">
      <c r="A256" s="1"/>
      <c r="B256" s="28"/>
      <c r="C256" s="1"/>
      <c r="D256" s="1"/>
      <c r="E256" s="1"/>
      <c r="F256" s="75" t="s">
        <v>69</v>
      </c>
      <c r="G256" s="26"/>
      <c r="H256" s="70">
        <f>IF(M256=TRUE,1750,H255)</f>
        <v>0</v>
      </c>
      <c r="I256" s="26"/>
      <c r="J256" s="13" t="str">
        <f>Cover!D32</f>
        <v>Chapter</v>
      </c>
      <c r="K256" s="214">
        <f>SUM(H130:H254)</f>
        <v>0</v>
      </c>
      <c r="L256" s="13">
        <v>1750</v>
      </c>
      <c r="M256" s="13" t="b">
        <f>AND(J256="Chapter",K256&gt;L256)</f>
        <v>0</v>
      </c>
      <c r="N256" s="3"/>
      <c r="O256" s="3"/>
      <c r="P256" s="3"/>
      <c r="Q256" s="3"/>
      <c r="R256" s="3"/>
      <c r="S256" s="3"/>
      <c r="T256" s="3"/>
      <c r="U256" s="3"/>
      <c r="V256" s="3"/>
      <c r="W256" s="3"/>
      <c r="X256" s="3"/>
      <c r="Y256" s="3"/>
    </row>
    <row r="257" spans="1:25" s="7" customFormat="1" ht="12.75" customHeight="1" x14ac:dyDescent="0.2">
      <c r="A257" s="26"/>
      <c r="B257" s="26"/>
      <c r="C257" s="26"/>
      <c r="D257" s="26"/>
      <c r="E257" s="26"/>
      <c r="F257" s="26"/>
      <c r="G257" s="26"/>
      <c r="H257" s="26"/>
      <c r="I257" s="26"/>
      <c r="J257" s="3"/>
      <c r="K257" s="3"/>
      <c r="L257" s="3"/>
      <c r="M257" s="3"/>
      <c r="N257" s="3"/>
      <c r="O257" s="3"/>
      <c r="P257" s="3"/>
      <c r="Q257" s="3"/>
      <c r="R257" s="3"/>
      <c r="S257" s="3"/>
      <c r="T257" s="3"/>
      <c r="U257" s="3"/>
      <c r="V257" s="3"/>
      <c r="W257" s="3"/>
      <c r="X257" s="3"/>
      <c r="Y257" s="3"/>
    </row>
    <row r="258" spans="1:25"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row>
  </sheetData>
  <sheetProtection algorithmName="SHA-512" hashValue="loAVw1+fz8ApqAb+I4OoJdOW+r7CuLdZOBBfJx+feaVugrY29usj0oEewIgm0zD5l11wvNGoRL2/Q1VlrfxJzw==" saltValue="yFlvkOeSQ9m90ov50CMKuA==" spinCount="100000" sheet="1" objects="1" scenarios="1"/>
  <mergeCells count="9">
    <mergeCell ref="B127:H127"/>
    <mergeCell ref="B102:H102"/>
    <mergeCell ref="B4:I4"/>
    <mergeCell ref="A1:D1"/>
    <mergeCell ref="A2:H2"/>
    <mergeCell ref="B7:H7"/>
    <mergeCell ref="B62:H62"/>
    <mergeCell ref="B77:H77"/>
    <mergeCell ref="B5:E5"/>
  </mergeCells>
  <dataValidations count="9">
    <dataValidation type="list" allowBlank="1" showInputMessage="1" showErrorMessage="1" sqref="WVL10:WVL59 IZ10:IZ59 SV10:SV59 ACR10:ACR59 AMN10:AMN59 AWJ10:AWJ59 BGF10:BGF59 BQB10:BQB59 BZX10:BZX59 CJT10:CJT59 CTP10:CTP59 DDL10:DDL59 DNH10:DNH59 DXD10:DXD59 EGZ10:EGZ59 EQV10:EQV59 FAR10:FAR59 FKN10:FKN59 FUJ10:FUJ59 GEF10:GEF59 GOB10:GOB59 GXX10:GXX59 HHT10:HHT59 HRP10:HRP59 IBL10:IBL59 ILH10:ILH59 IVD10:IVD59 JEZ10:JEZ59 JOV10:JOV59 JYR10:JYR59 KIN10:KIN59 KSJ10:KSJ59 LCF10:LCF59 LMB10:LMB59 LVX10:LVX59 MFT10:MFT59 MPP10:MPP59 MZL10:MZL59 NJH10:NJH59 NTD10:NTD59 OCZ10:OCZ59 OMV10:OMV59 OWR10:OWR59 PGN10:PGN59 PQJ10:PQJ59 QAF10:QAF59 QKB10:QKB59 QTX10:QTX59 RDT10:RDT59 RNP10:RNP59 RXL10:RXL59 SHH10:SHH59 SRD10:SRD59 TAZ10:TAZ59 TKV10:TKV59 TUR10:TUR59 UEN10:UEN59 UOJ10:UOJ59 UYF10:UYF59 VIB10:VIB59 VRX10:VRX59 WBT10:WBT59 WLP10:WLP59 D10:D59" xr:uid="{3FD505C1-2264-4DEE-99BD-572A5D7EFBB3}">
      <formula1>"Law Enforcement, Life Saving, Fire Safety, EMS, Heroism"</formula1>
    </dataValidation>
    <dataValidation type="list" allowBlank="1" showInputMessage="1" showErrorMessage="1" sqref="WVK80:WVK99 IY80:IY99 SU80:SU99 ACQ80:ACQ99 AMM80:AMM99 AWI80:AWI99 BGE80:BGE99 BQA80:BQA99 BZW80:BZW99 CJS80:CJS99 CTO80:CTO99 DDK80:DDK99 DNG80:DNG99 DXC80:DXC99 EGY80:EGY99 EQU80:EQU99 FAQ80:FAQ99 FKM80:FKM99 FUI80:FUI99 GEE80:GEE99 GOA80:GOA99 GXW80:GXW99 HHS80:HHS99 HRO80:HRO99 IBK80:IBK99 ILG80:ILG99 IVC80:IVC99 JEY80:JEY99 JOU80:JOU99 JYQ80:JYQ99 KIM80:KIM99 KSI80:KSI99 LCE80:LCE99 LMA80:LMA99 LVW80:LVW99 MFS80:MFS99 MPO80:MPO99 MZK80:MZK99 NJG80:NJG99 NTC80:NTC99 OCY80:OCY99 OMU80:OMU99 OWQ80:OWQ99 PGM80:PGM99 PQI80:PQI99 QAE80:QAE99 QKA80:QKA99 QTW80:QTW99 RDS80:RDS99 RNO80:RNO99 RXK80:RXK99 SHG80:SHG99 SRC80:SRC99 TAY80:TAY99 TKU80:TKU99 TUQ80:TUQ99 UEM80:UEM99 UOI80:UOI99 UYE80:UYE99 VIA80:VIA99 VRW80:VRW99 WBS80:WBS99 WLO80:WLO99" xr:uid="{2ECD9F00-A1A3-4DC1-85B7-EA14081AC8FB}">
      <formula1>"Museum, Library, School, Public Building, Public Space"</formula1>
    </dataValidation>
    <dataValidation type="whole" allowBlank="1" showInputMessage="1" showErrorMessage="1" sqref="SW80:SW99 WVM10:WVM59 WLQ10:WLQ59 WBU10:WBU59 VRY10:VRY59 VIC10:VIC59 UYG10:UYG59 UOK10:UOK59 UEO10:UEO59 TUS10:TUS59 TKW10:TKW59 TBA10:TBA59 SRE10:SRE59 SHI10:SHI59 RXM10:RXM59 RNQ10:RNQ59 RDU10:RDU59 QTY10:QTY59 QKC10:QKC59 QAG10:QAG59 PQK10:PQK59 PGO10:PGO59 OWS10:OWS59 OMW10:OMW59 ODA10:ODA59 NTE10:NTE59 NJI10:NJI59 MZM10:MZM59 MPQ10:MPQ59 MFU10:MFU59 LVY10:LVY59 LMC10:LMC59 LCG10:LCG59 KSK10:KSK59 KIO10:KIO59 JYS10:JYS59 JOW10:JOW59 JFA10:JFA59 IVE10:IVE59 ILI10:ILI59 IBM10:IBM59 HRQ10:HRQ59 HHU10:HHU59 GXY10:GXY59 GOC10:GOC59 GEG10:GEG59 FUK10:FUK59 FKO10:FKO59 FAS10:FAS59 EQW10:EQW59 EHA10:EHA59 DXE10:DXE59 DNI10:DNI59 DDM10:DDM59 CTQ10:CTQ59 CJU10:CJU59 BZY10:BZY59 BQC10:BQC59 BGG10:BGG59 AWK10:AWK59 AMO10:AMO59 ACS10:ACS59 SW10:SW59 JA10:JA59 JA80:JA99 WVM105:WVM124 WLQ105:WLQ124 WBU105:WBU124 VRY105:VRY124 VIC105:VIC124 UYG105:UYG124 UOK105:UOK124 UEO105:UEO124 TUS105:TUS124 TKW105:TKW124 TBA105:TBA124 SRE105:SRE124 SHI105:SHI124 RXM105:RXM124 RNQ105:RNQ124 RDU105:RDU124 QTY105:QTY124 QKC105:QKC124 QAG105:QAG124 PQK105:PQK124 PGO105:PGO124 OWS105:OWS124 OMW105:OMW124 ODA105:ODA124 NTE105:NTE124 NJI105:NJI124 MZM105:MZM124 MPQ105:MPQ124 MFU105:MFU124 LVY105:LVY124 LMC105:LMC124 LCG105:LCG124 KSK105:KSK124 KIO105:KIO124 JYS105:JYS124 JOW105:JOW124 JFA105:JFA124 IVE105:IVE124 ILI105:ILI124 IBM105:IBM124 HRQ105:HRQ124 HHU105:HHU124 GXY105:GXY124 GOC105:GOC124 GEG105:GEG124 FUK105:FUK124 FKO105:FKO124 FAS105:FAS124 EQW105:EQW124 EHA105:EHA124 DXE105:DXE124 DNI105:DNI124 DDM105:DDM124 CTQ105:CTQ124 CJU105:CJU124 BZY105:BZY124 BQC105:BQC124 BGG105:BGG124 AWK105:AWK124 AMO105:AMO124 ACS105:ACS124 SW105:SW124 JA105:JA124 ACS80:ACS99 WVM130:WVM254 WLQ130:WLQ254 WBU130:WBU254 VRY130:VRY254 VIC130:VIC254 UYG130:UYG254 UOK130:UOK254 UEO130:UEO254 TUS130:TUS254 TKW130:TKW254 TBA130:TBA254 SRE130:SRE254 SHI130:SHI254 RXM130:RXM254 RNQ130:RNQ254 RDU130:RDU254 QTY130:QTY254 QKC130:QKC254 QAG130:QAG254 PQK130:PQK254 PGO130:PGO254 OWS130:OWS254 OMW130:OMW254 ODA130:ODA254 NTE130:NTE254 NJI130:NJI254 MZM130:MZM254 MPQ130:MPQ254 MFU130:MFU254 LVY130:LVY254 LMC130:LMC254 LCG130:LCG254 KSK130:KSK254 KIO130:KIO254 JYS130:JYS254 JOW130:JOW254 JFA130:JFA254 IVE130:IVE254 ILI130:ILI254 IBM130:IBM254 HRQ130:HRQ254 HHU130:HHU254 GXY130:GXY254 GOC130:GOC254 GEG130:GEG254 FUK130:FUK254 FKO130:FKO254 FAS130:FAS254 EQW130:EQW254 EHA130:EHA254 DXE130:DXE254 DNI130:DNI254 DDM130:DDM254 CTQ130:CTQ254 CJU130:CJU254 BZY130:BZY254 BQC130:BQC254 BGG130:BGG254 AWK130:AWK254 AMO130:AMO254 ACS130:ACS254 SW130:SW254 JA130:JA254 AMO80:AMO99 WVM80:WVM99 WLQ80:WLQ99 WBU80:WBU99 VRY80:VRY99 VIC80:VIC99 UYG80:UYG99 UOK80:UOK99 UEO80:UEO99 TUS80:TUS99 TKW80:TKW99 TBA80:TBA99 SRE80:SRE99 SHI80:SHI99 RXM80:RXM99 RNQ80:RNQ99 RDU80:RDU99 QTY80:QTY99 QKC80:QKC99 QAG80:QAG99 PQK80:PQK99 PGO80:PGO99 OWS80:OWS99 OMW80:OMW99 ODA80:ODA99 NTE80:NTE99 NJI80:NJI99 MZM80:MZM99 MPQ80:MPQ99 MFU80:MFU99 LVY80:LVY99 LMC80:LMC99 LCG80:LCG99 KSK80:KSK99 KIO80:KIO99 JYS80:JYS99 JOW80:JOW99 JFA80:JFA99 IVE80:IVE99 ILI80:ILI99 IBM80:IBM99 HRQ80:HRQ99 HHU80:HHU99 GXY80:GXY99 GOC80:GOC99 GEG80:GEG99 FUK80:FUK99 FKO80:FKO99 FAS80:FAS99 EQW80:EQW99 EHA80:EHA99 DXE80:DXE99 DNI80:DNI99 DDM80:DDM99 CTQ80:CTQ99 CJU80:CJU99 BZY80:BZY99 BQC80:BQC99 BGG80:BGG99 AWK80:AWK99" xr:uid="{C0F0FC55-A2E7-4DB9-A3E5-F128DEDC306B}">
      <formula1>$V$1</formula1>
      <formula2>$W$1</formula2>
    </dataValidation>
    <dataValidation type="whole" allowBlank="1" showInputMessage="1" showErrorMessage="1" sqref="E10:E59 E80:E99 E105:E124 E130:E254" xr:uid="{A9DB7DE3-FF20-5A4D-8E0E-05004B81BC54}">
      <formula1>$T$1</formula1>
      <formula2>$U$1</formula2>
    </dataValidation>
    <dataValidation type="list" allowBlank="1" showInputMessage="1" showErrorMessage="1" sqref="D80:D99" xr:uid="{A66A8B65-FB54-1A4C-85AD-38BF2FEE1A2E}">
      <formula1>$O$79:$O$92</formula1>
    </dataValidation>
    <dataValidation type="textLength" allowBlank="1" showInputMessage="1" showErrorMessage="1" sqref="C10:C59 C65:D74 C80:C99 C105:C124 C130:C254" xr:uid="{F5C39EB3-AD6F-FF41-87CA-EF527EB24F19}">
      <formula1>3</formula1>
      <formula2>100</formula2>
    </dataValidation>
    <dataValidation type="whole" allowBlank="1" showInputMessage="1" showErrorMessage="1" sqref="D105:D124 D130:D254" xr:uid="{0DC98332-ECAB-6D44-988A-BE815F67222A}">
      <formula1>0</formula1>
      <formula2>3000</formula2>
    </dataValidation>
    <dataValidation type="whole" allowBlank="1" showInputMessage="1" showErrorMessage="1" sqref="F5" xr:uid="{CA796C76-8528-E34A-9B54-12DA49E51CB7}">
      <formula1>0</formula1>
      <formula2>1000000</formula2>
    </dataValidation>
    <dataValidation type="list" allowBlank="1" showInputMessage="1" showErrorMessage="1" sqref="F130:F254" xr:uid="{9606AE60-91E2-AD43-B90C-133B27D2EAB9}">
      <formula1>"Yes, No"</formula1>
    </dataValidation>
  </dataValidations>
  <pageMargins left="0.7" right="0.7" top="0.75" bottom="0.75" header="0.3" footer="0.3"/>
  <pageSetup scale="84" orientation="portrait" r:id="rId1"/>
  <headerFooter>
    <oddFooter>&amp;L&amp;1#&amp;"Calibri"&amp;10&amp;K000000Internal</oddFooter>
  </headerFooter>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DCA33-A0B5-4EEE-AF54-41BF3B8040A5}">
  <dimension ref="A1:Y286"/>
  <sheetViews>
    <sheetView zoomScaleNormal="100" workbookViewId="0">
      <pane ySplit="2" topLeftCell="A3" activePane="bottomLeft" state="frozen"/>
      <selection activeCell="N7" sqref="N7"/>
      <selection pane="bottomLeft" activeCell="E12" sqref="E12"/>
    </sheetView>
  </sheetViews>
  <sheetFormatPr defaultColWidth="8.85546875" defaultRowHeight="15" x14ac:dyDescent="0.25"/>
  <cols>
    <col min="1" max="1" width="4.42578125" customWidth="1"/>
    <col min="2" max="2" width="5.42578125" customWidth="1"/>
    <col min="3" max="3" width="42.28515625" customWidth="1"/>
    <col min="4" max="4" width="11.42578125" customWidth="1"/>
    <col min="5" max="5" width="21.28515625" customWidth="1"/>
    <col min="6" max="6" width="8.140625" customWidth="1"/>
    <col min="7" max="7" width="12" customWidth="1"/>
    <col min="8" max="8" width="4.7109375" customWidth="1"/>
    <col min="10" max="10" width="4.7109375" customWidth="1"/>
  </cols>
  <sheetData>
    <row r="1" spans="1:25" s="7" customFormat="1" ht="12.75" x14ac:dyDescent="0.2">
      <c r="A1" s="400" t="s">
        <v>38</v>
      </c>
      <c r="B1" s="400"/>
      <c r="C1" s="400"/>
      <c r="D1" s="48"/>
      <c r="E1" s="47"/>
      <c r="F1" s="47"/>
      <c r="G1" s="47"/>
      <c r="H1" s="48" t="s">
        <v>35</v>
      </c>
      <c r="I1" s="49">
        <f>I57+I103+I88+I73</f>
        <v>0</v>
      </c>
      <c r="J1" s="47"/>
      <c r="K1" s="3"/>
      <c r="L1" s="3"/>
      <c r="M1" s="3"/>
      <c r="N1" s="3"/>
      <c r="O1" s="3"/>
      <c r="P1" s="3"/>
      <c r="Q1" s="3"/>
      <c r="R1" s="3"/>
      <c r="S1" s="13">
        <f>'1 - Media Publicity'!$S$1</f>
        <v>2022</v>
      </c>
      <c r="T1" s="14">
        <f>'1 - Media Publicity'!$T$1</f>
        <v>44562</v>
      </c>
      <c r="U1" s="14">
        <f>'1 - Media Publicity'!$U$1</f>
        <v>44926</v>
      </c>
      <c r="V1" s="3"/>
      <c r="W1" s="3"/>
      <c r="X1" s="3"/>
      <c r="Y1" s="3"/>
    </row>
    <row r="2" spans="1:25" s="7" customFormat="1" ht="12.75" customHeight="1" x14ac:dyDescent="0.25">
      <c r="A2" s="392" t="s">
        <v>536</v>
      </c>
      <c r="B2" s="389"/>
      <c r="C2" s="389"/>
      <c r="D2" s="389"/>
      <c r="E2" s="389"/>
      <c r="F2" s="389"/>
      <c r="G2" s="389"/>
      <c r="H2" s="389"/>
      <c r="I2" s="389"/>
      <c r="J2" s="26"/>
      <c r="K2" s="3"/>
      <c r="L2" s="3"/>
      <c r="M2" s="3"/>
      <c r="N2" s="3"/>
      <c r="O2" s="3"/>
      <c r="P2" s="3"/>
      <c r="Q2" s="3"/>
      <c r="R2" s="3"/>
      <c r="S2" s="3"/>
      <c r="T2" s="3"/>
      <c r="U2" s="3"/>
      <c r="V2" s="3"/>
      <c r="W2" s="3"/>
      <c r="X2" s="3"/>
      <c r="Y2" s="3"/>
    </row>
    <row r="3" spans="1:25" s="7" customFormat="1" ht="92.25" customHeight="1" x14ac:dyDescent="0.2">
      <c r="A3" s="54" t="s">
        <v>72</v>
      </c>
      <c r="B3" s="390" t="s">
        <v>538</v>
      </c>
      <c r="C3" s="390"/>
      <c r="D3" s="390"/>
      <c r="E3" s="390"/>
      <c r="F3" s="389"/>
      <c r="G3" s="389"/>
      <c r="H3" s="389"/>
      <c r="I3" s="389"/>
      <c r="J3" s="26"/>
      <c r="K3" s="3"/>
      <c r="L3" s="3"/>
      <c r="M3" s="3"/>
      <c r="N3" s="3"/>
      <c r="O3" s="3"/>
      <c r="P3" s="3"/>
      <c r="Q3" s="3"/>
      <c r="R3" s="3"/>
      <c r="S3" s="3"/>
      <c r="T3" s="3"/>
      <c r="U3" s="3"/>
      <c r="V3" s="3"/>
      <c r="W3" s="3"/>
      <c r="X3" s="3"/>
      <c r="Y3" s="3"/>
    </row>
    <row r="4" spans="1:25" s="7" customFormat="1" ht="3" customHeight="1" x14ac:dyDescent="0.2">
      <c r="A4" s="61"/>
      <c r="B4" s="117"/>
      <c r="C4" s="116"/>
      <c r="D4" s="105"/>
      <c r="E4" s="61"/>
      <c r="F4" s="26"/>
      <c r="G4" s="26"/>
      <c r="H4" s="26"/>
      <c r="I4" s="66"/>
      <c r="J4" s="26"/>
      <c r="K4" s="3"/>
      <c r="L4" s="3"/>
      <c r="M4" s="3"/>
      <c r="N4" s="3"/>
      <c r="O4" s="3"/>
      <c r="P4" s="3"/>
      <c r="Q4" s="3"/>
      <c r="R4" s="3"/>
      <c r="S4" s="3"/>
      <c r="T4" s="3"/>
      <c r="U4" s="3"/>
      <c r="V4" s="3"/>
      <c r="W4" s="3"/>
      <c r="X4" s="3"/>
      <c r="Y4" s="3"/>
    </row>
    <row r="5" spans="1:25" s="7" customFormat="1" ht="35.25" customHeight="1" x14ac:dyDescent="0.2">
      <c r="A5" s="26"/>
      <c r="B5" s="115"/>
      <c r="C5" s="115" t="s">
        <v>118</v>
      </c>
      <c r="D5" s="105" t="s">
        <v>47</v>
      </c>
      <c r="E5" s="61" t="s">
        <v>105</v>
      </c>
      <c r="F5" s="106" t="s">
        <v>110</v>
      </c>
      <c r="G5" s="106" t="s">
        <v>111</v>
      </c>
      <c r="H5" s="26"/>
      <c r="I5" s="107"/>
      <c r="J5" s="26"/>
      <c r="K5" s="73"/>
      <c r="L5" s="212"/>
      <c r="M5" s="9" t="s">
        <v>112</v>
      </c>
      <c r="N5" s="9" t="s">
        <v>113</v>
      </c>
      <c r="O5" s="9" t="s">
        <v>114</v>
      </c>
      <c r="P5" s="9" t="s">
        <v>115</v>
      </c>
      <c r="Q5" s="73"/>
      <c r="R5" s="73"/>
      <c r="S5" s="73"/>
      <c r="T5" s="3"/>
      <c r="U5" s="3"/>
      <c r="V5" s="3"/>
      <c r="W5" s="3"/>
      <c r="X5" s="3"/>
      <c r="Y5" s="3"/>
    </row>
    <row r="6" spans="1:25" s="7" customFormat="1" ht="0.6" customHeight="1" x14ac:dyDescent="0.2">
      <c r="A6" s="26"/>
      <c r="B6" s="61"/>
      <c r="C6" s="26"/>
      <c r="D6" s="26"/>
      <c r="E6" s="65"/>
      <c r="F6" s="26"/>
      <c r="G6" s="26"/>
      <c r="H6" s="26"/>
      <c r="I6" s="107"/>
      <c r="J6" s="26"/>
      <c r="K6" s="3"/>
      <c r="L6" s="3"/>
      <c r="M6" s="13"/>
      <c r="N6" s="13"/>
      <c r="O6" s="13"/>
      <c r="P6" s="13"/>
      <c r="Q6" s="3"/>
      <c r="R6" s="3"/>
      <c r="S6" s="3"/>
      <c r="T6" s="3"/>
      <c r="U6" s="3"/>
      <c r="V6" s="3"/>
      <c r="W6" s="3"/>
      <c r="X6" s="3"/>
      <c r="Y6" s="3"/>
    </row>
    <row r="7" spans="1:25" s="7" customFormat="1" ht="12.75" customHeight="1" x14ac:dyDescent="0.2">
      <c r="A7" s="26"/>
      <c r="B7" s="108">
        <v>1</v>
      </c>
      <c r="C7" s="91"/>
      <c r="D7" s="59"/>
      <c r="E7" s="72"/>
      <c r="F7" s="103"/>
      <c r="G7" s="103"/>
      <c r="H7" s="26"/>
      <c r="I7" s="109">
        <f>IF(C7="",0,IF(D7=0,0,IF(E7=0,0,IF(F7=0,0,IF(G7=0,0,P7)))))</f>
        <v>0</v>
      </c>
      <c r="J7" s="26"/>
      <c r="K7" s="73"/>
      <c r="L7" s="73"/>
      <c r="M7" s="9">
        <f t="shared" ref="M7:M56" si="0">IF(E7=0,0,E7*5)</f>
        <v>0</v>
      </c>
      <c r="N7" s="9">
        <f t="shared" ref="N7:N56" si="1">IF(F7=0,0,IF(F7="Yes",50,0))</f>
        <v>0</v>
      </c>
      <c r="O7" s="9">
        <f t="shared" ref="O7:O56" si="2">IF(F7="no",0,IF(G7=0,0,IF(G7="Yes",25,0)))</f>
        <v>0</v>
      </c>
      <c r="P7" s="9">
        <f t="shared" ref="P7:P56" si="3">SUM(M7:O7)</f>
        <v>0</v>
      </c>
      <c r="Q7" s="73"/>
      <c r="R7" s="73"/>
      <c r="S7" s="73"/>
      <c r="T7" s="73"/>
      <c r="U7" s="73"/>
      <c r="V7" s="73"/>
      <c r="W7" s="3"/>
      <c r="X7" s="3"/>
      <c r="Y7" s="3"/>
    </row>
    <row r="8" spans="1:25" s="7" customFormat="1" ht="12.75" customHeight="1" x14ac:dyDescent="0.2">
      <c r="A8" s="26"/>
      <c r="B8" s="108">
        <v>2</v>
      </c>
      <c r="C8" s="91"/>
      <c r="D8" s="59"/>
      <c r="E8" s="72"/>
      <c r="F8" s="103"/>
      <c r="G8" s="194"/>
      <c r="H8" s="26"/>
      <c r="I8" s="109">
        <f t="shared" ref="I8:I56" si="4">IF(C8="",0,IF(D8=0,0,IF(E8=0,0,IF(F8=0,0,IF(G8=0,0,P8)))))</f>
        <v>0</v>
      </c>
      <c r="J8" s="26"/>
      <c r="K8" s="3"/>
      <c r="L8" s="73"/>
      <c r="M8" s="9">
        <f t="shared" si="0"/>
        <v>0</v>
      </c>
      <c r="N8" s="9">
        <f t="shared" si="1"/>
        <v>0</v>
      </c>
      <c r="O8" s="9">
        <f t="shared" si="2"/>
        <v>0</v>
      </c>
      <c r="P8" s="9">
        <f t="shared" si="3"/>
        <v>0</v>
      </c>
      <c r="Q8" s="73"/>
      <c r="R8" s="73"/>
      <c r="S8" s="73"/>
      <c r="T8" s="73"/>
      <c r="U8" s="73"/>
      <c r="V8" s="73"/>
      <c r="W8" s="3"/>
      <c r="X8" s="3"/>
      <c r="Y8" s="3"/>
    </row>
    <row r="9" spans="1:25" s="7" customFormat="1" ht="12.75" customHeight="1" x14ac:dyDescent="0.2">
      <c r="A9" s="26"/>
      <c r="B9" s="108">
        <v>3</v>
      </c>
      <c r="C9" s="91"/>
      <c r="D9" s="59"/>
      <c r="E9" s="72"/>
      <c r="F9" s="194"/>
      <c r="G9" s="194"/>
      <c r="H9" s="26"/>
      <c r="I9" s="109">
        <f t="shared" si="4"/>
        <v>0</v>
      </c>
      <c r="J9" s="26"/>
      <c r="K9" s="73"/>
      <c r="L9" s="73"/>
      <c r="M9" s="9">
        <f t="shared" si="0"/>
        <v>0</v>
      </c>
      <c r="N9" s="9">
        <f t="shared" si="1"/>
        <v>0</v>
      </c>
      <c r="O9" s="9">
        <f t="shared" si="2"/>
        <v>0</v>
      </c>
      <c r="P9" s="9">
        <f t="shared" si="3"/>
        <v>0</v>
      </c>
      <c r="Q9" s="73"/>
      <c r="R9" s="73"/>
      <c r="S9" s="73"/>
      <c r="T9" s="73"/>
      <c r="U9" s="73"/>
      <c r="V9" s="73"/>
      <c r="W9" s="3"/>
      <c r="X9" s="3"/>
      <c r="Y9" s="3"/>
    </row>
    <row r="10" spans="1:25" s="7" customFormat="1" ht="12.75" customHeight="1" x14ac:dyDescent="0.2">
      <c r="A10" s="26"/>
      <c r="B10" s="108">
        <v>4</v>
      </c>
      <c r="C10" s="91"/>
      <c r="D10" s="59"/>
      <c r="E10" s="72"/>
      <c r="F10" s="247"/>
      <c r="G10" s="103"/>
      <c r="H10" s="26"/>
      <c r="I10" s="109">
        <f t="shared" si="4"/>
        <v>0</v>
      </c>
      <c r="J10" s="26"/>
      <c r="K10" s="73"/>
      <c r="L10" s="73"/>
      <c r="M10" s="9">
        <f t="shared" si="0"/>
        <v>0</v>
      </c>
      <c r="N10" s="9">
        <f t="shared" si="1"/>
        <v>0</v>
      </c>
      <c r="O10" s="9">
        <f t="shared" si="2"/>
        <v>0</v>
      </c>
      <c r="P10" s="9">
        <f t="shared" si="3"/>
        <v>0</v>
      </c>
      <c r="Q10" s="73"/>
      <c r="R10" s="73"/>
      <c r="S10" s="73"/>
      <c r="T10" s="73"/>
      <c r="U10" s="73"/>
      <c r="V10" s="73"/>
      <c r="W10" s="3"/>
      <c r="X10" s="3"/>
      <c r="Y10" s="3"/>
    </row>
    <row r="11" spans="1:25" s="7" customFormat="1" ht="12.75" customHeight="1" x14ac:dyDescent="0.2">
      <c r="A11" s="26"/>
      <c r="B11" s="108">
        <v>5</v>
      </c>
      <c r="C11" s="91"/>
      <c r="D11" s="59"/>
      <c r="E11" s="72"/>
      <c r="F11" s="247"/>
      <c r="G11" s="247"/>
      <c r="H11" s="26"/>
      <c r="I11" s="109">
        <f t="shared" si="4"/>
        <v>0</v>
      </c>
      <c r="J11" s="26"/>
      <c r="K11" s="3"/>
      <c r="L11" s="73"/>
      <c r="M11" s="9">
        <f t="shared" si="0"/>
        <v>0</v>
      </c>
      <c r="N11" s="9">
        <f t="shared" si="1"/>
        <v>0</v>
      </c>
      <c r="O11" s="9">
        <f t="shared" si="2"/>
        <v>0</v>
      </c>
      <c r="P11" s="9">
        <f t="shared" si="3"/>
        <v>0</v>
      </c>
      <c r="Q11" s="73"/>
      <c r="R11" s="73"/>
      <c r="S11" s="73"/>
      <c r="T11" s="73"/>
      <c r="U11" s="73"/>
      <c r="V11" s="73"/>
      <c r="W11" s="3"/>
      <c r="X11" s="3"/>
      <c r="Y11" s="3"/>
    </row>
    <row r="12" spans="1:25" s="7" customFormat="1" ht="12.75" customHeight="1" x14ac:dyDescent="0.2">
      <c r="A12" s="26"/>
      <c r="B12" s="108">
        <v>6</v>
      </c>
      <c r="C12" s="91"/>
      <c r="D12" s="59"/>
      <c r="E12" s="72"/>
      <c r="F12" s="247"/>
      <c r="G12" s="247"/>
      <c r="H12" s="26"/>
      <c r="I12" s="109">
        <f t="shared" si="4"/>
        <v>0</v>
      </c>
      <c r="J12" s="26"/>
      <c r="K12" s="3"/>
      <c r="L12" s="73"/>
      <c r="M12" s="9">
        <f t="shared" si="0"/>
        <v>0</v>
      </c>
      <c r="N12" s="9">
        <f t="shared" si="1"/>
        <v>0</v>
      </c>
      <c r="O12" s="9">
        <f t="shared" si="2"/>
        <v>0</v>
      </c>
      <c r="P12" s="9">
        <f t="shared" si="3"/>
        <v>0</v>
      </c>
      <c r="Q12" s="73"/>
      <c r="R12" s="73"/>
      <c r="S12" s="73"/>
      <c r="T12" s="73"/>
      <c r="U12" s="73"/>
      <c r="V12" s="73"/>
      <c r="W12" s="3"/>
      <c r="X12" s="3"/>
      <c r="Y12" s="3"/>
    </row>
    <row r="13" spans="1:25" s="7" customFormat="1" ht="12.75" customHeight="1" x14ac:dyDescent="0.2">
      <c r="A13" s="26"/>
      <c r="B13" s="108">
        <v>7</v>
      </c>
      <c r="C13" s="91"/>
      <c r="D13" s="59"/>
      <c r="E13" s="72"/>
      <c r="F13" s="247"/>
      <c r="G13" s="103"/>
      <c r="H13" s="26"/>
      <c r="I13" s="109">
        <f t="shared" si="4"/>
        <v>0</v>
      </c>
      <c r="J13" s="26"/>
      <c r="K13" s="3"/>
      <c r="L13" s="73"/>
      <c r="M13" s="9">
        <f t="shared" si="0"/>
        <v>0</v>
      </c>
      <c r="N13" s="9">
        <f t="shared" si="1"/>
        <v>0</v>
      </c>
      <c r="O13" s="9">
        <f t="shared" si="2"/>
        <v>0</v>
      </c>
      <c r="P13" s="9">
        <f t="shared" si="3"/>
        <v>0</v>
      </c>
      <c r="Q13" s="73"/>
      <c r="R13" s="73"/>
      <c r="S13" s="73"/>
      <c r="T13" s="73"/>
      <c r="U13" s="73"/>
      <c r="V13" s="73"/>
      <c r="W13" s="3"/>
      <c r="X13" s="3"/>
      <c r="Y13" s="3"/>
    </row>
    <row r="14" spans="1:25" s="7" customFormat="1" ht="12.75" customHeight="1" x14ac:dyDescent="0.2">
      <c r="A14" s="26"/>
      <c r="B14" s="108">
        <v>8</v>
      </c>
      <c r="C14" s="91"/>
      <c r="D14" s="59"/>
      <c r="E14" s="72"/>
      <c r="F14" s="247"/>
      <c r="G14" s="103"/>
      <c r="H14" s="26"/>
      <c r="I14" s="109">
        <f t="shared" si="4"/>
        <v>0</v>
      </c>
      <c r="J14" s="26"/>
      <c r="K14" s="3"/>
      <c r="L14" s="73"/>
      <c r="M14" s="9">
        <f t="shared" si="0"/>
        <v>0</v>
      </c>
      <c r="N14" s="9">
        <f t="shared" si="1"/>
        <v>0</v>
      </c>
      <c r="O14" s="9">
        <f t="shared" si="2"/>
        <v>0</v>
      </c>
      <c r="P14" s="9">
        <f t="shared" si="3"/>
        <v>0</v>
      </c>
      <c r="Q14" s="73"/>
      <c r="R14" s="73"/>
      <c r="S14" s="73"/>
      <c r="T14" s="73"/>
      <c r="U14" s="73"/>
      <c r="V14" s="73"/>
      <c r="W14" s="3"/>
      <c r="X14" s="3"/>
      <c r="Y14" s="3"/>
    </row>
    <row r="15" spans="1:25" s="7" customFormat="1" ht="12.75" customHeight="1" x14ac:dyDescent="0.2">
      <c r="A15" s="26"/>
      <c r="B15" s="108">
        <v>9</v>
      </c>
      <c r="C15" s="91"/>
      <c r="D15" s="59"/>
      <c r="E15" s="72"/>
      <c r="F15" s="247"/>
      <c r="G15" s="103"/>
      <c r="H15" s="26"/>
      <c r="I15" s="109">
        <f t="shared" si="4"/>
        <v>0</v>
      </c>
      <c r="J15" s="26"/>
      <c r="K15" s="3"/>
      <c r="L15" s="73"/>
      <c r="M15" s="9">
        <f t="shared" si="0"/>
        <v>0</v>
      </c>
      <c r="N15" s="9">
        <f t="shared" si="1"/>
        <v>0</v>
      </c>
      <c r="O15" s="9">
        <f t="shared" si="2"/>
        <v>0</v>
      </c>
      <c r="P15" s="9">
        <f t="shared" si="3"/>
        <v>0</v>
      </c>
      <c r="Q15" s="73"/>
      <c r="R15" s="73"/>
      <c r="S15" s="73"/>
      <c r="T15" s="73"/>
      <c r="U15" s="73"/>
      <c r="V15" s="73"/>
      <c r="W15" s="3"/>
      <c r="X15" s="3"/>
      <c r="Y15" s="3"/>
    </row>
    <row r="16" spans="1:25" s="7" customFormat="1" ht="12.75" customHeight="1" x14ac:dyDescent="0.2">
      <c r="A16" s="26"/>
      <c r="B16" s="108">
        <v>10</v>
      </c>
      <c r="C16" s="91"/>
      <c r="D16" s="59"/>
      <c r="E16" s="72"/>
      <c r="F16" s="247"/>
      <c r="G16" s="247"/>
      <c r="H16" s="26"/>
      <c r="I16" s="109">
        <f t="shared" si="4"/>
        <v>0</v>
      </c>
      <c r="J16" s="26"/>
      <c r="K16" s="3"/>
      <c r="L16" s="73"/>
      <c r="M16" s="9">
        <f t="shared" si="0"/>
        <v>0</v>
      </c>
      <c r="N16" s="9">
        <f t="shared" si="1"/>
        <v>0</v>
      </c>
      <c r="O16" s="9">
        <f t="shared" si="2"/>
        <v>0</v>
      </c>
      <c r="P16" s="9">
        <f t="shared" si="3"/>
        <v>0</v>
      </c>
      <c r="Q16" s="73"/>
      <c r="R16" s="73"/>
      <c r="S16" s="73"/>
      <c r="T16" s="73"/>
      <c r="U16" s="73"/>
      <c r="V16" s="73"/>
      <c r="W16" s="3"/>
      <c r="X16" s="3"/>
      <c r="Y16" s="3"/>
    </row>
    <row r="17" spans="1:25" s="7" customFormat="1" ht="12.75" customHeight="1" x14ac:dyDescent="0.2">
      <c r="A17" s="26"/>
      <c r="B17" s="108">
        <v>11</v>
      </c>
      <c r="C17" s="91"/>
      <c r="D17" s="59"/>
      <c r="E17" s="72"/>
      <c r="F17" s="247"/>
      <c r="G17" s="247"/>
      <c r="H17" s="26"/>
      <c r="I17" s="109">
        <f t="shared" si="4"/>
        <v>0</v>
      </c>
      <c r="J17" s="26"/>
      <c r="K17" s="3"/>
      <c r="L17" s="73"/>
      <c r="M17" s="9">
        <f t="shared" si="0"/>
        <v>0</v>
      </c>
      <c r="N17" s="9">
        <f t="shared" si="1"/>
        <v>0</v>
      </c>
      <c r="O17" s="9">
        <f t="shared" si="2"/>
        <v>0</v>
      </c>
      <c r="P17" s="9">
        <f t="shared" si="3"/>
        <v>0</v>
      </c>
      <c r="Q17" s="73"/>
      <c r="R17" s="73"/>
      <c r="S17" s="73"/>
      <c r="T17" s="73"/>
      <c r="U17" s="73"/>
      <c r="V17" s="73"/>
      <c r="W17" s="3"/>
      <c r="X17" s="3"/>
      <c r="Y17" s="3"/>
    </row>
    <row r="18" spans="1:25" s="7" customFormat="1" ht="12.75" customHeight="1" x14ac:dyDescent="0.2">
      <c r="A18" s="26"/>
      <c r="B18" s="108">
        <v>12</v>
      </c>
      <c r="C18" s="91"/>
      <c r="D18" s="59"/>
      <c r="E18" s="72"/>
      <c r="F18" s="247"/>
      <c r="G18" s="247"/>
      <c r="H18" s="26"/>
      <c r="I18" s="109">
        <f t="shared" si="4"/>
        <v>0</v>
      </c>
      <c r="J18" s="26"/>
      <c r="K18" s="3"/>
      <c r="L18" s="73"/>
      <c r="M18" s="9">
        <f t="shared" si="0"/>
        <v>0</v>
      </c>
      <c r="N18" s="9">
        <f t="shared" si="1"/>
        <v>0</v>
      </c>
      <c r="O18" s="9">
        <f t="shared" si="2"/>
        <v>0</v>
      </c>
      <c r="P18" s="9">
        <f t="shared" si="3"/>
        <v>0</v>
      </c>
      <c r="Q18" s="73"/>
      <c r="R18" s="73"/>
      <c r="S18" s="73"/>
      <c r="T18" s="73"/>
      <c r="U18" s="73"/>
      <c r="V18" s="73"/>
      <c r="W18" s="3"/>
      <c r="X18" s="3"/>
      <c r="Y18" s="3"/>
    </row>
    <row r="19" spans="1:25" s="7" customFormat="1" ht="12.75" customHeight="1" x14ac:dyDescent="0.2">
      <c r="A19" s="26"/>
      <c r="B19" s="108">
        <v>13</v>
      </c>
      <c r="C19" s="91"/>
      <c r="D19" s="59"/>
      <c r="E19" s="72"/>
      <c r="F19" s="247"/>
      <c r="G19" s="247"/>
      <c r="H19" s="26"/>
      <c r="I19" s="109">
        <f t="shared" si="4"/>
        <v>0</v>
      </c>
      <c r="J19" s="26"/>
      <c r="K19" s="3"/>
      <c r="L19" s="73"/>
      <c r="M19" s="9">
        <f t="shared" si="0"/>
        <v>0</v>
      </c>
      <c r="N19" s="9">
        <f t="shared" si="1"/>
        <v>0</v>
      </c>
      <c r="O19" s="9">
        <f t="shared" si="2"/>
        <v>0</v>
      </c>
      <c r="P19" s="9">
        <f t="shared" si="3"/>
        <v>0</v>
      </c>
      <c r="Q19" s="73"/>
      <c r="R19" s="73"/>
      <c r="S19" s="73"/>
      <c r="T19" s="73"/>
      <c r="U19" s="73"/>
      <c r="V19" s="73"/>
      <c r="W19" s="3"/>
      <c r="X19" s="3"/>
      <c r="Y19" s="3"/>
    </row>
    <row r="20" spans="1:25" s="7" customFormat="1" ht="12.75" customHeight="1" x14ac:dyDescent="0.2">
      <c r="A20" s="26"/>
      <c r="B20" s="108">
        <v>14</v>
      </c>
      <c r="C20" s="91"/>
      <c r="D20" s="59"/>
      <c r="E20" s="72"/>
      <c r="F20" s="247"/>
      <c r="G20" s="247"/>
      <c r="H20" s="26"/>
      <c r="I20" s="109">
        <f t="shared" si="4"/>
        <v>0</v>
      </c>
      <c r="J20" s="26"/>
      <c r="K20" s="3"/>
      <c r="L20" s="73"/>
      <c r="M20" s="9">
        <f t="shared" si="0"/>
        <v>0</v>
      </c>
      <c r="N20" s="9">
        <f t="shared" si="1"/>
        <v>0</v>
      </c>
      <c r="O20" s="9">
        <f t="shared" si="2"/>
        <v>0</v>
      </c>
      <c r="P20" s="9">
        <f t="shared" si="3"/>
        <v>0</v>
      </c>
      <c r="Q20" s="73"/>
      <c r="R20" s="73"/>
      <c r="S20" s="73"/>
      <c r="T20" s="73"/>
      <c r="U20" s="73"/>
      <c r="V20" s="73"/>
      <c r="W20" s="3"/>
      <c r="X20" s="3"/>
      <c r="Y20" s="3"/>
    </row>
    <row r="21" spans="1:25" s="7" customFormat="1" ht="12.75" customHeight="1" x14ac:dyDescent="0.2">
      <c r="A21" s="26"/>
      <c r="B21" s="108">
        <v>15</v>
      </c>
      <c r="C21" s="91"/>
      <c r="D21" s="59"/>
      <c r="E21" s="72"/>
      <c r="F21" s="247"/>
      <c r="G21" s="247"/>
      <c r="H21" s="26"/>
      <c r="I21" s="109">
        <f t="shared" si="4"/>
        <v>0</v>
      </c>
      <c r="J21" s="26"/>
      <c r="K21" s="3"/>
      <c r="L21" s="73"/>
      <c r="M21" s="9">
        <f t="shared" si="0"/>
        <v>0</v>
      </c>
      <c r="N21" s="9">
        <f t="shared" si="1"/>
        <v>0</v>
      </c>
      <c r="O21" s="9">
        <f t="shared" si="2"/>
        <v>0</v>
      </c>
      <c r="P21" s="9">
        <f t="shared" si="3"/>
        <v>0</v>
      </c>
      <c r="Q21" s="73"/>
      <c r="R21" s="73"/>
      <c r="S21" s="73"/>
      <c r="T21" s="73"/>
      <c r="U21" s="73"/>
      <c r="V21" s="73"/>
      <c r="W21" s="3"/>
      <c r="X21" s="3"/>
      <c r="Y21" s="3"/>
    </row>
    <row r="22" spans="1:25" s="7" customFormat="1" ht="12.75" customHeight="1" x14ac:dyDescent="0.2">
      <c r="A22" s="26"/>
      <c r="B22" s="108">
        <v>16</v>
      </c>
      <c r="C22" s="91"/>
      <c r="D22" s="59"/>
      <c r="E22" s="72"/>
      <c r="F22" s="247"/>
      <c r="G22" s="247"/>
      <c r="H22" s="26"/>
      <c r="I22" s="109">
        <f t="shared" si="4"/>
        <v>0</v>
      </c>
      <c r="J22" s="26"/>
      <c r="K22" s="3"/>
      <c r="L22" s="73"/>
      <c r="M22" s="9">
        <f t="shared" si="0"/>
        <v>0</v>
      </c>
      <c r="N22" s="9">
        <f t="shared" si="1"/>
        <v>0</v>
      </c>
      <c r="O22" s="9">
        <f t="shared" si="2"/>
        <v>0</v>
      </c>
      <c r="P22" s="9">
        <f t="shared" si="3"/>
        <v>0</v>
      </c>
      <c r="Q22" s="73"/>
      <c r="R22" s="73"/>
      <c r="S22" s="73"/>
      <c r="T22" s="73"/>
      <c r="U22" s="73"/>
      <c r="V22" s="73"/>
      <c r="W22" s="3"/>
      <c r="X22" s="3"/>
      <c r="Y22" s="3"/>
    </row>
    <row r="23" spans="1:25" s="7" customFormat="1" ht="12.75" customHeight="1" x14ac:dyDescent="0.2">
      <c r="A23" s="26"/>
      <c r="B23" s="108">
        <v>17</v>
      </c>
      <c r="C23" s="91"/>
      <c r="D23" s="59"/>
      <c r="E23" s="72"/>
      <c r="F23" s="247"/>
      <c r="G23" s="247"/>
      <c r="H23" s="26"/>
      <c r="I23" s="109">
        <f t="shared" si="4"/>
        <v>0</v>
      </c>
      <c r="J23" s="26"/>
      <c r="K23" s="3"/>
      <c r="L23" s="73"/>
      <c r="M23" s="9">
        <f t="shared" si="0"/>
        <v>0</v>
      </c>
      <c r="N23" s="9">
        <f t="shared" si="1"/>
        <v>0</v>
      </c>
      <c r="O23" s="9">
        <f t="shared" si="2"/>
        <v>0</v>
      </c>
      <c r="P23" s="9">
        <f t="shared" si="3"/>
        <v>0</v>
      </c>
      <c r="Q23" s="73"/>
      <c r="R23" s="73"/>
      <c r="S23" s="73"/>
      <c r="T23" s="73"/>
      <c r="U23" s="73"/>
      <c r="V23" s="73"/>
      <c r="W23" s="3"/>
      <c r="X23" s="3"/>
      <c r="Y23" s="3"/>
    </row>
    <row r="24" spans="1:25" s="7" customFormat="1" ht="12.75" customHeight="1" x14ac:dyDescent="0.2">
      <c r="A24" s="26"/>
      <c r="B24" s="108">
        <v>18</v>
      </c>
      <c r="C24" s="91"/>
      <c r="D24" s="59"/>
      <c r="E24" s="72"/>
      <c r="F24" s="247"/>
      <c r="G24" s="247"/>
      <c r="H24" s="26"/>
      <c r="I24" s="109">
        <f t="shared" si="4"/>
        <v>0</v>
      </c>
      <c r="J24" s="26"/>
      <c r="K24" s="3"/>
      <c r="L24" s="73"/>
      <c r="M24" s="9">
        <f t="shared" si="0"/>
        <v>0</v>
      </c>
      <c r="N24" s="9">
        <f t="shared" si="1"/>
        <v>0</v>
      </c>
      <c r="O24" s="9">
        <f t="shared" si="2"/>
        <v>0</v>
      </c>
      <c r="P24" s="9">
        <f t="shared" si="3"/>
        <v>0</v>
      </c>
      <c r="Q24" s="73"/>
      <c r="R24" s="73"/>
      <c r="S24" s="73"/>
      <c r="T24" s="73"/>
      <c r="U24" s="73"/>
      <c r="V24" s="73"/>
      <c r="W24" s="3"/>
      <c r="X24" s="3"/>
      <c r="Y24" s="3"/>
    </row>
    <row r="25" spans="1:25" s="7" customFormat="1" ht="12.75" customHeight="1" x14ac:dyDescent="0.2">
      <c r="A25" s="26"/>
      <c r="B25" s="108">
        <v>19</v>
      </c>
      <c r="C25" s="91"/>
      <c r="D25" s="59"/>
      <c r="E25" s="72"/>
      <c r="F25" s="247"/>
      <c r="G25" s="247"/>
      <c r="H25" s="26"/>
      <c r="I25" s="109">
        <f t="shared" si="4"/>
        <v>0</v>
      </c>
      <c r="J25" s="26"/>
      <c r="K25" s="3"/>
      <c r="L25" s="73"/>
      <c r="M25" s="9">
        <f t="shared" si="0"/>
        <v>0</v>
      </c>
      <c r="N25" s="9">
        <f t="shared" si="1"/>
        <v>0</v>
      </c>
      <c r="O25" s="9">
        <f t="shared" si="2"/>
        <v>0</v>
      </c>
      <c r="P25" s="9">
        <f t="shared" si="3"/>
        <v>0</v>
      </c>
      <c r="Q25" s="73"/>
      <c r="R25" s="73"/>
      <c r="S25" s="73"/>
      <c r="T25" s="73"/>
      <c r="U25" s="73"/>
      <c r="V25" s="73"/>
      <c r="W25" s="3"/>
      <c r="X25" s="3"/>
      <c r="Y25" s="3"/>
    </row>
    <row r="26" spans="1:25" s="7" customFormat="1" ht="12.75" customHeight="1" x14ac:dyDescent="0.2">
      <c r="A26" s="26"/>
      <c r="B26" s="108">
        <v>20</v>
      </c>
      <c r="C26" s="91"/>
      <c r="D26" s="59"/>
      <c r="E26" s="72"/>
      <c r="F26" s="247"/>
      <c r="G26" s="247"/>
      <c r="H26" s="26"/>
      <c r="I26" s="109">
        <f t="shared" si="4"/>
        <v>0</v>
      </c>
      <c r="J26" s="26"/>
      <c r="K26" s="3"/>
      <c r="L26" s="73"/>
      <c r="M26" s="9">
        <f t="shared" si="0"/>
        <v>0</v>
      </c>
      <c r="N26" s="9">
        <f t="shared" si="1"/>
        <v>0</v>
      </c>
      <c r="O26" s="9">
        <f t="shared" si="2"/>
        <v>0</v>
      </c>
      <c r="P26" s="9">
        <f t="shared" si="3"/>
        <v>0</v>
      </c>
      <c r="Q26" s="73"/>
      <c r="R26" s="73"/>
      <c r="S26" s="73"/>
      <c r="T26" s="73"/>
      <c r="U26" s="73"/>
      <c r="V26" s="73"/>
      <c r="W26" s="3"/>
      <c r="X26" s="3"/>
      <c r="Y26" s="3"/>
    </row>
    <row r="27" spans="1:25" s="7" customFormat="1" ht="12.75" customHeight="1" x14ac:dyDescent="0.2">
      <c r="A27" s="26"/>
      <c r="B27" s="108">
        <v>21</v>
      </c>
      <c r="C27" s="91"/>
      <c r="D27" s="59"/>
      <c r="E27" s="72"/>
      <c r="F27" s="247"/>
      <c r="G27" s="247"/>
      <c r="H27" s="26"/>
      <c r="I27" s="109">
        <f t="shared" si="4"/>
        <v>0</v>
      </c>
      <c r="J27" s="26"/>
      <c r="K27" s="3"/>
      <c r="L27" s="73"/>
      <c r="M27" s="9">
        <f t="shared" si="0"/>
        <v>0</v>
      </c>
      <c r="N27" s="9">
        <f t="shared" si="1"/>
        <v>0</v>
      </c>
      <c r="O27" s="9">
        <f t="shared" si="2"/>
        <v>0</v>
      </c>
      <c r="P27" s="9">
        <f t="shared" si="3"/>
        <v>0</v>
      </c>
      <c r="Q27" s="73"/>
      <c r="R27" s="73"/>
      <c r="S27" s="73"/>
      <c r="T27" s="73"/>
      <c r="U27" s="73"/>
      <c r="V27" s="73"/>
      <c r="W27" s="3"/>
      <c r="X27" s="3"/>
      <c r="Y27" s="3"/>
    </row>
    <row r="28" spans="1:25" s="7" customFormat="1" ht="12.75" customHeight="1" x14ac:dyDescent="0.2">
      <c r="A28" s="26"/>
      <c r="B28" s="108">
        <v>22</v>
      </c>
      <c r="C28" s="91"/>
      <c r="D28" s="59"/>
      <c r="E28" s="72"/>
      <c r="F28" s="247"/>
      <c r="G28" s="247"/>
      <c r="H28" s="26"/>
      <c r="I28" s="109">
        <f t="shared" si="4"/>
        <v>0</v>
      </c>
      <c r="J28" s="26"/>
      <c r="K28" s="3"/>
      <c r="L28" s="73"/>
      <c r="M28" s="9">
        <f t="shared" si="0"/>
        <v>0</v>
      </c>
      <c r="N28" s="9">
        <f t="shared" si="1"/>
        <v>0</v>
      </c>
      <c r="O28" s="9">
        <f t="shared" si="2"/>
        <v>0</v>
      </c>
      <c r="P28" s="9">
        <f t="shared" si="3"/>
        <v>0</v>
      </c>
      <c r="Q28" s="73"/>
      <c r="R28" s="73"/>
      <c r="S28" s="73"/>
      <c r="T28" s="73"/>
      <c r="U28" s="73"/>
      <c r="V28" s="73"/>
      <c r="W28" s="3"/>
      <c r="X28" s="3"/>
      <c r="Y28" s="3"/>
    </row>
    <row r="29" spans="1:25" s="7" customFormat="1" ht="12.75" customHeight="1" x14ac:dyDescent="0.2">
      <c r="A29" s="26"/>
      <c r="B29" s="108">
        <v>23</v>
      </c>
      <c r="C29" s="91"/>
      <c r="D29" s="59"/>
      <c r="E29" s="72"/>
      <c r="F29" s="247"/>
      <c r="G29" s="247"/>
      <c r="H29" s="26"/>
      <c r="I29" s="109">
        <f t="shared" si="4"/>
        <v>0</v>
      </c>
      <c r="J29" s="26"/>
      <c r="K29" s="3"/>
      <c r="L29" s="73"/>
      <c r="M29" s="9">
        <f t="shared" si="0"/>
        <v>0</v>
      </c>
      <c r="N29" s="9">
        <f t="shared" si="1"/>
        <v>0</v>
      </c>
      <c r="O29" s="9">
        <f t="shared" si="2"/>
        <v>0</v>
      </c>
      <c r="P29" s="9">
        <f t="shared" si="3"/>
        <v>0</v>
      </c>
      <c r="Q29" s="73"/>
      <c r="R29" s="73"/>
      <c r="S29" s="73"/>
      <c r="T29" s="73"/>
      <c r="U29" s="73"/>
      <c r="V29" s="73"/>
      <c r="W29" s="3"/>
      <c r="X29" s="3"/>
      <c r="Y29" s="3"/>
    </row>
    <row r="30" spans="1:25" s="7" customFormat="1" ht="12.75" customHeight="1" x14ac:dyDescent="0.2">
      <c r="A30" s="26"/>
      <c r="B30" s="108">
        <v>24</v>
      </c>
      <c r="C30" s="91"/>
      <c r="D30" s="59"/>
      <c r="E30" s="72"/>
      <c r="F30" s="247"/>
      <c r="G30" s="247"/>
      <c r="H30" s="26"/>
      <c r="I30" s="109">
        <f t="shared" si="4"/>
        <v>0</v>
      </c>
      <c r="J30" s="26"/>
      <c r="K30" s="3"/>
      <c r="L30" s="73"/>
      <c r="M30" s="9">
        <f t="shared" si="0"/>
        <v>0</v>
      </c>
      <c r="N30" s="9">
        <f t="shared" si="1"/>
        <v>0</v>
      </c>
      <c r="O30" s="9">
        <f t="shared" si="2"/>
        <v>0</v>
      </c>
      <c r="P30" s="9">
        <f t="shared" si="3"/>
        <v>0</v>
      </c>
      <c r="Q30" s="73"/>
      <c r="R30" s="73"/>
      <c r="S30" s="73"/>
      <c r="T30" s="73"/>
      <c r="U30" s="73"/>
      <c r="V30" s="73"/>
      <c r="W30" s="3"/>
      <c r="X30" s="3"/>
      <c r="Y30" s="3"/>
    </row>
    <row r="31" spans="1:25" s="7" customFormat="1" ht="12.75" customHeight="1" x14ac:dyDescent="0.2">
      <c r="A31" s="255"/>
      <c r="B31" s="108">
        <v>25</v>
      </c>
      <c r="C31" s="91"/>
      <c r="D31" s="59"/>
      <c r="E31" s="72"/>
      <c r="F31" s="254"/>
      <c r="G31" s="254"/>
      <c r="H31" s="255"/>
      <c r="I31" s="109">
        <f t="shared" ref="I31:I44" si="5">IF(C31="",0,IF(D31=0,0,IF(E31=0,0,IF(F31=0,0,IF(G31=0,0,P31)))))</f>
        <v>0</v>
      </c>
      <c r="J31" s="255"/>
      <c r="K31" s="3"/>
      <c r="L31" s="73"/>
      <c r="M31" s="9">
        <f t="shared" ref="M31:M44" si="6">IF(E31=0,0,E31*5)</f>
        <v>0</v>
      </c>
      <c r="N31" s="9">
        <f t="shared" ref="N31:N44" si="7">IF(F31=0,0,IF(F31="Yes",50,0))</f>
        <v>0</v>
      </c>
      <c r="O31" s="9">
        <f t="shared" ref="O31:O44" si="8">IF(F31="no",0,IF(G31=0,0,IF(G31="Yes",25,0)))</f>
        <v>0</v>
      </c>
      <c r="P31" s="9">
        <f t="shared" ref="P31:P44" si="9">SUM(M31:O31)</f>
        <v>0</v>
      </c>
      <c r="Q31" s="73"/>
      <c r="R31" s="73"/>
      <c r="S31" s="73"/>
      <c r="T31" s="73"/>
      <c r="U31" s="73"/>
      <c r="V31" s="73"/>
      <c r="W31" s="3"/>
      <c r="X31" s="3"/>
      <c r="Y31" s="3"/>
    </row>
    <row r="32" spans="1:25" s="7" customFormat="1" ht="12.75" customHeight="1" x14ac:dyDescent="0.2">
      <c r="A32" s="255"/>
      <c r="B32" s="108">
        <v>26</v>
      </c>
      <c r="C32" s="91"/>
      <c r="D32" s="59"/>
      <c r="E32" s="72"/>
      <c r="F32" s="254"/>
      <c r="G32" s="254"/>
      <c r="H32" s="255"/>
      <c r="I32" s="109">
        <f t="shared" si="5"/>
        <v>0</v>
      </c>
      <c r="J32" s="255"/>
      <c r="K32" s="3"/>
      <c r="L32" s="73"/>
      <c r="M32" s="9">
        <f t="shared" si="6"/>
        <v>0</v>
      </c>
      <c r="N32" s="9">
        <f t="shared" si="7"/>
        <v>0</v>
      </c>
      <c r="O32" s="9">
        <f t="shared" si="8"/>
        <v>0</v>
      </c>
      <c r="P32" s="9">
        <f t="shared" si="9"/>
        <v>0</v>
      </c>
      <c r="Q32" s="73"/>
      <c r="R32" s="73"/>
      <c r="S32" s="73"/>
      <c r="T32" s="73"/>
      <c r="U32" s="73"/>
      <c r="V32" s="73"/>
      <c r="W32" s="3"/>
      <c r="X32" s="3"/>
      <c r="Y32" s="3"/>
    </row>
    <row r="33" spans="1:25" s="7" customFormat="1" ht="12.75" customHeight="1" x14ac:dyDescent="0.2">
      <c r="A33" s="255"/>
      <c r="B33" s="108">
        <v>27</v>
      </c>
      <c r="C33" s="91"/>
      <c r="D33" s="59"/>
      <c r="E33" s="72"/>
      <c r="F33" s="254"/>
      <c r="G33" s="254"/>
      <c r="H33" s="255"/>
      <c r="I33" s="109">
        <f t="shared" si="5"/>
        <v>0</v>
      </c>
      <c r="J33" s="255"/>
      <c r="K33" s="3"/>
      <c r="L33" s="73"/>
      <c r="M33" s="9">
        <f t="shared" si="6"/>
        <v>0</v>
      </c>
      <c r="N33" s="9">
        <f t="shared" si="7"/>
        <v>0</v>
      </c>
      <c r="O33" s="9">
        <f t="shared" si="8"/>
        <v>0</v>
      </c>
      <c r="P33" s="9">
        <f t="shared" si="9"/>
        <v>0</v>
      </c>
      <c r="Q33" s="73"/>
      <c r="R33" s="73"/>
      <c r="S33" s="73"/>
      <c r="T33" s="73"/>
      <c r="U33" s="73"/>
      <c r="V33" s="73"/>
      <c r="W33" s="3"/>
      <c r="X33" s="3"/>
      <c r="Y33" s="3"/>
    </row>
    <row r="34" spans="1:25" s="7" customFormat="1" ht="12.75" customHeight="1" x14ac:dyDescent="0.2">
      <c r="A34" s="255"/>
      <c r="B34" s="108">
        <v>28</v>
      </c>
      <c r="C34" s="91"/>
      <c r="D34" s="59"/>
      <c r="E34" s="72"/>
      <c r="F34" s="254"/>
      <c r="G34" s="254"/>
      <c r="H34" s="255"/>
      <c r="I34" s="109">
        <f t="shared" si="5"/>
        <v>0</v>
      </c>
      <c r="J34" s="255"/>
      <c r="K34" s="3"/>
      <c r="L34" s="73"/>
      <c r="M34" s="9">
        <f t="shared" si="6"/>
        <v>0</v>
      </c>
      <c r="N34" s="9">
        <f t="shared" si="7"/>
        <v>0</v>
      </c>
      <c r="O34" s="9">
        <f t="shared" si="8"/>
        <v>0</v>
      </c>
      <c r="P34" s="9">
        <f t="shared" si="9"/>
        <v>0</v>
      </c>
      <c r="Q34" s="73"/>
      <c r="R34" s="73"/>
      <c r="S34" s="73"/>
      <c r="T34" s="73"/>
      <c r="U34" s="73"/>
      <c r="V34" s="73"/>
      <c r="W34" s="3"/>
      <c r="X34" s="3"/>
      <c r="Y34" s="3"/>
    </row>
    <row r="35" spans="1:25" s="7" customFormat="1" ht="12.75" customHeight="1" x14ac:dyDescent="0.2">
      <c r="A35" s="255"/>
      <c r="B35" s="108">
        <v>29</v>
      </c>
      <c r="C35" s="91"/>
      <c r="D35" s="59"/>
      <c r="E35" s="72"/>
      <c r="F35" s="254"/>
      <c r="G35" s="254"/>
      <c r="H35" s="255"/>
      <c r="I35" s="109">
        <f t="shared" si="5"/>
        <v>0</v>
      </c>
      <c r="J35" s="255"/>
      <c r="K35" s="3"/>
      <c r="L35" s="73"/>
      <c r="M35" s="9">
        <f t="shared" si="6"/>
        <v>0</v>
      </c>
      <c r="N35" s="9">
        <f t="shared" si="7"/>
        <v>0</v>
      </c>
      <c r="O35" s="9">
        <f t="shared" si="8"/>
        <v>0</v>
      </c>
      <c r="P35" s="9">
        <f t="shared" si="9"/>
        <v>0</v>
      </c>
      <c r="Q35" s="73"/>
      <c r="R35" s="73"/>
      <c r="S35" s="73"/>
      <c r="T35" s="73"/>
      <c r="U35" s="73"/>
      <c r="V35" s="73"/>
      <c r="W35" s="3"/>
      <c r="X35" s="3"/>
      <c r="Y35" s="3"/>
    </row>
    <row r="36" spans="1:25" s="7" customFormat="1" ht="12.75" customHeight="1" x14ac:dyDescent="0.2">
      <c r="A36" s="255"/>
      <c r="B36" s="108">
        <v>30</v>
      </c>
      <c r="C36" s="91"/>
      <c r="D36" s="59"/>
      <c r="E36" s="72"/>
      <c r="F36" s="254"/>
      <c r="G36" s="254"/>
      <c r="H36" s="255"/>
      <c r="I36" s="109">
        <f t="shared" si="5"/>
        <v>0</v>
      </c>
      <c r="J36" s="255"/>
      <c r="K36" s="3"/>
      <c r="L36" s="73"/>
      <c r="M36" s="9">
        <f t="shared" si="6"/>
        <v>0</v>
      </c>
      <c r="N36" s="9">
        <f t="shared" si="7"/>
        <v>0</v>
      </c>
      <c r="O36" s="9">
        <f t="shared" si="8"/>
        <v>0</v>
      </c>
      <c r="P36" s="9">
        <f t="shared" si="9"/>
        <v>0</v>
      </c>
      <c r="Q36" s="73"/>
      <c r="R36" s="73"/>
      <c r="S36" s="73"/>
      <c r="T36" s="73"/>
      <c r="U36" s="73"/>
      <c r="V36" s="73"/>
      <c r="W36" s="3"/>
      <c r="X36" s="3"/>
      <c r="Y36" s="3"/>
    </row>
    <row r="37" spans="1:25" s="7" customFormat="1" ht="12.75" customHeight="1" x14ac:dyDescent="0.2">
      <c r="A37" s="255"/>
      <c r="B37" s="108">
        <v>31</v>
      </c>
      <c r="C37" s="91"/>
      <c r="D37" s="59"/>
      <c r="E37" s="72"/>
      <c r="F37" s="254"/>
      <c r="G37" s="254"/>
      <c r="H37" s="255"/>
      <c r="I37" s="109">
        <f t="shared" si="5"/>
        <v>0</v>
      </c>
      <c r="J37" s="255"/>
      <c r="K37" s="3"/>
      <c r="L37" s="73"/>
      <c r="M37" s="9">
        <f t="shared" si="6"/>
        <v>0</v>
      </c>
      <c r="N37" s="9">
        <f t="shared" si="7"/>
        <v>0</v>
      </c>
      <c r="O37" s="9">
        <f t="shared" si="8"/>
        <v>0</v>
      </c>
      <c r="P37" s="9">
        <f t="shared" si="9"/>
        <v>0</v>
      </c>
      <c r="Q37" s="73"/>
      <c r="R37" s="73"/>
      <c r="S37" s="73"/>
      <c r="T37" s="73"/>
      <c r="U37" s="73"/>
      <c r="V37" s="73"/>
      <c r="W37" s="3"/>
      <c r="X37" s="3"/>
      <c r="Y37" s="3"/>
    </row>
    <row r="38" spans="1:25" s="7" customFormat="1" ht="12.75" customHeight="1" x14ac:dyDescent="0.2">
      <c r="A38" s="255"/>
      <c r="B38" s="108">
        <v>32</v>
      </c>
      <c r="C38" s="91"/>
      <c r="D38" s="59"/>
      <c r="E38" s="72"/>
      <c r="F38" s="254"/>
      <c r="G38" s="254"/>
      <c r="H38" s="255"/>
      <c r="I38" s="109">
        <f t="shared" si="5"/>
        <v>0</v>
      </c>
      <c r="J38" s="255"/>
      <c r="K38" s="3"/>
      <c r="L38" s="73"/>
      <c r="M38" s="9">
        <f t="shared" si="6"/>
        <v>0</v>
      </c>
      <c r="N38" s="9">
        <f t="shared" si="7"/>
        <v>0</v>
      </c>
      <c r="O38" s="9">
        <f t="shared" si="8"/>
        <v>0</v>
      </c>
      <c r="P38" s="9">
        <f t="shared" si="9"/>
        <v>0</v>
      </c>
      <c r="Q38" s="73"/>
      <c r="R38" s="73"/>
      <c r="S38" s="73"/>
      <c r="T38" s="73"/>
      <c r="U38" s="73"/>
      <c r="V38" s="73"/>
      <c r="W38" s="3"/>
      <c r="X38" s="3"/>
      <c r="Y38" s="3"/>
    </row>
    <row r="39" spans="1:25" s="7" customFormat="1" ht="12.75" customHeight="1" x14ac:dyDescent="0.2">
      <c r="A39" s="255"/>
      <c r="B39" s="108">
        <v>33</v>
      </c>
      <c r="C39" s="91"/>
      <c r="D39" s="59"/>
      <c r="E39" s="72"/>
      <c r="F39" s="254"/>
      <c r="G39" s="254"/>
      <c r="H39" s="255"/>
      <c r="I39" s="109">
        <f t="shared" si="5"/>
        <v>0</v>
      </c>
      <c r="J39" s="255"/>
      <c r="K39" s="3"/>
      <c r="L39" s="73"/>
      <c r="M39" s="9">
        <f t="shared" si="6"/>
        <v>0</v>
      </c>
      <c r="N39" s="9">
        <f t="shared" si="7"/>
        <v>0</v>
      </c>
      <c r="O39" s="9">
        <f t="shared" si="8"/>
        <v>0</v>
      </c>
      <c r="P39" s="9">
        <f t="shared" si="9"/>
        <v>0</v>
      </c>
      <c r="Q39" s="73"/>
      <c r="R39" s="73"/>
      <c r="S39" s="73"/>
      <c r="T39" s="73"/>
      <c r="U39" s="73"/>
      <c r="V39" s="73"/>
      <c r="W39" s="3"/>
      <c r="X39" s="3"/>
      <c r="Y39" s="3"/>
    </row>
    <row r="40" spans="1:25" s="7" customFormat="1" ht="12.75" customHeight="1" x14ac:dyDescent="0.2">
      <c r="A40" s="255"/>
      <c r="B40" s="108">
        <v>34</v>
      </c>
      <c r="C40" s="91"/>
      <c r="D40" s="59"/>
      <c r="E40" s="72"/>
      <c r="F40" s="254"/>
      <c r="G40" s="254"/>
      <c r="H40" s="255"/>
      <c r="I40" s="109">
        <f t="shared" si="5"/>
        <v>0</v>
      </c>
      <c r="J40" s="255"/>
      <c r="K40" s="3"/>
      <c r="L40" s="73"/>
      <c r="M40" s="9">
        <f t="shared" si="6"/>
        <v>0</v>
      </c>
      <c r="N40" s="9">
        <f t="shared" si="7"/>
        <v>0</v>
      </c>
      <c r="O40" s="9">
        <f t="shared" si="8"/>
        <v>0</v>
      </c>
      <c r="P40" s="9">
        <f t="shared" si="9"/>
        <v>0</v>
      </c>
      <c r="Q40" s="73"/>
      <c r="R40" s="73"/>
      <c r="S40" s="73"/>
      <c r="T40" s="73"/>
      <c r="U40" s="73"/>
      <c r="V40" s="73"/>
      <c r="W40" s="3"/>
      <c r="X40" s="3"/>
      <c r="Y40" s="3"/>
    </row>
    <row r="41" spans="1:25" s="7" customFormat="1" ht="12.75" customHeight="1" x14ac:dyDescent="0.2">
      <c r="A41" s="255"/>
      <c r="B41" s="108">
        <v>35</v>
      </c>
      <c r="C41" s="91"/>
      <c r="D41" s="59"/>
      <c r="E41" s="72"/>
      <c r="F41" s="254"/>
      <c r="G41" s="254"/>
      <c r="H41" s="255"/>
      <c r="I41" s="109">
        <f t="shared" si="5"/>
        <v>0</v>
      </c>
      <c r="J41" s="255"/>
      <c r="K41" s="3"/>
      <c r="L41" s="73"/>
      <c r="M41" s="9">
        <f t="shared" si="6"/>
        <v>0</v>
      </c>
      <c r="N41" s="9">
        <f t="shared" si="7"/>
        <v>0</v>
      </c>
      <c r="O41" s="9">
        <f t="shared" si="8"/>
        <v>0</v>
      </c>
      <c r="P41" s="9">
        <f t="shared" si="9"/>
        <v>0</v>
      </c>
      <c r="Q41" s="73"/>
      <c r="R41" s="73"/>
      <c r="S41" s="73"/>
      <c r="T41" s="73"/>
      <c r="U41" s="73"/>
      <c r="V41" s="73"/>
      <c r="W41" s="3"/>
      <c r="X41" s="3"/>
      <c r="Y41" s="3"/>
    </row>
    <row r="42" spans="1:25" s="7" customFormat="1" ht="12.75" customHeight="1" x14ac:dyDescent="0.2">
      <c r="A42" s="255"/>
      <c r="B42" s="108">
        <v>36</v>
      </c>
      <c r="C42" s="91"/>
      <c r="D42" s="59"/>
      <c r="E42" s="72"/>
      <c r="F42" s="254"/>
      <c r="G42" s="254"/>
      <c r="H42" s="255"/>
      <c r="I42" s="109">
        <f t="shared" si="5"/>
        <v>0</v>
      </c>
      <c r="J42" s="255"/>
      <c r="K42" s="3"/>
      <c r="L42" s="73"/>
      <c r="M42" s="9">
        <f t="shared" si="6"/>
        <v>0</v>
      </c>
      <c r="N42" s="9">
        <f t="shared" si="7"/>
        <v>0</v>
      </c>
      <c r="O42" s="9">
        <f t="shared" si="8"/>
        <v>0</v>
      </c>
      <c r="P42" s="9">
        <f t="shared" si="9"/>
        <v>0</v>
      </c>
      <c r="Q42" s="73"/>
      <c r="R42" s="73"/>
      <c r="S42" s="73"/>
      <c r="T42" s="73"/>
      <c r="U42" s="73"/>
      <c r="V42" s="73"/>
      <c r="W42" s="3"/>
      <c r="X42" s="3"/>
      <c r="Y42" s="3"/>
    </row>
    <row r="43" spans="1:25" s="7" customFormat="1" ht="12.75" customHeight="1" x14ac:dyDescent="0.2">
      <c r="A43" s="255"/>
      <c r="B43" s="108">
        <v>37</v>
      </c>
      <c r="C43" s="91"/>
      <c r="D43" s="59"/>
      <c r="E43" s="72"/>
      <c r="F43" s="254"/>
      <c r="G43" s="254"/>
      <c r="H43" s="255"/>
      <c r="I43" s="109">
        <f t="shared" si="5"/>
        <v>0</v>
      </c>
      <c r="J43" s="255"/>
      <c r="K43" s="3"/>
      <c r="L43" s="73"/>
      <c r="M43" s="9">
        <f t="shared" si="6"/>
        <v>0</v>
      </c>
      <c r="N43" s="9">
        <f t="shared" si="7"/>
        <v>0</v>
      </c>
      <c r="O43" s="9">
        <f t="shared" si="8"/>
        <v>0</v>
      </c>
      <c r="P43" s="9">
        <f t="shared" si="9"/>
        <v>0</v>
      </c>
      <c r="Q43" s="73"/>
      <c r="R43" s="73"/>
      <c r="S43" s="73"/>
      <c r="T43" s="73"/>
      <c r="U43" s="73"/>
      <c r="V43" s="73"/>
      <c r="W43" s="3"/>
      <c r="X43" s="3"/>
      <c r="Y43" s="3"/>
    </row>
    <row r="44" spans="1:25" s="7" customFormat="1" ht="12.75" customHeight="1" x14ac:dyDescent="0.2">
      <c r="A44" s="255"/>
      <c r="B44" s="108">
        <v>38</v>
      </c>
      <c r="C44" s="91"/>
      <c r="D44" s="59"/>
      <c r="E44" s="72"/>
      <c r="F44" s="254"/>
      <c r="G44" s="254"/>
      <c r="H44" s="255"/>
      <c r="I44" s="109">
        <f t="shared" si="5"/>
        <v>0</v>
      </c>
      <c r="J44" s="255"/>
      <c r="K44" s="3"/>
      <c r="L44" s="73"/>
      <c r="M44" s="9">
        <f t="shared" si="6"/>
        <v>0</v>
      </c>
      <c r="N44" s="9">
        <f t="shared" si="7"/>
        <v>0</v>
      </c>
      <c r="O44" s="9">
        <f t="shared" si="8"/>
        <v>0</v>
      </c>
      <c r="P44" s="9">
        <f t="shared" si="9"/>
        <v>0</v>
      </c>
      <c r="Q44" s="73"/>
      <c r="R44" s="73"/>
      <c r="S44" s="73"/>
      <c r="T44" s="73"/>
      <c r="U44" s="73"/>
      <c r="V44" s="73"/>
      <c r="W44" s="3"/>
      <c r="X44" s="3"/>
      <c r="Y44" s="3"/>
    </row>
    <row r="45" spans="1:25" s="7" customFormat="1" ht="12.75" customHeight="1" x14ac:dyDescent="0.2">
      <c r="A45" s="255"/>
      <c r="B45" s="108">
        <v>39</v>
      </c>
      <c r="C45" s="91"/>
      <c r="D45" s="59"/>
      <c r="E45" s="72"/>
      <c r="F45" s="254"/>
      <c r="G45" s="254"/>
      <c r="H45" s="255"/>
      <c r="I45" s="109">
        <f t="shared" ref="I45:I55" si="10">IF(C45="",0,IF(D45=0,0,IF(E45=0,0,IF(F45=0,0,IF(G45=0,0,P45)))))</f>
        <v>0</v>
      </c>
      <c r="J45" s="278"/>
      <c r="K45" s="3"/>
      <c r="L45" s="73"/>
      <c r="M45" s="9">
        <f t="shared" ref="M45:M55" si="11">IF(E45=0,0,E45*5)</f>
        <v>0</v>
      </c>
      <c r="N45" s="9">
        <f t="shared" ref="N45:N55" si="12">IF(F45=0,0,IF(F45="Yes",50,0))</f>
        <v>0</v>
      </c>
      <c r="O45" s="9">
        <f t="shared" ref="O45:O55" si="13">IF(F45="no",0,IF(G45=0,0,IF(G45="Yes",25,0)))</f>
        <v>0</v>
      </c>
      <c r="P45" s="9">
        <f t="shared" ref="P45:P55" si="14">SUM(M45:O45)</f>
        <v>0</v>
      </c>
      <c r="Q45" s="73"/>
      <c r="R45" s="73"/>
      <c r="S45" s="73"/>
      <c r="T45" s="73"/>
      <c r="U45" s="73"/>
      <c r="V45" s="73"/>
      <c r="W45" s="3"/>
      <c r="X45" s="3"/>
      <c r="Y45" s="3"/>
    </row>
    <row r="46" spans="1:25" s="7" customFormat="1" ht="12.75" customHeight="1" x14ac:dyDescent="0.2">
      <c r="A46" s="278"/>
      <c r="B46" s="108">
        <v>40</v>
      </c>
      <c r="C46" s="91"/>
      <c r="D46" s="59"/>
      <c r="E46" s="72"/>
      <c r="F46" s="275"/>
      <c r="G46" s="275"/>
      <c r="H46" s="278"/>
      <c r="I46" s="109">
        <f t="shared" si="10"/>
        <v>0</v>
      </c>
      <c r="J46" s="278"/>
      <c r="K46" s="3"/>
      <c r="L46" s="73"/>
      <c r="M46" s="9">
        <f t="shared" si="11"/>
        <v>0</v>
      </c>
      <c r="N46" s="9">
        <f t="shared" si="12"/>
        <v>0</v>
      </c>
      <c r="O46" s="9">
        <f t="shared" si="13"/>
        <v>0</v>
      </c>
      <c r="P46" s="9">
        <f t="shared" si="14"/>
        <v>0</v>
      </c>
      <c r="Q46" s="73"/>
      <c r="R46" s="73"/>
      <c r="S46" s="73"/>
      <c r="T46" s="73"/>
      <c r="U46" s="73"/>
      <c r="V46" s="73"/>
      <c r="W46" s="3"/>
      <c r="X46" s="3"/>
      <c r="Y46" s="3"/>
    </row>
    <row r="47" spans="1:25" s="7" customFormat="1" ht="12.75" customHeight="1" x14ac:dyDescent="0.2">
      <c r="A47" s="278"/>
      <c r="B47" s="108">
        <v>41</v>
      </c>
      <c r="C47" s="91"/>
      <c r="D47" s="59"/>
      <c r="E47" s="72"/>
      <c r="F47" s="275"/>
      <c r="G47" s="275"/>
      <c r="H47" s="278"/>
      <c r="I47" s="109">
        <f t="shared" si="10"/>
        <v>0</v>
      </c>
      <c r="J47" s="278"/>
      <c r="K47" s="3"/>
      <c r="L47" s="73"/>
      <c r="M47" s="9">
        <f t="shared" si="11"/>
        <v>0</v>
      </c>
      <c r="N47" s="9">
        <f t="shared" si="12"/>
        <v>0</v>
      </c>
      <c r="O47" s="9">
        <f t="shared" si="13"/>
        <v>0</v>
      </c>
      <c r="P47" s="9">
        <f t="shared" si="14"/>
        <v>0</v>
      </c>
      <c r="Q47" s="73"/>
      <c r="R47" s="73"/>
      <c r="S47" s="73"/>
      <c r="T47" s="73"/>
      <c r="U47" s="73"/>
      <c r="V47" s="73"/>
      <c r="W47" s="3"/>
      <c r="X47" s="3"/>
      <c r="Y47" s="3"/>
    </row>
    <row r="48" spans="1:25" s="7" customFormat="1" ht="12.75" customHeight="1" x14ac:dyDescent="0.2">
      <c r="A48" s="278"/>
      <c r="B48" s="108">
        <v>42</v>
      </c>
      <c r="C48" s="91"/>
      <c r="D48" s="59"/>
      <c r="E48" s="72"/>
      <c r="F48" s="275"/>
      <c r="G48" s="275"/>
      <c r="H48" s="278"/>
      <c r="I48" s="109">
        <f t="shared" si="10"/>
        <v>0</v>
      </c>
      <c r="J48" s="278"/>
      <c r="K48" s="3"/>
      <c r="L48" s="73"/>
      <c r="M48" s="9">
        <f t="shared" si="11"/>
        <v>0</v>
      </c>
      <c r="N48" s="9">
        <f t="shared" si="12"/>
        <v>0</v>
      </c>
      <c r="O48" s="9">
        <f t="shared" si="13"/>
        <v>0</v>
      </c>
      <c r="P48" s="9">
        <f t="shared" si="14"/>
        <v>0</v>
      </c>
      <c r="Q48" s="73"/>
      <c r="R48" s="73"/>
      <c r="S48" s="73"/>
      <c r="T48" s="73"/>
      <c r="U48" s="73"/>
      <c r="V48" s="73"/>
      <c r="W48" s="3"/>
      <c r="X48" s="3"/>
      <c r="Y48" s="3"/>
    </row>
    <row r="49" spans="1:25" s="7" customFormat="1" ht="12.75" customHeight="1" x14ac:dyDescent="0.2">
      <c r="A49" s="278"/>
      <c r="B49" s="108">
        <v>43</v>
      </c>
      <c r="C49" s="91"/>
      <c r="D49" s="59"/>
      <c r="E49" s="72"/>
      <c r="F49" s="275"/>
      <c r="G49" s="275"/>
      <c r="H49" s="278"/>
      <c r="I49" s="109">
        <f t="shared" si="10"/>
        <v>0</v>
      </c>
      <c r="J49" s="278"/>
      <c r="K49" s="3"/>
      <c r="L49" s="73"/>
      <c r="M49" s="9">
        <f t="shared" si="11"/>
        <v>0</v>
      </c>
      <c r="N49" s="9">
        <f t="shared" si="12"/>
        <v>0</v>
      </c>
      <c r="O49" s="9">
        <f t="shared" si="13"/>
        <v>0</v>
      </c>
      <c r="P49" s="9">
        <f t="shared" si="14"/>
        <v>0</v>
      </c>
      <c r="Q49" s="73"/>
      <c r="R49" s="73"/>
      <c r="S49" s="73"/>
      <c r="T49" s="73"/>
      <c r="U49" s="73"/>
      <c r="V49" s="73"/>
      <c r="W49" s="3"/>
      <c r="X49" s="3"/>
      <c r="Y49" s="3"/>
    </row>
    <row r="50" spans="1:25" s="7" customFormat="1" ht="12.75" customHeight="1" x14ac:dyDescent="0.2">
      <c r="A50" s="278"/>
      <c r="B50" s="108">
        <v>44</v>
      </c>
      <c r="C50" s="91"/>
      <c r="D50" s="59"/>
      <c r="E50" s="72"/>
      <c r="F50" s="275"/>
      <c r="G50" s="275"/>
      <c r="H50" s="278"/>
      <c r="I50" s="109">
        <f t="shared" si="10"/>
        <v>0</v>
      </c>
      <c r="J50" s="278"/>
      <c r="K50" s="3"/>
      <c r="L50" s="73"/>
      <c r="M50" s="9">
        <f t="shared" si="11"/>
        <v>0</v>
      </c>
      <c r="N50" s="9">
        <f t="shared" si="12"/>
        <v>0</v>
      </c>
      <c r="O50" s="9">
        <f t="shared" si="13"/>
        <v>0</v>
      </c>
      <c r="P50" s="9">
        <f t="shared" si="14"/>
        <v>0</v>
      </c>
      <c r="Q50" s="73"/>
      <c r="R50" s="73"/>
      <c r="S50" s="73"/>
      <c r="T50" s="73"/>
      <c r="U50" s="73"/>
      <c r="V50" s="73"/>
      <c r="W50" s="3"/>
      <c r="X50" s="3"/>
      <c r="Y50" s="3"/>
    </row>
    <row r="51" spans="1:25" s="7" customFormat="1" ht="12.75" customHeight="1" x14ac:dyDescent="0.2">
      <c r="A51" s="278"/>
      <c r="B51" s="108">
        <v>45</v>
      </c>
      <c r="C51" s="91"/>
      <c r="D51" s="59"/>
      <c r="E51" s="72"/>
      <c r="F51" s="275"/>
      <c r="G51" s="275"/>
      <c r="H51" s="278"/>
      <c r="I51" s="109">
        <f t="shared" si="10"/>
        <v>0</v>
      </c>
      <c r="J51" s="278"/>
      <c r="K51" s="3"/>
      <c r="L51" s="73"/>
      <c r="M51" s="9">
        <f t="shared" si="11"/>
        <v>0</v>
      </c>
      <c r="N51" s="9">
        <f t="shared" si="12"/>
        <v>0</v>
      </c>
      <c r="O51" s="9">
        <f t="shared" si="13"/>
        <v>0</v>
      </c>
      <c r="P51" s="9">
        <f t="shared" si="14"/>
        <v>0</v>
      </c>
      <c r="Q51" s="73"/>
      <c r="R51" s="73"/>
      <c r="S51" s="73"/>
      <c r="T51" s="73"/>
      <c r="U51" s="73"/>
      <c r="V51" s="73"/>
      <c r="W51" s="3"/>
      <c r="X51" s="3"/>
      <c r="Y51" s="3"/>
    </row>
    <row r="52" spans="1:25" s="7" customFormat="1" ht="12.75" customHeight="1" x14ac:dyDescent="0.2">
      <c r="A52" s="278"/>
      <c r="B52" s="108">
        <v>46</v>
      </c>
      <c r="C52" s="91"/>
      <c r="D52" s="59"/>
      <c r="E52" s="72"/>
      <c r="F52" s="275"/>
      <c r="G52" s="275"/>
      <c r="H52" s="278"/>
      <c r="I52" s="109">
        <f t="shared" si="10"/>
        <v>0</v>
      </c>
      <c r="J52" s="278"/>
      <c r="K52" s="3"/>
      <c r="L52" s="73"/>
      <c r="M52" s="9">
        <f t="shared" si="11"/>
        <v>0</v>
      </c>
      <c r="N52" s="9">
        <f t="shared" si="12"/>
        <v>0</v>
      </c>
      <c r="O52" s="9">
        <f t="shared" si="13"/>
        <v>0</v>
      </c>
      <c r="P52" s="9">
        <f t="shared" si="14"/>
        <v>0</v>
      </c>
      <c r="Q52" s="73"/>
      <c r="R52" s="73"/>
      <c r="S52" s="73"/>
      <c r="T52" s="73"/>
      <c r="U52" s="73"/>
      <c r="V52" s="73"/>
      <c r="W52" s="3"/>
      <c r="X52" s="3"/>
      <c r="Y52" s="3"/>
    </row>
    <row r="53" spans="1:25" s="7" customFormat="1" ht="12.75" customHeight="1" x14ac:dyDescent="0.2">
      <c r="A53" s="278"/>
      <c r="B53" s="108">
        <v>47</v>
      </c>
      <c r="C53" s="91"/>
      <c r="D53" s="59"/>
      <c r="E53" s="72"/>
      <c r="F53" s="275"/>
      <c r="G53" s="275"/>
      <c r="H53" s="278"/>
      <c r="I53" s="109">
        <f t="shared" si="10"/>
        <v>0</v>
      </c>
      <c r="J53" s="278"/>
      <c r="K53" s="3"/>
      <c r="L53" s="73"/>
      <c r="M53" s="9">
        <f t="shared" si="11"/>
        <v>0</v>
      </c>
      <c r="N53" s="9">
        <f t="shared" si="12"/>
        <v>0</v>
      </c>
      <c r="O53" s="9">
        <f t="shared" si="13"/>
        <v>0</v>
      </c>
      <c r="P53" s="9">
        <f t="shared" si="14"/>
        <v>0</v>
      </c>
      <c r="Q53" s="73"/>
      <c r="R53" s="73"/>
      <c r="S53" s="73"/>
      <c r="T53" s="73"/>
      <c r="U53" s="73"/>
      <c r="V53" s="73"/>
      <c r="W53" s="3"/>
      <c r="X53" s="3"/>
      <c r="Y53" s="3"/>
    </row>
    <row r="54" spans="1:25" s="7" customFormat="1" ht="12.75" customHeight="1" x14ac:dyDescent="0.2">
      <c r="A54" s="278"/>
      <c r="B54" s="108">
        <v>48</v>
      </c>
      <c r="C54" s="91"/>
      <c r="D54" s="59"/>
      <c r="E54" s="72"/>
      <c r="F54" s="275"/>
      <c r="G54" s="275"/>
      <c r="H54" s="278"/>
      <c r="I54" s="109">
        <f t="shared" si="10"/>
        <v>0</v>
      </c>
      <c r="J54" s="278"/>
      <c r="K54" s="3"/>
      <c r="L54" s="73"/>
      <c r="M54" s="9">
        <f t="shared" si="11"/>
        <v>0</v>
      </c>
      <c r="N54" s="9">
        <f t="shared" si="12"/>
        <v>0</v>
      </c>
      <c r="O54" s="9">
        <f t="shared" si="13"/>
        <v>0</v>
      </c>
      <c r="P54" s="9">
        <f t="shared" si="14"/>
        <v>0</v>
      </c>
      <c r="Q54" s="73"/>
      <c r="R54" s="73"/>
      <c r="S54" s="73"/>
      <c r="T54" s="73"/>
      <c r="U54" s="73"/>
      <c r="V54" s="73"/>
      <c r="W54" s="3"/>
      <c r="X54" s="3"/>
      <c r="Y54" s="3"/>
    </row>
    <row r="55" spans="1:25" s="7" customFormat="1" ht="12.75" customHeight="1" x14ac:dyDescent="0.2">
      <c r="A55" s="278"/>
      <c r="B55" s="108">
        <v>49</v>
      </c>
      <c r="C55" s="91"/>
      <c r="D55" s="59"/>
      <c r="E55" s="72"/>
      <c r="F55" s="275"/>
      <c r="G55" s="275"/>
      <c r="H55" s="278"/>
      <c r="I55" s="109">
        <f t="shared" si="10"/>
        <v>0</v>
      </c>
      <c r="J55" s="278"/>
      <c r="K55" s="3"/>
      <c r="L55" s="73"/>
      <c r="M55" s="9">
        <f t="shared" si="11"/>
        <v>0</v>
      </c>
      <c r="N55" s="9">
        <f t="shared" si="12"/>
        <v>0</v>
      </c>
      <c r="O55" s="9">
        <f t="shared" si="13"/>
        <v>0</v>
      </c>
      <c r="P55" s="9">
        <f t="shared" si="14"/>
        <v>0</v>
      </c>
      <c r="Q55" s="73"/>
      <c r="R55" s="73"/>
      <c r="S55" s="73"/>
      <c r="T55" s="73"/>
      <c r="U55" s="73"/>
      <c r="V55" s="73"/>
      <c r="W55" s="3"/>
      <c r="X55" s="3"/>
      <c r="Y55" s="3"/>
    </row>
    <row r="56" spans="1:25" s="7" customFormat="1" ht="12.75" customHeight="1" thickBot="1" x14ac:dyDescent="0.25">
      <c r="A56" s="26"/>
      <c r="B56" s="108">
        <v>50</v>
      </c>
      <c r="C56" s="91"/>
      <c r="D56" s="59"/>
      <c r="E56" s="72"/>
      <c r="F56" s="103"/>
      <c r="G56" s="247"/>
      <c r="H56" s="26"/>
      <c r="I56" s="109">
        <f t="shared" si="4"/>
        <v>0</v>
      </c>
      <c r="J56" s="26"/>
      <c r="K56" s="3"/>
      <c r="L56" s="3"/>
      <c r="M56" s="9">
        <f t="shared" si="0"/>
        <v>0</v>
      </c>
      <c r="N56" s="9">
        <f t="shared" si="1"/>
        <v>0</v>
      </c>
      <c r="O56" s="9">
        <f t="shared" si="2"/>
        <v>0</v>
      </c>
      <c r="P56" s="9">
        <f t="shared" si="3"/>
        <v>0</v>
      </c>
      <c r="Q56" s="3"/>
      <c r="R56" s="3"/>
      <c r="S56" s="3"/>
      <c r="T56" s="3"/>
      <c r="U56" s="3"/>
      <c r="V56" s="3"/>
      <c r="W56" s="3"/>
      <c r="X56" s="3"/>
      <c r="Y56" s="3"/>
    </row>
    <row r="57" spans="1:25" s="7" customFormat="1" ht="13.5" thickBot="1" x14ac:dyDescent="0.25">
      <c r="A57" s="110"/>
      <c r="B57" s="111"/>
      <c r="C57" s="111"/>
      <c r="D57" s="112"/>
      <c r="E57" s="110"/>
      <c r="F57" s="110"/>
      <c r="G57" s="113" t="s">
        <v>35</v>
      </c>
      <c r="H57" s="26"/>
      <c r="I57" s="70">
        <f>SUM(I7:I56)</f>
        <v>0</v>
      </c>
      <c r="J57" s="26"/>
      <c r="K57" s="3"/>
      <c r="L57" s="3"/>
      <c r="M57" s="3"/>
      <c r="N57" s="3"/>
      <c r="O57" s="3"/>
      <c r="P57" s="3"/>
      <c r="Q57" s="3"/>
      <c r="R57" s="3"/>
      <c r="S57" s="3"/>
      <c r="T57" s="3"/>
      <c r="U57" s="3"/>
      <c r="V57" s="3"/>
      <c r="W57" s="3"/>
      <c r="X57" s="3"/>
      <c r="Y57" s="3"/>
    </row>
    <row r="58" spans="1:25" s="7" customFormat="1" ht="3" customHeight="1" x14ac:dyDescent="0.2">
      <c r="A58" s="26"/>
      <c r="B58" s="26"/>
      <c r="C58" s="26"/>
      <c r="D58" s="26"/>
      <c r="E58" s="26"/>
      <c r="F58" s="26"/>
      <c r="G58" s="26"/>
      <c r="H58" s="26"/>
      <c r="I58" s="26"/>
      <c r="J58" s="26"/>
      <c r="K58" s="3"/>
      <c r="L58" s="3"/>
      <c r="M58" s="3"/>
      <c r="N58" s="3"/>
      <c r="O58" s="3"/>
      <c r="P58" s="3"/>
      <c r="Q58" s="3"/>
      <c r="R58" s="3"/>
      <c r="S58" s="3"/>
      <c r="T58" s="3"/>
      <c r="U58" s="3"/>
      <c r="V58" s="3"/>
      <c r="W58" s="3"/>
      <c r="X58" s="3"/>
      <c r="Y58" s="3"/>
    </row>
    <row r="59" spans="1:25" s="7" customFormat="1" ht="12.75" x14ac:dyDescent="0.2">
      <c r="A59" s="66" t="s">
        <v>84</v>
      </c>
      <c r="B59" s="390" t="s">
        <v>537</v>
      </c>
      <c r="C59" s="390"/>
      <c r="D59" s="390"/>
      <c r="E59" s="390"/>
      <c r="F59" s="390"/>
      <c r="G59" s="390"/>
      <c r="H59" s="390"/>
      <c r="I59" s="390"/>
      <c r="J59" s="26"/>
      <c r="K59" s="3"/>
      <c r="L59" s="3"/>
      <c r="M59" s="3"/>
      <c r="N59" s="3"/>
      <c r="O59" s="3"/>
      <c r="P59" s="3"/>
      <c r="Q59" s="3"/>
      <c r="R59" s="3"/>
      <c r="S59" s="3"/>
      <c r="T59" s="3"/>
      <c r="U59" s="3"/>
      <c r="V59" s="3"/>
      <c r="W59" s="3"/>
      <c r="X59" s="3"/>
      <c r="Y59" s="3"/>
    </row>
    <row r="60" spans="1:25" s="7" customFormat="1" x14ac:dyDescent="0.25">
      <c r="A60" s="26"/>
      <c r="B60" s="66">
        <v>1</v>
      </c>
      <c r="C60" s="389" t="s">
        <v>119</v>
      </c>
      <c r="D60" s="389"/>
      <c r="E60" s="389"/>
      <c r="F60" s="345"/>
      <c r="G60" s="345"/>
      <c r="H60" s="26"/>
      <c r="I60" s="61"/>
      <c r="J60" s="26"/>
      <c r="K60" s="3"/>
      <c r="L60" s="3"/>
      <c r="M60" s="3"/>
      <c r="N60" s="3"/>
      <c r="O60" s="3"/>
      <c r="P60" s="3"/>
      <c r="Q60" s="3"/>
      <c r="R60" s="3"/>
      <c r="S60" s="3"/>
      <c r="T60" s="3"/>
      <c r="U60" s="3"/>
      <c r="V60" s="3"/>
      <c r="W60" s="3"/>
      <c r="X60" s="3"/>
      <c r="Y60" s="3"/>
    </row>
    <row r="61" spans="1:25" s="7" customFormat="1" ht="12.75" x14ac:dyDescent="0.2">
      <c r="A61" s="114"/>
      <c r="B61" s="114"/>
      <c r="C61" s="61" t="s">
        <v>51</v>
      </c>
      <c r="D61" s="65" t="s">
        <v>117</v>
      </c>
      <c r="E61" s="61"/>
      <c r="F61" s="66"/>
      <c r="G61" s="66" t="s">
        <v>47</v>
      </c>
      <c r="H61" s="26"/>
      <c r="I61" s="66" t="s">
        <v>49</v>
      </c>
      <c r="J61" s="26"/>
      <c r="K61" s="3"/>
      <c r="L61" s="73"/>
      <c r="M61" s="73"/>
      <c r="N61" s="73"/>
      <c r="O61" s="73"/>
      <c r="P61" s="73"/>
      <c r="Q61" s="73"/>
      <c r="R61" s="73"/>
      <c r="S61" s="73"/>
      <c r="T61" s="73"/>
      <c r="U61" s="73"/>
      <c r="V61" s="73"/>
      <c r="W61" s="73"/>
      <c r="X61" s="73"/>
      <c r="Y61" s="3"/>
    </row>
    <row r="62" spans="1:25" s="7" customFormat="1" ht="0.6" customHeight="1" x14ac:dyDescent="0.2">
      <c r="A62" s="114"/>
      <c r="B62" s="114"/>
      <c r="C62" s="61"/>
      <c r="D62" s="65"/>
      <c r="E62" s="61"/>
      <c r="F62" s="66"/>
      <c r="G62" s="66"/>
      <c r="H62" s="26"/>
      <c r="I62" s="66"/>
      <c r="J62" s="26"/>
      <c r="K62" s="3"/>
      <c r="L62" s="73"/>
      <c r="M62" s="73"/>
      <c r="N62" s="73"/>
      <c r="O62" s="73"/>
      <c r="P62" s="73"/>
      <c r="Q62" s="73"/>
      <c r="R62" s="73"/>
      <c r="S62" s="73"/>
      <c r="T62" s="73"/>
      <c r="U62" s="73"/>
      <c r="V62" s="73"/>
      <c r="W62" s="73"/>
      <c r="X62" s="73"/>
      <c r="Y62" s="3"/>
    </row>
    <row r="63" spans="1:25" s="7" customFormat="1" ht="12.75" x14ac:dyDescent="0.2">
      <c r="A63" s="26"/>
      <c r="B63" s="26"/>
      <c r="C63" s="67"/>
      <c r="D63" s="417"/>
      <c r="E63" s="370"/>
      <c r="F63" s="370"/>
      <c r="G63" s="59"/>
      <c r="H63" s="26"/>
      <c r="I63" s="60">
        <f>IF(C63=0,0,IF(D63=0,0,IF(G63=0,0,20)))</f>
        <v>0</v>
      </c>
      <c r="J63" s="26"/>
      <c r="K63" s="3"/>
      <c r="L63" s="73"/>
      <c r="M63" s="73"/>
      <c r="N63" s="73"/>
      <c r="O63" s="73"/>
      <c r="P63" s="73"/>
      <c r="Q63" s="73"/>
      <c r="R63" s="73"/>
      <c r="S63" s="73"/>
      <c r="T63" s="73"/>
      <c r="U63" s="73"/>
      <c r="V63" s="73"/>
      <c r="W63" s="73"/>
      <c r="X63" s="73"/>
      <c r="Y63" s="3"/>
    </row>
    <row r="64" spans="1:25" s="7" customFormat="1" ht="12.75" x14ac:dyDescent="0.2">
      <c r="A64" s="26"/>
      <c r="B64" s="26"/>
      <c r="C64" s="198"/>
      <c r="D64" s="417"/>
      <c r="E64" s="370"/>
      <c r="F64" s="370"/>
      <c r="G64" s="59"/>
      <c r="H64" s="26"/>
      <c r="I64" s="60">
        <f t="shared" ref="I64:I72" si="15">IF(C64=0,0,IF(D64=0,0,IF(G64=0,0,20)))</f>
        <v>0</v>
      </c>
      <c r="J64" s="26"/>
      <c r="K64" s="3"/>
      <c r="L64" s="73"/>
      <c r="M64" s="73"/>
      <c r="N64" s="73"/>
      <c r="O64" s="73"/>
      <c r="P64" s="73"/>
      <c r="Q64" s="73"/>
      <c r="R64" s="73"/>
      <c r="S64" s="73"/>
      <c r="T64" s="73"/>
      <c r="U64" s="73"/>
      <c r="V64" s="73"/>
      <c r="W64" s="73"/>
      <c r="X64" s="73"/>
      <c r="Y64" s="3"/>
    </row>
    <row r="65" spans="1:25" s="7" customFormat="1" ht="12.75" x14ac:dyDescent="0.2">
      <c r="A65" s="26"/>
      <c r="B65" s="26"/>
      <c r="C65" s="198"/>
      <c r="D65" s="417"/>
      <c r="E65" s="370"/>
      <c r="F65" s="370"/>
      <c r="G65" s="59"/>
      <c r="H65" s="26"/>
      <c r="I65" s="60">
        <f t="shared" si="15"/>
        <v>0</v>
      </c>
      <c r="J65" s="26"/>
      <c r="K65" s="3"/>
      <c r="L65" s="73"/>
      <c r="M65" s="73"/>
      <c r="N65" s="73"/>
      <c r="O65" s="73"/>
      <c r="P65" s="73"/>
      <c r="Q65" s="73"/>
      <c r="R65" s="73"/>
      <c r="S65" s="73"/>
      <c r="T65" s="73"/>
      <c r="U65" s="73"/>
      <c r="V65" s="73"/>
      <c r="W65" s="73"/>
      <c r="X65" s="73"/>
      <c r="Y65" s="3"/>
    </row>
    <row r="66" spans="1:25" s="7" customFormat="1" ht="12.75" x14ac:dyDescent="0.2">
      <c r="A66" s="26"/>
      <c r="B66" s="26"/>
      <c r="C66" s="198"/>
      <c r="D66" s="417"/>
      <c r="E66" s="370"/>
      <c r="F66" s="370"/>
      <c r="G66" s="59"/>
      <c r="H66" s="26"/>
      <c r="I66" s="60">
        <f t="shared" si="15"/>
        <v>0</v>
      </c>
      <c r="J66" s="26"/>
      <c r="K66" s="3"/>
      <c r="L66" s="73"/>
      <c r="M66" s="73"/>
      <c r="N66" s="73"/>
      <c r="O66" s="73"/>
      <c r="P66" s="73"/>
      <c r="Q66" s="73"/>
      <c r="R66" s="73"/>
      <c r="S66" s="73"/>
      <c r="T66" s="73"/>
      <c r="U66" s="73"/>
      <c r="V66" s="73"/>
      <c r="W66" s="73"/>
      <c r="X66" s="73"/>
      <c r="Y66" s="3"/>
    </row>
    <row r="67" spans="1:25" s="7" customFormat="1" ht="12.75" x14ac:dyDescent="0.2">
      <c r="A67" s="26"/>
      <c r="B67" s="26"/>
      <c r="C67" s="198"/>
      <c r="D67" s="417"/>
      <c r="E67" s="370"/>
      <c r="F67" s="370"/>
      <c r="G67" s="59"/>
      <c r="H67" s="26"/>
      <c r="I67" s="60">
        <f t="shared" si="15"/>
        <v>0</v>
      </c>
      <c r="J67" s="26"/>
      <c r="K67" s="3"/>
      <c r="L67" s="73"/>
      <c r="M67" s="73"/>
      <c r="N67" s="73"/>
      <c r="O67" s="73"/>
      <c r="P67" s="73"/>
      <c r="Q67" s="73"/>
      <c r="R67" s="73"/>
      <c r="S67" s="73"/>
      <c r="T67" s="73"/>
      <c r="U67" s="73"/>
      <c r="V67" s="73"/>
      <c r="W67" s="73"/>
      <c r="X67" s="73"/>
      <c r="Y67" s="3"/>
    </row>
    <row r="68" spans="1:25" s="7" customFormat="1" ht="12.75" x14ac:dyDescent="0.2">
      <c r="A68" s="26"/>
      <c r="B68" s="26"/>
      <c r="C68" s="198"/>
      <c r="D68" s="417"/>
      <c r="E68" s="370"/>
      <c r="F68" s="370"/>
      <c r="G68" s="59"/>
      <c r="H68" s="26"/>
      <c r="I68" s="60">
        <f t="shared" si="15"/>
        <v>0</v>
      </c>
      <c r="J68" s="26"/>
      <c r="K68" s="3"/>
      <c r="L68" s="73"/>
      <c r="M68" s="73"/>
      <c r="N68" s="73"/>
      <c r="O68" s="73"/>
      <c r="P68" s="73"/>
      <c r="Q68" s="73"/>
      <c r="R68" s="73"/>
      <c r="S68" s="73"/>
      <c r="T68" s="73"/>
      <c r="U68" s="73"/>
      <c r="V68" s="73"/>
      <c r="W68" s="73"/>
      <c r="X68" s="73"/>
      <c r="Y68" s="3"/>
    </row>
    <row r="69" spans="1:25" s="7" customFormat="1" ht="12.75" x14ac:dyDescent="0.2">
      <c r="A69" s="26"/>
      <c r="B69" s="26"/>
      <c r="C69" s="198"/>
      <c r="D69" s="417"/>
      <c r="E69" s="370"/>
      <c r="F69" s="370"/>
      <c r="G69" s="59"/>
      <c r="H69" s="26"/>
      <c r="I69" s="60">
        <f t="shared" si="15"/>
        <v>0</v>
      </c>
      <c r="J69" s="26"/>
      <c r="K69" s="3"/>
      <c r="L69" s="73"/>
      <c r="M69" s="73"/>
      <c r="N69" s="73"/>
      <c r="O69" s="73"/>
      <c r="P69" s="73"/>
      <c r="Q69" s="73"/>
      <c r="R69" s="73"/>
      <c r="S69" s="73"/>
      <c r="T69" s="73"/>
      <c r="U69" s="73"/>
      <c r="V69" s="73"/>
      <c r="W69" s="73"/>
      <c r="X69" s="73"/>
      <c r="Y69" s="3"/>
    </row>
    <row r="70" spans="1:25" s="7" customFormat="1" ht="12.75" x14ac:dyDescent="0.2">
      <c r="A70" s="26"/>
      <c r="B70" s="26"/>
      <c r="C70" s="198"/>
      <c r="D70" s="417"/>
      <c r="E70" s="370"/>
      <c r="F70" s="370"/>
      <c r="G70" s="59"/>
      <c r="H70" s="26"/>
      <c r="I70" s="60">
        <f t="shared" si="15"/>
        <v>0</v>
      </c>
      <c r="J70" s="26"/>
      <c r="K70" s="3"/>
      <c r="L70" s="73"/>
      <c r="M70" s="73"/>
      <c r="N70" s="73"/>
      <c r="O70" s="73"/>
      <c r="P70" s="73"/>
      <c r="Q70" s="73"/>
      <c r="R70" s="73"/>
      <c r="S70" s="73"/>
      <c r="T70" s="73"/>
      <c r="U70" s="73"/>
      <c r="V70" s="73"/>
      <c r="W70" s="73"/>
      <c r="X70" s="73"/>
      <c r="Y70" s="3"/>
    </row>
    <row r="71" spans="1:25" s="7" customFormat="1" ht="12.75" x14ac:dyDescent="0.2">
      <c r="A71" s="26"/>
      <c r="B71" s="26"/>
      <c r="C71" s="198"/>
      <c r="D71" s="417"/>
      <c r="E71" s="370"/>
      <c r="F71" s="370"/>
      <c r="G71" s="59"/>
      <c r="H71" s="26"/>
      <c r="I71" s="60">
        <f t="shared" si="15"/>
        <v>0</v>
      </c>
      <c r="J71" s="26"/>
      <c r="K71" s="3"/>
      <c r="L71" s="73"/>
      <c r="M71" s="73"/>
      <c r="N71" s="73"/>
      <c r="O71" s="73"/>
      <c r="P71" s="73"/>
      <c r="Q71" s="73"/>
      <c r="R71" s="73"/>
      <c r="S71" s="73"/>
      <c r="T71" s="73"/>
      <c r="U71" s="73"/>
      <c r="V71" s="73"/>
      <c r="W71" s="73"/>
      <c r="X71" s="73"/>
      <c r="Y71" s="3"/>
    </row>
    <row r="72" spans="1:25" s="7" customFormat="1" ht="13.5" thickBot="1" x14ac:dyDescent="0.25">
      <c r="A72" s="26"/>
      <c r="B72" s="26"/>
      <c r="C72" s="198"/>
      <c r="D72" s="417"/>
      <c r="E72" s="370"/>
      <c r="F72" s="370"/>
      <c r="G72" s="59"/>
      <c r="H72" s="26"/>
      <c r="I72" s="60">
        <f t="shared" si="15"/>
        <v>0</v>
      </c>
      <c r="J72" s="26"/>
      <c r="K72" s="3"/>
      <c r="L72" s="73"/>
      <c r="M72" s="73"/>
      <c r="N72" s="73"/>
      <c r="O72" s="73"/>
      <c r="P72" s="73"/>
      <c r="Q72" s="73"/>
      <c r="R72" s="73"/>
      <c r="S72" s="73"/>
      <c r="T72" s="73"/>
      <c r="U72" s="73"/>
      <c r="V72" s="73"/>
      <c r="W72" s="73"/>
      <c r="X72" s="73"/>
      <c r="Y72" s="3"/>
    </row>
    <row r="73" spans="1:25" s="7" customFormat="1" ht="13.5" thickBot="1" x14ac:dyDescent="0.25">
      <c r="A73" s="26"/>
      <c r="B73" s="26"/>
      <c r="C73" s="26"/>
      <c r="D73" s="26"/>
      <c r="E73" s="26"/>
      <c r="F73" s="26"/>
      <c r="G73" s="113" t="s">
        <v>35</v>
      </c>
      <c r="H73" s="196"/>
      <c r="I73" s="70">
        <f>IF(SUM(I63:I72)&gt;200,200,SUM(I63:I72))</f>
        <v>0</v>
      </c>
      <c r="J73" s="26"/>
      <c r="K73" s="3"/>
      <c r="L73" s="3"/>
      <c r="M73" s="3"/>
      <c r="N73" s="3"/>
      <c r="O73" s="3"/>
      <c r="P73" s="3"/>
      <c r="Q73" s="3"/>
      <c r="R73" s="3"/>
      <c r="S73" s="3"/>
      <c r="T73" s="3"/>
      <c r="U73" s="3"/>
      <c r="V73" s="3"/>
      <c r="W73" s="3"/>
      <c r="X73" s="3"/>
      <c r="Y73" s="3"/>
    </row>
    <row r="74" spans="1:25" s="7" customFormat="1" ht="12.75" x14ac:dyDescent="0.2">
      <c r="A74" s="196"/>
      <c r="B74" s="196"/>
      <c r="C74" s="196"/>
      <c r="D74" s="196"/>
      <c r="E74" s="196"/>
      <c r="F74" s="196"/>
      <c r="G74" s="113"/>
      <c r="H74" s="196"/>
      <c r="I74" s="192"/>
      <c r="J74" s="196"/>
      <c r="K74" s="3"/>
      <c r="L74" s="3"/>
      <c r="M74" s="3"/>
      <c r="N74" s="3"/>
      <c r="O74" s="3"/>
      <c r="P74" s="3"/>
      <c r="Q74" s="3"/>
      <c r="R74" s="3"/>
      <c r="S74" s="3"/>
      <c r="T74" s="3"/>
      <c r="U74" s="3"/>
      <c r="V74" s="3"/>
      <c r="W74" s="3"/>
      <c r="X74" s="3"/>
      <c r="Y74" s="3"/>
    </row>
    <row r="75" spans="1:25" s="7" customFormat="1" ht="12.75" x14ac:dyDescent="0.2">
      <c r="A75" s="26"/>
      <c r="B75" s="66">
        <v>2</v>
      </c>
      <c r="C75" s="26" t="s">
        <v>120</v>
      </c>
      <c r="D75" s="26"/>
      <c r="E75" s="26"/>
      <c r="F75" s="26"/>
      <c r="G75" s="26"/>
      <c r="H75" s="26"/>
      <c r="I75" s="61"/>
      <c r="J75" s="26"/>
      <c r="K75" s="3"/>
      <c r="L75" s="3"/>
      <c r="M75" s="3"/>
      <c r="N75" s="3"/>
      <c r="O75" s="3"/>
      <c r="P75" s="3"/>
      <c r="Q75" s="3"/>
      <c r="R75" s="3"/>
      <c r="S75" s="3"/>
      <c r="T75" s="3"/>
      <c r="U75" s="3"/>
      <c r="V75" s="3"/>
      <c r="W75" s="3"/>
      <c r="X75" s="3"/>
      <c r="Y75" s="3"/>
    </row>
    <row r="76" spans="1:25" s="7" customFormat="1" ht="12.75" x14ac:dyDescent="0.2">
      <c r="A76" s="114"/>
      <c r="B76" s="114"/>
      <c r="C76" s="61" t="s">
        <v>51</v>
      </c>
      <c r="D76" s="65" t="s">
        <v>117</v>
      </c>
      <c r="E76" s="61"/>
      <c r="F76" s="66"/>
      <c r="G76" s="66" t="s">
        <v>47</v>
      </c>
      <c r="H76" s="26"/>
      <c r="I76" s="66" t="s">
        <v>49</v>
      </c>
      <c r="J76" s="26"/>
      <c r="K76" s="3"/>
      <c r="L76" s="3"/>
      <c r="M76" s="3"/>
      <c r="N76" s="3"/>
      <c r="O76" s="3"/>
      <c r="P76" s="3"/>
      <c r="Q76" s="3"/>
      <c r="R76" s="3"/>
      <c r="S76" s="3"/>
      <c r="T76" s="3"/>
      <c r="U76" s="3"/>
      <c r="V76" s="3"/>
      <c r="W76" s="3"/>
      <c r="X76" s="3"/>
      <c r="Y76" s="3"/>
    </row>
    <row r="77" spans="1:25" s="7" customFormat="1" ht="0.6" customHeight="1" x14ac:dyDescent="0.2">
      <c r="A77" s="114"/>
      <c r="B77" s="114"/>
      <c r="C77" s="61"/>
      <c r="D77" s="65"/>
      <c r="E77" s="61"/>
      <c r="F77" s="66"/>
      <c r="G77" s="66"/>
      <c r="H77" s="26"/>
      <c r="I77" s="66"/>
      <c r="J77" s="26"/>
      <c r="K77" s="3"/>
      <c r="L77" s="3"/>
      <c r="M77" s="3"/>
      <c r="N77" s="3"/>
      <c r="O77" s="3"/>
      <c r="P77" s="3"/>
      <c r="Q77" s="3"/>
      <c r="R77" s="3"/>
      <c r="S77" s="3"/>
      <c r="T77" s="3"/>
      <c r="U77" s="3"/>
      <c r="V77" s="3"/>
      <c r="W77" s="3"/>
      <c r="X77" s="3"/>
      <c r="Y77" s="3"/>
    </row>
    <row r="78" spans="1:25" s="7" customFormat="1" ht="12.75" x14ac:dyDescent="0.2">
      <c r="A78" s="26"/>
      <c r="B78" s="26"/>
      <c r="C78" s="198"/>
      <c r="D78" s="417"/>
      <c r="E78" s="370"/>
      <c r="F78" s="370"/>
      <c r="G78" s="59"/>
      <c r="H78" s="196"/>
      <c r="I78" s="60">
        <f>IF(C78=0,0,IF(D78=0,0,IF(G78=0,0,10)))</f>
        <v>0</v>
      </c>
      <c r="J78" s="26"/>
      <c r="K78" s="3"/>
      <c r="L78" s="3"/>
      <c r="M78" s="3"/>
      <c r="N78" s="3"/>
      <c r="O78" s="3"/>
      <c r="P78" s="3"/>
      <c r="Q78" s="3"/>
      <c r="R78" s="3"/>
      <c r="S78" s="3"/>
      <c r="T78" s="3"/>
      <c r="U78" s="3"/>
      <c r="V78" s="3"/>
      <c r="W78" s="3"/>
      <c r="X78" s="3"/>
      <c r="Y78" s="3"/>
    </row>
    <row r="79" spans="1:25" s="7" customFormat="1" ht="12.75" x14ac:dyDescent="0.2">
      <c r="A79" s="26"/>
      <c r="B79" s="26"/>
      <c r="C79" s="198"/>
      <c r="D79" s="417"/>
      <c r="E79" s="370"/>
      <c r="F79" s="370"/>
      <c r="G79" s="59"/>
      <c r="H79" s="196"/>
      <c r="I79" s="60">
        <f t="shared" ref="I79:I87" si="16">IF(C79=0,0,IF(D79=0,0,IF(G79=0,0,10)))</f>
        <v>0</v>
      </c>
      <c r="J79" s="26"/>
      <c r="K79" s="3"/>
      <c r="L79" s="3"/>
      <c r="M79" s="3"/>
      <c r="N79" s="3"/>
      <c r="O79" s="3"/>
      <c r="P79" s="3"/>
      <c r="Q79" s="3"/>
      <c r="R79" s="3"/>
      <c r="S79" s="3"/>
      <c r="T79" s="3"/>
      <c r="U79" s="3"/>
      <c r="V79" s="3"/>
      <c r="W79" s="3"/>
      <c r="X79" s="3"/>
      <c r="Y79" s="3"/>
    </row>
    <row r="80" spans="1:25" s="7" customFormat="1" ht="12.75" x14ac:dyDescent="0.2">
      <c r="A80" s="26"/>
      <c r="B80" s="26"/>
      <c r="C80" s="198"/>
      <c r="D80" s="417"/>
      <c r="E80" s="370"/>
      <c r="F80" s="370"/>
      <c r="G80" s="59"/>
      <c r="H80" s="196"/>
      <c r="I80" s="60">
        <f t="shared" si="16"/>
        <v>0</v>
      </c>
      <c r="J80" s="26"/>
      <c r="K80" s="3"/>
      <c r="L80" s="3"/>
      <c r="M80" s="3"/>
      <c r="N80" s="3"/>
      <c r="O80" s="3"/>
      <c r="P80" s="3"/>
      <c r="Q80" s="3"/>
      <c r="R80" s="3"/>
      <c r="S80" s="3"/>
      <c r="T80" s="3"/>
      <c r="U80" s="3"/>
      <c r="V80" s="3"/>
      <c r="W80" s="3"/>
      <c r="X80" s="3"/>
      <c r="Y80" s="3"/>
    </row>
    <row r="81" spans="1:25" s="7" customFormat="1" ht="12.75" x14ac:dyDescent="0.2">
      <c r="A81" s="26"/>
      <c r="B81" s="26"/>
      <c r="C81" s="198"/>
      <c r="D81" s="417"/>
      <c r="E81" s="370"/>
      <c r="F81" s="370"/>
      <c r="G81" s="59"/>
      <c r="H81" s="196"/>
      <c r="I81" s="60">
        <f t="shared" si="16"/>
        <v>0</v>
      </c>
      <c r="J81" s="26"/>
      <c r="K81" s="3"/>
      <c r="L81" s="3"/>
      <c r="M81" s="3"/>
      <c r="N81" s="3"/>
      <c r="O81" s="3"/>
      <c r="P81" s="3"/>
      <c r="Q81" s="3"/>
      <c r="R81" s="3"/>
      <c r="S81" s="3"/>
      <c r="T81" s="3"/>
      <c r="U81" s="3"/>
      <c r="V81" s="3"/>
      <c r="W81" s="3"/>
      <c r="X81" s="3"/>
      <c r="Y81" s="3"/>
    </row>
    <row r="82" spans="1:25" s="7" customFormat="1" ht="12.75" x14ac:dyDescent="0.2">
      <c r="A82" s="26"/>
      <c r="B82" s="26"/>
      <c r="C82" s="198"/>
      <c r="D82" s="417"/>
      <c r="E82" s="370"/>
      <c r="F82" s="370"/>
      <c r="G82" s="59"/>
      <c r="H82" s="196"/>
      <c r="I82" s="60">
        <f t="shared" si="16"/>
        <v>0</v>
      </c>
      <c r="J82" s="26"/>
      <c r="K82" s="3"/>
      <c r="L82" s="3"/>
      <c r="M82" s="3"/>
      <c r="N82" s="3"/>
      <c r="O82" s="3"/>
      <c r="P82" s="3"/>
      <c r="Q82" s="3"/>
      <c r="R82" s="3"/>
      <c r="S82" s="3"/>
      <c r="T82" s="3"/>
      <c r="U82" s="3"/>
      <c r="V82" s="3"/>
      <c r="W82" s="3"/>
      <c r="X82" s="3"/>
      <c r="Y82" s="3"/>
    </row>
    <row r="83" spans="1:25" s="7" customFormat="1" ht="12.75" x14ac:dyDescent="0.2">
      <c r="A83" s="26"/>
      <c r="B83" s="26"/>
      <c r="C83" s="198"/>
      <c r="D83" s="417"/>
      <c r="E83" s="370"/>
      <c r="F83" s="370"/>
      <c r="G83" s="59"/>
      <c r="H83" s="196"/>
      <c r="I83" s="60">
        <f t="shared" si="16"/>
        <v>0</v>
      </c>
      <c r="J83" s="26"/>
      <c r="K83" s="3"/>
      <c r="L83" s="3"/>
      <c r="M83" s="3"/>
      <c r="N83" s="3"/>
      <c r="O83" s="3"/>
      <c r="P83" s="3"/>
      <c r="Q83" s="3"/>
      <c r="R83" s="3"/>
      <c r="S83" s="3"/>
      <c r="T83" s="3"/>
      <c r="U83" s="3"/>
      <c r="V83" s="3"/>
      <c r="W83" s="3"/>
      <c r="X83" s="3"/>
      <c r="Y83" s="3"/>
    </row>
    <row r="84" spans="1:25" s="7" customFormat="1" ht="12.75" x14ac:dyDescent="0.2">
      <c r="A84" s="26"/>
      <c r="B84" s="26"/>
      <c r="C84" s="198"/>
      <c r="D84" s="417"/>
      <c r="E84" s="370"/>
      <c r="F84" s="370"/>
      <c r="G84" s="59"/>
      <c r="H84" s="196"/>
      <c r="I84" s="60">
        <f t="shared" si="16"/>
        <v>0</v>
      </c>
      <c r="J84" s="26"/>
      <c r="K84" s="3"/>
      <c r="L84" s="3"/>
      <c r="M84" s="3"/>
      <c r="N84" s="3"/>
      <c r="O84" s="3"/>
      <c r="P84" s="3"/>
      <c r="Q84" s="3"/>
      <c r="R84" s="3"/>
      <c r="S84" s="3"/>
      <c r="T84" s="3"/>
      <c r="U84" s="3"/>
      <c r="V84" s="3"/>
      <c r="W84" s="3"/>
      <c r="X84" s="3"/>
      <c r="Y84" s="3"/>
    </row>
    <row r="85" spans="1:25" s="7" customFormat="1" ht="12.75" x14ac:dyDescent="0.2">
      <c r="A85" s="26"/>
      <c r="B85" s="26"/>
      <c r="C85" s="198"/>
      <c r="D85" s="417"/>
      <c r="E85" s="370"/>
      <c r="F85" s="370"/>
      <c r="G85" s="59"/>
      <c r="H85" s="196"/>
      <c r="I85" s="60">
        <f t="shared" si="16"/>
        <v>0</v>
      </c>
      <c r="J85" s="26"/>
      <c r="K85" s="3"/>
      <c r="L85" s="3"/>
      <c r="M85" s="3"/>
      <c r="N85" s="3"/>
      <c r="O85" s="3"/>
      <c r="P85" s="3"/>
      <c r="Q85" s="3"/>
      <c r="R85" s="3"/>
      <c r="S85" s="3"/>
      <c r="T85" s="3"/>
      <c r="U85" s="3"/>
      <c r="V85" s="3"/>
      <c r="W85" s="3"/>
      <c r="X85" s="3"/>
      <c r="Y85" s="3"/>
    </row>
    <row r="86" spans="1:25" s="7" customFormat="1" ht="12.75" x14ac:dyDescent="0.2">
      <c r="A86" s="26"/>
      <c r="B86" s="26"/>
      <c r="C86" s="198"/>
      <c r="D86" s="417"/>
      <c r="E86" s="370"/>
      <c r="F86" s="370"/>
      <c r="G86" s="59"/>
      <c r="H86" s="196"/>
      <c r="I86" s="60">
        <f t="shared" si="16"/>
        <v>0</v>
      </c>
      <c r="J86" s="26"/>
      <c r="K86" s="3"/>
      <c r="L86" s="3"/>
      <c r="M86" s="3"/>
      <c r="N86" s="3"/>
      <c r="O86" s="3"/>
      <c r="P86" s="3"/>
      <c r="Q86" s="3"/>
      <c r="R86" s="3"/>
      <c r="S86" s="3"/>
      <c r="T86" s="3"/>
      <c r="U86" s="3"/>
      <c r="V86" s="3"/>
      <c r="W86" s="3"/>
      <c r="X86" s="3"/>
      <c r="Y86" s="3"/>
    </row>
    <row r="87" spans="1:25" s="7" customFormat="1" ht="13.5" thickBot="1" x14ac:dyDescent="0.25">
      <c r="A87" s="26"/>
      <c r="B87" s="26"/>
      <c r="C87" s="198"/>
      <c r="D87" s="417"/>
      <c r="E87" s="370"/>
      <c r="F87" s="370"/>
      <c r="G87" s="59"/>
      <c r="H87" s="196"/>
      <c r="I87" s="60">
        <f t="shared" si="16"/>
        <v>0</v>
      </c>
      <c r="J87" s="26"/>
      <c r="K87" s="3"/>
      <c r="L87" s="3"/>
      <c r="M87" s="3"/>
      <c r="N87" s="3"/>
      <c r="O87" s="3"/>
      <c r="P87" s="3"/>
      <c r="Q87" s="3"/>
      <c r="R87" s="3"/>
      <c r="S87" s="3"/>
      <c r="T87" s="3"/>
      <c r="U87" s="3"/>
      <c r="V87" s="3"/>
      <c r="W87" s="3"/>
      <c r="X87" s="3"/>
      <c r="Y87" s="3"/>
    </row>
    <row r="88" spans="1:25" s="7" customFormat="1" ht="13.5" thickBot="1" x14ac:dyDescent="0.25">
      <c r="A88" s="26"/>
      <c r="B88" s="26"/>
      <c r="C88" s="26"/>
      <c r="D88" s="26"/>
      <c r="E88" s="26"/>
      <c r="F88" s="26"/>
      <c r="G88" s="113" t="s">
        <v>35</v>
      </c>
      <c r="H88" s="196"/>
      <c r="I88" s="70">
        <f>IF(SUM(I78:I87)&gt;100,100,SUM(I78:I87))</f>
        <v>0</v>
      </c>
      <c r="J88" s="26"/>
      <c r="K88" s="3"/>
      <c r="L88" s="3"/>
      <c r="M88" s="3"/>
      <c r="N88" s="3"/>
      <c r="O88" s="3"/>
      <c r="P88" s="3"/>
      <c r="Q88" s="3"/>
      <c r="R88" s="3"/>
      <c r="S88" s="3"/>
      <c r="T88" s="3"/>
      <c r="U88" s="3"/>
      <c r="V88" s="3"/>
      <c r="W88" s="3"/>
      <c r="X88" s="3"/>
      <c r="Y88" s="3"/>
    </row>
    <row r="89" spans="1:25" s="7" customFormat="1" ht="12.75" x14ac:dyDescent="0.2">
      <c r="A89" s="196"/>
      <c r="B89" s="196"/>
      <c r="C89" s="196"/>
      <c r="D89" s="196"/>
      <c r="E89" s="196"/>
      <c r="F89" s="196"/>
      <c r="G89" s="113"/>
      <c r="H89" s="196"/>
      <c r="I89" s="192"/>
      <c r="J89" s="196"/>
      <c r="K89" s="3"/>
      <c r="L89" s="3"/>
      <c r="M89" s="3"/>
      <c r="N89" s="3"/>
      <c r="O89" s="3"/>
      <c r="P89" s="3"/>
      <c r="Q89" s="3"/>
      <c r="R89" s="3"/>
      <c r="S89" s="3"/>
      <c r="T89" s="3"/>
      <c r="U89" s="3"/>
      <c r="V89" s="3"/>
      <c r="W89" s="3"/>
      <c r="X89" s="3"/>
      <c r="Y89" s="3"/>
    </row>
    <row r="90" spans="1:25" s="7" customFormat="1" ht="12.75" x14ac:dyDescent="0.2">
      <c r="A90" s="26"/>
      <c r="B90" s="66">
        <v>3</v>
      </c>
      <c r="C90" s="26" t="s">
        <v>423</v>
      </c>
      <c r="D90" s="26"/>
      <c r="E90" s="26"/>
      <c r="F90" s="26"/>
      <c r="G90" s="87"/>
      <c r="H90" s="26"/>
      <c r="I90" s="61"/>
      <c r="J90" s="26"/>
      <c r="K90" s="3"/>
      <c r="L90" s="3"/>
      <c r="M90" s="3"/>
      <c r="N90" s="3"/>
      <c r="O90" s="3"/>
      <c r="P90" s="3"/>
      <c r="Q90" s="3"/>
      <c r="R90" s="3"/>
      <c r="S90" s="3"/>
      <c r="T90" s="3"/>
      <c r="U90" s="3"/>
      <c r="V90" s="3"/>
      <c r="W90" s="3"/>
      <c r="X90" s="3"/>
      <c r="Y90" s="3"/>
    </row>
    <row r="91" spans="1:25" s="7" customFormat="1" ht="12.75" x14ac:dyDescent="0.2">
      <c r="A91" s="114"/>
      <c r="B91" s="114"/>
      <c r="C91" s="61" t="s">
        <v>51</v>
      </c>
      <c r="D91" s="65" t="s">
        <v>117</v>
      </c>
      <c r="E91" s="61"/>
      <c r="F91" s="66"/>
      <c r="G91" s="66" t="s">
        <v>47</v>
      </c>
      <c r="H91" s="26"/>
      <c r="I91" s="66" t="s">
        <v>49</v>
      </c>
      <c r="J91" s="26"/>
      <c r="K91" s="3"/>
      <c r="L91" s="3"/>
      <c r="M91" s="3"/>
      <c r="N91" s="3"/>
      <c r="O91" s="3"/>
      <c r="P91" s="3"/>
      <c r="Q91" s="3"/>
      <c r="R91" s="3"/>
      <c r="S91" s="3"/>
      <c r="T91" s="3"/>
      <c r="U91" s="3"/>
      <c r="V91" s="3"/>
      <c r="W91" s="3"/>
      <c r="X91" s="3"/>
      <c r="Y91" s="3"/>
    </row>
    <row r="92" spans="1:25" s="7" customFormat="1" ht="0.6" customHeight="1" x14ac:dyDescent="0.2">
      <c r="A92" s="114"/>
      <c r="B92" s="114"/>
      <c r="C92" s="61"/>
      <c r="D92" s="65"/>
      <c r="E92" s="61"/>
      <c r="F92" s="66"/>
      <c r="G92" s="66"/>
      <c r="H92" s="26"/>
      <c r="I92" s="66"/>
      <c r="J92" s="26"/>
      <c r="K92" s="3"/>
      <c r="L92" s="3"/>
      <c r="M92" s="3"/>
      <c r="N92" s="3"/>
      <c r="O92" s="3"/>
      <c r="P92" s="3"/>
      <c r="Q92" s="3"/>
      <c r="R92" s="3"/>
      <c r="S92" s="3"/>
      <c r="T92" s="3"/>
      <c r="U92" s="3"/>
      <c r="V92" s="3"/>
      <c r="W92" s="3"/>
      <c r="X92" s="3"/>
      <c r="Y92" s="3"/>
    </row>
    <row r="93" spans="1:25" s="7" customFormat="1" ht="12.75" x14ac:dyDescent="0.2">
      <c r="A93" s="26"/>
      <c r="B93" s="26"/>
      <c r="C93" s="198"/>
      <c r="D93" s="417"/>
      <c r="E93" s="370"/>
      <c r="F93" s="370"/>
      <c r="G93" s="59"/>
      <c r="H93" s="196"/>
      <c r="I93" s="60">
        <f>IF(C93=0,0,IF(D93=0,0,IF(G93=0,0,5)))</f>
        <v>0</v>
      </c>
      <c r="J93" s="26"/>
      <c r="K93" s="3"/>
      <c r="L93" s="3"/>
      <c r="M93" s="3"/>
      <c r="N93" s="3"/>
      <c r="O93" s="3"/>
      <c r="P93" s="3"/>
      <c r="Q93" s="3"/>
      <c r="R93" s="3"/>
      <c r="S93" s="3"/>
      <c r="T93" s="3"/>
      <c r="U93" s="3"/>
      <c r="V93" s="3"/>
      <c r="W93" s="3"/>
      <c r="X93" s="3"/>
      <c r="Y93" s="3"/>
    </row>
    <row r="94" spans="1:25" s="7" customFormat="1" ht="12.75" x14ac:dyDescent="0.2">
      <c r="A94" s="26"/>
      <c r="B94" s="26"/>
      <c r="C94" s="198"/>
      <c r="D94" s="417"/>
      <c r="E94" s="370"/>
      <c r="F94" s="370"/>
      <c r="G94" s="59"/>
      <c r="H94" s="196"/>
      <c r="I94" s="60">
        <f t="shared" ref="I94:I102" si="17">IF(C94=0,0,IF(D94=0,0,IF(G94=0,0,5)))</f>
        <v>0</v>
      </c>
      <c r="J94" s="26"/>
      <c r="K94" s="3"/>
      <c r="L94" s="3"/>
      <c r="M94" s="3"/>
      <c r="N94" s="3"/>
      <c r="O94" s="3"/>
      <c r="P94" s="3"/>
      <c r="Q94" s="3"/>
      <c r="R94" s="3"/>
      <c r="S94" s="3"/>
      <c r="T94" s="3"/>
      <c r="U94" s="3"/>
      <c r="V94" s="3"/>
      <c r="W94" s="3"/>
      <c r="X94" s="3"/>
      <c r="Y94" s="3"/>
    </row>
    <row r="95" spans="1:25" s="7" customFormat="1" ht="12.75" x14ac:dyDescent="0.2">
      <c r="A95" s="26"/>
      <c r="B95" s="26"/>
      <c r="C95" s="198"/>
      <c r="D95" s="417"/>
      <c r="E95" s="370"/>
      <c r="F95" s="370"/>
      <c r="G95" s="59"/>
      <c r="H95" s="196"/>
      <c r="I95" s="60">
        <f t="shared" si="17"/>
        <v>0</v>
      </c>
      <c r="J95" s="26"/>
      <c r="K95" s="3"/>
      <c r="L95" s="3"/>
      <c r="M95" s="3"/>
      <c r="N95" s="3"/>
      <c r="O95" s="3"/>
      <c r="P95" s="3"/>
      <c r="Q95" s="3"/>
      <c r="R95" s="3"/>
      <c r="S95" s="3"/>
      <c r="T95" s="3"/>
      <c r="U95" s="3"/>
      <c r="V95" s="3"/>
      <c r="W95" s="3"/>
      <c r="X95" s="3"/>
      <c r="Y95" s="3"/>
    </row>
    <row r="96" spans="1:25" s="7" customFormat="1" ht="12.75" x14ac:dyDescent="0.2">
      <c r="A96" s="26"/>
      <c r="B96" s="26"/>
      <c r="C96" s="198"/>
      <c r="D96" s="417"/>
      <c r="E96" s="370"/>
      <c r="F96" s="370"/>
      <c r="G96" s="59"/>
      <c r="H96" s="196"/>
      <c r="I96" s="60">
        <f t="shared" si="17"/>
        <v>0</v>
      </c>
      <c r="J96" s="26"/>
      <c r="K96" s="3"/>
      <c r="L96" s="3"/>
      <c r="M96" s="3"/>
      <c r="N96" s="3"/>
      <c r="O96" s="3"/>
      <c r="P96" s="3"/>
      <c r="Q96" s="3"/>
      <c r="R96" s="3"/>
      <c r="S96" s="3"/>
      <c r="T96" s="3"/>
      <c r="U96" s="3"/>
      <c r="V96" s="3"/>
      <c r="W96" s="3"/>
      <c r="X96" s="3"/>
      <c r="Y96" s="3"/>
    </row>
    <row r="97" spans="1:25" s="7" customFormat="1" ht="12.75" x14ac:dyDescent="0.2">
      <c r="A97" s="26"/>
      <c r="B97" s="26"/>
      <c r="C97" s="198"/>
      <c r="D97" s="417"/>
      <c r="E97" s="370"/>
      <c r="F97" s="370"/>
      <c r="G97" s="59"/>
      <c r="H97" s="196"/>
      <c r="I97" s="60">
        <f t="shared" si="17"/>
        <v>0</v>
      </c>
      <c r="J97" s="26"/>
      <c r="K97" s="3"/>
      <c r="L97" s="3"/>
      <c r="M97" s="3"/>
      <c r="N97" s="3"/>
      <c r="O97" s="3"/>
      <c r="P97" s="3"/>
      <c r="Q97" s="3"/>
      <c r="R97" s="3"/>
      <c r="S97" s="3"/>
      <c r="T97" s="3"/>
      <c r="U97" s="3"/>
      <c r="V97" s="3"/>
      <c r="W97" s="3"/>
      <c r="X97" s="3"/>
      <c r="Y97" s="3"/>
    </row>
    <row r="98" spans="1:25" s="7" customFormat="1" ht="12.75" x14ac:dyDescent="0.2">
      <c r="A98" s="26"/>
      <c r="B98" s="26"/>
      <c r="C98" s="198"/>
      <c r="D98" s="417"/>
      <c r="E98" s="370"/>
      <c r="F98" s="370"/>
      <c r="G98" s="59"/>
      <c r="H98" s="196"/>
      <c r="I98" s="60">
        <f t="shared" si="17"/>
        <v>0</v>
      </c>
      <c r="J98" s="26"/>
      <c r="K98" s="3"/>
      <c r="L98" s="3"/>
      <c r="M98" s="3"/>
      <c r="N98" s="3"/>
      <c r="O98" s="3"/>
      <c r="P98" s="3"/>
      <c r="Q98" s="3"/>
      <c r="R98" s="3"/>
      <c r="S98" s="3"/>
      <c r="T98" s="3"/>
      <c r="U98" s="3"/>
      <c r="V98" s="3"/>
      <c r="W98" s="3"/>
      <c r="X98" s="3"/>
      <c r="Y98" s="3"/>
    </row>
    <row r="99" spans="1:25" s="7" customFormat="1" ht="12.75" x14ac:dyDescent="0.2">
      <c r="A99" s="26"/>
      <c r="B99" s="26"/>
      <c r="C99" s="198"/>
      <c r="D99" s="417"/>
      <c r="E99" s="370"/>
      <c r="F99" s="370"/>
      <c r="G99" s="59"/>
      <c r="H99" s="196"/>
      <c r="I99" s="60">
        <f t="shared" si="17"/>
        <v>0</v>
      </c>
      <c r="J99" s="26"/>
      <c r="K99" s="3"/>
      <c r="L99" s="3"/>
      <c r="M99" s="3"/>
      <c r="N99" s="3"/>
      <c r="O99" s="3"/>
      <c r="P99" s="3"/>
      <c r="Q99" s="3"/>
      <c r="R99" s="3"/>
      <c r="S99" s="3"/>
      <c r="T99" s="3"/>
      <c r="U99" s="3"/>
      <c r="V99" s="3"/>
      <c r="W99" s="3"/>
      <c r="X99" s="3"/>
      <c r="Y99" s="3"/>
    </row>
    <row r="100" spans="1:25" s="7" customFormat="1" ht="12.75" x14ac:dyDescent="0.2">
      <c r="A100" s="26"/>
      <c r="B100" s="26"/>
      <c r="C100" s="198"/>
      <c r="D100" s="417"/>
      <c r="E100" s="370"/>
      <c r="F100" s="370"/>
      <c r="G100" s="59"/>
      <c r="H100" s="196"/>
      <c r="I100" s="60">
        <f t="shared" si="17"/>
        <v>0</v>
      </c>
      <c r="J100" s="26"/>
      <c r="K100" s="3"/>
      <c r="L100" s="3"/>
      <c r="M100" s="3"/>
      <c r="N100" s="3"/>
      <c r="O100" s="3"/>
      <c r="P100" s="3"/>
      <c r="Q100" s="3"/>
      <c r="R100" s="3"/>
      <c r="S100" s="3"/>
      <c r="T100" s="3"/>
      <c r="U100" s="3"/>
      <c r="V100" s="3"/>
      <c r="W100" s="3"/>
      <c r="X100" s="3"/>
      <c r="Y100" s="3"/>
    </row>
    <row r="101" spans="1:25" s="7" customFormat="1" ht="12.75" x14ac:dyDescent="0.2">
      <c r="A101" s="26"/>
      <c r="B101" s="26"/>
      <c r="C101" s="198"/>
      <c r="D101" s="417"/>
      <c r="E101" s="370"/>
      <c r="F101" s="370"/>
      <c r="G101" s="59"/>
      <c r="H101" s="196"/>
      <c r="I101" s="60">
        <f t="shared" si="17"/>
        <v>0</v>
      </c>
      <c r="J101" s="26"/>
      <c r="K101" s="3"/>
      <c r="L101" s="3"/>
      <c r="M101" s="3"/>
      <c r="N101" s="3"/>
      <c r="O101" s="3"/>
      <c r="P101" s="3"/>
      <c r="Q101" s="3"/>
      <c r="R101" s="3"/>
      <c r="S101" s="3"/>
      <c r="T101" s="3"/>
      <c r="U101" s="3"/>
      <c r="V101" s="3"/>
      <c r="W101" s="3"/>
      <c r="X101" s="3"/>
      <c r="Y101" s="3"/>
    </row>
    <row r="102" spans="1:25" s="7" customFormat="1" ht="13.5" thickBot="1" x14ac:dyDescent="0.25">
      <c r="A102" s="26"/>
      <c r="B102" s="26"/>
      <c r="C102" s="198"/>
      <c r="D102" s="417"/>
      <c r="E102" s="370"/>
      <c r="F102" s="370"/>
      <c r="G102" s="59"/>
      <c r="H102" s="196"/>
      <c r="I102" s="60">
        <f t="shared" si="17"/>
        <v>0</v>
      </c>
      <c r="J102" s="26"/>
      <c r="K102" s="3"/>
      <c r="L102" s="3"/>
      <c r="M102" s="3"/>
      <c r="N102" s="3"/>
      <c r="O102" s="3"/>
      <c r="P102" s="3"/>
      <c r="Q102" s="3"/>
      <c r="R102" s="3"/>
      <c r="S102" s="3"/>
      <c r="T102" s="3"/>
      <c r="U102" s="3"/>
      <c r="V102" s="3"/>
      <c r="W102" s="3"/>
      <c r="X102" s="3"/>
      <c r="Y102" s="3"/>
    </row>
    <row r="103" spans="1:25" s="7" customFormat="1" ht="12.75" customHeight="1" thickBot="1" x14ac:dyDescent="0.25">
      <c r="A103" s="26"/>
      <c r="B103" s="26"/>
      <c r="C103" s="26"/>
      <c r="D103" s="26"/>
      <c r="E103" s="26"/>
      <c r="F103" s="26"/>
      <c r="G103" s="113" t="s">
        <v>35</v>
      </c>
      <c r="H103" s="196"/>
      <c r="I103" s="70">
        <f>IF(SUM(I93:I102)&gt;50,50,SUM(I93:I102))</f>
        <v>0</v>
      </c>
      <c r="J103" s="26"/>
      <c r="K103" s="3"/>
      <c r="L103" s="3"/>
      <c r="M103" s="3"/>
      <c r="N103" s="3"/>
      <c r="O103" s="3"/>
      <c r="P103" s="3"/>
      <c r="Q103" s="3"/>
      <c r="R103" s="3"/>
      <c r="S103" s="3"/>
      <c r="T103" s="3"/>
      <c r="U103" s="3"/>
      <c r="V103" s="3"/>
      <c r="W103" s="3"/>
      <c r="X103" s="3"/>
      <c r="Y103" s="3"/>
    </row>
    <row r="104" spans="1:25" x14ac:dyDescent="0.25">
      <c r="A104" s="239"/>
      <c r="B104" s="239"/>
      <c r="C104" s="239"/>
      <c r="D104" s="239"/>
      <c r="E104" s="239"/>
      <c r="F104" s="239"/>
      <c r="G104" s="239"/>
      <c r="H104" s="239"/>
      <c r="I104" s="239"/>
      <c r="J104" s="239"/>
      <c r="K104" s="3"/>
      <c r="L104" s="3"/>
      <c r="M104" s="3"/>
      <c r="N104" s="3"/>
      <c r="O104" s="3"/>
      <c r="P104" s="3"/>
      <c r="Q104" s="3"/>
      <c r="R104" s="3"/>
      <c r="S104" s="3"/>
      <c r="T104" s="3"/>
      <c r="U104" s="3"/>
      <c r="V104" s="3"/>
      <c r="W104" s="3"/>
      <c r="X104" s="3"/>
      <c r="Y104" s="3"/>
    </row>
    <row r="105" spans="1:25"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sheetData>
  <sheetProtection algorithmName="SHA-512" hashValue="jQHqQDSizOtdHfq15mZlByfl+rqxpfveC7OFe8GAbqkbd8KmDFuYgWaqoCNeodPbdQKqK91SJIrSAaQdXPlbaw==" saltValue="poG2c4nTLOxLQFSbaA/sEw==" spinCount="100000" sheet="1" objects="1" scenarios="1"/>
  <mergeCells count="35">
    <mergeCell ref="B59:I59"/>
    <mergeCell ref="C60:G60"/>
    <mergeCell ref="D63:F63"/>
    <mergeCell ref="D64:F64"/>
    <mergeCell ref="A1:C1"/>
    <mergeCell ref="A2:I2"/>
    <mergeCell ref="B3:I3"/>
    <mergeCell ref="D101:F101"/>
    <mergeCell ref="D65:F65"/>
    <mergeCell ref="D66:F66"/>
    <mergeCell ref="D72:F72"/>
    <mergeCell ref="D78:F78"/>
    <mergeCell ref="D79:F79"/>
    <mergeCell ref="D80:F80"/>
    <mergeCell ref="D100:F100"/>
    <mergeCell ref="D96:F96"/>
    <mergeCell ref="D97:F97"/>
    <mergeCell ref="D98:F98"/>
    <mergeCell ref="D99:F99"/>
    <mergeCell ref="D102:F102"/>
    <mergeCell ref="D67:F67"/>
    <mergeCell ref="D68:F68"/>
    <mergeCell ref="D69:F69"/>
    <mergeCell ref="D70:F70"/>
    <mergeCell ref="D71:F71"/>
    <mergeCell ref="D81:F81"/>
    <mergeCell ref="D82:F82"/>
    <mergeCell ref="D83:F83"/>
    <mergeCell ref="D84:F84"/>
    <mergeCell ref="D86:F86"/>
    <mergeCell ref="D87:F87"/>
    <mergeCell ref="D93:F93"/>
    <mergeCell ref="D94:F94"/>
    <mergeCell ref="D95:F95"/>
    <mergeCell ref="D85:F85"/>
  </mergeCells>
  <dataValidations count="4">
    <dataValidation type="list" allowBlank="1" showInputMessage="1" showErrorMessage="1" sqref="WVN7:WVO56 JB7:JC56 SX7:SY56 ACT7:ACU56 AMP7:AMQ56 AWL7:AWM56 BGH7:BGI56 BQD7:BQE56 BZZ7:CAA56 CJV7:CJW56 CTR7:CTS56 DDN7:DDO56 DNJ7:DNK56 DXF7:DXG56 EHB7:EHC56 EQX7:EQY56 FAT7:FAU56 FKP7:FKQ56 FUL7:FUM56 GEH7:GEI56 GOD7:GOE56 GXZ7:GYA56 HHV7:HHW56 HRR7:HRS56 IBN7:IBO56 ILJ7:ILK56 IVF7:IVG56 JFB7:JFC56 JOX7:JOY56 JYT7:JYU56 KIP7:KIQ56 KSL7:KSM56 LCH7:LCI56 LMD7:LME56 LVZ7:LWA56 MFV7:MFW56 MPR7:MPS56 MZN7:MZO56 NJJ7:NJK56 NTF7:NTG56 ODB7:ODC56 OMX7:OMY56 OWT7:OWU56 PGP7:PGQ56 PQL7:PQM56 QAH7:QAI56 QKD7:QKE56 QTZ7:QUA56 RDV7:RDW56 RNR7:RNS56 RXN7:RXO56 SHJ7:SHK56 SRF7:SRG56 TBB7:TBC56 TKX7:TKY56 TUT7:TUU56 UEP7:UEQ56 UOL7:UOM56 UYH7:UYI56 VID7:VIE56 VRZ7:VSA56 WBV7:WBW56 WLR7:WLS56 F7:G56" xr:uid="{24C65EF1-19EA-44E3-B682-89BF3E427029}">
      <formula1>"Yes, No"</formula1>
    </dataValidation>
    <dataValidation type="whole" allowBlank="1" showInputMessage="1" showErrorMessage="1" sqref="G78:G87 JC93:JC102 SY93:SY102 ACU93:ACU102 AMQ93:AMQ102 AWM93:AWM102 BGI93:BGI102 BQE93:BQE102 CAA93:CAA102 CJW93:CJW102 CTS93:CTS102 DDO93:DDO102 DNK93:DNK102 DXG93:DXG102 EHC93:EHC102 EQY93:EQY102 FAU93:FAU102 FKQ93:FKQ102 FUM93:FUM102 GEI93:GEI102 GOE93:GOE102 GYA93:GYA102 HHW93:HHW102 HRS93:HRS102 IBO93:IBO102 ILK93:ILK102 IVG93:IVG102 JFC93:JFC102 JOY93:JOY102 JYU93:JYU102 KIQ93:KIQ102 KSM93:KSM102 LCI93:LCI102 LME93:LME102 LWA93:LWA102 MFW93:MFW102 MPS93:MPS102 MZO93:MZO102 NJK93:NJK102 NTG93:NTG102 ODC93:ODC102 OMY93:OMY102 OWU93:OWU102 PGQ93:PGQ102 PQM93:PQM102 QAI93:QAI102 QKE93:QKE102 QUA93:QUA102 RDW93:RDW102 RNS93:RNS102 RXO93:RXO102 SHK93:SHK102 SRG93:SRG102 TBC93:TBC102 TKY93:TKY102 TUU93:TUU102 UEQ93:UEQ102 UOM93:UOM102 UYI93:UYI102 VIE93:VIE102 VSA93:VSA102 WBW93:WBW102 WLS93:WLS102 WVO93:WVO102 G93:G102 JC63:JC72 SY63:SY72 ACU63:ACU72 AMQ63:AMQ72 AWM63:AWM72 BGI63:BGI72 BQE63:BQE72 CAA63:CAA72 CJW63:CJW72 CTS63:CTS72 DDO63:DDO72 DNK63:DNK72 DXG63:DXG72 EHC63:EHC72 EQY63:EQY72 FAU63:FAU72 FKQ63:FKQ72 FUM63:FUM72 GEI63:GEI72 GOE63:GOE72 GYA63:GYA72 HHW63:HHW72 HRS63:HRS72 IBO63:IBO72 ILK63:ILK72 IVG63:IVG72 JFC63:JFC72 JOY63:JOY72 JYU63:JYU72 KIQ63:KIQ72 KSM63:KSM72 LCI63:LCI72 LME63:LME72 LWA63:LWA72 MFW63:MFW72 MPS63:MPS72 MZO63:MZO72 NJK63:NJK72 NTG63:NTG72 ODC63:ODC72 OMY63:OMY72 OWU63:OWU72 PGQ63:PGQ72 PQM63:PQM72 QAI63:QAI72 QKE63:QKE72 QUA63:QUA72 RDW63:RDW72 RNS63:RNS72 RXO63:RXO72 SHK63:SHK72 SRG63:SRG72 TBC63:TBC72 TKY63:TKY72 TUU63:TUU72 UEQ63:UEQ72 UOM63:UOM72 UYI63:UYI72 VIE63:VIE72 VSA63:VSA72 WBW63:WBW72 WLS63:WLS72 WVO63:WVO72 WVL7:WVL56 JC78:JC87 SY78:SY87 ACU78:ACU87 AMQ78:AMQ87 AWM78:AWM87 BGI78:BGI87 BQE78:BQE87 CAA78:CAA87 CJW78:CJW87 CTS78:CTS87 DDO78:DDO87 DNK78:DNK87 DXG78:DXG87 EHC78:EHC87 EQY78:EQY87 FAU78:FAU87 FKQ78:FKQ87 FUM78:FUM87 GEI78:GEI87 GOE78:GOE87 GYA78:GYA87 HHW78:HHW87 HRS78:HRS87 IBO78:IBO87 ILK78:ILK87 IVG78:IVG87 JFC78:JFC87 JOY78:JOY87 JYU78:JYU87 KIQ78:KIQ87 KSM78:KSM87 LCI78:LCI87 LME78:LME87 LWA78:LWA87 MFW78:MFW87 MPS78:MPS87 MZO78:MZO87 NJK78:NJK87 NTG78:NTG87 ODC78:ODC87 OMY78:OMY87 OWU78:OWU87 PGQ78:PGQ87 PQM78:PQM87 QAI78:QAI87 QKE78:QKE87 QUA78:QUA87 RDW78:RDW87 RNS78:RNS87 RXO78:RXO87 SHK78:SHK87 SRG78:SRG87 TBC78:TBC87 TKY78:TKY87 TUU78:TUU87 UEQ78:UEQ87 UOM78:UOM87 UYI78:UYI87 VIE78:VIE87 VSA78:VSA87 WBW78:WBW87 WLS78:WLS87 WVO78:WVO87 G63:G72 IZ7:IZ56 SV7:SV56 ACR7:ACR56 AMN7:AMN56 AWJ7:AWJ56 BGF7:BGF56 BQB7:BQB56 BZX7:BZX56 CJT7:CJT56 CTP7:CTP56 DDL7:DDL56 DNH7:DNH56 DXD7:DXD56 EGZ7:EGZ56 EQV7:EQV56 FAR7:FAR56 FKN7:FKN56 FUJ7:FUJ56 GEF7:GEF56 GOB7:GOB56 GXX7:GXX56 HHT7:HHT56 HRP7:HRP56 IBL7:IBL56 ILH7:ILH56 IVD7:IVD56 JEZ7:JEZ56 JOV7:JOV56 JYR7:JYR56 KIN7:KIN56 KSJ7:KSJ56 LCF7:LCF56 LMB7:LMB56 LVX7:LVX56 MFT7:MFT56 MPP7:MPP56 MZL7:MZL56 NJH7:NJH56 NTD7:NTD56 OCZ7:OCZ56 OMV7:OMV56 OWR7:OWR56 PGN7:PGN56 PQJ7:PQJ56 QAF7:QAF56 QKB7:QKB56 QTX7:QTX56 RDT7:RDT56 RNP7:RNP56 RXL7:RXL56 SHH7:SHH56 SRD7:SRD56 TAZ7:TAZ56 TKV7:TKV56 TUR7:TUR56 UEN7:UEN56 UOJ7:UOJ56 UYF7:UYF56 VIB7:VIB56 VRX7:VRX56 WBT7:WBT56 WLP7:WLP56 D7:D56" xr:uid="{0520B09F-3469-469E-85D3-7E4114683274}">
      <formula1>$T$1</formula1>
      <formula2>$U$1</formula2>
    </dataValidation>
    <dataValidation type="textLength" allowBlank="1" showInputMessage="1" showErrorMessage="1" sqref="C93:F102 C63:F72 C78:F87 C7:C56" xr:uid="{35604DEE-D442-E444-AFD4-376BC8A6BBC3}">
      <formula1>3</formula1>
      <formula2>100</formula2>
    </dataValidation>
    <dataValidation type="whole" allowBlank="1" showInputMessage="1" showErrorMessage="1" sqref="E7:E56" xr:uid="{13003D70-CD5C-6241-B724-7DE5ED140AFB}">
      <formula1>1</formula1>
      <formula2>3000</formula2>
    </dataValidation>
  </dataValidations>
  <pageMargins left="0.7" right="0.7" top="0.75" bottom="0.75" header="0.3" footer="0.3"/>
  <pageSetup scale="73" orientation="portrait" r:id="rId1"/>
  <headerFooter>
    <oddFooter>&amp;L&amp;1#&amp;"Calibri"&amp;10&amp;K000000Internal</oddFooter>
  </headerFooter>
  <colBreaks count="1" manualBreakCount="1">
    <brk id="1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8153C-0C0D-4D44-8E00-23939ABD1BF5}">
  <dimension ref="A1:AH545"/>
  <sheetViews>
    <sheetView zoomScaleNormal="100" workbookViewId="0">
      <pane ySplit="2" topLeftCell="A3" activePane="bottomLeft" state="frozen"/>
      <selection activeCell="N7" sqref="N7"/>
      <selection pane="bottomLeft" activeCell="D19" sqref="D19"/>
    </sheetView>
  </sheetViews>
  <sheetFormatPr defaultColWidth="11.42578125" defaultRowHeight="12.75" x14ac:dyDescent="0.2"/>
  <cols>
    <col min="1" max="1" width="4.140625" style="7" customWidth="1"/>
    <col min="2" max="2" width="4.85546875" style="7" customWidth="1"/>
    <col min="3" max="3" width="32.42578125" style="7" customWidth="1"/>
    <col min="4" max="4" width="14.28515625" style="7" customWidth="1"/>
    <col min="5" max="5" width="13.7109375" style="7" customWidth="1"/>
    <col min="6" max="6" width="13.85546875" style="7" customWidth="1"/>
    <col min="7" max="7" width="12.42578125" style="7" customWidth="1"/>
    <col min="8" max="8" width="1.7109375" style="7" customWidth="1"/>
    <col min="9" max="9" width="13.7109375" style="7" customWidth="1"/>
    <col min="10" max="10" width="10.28515625" style="7" customWidth="1"/>
    <col min="11" max="11" width="16.28515625" style="7" customWidth="1"/>
    <col min="12" max="12" width="15.140625" style="7" customWidth="1"/>
    <col min="13" max="13" width="1.7109375" style="7" customWidth="1"/>
    <col min="14" max="14" width="8.42578125" style="7" customWidth="1"/>
    <col min="15" max="15" width="1.7109375" style="7" customWidth="1"/>
    <col min="16" max="256" width="11.42578125" style="7"/>
    <col min="257" max="257" width="4.140625" style="7" customWidth="1"/>
    <col min="258" max="258" width="4.85546875" style="7" customWidth="1"/>
    <col min="259" max="259" width="32.42578125" style="7" customWidth="1"/>
    <col min="260" max="260" width="14.28515625" style="7" customWidth="1"/>
    <col min="261" max="261" width="13.7109375" style="7" customWidth="1"/>
    <col min="262" max="262" width="13.85546875" style="7" customWidth="1"/>
    <col min="263" max="263" width="12.42578125" style="7" customWidth="1"/>
    <col min="264" max="264" width="1.7109375" style="7" customWidth="1"/>
    <col min="265" max="265" width="13.7109375" style="7" customWidth="1"/>
    <col min="266" max="266" width="11.42578125" style="7"/>
    <col min="267" max="268" width="11.7109375" style="7" customWidth="1"/>
    <col min="269" max="269" width="1.7109375" style="7" customWidth="1"/>
    <col min="270" max="270" width="8.42578125" style="7" customWidth="1"/>
    <col min="271" max="271" width="1.7109375" style="7" customWidth="1"/>
    <col min="272" max="512" width="11.42578125" style="7"/>
    <col min="513" max="513" width="4.140625" style="7" customWidth="1"/>
    <col min="514" max="514" width="4.85546875" style="7" customWidth="1"/>
    <col min="515" max="515" width="32.42578125" style="7" customWidth="1"/>
    <col min="516" max="516" width="14.28515625" style="7" customWidth="1"/>
    <col min="517" max="517" width="13.7109375" style="7" customWidth="1"/>
    <col min="518" max="518" width="13.85546875" style="7" customWidth="1"/>
    <col min="519" max="519" width="12.42578125" style="7" customWidth="1"/>
    <col min="520" max="520" width="1.7109375" style="7" customWidth="1"/>
    <col min="521" max="521" width="13.7109375" style="7" customWidth="1"/>
    <col min="522" max="522" width="11.42578125" style="7"/>
    <col min="523" max="524" width="11.7109375" style="7" customWidth="1"/>
    <col min="525" max="525" width="1.7109375" style="7" customWidth="1"/>
    <col min="526" max="526" width="8.42578125" style="7" customWidth="1"/>
    <col min="527" max="527" width="1.7109375" style="7" customWidth="1"/>
    <col min="528" max="768" width="11.42578125" style="7"/>
    <col min="769" max="769" width="4.140625" style="7" customWidth="1"/>
    <col min="770" max="770" width="4.85546875" style="7" customWidth="1"/>
    <col min="771" max="771" width="32.42578125" style="7" customWidth="1"/>
    <col min="772" max="772" width="14.28515625" style="7" customWidth="1"/>
    <col min="773" max="773" width="13.7109375" style="7" customWidth="1"/>
    <col min="774" max="774" width="13.85546875" style="7" customWidth="1"/>
    <col min="775" max="775" width="12.42578125" style="7" customWidth="1"/>
    <col min="776" max="776" width="1.7109375" style="7" customWidth="1"/>
    <col min="777" max="777" width="13.7109375" style="7" customWidth="1"/>
    <col min="778" max="778" width="11.42578125" style="7"/>
    <col min="779" max="780" width="11.7109375" style="7" customWidth="1"/>
    <col min="781" max="781" width="1.7109375" style="7" customWidth="1"/>
    <col min="782" max="782" width="8.42578125" style="7" customWidth="1"/>
    <col min="783" max="783" width="1.7109375" style="7" customWidth="1"/>
    <col min="784" max="1024" width="11.42578125" style="7"/>
    <col min="1025" max="1025" width="4.140625" style="7" customWidth="1"/>
    <col min="1026" max="1026" width="4.85546875" style="7" customWidth="1"/>
    <col min="1027" max="1027" width="32.42578125" style="7" customWidth="1"/>
    <col min="1028" max="1028" width="14.28515625" style="7" customWidth="1"/>
    <col min="1029" max="1029" width="13.7109375" style="7" customWidth="1"/>
    <col min="1030" max="1030" width="13.85546875" style="7" customWidth="1"/>
    <col min="1031" max="1031" width="12.42578125" style="7" customWidth="1"/>
    <col min="1032" max="1032" width="1.7109375" style="7" customWidth="1"/>
    <col min="1033" max="1033" width="13.7109375" style="7" customWidth="1"/>
    <col min="1034" max="1034" width="11.42578125" style="7"/>
    <col min="1035" max="1036" width="11.7109375" style="7" customWidth="1"/>
    <col min="1037" max="1037" width="1.7109375" style="7" customWidth="1"/>
    <col min="1038" max="1038" width="8.42578125" style="7" customWidth="1"/>
    <col min="1039" max="1039" width="1.7109375" style="7" customWidth="1"/>
    <col min="1040" max="1280" width="11.42578125" style="7"/>
    <col min="1281" max="1281" width="4.140625" style="7" customWidth="1"/>
    <col min="1282" max="1282" width="4.85546875" style="7" customWidth="1"/>
    <col min="1283" max="1283" width="32.42578125" style="7" customWidth="1"/>
    <col min="1284" max="1284" width="14.28515625" style="7" customWidth="1"/>
    <col min="1285" max="1285" width="13.7109375" style="7" customWidth="1"/>
    <col min="1286" max="1286" width="13.85546875" style="7" customWidth="1"/>
    <col min="1287" max="1287" width="12.42578125" style="7" customWidth="1"/>
    <col min="1288" max="1288" width="1.7109375" style="7" customWidth="1"/>
    <col min="1289" max="1289" width="13.7109375" style="7" customWidth="1"/>
    <col min="1290" max="1290" width="11.42578125" style="7"/>
    <col min="1291" max="1292" width="11.7109375" style="7" customWidth="1"/>
    <col min="1293" max="1293" width="1.7109375" style="7" customWidth="1"/>
    <col min="1294" max="1294" width="8.42578125" style="7" customWidth="1"/>
    <col min="1295" max="1295" width="1.7109375" style="7" customWidth="1"/>
    <col min="1296" max="1536" width="11.42578125" style="7"/>
    <col min="1537" max="1537" width="4.140625" style="7" customWidth="1"/>
    <col min="1538" max="1538" width="4.85546875" style="7" customWidth="1"/>
    <col min="1539" max="1539" width="32.42578125" style="7" customWidth="1"/>
    <col min="1540" max="1540" width="14.28515625" style="7" customWidth="1"/>
    <col min="1541" max="1541" width="13.7109375" style="7" customWidth="1"/>
    <col min="1542" max="1542" width="13.85546875" style="7" customWidth="1"/>
    <col min="1543" max="1543" width="12.42578125" style="7" customWidth="1"/>
    <col min="1544" max="1544" width="1.7109375" style="7" customWidth="1"/>
    <col min="1545" max="1545" width="13.7109375" style="7" customWidth="1"/>
    <col min="1546" max="1546" width="11.42578125" style="7"/>
    <col min="1547" max="1548" width="11.7109375" style="7" customWidth="1"/>
    <col min="1549" max="1549" width="1.7109375" style="7" customWidth="1"/>
    <col min="1550" max="1550" width="8.42578125" style="7" customWidth="1"/>
    <col min="1551" max="1551" width="1.7109375" style="7" customWidth="1"/>
    <col min="1552" max="1792" width="11.42578125" style="7"/>
    <col min="1793" max="1793" width="4.140625" style="7" customWidth="1"/>
    <col min="1794" max="1794" width="4.85546875" style="7" customWidth="1"/>
    <col min="1795" max="1795" width="32.42578125" style="7" customWidth="1"/>
    <col min="1796" max="1796" width="14.28515625" style="7" customWidth="1"/>
    <col min="1797" max="1797" width="13.7109375" style="7" customWidth="1"/>
    <col min="1798" max="1798" width="13.85546875" style="7" customWidth="1"/>
    <col min="1799" max="1799" width="12.42578125" style="7" customWidth="1"/>
    <col min="1800" max="1800" width="1.7109375" style="7" customWidth="1"/>
    <col min="1801" max="1801" width="13.7109375" style="7" customWidth="1"/>
    <col min="1802" max="1802" width="11.42578125" style="7"/>
    <col min="1803" max="1804" width="11.7109375" style="7" customWidth="1"/>
    <col min="1805" max="1805" width="1.7109375" style="7" customWidth="1"/>
    <col min="1806" max="1806" width="8.42578125" style="7" customWidth="1"/>
    <col min="1807" max="1807" width="1.7109375" style="7" customWidth="1"/>
    <col min="1808" max="2048" width="11.42578125" style="7"/>
    <col min="2049" max="2049" width="4.140625" style="7" customWidth="1"/>
    <col min="2050" max="2050" width="4.85546875" style="7" customWidth="1"/>
    <col min="2051" max="2051" width="32.42578125" style="7" customWidth="1"/>
    <col min="2052" max="2052" width="14.28515625" style="7" customWidth="1"/>
    <col min="2053" max="2053" width="13.7109375" style="7" customWidth="1"/>
    <col min="2054" max="2054" width="13.85546875" style="7" customWidth="1"/>
    <col min="2055" max="2055" width="12.42578125" style="7" customWidth="1"/>
    <col min="2056" max="2056" width="1.7109375" style="7" customWidth="1"/>
    <col min="2057" max="2057" width="13.7109375" style="7" customWidth="1"/>
    <col min="2058" max="2058" width="11.42578125" style="7"/>
    <col min="2059" max="2060" width="11.7109375" style="7" customWidth="1"/>
    <col min="2061" max="2061" width="1.7109375" style="7" customWidth="1"/>
    <col min="2062" max="2062" width="8.42578125" style="7" customWidth="1"/>
    <col min="2063" max="2063" width="1.7109375" style="7" customWidth="1"/>
    <col min="2064" max="2304" width="11.42578125" style="7"/>
    <col min="2305" max="2305" width="4.140625" style="7" customWidth="1"/>
    <col min="2306" max="2306" width="4.85546875" style="7" customWidth="1"/>
    <col min="2307" max="2307" width="32.42578125" style="7" customWidth="1"/>
    <col min="2308" max="2308" width="14.28515625" style="7" customWidth="1"/>
    <col min="2309" max="2309" width="13.7109375" style="7" customWidth="1"/>
    <col min="2310" max="2310" width="13.85546875" style="7" customWidth="1"/>
    <col min="2311" max="2311" width="12.42578125" style="7" customWidth="1"/>
    <col min="2312" max="2312" width="1.7109375" style="7" customWidth="1"/>
    <col min="2313" max="2313" width="13.7109375" style="7" customWidth="1"/>
    <col min="2314" max="2314" width="11.42578125" style="7"/>
    <col min="2315" max="2316" width="11.7109375" style="7" customWidth="1"/>
    <col min="2317" max="2317" width="1.7109375" style="7" customWidth="1"/>
    <col min="2318" max="2318" width="8.42578125" style="7" customWidth="1"/>
    <col min="2319" max="2319" width="1.7109375" style="7" customWidth="1"/>
    <col min="2320" max="2560" width="11.42578125" style="7"/>
    <col min="2561" max="2561" width="4.140625" style="7" customWidth="1"/>
    <col min="2562" max="2562" width="4.85546875" style="7" customWidth="1"/>
    <col min="2563" max="2563" width="32.42578125" style="7" customWidth="1"/>
    <col min="2564" max="2564" width="14.28515625" style="7" customWidth="1"/>
    <col min="2565" max="2565" width="13.7109375" style="7" customWidth="1"/>
    <col min="2566" max="2566" width="13.85546875" style="7" customWidth="1"/>
    <col min="2567" max="2567" width="12.42578125" style="7" customWidth="1"/>
    <col min="2568" max="2568" width="1.7109375" style="7" customWidth="1"/>
    <col min="2569" max="2569" width="13.7109375" style="7" customWidth="1"/>
    <col min="2570" max="2570" width="11.42578125" style="7"/>
    <col min="2571" max="2572" width="11.7109375" style="7" customWidth="1"/>
    <col min="2573" max="2573" width="1.7109375" style="7" customWidth="1"/>
    <col min="2574" max="2574" width="8.42578125" style="7" customWidth="1"/>
    <col min="2575" max="2575" width="1.7109375" style="7" customWidth="1"/>
    <col min="2576" max="2816" width="11.42578125" style="7"/>
    <col min="2817" max="2817" width="4.140625" style="7" customWidth="1"/>
    <col min="2818" max="2818" width="4.85546875" style="7" customWidth="1"/>
    <col min="2819" max="2819" width="32.42578125" style="7" customWidth="1"/>
    <col min="2820" max="2820" width="14.28515625" style="7" customWidth="1"/>
    <col min="2821" max="2821" width="13.7109375" style="7" customWidth="1"/>
    <col min="2822" max="2822" width="13.85546875" style="7" customWidth="1"/>
    <col min="2823" max="2823" width="12.42578125" style="7" customWidth="1"/>
    <col min="2824" max="2824" width="1.7109375" style="7" customWidth="1"/>
    <col min="2825" max="2825" width="13.7109375" style="7" customWidth="1"/>
    <col min="2826" max="2826" width="11.42578125" style="7"/>
    <col min="2827" max="2828" width="11.7109375" style="7" customWidth="1"/>
    <col min="2829" max="2829" width="1.7109375" style="7" customWidth="1"/>
    <col min="2830" max="2830" width="8.42578125" style="7" customWidth="1"/>
    <col min="2831" max="2831" width="1.7109375" style="7" customWidth="1"/>
    <col min="2832" max="3072" width="11.42578125" style="7"/>
    <col min="3073" max="3073" width="4.140625" style="7" customWidth="1"/>
    <col min="3074" max="3074" width="4.85546875" style="7" customWidth="1"/>
    <col min="3075" max="3075" width="32.42578125" style="7" customWidth="1"/>
    <col min="3076" max="3076" width="14.28515625" style="7" customWidth="1"/>
    <col min="3077" max="3077" width="13.7109375" style="7" customWidth="1"/>
    <col min="3078" max="3078" width="13.85546875" style="7" customWidth="1"/>
    <col min="3079" max="3079" width="12.42578125" style="7" customWidth="1"/>
    <col min="3080" max="3080" width="1.7109375" style="7" customWidth="1"/>
    <col min="3081" max="3081" width="13.7109375" style="7" customWidth="1"/>
    <col min="3082" max="3082" width="11.42578125" style="7"/>
    <col min="3083" max="3084" width="11.7109375" style="7" customWidth="1"/>
    <col min="3085" max="3085" width="1.7109375" style="7" customWidth="1"/>
    <col min="3086" max="3086" width="8.42578125" style="7" customWidth="1"/>
    <col min="3087" max="3087" width="1.7109375" style="7" customWidth="1"/>
    <col min="3088" max="3328" width="11.42578125" style="7"/>
    <col min="3329" max="3329" width="4.140625" style="7" customWidth="1"/>
    <col min="3330" max="3330" width="4.85546875" style="7" customWidth="1"/>
    <col min="3331" max="3331" width="32.42578125" style="7" customWidth="1"/>
    <col min="3332" max="3332" width="14.28515625" style="7" customWidth="1"/>
    <col min="3333" max="3333" width="13.7109375" style="7" customWidth="1"/>
    <col min="3334" max="3334" width="13.85546875" style="7" customWidth="1"/>
    <col min="3335" max="3335" width="12.42578125" style="7" customWidth="1"/>
    <col min="3336" max="3336" width="1.7109375" style="7" customWidth="1"/>
    <col min="3337" max="3337" width="13.7109375" style="7" customWidth="1"/>
    <col min="3338" max="3338" width="11.42578125" style="7"/>
    <col min="3339" max="3340" width="11.7109375" style="7" customWidth="1"/>
    <col min="3341" max="3341" width="1.7109375" style="7" customWidth="1"/>
    <col min="3342" max="3342" width="8.42578125" style="7" customWidth="1"/>
    <col min="3343" max="3343" width="1.7109375" style="7" customWidth="1"/>
    <col min="3344" max="3584" width="11.42578125" style="7"/>
    <col min="3585" max="3585" width="4.140625" style="7" customWidth="1"/>
    <col min="3586" max="3586" width="4.85546875" style="7" customWidth="1"/>
    <col min="3587" max="3587" width="32.42578125" style="7" customWidth="1"/>
    <col min="3588" max="3588" width="14.28515625" style="7" customWidth="1"/>
    <col min="3589" max="3589" width="13.7109375" style="7" customWidth="1"/>
    <col min="3590" max="3590" width="13.85546875" style="7" customWidth="1"/>
    <col min="3591" max="3591" width="12.42578125" style="7" customWidth="1"/>
    <col min="3592" max="3592" width="1.7109375" style="7" customWidth="1"/>
    <col min="3593" max="3593" width="13.7109375" style="7" customWidth="1"/>
    <col min="3594" max="3594" width="11.42578125" style="7"/>
    <col min="3595" max="3596" width="11.7109375" style="7" customWidth="1"/>
    <col min="3597" max="3597" width="1.7109375" style="7" customWidth="1"/>
    <col min="3598" max="3598" width="8.42578125" style="7" customWidth="1"/>
    <col min="3599" max="3599" width="1.7109375" style="7" customWidth="1"/>
    <col min="3600" max="3840" width="11.42578125" style="7"/>
    <col min="3841" max="3841" width="4.140625" style="7" customWidth="1"/>
    <col min="3842" max="3842" width="4.85546875" style="7" customWidth="1"/>
    <col min="3843" max="3843" width="32.42578125" style="7" customWidth="1"/>
    <col min="3844" max="3844" width="14.28515625" style="7" customWidth="1"/>
    <col min="3845" max="3845" width="13.7109375" style="7" customWidth="1"/>
    <col min="3846" max="3846" width="13.85546875" style="7" customWidth="1"/>
    <col min="3847" max="3847" width="12.42578125" style="7" customWidth="1"/>
    <col min="3848" max="3848" width="1.7109375" style="7" customWidth="1"/>
    <col min="3849" max="3849" width="13.7109375" style="7" customWidth="1"/>
    <col min="3850" max="3850" width="11.42578125" style="7"/>
    <col min="3851" max="3852" width="11.7109375" style="7" customWidth="1"/>
    <col min="3853" max="3853" width="1.7109375" style="7" customWidth="1"/>
    <col min="3854" max="3854" width="8.42578125" style="7" customWidth="1"/>
    <col min="3855" max="3855" width="1.7109375" style="7" customWidth="1"/>
    <col min="3856" max="4096" width="11.42578125" style="7"/>
    <col min="4097" max="4097" width="4.140625" style="7" customWidth="1"/>
    <col min="4098" max="4098" width="4.85546875" style="7" customWidth="1"/>
    <col min="4099" max="4099" width="32.42578125" style="7" customWidth="1"/>
    <col min="4100" max="4100" width="14.28515625" style="7" customWidth="1"/>
    <col min="4101" max="4101" width="13.7109375" style="7" customWidth="1"/>
    <col min="4102" max="4102" width="13.85546875" style="7" customWidth="1"/>
    <col min="4103" max="4103" width="12.42578125" style="7" customWidth="1"/>
    <col min="4104" max="4104" width="1.7109375" style="7" customWidth="1"/>
    <col min="4105" max="4105" width="13.7109375" style="7" customWidth="1"/>
    <col min="4106" max="4106" width="11.42578125" style="7"/>
    <col min="4107" max="4108" width="11.7109375" style="7" customWidth="1"/>
    <col min="4109" max="4109" width="1.7109375" style="7" customWidth="1"/>
    <col min="4110" max="4110" width="8.42578125" style="7" customWidth="1"/>
    <col min="4111" max="4111" width="1.7109375" style="7" customWidth="1"/>
    <col min="4112" max="4352" width="11.42578125" style="7"/>
    <col min="4353" max="4353" width="4.140625" style="7" customWidth="1"/>
    <col min="4354" max="4354" width="4.85546875" style="7" customWidth="1"/>
    <col min="4355" max="4355" width="32.42578125" style="7" customWidth="1"/>
    <col min="4356" max="4356" width="14.28515625" style="7" customWidth="1"/>
    <col min="4357" max="4357" width="13.7109375" style="7" customWidth="1"/>
    <col min="4358" max="4358" width="13.85546875" style="7" customWidth="1"/>
    <col min="4359" max="4359" width="12.42578125" style="7" customWidth="1"/>
    <col min="4360" max="4360" width="1.7109375" style="7" customWidth="1"/>
    <col min="4361" max="4361" width="13.7109375" style="7" customWidth="1"/>
    <col min="4362" max="4362" width="11.42578125" style="7"/>
    <col min="4363" max="4364" width="11.7109375" style="7" customWidth="1"/>
    <col min="4365" max="4365" width="1.7109375" style="7" customWidth="1"/>
    <col min="4366" max="4366" width="8.42578125" style="7" customWidth="1"/>
    <col min="4367" max="4367" width="1.7109375" style="7" customWidth="1"/>
    <col min="4368" max="4608" width="11.42578125" style="7"/>
    <col min="4609" max="4609" width="4.140625" style="7" customWidth="1"/>
    <col min="4610" max="4610" width="4.85546875" style="7" customWidth="1"/>
    <col min="4611" max="4611" width="32.42578125" style="7" customWidth="1"/>
    <col min="4612" max="4612" width="14.28515625" style="7" customWidth="1"/>
    <col min="4613" max="4613" width="13.7109375" style="7" customWidth="1"/>
    <col min="4614" max="4614" width="13.85546875" style="7" customWidth="1"/>
    <col min="4615" max="4615" width="12.42578125" style="7" customWidth="1"/>
    <col min="4616" max="4616" width="1.7109375" style="7" customWidth="1"/>
    <col min="4617" max="4617" width="13.7109375" style="7" customWidth="1"/>
    <col min="4618" max="4618" width="11.42578125" style="7"/>
    <col min="4619" max="4620" width="11.7109375" style="7" customWidth="1"/>
    <col min="4621" max="4621" width="1.7109375" style="7" customWidth="1"/>
    <col min="4622" max="4622" width="8.42578125" style="7" customWidth="1"/>
    <col min="4623" max="4623" width="1.7109375" style="7" customWidth="1"/>
    <col min="4624" max="4864" width="11.42578125" style="7"/>
    <col min="4865" max="4865" width="4.140625" style="7" customWidth="1"/>
    <col min="4866" max="4866" width="4.85546875" style="7" customWidth="1"/>
    <col min="4867" max="4867" width="32.42578125" style="7" customWidth="1"/>
    <col min="4868" max="4868" width="14.28515625" style="7" customWidth="1"/>
    <col min="4869" max="4869" width="13.7109375" style="7" customWidth="1"/>
    <col min="4870" max="4870" width="13.85546875" style="7" customWidth="1"/>
    <col min="4871" max="4871" width="12.42578125" style="7" customWidth="1"/>
    <col min="4872" max="4872" width="1.7109375" style="7" customWidth="1"/>
    <col min="4873" max="4873" width="13.7109375" style="7" customWidth="1"/>
    <col min="4874" max="4874" width="11.42578125" style="7"/>
    <col min="4875" max="4876" width="11.7109375" style="7" customWidth="1"/>
    <col min="4877" max="4877" width="1.7109375" style="7" customWidth="1"/>
    <col min="4878" max="4878" width="8.42578125" style="7" customWidth="1"/>
    <col min="4879" max="4879" width="1.7109375" style="7" customWidth="1"/>
    <col min="4880" max="5120" width="11.42578125" style="7"/>
    <col min="5121" max="5121" width="4.140625" style="7" customWidth="1"/>
    <col min="5122" max="5122" width="4.85546875" style="7" customWidth="1"/>
    <col min="5123" max="5123" width="32.42578125" style="7" customWidth="1"/>
    <col min="5124" max="5124" width="14.28515625" style="7" customWidth="1"/>
    <col min="5125" max="5125" width="13.7109375" style="7" customWidth="1"/>
    <col min="5126" max="5126" width="13.85546875" style="7" customWidth="1"/>
    <col min="5127" max="5127" width="12.42578125" style="7" customWidth="1"/>
    <col min="5128" max="5128" width="1.7109375" style="7" customWidth="1"/>
    <col min="5129" max="5129" width="13.7109375" style="7" customWidth="1"/>
    <col min="5130" max="5130" width="11.42578125" style="7"/>
    <col min="5131" max="5132" width="11.7109375" style="7" customWidth="1"/>
    <col min="5133" max="5133" width="1.7109375" style="7" customWidth="1"/>
    <col min="5134" max="5134" width="8.42578125" style="7" customWidth="1"/>
    <col min="5135" max="5135" width="1.7109375" style="7" customWidth="1"/>
    <col min="5136" max="5376" width="11.42578125" style="7"/>
    <col min="5377" max="5377" width="4.140625" style="7" customWidth="1"/>
    <col min="5378" max="5378" width="4.85546875" style="7" customWidth="1"/>
    <col min="5379" max="5379" width="32.42578125" style="7" customWidth="1"/>
    <col min="5380" max="5380" width="14.28515625" style="7" customWidth="1"/>
    <col min="5381" max="5381" width="13.7109375" style="7" customWidth="1"/>
    <col min="5382" max="5382" width="13.85546875" style="7" customWidth="1"/>
    <col min="5383" max="5383" width="12.42578125" style="7" customWidth="1"/>
    <col min="5384" max="5384" width="1.7109375" style="7" customWidth="1"/>
    <col min="5385" max="5385" width="13.7109375" style="7" customWidth="1"/>
    <col min="5386" max="5386" width="11.42578125" style="7"/>
    <col min="5387" max="5388" width="11.7109375" style="7" customWidth="1"/>
    <col min="5389" max="5389" width="1.7109375" style="7" customWidth="1"/>
    <col min="5390" max="5390" width="8.42578125" style="7" customWidth="1"/>
    <col min="5391" max="5391" width="1.7109375" style="7" customWidth="1"/>
    <col min="5392" max="5632" width="11.42578125" style="7"/>
    <col min="5633" max="5633" width="4.140625" style="7" customWidth="1"/>
    <col min="5634" max="5634" width="4.85546875" style="7" customWidth="1"/>
    <col min="5635" max="5635" width="32.42578125" style="7" customWidth="1"/>
    <col min="5636" max="5636" width="14.28515625" style="7" customWidth="1"/>
    <col min="5637" max="5637" width="13.7109375" style="7" customWidth="1"/>
    <col min="5638" max="5638" width="13.85546875" style="7" customWidth="1"/>
    <col min="5639" max="5639" width="12.42578125" style="7" customWidth="1"/>
    <col min="5640" max="5640" width="1.7109375" style="7" customWidth="1"/>
    <col min="5641" max="5641" width="13.7109375" style="7" customWidth="1"/>
    <col min="5642" max="5642" width="11.42578125" style="7"/>
    <col min="5643" max="5644" width="11.7109375" style="7" customWidth="1"/>
    <col min="5645" max="5645" width="1.7109375" style="7" customWidth="1"/>
    <col min="5646" max="5646" width="8.42578125" style="7" customWidth="1"/>
    <col min="5647" max="5647" width="1.7109375" style="7" customWidth="1"/>
    <col min="5648" max="5888" width="11.42578125" style="7"/>
    <col min="5889" max="5889" width="4.140625" style="7" customWidth="1"/>
    <col min="5890" max="5890" width="4.85546875" style="7" customWidth="1"/>
    <col min="5891" max="5891" width="32.42578125" style="7" customWidth="1"/>
    <col min="5892" max="5892" width="14.28515625" style="7" customWidth="1"/>
    <col min="5893" max="5893" width="13.7109375" style="7" customWidth="1"/>
    <col min="5894" max="5894" width="13.85546875" style="7" customWidth="1"/>
    <col min="5895" max="5895" width="12.42578125" style="7" customWidth="1"/>
    <col min="5896" max="5896" width="1.7109375" style="7" customWidth="1"/>
    <col min="5897" max="5897" width="13.7109375" style="7" customWidth="1"/>
    <col min="5898" max="5898" width="11.42578125" style="7"/>
    <col min="5899" max="5900" width="11.7109375" style="7" customWidth="1"/>
    <col min="5901" max="5901" width="1.7109375" style="7" customWidth="1"/>
    <col min="5902" max="5902" width="8.42578125" style="7" customWidth="1"/>
    <col min="5903" max="5903" width="1.7109375" style="7" customWidth="1"/>
    <col min="5904" max="6144" width="11.42578125" style="7"/>
    <col min="6145" max="6145" width="4.140625" style="7" customWidth="1"/>
    <col min="6146" max="6146" width="4.85546875" style="7" customWidth="1"/>
    <col min="6147" max="6147" width="32.42578125" style="7" customWidth="1"/>
    <col min="6148" max="6148" width="14.28515625" style="7" customWidth="1"/>
    <col min="6149" max="6149" width="13.7109375" style="7" customWidth="1"/>
    <col min="6150" max="6150" width="13.85546875" style="7" customWidth="1"/>
    <col min="6151" max="6151" width="12.42578125" style="7" customWidth="1"/>
    <col min="6152" max="6152" width="1.7109375" style="7" customWidth="1"/>
    <col min="6153" max="6153" width="13.7109375" style="7" customWidth="1"/>
    <col min="6154" max="6154" width="11.42578125" style="7"/>
    <col min="6155" max="6156" width="11.7109375" style="7" customWidth="1"/>
    <col min="6157" max="6157" width="1.7109375" style="7" customWidth="1"/>
    <col min="6158" max="6158" width="8.42578125" style="7" customWidth="1"/>
    <col min="6159" max="6159" width="1.7109375" style="7" customWidth="1"/>
    <col min="6160" max="6400" width="11.42578125" style="7"/>
    <col min="6401" max="6401" width="4.140625" style="7" customWidth="1"/>
    <col min="6402" max="6402" width="4.85546875" style="7" customWidth="1"/>
    <col min="6403" max="6403" width="32.42578125" style="7" customWidth="1"/>
    <col min="6404" max="6404" width="14.28515625" style="7" customWidth="1"/>
    <col min="6405" max="6405" width="13.7109375" style="7" customWidth="1"/>
    <col min="6406" max="6406" width="13.85546875" style="7" customWidth="1"/>
    <col min="6407" max="6407" width="12.42578125" style="7" customWidth="1"/>
    <col min="6408" max="6408" width="1.7109375" style="7" customWidth="1"/>
    <col min="6409" max="6409" width="13.7109375" style="7" customWidth="1"/>
    <col min="6410" max="6410" width="11.42578125" style="7"/>
    <col min="6411" max="6412" width="11.7109375" style="7" customWidth="1"/>
    <col min="6413" max="6413" width="1.7109375" style="7" customWidth="1"/>
    <col min="6414" max="6414" width="8.42578125" style="7" customWidth="1"/>
    <col min="6415" max="6415" width="1.7109375" style="7" customWidth="1"/>
    <col min="6416" max="6656" width="11.42578125" style="7"/>
    <col min="6657" max="6657" width="4.140625" style="7" customWidth="1"/>
    <col min="6658" max="6658" width="4.85546875" style="7" customWidth="1"/>
    <col min="6659" max="6659" width="32.42578125" style="7" customWidth="1"/>
    <col min="6660" max="6660" width="14.28515625" style="7" customWidth="1"/>
    <col min="6661" max="6661" width="13.7109375" style="7" customWidth="1"/>
    <col min="6662" max="6662" width="13.85546875" style="7" customWidth="1"/>
    <col min="6663" max="6663" width="12.42578125" style="7" customWidth="1"/>
    <col min="6664" max="6664" width="1.7109375" style="7" customWidth="1"/>
    <col min="6665" max="6665" width="13.7109375" style="7" customWidth="1"/>
    <col min="6666" max="6666" width="11.42578125" style="7"/>
    <col min="6667" max="6668" width="11.7109375" style="7" customWidth="1"/>
    <col min="6669" max="6669" width="1.7109375" style="7" customWidth="1"/>
    <col min="6670" max="6670" width="8.42578125" style="7" customWidth="1"/>
    <col min="6671" max="6671" width="1.7109375" style="7" customWidth="1"/>
    <col min="6672" max="6912" width="11.42578125" style="7"/>
    <col min="6913" max="6913" width="4.140625" style="7" customWidth="1"/>
    <col min="6914" max="6914" width="4.85546875" style="7" customWidth="1"/>
    <col min="6915" max="6915" width="32.42578125" style="7" customWidth="1"/>
    <col min="6916" max="6916" width="14.28515625" style="7" customWidth="1"/>
    <col min="6917" max="6917" width="13.7109375" style="7" customWidth="1"/>
    <col min="6918" max="6918" width="13.85546875" style="7" customWidth="1"/>
    <col min="6919" max="6919" width="12.42578125" style="7" customWidth="1"/>
    <col min="6920" max="6920" width="1.7109375" style="7" customWidth="1"/>
    <col min="6921" max="6921" width="13.7109375" style="7" customWidth="1"/>
    <col min="6922" max="6922" width="11.42578125" style="7"/>
    <col min="6923" max="6924" width="11.7109375" style="7" customWidth="1"/>
    <col min="6925" max="6925" width="1.7109375" style="7" customWidth="1"/>
    <col min="6926" max="6926" width="8.42578125" style="7" customWidth="1"/>
    <col min="6927" max="6927" width="1.7109375" style="7" customWidth="1"/>
    <col min="6928" max="7168" width="11.42578125" style="7"/>
    <col min="7169" max="7169" width="4.140625" style="7" customWidth="1"/>
    <col min="7170" max="7170" width="4.85546875" style="7" customWidth="1"/>
    <col min="7171" max="7171" width="32.42578125" style="7" customWidth="1"/>
    <col min="7172" max="7172" width="14.28515625" style="7" customWidth="1"/>
    <col min="7173" max="7173" width="13.7109375" style="7" customWidth="1"/>
    <col min="7174" max="7174" width="13.85546875" style="7" customWidth="1"/>
    <col min="7175" max="7175" width="12.42578125" style="7" customWidth="1"/>
    <col min="7176" max="7176" width="1.7109375" style="7" customWidth="1"/>
    <col min="7177" max="7177" width="13.7109375" style="7" customWidth="1"/>
    <col min="7178" max="7178" width="11.42578125" style="7"/>
    <col min="7179" max="7180" width="11.7109375" style="7" customWidth="1"/>
    <col min="7181" max="7181" width="1.7109375" style="7" customWidth="1"/>
    <col min="7182" max="7182" width="8.42578125" style="7" customWidth="1"/>
    <col min="7183" max="7183" width="1.7109375" style="7" customWidth="1"/>
    <col min="7184" max="7424" width="11.42578125" style="7"/>
    <col min="7425" max="7425" width="4.140625" style="7" customWidth="1"/>
    <col min="7426" max="7426" width="4.85546875" style="7" customWidth="1"/>
    <col min="7427" max="7427" width="32.42578125" style="7" customWidth="1"/>
    <col min="7428" max="7428" width="14.28515625" style="7" customWidth="1"/>
    <col min="7429" max="7429" width="13.7109375" style="7" customWidth="1"/>
    <col min="7430" max="7430" width="13.85546875" style="7" customWidth="1"/>
    <col min="7431" max="7431" width="12.42578125" style="7" customWidth="1"/>
    <col min="7432" max="7432" width="1.7109375" style="7" customWidth="1"/>
    <col min="7433" max="7433" width="13.7109375" style="7" customWidth="1"/>
    <col min="7434" max="7434" width="11.42578125" style="7"/>
    <col min="7435" max="7436" width="11.7109375" style="7" customWidth="1"/>
    <col min="7437" max="7437" width="1.7109375" style="7" customWidth="1"/>
    <col min="7438" max="7438" width="8.42578125" style="7" customWidth="1"/>
    <col min="7439" max="7439" width="1.7109375" style="7" customWidth="1"/>
    <col min="7440" max="7680" width="11.42578125" style="7"/>
    <col min="7681" max="7681" width="4.140625" style="7" customWidth="1"/>
    <col min="7682" max="7682" width="4.85546875" style="7" customWidth="1"/>
    <col min="7683" max="7683" width="32.42578125" style="7" customWidth="1"/>
    <col min="7684" max="7684" width="14.28515625" style="7" customWidth="1"/>
    <col min="7685" max="7685" width="13.7109375" style="7" customWidth="1"/>
    <col min="7686" max="7686" width="13.85546875" style="7" customWidth="1"/>
    <col min="7687" max="7687" width="12.42578125" style="7" customWidth="1"/>
    <col min="7688" max="7688" width="1.7109375" style="7" customWidth="1"/>
    <col min="7689" max="7689" width="13.7109375" style="7" customWidth="1"/>
    <col min="7690" max="7690" width="11.42578125" style="7"/>
    <col min="7691" max="7692" width="11.7109375" style="7" customWidth="1"/>
    <col min="7693" max="7693" width="1.7109375" style="7" customWidth="1"/>
    <col min="7694" max="7694" width="8.42578125" style="7" customWidth="1"/>
    <col min="7695" max="7695" width="1.7109375" style="7" customWidth="1"/>
    <col min="7696" max="7936" width="11.42578125" style="7"/>
    <col min="7937" max="7937" width="4.140625" style="7" customWidth="1"/>
    <col min="7938" max="7938" width="4.85546875" style="7" customWidth="1"/>
    <col min="7939" max="7939" width="32.42578125" style="7" customWidth="1"/>
    <col min="7940" max="7940" width="14.28515625" style="7" customWidth="1"/>
    <col min="7941" max="7941" width="13.7109375" style="7" customWidth="1"/>
    <col min="7942" max="7942" width="13.85546875" style="7" customWidth="1"/>
    <col min="7943" max="7943" width="12.42578125" style="7" customWidth="1"/>
    <col min="7944" max="7944" width="1.7109375" style="7" customWidth="1"/>
    <col min="7945" max="7945" width="13.7109375" style="7" customWidth="1"/>
    <col min="7946" max="7946" width="11.42578125" style="7"/>
    <col min="7947" max="7948" width="11.7109375" style="7" customWidth="1"/>
    <col min="7949" max="7949" width="1.7109375" style="7" customWidth="1"/>
    <col min="7950" max="7950" width="8.42578125" style="7" customWidth="1"/>
    <col min="7951" max="7951" width="1.7109375" style="7" customWidth="1"/>
    <col min="7952" max="8192" width="11.42578125" style="7"/>
    <col min="8193" max="8193" width="4.140625" style="7" customWidth="1"/>
    <col min="8194" max="8194" width="4.85546875" style="7" customWidth="1"/>
    <col min="8195" max="8195" width="32.42578125" style="7" customWidth="1"/>
    <col min="8196" max="8196" width="14.28515625" style="7" customWidth="1"/>
    <col min="8197" max="8197" width="13.7109375" style="7" customWidth="1"/>
    <col min="8198" max="8198" width="13.85546875" style="7" customWidth="1"/>
    <col min="8199" max="8199" width="12.42578125" style="7" customWidth="1"/>
    <col min="8200" max="8200" width="1.7109375" style="7" customWidth="1"/>
    <col min="8201" max="8201" width="13.7109375" style="7" customWidth="1"/>
    <col min="8202" max="8202" width="11.42578125" style="7"/>
    <col min="8203" max="8204" width="11.7109375" style="7" customWidth="1"/>
    <col min="8205" max="8205" width="1.7109375" style="7" customWidth="1"/>
    <col min="8206" max="8206" width="8.42578125" style="7" customWidth="1"/>
    <col min="8207" max="8207" width="1.7109375" style="7" customWidth="1"/>
    <col min="8208" max="8448" width="11.42578125" style="7"/>
    <col min="8449" max="8449" width="4.140625" style="7" customWidth="1"/>
    <col min="8450" max="8450" width="4.85546875" style="7" customWidth="1"/>
    <col min="8451" max="8451" width="32.42578125" style="7" customWidth="1"/>
    <col min="8452" max="8452" width="14.28515625" style="7" customWidth="1"/>
    <col min="8453" max="8453" width="13.7109375" style="7" customWidth="1"/>
    <col min="8454" max="8454" width="13.85546875" style="7" customWidth="1"/>
    <col min="8455" max="8455" width="12.42578125" style="7" customWidth="1"/>
    <col min="8456" max="8456" width="1.7109375" style="7" customWidth="1"/>
    <col min="8457" max="8457" width="13.7109375" style="7" customWidth="1"/>
    <col min="8458" max="8458" width="11.42578125" style="7"/>
    <col min="8459" max="8460" width="11.7109375" style="7" customWidth="1"/>
    <col min="8461" max="8461" width="1.7109375" style="7" customWidth="1"/>
    <col min="8462" max="8462" width="8.42578125" style="7" customWidth="1"/>
    <col min="8463" max="8463" width="1.7109375" style="7" customWidth="1"/>
    <col min="8464" max="8704" width="11.42578125" style="7"/>
    <col min="8705" max="8705" width="4.140625" style="7" customWidth="1"/>
    <col min="8706" max="8706" width="4.85546875" style="7" customWidth="1"/>
    <col min="8707" max="8707" width="32.42578125" style="7" customWidth="1"/>
    <col min="8708" max="8708" width="14.28515625" style="7" customWidth="1"/>
    <col min="8709" max="8709" width="13.7109375" style="7" customWidth="1"/>
    <col min="8710" max="8710" width="13.85546875" style="7" customWidth="1"/>
    <col min="8711" max="8711" width="12.42578125" style="7" customWidth="1"/>
    <col min="8712" max="8712" width="1.7109375" style="7" customWidth="1"/>
    <col min="8713" max="8713" width="13.7109375" style="7" customWidth="1"/>
    <col min="8714" max="8714" width="11.42578125" style="7"/>
    <col min="8715" max="8716" width="11.7109375" style="7" customWidth="1"/>
    <col min="8717" max="8717" width="1.7109375" style="7" customWidth="1"/>
    <col min="8718" max="8718" width="8.42578125" style="7" customWidth="1"/>
    <col min="8719" max="8719" width="1.7109375" style="7" customWidth="1"/>
    <col min="8720" max="8960" width="11.42578125" style="7"/>
    <col min="8961" max="8961" width="4.140625" style="7" customWidth="1"/>
    <col min="8962" max="8962" width="4.85546875" style="7" customWidth="1"/>
    <col min="8963" max="8963" width="32.42578125" style="7" customWidth="1"/>
    <col min="8964" max="8964" width="14.28515625" style="7" customWidth="1"/>
    <col min="8965" max="8965" width="13.7109375" style="7" customWidth="1"/>
    <col min="8966" max="8966" width="13.85546875" style="7" customWidth="1"/>
    <col min="8967" max="8967" width="12.42578125" style="7" customWidth="1"/>
    <col min="8968" max="8968" width="1.7109375" style="7" customWidth="1"/>
    <col min="8969" max="8969" width="13.7109375" style="7" customWidth="1"/>
    <col min="8970" max="8970" width="11.42578125" style="7"/>
    <col min="8971" max="8972" width="11.7109375" style="7" customWidth="1"/>
    <col min="8973" max="8973" width="1.7109375" style="7" customWidth="1"/>
    <col min="8974" max="8974" width="8.42578125" style="7" customWidth="1"/>
    <col min="8975" max="8975" width="1.7109375" style="7" customWidth="1"/>
    <col min="8976" max="9216" width="11.42578125" style="7"/>
    <col min="9217" max="9217" width="4.140625" style="7" customWidth="1"/>
    <col min="9218" max="9218" width="4.85546875" style="7" customWidth="1"/>
    <col min="9219" max="9219" width="32.42578125" style="7" customWidth="1"/>
    <col min="9220" max="9220" width="14.28515625" style="7" customWidth="1"/>
    <col min="9221" max="9221" width="13.7109375" style="7" customWidth="1"/>
    <col min="9222" max="9222" width="13.85546875" style="7" customWidth="1"/>
    <col min="9223" max="9223" width="12.42578125" style="7" customWidth="1"/>
    <col min="9224" max="9224" width="1.7109375" style="7" customWidth="1"/>
    <col min="9225" max="9225" width="13.7109375" style="7" customWidth="1"/>
    <col min="9226" max="9226" width="11.42578125" style="7"/>
    <col min="9227" max="9228" width="11.7109375" style="7" customWidth="1"/>
    <col min="9229" max="9229" width="1.7109375" style="7" customWidth="1"/>
    <col min="9230" max="9230" width="8.42578125" style="7" customWidth="1"/>
    <col min="9231" max="9231" width="1.7109375" style="7" customWidth="1"/>
    <col min="9232" max="9472" width="11.42578125" style="7"/>
    <col min="9473" max="9473" width="4.140625" style="7" customWidth="1"/>
    <col min="9474" max="9474" width="4.85546875" style="7" customWidth="1"/>
    <col min="9475" max="9475" width="32.42578125" style="7" customWidth="1"/>
    <col min="9476" max="9476" width="14.28515625" style="7" customWidth="1"/>
    <col min="9477" max="9477" width="13.7109375" style="7" customWidth="1"/>
    <col min="9478" max="9478" width="13.85546875" style="7" customWidth="1"/>
    <col min="9479" max="9479" width="12.42578125" style="7" customWidth="1"/>
    <col min="9480" max="9480" width="1.7109375" style="7" customWidth="1"/>
    <col min="9481" max="9481" width="13.7109375" style="7" customWidth="1"/>
    <col min="9482" max="9482" width="11.42578125" style="7"/>
    <col min="9483" max="9484" width="11.7109375" style="7" customWidth="1"/>
    <col min="9485" max="9485" width="1.7109375" style="7" customWidth="1"/>
    <col min="9486" max="9486" width="8.42578125" style="7" customWidth="1"/>
    <col min="9487" max="9487" width="1.7109375" style="7" customWidth="1"/>
    <col min="9488" max="9728" width="11.42578125" style="7"/>
    <col min="9729" max="9729" width="4.140625" style="7" customWidth="1"/>
    <col min="9730" max="9730" width="4.85546875" style="7" customWidth="1"/>
    <col min="9731" max="9731" width="32.42578125" style="7" customWidth="1"/>
    <col min="9732" max="9732" width="14.28515625" style="7" customWidth="1"/>
    <col min="9733" max="9733" width="13.7109375" style="7" customWidth="1"/>
    <col min="9734" max="9734" width="13.85546875" style="7" customWidth="1"/>
    <col min="9735" max="9735" width="12.42578125" style="7" customWidth="1"/>
    <col min="9736" max="9736" width="1.7109375" style="7" customWidth="1"/>
    <col min="9737" max="9737" width="13.7109375" style="7" customWidth="1"/>
    <col min="9738" max="9738" width="11.42578125" style="7"/>
    <col min="9739" max="9740" width="11.7109375" style="7" customWidth="1"/>
    <col min="9741" max="9741" width="1.7109375" style="7" customWidth="1"/>
    <col min="9742" max="9742" width="8.42578125" style="7" customWidth="1"/>
    <col min="9743" max="9743" width="1.7109375" style="7" customWidth="1"/>
    <col min="9744" max="9984" width="11.42578125" style="7"/>
    <col min="9985" max="9985" width="4.140625" style="7" customWidth="1"/>
    <col min="9986" max="9986" width="4.85546875" style="7" customWidth="1"/>
    <col min="9987" max="9987" width="32.42578125" style="7" customWidth="1"/>
    <col min="9988" max="9988" width="14.28515625" style="7" customWidth="1"/>
    <col min="9989" max="9989" width="13.7109375" style="7" customWidth="1"/>
    <col min="9990" max="9990" width="13.85546875" style="7" customWidth="1"/>
    <col min="9991" max="9991" width="12.42578125" style="7" customWidth="1"/>
    <col min="9992" max="9992" width="1.7109375" style="7" customWidth="1"/>
    <col min="9993" max="9993" width="13.7109375" style="7" customWidth="1"/>
    <col min="9994" max="9994" width="11.42578125" style="7"/>
    <col min="9995" max="9996" width="11.7109375" style="7" customWidth="1"/>
    <col min="9997" max="9997" width="1.7109375" style="7" customWidth="1"/>
    <col min="9998" max="9998" width="8.42578125" style="7" customWidth="1"/>
    <col min="9999" max="9999" width="1.7109375" style="7" customWidth="1"/>
    <col min="10000" max="10240" width="11.42578125" style="7"/>
    <col min="10241" max="10241" width="4.140625" style="7" customWidth="1"/>
    <col min="10242" max="10242" width="4.85546875" style="7" customWidth="1"/>
    <col min="10243" max="10243" width="32.42578125" style="7" customWidth="1"/>
    <col min="10244" max="10244" width="14.28515625" style="7" customWidth="1"/>
    <col min="10245" max="10245" width="13.7109375" style="7" customWidth="1"/>
    <col min="10246" max="10246" width="13.85546875" style="7" customWidth="1"/>
    <col min="10247" max="10247" width="12.42578125" style="7" customWidth="1"/>
    <col min="10248" max="10248" width="1.7109375" style="7" customWidth="1"/>
    <col min="10249" max="10249" width="13.7109375" style="7" customWidth="1"/>
    <col min="10250" max="10250" width="11.42578125" style="7"/>
    <col min="10251" max="10252" width="11.7109375" style="7" customWidth="1"/>
    <col min="10253" max="10253" width="1.7109375" style="7" customWidth="1"/>
    <col min="10254" max="10254" width="8.42578125" style="7" customWidth="1"/>
    <col min="10255" max="10255" width="1.7109375" style="7" customWidth="1"/>
    <col min="10256" max="10496" width="11.42578125" style="7"/>
    <col min="10497" max="10497" width="4.140625" style="7" customWidth="1"/>
    <col min="10498" max="10498" width="4.85546875" style="7" customWidth="1"/>
    <col min="10499" max="10499" width="32.42578125" style="7" customWidth="1"/>
    <col min="10500" max="10500" width="14.28515625" style="7" customWidth="1"/>
    <col min="10501" max="10501" width="13.7109375" style="7" customWidth="1"/>
    <col min="10502" max="10502" width="13.85546875" style="7" customWidth="1"/>
    <col min="10503" max="10503" width="12.42578125" style="7" customWidth="1"/>
    <col min="10504" max="10504" width="1.7109375" style="7" customWidth="1"/>
    <col min="10505" max="10505" width="13.7109375" style="7" customWidth="1"/>
    <col min="10506" max="10506" width="11.42578125" style="7"/>
    <col min="10507" max="10508" width="11.7109375" style="7" customWidth="1"/>
    <col min="10509" max="10509" width="1.7109375" style="7" customWidth="1"/>
    <col min="10510" max="10510" width="8.42578125" style="7" customWidth="1"/>
    <col min="10511" max="10511" width="1.7109375" style="7" customWidth="1"/>
    <col min="10512" max="10752" width="11.42578125" style="7"/>
    <col min="10753" max="10753" width="4.140625" style="7" customWidth="1"/>
    <col min="10754" max="10754" width="4.85546875" style="7" customWidth="1"/>
    <col min="10755" max="10755" width="32.42578125" style="7" customWidth="1"/>
    <col min="10756" max="10756" width="14.28515625" style="7" customWidth="1"/>
    <col min="10757" max="10757" width="13.7109375" style="7" customWidth="1"/>
    <col min="10758" max="10758" width="13.85546875" style="7" customWidth="1"/>
    <col min="10759" max="10759" width="12.42578125" style="7" customWidth="1"/>
    <col min="10760" max="10760" width="1.7109375" style="7" customWidth="1"/>
    <col min="10761" max="10761" width="13.7109375" style="7" customWidth="1"/>
    <col min="10762" max="10762" width="11.42578125" style="7"/>
    <col min="10763" max="10764" width="11.7109375" style="7" customWidth="1"/>
    <col min="10765" max="10765" width="1.7109375" style="7" customWidth="1"/>
    <col min="10766" max="10766" width="8.42578125" style="7" customWidth="1"/>
    <col min="10767" max="10767" width="1.7109375" style="7" customWidth="1"/>
    <col min="10768" max="11008" width="11.42578125" style="7"/>
    <col min="11009" max="11009" width="4.140625" style="7" customWidth="1"/>
    <col min="11010" max="11010" width="4.85546875" style="7" customWidth="1"/>
    <col min="11011" max="11011" width="32.42578125" style="7" customWidth="1"/>
    <col min="11012" max="11012" width="14.28515625" style="7" customWidth="1"/>
    <col min="11013" max="11013" width="13.7109375" style="7" customWidth="1"/>
    <col min="11014" max="11014" width="13.85546875" style="7" customWidth="1"/>
    <col min="11015" max="11015" width="12.42578125" style="7" customWidth="1"/>
    <col min="11016" max="11016" width="1.7109375" style="7" customWidth="1"/>
    <col min="11017" max="11017" width="13.7109375" style="7" customWidth="1"/>
    <col min="11018" max="11018" width="11.42578125" style="7"/>
    <col min="11019" max="11020" width="11.7109375" style="7" customWidth="1"/>
    <col min="11021" max="11021" width="1.7109375" style="7" customWidth="1"/>
    <col min="11022" max="11022" width="8.42578125" style="7" customWidth="1"/>
    <col min="11023" max="11023" width="1.7109375" style="7" customWidth="1"/>
    <col min="11024" max="11264" width="11.42578125" style="7"/>
    <col min="11265" max="11265" width="4.140625" style="7" customWidth="1"/>
    <col min="11266" max="11266" width="4.85546875" style="7" customWidth="1"/>
    <col min="11267" max="11267" width="32.42578125" style="7" customWidth="1"/>
    <col min="11268" max="11268" width="14.28515625" style="7" customWidth="1"/>
    <col min="11269" max="11269" width="13.7109375" style="7" customWidth="1"/>
    <col min="11270" max="11270" width="13.85546875" style="7" customWidth="1"/>
    <col min="11271" max="11271" width="12.42578125" style="7" customWidth="1"/>
    <col min="11272" max="11272" width="1.7109375" style="7" customWidth="1"/>
    <col min="11273" max="11273" width="13.7109375" style="7" customWidth="1"/>
    <col min="11274" max="11274" width="11.42578125" style="7"/>
    <col min="11275" max="11276" width="11.7109375" style="7" customWidth="1"/>
    <col min="11277" max="11277" width="1.7109375" style="7" customWidth="1"/>
    <col min="11278" max="11278" width="8.42578125" style="7" customWidth="1"/>
    <col min="11279" max="11279" width="1.7109375" style="7" customWidth="1"/>
    <col min="11280" max="11520" width="11.42578125" style="7"/>
    <col min="11521" max="11521" width="4.140625" style="7" customWidth="1"/>
    <col min="11522" max="11522" width="4.85546875" style="7" customWidth="1"/>
    <col min="11523" max="11523" width="32.42578125" style="7" customWidth="1"/>
    <col min="11524" max="11524" width="14.28515625" style="7" customWidth="1"/>
    <col min="11525" max="11525" width="13.7109375" style="7" customWidth="1"/>
    <col min="11526" max="11526" width="13.85546875" style="7" customWidth="1"/>
    <col min="11527" max="11527" width="12.42578125" style="7" customWidth="1"/>
    <col min="11528" max="11528" width="1.7109375" style="7" customWidth="1"/>
    <col min="11529" max="11529" width="13.7109375" style="7" customWidth="1"/>
    <col min="11530" max="11530" width="11.42578125" style="7"/>
    <col min="11531" max="11532" width="11.7109375" style="7" customWidth="1"/>
    <col min="11533" max="11533" width="1.7109375" style="7" customWidth="1"/>
    <col min="11534" max="11534" width="8.42578125" style="7" customWidth="1"/>
    <col min="11535" max="11535" width="1.7109375" style="7" customWidth="1"/>
    <col min="11536" max="11776" width="11.42578125" style="7"/>
    <col min="11777" max="11777" width="4.140625" style="7" customWidth="1"/>
    <col min="11778" max="11778" width="4.85546875" style="7" customWidth="1"/>
    <col min="11779" max="11779" width="32.42578125" style="7" customWidth="1"/>
    <col min="11780" max="11780" width="14.28515625" style="7" customWidth="1"/>
    <col min="11781" max="11781" width="13.7109375" style="7" customWidth="1"/>
    <col min="11782" max="11782" width="13.85546875" style="7" customWidth="1"/>
    <col min="11783" max="11783" width="12.42578125" style="7" customWidth="1"/>
    <col min="11784" max="11784" width="1.7109375" style="7" customWidth="1"/>
    <col min="11785" max="11785" width="13.7109375" style="7" customWidth="1"/>
    <col min="11786" max="11786" width="11.42578125" style="7"/>
    <col min="11787" max="11788" width="11.7109375" style="7" customWidth="1"/>
    <col min="11789" max="11789" width="1.7109375" style="7" customWidth="1"/>
    <col min="11790" max="11790" width="8.42578125" style="7" customWidth="1"/>
    <col min="11791" max="11791" width="1.7109375" style="7" customWidth="1"/>
    <col min="11792" max="12032" width="11.42578125" style="7"/>
    <col min="12033" max="12033" width="4.140625" style="7" customWidth="1"/>
    <col min="12034" max="12034" width="4.85546875" style="7" customWidth="1"/>
    <col min="12035" max="12035" width="32.42578125" style="7" customWidth="1"/>
    <col min="12036" max="12036" width="14.28515625" style="7" customWidth="1"/>
    <col min="12037" max="12037" width="13.7109375" style="7" customWidth="1"/>
    <col min="12038" max="12038" width="13.85546875" style="7" customWidth="1"/>
    <col min="12039" max="12039" width="12.42578125" style="7" customWidth="1"/>
    <col min="12040" max="12040" width="1.7109375" style="7" customWidth="1"/>
    <col min="12041" max="12041" width="13.7109375" style="7" customWidth="1"/>
    <col min="12042" max="12042" width="11.42578125" style="7"/>
    <col min="12043" max="12044" width="11.7109375" style="7" customWidth="1"/>
    <col min="12045" max="12045" width="1.7109375" style="7" customWidth="1"/>
    <col min="12046" max="12046" width="8.42578125" style="7" customWidth="1"/>
    <col min="12047" max="12047" width="1.7109375" style="7" customWidth="1"/>
    <col min="12048" max="12288" width="11.42578125" style="7"/>
    <col min="12289" max="12289" width="4.140625" style="7" customWidth="1"/>
    <col min="12290" max="12290" width="4.85546875" style="7" customWidth="1"/>
    <col min="12291" max="12291" width="32.42578125" style="7" customWidth="1"/>
    <col min="12292" max="12292" width="14.28515625" style="7" customWidth="1"/>
    <col min="12293" max="12293" width="13.7109375" style="7" customWidth="1"/>
    <col min="12294" max="12294" width="13.85546875" style="7" customWidth="1"/>
    <col min="12295" max="12295" width="12.42578125" style="7" customWidth="1"/>
    <col min="12296" max="12296" width="1.7109375" style="7" customWidth="1"/>
    <col min="12297" max="12297" width="13.7109375" style="7" customWidth="1"/>
    <col min="12298" max="12298" width="11.42578125" style="7"/>
    <col min="12299" max="12300" width="11.7109375" style="7" customWidth="1"/>
    <col min="12301" max="12301" width="1.7109375" style="7" customWidth="1"/>
    <col min="12302" max="12302" width="8.42578125" style="7" customWidth="1"/>
    <col min="12303" max="12303" width="1.7109375" style="7" customWidth="1"/>
    <col min="12304" max="12544" width="11.42578125" style="7"/>
    <col min="12545" max="12545" width="4.140625" style="7" customWidth="1"/>
    <col min="12546" max="12546" width="4.85546875" style="7" customWidth="1"/>
    <col min="12547" max="12547" width="32.42578125" style="7" customWidth="1"/>
    <col min="12548" max="12548" width="14.28515625" style="7" customWidth="1"/>
    <col min="12549" max="12549" width="13.7109375" style="7" customWidth="1"/>
    <col min="12550" max="12550" width="13.85546875" style="7" customWidth="1"/>
    <col min="12551" max="12551" width="12.42578125" style="7" customWidth="1"/>
    <col min="12552" max="12552" width="1.7109375" style="7" customWidth="1"/>
    <col min="12553" max="12553" width="13.7109375" style="7" customWidth="1"/>
    <col min="12554" max="12554" width="11.42578125" style="7"/>
    <col min="12555" max="12556" width="11.7109375" style="7" customWidth="1"/>
    <col min="12557" max="12557" width="1.7109375" style="7" customWidth="1"/>
    <col min="12558" max="12558" width="8.42578125" style="7" customWidth="1"/>
    <col min="12559" max="12559" width="1.7109375" style="7" customWidth="1"/>
    <col min="12560" max="12800" width="11.42578125" style="7"/>
    <col min="12801" max="12801" width="4.140625" style="7" customWidth="1"/>
    <col min="12802" max="12802" width="4.85546875" style="7" customWidth="1"/>
    <col min="12803" max="12803" width="32.42578125" style="7" customWidth="1"/>
    <col min="12804" max="12804" width="14.28515625" style="7" customWidth="1"/>
    <col min="12805" max="12805" width="13.7109375" style="7" customWidth="1"/>
    <col min="12806" max="12806" width="13.85546875" style="7" customWidth="1"/>
    <col min="12807" max="12807" width="12.42578125" style="7" customWidth="1"/>
    <col min="12808" max="12808" width="1.7109375" style="7" customWidth="1"/>
    <col min="12809" max="12809" width="13.7109375" style="7" customWidth="1"/>
    <col min="12810" max="12810" width="11.42578125" style="7"/>
    <col min="12811" max="12812" width="11.7109375" style="7" customWidth="1"/>
    <col min="12813" max="12813" width="1.7109375" style="7" customWidth="1"/>
    <col min="12814" max="12814" width="8.42578125" style="7" customWidth="1"/>
    <col min="12815" max="12815" width="1.7109375" style="7" customWidth="1"/>
    <col min="12816" max="13056" width="11.42578125" style="7"/>
    <col min="13057" max="13057" width="4.140625" style="7" customWidth="1"/>
    <col min="13058" max="13058" width="4.85546875" style="7" customWidth="1"/>
    <col min="13059" max="13059" width="32.42578125" style="7" customWidth="1"/>
    <col min="13060" max="13060" width="14.28515625" style="7" customWidth="1"/>
    <col min="13061" max="13061" width="13.7109375" style="7" customWidth="1"/>
    <col min="13062" max="13062" width="13.85546875" style="7" customWidth="1"/>
    <col min="13063" max="13063" width="12.42578125" style="7" customWidth="1"/>
    <col min="13064" max="13064" width="1.7109375" style="7" customWidth="1"/>
    <col min="13065" max="13065" width="13.7109375" style="7" customWidth="1"/>
    <col min="13066" max="13066" width="11.42578125" style="7"/>
    <col min="13067" max="13068" width="11.7109375" style="7" customWidth="1"/>
    <col min="13069" max="13069" width="1.7109375" style="7" customWidth="1"/>
    <col min="13070" max="13070" width="8.42578125" style="7" customWidth="1"/>
    <col min="13071" max="13071" width="1.7109375" style="7" customWidth="1"/>
    <col min="13072" max="13312" width="11.42578125" style="7"/>
    <col min="13313" max="13313" width="4.140625" style="7" customWidth="1"/>
    <col min="13314" max="13314" width="4.85546875" style="7" customWidth="1"/>
    <col min="13315" max="13315" width="32.42578125" style="7" customWidth="1"/>
    <col min="13316" max="13316" width="14.28515625" style="7" customWidth="1"/>
    <col min="13317" max="13317" width="13.7109375" style="7" customWidth="1"/>
    <col min="13318" max="13318" width="13.85546875" style="7" customWidth="1"/>
    <col min="13319" max="13319" width="12.42578125" style="7" customWidth="1"/>
    <col min="13320" max="13320" width="1.7109375" style="7" customWidth="1"/>
    <col min="13321" max="13321" width="13.7109375" style="7" customWidth="1"/>
    <col min="13322" max="13322" width="11.42578125" style="7"/>
    <col min="13323" max="13324" width="11.7109375" style="7" customWidth="1"/>
    <col min="13325" max="13325" width="1.7109375" style="7" customWidth="1"/>
    <col min="13326" max="13326" width="8.42578125" style="7" customWidth="1"/>
    <col min="13327" max="13327" width="1.7109375" style="7" customWidth="1"/>
    <col min="13328" max="13568" width="11.42578125" style="7"/>
    <col min="13569" max="13569" width="4.140625" style="7" customWidth="1"/>
    <col min="13570" max="13570" width="4.85546875" style="7" customWidth="1"/>
    <col min="13571" max="13571" width="32.42578125" style="7" customWidth="1"/>
    <col min="13572" max="13572" width="14.28515625" style="7" customWidth="1"/>
    <col min="13573" max="13573" width="13.7109375" style="7" customWidth="1"/>
    <col min="13574" max="13574" width="13.85546875" style="7" customWidth="1"/>
    <col min="13575" max="13575" width="12.42578125" style="7" customWidth="1"/>
    <col min="13576" max="13576" width="1.7109375" style="7" customWidth="1"/>
    <col min="13577" max="13577" width="13.7109375" style="7" customWidth="1"/>
    <col min="13578" max="13578" width="11.42578125" style="7"/>
    <col min="13579" max="13580" width="11.7109375" style="7" customWidth="1"/>
    <col min="13581" max="13581" width="1.7109375" style="7" customWidth="1"/>
    <col min="13582" max="13582" width="8.42578125" style="7" customWidth="1"/>
    <col min="13583" max="13583" width="1.7109375" style="7" customWidth="1"/>
    <col min="13584" max="13824" width="11.42578125" style="7"/>
    <col min="13825" max="13825" width="4.140625" style="7" customWidth="1"/>
    <col min="13826" max="13826" width="4.85546875" style="7" customWidth="1"/>
    <col min="13827" max="13827" width="32.42578125" style="7" customWidth="1"/>
    <col min="13828" max="13828" width="14.28515625" style="7" customWidth="1"/>
    <col min="13829" max="13829" width="13.7109375" style="7" customWidth="1"/>
    <col min="13830" max="13830" width="13.85546875" style="7" customWidth="1"/>
    <col min="13831" max="13831" width="12.42578125" style="7" customWidth="1"/>
    <col min="13832" max="13832" width="1.7109375" style="7" customWidth="1"/>
    <col min="13833" max="13833" width="13.7109375" style="7" customWidth="1"/>
    <col min="13834" max="13834" width="11.42578125" style="7"/>
    <col min="13835" max="13836" width="11.7109375" style="7" customWidth="1"/>
    <col min="13837" max="13837" width="1.7109375" style="7" customWidth="1"/>
    <col min="13838" max="13838" width="8.42578125" style="7" customWidth="1"/>
    <col min="13839" max="13839" width="1.7109375" style="7" customWidth="1"/>
    <col min="13840" max="14080" width="11.42578125" style="7"/>
    <col min="14081" max="14081" width="4.140625" style="7" customWidth="1"/>
    <col min="14082" max="14082" width="4.85546875" style="7" customWidth="1"/>
    <col min="14083" max="14083" width="32.42578125" style="7" customWidth="1"/>
    <col min="14084" max="14084" width="14.28515625" style="7" customWidth="1"/>
    <col min="14085" max="14085" width="13.7109375" style="7" customWidth="1"/>
    <col min="14086" max="14086" width="13.85546875" style="7" customWidth="1"/>
    <col min="14087" max="14087" width="12.42578125" style="7" customWidth="1"/>
    <col min="14088" max="14088" width="1.7109375" style="7" customWidth="1"/>
    <col min="14089" max="14089" width="13.7109375" style="7" customWidth="1"/>
    <col min="14090" max="14090" width="11.42578125" style="7"/>
    <col min="14091" max="14092" width="11.7109375" style="7" customWidth="1"/>
    <col min="14093" max="14093" width="1.7109375" style="7" customWidth="1"/>
    <col min="14094" max="14094" width="8.42578125" style="7" customWidth="1"/>
    <col min="14095" max="14095" width="1.7109375" style="7" customWidth="1"/>
    <col min="14096" max="14336" width="11.42578125" style="7"/>
    <col min="14337" max="14337" width="4.140625" style="7" customWidth="1"/>
    <col min="14338" max="14338" width="4.85546875" style="7" customWidth="1"/>
    <col min="14339" max="14339" width="32.42578125" style="7" customWidth="1"/>
    <col min="14340" max="14340" width="14.28515625" style="7" customWidth="1"/>
    <col min="14341" max="14341" width="13.7109375" style="7" customWidth="1"/>
    <col min="14342" max="14342" width="13.85546875" style="7" customWidth="1"/>
    <col min="14343" max="14343" width="12.42578125" style="7" customWidth="1"/>
    <col min="14344" max="14344" width="1.7109375" style="7" customWidth="1"/>
    <col min="14345" max="14345" width="13.7109375" style="7" customWidth="1"/>
    <col min="14346" max="14346" width="11.42578125" style="7"/>
    <col min="14347" max="14348" width="11.7109375" style="7" customWidth="1"/>
    <col min="14349" max="14349" width="1.7109375" style="7" customWidth="1"/>
    <col min="14350" max="14350" width="8.42578125" style="7" customWidth="1"/>
    <col min="14351" max="14351" width="1.7109375" style="7" customWidth="1"/>
    <col min="14352" max="14592" width="11.42578125" style="7"/>
    <col min="14593" max="14593" width="4.140625" style="7" customWidth="1"/>
    <col min="14594" max="14594" width="4.85546875" style="7" customWidth="1"/>
    <col min="14595" max="14595" width="32.42578125" style="7" customWidth="1"/>
    <col min="14596" max="14596" width="14.28515625" style="7" customWidth="1"/>
    <col min="14597" max="14597" width="13.7109375" style="7" customWidth="1"/>
    <col min="14598" max="14598" width="13.85546875" style="7" customWidth="1"/>
    <col min="14599" max="14599" width="12.42578125" style="7" customWidth="1"/>
    <col min="14600" max="14600" width="1.7109375" style="7" customWidth="1"/>
    <col min="14601" max="14601" width="13.7109375" style="7" customWidth="1"/>
    <col min="14602" max="14602" width="11.42578125" style="7"/>
    <col min="14603" max="14604" width="11.7109375" style="7" customWidth="1"/>
    <col min="14605" max="14605" width="1.7109375" style="7" customWidth="1"/>
    <col min="14606" max="14606" width="8.42578125" style="7" customWidth="1"/>
    <col min="14607" max="14607" width="1.7109375" style="7" customWidth="1"/>
    <col min="14608" max="14848" width="11.42578125" style="7"/>
    <col min="14849" max="14849" width="4.140625" style="7" customWidth="1"/>
    <col min="14850" max="14850" width="4.85546875" style="7" customWidth="1"/>
    <col min="14851" max="14851" width="32.42578125" style="7" customWidth="1"/>
    <col min="14852" max="14852" width="14.28515625" style="7" customWidth="1"/>
    <col min="14853" max="14853" width="13.7109375" style="7" customWidth="1"/>
    <col min="14854" max="14854" width="13.85546875" style="7" customWidth="1"/>
    <col min="14855" max="14855" width="12.42578125" style="7" customWidth="1"/>
    <col min="14856" max="14856" width="1.7109375" style="7" customWidth="1"/>
    <col min="14857" max="14857" width="13.7109375" style="7" customWidth="1"/>
    <col min="14858" max="14858" width="11.42578125" style="7"/>
    <col min="14859" max="14860" width="11.7109375" style="7" customWidth="1"/>
    <col min="14861" max="14861" width="1.7109375" style="7" customWidth="1"/>
    <col min="14862" max="14862" width="8.42578125" style="7" customWidth="1"/>
    <col min="14863" max="14863" width="1.7109375" style="7" customWidth="1"/>
    <col min="14864" max="15104" width="11.42578125" style="7"/>
    <col min="15105" max="15105" width="4.140625" style="7" customWidth="1"/>
    <col min="15106" max="15106" width="4.85546875" style="7" customWidth="1"/>
    <col min="15107" max="15107" width="32.42578125" style="7" customWidth="1"/>
    <col min="15108" max="15108" width="14.28515625" style="7" customWidth="1"/>
    <col min="15109" max="15109" width="13.7109375" style="7" customWidth="1"/>
    <col min="15110" max="15110" width="13.85546875" style="7" customWidth="1"/>
    <col min="15111" max="15111" width="12.42578125" style="7" customWidth="1"/>
    <col min="15112" max="15112" width="1.7109375" style="7" customWidth="1"/>
    <col min="15113" max="15113" width="13.7109375" style="7" customWidth="1"/>
    <col min="15114" max="15114" width="11.42578125" style="7"/>
    <col min="15115" max="15116" width="11.7109375" style="7" customWidth="1"/>
    <col min="15117" max="15117" width="1.7109375" style="7" customWidth="1"/>
    <col min="15118" max="15118" width="8.42578125" style="7" customWidth="1"/>
    <col min="15119" max="15119" width="1.7109375" style="7" customWidth="1"/>
    <col min="15120" max="15360" width="11.42578125" style="7"/>
    <col min="15361" max="15361" width="4.140625" style="7" customWidth="1"/>
    <col min="15362" max="15362" width="4.85546875" style="7" customWidth="1"/>
    <col min="15363" max="15363" width="32.42578125" style="7" customWidth="1"/>
    <col min="15364" max="15364" width="14.28515625" style="7" customWidth="1"/>
    <col min="15365" max="15365" width="13.7109375" style="7" customWidth="1"/>
    <col min="15366" max="15366" width="13.85546875" style="7" customWidth="1"/>
    <col min="15367" max="15367" width="12.42578125" style="7" customWidth="1"/>
    <col min="15368" max="15368" width="1.7109375" style="7" customWidth="1"/>
    <col min="15369" max="15369" width="13.7109375" style="7" customWidth="1"/>
    <col min="15370" max="15370" width="11.42578125" style="7"/>
    <col min="15371" max="15372" width="11.7109375" style="7" customWidth="1"/>
    <col min="15373" max="15373" width="1.7109375" style="7" customWidth="1"/>
    <col min="15374" max="15374" width="8.42578125" style="7" customWidth="1"/>
    <col min="15375" max="15375" width="1.7109375" style="7" customWidth="1"/>
    <col min="15376" max="15616" width="11.42578125" style="7"/>
    <col min="15617" max="15617" width="4.140625" style="7" customWidth="1"/>
    <col min="15618" max="15618" width="4.85546875" style="7" customWidth="1"/>
    <col min="15619" max="15619" width="32.42578125" style="7" customWidth="1"/>
    <col min="15620" max="15620" width="14.28515625" style="7" customWidth="1"/>
    <col min="15621" max="15621" width="13.7109375" style="7" customWidth="1"/>
    <col min="15622" max="15622" width="13.85546875" style="7" customWidth="1"/>
    <col min="15623" max="15623" width="12.42578125" style="7" customWidth="1"/>
    <col min="15624" max="15624" width="1.7109375" style="7" customWidth="1"/>
    <col min="15625" max="15625" width="13.7109375" style="7" customWidth="1"/>
    <col min="15626" max="15626" width="11.42578125" style="7"/>
    <col min="15627" max="15628" width="11.7109375" style="7" customWidth="1"/>
    <col min="15629" max="15629" width="1.7109375" style="7" customWidth="1"/>
    <col min="15630" max="15630" width="8.42578125" style="7" customWidth="1"/>
    <col min="15631" max="15631" width="1.7109375" style="7" customWidth="1"/>
    <col min="15632" max="15872" width="11.42578125" style="7"/>
    <col min="15873" max="15873" width="4.140625" style="7" customWidth="1"/>
    <col min="15874" max="15874" width="4.85546875" style="7" customWidth="1"/>
    <col min="15875" max="15875" width="32.42578125" style="7" customWidth="1"/>
    <col min="15876" max="15876" width="14.28515625" style="7" customWidth="1"/>
    <col min="15877" max="15877" width="13.7109375" style="7" customWidth="1"/>
    <col min="15878" max="15878" width="13.85546875" style="7" customWidth="1"/>
    <col min="15879" max="15879" width="12.42578125" style="7" customWidth="1"/>
    <col min="15880" max="15880" width="1.7109375" style="7" customWidth="1"/>
    <col min="15881" max="15881" width="13.7109375" style="7" customWidth="1"/>
    <col min="15882" max="15882" width="11.42578125" style="7"/>
    <col min="15883" max="15884" width="11.7109375" style="7" customWidth="1"/>
    <col min="15885" max="15885" width="1.7109375" style="7" customWidth="1"/>
    <col min="15886" max="15886" width="8.42578125" style="7" customWidth="1"/>
    <col min="15887" max="15887" width="1.7109375" style="7" customWidth="1"/>
    <col min="15888" max="16128" width="11.42578125" style="7"/>
    <col min="16129" max="16129" width="4.140625" style="7" customWidth="1"/>
    <col min="16130" max="16130" width="4.85546875" style="7" customWidth="1"/>
    <col min="16131" max="16131" width="32.42578125" style="7" customWidth="1"/>
    <col min="16132" max="16132" width="14.28515625" style="7" customWidth="1"/>
    <col min="16133" max="16133" width="13.7109375" style="7" customWidth="1"/>
    <col min="16134" max="16134" width="13.85546875" style="7" customWidth="1"/>
    <col min="16135" max="16135" width="12.42578125" style="7" customWidth="1"/>
    <col min="16136" max="16136" width="1.7109375" style="7" customWidth="1"/>
    <col min="16137" max="16137" width="13.7109375" style="7" customWidth="1"/>
    <col min="16138" max="16138" width="11.42578125" style="7"/>
    <col min="16139" max="16140" width="11.7109375" style="7" customWidth="1"/>
    <col min="16141" max="16141" width="1.7109375" style="7" customWidth="1"/>
    <col min="16142" max="16142" width="8.42578125" style="7" customWidth="1"/>
    <col min="16143" max="16143" width="1.7109375" style="7" customWidth="1"/>
    <col min="16144" max="16384" width="11.42578125" style="7"/>
  </cols>
  <sheetData>
    <row r="1" spans="1:29" x14ac:dyDescent="0.2">
      <c r="A1" s="400" t="s">
        <v>38</v>
      </c>
      <c r="B1" s="400"/>
      <c r="C1" s="400"/>
      <c r="D1" s="48"/>
      <c r="E1" s="47"/>
      <c r="F1" s="47"/>
      <c r="G1" s="47"/>
      <c r="H1" s="48"/>
      <c r="I1" s="47"/>
      <c r="J1" s="48"/>
      <c r="K1" s="47"/>
      <c r="L1" s="47"/>
      <c r="M1" s="48" t="s">
        <v>35</v>
      </c>
      <c r="N1" s="49">
        <f>N57+N183+N78</f>
        <v>0</v>
      </c>
      <c r="O1" s="47"/>
      <c r="P1" s="3"/>
      <c r="Q1" s="3"/>
      <c r="R1" s="13" t="s">
        <v>121</v>
      </c>
      <c r="S1" s="13">
        <f>'1 - Media Publicity'!$S$1</f>
        <v>2022</v>
      </c>
      <c r="T1" s="14">
        <f>'1 - Media Publicity'!$T$1</f>
        <v>44562</v>
      </c>
      <c r="U1" s="14">
        <f>'1 - Media Publicity'!$U$1</f>
        <v>44926</v>
      </c>
      <c r="V1" s="3"/>
      <c r="W1" s="73"/>
      <c r="X1" s="3"/>
      <c r="Y1" s="3"/>
      <c r="Z1" s="3"/>
      <c r="AA1" s="3"/>
      <c r="AB1" s="3"/>
      <c r="AC1" s="3"/>
    </row>
    <row r="2" spans="1:29" ht="12.75" customHeight="1" x14ac:dyDescent="0.25">
      <c r="A2" s="401" t="s">
        <v>481</v>
      </c>
      <c r="B2" s="351"/>
      <c r="C2" s="351"/>
      <c r="D2" s="351"/>
      <c r="E2" s="351"/>
      <c r="F2" s="351"/>
      <c r="G2" s="351"/>
      <c r="H2" s="351"/>
      <c r="I2" s="351"/>
      <c r="J2" s="351"/>
      <c r="K2" s="78"/>
      <c r="L2" s="78"/>
      <c r="M2" s="26"/>
      <c r="N2" s="26"/>
      <c r="O2" s="26"/>
      <c r="P2" s="3"/>
      <c r="Q2" s="3"/>
      <c r="R2" s="13" t="s">
        <v>122</v>
      </c>
      <c r="S2" s="3"/>
      <c r="T2" s="3"/>
      <c r="U2" s="3"/>
      <c r="V2" s="3"/>
      <c r="W2" s="3"/>
      <c r="X2" s="3"/>
      <c r="Y2" s="3"/>
      <c r="Z2" s="3"/>
      <c r="AA2" s="3"/>
      <c r="AB2" s="3"/>
      <c r="AC2" s="3"/>
    </row>
    <row r="3" spans="1:29" ht="29.25" customHeight="1" x14ac:dyDescent="0.2">
      <c r="A3" s="54" t="s">
        <v>97</v>
      </c>
      <c r="B3" s="406" t="s">
        <v>124</v>
      </c>
      <c r="C3" s="406"/>
      <c r="D3" s="406"/>
      <c r="E3" s="406"/>
      <c r="F3" s="406"/>
      <c r="G3" s="406"/>
      <c r="H3" s="406"/>
      <c r="I3" s="406"/>
      <c r="J3" s="406"/>
      <c r="K3" s="406"/>
      <c r="L3" s="406"/>
      <c r="M3" s="406"/>
      <c r="N3" s="406"/>
      <c r="O3" s="26"/>
      <c r="P3" s="118"/>
      <c r="Q3" s="118"/>
      <c r="R3" s="118"/>
      <c r="S3" s="118"/>
      <c r="T3" s="118"/>
      <c r="U3" s="118"/>
      <c r="V3" s="118"/>
      <c r="W3" s="118"/>
      <c r="X3" s="118"/>
      <c r="Y3" s="118"/>
      <c r="Z3" s="118"/>
      <c r="AA3" s="3"/>
      <c r="AB3" s="3"/>
      <c r="AC3" s="3"/>
    </row>
    <row r="4" spans="1:29" ht="27.75" customHeight="1" x14ac:dyDescent="0.2">
      <c r="A4" s="54"/>
      <c r="B4" s="418" t="s">
        <v>588</v>
      </c>
      <c r="C4" s="418"/>
      <c r="D4" s="418"/>
      <c r="E4" s="418"/>
      <c r="F4" s="418"/>
      <c r="G4" s="418"/>
      <c r="H4" s="418"/>
      <c r="I4" s="418"/>
      <c r="J4" s="418"/>
      <c r="K4" s="418"/>
      <c r="L4" s="418"/>
      <c r="M4" s="418"/>
      <c r="N4" s="418"/>
      <c r="O4" s="26"/>
      <c r="P4" s="118"/>
      <c r="Q4" s="118"/>
      <c r="R4" s="118"/>
      <c r="S4" s="118"/>
      <c r="T4" s="118"/>
      <c r="U4" s="118"/>
      <c r="V4" s="118"/>
      <c r="W4" s="118"/>
      <c r="X4" s="118"/>
      <c r="Y4" s="118"/>
      <c r="Z4" s="118"/>
      <c r="AA4" s="3"/>
      <c r="AB4" s="3"/>
      <c r="AC4" s="3"/>
    </row>
    <row r="5" spans="1:29" ht="51.95" customHeight="1" x14ac:dyDescent="0.2">
      <c r="A5" s="61"/>
      <c r="B5" s="26"/>
      <c r="C5" s="61" t="s">
        <v>463</v>
      </c>
      <c r="D5" s="66" t="s">
        <v>47</v>
      </c>
      <c r="E5" s="78" t="s">
        <v>125</v>
      </c>
      <c r="F5" s="78" t="s">
        <v>110</v>
      </c>
      <c r="G5" s="78" t="s">
        <v>126</v>
      </c>
      <c r="H5" s="26"/>
      <c r="I5" s="78" t="s">
        <v>106</v>
      </c>
      <c r="J5" s="78" t="s">
        <v>127</v>
      </c>
      <c r="K5" s="78" t="s">
        <v>128</v>
      </c>
      <c r="L5" s="78" t="s">
        <v>129</v>
      </c>
      <c r="M5" s="26"/>
      <c r="N5" s="78" t="s">
        <v>130</v>
      </c>
      <c r="O5" s="26"/>
      <c r="P5" s="73"/>
      <c r="Q5" s="251" t="s">
        <v>131</v>
      </c>
      <c r="R5" s="251" t="s">
        <v>132</v>
      </c>
      <c r="S5" s="251" t="s">
        <v>133</v>
      </c>
      <c r="T5" s="251" t="s">
        <v>134</v>
      </c>
      <c r="U5" s="251" t="s">
        <v>135</v>
      </c>
      <c r="V5" s="73"/>
      <c r="W5" s="73"/>
      <c r="X5" s="212" t="s">
        <v>115</v>
      </c>
      <c r="Y5" s="73"/>
      <c r="Z5" s="228"/>
      <c r="AA5" s="228"/>
      <c r="AB5" s="73"/>
      <c r="AC5" s="3"/>
    </row>
    <row r="6" spans="1:29" ht="12.75" customHeight="1" x14ac:dyDescent="0.2">
      <c r="A6" s="26"/>
      <c r="B6" s="56">
        <v>1</v>
      </c>
      <c r="C6" s="99"/>
      <c r="D6" s="59"/>
      <c r="E6" s="103"/>
      <c r="F6" s="103"/>
      <c r="G6" s="56">
        <f>IF(C6=0,0,IF(D6=0,0,IF(F6&lt;&gt;0,Q6," ")))</f>
        <v>0</v>
      </c>
      <c r="H6" s="26"/>
      <c r="I6" s="103"/>
      <c r="J6" s="194"/>
      <c r="K6" s="99"/>
      <c r="L6" s="194"/>
      <c r="M6" s="26"/>
      <c r="N6" s="60">
        <f>IF(C6=0,0,IF(D6=0,0,IF(E6=0,0,IF(F6=0,0,IF(I6=0,0,IF(J6=0,0,IF(K6=0,0,IF(L6=0,0,X6))))))))</f>
        <v>0</v>
      </c>
      <c r="O6" s="26"/>
      <c r="P6" s="73"/>
      <c r="Q6" s="13">
        <f t="shared" ref="Q6" si="0">IF(F6="NO",0,IF(E6="Compatriot",25,IF(E6="Patriot",50,0)))</f>
        <v>0</v>
      </c>
      <c r="R6" s="13">
        <f t="shared" ref="R6" si="1">I6*5</f>
        <v>0</v>
      </c>
      <c r="S6" s="13">
        <f t="shared" ref="S6" si="2">IF(J6="YES",10,IF(J6="NO",0,0))</f>
        <v>0</v>
      </c>
      <c r="T6" s="13">
        <f t="shared" ref="T6" si="3">IF(E6="COMPATRIOT",0,IF(F6="NO",0,IF(L6="YES",10,IF(L6="NO",0,0))))</f>
        <v>0</v>
      </c>
      <c r="U6" s="13">
        <f t="shared" ref="U6" si="4">IF(AND(E6="Patriot",F6="Yes")=TRUE,1,0)</f>
        <v>0</v>
      </c>
      <c r="V6" s="73"/>
      <c r="W6" s="73"/>
      <c r="X6" s="73">
        <f t="shared" ref="X6" si="5">SUM(R6:T6)</f>
        <v>0</v>
      </c>
      <c r="Y6" s="73"/>
      <c r="Z6" s="73"/>
      <c r="AA6" s="73"/>
      <c r="AB6" s="228"/>
      <c r="AC6" s="3"/>
    </row>
    <row r="7" spans="1:29" x14ac:dyDescent="0.2">
      <c r="A7" s="26"/>
      <c r="B7" s="56">
        <v>2</v>
      </c>
      <c r="C7" s="248"/>
      <c r="D7" s="59"/>
      <c r="E7" s="194"/>
      <c r="F7" s="194"/>
      <c r="G7" s="56">
        <f t="shared" ref="G7:G55" si="6">IF(C7=0,0,IF(D7=0,0,IF(F7&lt;&gt;0,Q7," ")))</f>
        <v>0</v>
      </c>
      <c r="H7" s="196"/>
      <c r="I7" s="194"/>
      <c r="J7" s="194"/>
      <c r="K7" s="248"/>
      <c r="L7" s="247"/>
      <c r="M7" s="196"/>
      <c r="N7" s="60">
        <f t="shared" ref="N7:N55" si="7">IF(C7=0,0,IF(D7=0,0,IF(E7=0,0,IF(F7=0,0,IF(I7=0,0,IF(J7=0,0,IF(K7=0,0,IF(L7=0,0,X7))))))))</f>
        <v>0</v>
      </c>
      <c r="O7" s="196"/>
      <c r="P7" s="73"/>
      <c r="Q7" s="13">
        <f t="shared" ref="Q7:Q55" si="8">IF(F7="NO",0,IF(E7="Compatriot",25,IF(E7="Patriot",50,0)))</f>
        <v>0</v>
      </c>
      <c r="R7" s="13">
        <f t="shared" ref="R7:R55" si="9">I7*5</f>
        <v>0</v>
      </c>
      <c r="S7" s="13">
        <f t="shared" ref="S7:S55" si="10">IF(J7="YES",10,IF(J7="NO",0,0))</f>
        <v>0</v>
      </c>
      <c r="T7" s="13">
        <f t="shared" ref="T7:T55" si="11">IF(E7="COMPATRIOT",0,IF(F7="NO",0,IF(L7="YES",10,IF(L7="NO",0,0))))</f>
        <v>0</v>
      </c>
      <c r="U7" s="13">
        <f t="shared" ref="U7:U55" si="12">IF(AND(E7="Patriot",F7="Yes")=TRUE,1,0)</f>
        <v>0</v>
      </c>
      <c r="V7" s="73"/>
      <c r="W7" s="73"/>
      <c r="X7" s="73">
        <f t="shared" ref="X7:X55" si="13">SUM(R7:T7)</f>
        <v>0</v>
      </c>
      <c r="Y7" s="73"/>
      <c r="Z7" s="73"/>
      <c r="AA7" s="73"/>
      <c r="AB7" s="73"/>
      <c r="AC7" s="3"/>
    </row>
    <row r="8" spans="1:29" x14ac:dyDescent="0.2">
      <c r="A8" s="26"/>
      <c r="B8" s="56">
        <v>3</v>
      </c>
      <c r="C8" s="248"/>
      <c r="D8" s="59"/>
      <c r="E8" s="194"/>
      <c r="F8" s="194"/>
      <c r="G8" s="56">
        <f t="shared" si="6"/>
        <v>0</v>
      </c>
      <c r="H8" s="196"/>
      <c r="I8" s="194"/>
      <c r="J8" s="194"/>
      <c r="K8" s="248"/>
      <c r="L8" s="247"/>
      <c r="M8" s="196"/>
      <c r="N8" s="60">
        <f t="shared" si="7"/>
        <v>0</v>
      </c>
      <c r="O8" s="196"/>
      <c r="P8" s="73"/>
      <c r="Q8" s="13">
        <f t="shared" si="8"/>
        <v>0</v>
      </c>
      <c r="R8" s="13">
        <f t="shared" si="9"/>
        <v>0</v>
      </c>
      <c r="S8" s="13">
        <f t="shared" si="10"/>
        <v>0</v>
      </c>
      <c r="T8" s="13">
        <f t="shared" si="11"/>
        <v>0</v>
      </c>
      <c r="U8" s="13">
        <f t="shared" si="12"/>
        <v>0</v>
      </c>
      <c r="V8" s="73"/>
      <c r="W8" s="73"/>
      <c r="X8" s="73">
        <f t="shared" si="13"/>
        <v>0</v>
      </c>
      <c r="Y8" s="73"/>
      <c r="Z8" s="73"/>
      <c r="AA8" s="73"/>
      <c r="AB8" s="3"/>
      <c r="AC8" s="3"/>
    </row>
    <row r="9" spans="1:29" x14ac:dyDescent="0.2">
      <c r="A9" s="26"/>
      <c r="B9" s="56">
        <v>4</v>
      </c>
      <c r="C9" s="248"/>
      <c r="D9" s="59"/>
      <c r="E9" s="247"/>
      <c r="F9" s="194"/>
      <c r="G9" s="56">
        <f t="shared" si="6"/>
        <v>0</v>
      </c>
      <c r="H9" s="196"/>
      <c r="I9" s="247"/>
      <c r="J9" s="247"/>
      <c r="K9" s="248"/>
      <c r="L9" s="194"/>
      <c r="M9" s="196"/>
      <c r="N9" s="60">
        <f t="shared" si="7"/>
        <v>0</v>
      </c>
      <c r="O9" s="196"/>
      <c r="P9" s="73"/>
      <c r="Q9" s="13">
        <f t="shared" si="8"/>
        <v>0</v>
      </c>
      <c r="R9" s="13">
        <f t="shared" si="9"/>
        <v>0</v>
      </c>
      <c r="S9" s="13">
        <f t="shared" si="10"/>
        <v>0</v>
      </c>
      <c r="T9" s="13">
        <f t="shared" si="11"/>
        <v>0</v>
      </c>
      <c r="U9" s="13">
        <f t="shared" si="12"/>
        <v>0</v>
      </c>
      <c r="V9" s="73"/>
      <c r="W9" s="73"/>
      <c r="X9" s="73">
        <f t="shared" si="13"/>
        <v>0</v>
      </c>
      <c r="Y9" s="73"/>
      <c r="Z9" s="73"/>
      <c r="AA9" s="73"/>
      <c r="AB9" s="3"/>
      <c r="AC9" s="3"/>
    </row>
    <row r="10" spans="1:29" x14ac:dyDescent="0.2">
      <c r="A10" s="26"/>
      <c r="B10" s="56">
        <v>5</v>
      </c>
      <c r="C10" s="248"/>
      <c r="D10" s="59"/>
      <c r="E10" s="247"/>
      <c r="F10" s="247"/>
      <c r="G10" s="56">
        <f t="shared" si="6"/>
        <v>0</v>
      </c>
      <c r="H10" s="196"/>
      <c r="I10" s="247"/>
      <c r="J10" s="247"/>
      <c r="K10" s="248"/>
      <c r="L10" s="247"/>
      <c r="M10" s="196"/>
      <c r="N10" s="60">
        <f t="shared" si="7"/>
        <v>0</v>
      </c>
      <c r="O10" s="196"/>
      <c r="P10" s="73"/>
      <c r="Q10" s="13">
        <f t="shared" si="8"/>
        <v>0</v>
      </c>
      <c r="R10" s="13">
        <f t="shared" si="9"/>
        <v>0</v>
      </c>
      <c r="S10" s="13">
        <f t="shared" si="10"/>
        <v>0</v>
      </c>
      <c r="T10" s="13">
        <f t="shared" si="11"/>
        <v>0</v>
      </c>
      <c r="U10" s="13">
        <f t="shared" si="12"/>
        <v>0</v>
      </c>
      <c r="V10" s="73"/>
      <c r="W10" s="73"/>
      <c r="X10" s="73">
        <f t="shared" si="13"/>
        <v>0</v>
      </c>
      <c r="Y10" s="73"/>
      <c r="Z10" s="73"/>
      <c r="AA10" s="73"/>
      <c r="AB10" s="3"/>
      <c r="AC10" s="3"/>
    </row>
    <row r="11" spans="1:29" x14ac:dyDescent="0.2">
      <c r="A11" s="26"/>
      <c r="B11" s="56">
        <v>6</v>
      </c>
      <c r="C11" s="248"/>
      <c r="D11" s="59"/>
      <c r="E11" s="247"/>
      <c r="F11" s="247"/>
      <c r="G11" s="56">
        <f t="shared" si="6"/>
        <v>0</v>
      </c>
      <c r="H11" s="196"/>
      <c r="I11" s="247"/>
      <c r="J11" s="247"/>
      <c r="K11" s="248"/>
      <c r="L11" s="247"/>
      <c r="M11" s="196"/>
      <c r="N11" s="60">
        <f t="shared" si="7"/>
        <v>0</v>
      </c>
      <c r="O11" s="196"/>
      <c r="P11" s="73"/>
      <c r="Q11" s="13">
        <f t="shared" si="8"/>
        <v>0</v>
      </c>
      <c r="R11" s="13">
        <f t="shared" si="9"/>
        <v>0</v>
      </c>
      <c r="S11" s="13">
        <f t="shared" si="10"/>
        <v>0</v>
      </c>
      <c r="T11" s="13">
        <f t="shared" si="11"/>
        <v>0</v>
      </c>
      <c r="U11" s="13">
        <f t="shared" si="12"/>
        <v>0</v>
      </c>
      <c r="V11" s="73"/>
      <c r="W11" s="73"/>
      <c r="X11" s="73">
        <f t="shared" si="13"/>
        <v>0</v>
      </c>
      <c r="Y11" s="73"/>
      <c r="Z11" s="73"/>
      <c r="AA11" s="73"/>
      <c r="AB11" s="3"/>
      <c r="AC11" s="3"/>
    </row>
    <row r="12" spans="1:29" x14ac:dyDescent="0.2">
      <c r="A12" s="26"/>
      <c r="B12" s="56">
        <v>7</v>
      </c>
      <c r="C12" s="248"/>
      <c r="D12" s="59"/>
      <c r="E12" s="247"/>
      <c r="F12" s="247"/>
      <c r="G12" s="56">
        <f t="shared" si="6"/>
        <v>0</v>
      </c>
      <c r="H12" s="196"/>
      <c r="I12" s="247"/>
      <c r="J12" s="247"/>
      <c r="K12" s="248"/>
      <c r="L12" s="194"/>
      <c r="M12" s="196"/>
      <c r="N12" s="60">
        <f t="shared" si="7"/>
        <v>0</v>
      </c>
      <c r="O12" s="196"/>
      <c r="P12" s="73"/>
      <c r="Q12" s="13">
        <f t="shared" si="8"/>
        <v>0</v>
      </c>
      <c r="R12" s="13">
        <f t="shared" si="9"/>
        <v>0</v>
      </c>
      <c r="S12" s="13">
        <f t="shared" si="10"/>
        <v>0</v>
      </c>
      <c r="T12" s="13">
        <f t="shared" si="11"/>
        <v>0</v>
      </c>
      <c r="U12" s="13">
        <f t="shared" si="12"/>
        <v>0</v>
      </c>
      <c r="V12" s="73"/>
      <c r="W12" s="73"/>
      <c r="X12" s="73">
        <f t="shared" si="13"/>
        <v>0</v>
      </c>
      <c r="Y12" s="73"/>
      <c r="Z12" s="73"/>
      <c r="AA12" s="73"/>
      <c r="AB12" s="3"/>
      <c r="AC12" s="3"/>
    </row>
    <row r="13" spans="1:29" x14ac:dyDescent="0.2">
      <c r="A13" s="26"/>
      <c r="B13" s="56">
        <v>8</v>
      </c>
      <c r="C13" s="248"/>
      <c r="D13" s="59"/>
      <c r="E13" s="247"/>
      <c r="F13" s="247"/>
      <c r="G13" s="56">
        <f t="shared" si="6"/>
        <v>0</v>
      </c>
      <c r="H13" s="196"/>
      <c r="I13" s="247"/>
      <c r="J13" s="247"/>
      <c r="K13" s="248"/>
      <c r="L13" s="194"/>
      <c r="M13" s="196"/>
      <c r="N13" s="60">
        <f t="shared" si="7"/>
        <v>0</v>
      </c>
      <c r="O13" s="196"/>
      <c r="P13" s="73"/>
      <c r="Q13" s="13">
        <f t="shared" si="8"/>
        <v>0</v>
      </c>
      <c r="R13" s="13">
        <f t="shared" si="9"/>
        <v>0</v>
      </c>
      <c r="S13" s="13">
        <f t="shared" si="10"/>
        <v>0</v>
      </c>
      <c r="T13" s="13">
        <f t="shared" si="11"/>
        <v>0</v>
      </c>
      <c r="U13" s="13">
        <f t="shared" si="12"/>
        <v>0</v>
      </c>
      <c r="V13" s="73"/>
      <c r="W13" s="73"/>
      <c r="X13" s="73">
        <f t="shared" si="13"/>
        <v>0</v>
      </c>
      <c r="Y13" s="73"/>
      <c r="Z13" s="73"/>
      <c r="AA13" s="73"/>
      <c r="AB13" s="3"/>
      <c r="AC13" s="3"/>
    </row>
    <row r="14" spans="1:29" x14ac:dyDescent="0.2">
      <c r="A14" s="26"/>
      <c r="B14" s="56">
        <v>9</v>
      </c>
      <c r="C14" s="248"/>
      <c r="D14" s="59"/>
      <c r="E14" s="247"/>
      <c r="F14" s="247"/>
      <c r="G14" s="56">
        <f t="shared" si="6"/>
        <v>0</v>
      </c>
      <c r="H14" s="196"/>
      <c r="I14" s="247"/>
      <c r="J14" s="247"/>
      <c r="K14" s="248"/>
      <c r="L14" s="194"/>
      <c r="M14" s="196"/>
      <c r="N14" s="60">
        <f t="shared" si="7"/>
        <v>0</v>
      </c>
      <c r="O14" s="196"/>
      <c r="P14" s="73"/>
      <c r="Q14" s="13">
        <f t="shared" si="8"/>
        <v>0</v>
      </c>
      <c r="R14" s="13">
        <f t="shared" si="9"/>
        <v>0</v>
      </c>
      <c r="S14" s="13">
        <f t="shared" si="10"/>
        <v>0</v>
      </c>
      <c r="T14" s="13">
        <f t="shared" si="11"/>
        <v>0</v>
      </c>
      <c r="U14" s="13">
        <f t="shared" si="12"/>
        <v>0</v>
      </c>
      <c r="V14" s="73"/>
      <c r="W14" s="73"/>
      <c r="X14" s="73">
        <f t="shared" si="13"/>
        <v>0</v>
      </c>
      <c r="Y14" s="73"/>
      <c r="Z14" s="73"/>
      <c r="AA14" s="73"/>
      <c r="AB14" s="3"/>
      <c r="AC14" s="3"/>
    </row>
    <row r="15" spans="1:29" x14ac:dyDescent="0.2">
      <c r="A15" s="26"/>
      <c r="B15" s="56">
        <v>10</v>
      </c>
      <c r="C15" s="248"/>
      <c r="D15" s="59"/>
      <c r="E15" s="247"/>
      <c r="F15" s="247"/>
      <c r="G15" s="56">
        <f t="shared" si="6"/>
        <v>0</v>
      </c>
      <c r="H15" s="196"/>
      <c r="I15" s="247"/>
      <c r="J15" s="247"/>
      <c r="K15" s="248"/>
      <c r="L15" s="247"/>
      <c r="M15" s="196"/>
      <c r="N15" s="60">
        <f t="shared" si="7"/>
        <v>0</v>
      </c>
      <c r="O15" s="196"/>
      <c r="P15" s="73"/>
      <c r="Q15" s="13">
        <f t="shared" si="8"/>
        <v>0</v>
      </c>
      <c r="R15" s="13">
        <f t="shared" si="9"/>
        <v>0</v>
      </c>
      <c r="S15" s="13">
        <f t="shared" si="10"/>
        <v>0</v>
      </c>
      <c r="T15" s="13">
        <f t="shared" si="11"/>
        <v>0</v>
      </c>
      <c r="U15" s="13">
        <f t="shared" si="12"/>
        <v>0</v>
      </c>
      <c r="V15" s="73"/>
      <c r="W15" s="73"/>
      <c r="X15" s="73">
        <f t="shared" si="13"/>
        <v>0</v>
      </c>
      <c r="Y15" s="73"/>
      <c r="Z15" s="73"/>
      <c r="AA15" s="73"/>
      <c r="AB15" s="3"/>
      <c r="AC15" s="3"/>
    </row>
    <row r="16" spans="1:29" x14ac:dyDescent="0.2">
      <c r="A16" s="26"/>
      <c r="B16" s="56">
        <v>11</v>
      </c>
      <c r="C16" s="248"/>
      <c r="D16" s="59"/>
      <c r="E16" s="247"/>
      <c r="F16" s="247"/>
      <c r="G16" s="56">
        <f t="shared" si="6"/>
        <v>0</v>
      </c>
      <c r="H16" s="196"/>
      <c r="I16" s="247"/>
      <c r="J16" s="247"/>
      <c r="K16" s="248"/>
      <c r="L16" s="247"/>
      <c r="M16" s="196"/>
      <c r="N16" s="60">
        <f t="shared" si="7"/>
        <v>0</v>
      </c>
      <c r="O16" s="196"/>
      <c r="P16" s="73"/>
      <c r="Q16" s="13">
        <f t="shared" si="8"/>
        <v>0</v>
      </c>
      <c r="R16" s="13">
        <f t="shared" si="9"/>
        <v>0</v>
      </c>
      <c r="S16" s="13">
        <f t="shared" si="10"/>
        <v>0</v>
      </c>
      <c r="T16" s="13">
        <f t="shared" si="11"/>
        <v>0</v>
      </c>
      <c r="U16" s="13">
        <f t="shared" si="12"/>
        <v>0</v>
      </c>
      <c r="V16" s="73"/>
      <c r="W16" s="73"/>
      <c r="X16" s="73">
        <f t="shared" si="13"/>
        <v>0</v>
      </c>
      <c r="Y16" s="73"/>
      <c r="Z16" s="73"/>
      <c r="AA16" s="73"/>
      <c r="AB16" s="3"/>
      <c r="AC16" s="3"/>
    </row>
    <row r="17" spans="1:29" x14ac:dyDescent="0.2">
      <c r="A17" s="26"/>
      <c r="B17" s="56">
        <v>12</v>
      </c>
      <c r="C17" s="248"/>
      <c r="D17" s="59"/>
      <c r="E17" s="247"/>
      <c r="F17" s="247"/>
      <c r="G17" s="56">
        <f t="shared" si="6"/>
        <v>0</v>
      </c>
      <c r="H17" s="196"/>
      <c r="I17" s="247"/>
      <c r="J17" s="247"/>
      <c r="K17" s="248"/>
      <c r="L17" s="247"/>
      <c r="M17" s="196"/>
      <c r="N17" s="60">
        <f t="shared" si="7"/>
        <v>0</v>
      </c>
      <c r="O17" s="196"/>
      <c r="P17" s="73"/>
      <c r="Q17" s="13">
        <f t="shared" si="8"/>
        <v>0</v>
      </c>
      <c r="R17" s="13">
        <f t="shared" si="9"/>
        <v>0</v>
      </c>
      <c r="S17" s="13">
        <f t="shared" si="10"/>
        <v>0</v>
      </c>
      <c r="T17" s="13">
        <f t="shared" si="11"/>
        <v>0</v>
      </c>
      <c r="U17" s="13">
        <f t="shared" si="12"/>
        <v>0</v>
      </c>
      <c r="V17" s="73"/>
      <c r="W17" s="73"/>
      <c r="X17" s="73">
        <f t="shared" si="13"/>
        <v>0</v>
      </c>
      <c r="Y17" s="73"/>
      <c r="Z17" s="73"/>
      <c r="AA17" s="73"/>
      <c r="AB17" s="3"/>
      <c r="AC17" s="3"/>
    </row>
    <row r="18" spans="1:29" x14ac:dyDescent="0.2">
      <c r="A18" s="26"/>
      <c r="B18" s="56">
        <v>13</v>
      </c>
      <c r="C18" s="248"/>
      <c r="D18" s="59"/>
      <c r="E18" s="247"/>
      <c r="F18" s="247"/>
      <c r="G18" s="56">
        <f t="shared" si="6"/>
        <v>0</v>
      </c>
      <c r="H18" s="196"/>
      <c r="I18" s="247"/>
      <c r="J18" s="247"/>
      <c r="K18" s="248"/>
      <c r="L18" s="247"/>
      <c r="M18" s="196"/>
      <c r="N18" s="60">
        <f t="shared" si="7"/>
        <v>0</v>
      </c>
      <c r="O18" s="196"/>
      <c r="P18" s="73"/>
      <c r="Q18" s="13">
        <f t="shared" si="8"/>
        <v>0</v>
      </c>
      <c r="R18" s="13">
        <f t="shared" si="9"/>
        <v>0</v>
      </c>
      <c r="S18" s="13">
        <f t="shared" si="10"/>
        <v>0</v>
      </c>
      <c r="T18" s="13">
        <f t="shared" si="11"/>
        <v>0</v>
      </c>
      <c r="U18" s="13">
        <f t="shared" si="12"/>
        <v>0</v>
      </c>
      <c r="V18" s="73"/>
      <c r="W18" s="73"/>
      <c r="X18" s="73">
        <f t="shared" si="13"/>
        <v>0</v>
      </c>
      <c r="Y18" s="73"/>
      <c r="Z18" s="73"/>
      <c r="AA18" s="73"/>
      <c r="AB18" s="3"/>
      <c r="AC18" s="3"/>
    </row>
    <row r="19" spans="1:29" x14ac:dyDescent="0.2">
      <c r="A19" s="26"/>
      <c r="B19" s="56">
        <v>14</v>
      </c>
      <c r="C19" s="248"/>
      <c r="D19" s="59"/>
      <c r="E19" s="247"/>
      <c r="F19" s="247"/>
      <c r="G19" s="56">
        <f t="shared" si="6"/>
        <v>0</v>
      </c>
      <c r="H19" s="196"/>
      <c r="I19" s="247"/>
      <c r="J19" s="247"/>
      <c r="K19" s="248"/>
      <c r="L19" s="247"/>
      <c r="M19" s="196"/>
      <c r="N19" s="60">
        <f t="shared" si="7"/>
        <v>0</v>
      </c>
      <c r="O19" s="196"/>
      <c r="P19" s="73"/>
      <c r="Q19" s="13">
        <f t="shared" si="8"/>
        <v>0</v>
      </c>
      <c r="R19" s="13">
        <f t="shared" si="9"/>
        <v>0</v>
      </c>
      <c r="S19" s="13">
        <f t="shared" si="10"/>
        <v>0</v>
      </c>
      <c r="T19" s="13">
        <f t="shared" si="11"/>
        <v>0</v>
      </c>
      <c r="U19" s="13">
        <f t="shared" si="12"/>
        <v>0</v>
      </c>
      <c r="V19" s="73"/>
      <c r="W19" s="73"/>
      <c r="X19" s="73">
        <f t="shared" si="13"/>
        <v>0</v>
      </c>
      <c r="Y19" s="73"/>
      <c r="Z19" s="73"/>
      <c r="AA19" s="73"/>
      <c r="AB19" s="3"/>
      <c r="AC19" s="3"/>
    </row>
    <row r="20" spans="1:29" x14ac:dyDescent="0.2">
      <c r="A20" s="26"/>
      <c r="B20" s="56">
        <v>15</v>
      </c>
      <c r="C20" s="248"/>
      <c r="D20" s="59"/>
      <c r="E20" s="247"/>
      <c r="F20" s="247"/>
      <c r="G20" s="56">
        <f t="shared" si="6"/>
        <v>0</v>
      </c>
      <c r="H20" s="196"/>
      <c r="I20" s="247"/>
      <c r="J20" s="247"/>
      <c r="K20" s="248"/>
      <c r="L20" s="247"/>
      <c r="M20" s="196"/>
      <c r="N20" s="60">
        <f t="shared" si="7"/>
        <v>0</v>
      </c>
      <c r="O20" s="196"/>
      <c r="P20" s="73"/>
      <c r="Q20" s="13">
        <f t="shared" si="8"/>
        <v>0</v>
      </c>
      <c r="R20" s="13">
        <f t="shared" si="9"/>
        <v>0</v>
      </c>
      <c r="S20" s="13">
        <f t="shared" si="10"/>
        <v>0</v>
      </c>
      <c r="T20" s="13">
        <f t="shared" si="11"/>
        <v>0</v>
      </c>
      <c r="U20" s="13">
        <f t="shared" si="12"/>
        <v>0</v>
      </c>
      <c r="V20" s="73"/>
      <c r="W20" s="73"/>
      <c r="X20" s="73">
        <f t="shared" si="13"/>
        <v>0</v>
      </c>
      <c r="Y20" s="73"/>
      <c r="Z20" s="73"/>
      <c r="AA20" s="73"/>
      <c r="AB20" s="3"/>
      <c r="AC20" s="3"/>
    </row>
    <row r="21" spans="1:29" x14ac:dyDescent="0.2">
      <c r="A21" s="26"/>
      <c r="B21" s="56">
        <v>16</v>
      </c>
      <c r="C21" s="248"/>
      <c r="D21" s="59"/>
      <c r="E21" s="247"/>
      <c r="F21" s="247"/>
      <c r="G21" s="56">
        <f t="shared" si="6"/>
        <v>0</v>
      </c>
      <c r="H21" s="196"/>
      <c r="I21" s="247"/>
      <c r="J21" s="247"/>
      <c r="K21" s="248"/>
      <c r="L21" s="247"/>
      <c r="M21" s="196"/>
      <c r="N21" s="60">
        <f t="shared" si="7"/>
        <v>0</v>
      </c>
      <c r="O21" s="196"/>
      <c r="P21" s="73"/>
      <c r="Q21" s="13">
        <f t="shared" si="8"/>
        <v>0</v>
      </c>
      <c r="R21" s="13">
        <f t="shared" si="9"/>
        <v>0</v>
      </c>
      <c r="S21" s="13">
        <f t="shared" si="10"/>
        <v>0</v>
      </c>
      <c r="T21" s="13">
        <f t="shared" si="11"/>
        <v>0</v>
      </c>
      <c r="U21" s="13">
        <f t="shared" si="12"/>
        <v>0</v>
      </c>
      <c r="V21" s="73"/>
      <c r="W21" s="73"/>
      <c r="X21" s="73">
        <f t="shared" si="13"/>
        <v>0</v>
      </c>
      <c r="Y21" s="73"/>
      <c r="Z21" s="73"/>
      <c r="AA21" s="73"/>
      <c r="AB21" s="3"/>
      <c r="AC21" s="3"/>
    </row>
    <row r="22" spans="1:29" x14ac:dyDescent="0.2">
      <c r="A22" s="26"/>
      <c r="B22" s="56">
        <v>17</v>
      </c>
      <c r="C22" s="248"/>
      <c r="D22" s="59"/>
      <c r="E22" s="247"/>
      <c r="F22" s="247"/>
      <c r="G22" s="56">
        <f t="shared" si="6"/>
        <v>0</v>
      </c>
      <c r="H22" s="196"/>
      <c r="I22" s="247"/>
      <c r="J22" s="247"/>
      <c r="K22" s="248"/>
      <c r="L22" s="247"/>
      <c r="M22" s="196"/>
      <c r="N22" s="60">
        <f t="shared" si="7"/>
        <v>0</v>
      </c>
      <c r="O22" s="196"/>
      <c r="P22" s="73"/>
      <c r="Q22" s="13">
        <f t="shared" si="8"/>
        <v>0</v>
      </c>
      <c r="R22" s="13">
        <f t="shared" si="9"/>
        <v>0</v>
      </c>
      <c r="S22" s="13">
        <f t="shared" si="10"/>
        <v>0</v>
      </c>
      <c r="T22" s="13">
        <f t="shared" si="11"/>
        <v>0</v>
      </c>
      <c r="U22" s="13">
        <f t="shared" si="12"/>
        <v>0</v>
      </c>
      <c r="V22" s="73"/>
      <c r="W22" s="73"/>
      <c r="X22" s="73">
        <f t="shared" si="13"/>
        <v>0</v>
      </c>
      <c r="Y22" s="73"/>
      <c r="Z22" s="73"/>
      <c r="AA22" s="73"/>
      <c r="AB22" s="3"/>
      <c r="AC22" s="3"/>
    </row>
    <row r="23" spans="1:29" x14ac:dyDescent="0.2">
      <c r="A23" s="26"/>
      <c r="B23" s="56">
        <v>18</v>
      </c>
      <c r="C23" s="248"/>
      <c r="D23" s="59"/>
      <c r="E23" s="247"/>
      <c r="F23" s="247"/>
      <c r="G23" s="56">
        <f t="shared" si="6"/>
        <v>0</v>
      </c>
      <c r="H23" s="196"/>
      <c r="I23" s="247"/>
      <c r="J23" s="247"/>
      <c r="K23" s="248"/>
      <c r="L23" s="247"/>
      <c r="M23" s="196"/>
      <c r="N23" s="60">
        <f t="shared" si="7"/>
        <v>0</v>
      </c>
      <c r="O23" s="196"/>
      <c r="P23" s="73"/>
      <c r="Q23" s="13">
        <f t="shared" si="8"/>
        <v>0</v>
      </c>
      <c r="R23" s="13">
        <f t="shared" si="9"/>
        <v>0</v>
      </c>
      <c r="S23" s="13">
        <f t="shared" si="10"/>
        <v>0</v>
      </c>
      <c r="T23" s="13">
        <f t="shared" si="11"/>
        <v>0</v>
      </c>
      <c r="U23" s="13">
        <f t="shared" si="12"/>
        <v>0</v>
      </c>
      <c r="V23" s="73"/>
      <c r="W23" s="73"/>
      <c r="X23" s="73">
        <f t="shared" si="13"/>
        <v>0</v>
      </c>
      <c r="Y23" s="73"/>
      <c r="Z23" s="73"/>
      <c r="AA23" s="73"/>
      <c r="AB23" s="3"/>
      <c r="AC23" s="3"/>
    </row>
    <row r="24" spans="1:29" x14ac:dyDescent="0.2">
      <c r="A24" s="26"/>
      <c r="B24" s="56">
        <v>19</v>
      </c>
      <c r="C24" s="248"/>
      <c r="D24" s="59"/>
      <c r="E24" s="247"/>
      <c r="F24" s="247"/>
      <c r="G24" s="56">
        <f t="shared" si="6"/>
        <v>0</v>
      </c>
      <c r="H24" s="196"/>
      <c r="I24" s="247"/>
      <c r="J24" s="247"/>
      <c r="K24" s="248"/>
      <c r="L24" s="247"/>
      <c r="M24" s="196"/>
      <c r="N24" s="60">
        <f t="shared" si="7"/>
        <v>0</v>
      </c>
      <c r="O24" s="196"/>
      <c r="P24" s="73"/>
      <c r="Q24" s="13">
        <f t="shared" si="8"/>
        <v>0</v>
      </c>
      <c r="R24" s="13">
        <f t="shared" si="9"/>
        <v>0</v>
      </c>
      <c r="S24" s="13">
        <f t="shared" si="10"/>
        <v>0</v>
      </c>
      <c r="T24" s="13">
        <f t="shared" si="11"/>
        <v>0</v>
      </c>
      <c r="U24" s="13">
        <f t="shared" si="12"/>
        <v>0</v>
      </c>
      <c r="V24" s="73"/>
      <c r="W24" s="73"/>
      <c r="X24" s="73">
        <f t="shared" si="13"/>
        <v>0</v>
      </c>
      <c r="Y24" s="73"/>
      <c r="Z24" s="73"/>
      <c r="AA24" s="73"/>
      <c r="AB24" s="3"/>
      <c r="AC24" s="3"/>
    </row>
    <row r="25" spans="1:29" x14ac:dyDescent="0.2">
      <c r="A25" s="26"/>
      <c r="B25" s="56">
        <v>20</v>
      </c>
      <c r="C25" s="248"/>
      <c r="D25" s="59"/>
      <c r="E25" s="247"/>
      <c r="F25" s="247"/>
      <c r="G25" s="56">
        <f t="shared" si="6"/>
        <v>0</v>
      </c>
      <c r="H25" s="196"/>
      <c r="I25" s="247"/>
      <c r="J25" s="247"/>
      <c r="K25" s="248"/>
      <c r="L25" s="247"/>
      <c r="M25" s="196"/>
      <c r="N25" s="60">
        <f t="shared" si="7"/>
        <v>0</v>
      </c>
      <c r="O25" s="196"/>
      <c r="P25" s="73"/>
      <c r="Q25" s="13">
        <f t="shared" si="8"/>
        <v>0</v>
      </c>
      <c r="R25" s="13">
        <f t="shared" si="9"/>
        <v>0</v>
      </c>
      <c r="S25" s="13">
        <f t="shared" si="10"/>
        <v>0</v>
      </c>
      <c r="T25" s="13">
        <f t="shared" si="11"/>
        <v>0</v>
      </c>
      <c r="U25" s="13">
        <f t="shared" si="12"/>
        <v>0</v>
      </c>
      <c r="V25" s="73"/>
      <c r="W25" s="73"/>
      <c r="X25" s="73">
        <f t="shared" si="13"/>
        <v>0</v>
      </c>
      <c r="Y25" s="73"/>
      <c r="Z25" s="73"/>
      <c r="AA25" s="73"/>
      <c r="AB25" s="3"/>
      <c r="AC25" s="3"/>
    </row>
    <row r="26" spans="1:29" x14ac:dyDescent="0.2">
      <c r="A26" s="26"/>
      <c r="B26" s="56">
        <v>21</v>
      </c>
      <c r="C26" s="248"/>
      <c r="D26" s="59"/>
      <c r="E26" s="247"/>
      <c r="F26" s="247"/>
      <c r="G26" s="56">
        <f t="shared" si="6"/>
        <v>0</v>
      </c>
      <c r="H26" s="196"/>
      <c r="I26" s="247"/>
      <c r="J26" s="247"/>
      <c r="K26" s="248"/>
      <c r="L26" s="247"/>
      <c r="M26" s="196"/>
      <c r="N26" s="60">
        <f t="shared" si="7"/>
        <v>0</v>
      </c>
      <c r="O26" s="196"/>
      <c r="P26" s="73"/>
      <c r="Q26" s="13">
        <f t="shared" si="8"/>
        <v>0</v>
      </c>
      <c r="R26" s="13">
        <f t="shared" si="9"/>
        <v>0</v>
      </c>
      <c r="S26" s="13">
        <f t="shared" si="10"/>
        <v>0</v>
      </c>
      <c r="T26" s="13">
        <f t="shared" si="11"/>
        <v>0</v>
      </c>
      <c r="U26" s="13">
        <f t="shared" si="12"/>
        <v>0</v>
      </c>
      <c r="V26" s="73"/>
      <c r="W26" s="73"/>
      <c r="X26" s="73">
        <f t="shared" si="13"/>
        <v>0</v>
      </c>
      <c r="Y26" s="73"/>
      <c r="Z26" s="73"/>
      <c r="AA26" s="73"/>
      <c r="AB26" s="3"/>
      <c r="AC26" s="3"/>
    </row>
    <row r="27" spans="1:29" x14ac:dyDescent="0.2">
      <c r="A27" s="26"/>
      <c r="B27" s="56">
        <v>22</v>
      </c>
      <c r="C27" s="248"/>
      <c r="D27" s="59"/>
      <c r="E27" s="247"/>
      <c r="F27" s="247"/>
      <c r="G27" s="56">
        <f t="shared" si="6"/>
        <v>0</v>
      </c>
      <c r="H27" s="196"/>
      <c r="I27" s="247"/>
      <c r="J27" s="247"/>
      <c r="K27" s="248"/>
      <c r="L27" s="247"/>
      <c r="M27" s="196"/>
      <c r="N27" s="60">
        <f t="shared" si="7"/>
        <v>0</v>
      </c>
      <c r="O27" s="196"/>
      <c r="P27" s="73"/>
      <c r="Q27" s="13">
        <f t="shared" si="8"/>
        <v>0</v>
      </c>
      <c r="R27" s="13">
        <f t="shared" si="9"/>
        <v>0</v>
      </c>
      <c r="S27" s="13">
        <f t="shared" si="10"/>
        <v>0</v>
      </c>
      <c r="T27" s="13">
        <f t="shared" si="11"/>
        <v>0</v>
      </c>
      <c r="U27" s="13">
        <f t="shared" si="12"/>
        <v>0</v>
      </c>
      <c r="V27" s="73"/>
      <c r="W27" s="73"/>
      <c r="X27" s="73">
        <f t="shared" si="13"/>
        <v>0</v>
      </c>
      <c r="Y27" s="73"/>
      <c r="Z27" s="73"/>
      <c r="AA27" s="73"/>
      <c r="AB27" s="3"/>
      <c r="AC27" s="3"/>
    </row>
    <row r="28" spans="1:29" x14ac:dyDescent="0.2">
      <c r="A28" s="26"/>
      <c r="B28" s="56">
        <v>23</v>
      </c>
      <c r="C28" s="248"/>
      <c r="D28" s="59"/>
      <c r="E28" s="247"/>
      <c r="F28" s="247"/>
      <c r="G28" s="56">
        <f t="shared" si="6"/>
        <v>0</v>
      </c>
      <c r="H28" s="196"/>
      <c r="I28" s="247"/>
      <c r="J28" s="247"/>
      <c r="K28" s="248"/>
      <c r="L28" s="247"/>
      <c r="M28" s="196"/>
      <c r="N28" s="60">
        <f t="shared" si="7"/>
        <v>0</v>
      </c>
      <c r="O28" s="196"/>
      <c r="P28" s="73"/>
      <c r="Q28" s="13">
        <f t="shared" si="8"/>
        <v>0</v>
      </c>
      <c r="R28" s="13">
        <f t="shared" si="9"/>
        <v>0</v>
      </c>
      <c r="S28" s="13">
        <f t="shared" si="10"/>
        <v>0</v>
      </c>
      <c r="T28" s="13">
        <f t="shared" si="11"/>
        <v>0</v>
      </c>
      <c r="U28" s="13">
        <f t="shared" si="12"/>
        <v>0</v>
      </c>
      <c r="V28" s="73"/>
      <c r="W28" s="73"/>
      <c r="X28" s="73">
        <f t="shared" si="13"/>
        <v>0</v>
      </c>
      <c r="Y28" s="73"/>
      <c r="Z28" s="73"/>
      <c r="AA28" s="73"/>
      <c r="AB28" s="3"/>
      <c r="AC28" s="3"/>
    </row>
    <row r="29" spans="1:29" x14ac:dyDescent="0.2">
      <c r="A29" s="26"/>
      <c r="B29" s="56">
        <v>24</v>
      </c>
      <c r="C29" s="248"/>
      <c r="D29" s="59"/>
      <c r="E29" s="247"/>
      <c r="F29" s="247"/>
      <c r="G29" s="56">
        <f t="shared" si="6"/>
        <v>0</v>
      </c>
      <c r="H29" s="196"/>
      <c r="I29" s="247"/>
      <c r="J29" s="247"/>
      <c r="K29" s="248"/>
      <c r="L29" s="247"/>
      <c r="M29" s="196"/>
      <c r="N29" s="60">
        <f t="shared" si="7"/>
        <v>0</v>
      </c>
      <c r="O29" s="196"/>
      <c r="P29" s="73"/>
      <c r="Q29" s="13">
        <f t="shared" si="8"/>
        <v>0</v>
      </c>
      <c r="R29" s="13">
        <f t="shared" si="9"/>
        <v>0</v>
      </c>
      <c r="S29" s="13">
        <f t="shared" si="10"/>
        <v>0</v>
      </c>
      <c r="T29" s="13">
        <f t="shared" si="11"/>
        <v>0</v>
      </c>
      <c r="U29" s="13">
        <f t="shared" si="12"/>
        <v>0</v>
      </c>
      <c r="V29" s="73"/>
      <c r="W29" s="73"/>
      <c r="X29" s="73">
        <f t="shared" si="13"/>
        <v>0</v>
      </c>
      <c r="Y29" s="73"/>
      <c r="Z29" s="73"/>
      <c r="AA29" s="73"/>
      <c r="AB29" s="3"/>
      <c r="AC29" s="3"/>
    </row>
    <row r="30" spans="1:29" x14ac:dyDescent="0.2">
      <c r="A30" s="278"/>
      <c r="B30" s="56">
        <v>25</v>
      </c>
      <c r="C30" s="276"/>
      <c r="D30" s="59"/>
      <c r="E30" s="275"/>
      <c r="F30" s="275"/>
      <c r="G30" s="56">
        <f t="shared" ref="G30:G54" si="14">IF(C30=0,0,IF(D30=0,0,IF(F30&lt;&gt;0,Q30," ")))</f>
        <v>0</v>
      </c>
      <c r="H30" s="278"/>
      <c r="I30" s="275"/>
      <c r="J30" s="275"/>
      <c r="K30" s="276"/>
      <c r="L30" s="275"/>
      <c r="M30" s="278"/>
      <c r="N30" s="60">
        <f t="shared" ref="N30:N54" si="15">IF(C30=0,0,IF(D30=0,0,IF(E30=0,0,IF(F30=0,0,IF(I30=0,0,IF(J30=0,0,IF(K30=0,0,IF(L30=0,0,X30))))))))</f>
        <v>0</v>
      </c>
      <c r="O30" s="278"/>
      <c r="P30" s="73"/>
      <c r="Q30" s="13">
        <f t="shared" ref="Q30:Q54" si="16">IF(F30="NO",0,IF(E30="Compatriot",25,IF(E30="Patriot",50,0)))</f>
        <v>0</v>
      </c>
      <c r="R30" s="13">
        <f t="shared" ref="R30:R54" si="17">I30*5</f>
        <v>0</v>
      </c>
      <c r="S30" s="13">
        <f t="shared" ref="S30:S54" si="18">IF(J30="YES",10,IF(J30="NO",0,0))</f>
        <v>0</v>
      </c>
      <c r="T30" s="13">
        <f t="shared" ref="T30:T54" si="19">IF(E30="COMPATRIOT",0,IF(F30="NO",0,IF(L30="YES",10,IF(L30="NO",0,0))))</f>
        <v>0</v>
      </c>
      <c r="U30" s="13">
        <f t="shared" ref="U30:U54" si="20">IF(AND(E30="Patriot",F30="Yes")=TRUE,1,0)</f>
        <v>0</v>
      </c>
      <c r="V30" s="73"/>
      <c r="W30" s="73"/>
      <c r="X30" s="73">
        <f t="shared" ref="X30:X54" si="21">SUM(R30:T30)</f>
        <v>0</v>
      </c>
      <c r="Y30" s="73"/>
      <c r="Z30" s="73"/>
      <c r="AA30" s="73"/>
      <c r="AB30" s="3"/>
      <c r="AC30" s="3"/>
    </row>
    <row r="31" spans="1:29" x14ac:dyDescent="0.2">
      <c r="A31" s="278"/>
      <c r="B31" s="56">
        <v>26</v>
      </c>
      <c r="C31" s="276"/>
      <c r="D31" s="59"/>
      <c r="E31" s="275"/>
      <c r="F31" s="275"/>
      <c r="G31" s="56">
        <f t="shared" si="14"/>
        <v>0</v>
      </c>
      <c r="H31" s="278"/>
      <c r="I31" s="275"/>
      <c r="J31" s="275"/>
      <c r="K31" s="276"/>
      <c r="L31" s="275"/>
      <c r="M31" s="278"/>
      <c r="N31" s="60">
        <f t="shared" si="15"/>
        <v>0</v>
      </c>
      <c r="O31" s="278"/>
      <c r="P31" s="73"/>
      <c r="Q31" s="13">
        <f t="shared" si="16"/>
        <v>0</v>
      </c>
      <c r="R31" s="13">
        <f t="shared" si="17"/>
        <v>0</v>
      </c>
      <c r="S31" s="13">
        <f t="shared" si="18"/>
        <v>0</v>
      </c>
      <c r="T31" s="13">
        <f t="shared" si="19"/>
        <v>0</v>
      </c>
      <c r="U31" s="13">
        <f t="shared" si="20"/>
        <v>0</v>
      </c>
      <c r="V31" s="73"/>
      <c r="W31" s="73"/>
      <c r="X31" s="73">
        <f t="shared" si="21"/>
        <v>0</v>
      </c>
      <c r="Y31" s="73"/>
      <c r="Z31" s="73"/>
      <c r="AA31" s="73"/>
      <c r="AB31" s="3"/>
      <c r="AC31" s="3"/>
    </row>
    <row r="32" spans="1:29" x14ac:dyDescent="0.2">
      <c r="A32" s="278"/>
      <c r="B32" s="56">
        <v>27</v>
      </c>
      <c r="C32" s="276"/>
      <c r="D32" s="59"/>
      <c r="E32" s="275"/>
      <c r="F32" s="275"/>
      <c r="G32" s="56">
        <f t="shared" si="14"/>
        <v>0</v>
      </c>
      <c r="H32" s="278"/>
      <c r="I32" s="275"/>
      <c r="J32" s="275"/>
      <c r="K32" s="276"/>
      <c r="L32" s="275"/>
      <c r="M32" s="278"/>
      <c r="N32" s="60">
        <f t="shared" si="15"/>
        <v>0</v>
      </c>
      <c r="O32" s="278"/>
      <c r="P32" s="73"/>
      <c r="Q32" s="13">
        <f t="shared" si="16"/>
        <v>0</v>
      </c>
      <c r="R32" s="13">
        <f t="shared" si="17"/>
        <v>0</v>
      </c>
      <c r="S32" s="13">
        <f t="shared" si="18"/>
        <v>0</v>
      </c>
      <c r="T32" s="13">
        <f t="shared" si="19"/>
        <v>0</v>
      </c>
      <c r="U32" s="13">
        <f t="shared" si="20"/>
        <v>0</v>
      </c>
      <c r="V32" s="73"/>
      <c r="W32" s="73"/>
      <c r="X32" s="73">
        <f t="shared" si="21"/>
        <v>0</v>
      </c>
      <c r="Y32" s="73"/>
      <c r="Z32" s="73"/>
      <c r="AA32" s="73"/>
      <c r="AB32" s="3"/>
      <c r="AC32" s="3"/>
    </row>
    <row r="33" spans="1:29" x14ac:dyDescent="0.2">
      <c r="A33" s="278"/>
      <c r="B33" s="56">
        <v>28</v>
      </c>
      <c r="C33" s="276"/>
      <c r="D33" s="59"/>
      <c r="E33" s="275"/>
      <c r="F33" s="275"/>
      <c r="G33" s="56">
        <f t="shared" si="14"/>
        <v>0</v>
      </c>
      <c r="H33" s="278"/>
      <c r="I33" s="275"/>
      <c r="J33" s="275"/>
      <c r="K33" s="276"/>
      <c r="L33" s="275"/>
      <c r="M33" s="278"/>
      <c r="N33" s="60">
        <f t="shared" si="15"/>
        <v>0</v>
      </c>
      <c r="O33" s="278"/>
      <c r="P33" s="73"/>
      <c r="Q33" s="13">
        <f t="shared" si="16"/>
        <v>0</v>
      </c>
      <c r="R33" s="13">
        <f t="shared" si="17"/>
        <v>0</v>
      </c>
      <c r="S33" s="13">
        <f t="shared" si="18"/>
        <v>0</v>
      </c>
      <c r="T33" s="13">
        <f t="shared" si="19"/>
        <v>0</v>
      </c>
      <c r="U33" s="13">
        <f t="shared" si="20"/>
        <v>0</v>
      </c>
      <c r="V33" s="73"/>
      <c r="W33" s="73"/>
      <c r="X33" s="73">
        <f t="shared" si="21"/>
        <v>0</v>
      </c>
      <c r="Y33" s="73"/>
      <c r="Z33" s="73"/>
      <c r="AA33" s="73"/>
      <c r="AB33" s="3"/>
      <c r="AC33" s="3"/>
    </row>
    <row r="34" spans="1:29" x14ac:dyDescent="0.2">
      <c r="A34" s="278"/>
      <c r="B34" s="56">
        <v>29</v>
      </c>
      <c r="C34" s="276"/>
      <c r="D34" s="59"/>
      <c r="E34" s="275"/>
      <c r="F34" s="275"/>
      <c r="G34" s="56">
        <f t="shared" si="14"/>
        <v>0</v>
      </c>
      <c r="H34" s="278"/>
      <c r="I34" s="275"/>
      <c r="J34" s="275"/>
      <c r="K34" s="276"/>
      <c r="L34" s="275"/>
      <c r="M34" s="278"/>
      <c r="N34" s="60">
        <f t="shared" si="15"/>
        <v>0</v>
      </c>
      <c r="O34" s="278"/>
      <c r="P34" s="73"/>
      <c r="Q34" s="13">
        <f t="shared" si="16"/>
        <v>0</v>
      </c>
      <c r="R34" s="13">
        <f t="shared" si="17"/>
        <v>0</v>
      </c>
      <c r="S34" s="13">
        <f t="shared" si="18"/>
        <v>0</v>
      </c>
      <c r="T34" s="13">
        <f t="shared" si="19"/>
        <v>0</v>
      </c>
      <c r="U34" s="13">
        <f t="shared" si="20"/>
        <v>0</v>
      </c>
      <c r="V34" s="73"/>
      <c r="W34" s="73"/>
      <c r="X34" s="73">
        <f t="shared" si="21"/>
        <v>0</v>
      </c>
      <c r="Y34" s="73"/>
      <c r="Z34" s="73"/>
      <c r="AA34" s="73"/>
      <c r="AB34" s="3"/>
      <c r="AC34" s="3"/>
    </row>
    <row r="35" spans="1:29" x14ac:dyDescent="0.2">
      <c r="A35" s="278"/>
      <c r="B35" s="56">
        <v>30</v>
      </c>
      <c r="C35" s="276"/>
      <c r="D35" s="59"/>
      <c r="E35" s="275"/>
      <c r="F35" s="275"/>
      <c r="G35" s="56">
        <f t="shared" si="14"/>
        <v>0</v>
      </c>
      <c r="H35" s="278"/>
      <c r="I35" s="275"/>
      <c r="J35" s="275"/>
      <c r="K35" s="276"/>
      <c r="L35" s="275"/>
      <c r="M35" s="278"/>
      <c r="N35" s="60">
        <f t="shared" si="15"/>
        <v>0</v>
      </c>
      <c r="O35" s="278"/>
      <c r="P35" s="73"/>
      <c r="Q35" s="13">
        <f t="shared" si="16"/>
        <v>0</v>
      </c>
      <c r="R35" s="13">
        <f t="shared" si="17"/>
        <v>0</v>
      </c>
      <c r="S35" s="13">
        <f t="shared" si="18"/>
        <v>0</v>
      </c>
      <c r="T35" s="13">
        <f t="shared" si="19"/>
        <v>0</v>
      </c>
      <c r="U35" s="13">
        <f t="shared" si="20"/>
        <v>0</v>
      </c>
      <c r="V35" s="73"/>
      <c r="W35" s="73"/>
      <c r="X35" s="73">
        <f t="shared" si="21"/>
        <v>0</v>
      </c>
      <c r="Y35" s="73"/>
      <c r="Z35" s="73"/>
      <c r="AA35" s="73"/>
      <c r="AB35" s="3"/>
      <c r="AC35" s="3"/>
    </row>
    <row r="36" spans="1:29" x14ac:dyDescent="0.2">
      <c r="A36" s="278"/>
      <c r="B36" s="56">
        <v>31</v>
      </c>
      <c r="C36" s="276"/>
      <c r="D36" s="59"/>
      <c r="E36" s="275"/>
      <c r="F36" s="275"/>
      <c r="G36" s="56">
        <f t="shared" si="14"/>
        <v>0</v>
      </c>
      <c r="H36" s="278"/>
      <c r="I36" s="275"/>
      <c r="J36" s="275"/>
      <c r="K36" s="276"/>
      <c r="L36" s="275"/>
      <c r="M36" s="278"/>
      <c r="N36" s="60">
        <f t="shared" si="15"/>
        <v>0</v>
      </c>
      <c r="O36" s="278"/>
      <c r="P36" s="73"/>
      <c r="Q36" s="13">
        <f t="shared" si="16"/>
        <v>0</v>
      </c>
      <c r="R36" s="13">
        <f t="shared" si="17"/>
        <v>0</v>
      </c>
      <c r="S36" s="13">
        <f t="shared" si="18"/>
        <v>0</v>
      </c>
      <c r="T36" s="13">
        <f t="shared" si="19"/>
        <v>0</v>
      </c>
      <c r="U36" s="13">
        <f t="shared" si="20"/>
        <v>0</v>
      </c>
      <c r="V36" s="73"/>
      <c r="W36" s="73"/>
      <c r="X36" s="73">
        <f t="shared" si="21"/>
        <v>0</v>
      </c>
      <c r="Y36" s="73"/>
      <c r="Z36" s="73"/>
      <c r="AA36" s="73"/>
      <c r="AB36" s="3"/>
      <c r="AC36" s="3"/>
    </row>
    <row r="37" spans="1:29" x14ac:dyDescent="0.2">
      <c r="A37" s="278"/>
      <c r="B37" s="56">
        <v>32</v>
      </c>
      <c r="C37" s="276"/>
      <c r="D37" s="59"/>
      <c r="E37" s="275"/>
      <c r="F37" s="275"/>
      <c r="G37" s="56">
        <f t="shared" si="14"/>
        <v>0</v>
      </c>
      <c r="H37" s="278"/>
      <c r="I37" s="275"/>
      <c r="J37" s="275"/>
      <c r="K37" s="276"/>
      <c r="L37" s="275"/>
      <c r="M37" s="278"/>
      <c r="N37" s="60">
        <f t="shared" si="15"/>
        <v>0</v>
      </c>
      <c r="O37" s="278"/>
      <c r="P37" s="73"/>
      <c r="Q37" s="13">
        <f t="shared" si="16"/>
        <v>0</v>
      </c>
      <c r="R37" s="13">
        <f t="shared" si="17"/>
        <v>0</v>
      </c>
      <c r="S37" s="13">
        <f t="shared" si="18"/>
        <v>0</v>
      </c>
      <c r="T37" s="13">
        <f t="shared" si="19"/>
        <v>0</v>
      </c>
      <c r="U37" s="13">
        <f t="shared" si="20"/>
        <v>0</v>
      </c>
      <c r="V37" s="73"/>
      <c r="W37" s="73"/>
      <c r="X37" s="73">
        <f t="shared" si="21"/>
        <v>0</v>
      </c>
      <c r="Y37" s="73"/>
      <c r="Z37" s="73"/>
      <c r="AA37" s="73"/>
      <c r="AB37" s="3"/>
      <c r="AC37" s="3"/>
    </row>
    <row r="38" spans="1:29" x14ac:dyDescent="0.2">
      <c r="A38" s="278"/>
      <c r="B38" s="56">
        <v>33</v>
      </c>
      <c r="C38" s="276"/>
      <c r="D38" s="59"/>
      <c r="E38" s="275"/>
      <c r="F38" s="275"/>
      <c r="G38" s="56">
        <f t="shared" si="14"/>
        <v>0</v>
      </c>
      <c r="H38" s="278"/>
      <c r="I38" s="275"/>
      <c r="J38" s="275"/>
      <c r="K38" s="276"/>
      <c r="L38" s="275"/>
      <c r="M38" s="278"/>
      <c r="N38" s="60">
        <f t="shared" si="15"/>
        <v>0</v>
      </c>
      <c r="O38" s="278"/>
      <c r="P38" s="73"/>
      <c r="Q38" s="13">
        <f t="shared" si="16"/>
        <v>0</v>
      </c>
      <c r="R38" s="13">
        <f t="shared" si="17"/>
        <v>0</v>
      </c>
      <c r="S38" s="13">
        <f t="shared" si="18"/>
        <v>0</v>
      </c>
      <c r="T38" s="13">
        <f t="shared" si="19"/>
        <v>0</v>
      </c>
      <c r="U38" s="13">
        <f t="shared" si="20"/>
        <v>0</v>
      </c>
      <c r="V38" s="73"/>
      <c r="W38" s="73"/>
      <c r="X38" s="73">
        <f t="shared" si="21"/>
        <v>0</v>
      </c>
      <c r="Y38" s="73"/>
      <c r="Z38" s="73"/>
      <c r="AA38" s="73"/>
      <c r="AB38" s="3"/>
      <c r="AC38" s="3"/>
    </row>
    <row r="39" spans="1:29" x14ac:dyDescent="0.2">
      <c r="A39" s="278"/>
      <c r="B39" s="56">
        <v>34</v>
      </c>
      <c r="C39" s="276"/>
      <c r="D39" s="59"/>
      <c r="E39" s="275"/>
      <c r="F39" s="275"/>
      <c r="G39" s="56">
        <f t="shared" si="14"/>
        <v>0</v>
      </c>
      <c r="H39" s="278"/>
      <c r="I39" s="275"/>
      <c r="J39" s="275"/>
      <c r="K39" s="276"/>
      <c r="L39" s="275"/>
      <c r="M39" s="278"/>
      <c r="N39" s="60">
        <f t="shared" si="15"/>
        <v>0</v>
      </c>
      <c r="O39" s="278"/>
      <c r="P39" s="73"/>
      <c r="Q39" s="13">
        <f t="shared" si="16"/>
        <v>0</v>
      </c>
      <c r="R39" s="13">
        <f t="shared" si="17"/>
        <v>0</v>
      </c>
      <c r="S39" s="13">
        <f t="shared" si="18"/>
        <v>0</v>
      </c>
      <c r="T39" s="13">
        <f t="shared" si="19"/>
        <v>0</v>
      </c>
      <c r="U39" s="13">
        <f t="shared" si="20"/>
        <v>0</v>
      </c>
      <c r="V39" s="73"/>
      <c r="W39" s="73"/>
      <c r="X39" s="73">
        <f t="shared" si="21"/>
        <v>0</v>
      </c>
      <c r="Y39" s="73"/>
      <c r="Z39" s="73"/>
      <c r="AA39" s="73"/>
      <c r="AB39" s="3"/>
      <c r="AC39" s="3"/>
    </row>
    <row r="40" spans="1:29" x14ac:dyDescent="0.2">
      <c r="A40" s="278"/>
      <c r="B40" s="56">
        <v>35</v>
      </c>
      <c r="C40" s="276"/>
      <c r="D40" s="59"/>
      <c r="E40" s="275"/>
      <c r="F40" s="275"/>
      <c r="G40" s="56">
        <f t="shared" si="14"/>
        <v>0</v>
      </c>
      <c r="H40" s="278"/>
      <c r="I40" s="275"/>
      <c r="J40" s="275"/>
      <c r="K40" s="276"/>
      <c r="L40" s="275"/>
      <c r="M40" s="278"/>
      <c r="N40" s="60">
        <f t="shared" si="15"/>
        <v>0</v>
      </c>
      <c r="O40" s="278"/>
      <c r="P40" s="73"/>
      <c r="Q40" s="13">
        <f t="shared" si="16"/>
        <v>0</v>
      </c>
      <c r="R40" s="13">
        <f t="shared" si="17"/>
        <v>0</v>
      </c>
      <c r="S40" s="13">
        <f t="shared" si="18"/>
        <v>0</v>
      </c>
      <c r="T40" s="13">
        <f t="shared" si="19"/>
        <v>0</v>
      </c>
      <c r="U40" s="13">
        <f t="shared" si="20"/>
        <v>0</v>
      </c>
      <c r="V40" s="73"/>
      <c r="W40" s="73"/>
      <c r="X40" s="73">
        <f t="shared" si="21"/>
        <v>0</v>
      </c>
      <c r="Y40" s="73"/>
      <c r="Z40" s="73"/>
      <c r="AA40" s="73"/>
      <c r="AB40" s="3"/>
      <c r="AC40" s="3"/>
    </row>
    <row r="41" spans="1:29" x14ac:dyDescent="0.2">
      <c r="A41" s="278"/>
      <c r="B41" s="56">
        <v>36</v>
      </c>
      <c r="C41" s="276"/>
      <c r="D41" s="59"/>
      <c r="E41" s="275"/>
      <c r="F41" s="275"/>
      <c r="G41" s="56">
        <f t="shared" si="14"/>
        <v>0</v>
      </c>
      <c r="H41" s="278"/>
      <c r="I41" s="275"/>
      <c r="J41" s="275"/>
      <c r="K41" s="276"/>
      <c r="L41" s="275"/>
      <c r="M41" s="278"/>
      <c r="N41" s="60">
        <f t="shared" si="15"/>
        <v>0</v>
      </c>
      <c r="O41" s="278"/>
      <c r="P41" s="73"/>
      <c r="Q41" s="13">
        <f t="shared" si="16"/>
        <v>0</v>
      </c>
      <c r="R41" s="13">
        <f t="shared" si="17"/>
        <v>0</v>
      </c>
      <c r="S41" s="13">
        <f t="shared" si="18"/>
        <v>0</v>
      </c>
      <c r="T41" s="13">
        <f t="shared" si="19"/>
        <v>0</v>
      </c>
      <c r="U41" s="13">
        <f t="shared" si="20"/>
        <v>0</v>
      </c>
      <c r="V41" s="73"/>
      <c r="W41" s="73"/>
      <c r="X41" s="73">
        <f t="shared" si="21"/>
        <v>0</v>
      </c>
      <c r="Y41" s="73"/>
      <c r="Z41" s="73"/>
      <c r="AA41" s="73"/>
      <c r="AB41" s="3"/>
      <c r="AC41" s="3"/>
    </row>
    <row r="42" spans="1:29" x14ac:dyDescent="0.2">
      <c r="A42" s="278"/>
      <c r="B42" s="56">
        <v>37</v>
      </c>
      <c r="C42" s="276"/>
      <c r="D42" s="59"/>
      <c r="E42" s="275"/>
      <c r="F42" s="275"/>
      <c r="G42" s="56">
        <f t="shared" si="14"/>
        <v>0</v>
      </c>
      <c r="H42" s="278"/>
      <c r="I42" s="275"/>
      <c r="J42" s="275"/>
      <c r="K42" s="276"/>
      <c r="L42" s="275"/>
      <c r="M42" s="278"/>
      <c r="N42" s="60">
        <f t="shared" si="15"/>
        <v>0</v>
      </c>
      <c r="O42" s="278"/>
      <c r="P42" s="73"/>
      <c r="Q42" s="13">
        <f t="shared" si="16"/>
        <v>0</v>
      </c>
      <c r="R42" s="13">
        <f t="shared" si="17"/>
        <v>0</v>
      </c>
      <c r="S42" s="13">
        <f t="shared" si="18"/>
        <v>0</v>
      </c>
      <c r="T42" s="13">
        <f t="shared" si="19"/>
        <v>0</v>
      </c>
      <c r="U42" s="13">
        <f t="shared" si="20"/>
        <v>0</v>
      </c>
      <c r="V42" s="73"/>
      <c r="W42" s="73"/>
      <c r="X42" s="73">
        <f t="shared" si="21"/>
        <v>0</v>
      </c>
      <c r="Y42" s="73"/>
      <c r="Z42" s="73"/>
      <c r="AA42" s="73"/>
      <c r="AB42" s="3"/>
      <c r="AC42" s="3"/>
    </row>
    <row r="43" spans="1:29" x14ac:dyDescent="0.2">
      <c r="A43" s="278"/>
      <c r="B43" s="56">
        <v>38</v>
      </c>
      <c r="C43" s="276"/>
      <c r="D43" s="59"/>
      <c r="E43" s="275"/>
      <c r="F43" s="275"/>
      <c r="G43" s="56">
        <f t="shared" si="14"/>
        <v>0</v>
      </c>
      <c r="H43" s="278"/>
      <c r="I43" s="275"/>
      <c r="J43" s="275"/>
      <c r="K43" s="276"/>
      <c r="L43" s="275"/>
      <c r="M43" s="278"/>
      <c r="N43" s="60">
        <f t="shared" si="15"/>
        <v>0</v>
      </c>
      <c r="O43" s="278"/>
      <c r="P43" s="73"/>
      <c r="Q43" s="13">
        <f t="shared" si="16"/>
        <v>0</v>
      </c>
      <c r="R43" s="13">
        <f t="shared" si="17"/>
        <v>0</v>
      </c>
      <c r="S43" s="13">
        <f t="shared" si="18"/>
        <v>0</v>
      </c>
      <c r="T43" s="13">
        <f t="shared" si="19"/>
        <v>0</v>
      </c>
      <c r="U43" s="13">
        <f t="shared" si="20"/>
        <v>0</v>
      </c>
      <c r="V43" s="73"/>
      <c r="W43" s="73"/>
      <c r="X43" s="73">
        <f t="shared" si="21"/>
        <v>0</v>
      </c>
      <c r="Y43" s="73"/>
      <c r="Z43" s="73"/>
      <c r="AA43" s="73"/>
      <c r="AB43" s="3"/>
      <c r="AC43" s="3"/>
    </row>
    <row r="44" spans="1:29" x14ac:dyDescent="0.2">
      <c r="A44" s="278"/>
      <c r="B44" s="56">
        <v>39</v>
      </c>
      <c r="C44" s="276"/>
      <c r="D44" s="59"/>
      <c r="E44" s="275"/>
      <c r="F44" s="275"/>
      <c r="G44" s="56">
        <f t="shared" si="14"/>
        <v>0</v>
      </c>
      <c r="H44" s="278"/>
      <c r="I44" s="275"/>
      <c r="J44" s="275"/>
      <c r="K44" s="276"/>
      <c r="L44" s="275"/>
      <c r="M44" s="278"/>
      <c r="N44" s="60">
        <f t="shared" si="15"/>
        <v>0</v>
      </c>
      <c r="O44" s="278"/>
      <c r="P44" s="73"/>
      <c r="Q44" s="13">
        <f t="shared" si="16"/>
        <v>0</v>
      </c>
      <c r="R44" s="13">
        <f t="shared" si="17"/>
        <v>0</v>
      </c>
      <c r="S44" s="13">
        <f t="shared" si="18"/>
        <v>0</v>
      </c>
      <c r="T44" s="13">
        <f t="shared" si="19"/>
        <v>0</v>
      </c>
      <c r="U44" s="13">
        <f t="shared" si="20"/>
        <v>0</v>
      </c>
      <c r="V44" s="73"/>
      <c r="W44" s="73"/>
      <c r="X44" s="73">
        <f t="shared" si="21"/>
        <v>0</v>
      </c>
      <c r="Y44" s="73"/>
      <c r="Z44" s="73"/>
      <c r="AA44" s="73"/>
      <c r="AB44" s="3"/>
      <c r="AC44" s="3"/>
    </row>
    <row r="45" spans="1:29" x14ac:dyDescent="0.2">
      <c r="A45" s="278"/>
      <c r="B45" s="56">
        <v>40</v>
      </c>
      <c r="C45" s="276"/>
      <c r="D45" s="59"/>
      <c r="E45" s="275"/>
      <c r="F45" s="275"/>
      <c r="G45" s="56">
        <f t="shared" si="14"/>
        <v>0</v>
      </c>
      <c r="H45" s="278"/>
      <c r="I45" s="275"/>
      <c r="J45" s="275"/>
      <c r="K45" s="276"/>
      <c r="L45" s="275"/>
      <c r="M45" s="278"/>
      <c r="N45" s="60">
        <f t="shared" si="15"/>
        <v>0</v>
      </c>
      <c r="O45" s="278"/>
      <c r="P45" s="73"/>
      <c r="Q45" s="13">
        <f t="shared" si="16"/>
        <v>0</v>
      </c>
      <c r="R45" s="13">
        <f t="shared" si="17"/>
        <v>0</v>
      </c>
      <c r="S45" s="13">
        <f t="shared" si="18"/>
        <v>0</v>
      </c>
      <c r="T45" s="13">
        <f t="shared" si="19"/>
        <v>0</v>
      </c>
      <c r="U45" s="13">
        <f t="shared" si="20"/>
        <v>0</v>
      </c>
      <c r="V45" s="73"/>
      <c r="W45" s="73"/>
      <c r="X45" s="73">
        <f t="shared" si="21"/>
        <v>0</v>
      </c>
      <c r="Y45" s="73"/>
      <c r="Z45" s="73"/>
      <c r="AA45" s="73"/>
      <c r="AB45" s="3"/>
      <c r="AC45" s="3"/>
    </row>
    <row r="46" spans="1:29" x14ac:dyDescent="0.2">
      <c r="A46" s="278"/>
      <c r="B46" s="56">
        <v>41</v>
      </c>
      <c r="C46" s="276"/>
      <c r="D46" s="59"/>
      <c r="E46" s="275"/>
      <c r="F46" s="275"/>
      <c r="G46" s="56">
        <f t="shared" si="14"/>
        <v>0</v>
      </c>
      <c r="H46" s="278"/>
      <c r="I46" s="275"/>
      <c r="J46" s="275"/>
      <c r="K46" s="276"/>
      <c r="L46" s="275"/>
      <c r="M46" s="278"/>
      <c r="N46" s="60">
        <f t="shared" si="15"/>
        <v>0</v>
      </c>
      <c r="O46" s="278"/>
      <c r="P46" s="73"/>
      <c r="Q46" s="13">
        <f t="shared" si="16"/>
        <v>0</v>
      </c>
      <c r="R46" s="13">
        <f t="shared" si="17"/>
        <v>0</v>
      </c>
      <c r="S46" s="13">
        <f t="shared" si="18"/>
        <v>0</v>
      </c>
      <c r="T46" s="13">
        <f t="shared" si="19"/>
        <v>0</v>
      </c>
      <c r="U46" s="13">
        <f t="shared" si="20"/>
        <v>0</v>
      </c>
      <c r="V46" s="73"/>
      <c r="W46" s="73"/>
      <c r="X46" s="73">
        <f t="shared" si="21"/>
        <v>0</v>
      </c>
      <c r="Y46" s="73"/>
      <c r="Z46" s="73"/>
      <c r="AA46" s="73"/>
      <c r="AB46" s="3"/>
      <c r="AC46" s="3"/>
    </row>
    <row r="47" spans="1:29" x14ac:dyDescent="0.2">
      <c r="A47" s="278"/>
      <c r="B47" s="56">
        <v>42</v>
      </c>
      <c r="C47" s="276"/>
      <c r="D47" s="59"/>
      <c r="E47" s="275"/>
      <c r="F47" s="275"/>
      <c r="G47" s="56">
        <f t="shared" si="14"/>
        <v>0</v>
      </c>
      <c r="H47" s="278"/>
      <c r="I47" s="275"/>
      <c r="J47" s="275"/>
      <c r="K47" s="276"/>
      <c r="L47" s="275"/>
      <c r="M47" s="278"/>
      <c r="N47" s="60">
        <f t="shared" si="15"/>
        <v>0</v>
      </c>
      <c r="O47" s="278"/>
      <c r="P47" s="73"/>
      <c r="Q47" s="13">
        <f t="shared" si="16"/>
        <v>0</v>
      </c>
      <c r="R47" s="13">
        <f t="shared" si="17"/>
        <v>0</v>
      </c>
      <c r="S47" s="13">
        <f t="shared" si="18"/>
        <v>0</v>
      </c>
      <c r="T47" s="13">
        <f t="shared" si="19"/>
        <v>0</v>
      </c>
      <c r="U47" s="13">
        <f t="shared" si="20"/>
        <v>0</v>
      </c>
      <c r="V47" s="73"/>
      <c r="W47" s="73"/>
      <c r="X47" s="73">
        <f t="shared" si="21"/>
        <v>0</v>
      </c>
      <c r="Y47" s="73"/>
      <c r="Z47" s="73"/>
      <c r="AA47" s="73"/>
      <c r="AB47" s="3"/>
      <c r="AC47" s="3"/>
    </row>
    <row r="48" spans="1:29" x14ac:dyDescent="0.2">
      <c r="A48" s="278"/>
      <c r="B48" s="56">
        <v>43</v>
      </c>
      <c r="C48" s="276"/>
      <c r="D48" s="59"/>
      <c r="E48" s="275"/>
      <c r="F48" s="275"/>
      <c r="G48" s="56">
        <f t="shared" si="14"/>
        <v>0</v>
      </c>
      <c r="H48" s="278"/>
      <c r="I48" s="275"/>
      <c r="J48" s="275"/>
      <c r="K48" s="276"/>
      <c r="L48" s="275"/>
      <c r="M48" s="278"/>
      <c r="N48" s="60">
        <f t="shared" si="15"/>
        <v>0</v>
      </c>
      <c r="O48" s="278"/>
      <c r="P48" s="73"/>
      <c r="Q48" s="13">
        <f t="shared" si="16"/>
        <v>0</v>
      </c>
      <c r="R48" s="13">
        <f t="shared" si="17"/>
        <v>0</v>
      </c>
      <c r="S48" s="13">
        <f t="shared" si="18"/>
        <v>0</v>
      </c>
      <c r="T48" s="13">
        <f t="shared" si="19"/>
        <v>0</v>
      </c>
      <c r="U48" s="13">
        <f t="shared" si="20"/>
        <v>0</v>
      </c>
      <c r="V48" s="73"/>
      <c r="W48" s="73"/>
      <c r="X48" s="73">
        <f t="shared" si="21"/>
        <v>0</v>
      </c>
      <c r="Y48" s="73"/>
      <c r="Z48" s="73"/>
      <c r="AA48" s="73"/>
      <c r="AB48" s="3"/>
      <c r="AC48" s="3"/>
    </row>
    <row r="49" spans="1:29" x14ac:dyDescent="0.2">
      <c r="A49" s="278"/>
      <c r="B49" s="56">
        <v>44</v>
      </c>
      <c r="C49" s="276"/>
      <c r="D49" s="59"/>
      <c r="E49" s="275"/>
      <c r="F49" s="275"/>
      <c r="G49" s="56">
        <f t="shared" si="14"/>
        <v>0</v>
      </c>
      <c r="H49" s="278"/>
      <c r="I49" s="275"/>
      <c r="J49" s="275"/>
      <c r="K49" s="276"/>
      <c r="L49" s="275"/>
      <c r="M49" s="278"/>
      <c r="N49" s="60">
        <f t="shared" si="15"/>
        <v>0</v>
      </c>
      <c r="O49" s="278"/>
      <c r="P49" s="73"/>
      <c r="Q49" s="13">
        <f t="shared" si="16"/>
        <v>0</v>
      </c>
      <c r="R49" s="13">
        <f t="shared" si="17"/>
        <v>0</v>
      </c>
      <c r="S49" s="13">
        <f t="shared" si="18"/>
        <v>0</v>
      </c>
      <c r="T49" s="13">
        <f t="shared" si="19"/>
        <v>0</v>
      </c>
      <c r="U49" s="13">
        <f t="shared" si="20"/>
        <v>0</v>
      </c>
      <c r="V49" s="73"/>
      <c r="W49" s="73"/>
      <c r="X49" s="73">
        <f t="shared" si="21"/>
        <v>0</v>
      </c>
      <c r="Y49" s="73"/>
      <c r="Z49" s="73"/>
      <c r="AA49" s="73"/>
      <c r="AB49" s="3"/>
      <c r="AC49" s="3"/>
    </row>
    <row r="50" spans="1:29" x14ac:dyDescent="0.2">
      <c r="A50" s="278"/>
      <c r="B50" s="56">
        <v>45</v>
      </c>
      <c r="C50" s="276"/>
      <c r="D50" s="59"/>
      <c r="E50" s="275"/>
      <c r="F50" s="275"/>
      <c r="G50" s="56">
        <f t="shared" si="14"/>
        <v>0</v>
      </c>
      <c r="H50" s="278"/>
      <c r="I50" s="275"/>
      <c r="J50" s="275"/>
      <c r="K50" s="276"/>
      <c r="L50" s="275"/>
      <c r="M50" s="278"/>
      <c r="N50" s="60">
        <f t="shared" si="15"/>
        <v>0</v>
      </c>
      <c r="O50" s="278"/>
      <c r="P50" s="73"/>
      <c r="Q50" s="13">
        <f t="shared" si="16"/>
        <v>0</v>
      </c>
      <c r="R50" s="13">
        <f t="shared" si="17"/>
        <v>0</v>
      </c>
      <c r="S50" s="13">
        <f t="shared" si="18"/>
        <v>0</v>
      </c>
      <c r="T50" s="13">
        <f t="shared" si="19"/>
        <v>0</v>
      </c>
      <c r="U50" s="13">
        <f t="shared" si="20"/>
        <v>0</v>
      </c>
      <c r="V50" s="73"/>
      <c r="W50" s="73"/>
      <c r="X50" s="73">
        <f t="shared" si="21"/>
        <v>0</v>
      </c>
      <c r="Y50" s="73"/>
      <c r="Z50" s="73"/>
      <c r="AA50" s="73"/>
      <c r="AB50" s="3"/>
      <c r="AC50" s="3"/>
    </row>
    <row r="51" spans="1:29" x14ac:dyDescent="0.2">
      <c r="A51" s="278"/>
      <c r="B51" s="56">
        <v>46</v>
      </c>
      <c r="C51" s="276"/>
      <c r="D51" s="59"/>
      <c r="E51" s="275"/>
      <c r="F51" s="275"/>
      <c r="G51" s="56">
        <f t="shared" si="14"/>
        <v>0</v>
      </c>
      <c r="H51" s="278"/>
      <c r="I51" s="275"/>
      <c r="J51" s="275"/>
      <c r="K51" s="276"/>
      <c r="L51" s="275"/>
      <c r="M51" s="278"/>
      <c r="N51" s="60">
        <f t="shared" si="15"/>
        <v>0</v>
      </c>
      <c r="O51" s="278"/>
      <c r="P51" s="73"/>
      <c r="Q51" s="13">
        <f t="shared" si="16"/>
        <v>0</v>
      </c>
      <c r="R51" s="13">
        <f t="shared" si="17"/>
        <v>0</v>
      </c>
      <c r="S51" s="13">
        <f t="shared" si="18"/>
        <v>0</v>
      </c>
      <c r="T51" s="13">
        <f t="shared" si="19"/>
        <v>0</v>
      </c>
      <c r="U51" s="13">
        <f t="shared" si="20"/>
        <v>0</v>
      </c>
      <c r="V51" s="73"/>
      <c r="W51" s="73"/>
      <c r="X51" s="73">
        <f t="shared" si="21"/>
        <v>0</v>
      </c>
      <c r="Y51" s="73"/>
      <c r="Z51" s="73"/>
      <c r="AA51" s="73"/>
      <c r="AB51" s="3"/>
      <c r="AC51" s="3"/>
    </row>
    <row r="52" spans="1:29" x14ac:dyDescent="0.2">
      <c r="A52" s="278"/>
      <c r="B52" s="56">
        <v>47</v>
      </c>
      <c r="C52" s="276"/>
      <c r="D52" s="59"/>
      <c r="E52" s="275"/>
      <c r="F52" s="275"/>
      <c r="G52" s="56">
        <f t="shared" si="14"/>
        <v>0</v>
      </c>
      <c r="H52" s="278"/>
      <c r="I52" s="275"/>
      <c r="J52" s="275"/>
      <c r="K52" s="276"/>
      <c r="L52" s="275"/>
      <c r="M52" s="278"/>
      <c r="N52" s="60">
        <f t="shared" si="15"/>
        <v>0</v>
      </c>
      <c r="O52" s="278"/>
      <c r="P52" s="73"/>
      <c r="Q52" s="13">
        <f t="shared" si="16"/>
        <v>0</v>
      </c>
      <c r="R52" s="13">
        <f t="shared" si="17"/>
        <v>0</v>
      </c>
      <c r="S52" s="13">
        <f t="shared" si="18"/>
        <v>0</v>
      </c>
      <c r="T52" s="13">
        <f t="shared" si="19"/>
        <v>0</v>
      </c>
      <c r="U52" s="13">
        <f t="shared" si="20"/>
        <v>0</v>
      </c>
      <c r="V52" s="73"/>
      <c r="W52" s="73"/>
      <c r="X52" s="73">
        <f t="shared" si="21"/>
        <v>0</v>
      </c>
      <c r="Y52" s="73"/>
      <c r="Z52" s="73"/>
      <c r="AA52" s="73"/>
      <c r="AB52" s="3"/>
      <c r="AC52" s="3"/>
    </row>
    <row r="53" spans="1:29" x14ac:dyDescent="0.2">
      <c r="A53" s="278"/>
      <c r="B53" s="56">
        <v>48</v>
      </c>
      <c r="C53" s="276"/>
      <c r="D53" s="59"/>
      <c r="E53" s="275"/>
      <c r="F53" s="275"/>
      <c r="G53" s="56">
        <f t="shared" si="14"/>
        <v>0</v>
      </c>
      <c r="H53" s="278"/>
      <c r="I53" s="275"/>
      <c r="J53" s="275"/>
      <c r="K53" s="276"/>
      <c r="L53" s="275"/>
      <c r="M53" s="278"/>
      <c r="N53" s="60">
        <f t="shared" si="15"/>
        <v>0</v>
      </c>
      <c r="O53" s="278"/>
      <c r="P53" s="73"/>
      <c r="Q53" s="13">
        <f t="shared" si="16"/>
        <v>0</v>
      </c>
      <c r="R53" s="13">
        <f t="shared" si="17"/>
        <v>0</v>
      </c>
      <c r="S53" s="13">
        <f t="shared" si="18"/>
        <v>0</v>
      </c>
      <c r="T53" s="13">
        <f t="shared" si="19"/>
        <v>0</v>
      </c>
      <c r="U53" s="13">
        <f t="shared" si="20"/>
        <v>0</v>
      </c>
      <c r="V53" s="73"/>
      <c r="W53" s="73"/>
      <c r="X53" s="73">
        <f t="shared" si="21"/>
        <v>0</v>
      </c>
      <c r="Y53" s="73"/>
      <c r="Z53" s="73"/>
      <c r="AA53" s="73"/>
      <c r="AB53" s="3"/>
      <c r="AC53" s="3"/>
    </row>
    <row r="54" spans="1:29" x14ac:dyDescent="0.2">
      <c r="A54" s="278"/>
      <c r="B54" s="56">
        <v>49</v>
      </c>
      <c r="C54" s="276"/>
      <c r="D54" s="59"/>
      <c r="E54" s="275"/>
      <c r="F54" s="275"/>
      <c r="G54" s="56">
        <f t="shared" si="14"/>
        <v>0</v>
      </c>
      <c r="H54" s="278"/>
      <c r="I54" s="275"/>
      <c r="J54" s="275"/>
      <c r="K54" s="276"/>
      <c r="L54" s="275"/>
      <c r="M54" s="278"/>
      <c r="N54" s="60">
        <f t="shared" si="15"/>
        <v>0</v>
      </c>
      <c r="O54" s="278"/>
      <c r="P54" s="73"/>
      <c r="Q54" s="13">
        <f t="shared" si="16"/>
        <v>0</v>
      </c>
      <c r="R54" s="13">
        <f t="shared" si="17"/>
        <v>0</v>
      </c>
      <c r="S54" s="13">
        <f t="shared" si="18"/>
        <v>0</v>
      </c>
      <c r="T54" s="13">
        <f t="shared" si="19"/>
        <v>0</v>
      </c>
      <c r="U54" s="13">
        <f t="shared" si="20"/>
        <v>0</v>
      </c>
      <c r="V54" s="73"/>
      <c r="W54" s="73"/>
      <c r="X54" s="73">
        <f t="shared" si="21"/>
        <v>0</v>
      </c>
      <c r="Y54" s="73"/>
      <c r="Z54" s="73"/>
      <c r="AA54" s="73"/>
      <c r="AB54" s="3"/>
      <c r="AC54" s="3"/>
    </row>
    <row r="55" spans="1:29" ht="13.5" thickBot="1" x14ac:dyDescent="0.25">
      <c r="A55" s="26"/>
      <c r="B55" s="56">
        <v>50</v>
      </c>
      <c r="C55" s="248"/>
      <c r="D55" s="59"/>
      <c r="E55" s="247"/>
      <c r="F55" s="247"/>
      <c r="G55" s="56">
        <f t="shared" si="6"/>
        <v>0</v>
      </c>
      <c r="H55" s="196"/>
      <c r="I55" s="247"/>
      <c r="J55" s="247"/>
      <c r="K55" s="248"/>
      <c r="L55" s="247"/>
      <c r="M55" s="196"/>
      <c r="N55" s="60">
        <f t="shared" si="7"/>
        <v>0</v>
      </c>
      <c r="O55" s="196"/>
      <c r="P55" s="73"/>
      <c r="Q55" s="13">
        <f t="shared" si="8"/>
        <v>0</v>
      </c>
      <c r="R55" s="13">
        <f t="shared" si="9"/>
        <v>0</v>
      </c>
      <c r="S55" s="13">
        <f t="shared" si="10"/>
        <v>0</v>
      </c>
      <c r="T55" s="13">
        <f t="shared" si="11"/>
        <v>0</v>
      </c>
      <c r="U55" s="13">
        <f t="shared" si="12"/>
        <v>0</v>
      </c>
      <c r="V55" s="73"/>
      <c r="W55" s="73"/>
      <c r="X55" s="73">
        <f t="shared" si="13"/>
        <v>0</v>
      </c>
      <c r="Y55" s="73"/>
      <c r="Z55" s="73"/>
      <c r="AA55" s="73"/>
      <c r="AB55" s="3"/>
      <c r="AC55" s="3"/>
    </row>
    <row r="56" spans="1:29" ht="13.5" thickBot="1" x14ac:dyDescent="0.25">
      <c r="A56" s="26"/>
      <c r="B56" s="26"/>
      <c r="C56" s="26"/>
      <c r="D56" s="26"/>
      <c r="E56" s="87"/>
      <c r="F56" s="186" t="s">
        <v>444</v>
      </c>
      <c r="G56" s="81">
        <f>SUM(G6:G55)</f>
        <v>0</v>
      </c>
      <c r="H56" s="87"/>
      <c r="I56" s="87"/>
      <c r="J56" s="26"/>
      <c r="K56" s="26"/>
      <c r="L56" s="69" t="s">
        <v>35</v>
      </c>
      <c r="M56" s="87"/>
      <c r="N56" s="70">
        <f>SUM(N6:N55)</f>
        <v>0</v>
      </c>
      <c r="O56" s="26"/>
      <c r="P56" s="118"/>
      <c r="Q56" s="118"/>
      <c r="R56" s="118"/>
      <c r="S56" s="118"/>
      <c r="T56" s="118"/>
      <c r="U56" s="119">
        <f>SUM(U6:U55)</f>
        <v>0</v>
      </c>
      <c r="V56" s="118"/>
      <c r="W56" s="118"/>
      <c r="X56" s="118"/>
      <c r="Y56" s="118"/>
      <c r="Z56" s="118"/>
      <c r="AA56" s="3"/>
      <c r="AB56" s="3"/>
      <c r="AC56" s="3"/>
    </row>
    <row r="57" spans="1:29" ht="13.5" thickBot="1" x14ac:dyDescent="0.25">
      <c r="A57" s="1"/>
      <c r="B57" s="1"/>
      <c r="C57" s="1"/>
      <c r="D57" s="1"/>
      <c r="E57" s="1"/>
      <c r="F57" s="193" t="s">
        <v>445</v>
      </c>
      <c r="G57" s="98">
        <f>IF(G56&gt;300,300,G56)</f>
        <v>0</v>
      </c>
      <c r="H57" s="28"/>
      <c r="I57" s="1"/>
      <c r="J57" s="75"/>
      <c r="K57" s="26"/>
      <c r="L57" s="69" t="s">
        <v>69</v>
      </c>
      <c r="M57" s="28"/>
      <c r="N57" s="98">
        <f>G57+N56</f>
        <v>0</v>
      </c>
      <c r="O57" s="26"/>
      <c r="P57" s="118"/>
      <c r="Q57" s="118"/>
      <c r="R57" s="118"/>
      <c r="S57" s="118"/>
      <c r="T57" s="118"/>
      <c r="U57" s="118"/>
      <c r="V57" s="118"/>
      <c r="W57" s="118"/>
      <c r="X57" s="118"/>
      <c r="Y57" s="118"/>
      <c r="Z57" s="118"/>
      <c r="AA57" s="3"/>
      <c r="AB57" s="3"/>
      <c r="AC57" s="3"/>
    </row>
    <row r="58" spans="1:29" ht="3" customHeight="1" x14ac:dyDescent="0.2">
      <c r="A58" s="26"/>
      <c r="B58" s="26"/>
      <c r="C58" s="26"/>
      <c r="D58" s="26"/>
      <c r="E58" s="26"/>
      <c r="F58" s="26"/>
      <c r="G58" s="26"/>
      <c r="H58" s="26"/>
      <c r="I58" s="26"/>
      <c r="J58" s="26"/>
      <c r="K58" s="26"/>
      <c r="L58" s="26"/>
      <c r="M58" s="26"/>
      <c r="N58" s="26"/>
      <c r="O58" s="26"/>
      <c r="P58" s="73"/>
      <c r="Q58" s="73"/>
      <c r="R58" s="73"/>
      <c r="S58" s="73"/>
      <c r="T58" s="73"/>
      <c r="U58" s="73"/>
      <c r="V58" s="73"/>
      <c r="W58" s="73"/>
      <c r="X58" s="3"/>
      <c r="Y58" s="3"/>
      <c r="Z58" s="3"/>
      <c r="AA58" s="3"/>
      <c r="AB58" s="3"/>
      <c r="AC58" s="3"/>
    </row>
    <row r="59" spans="1:29" ht="14.1" customHeight="1" x14ac:dyDescent="0.2">
      <c r="A59" s="196"/>
      <c r="B59" s="196"/>
      <c r="C59" s="196"/>
      <c r="D59" s="196"/>
      <c r="E59" s="196"/>
      <c r="F59" s="196"/>
      <c r="G59" s="196"/>
      <c r="H59" s="196"/>
      <c r="I59" s="196"/>
      <c r="J59" s="196"/>
      <c r="K59" s="196"/>
      <c r="L59" s="196"/>
      <c r="M59" s="196"/>
      <c r="N59" s="196"/>
      <c r="O59" s="196"/>
      <c r="P59" s="73"/>
      <c r="Q59" s="73"/>
      <c r="R59" s="73"/>
      <c r="S59" s="73"/>
      <c r="T59" s="73"/>
      <c r="U59" s="73"/>
      <c r="V59" s="73"/>
      <c r="W59" s="73"/>
      <c r="X59" s="3"/>
      <c r="Y59" s="3"/>
      <c r="Z59" s="3"/>
      <c r="AA59" s="3"/>
      <c r="AB59" s="3"/>
      <c r="AC59" s="3"/>
    </row>
    <row r="60" spans="1:29" s="64" customFormat="1" ht="25.5" customHeight="1" x14ac:dyDescent="0.2">
      <c r="A60" s="54" t="s">
        <v>99</v>
      </c>
      <c r="B60" s="390" t="s">
        <v>507</v>
      </c>
      <c r="C60" s="390"/>
      <c r="D60" s="390"/>
      <c r="E60" s="390"/>
      <c r="F60" s="390"/>
      <c r="G60" s="390"/>
      <c r="H60" s="390"/>
      <c r="I60" s="390"/>
      <c r="J60" s="389"/>
      <c r="K60" s="389"/>
      <c r="L60" s="389"/>
      <c r="M60" s="389"/>
      <c r="N60" s="389"/>
      <c r="O60" s="61"/>
      <c r="P60" s="62"/>
      <c r="Q60" s="62"/>
      <c r="R60" s="62"/>
      <c r="S60" s="62"/>
      <c r="T60" s="62"/>
      <c r="U60" s="62"/>
      <c r="V60" s="62"/>
      <c r="W60" s="62"/>
      <c r="X60" s="62"/>
      <c r="Y60" s="62"/>
      <c r="Z60" s="62"/>
      <c r="AA60" s="62"/>
      <c r="AB60" s="62"/>
      <c r="AC60" s="62"/>
    </row>
    <row r="61" spans="1:29" x14ac:dyDescent="0.2">
      <c r="A61" s="26"/>
      <c r="B61" s="26"/>
      <c r="C61" s="65" t="s">
        <v>343</v>
      </c>
      <c r="D61" s="66" t="s">
        <v>47</v>
      </c>
      <c r="E61" s="66" t="s">
        <v>344</v>
      </c>
      <c r="F61" s="66"/>
      <c r="G61" s="66"/>
      <c r="H61" s="26"/>
      <c r="I61" s="66"/>
      <c r="J61" s="26"/>
      <c r="K61" s="26"/>
      <c r="L61" s="26"/>
      <c r="M61" s="26"/>
      <c r="N61" s="66" t="s">
        <v>49</v>
      </c>
      <c r="O61" s="26"/>
      <c r="P61" s="3"/>
      <c r="Q61" s="3"/>
      <c r="R61" s="3"/>
      <c r="S61" s="3"/>
      <c r="T61" s="3"/>
      <c r="U61" s="3"/>
      <c r="V61" s="3"/>
      <c r="W61" s="3"/>
      <c r="X61" s="3"/>
      <c r="Y61" s="3"/>
      <c r="Z61" s="3"/>
      <c r="AA61" s="3"/>
      <c r="AB61" s="3"/>
      <c r="AC61" s="3"/>
    </row>
    <row r="62" spans="1:29" ht="0.6" customHeight="1" x14ac:dyDescent="0.2">
      <c r="A62" s="26"/>
      <c r="B62" s="26"/>
      <c r="C62" s="65"/>
      <c r="D62" s="66"/>
      <c r="E62" s="66"/>
      <c r="F62" s="66"/>
      <c r="G62" s="66"/>
      <c r="H62" s="26"/>
      <c r="I62" s="66"/>
      <c r="J62" s="26"/>
      <c r="K62" s="26"/>
      <c r="L62" s="26"/>
      <c r="M62" s="26"/>
      <c r="N62" s="66"/>
      <c r="O62" s="26"/>
      <c r="P62" s="3"/>
      <c r="Q62" s="3"/>
      <c r="R62" s="3"/>
      <c r="S62" s="3"/>
      <c r="T62" s="3"/>
      <c r="U62" s="3"/>
      <c r="V62" s="3"/>
      <c r="W62" s="3"/>
      <c r="X62" s="3"/>
      <c r="Y62" s="3"/>
      <c r="Z62" s="3"/>
      <c r="AA62" s="3"/>
      <c r="AB62" s="3"/>
      <c r="AC62" s="3"/>
    </row>
    <row r="63" spans="1:29" x14ac:dyDescent="0.2">
      <c r="A63" s="26"/>
      <c r="B63" s="56">
        <v>1</v>
      </c>
      <c r="C63" s="99"/>
      <c r="D63" s="59"/>
      <c r="E63" s="129"/>
      <c r="F63" s="130"/>
      <c r="G63" s="130"/>
      <c r="H63" s="26"/>
      <c r="I63" s="130"/>
      <c r="J63" s="26"/>
      <c r="K63" s="26"/>
      <c r="L63" s="26"/>
      <c r="M63" s="26"/>
      <c r="N63" s="60">
        <f t="shared" ref="N63:N77" si="22">IF(C63=0,0,IF(D63=0,0,IF(E63&gt;=1,E63*1,0)))</f>
        <v>0</v>
      </c>
      <c r="O63" s="26"/>
      <c r="P63" s="3"/>
      <c r="Q63" s="3"/>
      <c r="R63" s="3"/>
      <c r="S63" s="3"/>
      <c r="T63" s="3"/>
      <c r="U63" s="3"/>
      <c r="V63" s="3"/>
      <c r="W63" s="3"/>
      <c r="X63" s="3"/>
      <c r="Y63" s="3"/>
      <c r="Z63" s="3"/>
      <c r="AA63" s="3"/>
      <c r="AB63" s="3"/>
      <c r="AC63" s="3"/>
    </row>
    <row r="64" spans="1:29" x14ac:dyDescent="0.2">
      <c r="A64" s="26"/>
      <c r="B64" s="56">
        <v>2</v>
      </c>
      <c r="C64" s="195"/>
      <c r="D64" s="59"/>
      <c r="E64" s="129"/>
      <c r="F64" s="130"/>
      <c r="G64" s="130"/>
      <c r="H64" s="26"/>
      <c r="I64" s="130"/>
      <c r="J64" s="26"/>
      <c r="K64" s="26"/>
      <c r="L64" s="26"/>
      <c r="M64" s="26"/>
      <c r="N64" s="60">
        <f t="shared" si="22"/>
        <v>0</v>
      </c>
      <c r="O64" s="26"/>
      <c r="P64" s="3"/>
      <c r="Q64" s="3"/>
      <c r="R64" s="3"/>
      <c r="S64" s="3"/>
      <c r="T64" s="3"/>
      <c r="U64" s="3"/>
      <c r="V64" s="3"/>
      <c r="W64" s="3"/>
      <c r="X64" s="3"/>
      <c r="Y64" s="3"/>
      <c r="Z64" s="3"/>
      <c r="AA64" s="3"/>
      <c r="AB64" s="3"/>
      <c r="AC64" s="3"/>
    </row>
    <row r="65" spans="1:29" x14ac:dyDescent="0.2">
      <c r="A65" s="26"/>
      <c r="B65" s="56">
        <v>3</v>
      </c>
      <c r="C65" s="195"/>
      <c r="D65" s="59"/>
      <c r="E65" s="129"/>
      <c r="F65" s="130"/>
      <c r="G65" s="130"/>
      <c r="H65" s="26"/>
      <c r="I65" s="130"/>
      <c r="J65" s="26"/>
      <c r="K65" s="26"/>
      <c r="L65" s="26"/>
      <c r="M65" s="26"/>
      <c r="N65" s="60">
        <f t="shared" si="22"/>
        <v>0</v>
      </c>
      <c r="O65" s="26"/>
      <c r="P65" s="3"/>
      <c r="Q65" s="3"/>
      <c r="R65" s="3"/>
      <c r="S65" s="3"/>
      <c r="T65" s="3"/>
      <c r="U65" s="3"/>
      <c r="V65" s="3"/>
      <c r="W65" s="3"/>
      <c r="X65" s="3"/>
      <c r="Y65" s="3"/>
      <c r="Z65" s="3"/>
      <c r="AA65" s="3"/>
      <c r="AB65" s="3"/>
      <c r="AC65" s="3"/>
    </row>
    <row r="66" spans="1:29" x14ac:dyDescent="0.2">
      <c r="A66" s="26"/>
      <c r="B66" s="56">
        <v>4</v>
      </c>
      <c r="C66" s="195"/>
      <c r="D66" s="59"/>
      <c r="E66" s="129"/>
      <c r="F66" s="130"/>
      <c r="G66" s="130"/>
      <c r="H66" s="26"/>
      <c r="I66" s="130"/>
      <c r="J66" s="26"/>
      <c r="K66" s="26"/>
      <c r="L66" s="26"/>
      <c r="M66" s="26"/>
      <c r="N66" s="60">
        <f t="shared" si="22"/>
        <v>0</v>
      </c>
      <c r="O66" s="26"/>
      <c r="P66" s="3"/>
      <c r="Q66" s="3"/>
      <c r="R66" s="3"/>
      <c r="S66" s="3"/>
      <c r="T66" s="3"/>
      <c r="U66" s="3"/>
      <c r="V66" s="3"/>
      <c r="W66" s="3"/>
      <c r="X66" s="3"/>
      <c r="Y66" s="3"/>
      <c r="Z66" s="3"/>
      <c r="AA66" s="3"/>
      <c r="AB66" s="3"/>
      <c r="AC66" s="3"/>
    </row>
    <row r="67" spans="1:29" x14ac:dyDescent="0.2">
      <c r="A67" s="26"/>
      <c r="B67" s="56">
        <v>5</v>
      </c>
      <c r="C67" s="195"/>
      <c r="D67" s="59"/>
      <c r="E67" s="129"/>
      <c r="F67" s="130"/>
      <c r="G67" s="130"/>
      <c r="H67" s="26"/>
      <c r="I67" s="130"/>
      <c r="J67" s="26"/>
      <c r="K67" s="26"/>
      <c r="L67" s="26"/>
      <c r="M67" s="26"/>
      <c r="N67" s="60">
        <f t="shared" si="22"/>
        <v>0</v>
      </c>
      <c r="O67" s="26"/>
      <c r="P67" s="3"/>
      <c r="Q67" s="3"/>
      <c r="R67" s="3"/>
      <c r="S67" s="3"/>
      <c r="T67" s="3"/>
      <c r="U67" s="3"/>
      <c r="V67" s="3"/>
      <c r="W67" s="3"/>
      <c r="X67" s="3"/>
      <c r="Y67" s="3"/>
      <c r="Z67" s="3"/>
      <c r="AA67" s="3"/>
      <c r="AB67" s="3"/>
      <c r="AC67" s="3"/>
    </row>
    <row r="68" spans="1:29" x14ac:dyDescent="0.2">
      <c r="A68" s="26"/>
      <c r="B68" s="56">
        <v>6</v>
      </c>
      <c r="C68" s="195"/>
      <c r="D68" s="59"/>
      <c r="E68" s="129"/>
      <c r="F68" s="130"/>
      <c r="G68" s="130"/>
      <c r="H68" s="26"/>
      <c r="I68" s="130"/>
      <c r="J68" s="26"/>
      <c r="K68" s="26"/>
      <c r="L68" s="26"/>
      <c r="M68" s="26"/>
      <c r="N68" s="60">
        <f t="shared" si="22"/>
        <v>0</v>
      </c>
      <c r="O68" s="26"/>
      <c r="P68" s="3"/>
      <c r="Q68" s="3"/>
      <c r="R68" s="3"/>
      <c r="S68" s="3"/>
      <c r="T68" s="3"/>
      <c r="U68" s="3"/>
      <c r="V68" s="3"/>
      <c r="W68" s="3"/>
      <c r="X68" s="3"/>
      <c r="Y68" s="3"/>
      <c r="Z68" s="3"/>
      <c r="AA68" s="3"/>
      <c r="AB68" s="3"/>
      <c r="AC68" s="3"/>
    </row>
    <row r="69" spans="1:29" x14ac:dyDescent="0.2">
      <c r="A69" s="26"/>
      <c r="B69" s="56">
        <v>7</v>
      </c>
      <c r="C69" s="195"/>
      <c r="D69" s="59"/>
      <c r="E69" s="129"/>
      <c r="F69" s="130"/>
      <c r="G69" s="130"/>
      <c r="H69" s="26"/>
      <c r="I69" s="130"/>
      <c r="J69" s="26"/>
      <c r="K69" s="26"/>
      <c r="L69" s="26"/>
      <c r="M69" s="26"/>
      <c r="N69" s="60">
        <f t="shared" si="22"/>
        <v>0</v>
      </c>
      <c r="O69" s="26"/>
      <c r="P69" s="3"/>
      <c r="Q69" s="3"/>
      <c r="R69" s="3"/>
      <c r="S69" s="3"/>
      <c r="T69" s="3"/>
      <c r="U69" s="3"/>
      <c r="V69" s="3"/>
      <c r="W69" s="3"/>
      <c r="X69" s="3"/>
      <c r="Y69" s="3"/>
      <c r="Z69" s="3"/>
      <c r="AA69" s="3"/>
      <c r="AB69" s="3"/>
      <c r="AC69" s="3"/>
    </row>
    <row r="70" spans="1:29" x14ac:dyDescent="0.2">
      <c r="A70" s="26"/>
      <c r="B70" s="56">
        <v>8</v>
      </c>
      <c r="C70" s="195"/>
      <c r="D70" s="59"/>
      <c r="E70" s="129"/>
      <c r="F70" s="130"/>
      <c r="G70" s="130"/>
      <c r="H70" s="26"/>
      <c r="I70" s="130"/>
      <c r="J70" s="26"/>
      <c r="K70" s="26"/>
      <c r="L70" s="26"/>
      <c r="M70" s="26"/>
      <c r="N70" s="60">
        <f t="shared" si="22"/>
        <v>0</v>
      </c>
      <c r="O70" s="26"/>
      <c r="P70" s="3"/>
      <c r="Q70" s="3"/>
      <c r="R70" s="3"/>
      <c r="S70" s="3"/>
      <c r="T70" s="3"/>
      <c r="U70" s="3"/>
      <c r="V70" s="3"/>
      <c r="W70" s="3"/>
      <c r="X70" s="3"/>
      <c r="Y70" s="3"/>
      <c r="Z70" s="3"/>
      <c r="AA70" s="3"/>
      <c r="AB70" s="3"/>
      <c r="AC70" s="3"/>
    </row>
    <row r="71" spans="1:29" x14ac:dyDescent="0.2">
      <c r="A71" s="26"/>
      <c r="B71" s="56">
        <v>9</v>
      </c>
      <c r="C71" s="195"/>
      <c r="D71" s="59"/>
      <c r="E71" s="129"/>
      <c r="F71" s="130"/>
      <c r="G71" s="130"/>
      <c r="H71" s="26"/>
      <c r="I71" s="130"/>
      <c r="J71" s="26"/>
      <c r="K71" s="26"/>
      <c r="L71" s="26"/>
      <c r="M71" s="26"/>
      <c r="N71" s="60">
        <f t="shared" si="22"/>
        <v>0</v>
      </c>
      <c r="O71" s="26"/>
      <c r="P71" s="3"/>
      <c r="Q71" s="3"/>
      <c r="R71" s="3"/>
      <c r="S71" s="3"/>
      <c r="T71" s="3"/>
      <c r="U71" s="3"/>
      <c r="V71" s="3"/>
      <c r="W71" s="3"/>
      <c r="X71" s="3"/>
      <c r="Y71" s="3"/>
      <c r="Z71" s="3"/>
      <c r="AA71" s="3"/>
      <c r="AB71" s="3"/>
      <c r="AC71" s="3"/>
    </row>
    <row r="72" spans="1:29" x14ac:dyDescent="0.2">
      <c r="A72" s="26"/>
      <c r="B72" s="56">
        <v>10</v>
      </c>
      <c r="C72" s="195"/>
      <c r="D72" s="59"/>
      <c r="E72" s="129"/>
      <c r="F72" s="130"/>
      <c r="G72" s="130"/>
      <c r="H72" s="26"/>
      <c r="I72" s="130"/>
      <c r="J72" s="26"/>
      <c r="K72" s="26"/>
      <c r="L72" s="26"/>
      <c r="M72" s="26"/>
      <c r="N72" s="60">
        <f t="shared" si="22"/>
        <v>0</v>
      </c>
      <c r="O72" s="26"/>
      <c r="P72" s="3"/>
      <c r="Q72" s="3"/>
      <c r="R72" s="3"/>
      <c r="S72" s="3"/>
      <c r="T72" s="3"/>
      <c r="U72" s="3"/>
      <c r="V72" s="3"/>
      <c r="W72" s="3"/>
      <c r="X72" s="3"/>
      <c r="Y72" s="3"/>
      <c r="Z72" s="3"/>
      <c r="AA72" s="3"/>
      <c r="AB72" s="3"/>
      <c r="AC72" s="3"/>
    </row>
    <row r="73" spans="1:29" x14ac:dyDescent="0.2">
      <c r="A73" s="26"/>
      <c r="B73" s="56">
        <v>11</v>
      </c>
      <c r="C73" s="195"/>
      <c r="D73" s="59"/>
      <c r="E73" s="129"/>
      <c r="F73" s="130"/>
      <c r="G73" s="130"/>
      <c r="H73" s="26"/>
      <c r="I73" s="130"/>
      <c r="J73" s="26"/>
      <c r="K73" s="26"/>
      <c r="L73" s="26"/>
      <c r="M73" s="26"/>
      <c r="N73" s="60">
        <f t="shared" si="22"/>
        <v>0</v>
      </c>
      <c r="O73" s="26"/>
      <c r="P73" s="3"/>
      <c r="Q73" s="3"/>
      <c r="R73" s="3"/>
      <c r="S73" s="3"/>
      <c r="T73" s="3"/>
      <c r="U73" s="3"/>
      <c r="V73" s="3"/>
      <c r="W73" s="3"/>
      <c r="X73" s="3"/>
      <c r="Y73" s="3"/>
      <c r="Z73" s="3"/>
      <c r="AA73" s="3"/>
      <c r="AB73" s="3"/>
      <c r="AC73" s="3"/>
    </row>
    <row r="74" spans="1:29" x14ac:dyDescent="0.2">
      <c r="A74" s="26"/>
      <c r="B74" s="56">
        <v>12</v>
      </c>
      <c r="C74" s="195"/>
      <c r="D74" s="59"/>
      <c r="E74" s="129"/>
      <c r="F74" s="130"/>
      <c r="G74" s="130"/>
      <c r="H74" s="26"/>
      <c r="I74" s="130"/>
      <c r="J74" s="26"/>
      <c r="K74" s="26"/>
      <c r="L74" s="26"/>
      <c r="M74" s="26"/>
      <c r="N74" s="60">
        <f t="shared" si="22"/>
        <v>0</v>
      </c>
      <c r="O74" s="26"/>
      <c r="P74" s="3"/>
      <c r="Q74" s="3"/>
      <c r="R74" s="3"/>
      <c r="S74" s="3"/>
      <c r="T74" s="3"/>
      <c r="U74" s="3"/>
      <c r="V74" s="3"/>
      <c r="W74" s="3"/>
      <c r="X74" s="3"/>
      <c r="Y74" s="3"/>
      <c r="Z74" s="3"/>
      <c r="AA74" s="3"/>
      <c r="AB74" s="3"/>
      <c r="AC74" s="3"/>
    </row>
    <row r="75" spans="1:29" x14ac:dyDescent="0.2">
      <c r="A75" s="26"/>
      <c r="B75" s="56">
        <v>13</v>
      </c>
      <c r="C75" s="195"/>
      <c r="D75" s="59"/>
      <c r="E75" s="129"/>
      <c r="F75" s="130"/>
      <c r="G75" s="130"/>
      <c r="H75" s="26"/>
      <c r="I75" s="130"/>
      <c r="J75" s="26"/>
      <c r="K75" s="26"/>
      <c r="L75" s="26"/>
      <c r="M75" s="26"/>
      <c r="N75" s="60">
        <f t="shared" si="22"/>
        <v>0</v>
      </c>
      <c r="O75" s="26"/>
      <c r="P75" s="3"/>
      <c r="Q75" s="3"/>
      <c r="R75" s="3"/>
      <c r="S75" s="3"/>
      <c r="T75" s="3"/>
      <c r="U75" s="3"/>
      <c r="V75" s="3"/>
      <c r="W75" s="3"/>
      <c r="X75" s="3"/>
      <c r="Y75" s="3"/>
      <c r="Z75" s="3"/>
      <c r="AA75" s="3"/>
      <c r="AB75" s="3"/>
      <c r="AC75" s="3"/>
    </row>
    <row r="76" spans="1:29" x14ac:dyDescent="0.2">
      <c r="A76" s="26"/>
      <c r="B76" s="56">
        <v>14</v>
      </c>
      <c r="C76" s="195"/>
      <c r="D76" s="59"/>
      <c r="E76" s="129"/>
      <c r="F76" s="130"/>
      <c r="G76" s="130"/>
      <c r="H76" s="26"/>
      <c r="I76" s="130"/>
      <c r="J76" s="26"/>
      <c r="K76" s="26"/>
      <c r="L76" s="26"/>
      <c r="M76" s="26"/>
      <c r="N76" s="60">
        <f t="shared" si="22"/>
        <v>0</v>
      </c>
      <c r="O76" s="26"/>
      <c r="P76" s="3"/>
      <c r="Q76" s="3"/>
      <c r="R76" s="3"/>
      <c r="S76" s="3"/>
      <c r="T76" s="3"/>
      <c r="U76" s="3"/>
      <c r="V76" s="3"/>
      <c r="W76" s="3"/>
      <c r="X76" s="3"/>
      <c r="Y76" s="3"/>
      <c r="Z76" s="3"/>
      <c r="AA76" s="3"/>
      <c r="AB76" s="3"/>
      <c r="AC76" s="3"/>
    </row>
    <row r="77" spans="1:29" ht="13.5" thickBot="1" x14ac:dyDescent="0.25">
      <c r="A77" s="26"/>
      <c r="B77" s="56">
        <v>15</v>
      </c>
      <c r="C77" s="195"/>
      <c r="D77" s="59"/>
      <c r="E77" s="129"/>
      <c r="F77" s="130"/>
      <c r="G77" s="130"/>
      <c r="H77" s="26"/>
      <c r="I77" s="130"/>
      <c r="J77" s="26"/>
      <c r="K77" s="26"/>
      <c r="L77" s="26"/>
      <c r="M77" s="26"/>
      <c r="N77" s="60">
        <f t="shared" si="22"/>
        <v>0</v>
      </c>
      <c r="O77" s="26"/>
      <c r="P77" s="3"/>
      <c r="Q77" s="3"/>
      <c r="R77" s="3"/>
      <c r="S77" s="3"/>
      <c r="T77" s="3"/>
      <c r="U77" s="3"/>
      <c r="V77" s="3"/>
      <c r="W77" s="3"/>
      <c r="X77" s="3"/>
      <c r="Y77" s="3"/>
      <c r="Z77" s="3"/>
      <c r="AA77" s="3"/>
      <c r="AB77" s="3"/>
      <c r="AC77" s="3"/>
    </row>
    <row r="78" spans="1:29" ht="13.5" thickBot="1" x14ac:dyDescent="0.25">
      <c r="A78" s="26"/>
      <c r="B78" s="87"/>
      <c r="C78" s="26"/>
      <c r="D78" s="57"/>
      <c r="E78" s="87"/>
      <c r="F78" s="87"/>
      <c r="G78" s="87"/>
      <c r="H78" s="26"/>
      <c r="I78" s="87"/>
      <c r="J78" s="88"/>
      <c r="K78" s="26"/>
      <c r="L78" s="88" t="s">
        <v>69</v>
      </c>
      <c r="M78" s="26"/>
      <c r="N78" s="70">
        <f>IF(SUM(N63:N77)&gt;200,200,SUM(N63:N77))</f>
        <v>0</v>
      </c>
      <c r="O78" s="26"/>
      <c r="P78" s="3"/>
      <c r="Q78" s="3"/>
      <c r="R78" s="3"/>
      <c r="S78" s="3"/>
      <c r="T78" s="3"/>
      <c r="U78" s="3"/>
      <c r="V78" s="3"/>
      <c r="W78" s="3"/>
      <c r="X78" s="3"/>
      <c r="Y78" s="3"/>
      <c r="Z78" s="3"/>
      <c r="AA78" s="3"/>
      <c r="AB78" s="3"/>
      <c r="AC78" s="3"/>
    </row>
    <row r="79" spans="1:29" x14ac:dyDescent="0.2">
      <c r="A79" s="53"/>
      <c r="B79" s="53"/>
      <c r="C79" s="53"/>
      <c r="D79" s="53"/>
      <c r="E79" s="53"/>
      <c r="F79" s="53"/>
      <c r="G79" s="53"/>
      <c r="H79" s="53"/>
      <c r="I79" s="53"/>
      <c r="J79" s="53"/>
      <c r="K79" s="53"/>
      <c r="L79" s="196"/>
      <c r="M79" s="196"/>
      <c r="N79" s="196"/>
      <c r="O79" s="53"/>
      <c r="P79" s="73"/>
      <c r="Q79" s="73"/>
      <c r="R79" s="73"/>
      <c r="S79" s="73"/>
      <c r="T79" s="73"/>
      <c r="U79" s="73"/>
      <c r="V79" s="73"/>
      <c r="W79" s="73"/>
      <c r="X79" s="3"/>
      <c r="Y79" s="3"/>
      <c r="Z79" s="3"/>
      <c r="AA79" s="3"/>
      <c r="AB79" s="3"/>
      <c r="AC79" s="3"/>
    </row>
    <row r="80" spans="1:29" s="64" customFormat="1" x14ac:dyDescent="0.2">
      <c r="A80" s="66" t="s">
        <v>103</v>
      </c>
      <c r="B80" s="390" t="s">
        <v>138</v>
      </c>
      <c r="C80" s="390"/>
      <c r="D80" s="390"/>
      <c r="E80" s="390"/>
      <c r="F80" s="390"/>
      <c r="G80" s="390"/>
      <c r="H80" s="390"/>
      <c r="I80" s="390"/>
      <c r="J80" s="389"/>
      <c r="K80" s="389"/>
      <c r="L80" s="389"/>
      <c r="M80" s="389"/>
      <c r="N80" s="389"/>
      <c r="O80" s="26"/>
      <c r="P80" s="73"/>
      <c r="Q80" s="73"/>
      <c r="R80" s="73"/>
      <c r="S80" s="73"/>
      <c r="T80" s="73"/>
      <c r="U80" s="73"/>
      <c r="V80" s="73"/>
      <c r="W80" s="73"/>
      <c r="X80" s="3"/>
      <c r="Y80" s="3"/>
      <c r="Z80" s="3"/>
      <c r="AA80" s="62"/>
      <c r="AB80" s="62"/>
      <c r="AC80" s="62"/>
    </row>
    <row r="81" spans="1:34" ht="37.5" customHeight="1" x14ac:dyDescent="0.2">
      <c r="A81" s="26"/>
      <c r="B81" s="104"/>
      <c r="C81" s="66" t="s">
        <v>139</v>
      </c>
      <c r="D81" s="78" t="s">
        <v>459</v>
      </c>
      <c r="E81" s="78" t="s">
        <v>140</v>
      </c>
      <c r="F81" s="78"/>
      <c r="G81" s="78"/>
      <c r="H81" s="26"/>
      <c r="I81" s="26"/>
      <c r="J81" s="78"/>
      <c r="K81" s="78"/>
      <c r="L81" s="78"/>
      <c r="M81" s="26"/>
      <c r="N81" s="66" t="s">
        <v>49</v>
      </c>
      <c r="O81" s="26"/>
      <c r="P81" s="73"/>
      <c r="Q81" s="73"/>
      <c r="R81" s="73"/>
      <c r="S81" s="73"/>
      <c r="T81" s="73"/>
      <c r="U81" s="73"/>
      <c r="V81" s="73"/>
      <c r="W81" s="73"/>
      <c r="X81" s="3"/>
      <c r="Y81" s="3"/>
      <c r="Z81" s="3"/>
      <c r="AA81" s="3"/>
      <c r="AB81" s="3"/>
      <c r="AC81" s="3"/>
    </row>
    <row r="82" spans="1:34" ht="0.6" customHeight="1" x14ac:dyDescent="0.2">
      <c r="A82" s="26"/>
      <c r="B82" s="104"/>
      <c r="C82" s="120"/>
      <c r="D82" s="121"/>
      <c r="E82" s="104"/>
      <c r="F82" s="225"/>
      <c r="G82" s="225"/>
      <c r="H82" s="26"/>
      <c r="I82" s="104"/>
      <c r="J82" s="66"/>
      <c r="K82" s="66"/>
      <c r="L82" s="66"/>
      <c r="M82" s="26"/>
      <c r="N82" s="104"/>
      <c r="O82" s="26"/>
      <c r="P82" s="3"/>
      <c r="Q82" s="3"/>
      <c r="R82" s="3"/>
      <c r="S82" s="3"/>
      <c r="T82" s="3"/>
      <c r="U82" s="3"/>
      <c r="V82" s="3"/>
      <c r="W82" s="3"/>
      <c r="X82" s="3"/>
      <c r="Y82" s="3"/>
      <c r="Z82" s="3"/>
      <c r="AA82" s="3"/>
      <c r="AB82" s="3"/>
      <c r="AC82" s="3"/>
    </row>
    <row r="83" spans="1:34" ht="12.75" customHeight="1" x14ac:dyDescent="0.2">
      <c r="A83" s="87"/>
      <c r="B83" s="56">
        <v>1</v>
      </c>
      <c r="C83" s="91"/>
      <c r="D83" s="59"/>
      <c r="E83" s="72"/>
      <c r="F83" s="225"/>
      <c r="G83" s="225"/>
      <c r="H83" s="26"/>
      <c r="I83" s="122"/>
      <c r="J83" s="122"/>
      <c r="K83" s="122"/>
      <c r="L83" s="122"/>
      <c r="M83" s="26"/>
      <c r="N83" s="60">
        <f>IF(C83=0,0,IF(D83=0,0,IF(E83=0,0,5)))</f>
        <v>0</v>
      </c>
      <c r="O83" s="26"/>
      <c r="P83" s="123"/>
      <c r="Q83" s="3"/>
      <c r="R83" s="3"/>
      <c r="S83" s="3"/>
      <c r="T83" s="3"/>
      <c r="U83" s="3"/>
      <c r="V83" s="3"/>
      <c r="W83" s="3"/>
      <c r="X83" s="3"/>
      <c r="Y83" s="3"/>
      <c r="Z83" s="3"/>
      <c r="AA83" s="3"/>
      <c r="AB83" s="3"/>
      <c r="AC83" s="3"/>
    </row>
    <row r="84" spans="1:34" ht="12.75" customHeight="1" x14ac:dyDescent="0.2">
      <c r="A84" s="87"/>
      <c r="B84" s="56">
        <v>2</v>
      </c>
      <c r="C84" s="91"/>
      <c r="D84" s="59"/>
      <c r="E84" s="72"/>
      <c r="F84" s="225"/>
      <c r="G84" s="225"/>
      <c r="H84" s="26"/>
      <c r="I84" s="122"/>
      <c r="J84" s="122"/>
      <c r="K84" s="122"/>
      <c r="L84" s="122"/>
      <c r="M84" s="26"/>
      <c r="N84" s="60">
        <f t="shared" ref="N84:N147" si="23">IF(C84=0,0,IF(D84=0,0,IF(E84=0,0,5)))</f>
        <v>0</v>
      </c>
      <c r="O84" s="26"/>
      <c r="P84" s="3"/>
      <c r="Q84" s="3"/>
      <c r="R84" s="13" t="s">
        <v>141</v>
      </c>
      <c r="S84" s="3"/>
      <c r="T84" s="13" t="s">
        <v>142</v>
      </c>
      <c r="U84" s="3"/>
      <c r="V84" s="3"/>
      <c r="W84" s="3"/>
      <c r="X84" s="3"/>
      <c r="Y84" s="3"/>
      <c r="Z84" s="3"/>
      <c r="AA84" s="3"/>
      <c r="AB84" s="3"/>
      <c r="AC84" s="3"/>
    </row>
    <row r="85" spans="1:34" ht="12.75" customHeight="1" x14ac:dyDescent="0.25">
      <c r="A85" s="87"/>
      <c r="B85" s="56">
        <v>3</v>
      </c>
      <c r="C85" s="91"/>
      <c r="D85" s="59"/>
      <c r="E85" s="72"/>
      <c r="F85" s="225"/>
      <c r="G85" s="225"/>
      <c r="H85" s="26"/>
      <c r="I85" s="122"/>
      <c r="J85" s="122"/>
      <c r="K85" s="122"/>
      <c r="L85" s="122"/>
      <c r="M85" s="26"/>
      <c r="N85" s="60">
        <f t="shared" si="23"/>
        <v>0</v>
      </c>
      <c r="O85" s="26"/>
      <c r="P85" s="3"/>
      <c r="Q85" s="3"/>
      <c r="R85" s="13" t="s">
        <v>143</v>
      </c>
      <c r="S85" s="3"/>
      <c r="T85" s="13" t="s">
        <v>144</v>
      </c>
      <c r="U85" s="3"/>
      <c r="V85" s="3"/>
      <c r="W85" s="3"/>
      <c r="X85" s="3"/>
      <c r="Y85" s="3"/>
      <c r="Z85" s="3"/>
      <c r="AA85" s="3"/>
      <c r="AB85" s="3"/>
      <c r="AC85" s="3"/>
      <c r="AE85" s="124" t="s">
        <v>145</v>
      </c>
      <c r="AF85" t="s">
        <v>142</v>
      </c>
      <c r="AG85" s="125" t="s">
        <v>146</v>
      </c>
      <c r="AH85" s="126" t="s">
        <v>147</v>
      </c>
    </row>
    <row r="86" spans="1:34" ht="12.75" customHeight="1" x14ac:dyDescent="0.25">
      <c r="A86" s="87"/>
      <c r="B86" s="56">
        <v>4</v>
      </c>
      <c r="C86" s="91"/>
      <c r="D86" s="59"/>
      <c r="E86" s="72"/>
      <c r="F86" s="225"/>
      <c r="G86" s="225"/>
      <c r="H86" s="26"/>
      <c r="I86" s="122"/>
      <c r="J86" s="122"/>
      <c r="K86" s="122"/>
      <c r="L86" s="122"/>
      <c r="M86" s="26"/>
      <c r="N86" s="60">
        <f t="shared" si="23"/>
        <v>0</v>
      </c>
      <c r="O86" s="26"/>
      <c r="P86" s="3"/>
      <c r="Q86" s="3"/>
      <c r="R86" s="13" t="s">
        <v>148</v>
      </c>
      <c r="S86" s="3"/>
      <c r="T86" s="13" t="s">
        <v>149</v>
      </c>
      <c r="U86" s="3"/>
      <c r="V86" s="3"/>
      <c r="W86" s="3"/>
      <c r="X86" s="3"/>
      <c r="Y86" s="3"/>
      <c r="Z86" s="3"/>
      <c r="AA86" s="3"/>
      <c r="AB86" s="3"/>
      <c r="AC86" s="3"/>
      <c r="AE86" s="124" t="s">
        <v>150</v>
      </c>
      <c r="AF86" t="s">
        <v>144</v>
      </c>
      <c r="AG86" s="125" t="s">
        <v>151</v>
      </c>
      <c r="AH86" s="127">
        <v>21553</v>
      </c>
    </row>
    <row r="87" spans="1:34" ht="12.75" customHeight="1" x14ac:dyDescent="0.25">
      <c r="A87" s="87"/>
      <c r="B87" s="56">
        <v>5</v>
      </c>
      <c r="C87" s="91"/>
      <c r="D87" s="59"/>
      <c r="E87" s="72"/>
      <c r="F87" s="225"/>
      <c r="G87" s="225"/>
      <c r="H87" s="26"/>
      <c r="I87" s="122"/>
      <c r="J87" s="122"/>
      <c r="K87" s="122"/>
      <c r="L87" s="122"/>
      <c r="M87" s="26"/>
      <c r="N87" s="60">
        <f t="shared" si="23"/>
        <v>0</v>
      </c>
      <c r="O87" s="26"/>
      <c r="P87" s="3"/>
      <c r="Q87" s="3"/>
      <c r="R87" s="13" t="s">
        <v>152</v>
      </c>
      <c r="S87" s="3"/>
      <c r="T87" s="13" t="s">
        <v>153</v>
      </c>
      <c r="U87" s="3"/>
      <c r="V87" s="3"/>
      <c r="W87" s="3"/>
      <c r="X87" s="3"/>
      <c r="Y87" s="3"/>
      <c r="Z87" s="3"/>
      <c r="AA87" s="3"/>
      <c r="AB87" s="3"/>
      <c r="AC87" s="3"/>
      <c r="AE87" s="124" t="s">
        <v>154</v>
      </c>
      <c r="AF87" t="s">
        <v>149</v>
      </c>
      <c r="AG87" s="125" t="s">
        <v>155</v>
      </c>
      <c r="AH87" s="127">
        <v>4428</v>
      </c>
    </row>
    <row r="88" spans="1:34" ht="12.75" customHeight="1" x14ac:dyDescent="0.25">
      <c r="A88" s="87"/>
      <c r="B88" s="56">
        <v>6</v>
      </c>
      <c r="C88" s="91"/>
      <c r="D88" s="59"/>
      <c r="E88" s="72"/>
      <c r="F88" s="225"/>
      <c r="G88" s="225"/>
      <c r="H88" s="26"/>
      <c r="I88" s="122"/>
      <c r="J88" s="122"/>
      <c r="K88" s="122"/>
      <c r="L88" s="122"/>
      <c r="M88" s="26"/>
      <c r="N88" s="60">
        <f t="shared" si="23"/>
        <v>0</v>
      </c>
      <c r="O88" s="26"/>
      <c r="P88" s="3"/>
      <c r="Q88" s="3"/>
      <c r="R88" s="13" t="s">
        <v>156</v>
      </c>
      <c r="S88" s="3"/>
      <c r="T88" s="13" t="s">
        <v>157</v>
      </c>
      <c r="U88" s="3"/>
      <c r="V88" s="3"/>
      <c r="W88" s="3"/>
      <c r="X88" s="3"/>
      <c r="Y88" s="3"/>
      <c r="Z88" s="3"/>
      <c r="AA88" s="3"/>
      <c r="AB88" s="3"/>
      <c r="AC88" s="3"/>
      <c r="AE88" s="124" t="s">
        <v>158</v>
      </c>
      <c r="AF88" t="s">
        <v>153</v>
      </c>
      <c r="AG88" s="125" t="s">
        <v>159</v>
      </c>
      <c r="AH88" s="126" t="s">
        <v>160</v>
      </c>
    </row>
    <row r="89" spans="1:34" ht="12.75" customHeight="1" x14ac:dyDescent="0.25">
      <c r="A89" s="87"/>
      <c r="B89" s="56">
        <v>7</v>
      </c>
      <c r="C89" s="91"/>
      <c r="D89" s="59"/>
      <c r="E89" s="72"/>
      <c r="F89" s="225"/>
      <c r="G89" s="225"/>
      <c r="H89" s="26"/>
      <c r="I89" s="122"/>
      <c r="J89" s="122"/>
      <c r="K89" s="122"/>
      <c r="L89" s="122"/>
      <c r="M89" s="26"/>
      <c r="N89" s="60">
        <f t="shared" si="23"/>
        <v>0</v>
      </c>
      <c r="O89" s="26"/>
      <c r="P89" s="3"/>
      <c r="Q89" s="3"/>
      <c r="R89" s="13" t="s">
        <v>161</v>
      </c>
      <c r="S89" s="3"/>
      <c r="T89" s="13" t="s">
        <v>162</v>
      </c>
      <c r="U89" s="3"/>
      <c r="V89" s="3"/>
      <c r="W89" s="3"/>
      <c r="X89" s="3"/>
      <c r="Y89" s="3"/>
      <c r="Z89" s="3"/>
      <c r="AA89" s="3"/>
      <c r="AB89" s="3"/>
      <c r="AC89" s="3"/>
      <c r="AE89" s="124" t="s">
        <v>163</v>
      </c>
      <c r="AF89" t="s">
        <v>157</v>
      </c>
      <c r="AG89" s="125" t="s">
        <v>164</v>
      </c>
      <c r="AH89" s="126" t="s">
        <v>165</v>
      </c>
    </row>
    <row r="90" spans="1:34" ht="12.75" customHeight="1" x14ac:dyDescent="0.25">
      <c r="A90" s="87"/>
      <c r="B90" s="56">
        <v>8</v>
      </c>
      <c r="C90" s="91"/>
      <c r="D90" s="59"/>
      <c r="E90" s="72"/>
      <c r="F90" s="225"/>
      <c r="G90" s="225"/>
      <c r="H90" s="26"/>
      <c r="I90" s="122"/>
      <c r="J90" s="122"/>
      <c r="K90" s="122"/>
      <c r="L90" s="122"/>
      <c r="M90" s="26"/>
      <c r="N90" s="60">
        <f t="shared" si="23"/>
        <v>0</v>
      </c>
      <c r="O90" s="26"/>
      <c r="P90" s="3"/>
      <c r="Q90" s="3"/>
      <c r="R90" s="13" t="s">
        <v>166</v>
      </c>
      <c r="S90" s="3"/>
      <c r="T90" s="13" t="s">
        <v>141</v>
      </c>
      <c r="U90" s="3"/>
      <c r="V90" s="3"/>
      <c r="W90" s="3"/>
      <c r="X90" s="3"/>
      <c r="Y90" s="3"/>
      <c r="Z90" s="3"/>
      <c r="AA90" s="3"/>
      <c r="AB90" s="3"/>
      <c r="AC90" s="3"/>
      <c r="AE90" s="124" t="s">
        <v>167</v>
      </c>
      <c r="AF90" t="s">
        <v>162</v>
      </c>
      <c r="AG90" s="125" t="s">
        <v>168</v>
      </c>
      <c r="AH90" s="126" t="s">
        <v>169</v>
      </c>
    </row>
    <row r="91" spans="1:34" ht="12.75" customHeight="1" x14ac:dyDescent="0.25">
      <c r="A91" s="87"/>
      <c r="B91" s="56">
        <v>9</v>
      </c>
      <c r="C91" s="91"/>
      <c r="D91" s="59"/>
      <c r="E91" s="72"/>
      <c r="F91" s="225"/>
      <c r="G91" s="225"/>
      <c r="H91" s="26"/>
      <c r="I91" s="122"/>
      <c r="J91" s="122"/>
      <c r="K91" s="122"/>
      <c r="L91" s="122"/>
      <c r="M91" s="26"/>
      <c r="N91" s="60">
        <f t="shared" si="23"/>
        <v>0</v>
      </c>
      <c r="O91" s="26"/>
      <c r="P91" s="3"/>
      <c r="Q91" s="3"/>
      <c r="R91" s="13" t="s">
        <v>170</v>
      </c>
      <c r="S91" s="3"/>
      <c r="T91" s="13" t="s">
        <v>143</v>
      </c>
      <c r="U91" s="3"/>
      <c r="V91" s="3"/>
      <c r="W91" s="3"/>
      <c r="X91" s="3"/>
      <c r="Y91" s="3"/>
      <c r="Z91" s="3"/>
      <c r="AA91" s="3"/>
      <c r="AB91" s="3"/>
      <c r="AC91" s="3"/>
      <c r="AE91" s="124" t="s">
        <v>171</v>
      </c>
      <c r="AF91" t="s">
        <v>141</v>
      </c>
      <c r="AG91" s="125" t="s">
        <v>172</v>
      </c>
      <c r="AH91" s="126" t="s">
        <v>173</v>
      </c>
    </row>
    <row r="92" spans="1:34" ht="12.75" customHeight="1" x14ac:dyDescent="0.25">
      <c r="A92" s="87"/>
      <c r="B92" s="56">
        <v>10</v>
      </c>
      <c r="C92" s="91"/>
      <c r="D92" s="59"/>
      <c r="E92" s="72"/>
      <c r="F92" s="225"/>
      <c r="G92" s="225"/>
      <c r="H92" s="26"/>
      <c r="I92" s="122"/>
      <c r="J92" s="122"/>
      <c r="K92" s="122"/>
      <c r="L92" s="122"/>
      <c r="M92" s="26"/>
      <c r="N92" s="60">
        <f t="shared" si="23"/>
        <v>0</v>
      </c>
      <c r="O92" s="26"/>
      <c r="P92" s="3"/>
      <c r="Q92" s="3"/>
      <c r="R92" s="13" t="s">
        <v>174</v>
      </c>
      <c r="S92" s="3"/>
      <c r="T92" s="13" t="s">
        <v>175</v>
      </c>
      <c r="U92" s="3"/>
      <c r="V92" s="3"/>
      <c r="W92" s="3"/>
      <c r="X92" s="3"/>
      <c r="Y92" s="3"/>
      <c r="Z92" s="3"/>
      <c r="AA92" s="3"/>
      <c r="AB92" s="3"/>
      <c r="AC92" s="3"/>
      <c r="AE92" s="124" t="s">
        <v>176</v>
      </c>
      <c r="AF92" t="s">
        <v>143</v>
      </c>
      <c r="AG92" s="125" t="s">
        <v>177</v>
      </c>
      <c r="AH92" s="126" t="s">
        <v>178</v>
      </c>
    </row>
    <row r="93" spans="1:34" ht="12.75" customHeight="1" x14ac:dyDescent="0.25">
      <c r="A93" s="87"/>
      <c r="B93" s="56">
        <v>11</v>
      </c>
      <c r="C93" s="91"/>
      <c r="D93" s="59"/>
      <c r="E93" s="72"/>
      <c r="F93" s="225"/>
      <c r="G93" s="225"/>
      <c r="H93" s="26"/>
      <c r="I93" s="122"/>
      <c r="J93" s="122"/>
      <c r="K93" s="122"/>
      <c r="L93" s="122"/>
      <c r="M93" s="26"/>
      <c r="N93" s="60">
        <f t="shared" si="23"/>
        <v>0</v>
      </c>
      <c r="O93" s="26"/>
      <c r="P93" s="3"/>
      <c r="Q93" s="3"/>
      <c r="R93" s="13" t="s">
        <v>179</v>
      </c>
      <c r="S93" s="3"/>
      <c r="T93" s="13" t="s">
        <v>148</v>
      </c>
      <c r="U93" s="3"/>
      <c r="V93" s="3"/>
      <c r="W93" s="3"/>
      <c r="X93" s="3"/>
      <c r="Y93" s="3"/>
      <c r="Z93" s="3"/>
      <c r="AA93" s="3"/>
      <c r="AB93" s="3"/>
      <c r="AC93" s="3"/>
      <c r="AE93" s="124" t="s">
        <v>180</v>
      </c>
      <c r="AF93" t="s">
        <v>175</v>
      </c>
      <c r="AG93" s="125" t="s">
        <v>181</v>
      </c>
      <c r="AH93" s="126" t="s">
        <v>182</v>
      </c>
    </row>
    <row r="94" spans="1:34" ht="12.75" customHeight="1" x14ac:dyDescent="0.25">
      <c r="A94" s="87"/>
      <c r="B94" s="56">
        <v>12</v>
      </c>
      <c r="C94" s="91"/>
      <c r="D94" s="59"/>
      <c r="E94" s="72"/>
      <c r="F94" s="225"/>
      <c r="G94" s="225"/>
      <c r="H94" s="26"/>
      <c r="I94" s="122"/>
      <c r="J94" s="122"/>
      <c r="K94" s="122"/>
      <c r="L94" s="122"/>
      <c r="M94" s="26"/>
      <c r="N94" s="60">
        <f t="shared" si="23"/>
        <v>0</v>
      </c>
      <c r="O94" s="26"/>
      <c r="P94" s="3"/>
      <c r="Q94" s="3"/>
      <c r="R94" s="13" t="s">
        <v>183</v>
      </c>
      <c r="S94" s="3"/>
      <c r="T94" s="13" t="s">
        <v>184</v>
      </c>
      <c r="U94" s="3"/>
      <c r="V94" s="3"/>
      <c r="W94" s="3"/>
      <c r="X94" s="3"/>
      <c r="Y94" s="3"/>
      <c r="Z94" s="3"/>
      <c r="AA94" s="3"/>
      <c r="AB94" s="3"/>
      <c r="AC94" s="3"/>
      <c r="AE94" s="124" t="s">
        <v>185</v>
      </c>
      <c r="AF94" t="s">
        <v>148</v>
      </c>
      <c r="AG94" s="125" t="s">
        <v>186</v>
      </c>
      <c r="AH94" s="126" t="s">
        <v>187</v>
      </c>
    </row>
    <row r="95" spans="1:34" ht="12.75" customHeight="1" x14ac:dyDescent="0.25">
      <c r="A95" s="87"/>
      <c r="B95" s="56">
        <v>13</v>
      </c>
      <c r="C95" s="91"/>
      <c r="D95" s="59"/>
      <c r="E95" s="72"/>
      <c r="F95" s="225"/>
      <c r="G95" s="225"/>
      <c r="H95" s="26"/>
      <c r="I95" s="122"/>
      <c r="J95" s="122"/>
      <c r="K95" s="122"/>
      <c r="L95" s="122"/>
      <c r="M95" s="26"/>
      <c r="N95" s="60">
        <f t="shared" si="23"/>
        <v>0</v>
      </c>
      <c r="O95" s="26"/>
      <c r="P95" s="3"/>
      <c r="Q95" s="3"/>
      <c r="R95" s="13" t="s">
        <v>188</v>
      </c>
      <c r="S95" s="3"/>
      <c r="T95" s="13" t="s">
        <v>189</v>
      </c>
      <c r="U95" s="3"/>
      <c r="V95" s="3"/>
      <c r="W95" s="3"/>
      <c r="X95" s="3"/>
      <c r="Y95" s="3"/>
      <c r="Z95" s="3"/>
      <c r="AA95" s="3"/>
      <c r="AB95" s="3"/>
      <c r="AC95" s="3"/>
      <c r="AE95" s="124" t="s">
        <v>190</v>
      </c>
      <c r="AF95" t="s">
        <v>184</v>
      </c>
      <c r="AG95" s="125" t="s">
        <v>191</v>
      </c>
      <c r="AH95" s="127">
        <v>21783</v>
      </c>
    </row>
    <row r="96" spans="1:34" ht="12.75" customHeight="1" x14ac:dyDescent="0.25">
      <c r="A96" s="87"/>
      <c r="B96" s="56">
        <v>14</v>
      </c>
      <c r="C96" s="91"/>
      <c r="D96" s="59"/>
      <c r="E96" s="72"/>
      <c r="F96" s="225"/>
      <c r="G96" s="225"/>
      <c r="H96" s="26"/>
      <c r="I96" s="122"/>
      <c r="J96" s="122"/>
      <c r="K96" s="122"/>
      <c r="L96" s="122"/>
      <c r="M96" s="26"/>
      <c r="N96" s="60">
        <f t="shared" si="23"/>
        <v>0</v>
      </c>
      <c r="O96" s="26"/>
      <c r="P96" s="3"/>
      <c r="Q96" s="3"/>
      <c r="R96" s="13" t="s">
        <v>192</v>
      </c>
      <c r="S96" s="3"/>
      <c r="T96" s="13" t="s">
        <v>193</v>
      </c>
      <c r="U96" s="3"/>
      <c r="V96" s="3"/>
      <c r="W96" s="3"/>
      <c r="X96" s="3"/>
      <c r="Y96" s="3"/>
      <c r="Z96" s="3"/>
      <c r="AA96" s="3"/>
      <c r="AB96" s="3"/>
      <c r="AC96" s="3"/>
      <c r="AE96" s="124" t="s">
        <v>194</v>
      </c>
      <c r="AF96" t="s">
        <v>189</v>
      </c>
      <c r="AG96" s="125" t="s">
        <v>195</v>
      </c>
      <c r="AH96" s="126" t="s">
        <v>196</v>
      </c>
    </row>
    <row r="97" spans="1:34" ht="12.75" customHeight="1" x14ac:dyDescent="0.25">
      <c r="A97" s="87"/>
      <c r="B97" s="56">
        <v>15</v>
      </c>
      <c r="C97" s="91"/>
      <c r="D97" s="59"/>
      <c r="E97" s="72"/>
      <c r="F97" s="225"/>
      <c r="G97" s="225"/>
      <c r="H97" s="26"/>
      <c r="I97" s="122"/>
      <c r="J97" s="122"/>
      <c r="K97" s="122"/>
      <c r="L97" s="122"/>
      <c r="M97" s="26"/>
      <c r="N97" s="60">
        <f t="shared" si="23"/>
        <v>0</v>
      </c>
      <c r="O97" s="26"/>
      <c r="P97" s="3"/>
      <c r="Q97" s="3"/>
      <c r="R97" s="13" t="s">
        <v>197</v>
      </c>
      <c r="S97" s="3"/>
      <c r="T97" s="13" t="s">
        <v>198</v>
      </c>
      <c r="U97" s="3"/>
      <c r="V97" s="3"/>
      <c r="W97" s="3"/>
      <c r="X97" s="3"/>
      <c r="Y97" s="3"/>
      <c r="Z97" s="3"/>
      <c r="AA97" s="3"/>
      <c r="AB97" s="3"/>
      <c r="AC97" s="3"/>
      <c r="AE97" s="124" t="s">
        <v>199</v>
      </c>
      <c r="AF97" t="s">
        <v>193</v>
      </c>
      <c r="AG97" s="125" t="s">
        <v>200</v>
      </c>
      <c r="AH97" s="126" t="s">
        <v>201</v>
      </c>
    </row>
    <row r="98" spans="1:34" ht="12.75" customHeight="1" x14ac:dyDescent="0.25">
      <c r="A98" s="87"/>
      <c r="B98" s="56">
        <v>16</v>
      </c>
      <c r="C98" s="91"/>
      <c r="D98" s="59"/>
      <c r="E98" s="72"/>
      <c r="F98" s="225"/>
      <c r="G98" s="225"/>
      <c r="H98" s="26"/>
      <c r="I98" s="122"/>
      <c r="J98" s="122"/>
      <c r="K98" s="122"/>
      <c r="L98" s="122"/>
      <c r="M98" s="26"/>
      <c r="N98" s="60">
        <f t="shared" si="23"/>
        <v>0</v>
      </c>
      <c r="O98" s="26"/>
      <c r="P98" s="3"/>
      <c r="Q98" s="3"/>
      <c r="R98" s="13" t="s">
        <v>202</v>
      </c>
      <c r="S98" s="3"/>
      <c r="T98" s="13" t="s">
        <v>203</v>
      </c>
      <c r="U98" s="3"/>
      <c r="V98" s="3"/>
      <c r="W98" s="3"/>
      <c r="X98" s="3"/>
      <c r="Y98" s="3"/>
      <c r="Z98" s="3"/>
      <c r="AA98" s="3"/>
      <c r="AB98" s="3"/>
      <c r="AC98" s="3"/>
      <c r="AE98" s="124" t="s">
        <v>204</v>
      </c>
      <c r="AF98" t="s">
        <v>198</v>
      </c>
      <c r="AG98" s="125" t="s">
        <v>205</v>
      </c>
      <c r="AH98" s="126" t="s">
        <v>206</v>
      </c>
    </row>
    <row r="99" spans="1:34" ht="12.75" customHeight="1" x14ac:dyDescent="0.25">
      <c r="A99" s="87"/>
      <c r="B99" s="56">
        <v>17</v>
      </c>
      <c r="C99" s="91"/>
      <c r="D99" s="59"/>
      <c r="E99" s="72"/>
      <c r="F99" s="225"/>
      <c r="G99" s="225"/>
      <c r="H99" s="26"/>
      <c r="I99" s="122"/>
      <c r="J99" s="122"/>
      <c r="K99" s="122"/>
      <c r="L99" s="122"/>
      <c r="M99" s="26"/>
      <c r="N99" s="60">
        <f t="shared" si="23"/>
        <v>0</v>
      </c>
      <c r="O99" s="26"/>
      <c r="P99" s="3"/>
      <c r="Q99" s="3"/>
      <c r="R99" s="13" t="s">
        <v>207</v>
      </c>
      <c r="S99" s="3"/>
      <c r="T99" s="13" t="s">
        <v>208</v>
      </c>
      <c r="U99" s="3"/>
      <c r="V99" s="3"/>
      <c r="W99" s="3"/>
      <c r="X99" s="3"/>
      <c r="Y99" s="3"/>
      <c r="Z99" s="3"/>
      <c r="AA99" s="3"/>
      <c r="AB99" s="3"/>
      <c r="AC99" s="3"/>
      <c r="AE99" s="124" t="s">
        <v>209</v>
      </c>
      <c r="AF99" t="s">
        <v>203</v>
      </c>
      <c r="AG99" s="125" t="s">
        <v>210</v>
      </c>
      <c r="AH99" s="126" t="s">
        <v>211</v>
      </c>
    </row>
    <row r="100" spans="1:34" ht="12.75" customHeight="1" x14ac:dyDescent="0.25">
      <c r="A100" s="87"/>
      <c r="B100" s="56">
        <v>18</v>
      </c>
      <c r="C100" s="91"/>
      <c r="D100" s="59"/>
      <c r="E100" s="72"/>
      <c r="F100" s="225"/>
      <c r="G100" s="225"/>
      <c r="H100" s="26"/>
      <c r="I100" s="122"/>
      <c r="J100" s="122"/>
      <c r="K100" s="122"/>
      <c r="L100" s="122"/>
      <c r="M100" s="26"/>
      <c r="N100" s="60">
        <f t="shared" si="23"/>
        <v>0</v>
      </c>
      <c r="O100" s="26"/>
      <c r="P100" s="3"/>
      <c r="Q100" s="3"/>
      <c r="R100" s="13" t="s">
        <v>212</v>
      </c>
      <c r="S100" s="3"/>
      <c r="T100" s="13" t="s">
        <v>213</v>
      </c>
      <c r="U100" s="3"/>
      <c r="V100" s="3"/>
      <c r="W100" s="3"/>
      <c r="X100" s="3"/>
      <c r="Y100" s="3"/>
      <c r="Z100" s="3"/>
      <c r="AA100" s="3"/>
      <c r="AB100" s="3"/>
      <c r="AC100" s="3"/>
      <c r="AE100" s="124" t="s">
        <v>214</v>
      </c>
      <c r="AF100" t="s">
        <v>208</v>
      </c>
      <c r="AG100" s="125" t="s">
        <v>215</v>
      </c>
      <c r="AH100" s="126" t="s">
        <v>216</v>
      </c>
    </row>
    <row r="101" spans="1:34" ht="12.75" customHeight="1" x14ac:dyDescent="0.25">
      <c r="A101" s="87"/>
      <c r="B101" s="56">
        <v>19</v>
      </c>
      <c r="C101" s="91"/>
      <c r="D101" s="59"/>
      <c r="E101" s="72"/>
      <c r="F101" s="225"/>
      <c r="G101" s="225"/>
      <c r="H101" s="26"/>
      <c r="I101" s="122"/>
      <c r="J101" s="122"/>
      <c r="K101" s="122"/>
      <c r="L101" s="122"/>
      <c r="M101" s="26"/>
      <c r="N101" s="60">
        <f t="shared" si="23"/>
        <v>0</v>
      </c>
      <c r="O101" s="26"/>
      <c r="P101" s="3"/>
      <c r="Q101" s="3"/>
      <c r="R101" s="13" t="s">
        <v>217</v>
      </c>
      <c r="S101" s="3"/>
      <c r="T101" s="13" t="s">
        <v>218</v>
      </c>
      <c r="U101" s="3"/>
      <c r="V101" s="3"/>
      <c r="W101" s="3"/>
      <c r="X101" s="3"/>
      <c r="Y101" s="3"/>
      <c r="Z101" s="3"/>
      <c r="AA101" s="3"/>
      <c r="AB101" s="3"/>
      <c r="AC101" s="3"/>
      <c r="AE101" s="124" t="s">
        <v>219</v>
      </c>
      <c r="AF101" t="s">
        <v>213</v>
      </c>
      <c r="AG101" s="125" t="s">
        <v>220</v>
      </c>
      <c r="AH101" s="126" t="s">
        <v>221</v>
      </c>
    </row>
    <row r="102" spans="1:34" ht="12.75" customHeight="1" x14ac:dyDescent="0.25">
      <c r="A102" s="87"/>
      <c r="B102" s="56">
        <v>20</v>
      </c>
      <c r="C102" s="91"/>
      <c r="D102" s="59"/>
      <c r="E102" s="72"/>
      <c r="F102" s="225"/>
      <c r="G102" s="225"/>
      <c r="H102" s="26"/>
      <c r="I102" s="122"/>
      <c r="J102" s="122"/>
      <c r="K102" s="122"/>
      <c r="L102" s="122"/>
      <c r="M102" s="26"/>
      <c r="N102" s="60">
        <f t="shared" si="23"/>
        <v>0</v>
      </c>
      <c r="O102" s="26"/>
      <c r="P102" s="3"/>
      <c r="Q102" s="3"/>
      <c r="R102" s="3"/>
      <c r="S102" s="3"/>
      <c r="T102" s="13" t="s">
        <v>222</v>
      </c>
      <c r="U102" s="3"/>
      <c r="V102" s="3"/>
      <c r="W102" s="3"/>
      <c r="X102" s="3"/>
      <c r="Y102" s="3"/>
      <c r="Z102" s="3"/>
      <c r="AA102" s="3"/>
      <c r="AB102" s="3"/>
      <c r="AC102" s="3"/>
      <c r="AE102" s="124" t="s">
        <v>223</v>
      </c>
      <c r="AF102" t="s">
        <v>218</v>
      </c>
      <c r="AG102" s="125" t="s">
        <v>224</v>
      </c>
      <c r="AH102" s="126" t="s">
        <v>225</v>
      </c>
    </row>
    <row r="103" spans="1:34" ht="12.75" customHeight="1" x14ac:dyDescent="0.25">
      <c r="A103" s="87"/>
      <c r="B103" s="56">
        <v>21</v>
      </c>
      <c r="C103" s="91"/>
      <c r="D103" s="59"/>
      <c r="E103" s="72"/>
      <c r="F103" s="225"/>
      <c r="G103" s="225"/>
      <c r="H103" s="26"/>
      <c r="I103" s="122"/>
      <c r="J103" s="122"/>
      <c r="K103" s="122"/>
      <c r="L103" s="122"/>
      <c r="M103" s="26"/>
      <c r="N103" s="60">
        <f t="shared" si="23"/>
        <v>0</v>
      </c>
      <c r="O103" s="26"/>
      <c r="P103" s="3"/>
      <c r="Q103" s="3"/>
      <c r="R103" s="3"/>
      <c r="S103" s="3"/>
      <c r="T103" s="13" t="s">
        <v>152</v>
      </c>
      <c r="U103" s="3"/>
      <c r="V103" s="3"/>
      <c r="W103" s="3"/>
      <c r="X103" s="3"/>
      <c r="Y103" s="3"/>
      <c r="Z103" s="3"/>
      <c r="AA103" s="3"/>
      <c r="AB103" s="3"/>
      <c r="AC103" s="3"/>
      <c r="AE103" s="124" t="s">
        <v>226</v>
      </c>
      <c r="AF103" t="s">
        <v>222</v>
      </c>
      <c r="AG103" s="125" t="s">
        <v>227</v>
      </c>
      <c r="AH103" s="126" t="s">
        <v>228</v>
      </c>
    </row>
    <row r="104" spans="1:34" ht="12.75" customHeight="1" x14ac:dyDescent="0.25">
      <c r="A104" s="87"/>
      <c r="B104" s="56">
        <v>22</v>
      </c>
      <c r="C104" s="91"/>
      <c r="D104" s="59"/>
      <c r="E104" s="72"/>
      <c r="F104" s="225"/>
      <c r="G104" s="225"/>
      <c r="H104" s="26"/>
      <c r="I104" s="122"/>
      <c r="J104" s="122"/>
      <c r="K104" s="122"/>
      <c r="L104" s="122"/>
      <c r="M104" s="26"/>
      <c r="N104" s="60">
        <f t="shared" si="23"/>
        <v>0</v>
      </c>
      <c r="O104" s="26"/>
      <c r="P104" s="3"/>
      <c r="Q104" s="3"/>
      <c r="R104" s="3"/>
      <c r="S104" s="3"/>
      <c r="T104" s="13" t="s">
        <v>156</v>
      </c>
      <c r="U104" s="3"/>
      <c r="V104" s="3"/>
      <c r="W104" s="3"/>
      <c r="X104" s="3"/>
      <c r="Y104" s="3"/>
      <c r="Z104" s="3"/>
      <c r="AA104" s="3"/>
      <c r="AB104" s="3"/>
      <c r="AC104" s="3"/>
      <c r="AE104" s="124" t="s">
        <v>229</v>
      </c>
      <c r="AF104" t="s">
        <v>152</v>
      </c>
      <c r="AG104" s="125" t="s">
        <v>230</v>
      </c>
      <c r="AH104" s="126" t="s">
        <v>231</v>
      </c>
    </row>
    <row r="105" spans="1:34" ht="12.75" customHeight="1" x14ac:dyDescent="0.25">
      <c r="A105" s="87"/>
      <c r="B105" s="56">
        <v>23</v>
      </c>
      <c r="C105" s="91"/>
      <c r="D105" s="59"/>
      <c r="E105" s="72"/>
      <c r="F105" s="225"/>
      <c r="G105" s="225"/>
      <c r="H105" s="26"/>
      <c r="I105" s="122"/>
      <c r="J105" s="122"/>
      <c r="K105" s="122"/>
      <c r="L105" s="122"/>
      <c r="M105" s="26"/>
      <c r="N105" s="60">
        <f t="shared" si="23"/>
        <v>0</v>
      </c>
      <c r="O105" s="26"/>
      <c r="P105" s="3"/>
      <c r="Q105" s="3"/>
      <c r="R105" s="3"/>
      <c r="S105" s="3"/>
      <c r="T105" s="13" t="s">
        <v>232</v>
      </c>
      <c r="U105" s="3"/>
      <c r="V105" s="3"/>
      <c r="W105" s="3"/>
      <c r="X105" s="3"/>
      <c r="Y105" s="3"/>
      <c r="Z105" s="3"/>
      <c r="AA105" s="3"/>
      <c r="AB105" s="3"/>
      <c r="AC105" s="3"/>
      <c r="AE105" s="124" t="s">
        <v>233</v>
      </c>
      <c r="AF105" t="s">
        <v>156</v>
      </c>
      <c r="AG105" s="125" t="s">
        <v>234</v>
      </c>
      <c r="AH105" s="126" t="s">
        <v>235</v>
      </c>
    </row>
    <row r="106" spans="1:34" ht="12.75" customHeight="1" x14ac:dyDescent="0.25">
      <c r="A106" s="87"/>
      <c r="B106" s="56">
        <v>24</v>
      </c>
      <c r="C106" s="91"/>
      <c r="D106" s="59"/>
      <c r="E106" s="72"/>
      <c r="F106" s="225"/>
      <c r="G106" s="225"/>
      <c r="H106" s="26"/>
      <c r="I106" s="122"/>
      <c r="J106" s="122"/>
      <c r="K106" s="122"/>
      <c r="L106" s="122"/>
      <c r="M106" s="26"/>
      <c r="N106" s="60">
        <f t="shared" si="23"/>
        <v>0</v>
      </c>
      <c r="O106" s="26"/>
      <c r="P106" s="3"/>
      <c r="Q106" s="3"/>
      <c r="R106" s="3"/>
      <c r="S106" s="3"/>
      <c r="T106" s="13" t="s">
        <v>236</v>
      </c>
      <c r="U106" s="3"/>
      <c r="V106" s="3"/>
      <c r="W106" s="3"/>
      <c r="X106" s="3"/>
      <c r="Y106" s="3"/>
      <c r="Z106" s="3"/>
      <c r="AA106" s="3"/>
      <c r="AB106" s="3"/>
      <c r="AC106" s="3"/>
      <c r="AE106" s="124" t="s">
        <v>237</v>
      </c>
      <c r="AF106" t="s">
        <v>232</v>
      </c>
      <c r="AG106" s="125" t="s">
        <v>238</v>
      </c>
      <c r="AH106" s="126" t="s">
        <v>239</v>
      </c>
    </row>
    <row r="107" spans="1:34" ht="12.75" customHeight="1" x14ac:dyDescent="0.25">
      <c r="A107" s="87"/>
      <c r="B107" s="56">
        <v>25</v>
      </c>
      <c r="C107" s="91"/>
      <c r="D107" s="59"/>
      <c r="E107" s="72"/>
      <c r="F107" s="225"/>
      <c r="G107" s="225"/>
      <c r="H107" s="26"/>
      <c r="I107" s="122"/>
      <c r="J107" s="122"/>
      <c r="K107" s="122"/>
      <c r="L107" s="122"/>
      <c r="M107" s="26"/>
      <c r="N107" s="60">
        <f t="shared" si="23"/>
        <v>0</v>
      </c>
      <c r="O107" s="26"/>
      <c r="P107" s="3"/>
      <c r="Q107" s="3"/>
      <c r="R107" s="3"/>
      <c r="S107" s="3"/>
      <c r="T107" s="13" t="s">
        <v>240</v>
      </c>
      <c r="U107" s="3"/>
      <c r="V107" s="3"/>
      <c r="W107" s="3"/>
      <c r="X107" s="3"/>
      <c r="Y107" s="3"/>
      <c r="Z107" s="3"/>
      <c r="AA107" s="3"/>
      <c r="AB107" s="3"/>
      <c r="AC107" s="3"/>
      <c r="AE107" s="124" t="s">
        <v>241</v>
      </c>
      <c r="AF107" t="s">
        <v>236</v>
      </c>
      <c r="AG107" s="125" t="s">
        <v>242</v>
      </c>
      <c r="AH107" s="126" t="s">
        <v>243</v>
      </c>
    </row>
    <row r="108" spans="1:34" ht="12.75" customHeight="1" x14ac:dyDescent="0.25">
      <c r="A108" s="87"/>
      <c r="B108" s="56">
        <v>26</v>
      </c>
      <c r="C108" s="91"/>
      <c r="D108" s="59"/>
      <c r="E108" s="72"/>
      <c r="F108" s="225"/>
      <c r="G108" s="225"/>
      <c r="H108" s="26"/>
      <c r="I108" s="122"/>
      <c r="J108" s="122"/>
      <c r="K108" s="122"/>
      <c r="L108" s="122"/>
      <c r="M108" s="26"/>
      <c r="N108" s="60">
        <f t="shared" si="23"/>
        <v>0</v>
      </c>
      <c r="O108" s="26"/>
      <c r="P108" s="3"/>
      <c r="Q108" s="3"/>
      <c r="R108" s="3"/>
      <c r="S108" s="3"/>
      <c r="T108" s="13" t="s">
        <v>244</v>
      </c>
      <c r="U108" s="3"/>
      <c r="V108" s="3"/>
      <c r="W108" s="3"/>
      <c r="X108" s="3"/>
      <c r="Y108" s="3"/>
      <c r="Z108" s="3"/>
      <c r="AA108" s="3"/>
      <c r="AB108" s="3"/>
      <c r="AC108" s="3"/>
      <c r="AE108" s="124" t="s">
        <v>245</v>
      </c>
      <c r="AF108" t="s">
        <v>240</v>
      </c>
      <c r="AG108" s="125" t="s">
        <v>246</v>
      </c>
      <c r="AH108" s="126" t="s">
        <v>247</v>
      </c>
    </row>
    <row r="109" spans="1:34" ht="12.75" customHeight="1" x14ac:dyDescent="0.25">
      <c r="A109" s="87"/>
      <c r="B109" s="56">
        <v>27</v>
      </c>
      <c r="C109" s="91"/>
      <c r="D109" s="59"/>
      <c r="E109" s="72"/>
      <c r="F109" s="225"/>
      <c r="G109" s="225"/>
      <c r="H109" s="26"/>
      <c r="I109" s="122"/>
      <c r="J109" s="122"/>
      <c r="K109" s="122"/>
      <c r="L109" s="122"/>
      <c r="M109" s="26"/>
      <c r="N109" s="60">
        <f t="shared" si="23"/>
        <v>0</v>
      </c>
      <c r="O109" s="26"/>
      <c r="P109" s="3"/>
      <c r="Q109" s="3"/>
      <c r="R109" s="3"/>
      <c r="S109" s="3"/>
      <c r="T109" s="13" t="s">
        <v>248</v>
      </c>
      <c r="U109" s="3"/>
      <c r="V109" s="3"/>
      <c r="W109" s="3"/>
      <c r="X109" s="3"/>
      <c r="Y109" s="3"/>
      <c r="Z109" s="3"/>
      <c r="AA109" s="3"/>
      <c r="AB109" s="3"/>
      <c r="AC109" s="3"/>
      <c r="AE109" s="124" t="s">
        <v>249</v>
      </c>
      <c r="AF109" t="s">
        <v>244</v>
      </c>
      <c r="AG109" s="125" t="s">
        <v>250</v>
      </c>
      <c r="AH109" s="126" t="s">
        <v>251</v>
      </c>
    </row>
    <row r="110" spans="1:34" ht="12.75" customHeight="1" x14ac:dyDescent="0.25">
      <c r="A110" s="87"/>
      <c r="B110" s="56">
        <v>28</v>
      </c>
      <c r="C110" s="91"/>
      <c r="D110" s="59"/>
      <c r="E110" s="72"/>
      <c r="F110" s="225"/>
      <c r="G110" s="225"/>
      <c r="H110" s="26"/>
      <c r="I110" s="122"/>
      <c r="J110" s="122"/>
      <c r="K110" s="122"/>
      <c r="L110" s="122"/>
      <c r="M110" s="26"/>
      <c r="N110" s="60">
        <f t="shared" si="23"/>
        <v>0</v>
      </c>
      <c r="O110" s="26"/>
      <c r="P110" s="3"/>
      <c r="Q110" s="3"/>
      <c r="R110" s="3"/>
      <c r="S110" s="3"/>
      <c r="T110" s="13" t="s">
        <v>252</v>
      </c>
      <c r="U110" s="3"/>
      <c r="V110" s="3"/>
      <c r="W110" s="3"/>
      <c r="X110" s="3"/>
      <c r="Y110" s="3"/>
      <c r="Z110" s="3"/>
      <c r="AA110" s="3"/>
      <c r="AB110" s="3"/>
      <c r="AC110" s="3"/>
      <c r="AE110" s="124" t="s">
        <v>253</v>
      </c>
      <c r="AF110" t="s">
        <v>248</v>
      </c>
      <c r="AG110" s="125" t="s">
        <v>254</v>
      </c>
      <c r="AH110" s="126" t="s">
        <v>255</v>
      </c>
    </row>
    <row r="111" spans="1:34" ht="12.75" customHeight="1" x14ac:dyDescent="0.25">
      <c r="A111" s="87"/>
      <c r="B111" s="56">
        <v>29</v>
      </c>
      <c r="C111" s="91"/>
      <c r="D111" s="59"/>
      <c r="E111" s="72"/>
      <c r="F111" s="225"/>
      <c r="G111" s="225"/>
      <c r="H111" s="26"/>
      <c r="I111" s="122"/>
      <c r="J111" s="122"/>
      <c r="K111" s="122"/>
      <c r="L111" s="122"/>
      <c r="M111" s="26"/>
      <c r="N111" s="60">
        <f t="shared" si="23"/>
        <v>0</v>
      </c>
      <c r="O111" s="26"/>
      <c r="P111" s="3"/>
      <c r="Q111" s="3"/>
      <c r="R111" s="3"/>
      <c r="S111" s="3"/>
      <c r="T111" s="13" t="s">
        <v>256</v>
      </c>
      <c r="U111" s="3"/>
      <c r="V111" s="3"/>
      <c r="W111" s="3"/>
      <c r="X111" s="3"/>
      <c r="Y111" s="3"/>
      <c r="Z111" s="3"/>
      <c r="AA111" s="3"/>
      <c r="AB111" s="3"/>
      <c r="AC111" s="3"/>
      <c r="AE111" s="124" t="s">
        <v>257</v>
      </c>
      <c r="AF111" t="s">
        <v>252</v>
      </c>
      <c r="AG111" s="125" t="s">
        <v>258</v>
      </c>
      <c r="AH111" s="126" t="s">
        <v>259</v>
      </c>
    </row>
    <row r="112" spans="1:34" ht="12.75" customHeight="1" x14ac:dyDescent="0.25">
      <c r="A112" s="87"/>
      <c r="B112" s="56">
        <v>30</v>
      </c>
      <c r="C112" s="91"/>
      <c r="D112" s="59"/>
      <c r="E112" s="72"/>
      <c r="F112" s="225"/>
      <c r="G112" s="225"/>
      <c r="H112" s="26"/>
      <c r="I112" s="122"/>
      <c r="J112" s="122"/>
      <c r="K112" s="122"/>
      <c r="L112" s="122"/>
      <c r="M112" s="26"/>
      <c r="N112" s="60">
        <f t="shared" si="23"/>
        <v>0</v>
      </c>
      <c r="O112" s="26"/>
      <c r="P112" s="3"/>
      <c r="Q112" s="3"/>
      <c r="R112" s="3"/>
      <c r="S112" s="3"/>
      <c r="T112" s="13" t="s">
        <v>161</v>
      </c>
      <c r="U112" s="3"/>
      <c r="V112" s="3"/>
      <c r="W112" s="3"/>
      <c r="X112" s="3"/>
      <c r="Y112" s="3"/>
      <c r="Z112" s="3"/>
      <c r="AA112" s="3"/>
      <c r="AB112" s="3"/>
      <c r="AC112" s="3"/>
      <c r="AE112" s="124" t="s">
        <v>260</v>
      </c>
      <c r="AF112" t="s">
        <v>256</v>
      </c>
      <c r="AG112" s="125" t="s">
        <v>261</v>
      </c>
      <c r="AH112" s="126" t="s">
        <v>262</v>
      </c>
    </row>
    <row r="113" spans="1:34" ht="12.75" customHeight="1" x14ac:dyDescent="0.25">
      <c r="A113" s="87"/>
      <c r="B113" s="56">
        <v>31</v>
      </c>
      <c r="C113" s="91"/>
      <c r="D113" s="59"/>
      <c r="E113" s="72"/>
      <c r="F113" s="225"/>
      <c r="G113" s="225"/>
      <c r="H113" s="26"/>
      <c r="I113" s="122"/>
      <c r="J113" s="122"/>
      <c r="K113" s="122"/>
      <c r="L113" s="122"/>
      <c r="M113" s="26"/>
      <c r="N113" s="60">
        <f t="shared" si="23"/>
        <v>0</v>
      </c>
      <c r="O113" s="26"/>
      <c r="P113" s="3"/>
      <c r="Q113" s="3"/>
      <c r="R113" s="3"/>
      <c r="S113" s="3"/>
      <c r="T113" s="13" t="s">
        <v>166</v>
      </c>
      <c r="U113" s="3"/>
      <c r="V113" s="3"/>
      <c r="W113" s="3"/>
      <c r="X113" s="3"/>
      <c r="Y113" s="3"/>
      <c r="Z113" s="3"/>
      <c r="AA113" s="3"/>
      <c r="AB113" s="3"/>
      <c r="AC113" s="3"/>
      <c r="AE113" s="124" t="s">
        <v>263</v>
      </c>
      <c r="AF113" t="s">
        <v>161</v>
      </c>
      <c r="AG113" s="125" t="s">
        <v>264</v>
      </c>
      <c r="AH113" s="126" t="s">
        <v>265</v>
      </c>
    </row>
    <row r="114" spans="1:34" ht="12.75" customHeight="1" x14ac:dyDescent="0.25">
      <c r="A114" s="87"/>
      <c r="B114" s="56">
        <v>32</v>
      </c>
      <c r="C114" s="91"/>
      <c r="D114" s="59"/>
      <c r="E114" s="72"/>
      <c r="F114" s="225"/>
      <c r="G114" s="225"/>
      <c r="H114" s="26"/>
      <c r="I114" s="122"/>
      <c r="J114" s="122"/>
      <c r="K114" s="122"/>
      <c r="L114" s="122"/>
      <c r="M114" s="26"/>
      <c r="N114" s="60">
        <f t="shared" si="23"/>
        <v>0</v>
      </c>
      <c r="O114" s="26"/>
      <c r="P114" s="3"/>
      <c r="Q114" s="3"/>
      <c r="R114" s="3"/>
      <c r="S114" s="3"/>
      <c r="T114" s="13" t="s">
        <v>266</v>
      </c>
      <c r="U114" s="3"/>
      <c r="V114" s="3"/>
      <c r="W114" s="3"/>
      <c r="X114" s="3"/>
      <c r="Y114" s="3"/>
      <c r="Z114" s="3"/>
      <c r="AA114" s="3"/>
      <c r="AB114" s="3"/>
      <c r="AC114" s="3"/>
      <c r="AE114" s="124" t="s">
        <v>267</v>
      </c>
      <c r="AF114" t="s">
        <v>166</v>
      </c>
      <c r="AG114" s="125" t="s">
        <v>268</v>
      </c>
      <c r="AH114" s="126" t="s">
        <v>269</v>
      </c>
    </row>
    <row r="115" spans="1:34" ht="12.75" customHeight="1" x14ac:dyDescent="0.25">
      <c r="A115" s="87"/>
      <c r="B115" s="56">
        <v>33</v>
      </c>
      <c r="C115" s="91"/>
      <c r="D115" s="59"/>
      <c r="E115" s="72"/>
      <c r="F115" s="225"/>
      <c r="G115" s="225"/>
      <c r="H115" s="26"/>
      <c r="I115" s="122"/>
      <c r="J115" s="122"/>
      <c r="K115" s="122"/>
      <c r="L115" s="122"/>
      <c r="M115" s="26"/>
      <c r="N115" s="60">
        <f t="shared" si="23"/>
        <v>0</v>
      </c>
      <c r="O115" s="26"/>
      <c r="P115" s="3"/>
      <c r="Q115" s="3"/>
      <c r="R115" s="3"/>
      <c r="S115" s="3"/>
      <c r="T115" s="13" t="s">
        <v>170</v>
      </c>
      <c r="U115" s="3"/>
      <c r="V115" s="3"/>
      <c r="W115" s="3"/>
      <c r="X115" s="3"/>
      <c r="Y115" s="3"/>
      <c r="Z115" s="3"/>
      <c r="AA115" s="3"/>
      <c r="AB115" s="3"/>
      <c r="AC115" s="3"/>
      <c r="AE115" s="124" t="s">
        <v>270</v>
      </c>
      <c r="AF115" t="s">
        <v>266</v>
      </c>
      <c r="AG115" s="125" t="s">
        <v>271</v>
      </c>
      <c r="AH115" s="127">
        <v>4389</v>
      </c>
    </row>
    <row r="116" spans="1:34" ht="12.75" customHeight="1" x14ac:dyDescent="0.25">
      <c r="A116" s="87"/>
      <c r="B116" s="56">
        <v>34</v>
      </c>
      <c r="C116" s="91"/>
      <c r="D116" s="59"/>
      <c r="E116" s="72"/>
      <c r="F116" s="225"/>
      <c r="G116" s="225"/>
      <c r="H116" s="26"/>
      <c r="I116" s="122"/>
      <c r="J116" s="122"/>
      <c r="K116" s="122"/>
      <c r="L116" s="122"/>
      <c r="M116" s="26"/>
      <c r="N116" s="60">
        <f t="shared" si="23"/>
        <v>0</v>
      </c>
      <c r="O116" s="26"/>
      <c r="P116" s="3"/>
      <c r="Q116" s="3"/>
      <c r="R116" s="3"/>
      <c r="S116" s="3"/>
      <c r="T116" s="13" t="s">
        <v>174</v>
      </c>
      <c r="U116" s="3"/>
      <c r="V116" s="3"/>
      <c r="W116" s="3"/>
      <c r="X116" s="3"/>
      <c r="Y116" s="3"/>
      <c r="Z116" s="3"/>
      <c r="AA116" s="3"/>
      <c r="AB116" s="3"/>
      <c r="AC116" s="3"/>
      <c r="AE116" s="124" t="s">
        <v>272</v>
      </c>
      <c r="AF116" t="s">
        <v>170</v>
      </c>
      <c r="AG116" s="125" t="s">
        <v>273</v>
      </c>
      <c r="AH116" s="126" t="s">
        <v>274</v>
      </c>
    </row>
    <row r="117" spans="1:34" ht="12.75" customHeight="1" x14ac:dyDescent="0.25">
      <c r="A117" s="87"/>
      <c r="B117" s="56">
        <v>35</v>
      </c>
      <c r="C117" s="91"/>
      <c r="D117" s="59"/>
      <c r="E117" s="72"/>
      <c r="F117" s="225"/>
      <c r="G117" s="225"/>
      <c r="H117" s="26"/>
      <c r="I117" s="122"/>
      <c r="J117" s="122"/>
      <c r="K117" s="122"/>
      <c r="L117" s="122"/>
      <c r="M117" s="26"/>
      <c r="N117" s="60">
        <f t="shared" si="23"/>
        <v>0</v>
      </c>
      <c r="O117" s="26"/>
      <c r="P117" s="3"/>
      <c r="Q117" s="3"/>
      <c r="R117" s="3"/>
      <c r="S117" s="3"/>
      <c r="T117" s="13" t="s">
        <v>275</v>
      </c>
      <c r="U117" s="3"/>
      <c r="V117" s="3"/>
      <c r="W117" s="3"/>
      <c r="X117" s="3"/>
      <c r="Y117" s="3"/>
      <c r="Z117" s="3"/>
      <c r="AA117" s="3"/>
      <c r="AB117" s="3"/>
      <c r="AC117" s="3"/>
      <c r="AE117" s="124" t="s">
        <v>276</v>
      </c>
      <c r="AF117" t="s">
        <v>174</v>
      </c>
      <c r="AG117" s="125" t="s">
        <v>277</v>
      </c>
      <c r="AH117" s="126" t="s">
        <v>278</v>
      </c>
    </row>
    <row r="118" spans="1:34" ht="12.75" customHeight="1" x14ac:dyDescent="0.25">
      <c r="A118" s="87"/>
      <c r="B118" s="56">
        <v>36</v>
      </c>
      <c r="C118" s="91"/>
      <c r="D118" s="59"/>
      <c r="E118" s="72"/>
      <c r="F118" s="225"/>
      <c r="G118" s="225"/>
      <c r="H118" s="26"/>
      <c r="I118" s="122"/>
      <c r="J118" s="122"/>
      <c r="K118" s="122"/>
      <c r="L118" s="122"/>
      <c r="M118" s="26"/>
      <c r="N118" s="60">
        <f t="shared" si="23"/>
        <v>0</v>
      </c>
      <c r="O118" s="26"/>
      <c r="P118" s="3"/>
      <c r="Q118" s="3"/>
      <c r="R118" s="3"/>
      <c r="S118" s="3"/>
      <c r="T118" s="13" t="s">
        <v>279</v>
      </c>
      <c r="U118" s="3"/>
      <c r="V118" s="3"/>
      <c r="W118" s="3"/>
      <c r="X118" s="3"/>
      <c r="Y118" s="3"/>
      <c r="Z118" s="3"/>
      <c r="AA118" s="3"/>
      <c r="AB118" s="3"/>
      <c r="AC118" s="3"/>
      <c r="AE118" s="124" t="s">
        <v>280</v>
      </c>
      <c r="AF118" t="s">
        <v>275</v>
      </c>
      <c r="AG118" s="125" t="s">
        <v>281</v>
      </c>
      <c r="AH118" s="126" t="s">
        <v>282</v>
      </c>
    </row>
    <row r="119" spans="1:34" ht="12.75" customHeight="1" x14ac:dyDescent="0.25">
      <c r="A119" s="87"/>
      <c r="B119" s="56">
        <v>37</v>
      </c>
      <c r="C119" s="91"/>
      <c r="D119" s="59"/>
      <c r="E119" s="72"/>
      <c r="F119" s="225"/>
      <c r="G119" s="225"/>
      <c r="H119" s="26"/>
      <c r="I119" s="122"/>
      <c r="J119" s="122"/>
      <c r="K119" s="122"/>
      <c r="L119" s="122"/>
      <c r="M119" s="26"/>
      <c r="N119" s="60">
        <f t="shared" si="23"/>
        <v>0</v>
      </c>
      <c r="O119" s="26"/>
      <c r="P119" s="3"/>
      <c r="Q119" s="3"/>
      <c r="R119" s="3"/>
      <c r="S119" s="3"/>
      <c r="T119" s="13" t="s">
        <v>283</v>
      </c>
      <c r="U119" s="3"/>
      <c r="V119" s="3"/>
      <c r="W119" s="3"/>
      <c r="X119" s="3"/>
      <c r="Y119" s="3"/>
      <c r="Z119" s="3"/>
      <c r="AA119" s="3"/>
      <c r="AB119" s="3"/>
      <c r="AC119" s="3"/>
      <c r="AE119" s="124" t="s">
        <v>284</v>
      </c>
      <c r="AF119" t="s">
        <v>279</v>
      </c>
      <c r="AG119" s="125" t="s">
        <v>285</v>
      </c>
      <c r="AH119" s="126" t="s">
        <v>286</v>
      </c>
    </row>
    <row r="120" spans="1:34" ht="12.75" customHeight="1" x14ac:dyDescent="0.25">
      <c r="A120" s="87"/>
      <c r="B120" s="56">
        <v>38</v>
      </c>
      <c r="C120" s="91"/>
      <c r="D120" s="59"/>
      <c r="E120" s="72"/>
      <c r="F120" s="225"/>
      <c r="G120" s="225"/>
      <c r="H120" s="26"/>
      <c r="I120" s="122"/>
      <c r="J120" s="122"/>
      <c r="K120" s="122"/>
      <c r="L120" s="122"/>
      <c r="M120" s="26"/>
      <c r="N120" s="60">
        <f t="shared" si="23"/>
        <v>0</v>
      </c>
      <c r="O120" s="26"/>
      <c r="P120" s="3"/>
      <c r="Q120" s="3"/>
      <c r="R120" s="3"/>
      <c r="S120" s="3"/>
      <c r="T120" s="13" t="s">
        <v>287</v>
      </c>
      <c r="U120" s="3"/>
      <c r="V120" s="3"/>
      <c r="W120" s="3"/>
      <c r="X120" s="3"/>
      <c r="Y120" s="3"/>
      <c r="Z120" s="3"/>
      <c r="AA120" s="3"/>
      <c r="AB120" s="3"/>
      <c r="AC120" s="3"/>
      <c r="AE120" s="124" t="s">
        <v>288</v>
      </c>
      <c r="AF120" t="s">
        <v>283</v>
      </c>
      <c r="AG120" s="125" t="s">
        <v>289</v>
      </c>
      <c r="AH120" s="127">
        <v>2877</v>
      </c>
    </row>
    <row r="121" spans="1:34" ht="12.75" customHeight="1" x14ac:dyDescent="0.25">
      <c r="A121" s="87"/>
      <c r="B121" s="56">
        <v>39</v>
      </c>
      <c r="C121" s="91"/>
      <c r="D121" s="59"/>
      <c r="E121" s="72"/>
      <c r="F121" s="225"/>
      <c r="G121" s="225"/>
      <c r="H121" s="26"/>
      <c r="I121" s="122"/>
      <c r="J121" s="122"/>
      <c r="K121" s="122"/>
      <c r="L121" s="122"/>
      <c r="M121" s="26"/>
      <c r="N121" s="60">
        <f t="shared" si="23"/>
        <v>0</v>
      </c>
      <c r="O121" s="26"/>
      <c r="P121" s="3"/>
      <c r="Q121" s="3"/>
      <c r="R121" s="3"/>
      <c r="S121" s="3"/>
      <c r="T121" s="13" t="s">
        <v>179</v>
      </c>
      <c r="U121" s="3"/>
      <c r="V121" s="3"/>
      <c r="W121" s="3"/>
      <c r="X121" s="3"/>
      <c r="Y121" s="3"/>
      <c r="Z121" s="3"/>
      <c r="AA121" s="3"/>
      <c r="AB121" s="3"/>
      <c r="AC121" s="3"/>
      <c r="AE121" s="124" t="s">
        <v>290</v>
      </c>
      <c r="AF121" t="s">
        <v>287</v>
      </c>
      <c r="AG121" s="125" t="s">
        <v>291</v>
      </c>
      <c r="AH121" s="126" t="s">
        <v>292</v>
      </c>
    </row>
    <row r="122" spans="1:34" ht="12.75" customHeight="1" x14ac:dyDescent="0.25">
      <c r="A122" s="87"/>
      <c r="B122" s="56">
        <v>40</v>
      </c>
      <c r="C122" s="91"/>
      <c r="D122" s="59"/>
      <c r="E122" s="72"/>
      <c r="F122" s="225"/>
      <c r="G122" s="225"/>
      <c r="H122" s="26"/>
      <c r="I122" s="122"/>
      <c r="J122" s="122"/>
      <c r="K122" s="122"/>
      <c r="L122" s="122"/>
      <c r="M122" s="26"/>
      <c r="N122" s="60">
        <f t="shared" si="23"/>
        <v>0</v>
      </c>
      <c r="O122" s="26"/>
      <c r="P122" s="3"/>
      <c r="Q122" s="3"/>
      <c r="R122" s="3"/>
      <c r="S122" s="3"/>
      <c r="T122" s="13" t="s">
        <v>183</v>
      </c>
      <c r="U122" s="3"/>
      <c r="V122" s="3"/>
      <c r="W122" s="3"/>
      <c r="X122" s="3"/>
      <c r="Y122" s="3"/>
      <c r="Z122" s="3"/>
      <c r="AA122" s="3"/>
      <c r="AB122" s="3"/>
      <c r="AC122" s="3"/>
      <c r="AE122" s="124" t="s">
        <v>293</v>
      </c>
      <c r="AF122" t="s">
        <v>179</v>
      </c>
      <c r="AG122" s="125" t="s">
        <v>294</v>
      </c>
      <c r="AH122" s="126" t="s">
        <v>295</v>
      </c>
    </row>
    <row r="123" spans="1:34" ht="12.75" customHeight="1" x14ac:dyDescent="0.25">
      <c r="A123" s="87"/>
      <c r="B123" s="56">
        <v>41</v>
      </c>
      <c r="C123" s="91"/>
      <c r="D123" s="59"/>
      <c r="E123" s="72"/>
      <c r="F123" s="225"/>
      <c r="G123" s="225"/>
      <c r="H123" s="26"/>
      <c r="I123" s="122"/>
      <c r="J123" s="122"/>
      <c r="K123" s="122"/>
      <c r="L123" s="122"/>
      <c r="M123" s="26"/>
      <c r="N123" s="60">
        <f t="shared" si="23"/>
        <v>0</v>
      </c>
      <c r="O123" s="26"/>
      <c r="P123" s="3"/>
      <c r="Q123" s="3"/>
      <c r="R123" s="3"/>
      <c r="S123" s="3"/>
      <c r="T123" s="13" t="s">
        <v>188</v>
      </c>
      <c r="U123" s="3"/>
      <c r="V123" s="3"/>
      <c r="W123" s="3"/>
      <c r="X123" s="3"/>
      <c r="Y123" s="3"/>
      <c r="Z123" s="3"/>
      <c r="AA123" s="3"/>
      <c r="AB123" s="3"/>
      <c r="AC123" s="3"/>
      <c r="AE123" s="124" t="s">
        <v>296</v>
      </c>
      <c r="AF123" t="s">
        <v>183</v>
      </c>
      <c r="AG123" s="125" t="s">
        <v>297</v>
      </c>
      <c r="AH123" s="126" t="s">
        <v>298</v>
      </c>
    </row>
    <row r="124" spans="1:34" ht="12.75" customHeight="1" x14ac:dyDescent="0.25">
      <c r="A124" s="87"/>
      <c r="B124" s="56">
        <v>42</v>
      </c>
      <c r="C124" s="91"/>
      <c r="D124" s="59"/>
      <c r="E124" s="72"/>
      <c r="F124" s="225"/>
      <c r="G124" s="225"/>
      <c r="H124" s="26"/>
      <c r="I124" s="122"/>
      <c r="J124" s="122"/>
      <c r="K124" s="122"/>
      <c r="L124" s="122"/>
      <c r="M124" s="26"/>
      <c r="N124" s="60">
        <f t="shared" si="23"/>
        <v>0</v>
      </c>
      <c r="O124" s="26"/>
      <c r="P124" s="3"/>
      <c r="Q124" s="3"/>
      <c r="R124" s="3"/>
      <c r="S124" s="3"/>
      <c r="T124" s="13" t="s">
        <v>299</v>
      </c>
      <c r="U124" s="3"/>
      <c r="V124" s="3"/>
      <c r="W124" s="3"/>
      <c r="X124" s="3"/>
      <c r="Y124" s="3"/>
      <c r="Z124" s="3"/>
      <c r="AA124" s="3"/>
      <c r="AB124" s="3"/>
      <c r="AC124" s="3"/>
      <c r="AE124" s="124" t="s">
        <v>300</v>
      </c>
      <c r="AF124" t="s">
        <v>188</v>
      </c>
      <c r="AG124" s="125" t="s">
        <v>301</v>
      </c>
      <c r="AH124" s="126" t="s">
        <v>302</v>
      </c>
    </row>
    <row r="125" spans="1:34" ht="12.75" customHeight="1" x14ac:dyDescent="0.25">
      <c r="A125" s="87"/>
      <c r="B125" s="56">
        <v>43</v>
      </c>
      <c r="C125" s="91"/>
      <c r="D125" s="59"/>
      <c r="E125" s="72"/>
      <c r="F125" s="225"/>
      <c r="G125" s="225"/>
      <c r="H125" s="26"/>
      <c r="I125" s="122"/>
      <c r="J125" s="122"/>
      <c r="K125" s="122"/>
      <c r="L125" s="122"/>
      <c r="M125" s="26"/>
      <c r="N125" s="60">
        <f t="shared" si="23"/>
        <v>0</v>
      </c>
      <c r="O125" s="26"/>
      <c r="P125" s="3"/>
      <c r="Q125" s="3"/>
      <c r="R125" s="3"/>
      <c r="S125" s="3"/>
      <c r="T125" s="13" t="s">
        <v>303</v>
      </c>
      <c r="U125" s="3"/>
      <c r="V125" s="3"/>
      <c r="W125" s="3"/>
      <c r="X125" s="3"/>
      <c r="Y125" s="3"/>
      <c r="Z125" s="3"/>
      <c r="AA125" s="3"/>
      <c r="AB125" s="3"/>
      <c r="AC125" s="3"/>
      <c r="AE125" s="124" t="s">
        <v>304</v>
      </c>
      <c r="AF125" t="s">
        <v>299</v>
      </c>
      <c r="AG125" s="125" t="s">
        <v>305</v>
      </c>
      <c r="AH125" s="126" t="s">
        <v>282</v>
      </c>
    </row>
    <row r="126" spans="1:34" ht="12.75" customHeight="1" x14ac:dyDescent="0.25">
      <c r="A126" s="87"/>
      <c r="B126" s="56">
        <v>44</v>
      </c>
      <c r="C126" s="91"/>
      <c r="D126" s="59"/>
      <c r="E126" s="72"/>
      <c r="F126" s="225"/>
      <c r="G126" s="225"/>
      <c r="H126" s="26"/>
      <c r="I126" s="122"/>
      <c r="J126" s="122"/>
      <c r="K126" s="122"/>
      <c r="L126" s="122"/>
      <c r="M126" s="26"/>
      <c r="N126" s="60">
        <f t="shared" si="23"/>
        <v>0</v>
      </c>
      <c r="O126" s="26"/>
      <c r="P126" s="3"/>
      <c r="Q126" s="3"/>
      <c r="R126" s="3"/>
      <c r="S126" s="3"/>
      <c r="T126" s="13" t="s">
        <v>306</v>
      </c>
      <c r="U126" s="3"/>
      <c r="V126" s="3"/>
      <c r="W126" s="3"/>
      <c r="X126" s="3"/>
      <c r="Y126" s="3"/>
      <c r="Z126" s="3"/>
      <c r="AA126" s="3"/>
      <c r="AB126" s="3"/>
      <c r="AC126" s="3"/>
      <c r="AE126" s="124" t="s">
        <v>307</v>
      </c>
      <c r="AF126" t="s">
        <v>303</v>
      </c>
      <c r="AG126" s="125" t="s">
        <v>308</v>
      </c>
      <c r="AH126" s="126" t="s">
        <v>309</v>
      </c>
    </row>
    <row r="127" spans="1:34" ht="12.75" customHeight="1" x14ac:dyDescent="0.25">
      <c r="A127" s="87"/>
      <c r="B127" s="56">
        <v>45</v>
      </c>
      <c r="C127" s="91"/>
      <c r="D127" s="59"/>
      <c r="E127" s="72"/>
      <c r="F127" s="225"/>
      <c r="G127" s="225"/>
      <c r="H127" s="26"/>
      <c r="I127" s="122"/>
      <c r="J127" s="122"/>
      <c r="K127" s="122"/>
      <c r="L127" s="122"/>
      <c r="M127" s="26"/>
      <c r="N127" s="60">
        <f t="shared" si="23"/>
        <v>0</v>
      </c>
      <c r="O127" s="26"/>
      <c r="P127" s="3"/>
      <c r="Q127" s="3"/>
      <c r="R127" s="3"/>
      <c r="S127" s="3"/>
      <c r="T127" s="13" t="s">
        <v>310</v>
      </c>
      <c r="U127" s="3"/>
      <c r="V127" s="3"/>
      <c r="W127" s="3"/>
      <c r="X127" s="3"/>
      <c r="Y127" s="3"/>
      <c r="Z127" s="3"/>
      <c r="AA127" s="3"/>
      <c r="AB127" s="3"/>
      <c r="AC127" s="3"/>
      <c r="AE127" s="124" t="s">
        <v>311</v>
      </c>
      <c r="AF127" t="s">
        <v>306</v>
      </c>
      <c r="AG127" s="125" t="s">
        <v>312</v>
      </c>
      <c r="AH127" s="126" t="s">
        <v>313</v>
      </c>
    </row>
    <row r="128" spans="1:34" ht="12.75" customHeight="1" x14ac:dyDescent="0.25">
      <c r="A128" s="87"/>
      <c r="B128" s="56">
        <v>46</v>
      </c>
      <c r="C128" s="91"/>
      <c r="D128" s="59"/>
      <c r="E128" s="72"/>
      <c r="F128" s="225"/>
      <c r="G128" s="225"/>
      <c r="H128" s="26"/>
      <c r="I128" s="122"/>
      <c r="J128" s="122"/>
      <c r="K128" s="122"/>
      <c r="L128" s="122"/>
      <c r="M128" s="26"/>
      <c r="N128" s="60">
        <f t="shared" si="23"/>
        <v>0</v>
      </c>
      <c r="O128" s="26"/>
      <c r="P128" s="3"/>
      <c r="Q128" s="3"/>
      <c r="R128" s="3"/>
      <c r="S128" s="3"/>
      <c r="T128" s="13" t="s">
        <v>314</v>
      </c>
      <c r="U128" s="3"/>
      <c r="V128" s="3"/>
      <c r="W128" s="3"/>
      <c r="X128" s="3"/>
      <c r="Y128" s="3"/>
      <c r="Z128" s="3"/>
      <c r="AA128" s="3"/>
      <c r="AB128" s="3"/>
      <c r="AC128" s="3"/>
      <c r="AE128" s="124" t="s">
        <v>315</v>
      </c>
      <c r="AF128" t="s">
        <v>310</v>
      </c>
      <c r="AG128" s="125" t="s">
        <v>316</v>
      </c>
      <c r="AH128" s="126" t="s">
        <v>317</v>
      </c>
    </row>
    <row r="129" spans="1:34" ht="12.75" customHeight="1" x14ac:dyDescent="0.25">
      <c r="A129" s="87"/>
      <c r="B129" s="56">
        <v>47</v>
      </c>
      <c r="C129" s="91"/>
      <c r="D129" s="59"/>
      <c r="E129" s="72"/>
      <c r="F129" s="225"/>
      <c r="G129" s="225"/>
      <c r="H129" s="26"/>
      <c r="I129" s="122"/>
      <c r="J129" s="122"/>
      <c r="K129" s="122"/>
      <c r="L129" s="122"/>
      <c r="M129" s="26"/>
      <c r="N129" s="60">
        <f t="shared" si="23"/>
        <v>0</v>
      </c>
      <c r="O129" s="26"/>
      <c r="P129" s="3"/>
      <c r="Q129" s="3"/>
      <c r="R129" s="3"/>
      <c r="S129" s="3"/>
      <c r="T129" s="13" t="s">
        <v>192</v>
      </c>
      <c r="U129" s="3"/>
      <c r="V129" s="3"/>
      <c r="W129" s="3"/>
      <c r="X129" s="3"/>
      <c r="Y129" s="3"/>
      <c r="Z129" s="3"/>
      <c r="AA129" s="3"/>
      <c r="AB129" s="3"/>
      <c r="AC129" s="3"/>
      <c r="AE129" s="124" t="s">
        <v>318</v>
      </c>
      <c r="AF129" t="s">
        <v>314</v>
      </c>
      <c r="AG129" s="125" t="s">
        <v>319</v>
      </c>
      <c r="AH129" s="126" t="s">
        <v>320</v>
      </c>
    </row>
    <row r="130" spans="1:34" ht="12.75" customHeight="1" x14ac:dyDescent="0.25">
      <c r="A130" s="87"/>
      <c r="B130" s="56">
        <v>48</v>
      </c>
      <c r="C130" s="91"/>
      <c r="D130" s="59"/>
      <c r="E130" s="72"/>
      <c r="F130" s="225"/>
      <c r="G130" s="225"/>
      <c r="H130" s="26"/>
      <c r="I130" s="122"/>
      <c r="J130" s="122"/>
      <c r="K130" s="122"/>
      <c r="L130" s="122"/>
      <c r="M130" s="26"/>
      <c r="N130" s="60">
        <f t="shared" si="23"/>
        <v>0</v>
      </c>
      <c r="O130" s="26"/>
      <c r="P130" s="3"/>
      <c r="Q130" s="3"/>
      <c r="R130" s="3"/>
      <c r="S130" s="3"/>
      <c r="T130" s="13" t="s">
        <v>321</v>
      </c>
      <c r="U130" s="3"/>
      <c r="V130" s="3"/>
      <c r="W130" s="3"/>
      <c r="X130" s="3"/>
      <c r="Y130" s="3"/>
      <c r="Z130" s="3"/>
      <c r="AA130" s="3"/>
      <c r="AB130" s="3"/>
      <c r="AC130" s="3"/>
      <c r="AE130" s="124" t="s">
        <v>322</v>
      </c>
      <c r="AF130" t="s">
        <v>192</v>
      </c>
      <c r="AG130" s="125" t="s">
        <v>323</v>
      </c>
      <c r="AH130" s="126" t="s">
        <v>324</v>
      </c>
    </row>
    <row r="131" spans="1:34" ht="12.75" customHeight="1" x14ac:dyDescent="0.25">
      <c r="A131" s="87"/>
      <c r="B131" s="56">
        <v>49</v>
      </c>
      <c r="C131" s="91"/>
      <c r="D131" s="59"/>
      <c r="E131" s="72"/>
      <c r="F131" s="225"/>
      <c r="G131" s="225"/>
      <c r="H131" s="26"/>
      <c r="I131" s="122"/>
      <c r="J131" s="122"/>
      <c r="K131" s="122"/>
      <c r="L131" s="122"/>
      <c r="M131" s="26"/>
      <c r="N131" s="60">
        <f t="shared" si="23"/>
        <v>0</v>
      </c>
      <c r="O131" s="26"/>
      <c r="P131" s="3"/>
      <c r="Q131" s="3"/>
      <c r="R131" s="3"/>
      <c r="S131" s="3"/>
      <c r="T131" s="13" t="s">
        <v>325</v>
      </c>
      <c r="U131" s="3"/>
      <c r="V131" s="3"/>
      <c r="W131" s="3"/>
      <c r="X131" s="3"/>
      <c r="Y131" s="3"/>
      <c r="Z131" s="3"/>
      <c r="AA131" s="3"/>
      <c r="AB131" s="3"/>
      <c r="AC131" s="3"/>
      <c r="AE131" s="124" t="s">
        <v>326</v>
      </c>
      <c r="AF131" t="s">
        <v>321</v>
      </c>
      <c r="AG131" s="125" t="s">
        <v>327</v>
      </c>
      <c r="AH131" s="126" t="s">
        <v>328</v>
      </c>
    </row>
    <row r="132" spans="1:34" ht="12.75" customHeight="1" x14ac:dyDescent="0.25">
      <c r="A132" s="87"/>
      <c r="B132" s="56">
        <v>50</v>
      </c>
      <c r="C132" s="91"/>
      <c r="D132" s="59"/>
      <c r="E132" s="72"/>
      <c r="F132" s="225"/>
      <c r="G132" s="225"/>
      <c r="H132" s="26"/>
      <c r="I132" s="122"/>
      <c r="J132" s="122"/>
      <c r="K132" s="122"/>
      <c r="L132" s="122"/>
      <c r="M132" s="26"/>
      <c r="N132" s="60">
        <f t="shared" si="23"/>
        <v>0</v>
      </c>
      <c r="O132" s="26"/>
      <c r="P132" s="3"/>
      <c r="Q132" s="3"/>
      <c r="R132" s="3"/>
      <c r="S132" s="3"/>
      <c r="T132" s="13" t="s">
        <v>329</v>
      </c>
      <c r="U132" s="3"/>
      <c r="V132" s="3"/>
      <c r="W132" s="3"/>
      <c r="X132" s="3"/>
      <c r="Y132" s="3"/>
      <c r="Z132" s="3"/>
      <c r="AA132" s="3"/>
      <c r="AB132" s="3"/>
      <c r="AC132" s="3"/>
      <c r="AE132" s="124" t="s">
        <v>330</v>
      </c>
      <c r="AF132" t="s">
        <v>325</v>
      </c>
      <c r="AG132" s="125" t="s">
        <v>331</v>
      </c>
      <c r="AH132" s="126" t="s">
        <v>332</v>
      </c>
    </row>
    <row r="133" spans="1:34" ht="12.75" customHeight="1" x14ac:dyDescent="0.25">
      <c r="A133" s="87"/>
      <c r="B133" s="56">
        <v>51</v>
      </c>
      <c r="C133" s="91"/>
      <c r="D133" s="59"/>
      <c r="E133" s="72"/>
      <c r="F133" s="225"/>
      <c r="G133" s="225"/>
      <c r="H133" s="26"/>
      <c r="I133" s="122"/>
      <c r="J133" s="122"/>
      <c r="K133" s="122"/>
      <c r="L133" s="122"/>
      <c r="M133" s="26"/>
      <c r="N133" s="60">
        <f t="shared" si="23"/>
        <v>0</v>
      </c>
      <c r="O133" s="26"/>
      <c r="P133" s="3"/>
      <c r="Q133" s="3"/>
      <c r="R133" s="3"/>
      <c r="S133" s="3"/>
      <c r="T133" s="13" t="s">
        <v>333</v>
      </c>
      <c r="U133" s="3"/>
      <c r="V133" s="3"/>
      <c r="W133" s="3"/>
      <c r="X133" s="3"/>
      <c r="Y133" s="3"/>
      <c r="Z133" s="3"/>
      <c r="AA133" s="3"/>
      <c r="AB133" s="3"/>
      <c r="AC133" s="3"/>
      <c r="AE133" s="124" t="s">
        <v>334</v>
      </c>
      <c r="AF133" t="s">
        <v>329</v>
      </c>
      <c r="AG133" s="125" t="s">
        <v>335</v>
      </c>
      <c r="AH133" s="126" t="s">
        <v>336</v>
      </c>
    </row>
    <row r="134" spans="1:34" ht="12.75" customHeight="1" x14ac:dyDescent="0.25">
      <c r="A134" s="87"/>
      <c r="B134" s="56">
        <v>52</v>
      </c>
      <c r="C134" s="91"/>
      <c r="D134" s="59"/>
      <c r="E134" s="72"/>
      <c r="F134" s="225"/>
      <c r="G134" s="225"/>
      <c r="H134" s="26"/>
      <c r="I134" s="122"/>
      <c r="J134" s="122"/>
      <c r="K134" s="122"/>
      <c r="L134" s="122"/>
      <c r="M134" s="26"/>
      <c r="N134" s="60">
        <f t="shared" si="23"/>
        <v>0</v>
      </c>
      <c r="O134" s="26"/>
      <c r="P134" s="3"/>
      <c r="Q134" s="3"/>
      <c r="R134" s="3"/>
      <c r="S134" s="3"/>
      <c r="T134" s="13" t="s">
        <v>337</v>
      </c>
      <c r="U134" s="3"/>
      <c r="V134" s="3"/>
      <c r="W134" s="3"/>
      <c r="X134" s="3"/>
      <c r="Y134" s="3"/>
      <c r="Z134" s="3"/>
      <c r="AA134" s="3"/>
      <c r="AB134" s="3"/>
      <c r="AC134" s="3"/>
      <c r="AE134" s="124" t="s">
        <v>338</v>
      </c>
      <c r="AF134" t="s">
        <v>333</v>
      </c>
      <c r="AG134" s="125" t="s">
        <v>339</v>
      </c>
      <c r="AH134"/>
    </row>
    <row r="135" spans="1:34" ht="12.75" customHeight="1" x14ac:dyDescent="0.2">
      <c r="A135" s="87"/>
      <c r="B135" s="56">
        <v>53</v>
      </c>
      <c r="C135" s="91"/>
      <c r="D135" s="59"/>
      <c r="E135" s="72"/>
      <c r="F135" s="225"/>
      <c r="G135" s="225"/>
      <c r="H135" s="26"/>
      <c r="I135" s="122"/>
      <c r="J135" s="122"/>
      <c r="K135" s="122"/>
      <c r="L135" s="122"/>
      <c r="M135" s="26"/>
      <c r="N135" s="60">
        <f t="shared" si="23"/>
        <v>0</v>
      </c>
      <c r="O135" s="26"/>
      <c r="P135" s="3"/>
      <c r="Q135" s="3"/>
      <c r="R135" s="3"/>
      <c r="S135" s="3"/>
      <c r="T135" s="13" t="s">
        <v>340</v>
      </c>
      <c r="U135" s="3"/>
      <c r="V135" s="3"/>
      <c r="W135" s="3"/>
      <c r="X135" s="3"/>
      <c r="Y135" s="3"/>
      <c r="Z135" s="3"/>
      <c r="AA135" s="3"/>
      <c r="AB135" s="3"/>
      <c r="AC135" s="3"/>
    </row>
    <row r="136" spans="1:34" ht="12.75" customHeight="1" x14ac:dyDescent="0.2">
      <c r="A136" s="87"/>
      <c r="B136" s="56">
        <v>54</v>
      </c>
      <c r="C136" s="91"/>
      <c r="D136" s="59"/>
      <c r="E136" s="72"/>
      <c r="F136" s="225"/>
      <c r="G136" s="225"/>
      <c r="H136" s="26"/>
      <c r="I136" s="122"/>
      <c r="J136" s="122"/>
      <c r="K136" s="122"/>
      <c r="L136" s="122"/>
      <c r="M136" s="26"/>
      <c r="N136" s="60">
        <f t="shared" si="23"/>
        <v>0</v>
      </c>
      <c r="O136" s="26"/>
      <c r="P136" s="3"/>
      <c r="Q136" s="3"/>
      <c r="R136" s="3"/>
      <c r="S136" s="3"/>
      <c r="T136" s="13" t="s">
        <v>341</v>
      </c>
      <c r="U136" s="3"/>
      <c r="V136" s="3"/>
      <c r="W136" s="3"/>
      <c r="X136" s="3"/>
      <c r="Y136" s="3"/>
      <c r="Z136" s="3"/>
      <c r="AA136" s="3"/>
      <c r="AB136" s="3"/>
      <c r="AC136" s="3"/>
    </row>
    <row r="137" spans="1:34" ht="12.75" customHeight="1" x14ac:dyDescent="0.2">
      <c r="A137" s="87"/>
      <c r="B137" s="56">
        <v>55</v>
      </c>
      <c r="C137" s="91"/>
      <c r="D137" s="59"/>
      <c r="E137" s="72"/>
      <c r="F137" s="225"/>
      <c r="G137" s="225"/>
      <c r="H137" s="26"/>
      <c r="I137" s="122"/>
      <c r="J137" s="122"/>
      <c r="K137" s="122"/>
      <c r="L137" s="122"/>
      <c r="M137" s="26"/>
      <c r="N137" s="60">
        <f t="shared" si="23"/>
        <v>0</v>
      </c>
      <c r="O137" s="26"/>
      <c r="P137" s="3"/>
      <c r="Q137" s="3"/>
      <c r="R137" s="3"/>
      <c r="S137" s="3"/>
      <c r="T137" s="3"/>
      <c r="U137" s="3"/>
      <c r="V137" s="3"/>
      <c r="W137" s="3"/>
      <c r="X137" s="3"/>
      <c r="Y137" s="3"/>
      <c r="Z137" s="3"/>
      <c r="AA137" s="3"/>
      <c r="AB137" s="3"/>
      <c r="AC137" s="3"/>
    </row>
    <row r="138" spans="1:34" ht="12.75" customHeight="1" x14ac:dyDescent="0.2">
      <c r="A138" s="87"/>
      <c r="B138" s="56">
        <v>56</v>
      </c>
      <c r="C138" s="91"/>
      <c r="D138" s="59"/>
      <c r="E138" s="72"/>
      <c r="F138" s="225"/>
      <c r="G138" s="225"/>
      <c r="H138" s="26"/>
      <c r="I138" s="122"/>
      <c r="J138" s="122"/>
      <c r="K138" s="122"/>
      <c r="L138" s="122"/>
      <c r="M138" s="26"/>
      <c r="N138" s="60">
        <f t="shared" si="23"/>
        <v>0</v>
      </c>
      <c r="O138" s="26"/>
      <c r="P138" s="3"/>
      <c r="Q138" s="3"/>
      <c r="R138" s="3"/>
      <c r="S138" s="3"/>
      <c r="T138" s="3"/>
      <c r="U138" s="3"/>
      <c r="V138" s="3"/>
      <c r="W138" s="3"/>
      <c r="X138" s="3"/>
      <c r="Y138" s="3"/>
      <c r="Z138" s="3"/>
      <c r="AA138" s="3"/>
      <c r="AB138" s="3"/>
      <c r="AC138" s="3"/>
    </row>
    <row r="139" spans="1:34" ht="12.75" customHeight="1" x14ac:dyDescent="0.2">
      <c r="A139" s="87"/>
      <c r="B139" s="56">
        <v>57</v>
      </c>
      <c r="C139" s="91"/>
      <c r="D139" s="59"/>
      <c r="E139" s="72"/>
      <c r="F139" s="225"/>
      <c r="G139" s="225"/>
      <c r="H139" s="26"/>
      <c r="I139" s="122"/>
      <c r="J139" s="122"/>
      <c r="K139" s="122"/>
      <c r="L139" s="122"/>
      <c r="M139" s="26"/>
      <c r="N139" s="60">
        <f t="shared" si="23"/>
        <v>0</v>
      </c>
      <c r="O139" s="26"/>
      <c r="P139" s="3"/>
      <c r="Q139" s="3"/>
      <c r="R139" s="3"/>
      <c r="S139" s="3"/>
      <c r="T139" s="3"/>
      <c r="U139" s="3"/>
      <c r="V139" s="3"/>
      <c r="W139" s="3"/>
      <c r="X139" s="3"/>
      <c r="Y139" s="3"/>
      <c r="Z139" s="3"/>
      <c r="AA139" s="3"/>
      <c r="AB139" s="3"/>
      <c r="AC139" s="3"/>
    </row>
    <row r="140" spans="1:34" ht="12.75" customHeight="1" x14ac:dyDescent="0.2">
      <c r="A140" s="87"/>
      <c r="B140" s="56">
        <v>58</v>
      </c>
      <c r="C140" s="91"/>
      <c r="D140" s="59"/>
      <c r="E140" s="72"/>
      <c r="F140" s="225"/>
      <c r="G140" s="225"/>
      <c r="H140" s="26"/>
      <c r="I140" s="122"/>
      <c r="J140" s="122"/>
      <c r="K140" s="122"/>
      <c r="L140" s="122"/>
      <c r="M140" s="26"/>
      <c r="N140" s="60">
        <f t="shared" si="23"/>
        <v>0</v>
      </c>
      <c r="O140" s="26"/>
      <c r="P140" s="3"/>
      <c r="Q140" s="3"/>
      <c r="R140" s="3"/>
      <c r="S140" s="3"/>
      <c r="T140" s="3"/>
      <c r="U140" s="3"/>
      <c r="V140" s="3"/>
      <c r="W140" s="3"/>
      <c r="X140" s="3"/>
      <c r="Y140" s="3"/>
      <c r="Z140" s="3"/>
      <c r="AA140" s="3"/>
      <c r="AB140" s="3"/>
      <c r="AC140" s="3"/>
    </row>
    <row r="141" spans="1:34" ht="12.75" customHeight="1" x14ac:dyDescent="0.2">
      <c r="A141" s="87"/>
      <c r="B141" s="56">
        <v>59</v>
      </c>
      <c r="C141" s="91"/>
      <c r="D141" s="59"/>
      <c r="E141" s="72"/>
      <c r="F141" s="225"/>
      <c r="G141" s="225"/>
      <c r="H141" s="26"/>
      <c r="I141" s="122"/>
      <c r="J141" s="122"/>
      <c r="K141" s="122"/>
      <c r="L141" s="122"/>
      <c r="M141" s="26"/>
      <c r="N141" s="60">
        <f t="shared" si="23"/>
        <v>0</v>
      </c>
      <c r="O141" s="26"/>
      <c r="P141" s="3"/>
      <c r="Q141" s="3"/>
      <c r="R141" s="3"/>
      <c r="S141" s="3"/>
      <c r="T141" s="3"/>
      <c r="U141" s="3"/>
      <c r="V141" s="3"/>
      <c r="W141" s="3"/>
      <c r="X141" s="3"/>
      <c r="Y141" s="3"/>
      <c r="Z141" s="3"/>
      <c r="AA141" s="3"/>
      <c r="AB141" s="3"/>
      <c r="AC141" s="3"/>
    </row>
    <row r="142" spans="1:34" ht="12.75" customHeight="1" x14ac:dyDescent="0.2">
      <c r="A142" s="87"/>
      <c r="B142" s="56">
        <v>60</v>
      </c>
      <c r="C142" s="91"/>
      <c r="D142" s="59"/>
      <c r="E142" s="72"/>
      <c r="F142" s="225"/>
      <c r="G142" s="225"/>
      <c r="H142" s="26"/>
      <c r="I142" s="122"/>
      <c r="J142" s="122"/>
      <c r="K142" s="122"/>
      <c r="L142" s="122"/>
      <c r="M142" s="26"/>
      <c r="N142" s="60">
        <f t="shared" si="23"/>
        <v>0</v>
      </c>
      <c r="O142" s="26"/>
      <c r="P142" s="3"/>
      <c r="Q142" s="3"/>
      <c r="R142" s="3"/>
      <c r="S142" s="3"/>
      <c r="T142" s="3"/>
      <c r="U142" s="3"/>
      <c r="V142" s="3"/>
      <c r="W142" s="3"/>
      <c r="X142" s="3"/>
      <c r="Y142" s="3"/>
      <c r="Z142" s="3"/>
      <c r="AA142" s="3"/>
      <c r="AB142" s="3"/>
      <c r="AC142" s="3"/>
    </row>
    <row r="143" spans="1:34" ht="12.75" customHeight="1" x14ac:dyDescent="0.2">
      <c r="A143" s="87"/>
      <c r="B143" s="56">
        <v>61</v>
      </c>
      <c r="C143" s="91"/>
      <c r="D143" s="59"/>
      <c r="E143" s="72"/>
      <c r="F143" s="225"/>
      <c r="G143" s="225"/>
      <c r="H143" s="26"/>
      <c r="I143" s="122"/>
      <c r="J143" s="122"/>
      <c r="K143" s="122"/>
      <c r="L143" s="122"/>
      <c r="M143" s="26"/>
      <c r="N143" s="60">
        <f t="shared" si="23"/>
        <v>0</v>
      </c>
      <c r="O143" s="26"/>
      <c r="P143" s="3"/>
      <c r="Q143" s="3"/>
      <c r="R143" s="3"/>
      <c r="S143" s="3"/>
      <c r="T143" s="3"/>
      <c r="U143" s="3"/>
      <c r="V143" s="3"/>
      <c r="W143" s="3"/>
      <c r="X143" s="3"/>
      <c r="Y143" s="3"/>
      <c r="Z143" s="3"/>
      <c r="AA143" s="3"/>
      <c r="AB143" s="3"/>
      <c r="AC143" s="3"/>
    </row>
    <row r="144" spans="1:34" ht="12.75" customHeight="1" x14ac:dyDescent="0.2">
      <c r="A144" s="87"/>
      <c r="B144" s="56">
        <v>62</v>
      </c>
      <c r="C144" s="91"/>
      <c r="D144" s="59"/>
      <c r="E144" s="72"/>
      <c r="F144" s="225"/>
      <c r="G144" s="225"/>
      <c r="H144" s="26"/>
      <c r="I144" s="122"/>
      <c r="J144" s="122"/>
      <c r="K144" s="122"/>
      <c r="L144" s="122"/>
      <c r="M144" s="26"/>
      <c r="N144" s="60">
        <f t="shared" si="23"/>
        <v>0</v>
      </c>
      <c r="O144" s="26"/>
      <c r="P144" s="3"/>
      <c r="Q144" s="3"/>
      <c r="R144" s="3"/>
      <c r="S144" s="3"/>
      <c r="T144" s="3"/>
      <c r="U144" s="3"/>
      <c r="V144" s="3"/>
      <c r="W144" s="3"/>
      <c r="X144" s="3"/>
      <c r="Y144" s="3"/>
      <c r="Z144" s="3"/>
      <c r="AA144" s="3"/>
      <c r="AB144" s="3"/>
      <c r="AC144" s="3"/>
    </row>
    <row r="145" spans="1:29" ht="12.75" customHeight="1" x14ac:dyDescent="0.2">
      <c r="A145" s="87"/>
      <c r="B145" s="56">
        <v>63</v>
      </c>
      <c r="C145" s="91"/>
      <c r="D145" s="59"/>
      <c r="E145" s="72"/>
      <c r="F145" s="225"/>
      <c r="G145" s="225"/>
      <c r="H145" s="26"/>
      <c r="I145" s="122"/>
      <c r="J145" s="122"/>
      <c r="K145" s="122"/>
      <c r="L145" s="122"/>
      <c r="M145" s="26"/>
      <c r="N145" s="60">
        <f t="shared" si="23"/>
        <v>0</v>
      </c>
      <c r="O145" s="26"/>
      <c r="P145" s="3"/>
      <c r="Q145" s="3"/>
      <c r="R145" s="3"/>
      <c r="S145" s="3"/>
      <c r="T145" s="3"/>
      <c r="U145" s="3"/>
      <c r="V145" s="3"/>
      <c r="W145" s="3"/>
      <c r="X145" s="3"/>
      <c r="Y145" s="3"/>
      <c r="Z145" s="3"/>
      <c r="AA145" s="3"/>
      <c r="AB145" s="3"/>
      <c r="AC145" s="3"/>
    </row>
    <row r="146" spans="1:29" ht="12.75" customHeight="1" x14ac:dyDescent="0.2">
      <c r="A146" s="87"/>
      <c r="B146" s="56">
        <v>64</v>
      </c>
      <c r="C146" s="91"/>
      <c r="D146" s="59"/>
      <c r="E146" s="72"/>
      <c r="F146" s="225"/>
      <c r="G146" s="225"/>
      <c r="H146" s="26"/>
      <c r="I146" s="122"/>
      <c r="J146" s="122"/>
      <c r="K146" s="122"/>
      <c r="L146" s="122"/>
      <c r="M146" s="26"/>
      <c r="N146" s="60">
        <f t="shared" si="23"/>
        <v>0</v>
      </c>
      <c r="O146" s="26"/>
      <c r="P146" s="3"/>
      <c r="Q146" s="3"/>
      <c r="R146" s="3"/>
      <c r="S146" s="3"/>
      <c r="T146" s="3"/>
      <c r="U146" s="3"/>
      <c r="V146" s="3"/>
      <c r="W146" s="3"/>
      <c r="X146" s="3"/>
      <c r="Y146" s="3"/>
      <c r="Z146" s="3"/>
      <c r="AA146" s="3"/>
      <c r="AB146" s="3"/>
      <c r="AC146" s="3"/>
    </row>
    <row r="147" spans="1:29" ht="12.75" customHeight="1" x14ac:dyDescent="0.2">
      <c r="A147" s="87"/>
      <c r="B147" s="56">
        <v>65</v>
      </c>
      <c r="C147" s="91"/>
      <c r="D147" s="59"/>
      <c r="E147" s="72"/>
      <c r="F147" s="225"/>
      <c r="G147" s="225"/>
      <c r="H147" s="26"/>
      <c r="I147" s="122"/>
      <c r="J147" s="122"/>
      <c r="K147" s="122"/>
      <c r="L147" s="122"/>
      <c r="M147" s="26"/>
      <c r="N147" s="60">
        <f t="shared" si="23"/>
        <v>0</v>
      </c>
      <c r="O147" s="26"/>
      <c r="P147" s="3"/>
      <c r="Q147" s="3"/>
      <c r="R147" s="3"/>
      <c r="S147" s="3"/>
      <c r="T147" s="3"/>
      <c r="U147" s="3"/>
      <c r="V147" s="3"/>
      <c r="W147" s="3"/>
      <c r="X147" s="3"/>
      <c r="Y147" s="3"/>
      <c r="Z147" s="3"/>
      <c r="AA147" s="3"/>
      <c r="AB147" s="3"/>
      <c r="AC147" s="3"/>
    </row>
    <row r="148" spans="1:29" ht="12.75" customHeight="1" x14ac:dyDescent="0.2">
      <c r="A148" s="87"/>
      <c r="B148" s="56">
        <v>66</v>
      </c>
      <c r="C148" s="91"/>
      <c r="D148" s="59"/>
      <c r="E148" s="72"/>
      <c r="F148" s="225"/>
      <c r="G148" s="225"/>
      <c r="H148" s="26"/>
      <c r="I148" s="122"/>
      <c r="J148" s="122"/>
      <c r="K148" s="122"/>
      <c r="L148" s="122"/>
      <c r="M148" s="26"/>
      <c r="N148" s="60">
        <f t="shared" ref="N148:N182" si="24">IF(C148=0,0,IF(D148=0,0,IF(E148=0,0,5)))</f>
        <v>0</v>
      </c>
      <c r="O148" s="26"/>
      <c r="P148" s="3"/>
      <c r="Q148" s="3"/>
      <c r="R148" s="3"/>
      <c r="S148" s="3"/>
      <c r="T148" s="3"/>
      <c r="U148" s="3"/>
      <c r="V148" s="3"/>
      <c r="W148" s="3"/>
      <c r="X148" s="3"/>
      <c r="Y148" s="3"/>
      <c r="Z148" s="3"/>
      <c r="AA148" s="3"/>
      <c r="AB148" s="3"/>
      <c r="AC148" s="3"/>
    </row>
    <row r="149" spans="1:29" ht="12.75" customHeight="1" x14ac:dyDescent="0.2">
      <c r="A149" s="87"/>
      <c r="B149" s="56">
        <v>67</v>
      </c>
      <c r="C149" s="91"/>
      <c r="D149" s="59"/>
      <c r="E149" s="72"/>
      <c r="F149" s="225"/>
      <c r="G149" s="225"/>
      <c r="H149" s="26"/>
      <c r="I149" s="122"/>
      <c r="J149" s="122"/>
      <c r="K149" s="122"/>
      <c r="L149" s="122"/>
      <c r="M149" s="26"/>
      <c r="N149" s="60">
        <f t="shared" si="24"/>
        <v>0</v>
      </c>
      <c r="O149" s="26"/>
      <c r="P149" s="3"/>
      <c r="Q149" s="3"/>
      <c r="R149" s="3"/>
      <c r="S149" s="3"/>
      <c r="T149" s="3"/>
      <c r="U149" s="3"/>
      <c r="V149" s="3"/>
      <c r="W149" s="3"/>
      <c r="X149" s="3"/>
      <c r="Y149" s="3"/>
      <c r="Z149" s="3"/>
      <c r="AA149" s="3"/>
      <c r="AB149" s="3"/>
      <c r="AC149" s="3"/>
    </row>
    <row r="150" spans="1:29" ht="12.75" customHeight="1" x14ac:dyDescent="0.2">
      <c r="A150" s="87"/>
      <c r="B150" s="56">
        <v>68</v>
      </c>
      <c r="C150" s="91"/>
      <c r="D150" s="59"/>
      <c r="E150" s="72"/>
      <c r="F150" s="225"/>
      <c r="G150" s="225"/>
      <c r="H150" s="26"/>
      <c r="I150" s="122"/>
      <c r="J150" s="122"/>
      <c r="K150" s="122"/>
      <c r="L150" s="122"/>
      <c r="M150" s="26"/>
      <c r="N150" s="60">
        <f t="shared" si="24"/>
        <v>0</v>
      </c>
      <c r="O150" s="26"/>
      <c r="P150" s="3"/>
      <c r="Q150" s="3"/>
      <c r="R150" s="3"/>
      <c r="S150" s="3"/>
      <c r="T150" s="3"/>
      <c r="U150" s="3"/>
      <c r="V150" s="3"/>
      <c r="W150" s="3"/>
      <c r="X150" s="3"/>
      <c r="Y150" s="3"/>
      <c r="Z150" s="3"/>
      <c r="AA150" s="3"/>
      <c r="AB150" s="3"/>
      <c r="AC150" s="3"/>
    </row>
    <row r="151" spans="1:29" ht="12.75" customHeight="1" x14ac:dyDescent="0.2">
      <c r="A151" s="87"/>
      <c r="B151" s="56">
        <v>69</v>
      </c>
      <c r="C151" s="91"/>
      <c r="D151" s="59"/>
      <c r="E151" s="72"/>
      <c r="F151" s="225"/>
      <c r="G151" s="225"/>
      <c r="H151" s="26"/>
      <c r="I151" s="122"/>
      <c r="J151" s="122"/>
      <c r="K151" s="122"/>
      <c r="L151" s="122"/>
      <c r="M151" s="26"/>
      <c r="N151" s="60">
        <f t="shared" si="24"/>
        <v>0</v>
      </c>
      <c r="O151" s="26"/>
      <c r="P151" s="3"/>
      <c r="Q151" s="3"/>
      <c r="R151" s="3"/>
      <c r="S151" s="3"/>
      <c r="T151" s="3"/>
      <c r="U151" s="3"/>
      <c r="V151" s="3"/>
      <c r="W151" s="3"/>
      <c r="X151" s="3"/>
      <c r="Y151" s="3"/>
      <c r="Z151" s="3"/>
      <c r="AA151" s="3"/>
      <c r="AB151" s="3"/>
      <c r="AC151" s="3"/>
    </row>
    <row r="152" spans="1:29" ht="12.75" customHeight="1" x14ac:dyDescent="0.2">
      <c r="A152" s="87"/>
      <c r="B152" s="56">
        <v>70</v>
      </c>
      <c r="C152" s="91"/>
      <c r="D152" s="59"/>
      <c r="E152" s="72"/>
      <c r="F152" s="225"/>
      <c r="G152" s="225"/>
      <c r="H152" s="26"/>
      <c r="I152" s="122"/>
      <c r="J152" s="122"/>
      <c r="K152" s="122"/>
      <c r="L152" s="122"/>
      <c r="M152" s="26"/>
      <c r="N152" s="60">
        <f t="shared" si="24"/>
        <v>0</v>
      </c>
      <c r="O152" s="26"/>
      <c r="P152" s="3"/>
      <c r="Q152" s="3"/>
      <c r="R152" s="3"/>
      <c r="S152" s="3"/>
      <c r="T152" s="3"/>
      <c r="U152" s="3"/>
      <c r="V152" s="3"/>
      <c r="W152" s="3"/>
      <c r="X152" s="3"/>
      <c r="Y152" s="3"/>
      <c r="Z152" s="3"/>
      <c r="AA152" s="3"/>
      <c r="AB152" s="3"/>
      <c r="AC152" s="3"/>
    </row>
    <row r="153" spans="1:29" ht="12.75" customHeight="1" x14ac:dyDescent="0.2">
      <c r="A153" s="87"/>
      <c r="B153" s="56">
        <v>71</v>
      </c>
      <c r="C153" s="91"/>
      <c r="D153" s="59"/>
      <c r="E153" s="72"/>
      <c r="F153" s="225"/>
      <c r="G153" s="225"/>
      <c r="H153" s="26"/>
      <c r="I153" s="122"/>
      <c r="J153" s="122"/>
      <c r="K153" s="122"/>
      <c r="L153" s="122"/>
      <c r="M153" s="26"/>
      <c r="N153" s="60">
        <f t="shared" si="24"/>
        <v>0</v>
      </c>
      <c r="O153" s="26"/>
      <c r="P153" s="3"/>
      <c r="Q153" s="3"/>
      <c r="R153" s="3"/>
      <c r="S153" s="3"/>
      <c r="T153" s="3"/>
      <c r="U153" s="3"/>
      <c r="V153" s="3"/>
      <c r="W153" s="3"/>
      <c r="X153" s="3"/>
      <c r="Y153" s="3"/>
      <c r="Z153" s="3"/>
      <c r="AA153" s="3"/>
      <c r="AB153" s="3"/>
      <c r="AC153" s="3"/>
    </row>
    <row r="154" spans="1:29" ht="12.75" customHeight="1" x14ac:dyDescent="0.2">
      <c r="A154" s="87"/>
      <c r="B154" s="56">
        <v>72</v>
      </c>
      <c r="C154" s="91"/>
      <c r="D154" s="59"/>
      <c r="E154" s="72"/>
      <c r="F154" s="225"/>
      <c r="G154" s="225"/>
      <c r="H154" s="26"/>
      <c r="I154" s="122"/>
      <c r="J154" s="122"/>
      <c r="K154" s="122"/>
      <c r="L154" s="122"/>
      <c r="M154" s="26"/>
      <c r="N154" s="60">
        <f t="shared" si="24"/>
        <v>0</v>
      </c>
      <c r="O154" s="26"/>
      <c r="P154" s="3"/>
      <c r="Q154" s="3"/>
      <c r="R154" s="3"/>
      <c r="S154" s="3"/>
      <c r="T154" s="3"/>
      <c r="U154" s="3"/>
      <c r="V154" s="3"/>
      <c r="W154" s="3"/>
      <c r="X154" s="3"/>
      <c r="Y154" s="3"/>
      <c r="Z154" s="3"/>
      <c r="AA154" s="3"/>
      <c r="AB154" s="3"/>
      <c r="AC154" s="3"/>
    </row>
    <row r="155" spans="1:29" ht="12.75" customHeight="1" x14ac:dyDescent="0.2">
      <c r="A155" s="87"/>
      <c r="B155" s="56">
        <v>73</v>
      </c>
      <c r="C155" s="91"/>
      <c r="D155" s="59"/>
      <c r="E155" s="72"/>
      <c r="F155" s="225"/>
      <c r="G155" s="225"/>
      <c r="H155" s="26"/>
      <c r="I155" s="122"/>
      <c r="J155" s="122"/>
      <c r="K155" s="122"/>
      <c r="L155" s="122"/>
      <c r="M155" s="26"/>
      <c r="N155" s="60">
        <f t="shared" si="24"/>
        <v>0</v>
      </c>
      <c r="O155" s="26"/>
      <c r="P155" s="3"/>
      <c r="Q155" s="3"/>
      <c r="R155" s="3"/>
      <c r="S155" s="3"/>
      <c r="T155" s="3"/>
      <c r="U155" s="3"/>
      <c r="V155" s="3"/>
      <c r="W155" s="3"/>
      <c r="X155" s="3"/>
      <c r="Y155" s="3"/>
      <c r="Z155" s="3"/>
      <c r="AA155" s="3"/>
      <c r="AB155" s="3"/>
      <c r="AC155" s="3"/>
    </row>
    <row r="156" spans="1:29" ht="12.75" customHeight="1" x14ac:dyDescent="0.2">
      <c r="A156" s="87"/>
      <c r="B156" s="56">
        <v>74</v>
      </c>
      <c r="C156" s="91"/>
      <c r="D156" s="59"/>
      <c r="E156" s="72"/>
      <c r="F156" s="225"/>
      <c r="G156" s="225"/>
      <c r="H156" s="26"/>
      <c r="I156" s="122"/>
      <c r="J156" s="122"/>
      <c r="K156" s="122"/>
      <c r="L156" s="122"/>
      <c r="M156" s="26"/>
      <c r="N156" s="60">
        <f t="shared" si="24"/>
        <v>0</v>
      </c>
      <c r="O156" s="26"/>
      <c r="P156" s="3"/>
      <c r="Q156" s="3"/>
      <c r="R156" s="3"/>
      <c r="S156" s="3"/>
      <c r="T156" s="3"/>
      <c r="U156" s="3"/>
      <c r="V156" s="3"/>
      <c r="W156" s="3"/>
      <c r="X156" s="3"/>
      <c r="Y156" s="3"/>
      <c r="Z156" s="3"/>
      <c r="AA156" s="3"/>
      <c r="AB156" s="3"/>
      <c r="AC156" s="3"/>
    </row>
    <row r="157" spans="1:29" ht="12.75" customHeight="1" x14ac:dyDescent="0.2">
      <c r="A157" s="87"/>
      <c r="B157" s="56">
        <v>75</v>
      </c>
      <c r="C157" s="91"/>
      <c r="D157" s="59"/>
      <c r="E157" s="72"/>
      <c r="F157" s="225"/>
      <c r="G157" s="225"/>
      <c r="H157" s="26"/>
      <c r="I157" s="122"/>
      <c r="J157" s="122"/>
      <c r="K157" s="122"/>
      <c r="L157" s="122"/>
      <c r="M157" s="26"/>
      <c r="N157" s="60">
        <f t="shared" si="24"/>
        <v>0</v>
      </c>
      <c r="O157" s="26"/>
      <c r="P157" s="3"/>
      <c r="Q157" s="3"/>
      <c r="R157" s="3"/>
      <c r="S157" s="3"/>
      <c r="T157" s="3"/>
      <c r="U157" s="3"/>
      <c r="V157" s="3"/>
      <c r="W157" s="3"/>
      <c r="X157" s="3"/>
      <c r="Y157" s="3"/>
      <c r="Z157" s="3"/>
      <c r="AA157" s="3"/>
      <c r="AB157" s="3"/>
      <c r="AC157" s="3"/>
    </row>
    <row r="158" spans="1:29" ht="12.75" customHeight="1" x14ac:dyDescent="0.2">
      <c r="A158" s="87"/>
      <c r="B158" s="56">
        <v>76</v>
      </c>
      <c r="C158" s="91"/>
      <c r="D158" s="59"/>
      <c r="E158" s="72"/>
      <c r="F158" s="225"/>
      <c r="G158" s="225"/>
      <c r="H158" s="26"/>
      <c r="I158" s="122"/>
      <c r="J158" s="122"/>
      <c r="K158" s="122"/>
      <c r="L158" s="122"/>
      <c r="M158" s="26"/>
      <c r="N158" s="60">
        <f t="shared" si="24"/>
        <v>0</v>
      </c>
      <c r="O158" s="26"/>
      <c r="P158" s="3"/>
      <c r="Q158" s="3"/>
      <c r="R158" s="3"/>
      <c r="S158" s="3"/>
      <c r="T158" s="3"/>
      <c r="U158" s="3"/>
      <c r="V158" s="3"/>
      <c r="W158" s="3"/>
      <c r="X158" s="3"/>
      <c r="Y158" s="3"/>
      <c r="Z158" s="3"/>
      <c r="AA158" s="3"/>
      <c r="AB158" s="3"/>
      <c r="AC158" s="3"/>
    </row>
    <row r="159" spans="1:29" ht="12.75" customHeight="1" x14ac:dyDescent="0.2">
      <c r="A159" s="87"/>
      <c r="B159" s="56">
        <v>77</v>
      </c>
      <c r="C159" s="91"/>
      <c r="D159" s="59"/>
      <c r="E159" s="72"/>
      <c r="F159" s="225"/>
      <c r="G159" s="225"/>
      <c r="H159" s="26"/>
      <c r="I159" s="122"/>
      <c r="J159" s="122"/>
      <c r="K159" s="122"/>
      <c r="L159" s="122"/>
      <c r="M159" s="26"/>
      <c r="N159" s="60">
        <f t="shared" si="24"/>
        <v>0</v>
      </c>
      <c r="O159" s="26"/>
      <c r="P159" s="3"/>
      <c r="Q159" s="3"/>
      <c r="R159" s="3"/>
      <c r="S159" s="3"/>
      <c r="T159" s="3"/>
      <c r="U159" s="3"/>
      <c r="V159" s="3"/>
      <c r="W159" s="3"/>
      <c r="X159" s="3"/>
      <c r="Y159" s="3"/>
      <c r="Z159" s="3"/>
      <c r="AA159" s="3"/>
      <c r="AB159" s="3"/>
      <c r="AC159" s="3"/>
    </row>
    <row r="160" spans="1:29" ht="12.75" customHeight="1" x14ac:dyDescent="0.2">
      <c r="A160" s="87"/>
      <c r="B160" s="56">
        <v>78</v>
      </c>
      <c r="C160" s="91"/>
      <c r="D160" s="59"/>
      <c r="E160" s="72"/>
      <c r="F160" s="225"/>
      <c r="G160" s="225"/>
      <c r="H160" s="26"/>
      <c r="I160" s="122"/>
      <c r="J160" s="122"/>
      <c r="K160" s="122"/>
      <c r="L160" s="122"/>
      <c r="M160" s="26"/>
      <c r="N160" s="60">
        <f t="shared" si="24"/>
        <v>0</v>
      </c>
      <c r="O160" s="26"/>
      <c r="P160" s="3"/>
      <c r="Q160" s="3"/>
      <c r="R160" s="3"/>
      <c r="S160" s="3"/>
      <c r="T160" s="3"/>
      <c r="U160" s="3"/>
      <c r="V160" s="3"/>
      <c r="W160" s="3"/>
      <c r="X160" s="3"/>
      <c r="Y160" s="3"/>
      <c r="Z160" s="3"/>
      <c r="AA160" s="3"/>
      <c r="AB160" s="3"/>
      <c r="AC160" s="3"/>
    </row>
    <row r="161" spans="1:29" ht="12.75" customHeight="1" x14ac:dyDescent="0.2">
      <c r="A161" s="87"/>
      <c r="B161" s="56">
        <v>79</v>
      </c>
      <c r="C161" s="91"/>
      <c r="D161" s="59"/>
      <c r="E161" s="72"/>
      <c r="F161" s="225"/>
      <c r="G161" s="225"/>
      <c r="H161" s="26"/>
      <c r="I161" s="122"/>
      <c r="J161" s="122"/>
      <c r="K161" s="122"/>
      <c r="L161" s="122"/>
      <c r="M161" s="26"/>
      <c r="N161" s="60">
        <f t="shared" si="24"/>
        <v>0</v>
      </c>
      <c r="O161" s="26"/>
      <c r="P161" s="3"/>
      <c r="Q161" s="3"/>
      <c r="R161" s="3"/>
      <c r="S161" s="3"/>
      <c r="T161" s="3"/>
      <c r="U161" s="3"/>
      <c r="V161" s="3"/>
      <c r="W161" s="3"/>
      <c r="X161" s="3"/>
      <c r="Y161" s="3"/>
      <c r="Z161" s="3"/>
      <c r="AA161" s="3"/>
      <c r="AB161" s="3"/>
      <c r="AC161" s="3"/>
    </row>
    <row r="162" spans="1:29" ht="12.75" customHeight="1" x14ac:dyDescent="0.2">
      <c r="A162" s="87"/>
      <c r="B162" s="56">
        <v>80</v>
      </c>
      <c r="C162" s="91"/>
      <c r="D162" s="59"/>
      <c r="E162" s="72"/>
      <c r="F162" s="225"/>
      <c r="G162" s="225"/>
      <c r="H162" s="26"/>
      <c r="I162" s="122"/>
      <c r="J162" s="122"/>
      <c r="K162" s="122"/>
      <c r="L162" s="122"/>
      <c r="M162" s="26"/>
      <c r="N162" s="60">
        <f t="shared" si="24"/>
        <v>0</v>
      </c>
      <c r="O162" s="26"/>
      <c r="P162" s="3"/>
      <c r="Q162" s="3"/>
      <c r="R162" s="3"/>
      <c r="S162" s="3"/>
      <c r="T162" s="3"/>
      <c r="U162" s="3"/>
      <c r="V162" s="3"/>
      <c r="W162" s="3"/>
      <c r="X162" s="3"/>
      <c r="Y162" s="3"/>
      <c r="Z162" s="3"/>
      <c r="AA162" s="3"/>
      <c r="AB162" s="3"/>
      <c r="AC162" s="3"/>
    </row>
    <row r="163" spans="1:29" ht="12.75" customHeight="1" x14ac:dyDescent="0.2">
      <c r="A163" s="87"/>
      <c r="B163" s="56">
        <v>81</v>
      </c>
      <c r="C163" s="91"/>
      <c r="D163" s="59"/>
      <c r="E163" s="72"/>
      <c r="F163" s="225"/>
      <c r="G163" s="225"/>
      <c r="H163" s="26"/>
      <c r="I163" s="122"/>
      <c r="J163" s="122"/>
      <c r="K163" s="122"/>
      <c r="L163" s="122"/>
      <c r="M163" s="26"/>
      <c r="N163" s="60">
        <f t="shared" si="24"/>
        <v>0</v>
      </c>
      <c r="O163" s="26"/>
      <c r="P163" s="3"/>
      <c r="Q163" s="3"/>
      <c r="R163" s="3"/>
      <c r="S163" s="3"/>
      <c r="T163" s="3"/>
      <c r="U163" s="3"/>
      <c r="V163" s="3"/>
      <c r="W163" s="3"/>
      <c r="X163" s="3"/>
      <c r="Y163" s="3"/>
      <c r="Z163" s="3"/>
      <c r="AA163" s="3"/>
      <c r="AB163" s="3"/>
      <c r="AC163" s="3"/>
    </row>
    <row r="164" spans="1:29" ht="12.75" customHeight="1" x14ac:dyDescent="0.2">
      <c r="A164" s="87"/>
      <c r="B164" s="56">
        <v>82</v>
      </c>
      <c r="C164" s="91"/>
      <c r="D164" s="59"/>
      <c r="E164" s="72"/>
      <c r="F164" s="225"/>
      <c r="G164" s="225"/>
      <c r="H164" s="26"/>
      <c r="I164" s="122"/>
      <c r="J164" s="122"/>
      <c r="K164" s="122"/>
      <c r="L164" s="122"/>
      <c r="M164" s="26"/>
      <c r="N164" s="60">
        <f t="shared" si="24"/>
        <v>0</v>
      </c>
      <c r="O164" s="26"/>
      <c r="P164" s="3"/>
      <c r="Q164" s="3"/>
      <c r="R164" s="3"/>
      <c r="S164" s="3"/>
      <c r="T164" s="3"/>
      <c r="U164" s="3"/>
      <c r="V164" s="3"/>
      <c r="W164" s="3"/>
      <c r="X164" s="3"/>
      <c r="Y164" s="3"/>
      <c r="Z164" s="3"/>
      <c r="AA164" s="3"/>
      <c r="AB164" s="3"/>
      <c r="AC164" s="3"/>
    </row>
    <row r="165" spans="1:29" ht="12.75" customHeight="1" x14ac:dyDescent="0.2">
      <c r="A165" s="87"/>
      <c r="B165" s="56">
        <v>83</v>
      </c>
      <c r="C165" s="91"/>
      <c r="D165" s="59"/>
      <c r="E165" s="72"/>
      <c r="F165" s="225"/>
      <c r="G165" s="225"/>
      <c r="H165" s="26"/>
      <c r="I165" s="122"/>
      <c r="J165" s="122"/>
      <c r="K165" s="122"/>
      <c r="L165" s="122"/>
      <c r="M165" s="26"/>
      <c r="N165" s="60">
        <f t="shared" si="24"/>
        <v>0</v>
      </c>
      <c r="O165" s="26"/>
      <c r="P165" s="3"/>
      <c r="Q165" s="3"/>
      <c r="R165" s="3"/>
      <c r="S165" s="3"/>
      <c r="T165" s="3"/>
      <c r="U165" s="3"/>
      <c r="V165" s="3"/>
      <c r="W165" s="3"/>
      <c r="X165" s="3"/>
      <c r="Y165" s="3"/>
      <c r="Z165" s="3"/>
      <c r="AA165" s="3"/>
      <c r="AB165" s="3"/>
      <c r="AC165" s="3"/>
    </row>
    <row r="166" spans="1:29" ht="12.75" customHeight="1" x14ac:dyDescent="0.2">
      <c r="A166" s="87"/>
      <c r="B166" s="56">
        <v>84</v>
      </c>
      <c r="C166" s="91"/>
      <c r="D166" s="59"/>
      <c r="E166" s="72"/>
      <c r="F166" s="225"/>
      <c r="G166" s="225"/>
      <c r="H166" s="26"/>
      <c r="I166" s="122"/>
      <c r="J166" s="122"/>
      <c r="K166" s="122"/>
      <c r="L166" s="122"/>
      <c r="M166" s="26"/>
      <c r="N166" s="60">
        <f t="shared" si="24"/>
        <v>0</v>
      </c>
      <c r="O166" s="26"/>
      <c r="P166" s="3"/>
      <c r="Q166" s="3"/>
      <c r="R166" s="3"/>
      <c r="S166" s="3"/>
      <c r="T166" s="3"/>
      <c r="U166" s="3"/>
      <c r="V166" s="3"/>
      <c r="W166" s="3"/>
      <c r="X166" s="3"/>
      <c r="Y166" s="3"/>
      <c r="Z166" s="3"/>
      <c r="AA166" s="3"/>
      <c r="AB166" s="3"/>
      <c r="AC166" s="3"/>
    </row>
    <row r="167" spans="1:29" ht="12.75" customHeight="1" x14ac:dyDescent="0.2">
      <c r="A167" s="87"/>
      <c r="B167" s="56">
        <v>85</v>
      </c>
      <c r="C167" s="91"/>
      <c r="D167" s="59"/>
      <c r="E167" s="72"/>
      <c r="F167" s="225"/>
      <c r="G167" s="225"/>
      <c r="H167" s="26"/>
      <c r="I167" s="122"/>
      <c r="J167" s="122"/>
      <c r="K167" s="122"/>
      <c r="L167" s="122"/>
      <c r="M167" s="26"/>
      <c r="N167" s="60">
        <f t="shared" si="24"/>
        <v>0</v>
      </c>
      <c r="O167" s="26"/>
      <c r="P167" s="3"/>
      <c r="Q167" s="3"/>
      <c r="R167" s="3"/>
      <c r="S167" s="3"/>
      <c r="T167" s="3"/>
      <c r="U167" s="3"/>
      <c r="V167" s="3"/>
      <c r="W167" s="3"/>
      <c r="X167" s="3"/>
      <c r="Y167" s="3"/>
      <c r="Z167" s="3"/>
      <c r="AA167" s="3"/>
      <c r="AB167" s="3"/>
      <c r="AC167" s="3"/>
    </row>
    <row r="168" spans="1:29" ht="12.75" customHeight="1" x14ac:dyDescent="0.2">
      <c r="A168" s="87"/>
      <c r="B168" s="56">
        <v>86</v>
      </c>
      <c r="C168" s="91"/>
      <c r="D168" s="59"/>
      <c r="E168" s="72"/>
      <c r="F168" s="225"/>
      <c r="G168" s="225"/>
      <c r="H168" s="26"/>
      <c r="I168" s="122"/>
      <c r="J168" s="122"/>
      <c r="K168" s="122"/>
      <c r="L168" s="122"/>
      <c r="M168" s="26"/>
      <c r="N168" s="60">
        <f t="shared" si="24"/>
        <v>0</v>
      </c>
      <c r="O168" s="26"/>
      <c r="P168" s="3"/>
      <c r="Q168" s="3"/>
      <c r="R168" s="3"/>
      <c r="S168" s="3"/>
      <c r="T168" s="3"/>
      <c r="U168" s="3"/>
      <c r="V168" s="3"/>
      <c r="W168" s="3"/>
      <c r="X168" s="3"/>
      <c r="Y168" s="3"/>
      <c r="Z168" s="3"/>
      <c r="AA168" s="3"/>
      <c r="AB168" s="3"/>
      <c r="AC168" s="3"/>
    </row>
    <row r="169" spans="1:29" ht="12.75" customHeight="1" x14ac:dyDescent="0.2">
      <c r="A169" s="87"/>
      <c r="B169" s="56">
        <v>87</v>
      </c>
      <c r="C169" s="91"/>
      <c r="D169" s="59"/>
      <c r="E169" s="72"/>
      <c r="F169" s="225"/>
      <c r="G169" s="225"/>
      <c r="H169" s="26"/>
      <c r="I169" s="122"/>
      <c r="J169" s="122"/>
      <c r="K169" s="122"/>
      <c r="L169" s="122"/>
      <c r="M169" s="26"/>
      <c r="N169" s="60">
        <f t="shared" si="24"/>
        <v>0</v>
      </c>
      <c r="O169" s="26"/>
      <c r="P169" s="3"/>
      <c r="Q169" s="3"/>
      <c r="R169" s="3"/>
      <c r="S169" s="3"/>
      <c r="T169" s="3"/>
      <c r="U169" s="3"/>
      <c r="V169" s="3"/>
      <c r="W169" s="3"/>
      <c r="X169" s="3"/>
      <c r="Y169" s="3"/>
      <c r="Z169" s="3"/>
      <c r="AA169" s="3"/>
      <c r="AB169" s="3"/>
      <c r="AC169" s="3"/>
    </row>
    <row r="170" spans="1:29" ht="12.75" customHeight="1" x14ac:dyDescent="0.2">
      <c r="A170" s="87"/>
      <c r="B170" s="56">
        <v>88</v>
      </c>
      <c r="C170" s="91"/>
      <c r="D170" s="59"/>
      <c r="E170" s="72"/>
      <c r="F170" s="225"/>
      <c r="G170" s="225"/>
      <c r="H170" s="26"/>
      <c r="I170" s="122"/>
      <c r="J170" s="122"/>
      <c r="K170" s="122"/>
      <c r="L170" s="122"/>
      <c r="M170" s="26"/>
      <c r="N170" s="60">
        <f t="shared" si="24"/>
        <v>0</v>
      </c>
      <c r="O170" s="26"/>
      <c r="P170" s="3"/>
      <c r="Q170" s="3"/>
      <c r="R170" s="3"/>
      <c r="S170" s="3"/>
      <c r="T170" s="3"/>
      <c r="U170" s="3"/>
      <c r="V170" s="3"/>
      <c r="W170" s="3"/>
      <c r="X170" s="3"/>
      <c r="Y170" s="3"/>
      <c r="Z170" s="3"/>
      <c r="AA170" s="3"/>
      <c r="AB170" s="3"/>
      <c r="AC170" s="3"/>
    </row>
    <row r="171" spans="1:29" ht="12.75" customHeight="1" x14ac:dyDescent="0.2">
      <c r="A171" s="87"/>
      <c r="B171" s="56">
        <v>89</v>
      </c>
      <c r="C171" s="91"/>
      <c r="D171" s="59"/>
      <c r="E171" s="72"/>
      <c r="F171" s="225"/>
      <c r="G171" s="225"/>
      <c r="H171" s="26"/>
      <c r="I171" s="122"/>
      <c r="J171" s="122"/>
      <c r="K171" s="122"/>
      <c r="L171" s="122"/>
      <c r="M171" s="26"/>
      <c r="N171" s="60">
        <f t="shared" si="24"/>
        <v>0</v>
      </c>
      <c r="O171" s="26"/>
      <c r="P171" s="3"/>
      <c r="Q171" s="3"/>
      <c r="R171" s="3"/>
      <c r="S171" s="3"/>
      <c r="T171" s="3"/>
      <c r="U171" s="3"/>
      <c r="V171" s="3"/>
      <c r="W171" s="3"/>
      <c r="X171" s="3"/>
      <c r="Y171" s="3"/>
      <c r="Z171" s="3"/>
      <c r="AA171" s="3"/>
      <c r="AB171" s="3"/>
      <c r="AC171" s="3"/>
    </row>
    <row r="172" spans="1:29" ht="12.75" customHeight="1" x14ac:dyDescent="0.2">
      <c r="A172" s="87"/>
      <c r="B172" s="56">
        <v>90</v>
      </c>
      <c r="C172" s="91"/>
      <c r="D172" s="59"/>
      <c r="E172" s="72"/>
      <c r="F172" s="225"/>
      <c r="G172" s="225"/>
      <c r="H172" s="26"/>
      <c r="I172" s="122"/>
      <c r="J172" s="122"/>
      <c r="K172" s="122"/>
      <c r="L172" s="122"/>
      <c r="M172" s="26"/>
      <c r="N172" s="60">
        <f t="shared" si="24"/>
        <v>0</v>
      </c>
      <c r="O172" s="26"/>
      <c r="P172" s="3"/>
      <c r="Q172" s="3"/>
      <c r="R172" s="3"/>
      <c r="S172" s="3"/>
      <c r="T172" s="3"/>
      <c r="U172" s="3"/>
      <c r="V172" s="3"/>
      <c r="W172" s="3"/>
      <c r="X172" s="3"/>
      <c r="Y172" s="3"/>
      <c r="Z172" s="3"/>
      <c r="AA172" s="3"/>
      <c r="AB172" s="3"/>
      <c r="AC172" s="3"/>
    </row>
    <row r="173" spans="1:29" ht="12.75" customHeight="1" x14ac:dyDescent="0.2">
      <c r="A173" s="87"/>
      <c r="B173" s="56">
        <v>91</v>
      </c>
      <c r="C173" s="91"/>
      <c r="D173" s="59"/>
      <c r="E173" s="72"/>
      <c r="F173" s="225"/>
      <c r="G173" s="225"/>
      <c r="H173" s="26"/>
      <c r="I173" s="122"/>
      <c r="J173" s="122"/>
      <c r="K173" s="122"/>
      <c r="L173" s="122"/>
      <c r="M173" s="26"/>
      <c r="N173" s="60">
        <f t="shared" si="24"/>
        <v>0</v>
      </c>
      <c r="O173" s="26"/>
      <c r="P173" s="3"/>
      <c r="Q173" s="3"/>
      <c r="R173" s="3"/>
      <c r="S173" s="3"/>
      <c r="T173" s="3"/>
      <c r="U173" s="3"/>
      <c r="V173" s="3"/>
      <c r="W173" s="3"/>
      <c r="X173" s="3"/>
      <c r="Y173" s="3"/>
      <c r="Z173" s="3"/>
      <c r="AA173" s="3"/>
      <c r="AB173" s="3"/>
      <c r="AC173" s="3"/>
    </row>
    <row r="174" spans="1:29" ht="12.75" customHeight="1" x14ac:dyDescent="0.2">
      <c r="A174" s="87"/>
      <c r="B174" s="56">
        <v>92</v>
      </c>
      <c r="C174" s="91"/>
      <c r="D174" s="59"/>
      <c r="E174" s="72"/>
      <c r="F174" s="225"/>
      <c r="G174" s="225"/>
      <c r="H174" s="26"/>
      <c r="I174" s="122"/>
      <c r="J174" s="122"/>
      <c r="K174" s="122"/>
      <c r="L174" s="122"/>
      <c r="M174" s="26"/>
      <c r="N174" s="60">
        <f t="shared" si="24"/>
        <v>0</v>
      </c>
      <c r="O174" s="26"/>
      <c r="P174" s="3"/>
      <c r="Q174" s="3"/>
      <c r="R174" s="3"/>
      <c r="S174" s="3"/>
      <c r="T174" s="3"/>
      <c r="U174" s="3"/>
      <c r="V174" s="3"/>
      <c r="W174" s="3"/>
      <c r="X174" s="3"/>
      <c r="Y174" s="3"/>
      <c r="Z174" s="3"/>
      <c r="AA174" s="3"/>
      <c r="AB174" s="3"/>
      <c r="AC174" s="3"/>
    </row>
    <row r="175" spans="1:29" ht="12.75" customHeight="1" x14ac:dyDescent="0.2">
      <c r="A175" s="87"/>
      <c r="B175" s="56">
        <v>93</v>
      </c>
      <c r="C175" s="91"/>
      <c r="D175" s="59"/>
      <c r="E175" s="72"/>
      <c r="F175" s="225"/>
      <c r="G175" s="225"/>
      <c r="H175" s="26"/>
      <c r="I175" s="122"/>
      <c r="J175" s="122"/>
      <c r="K175" s="122"/>
      <c r="L175" s="122"/>
      <c r="M175" s="26"/>
      <c r="N175" s="60">
        <f t="shared" si="24"/>
        <v>0</v>
      </c>
      <c r="O175" s="26"/>
      <c r="P175" s="3"/>
      <c r="Q175" s="3"/>
      <c r="R175" s="3"/>
      <c r="S175" s="3"/>
      <c r="T175" s="3"/>
      <c r="U175" s="3"/>
      <c r="V175" s="3"/>
      <c r="W175" s="3"/>
      <c r="X175" s="3"/>
      <c r="Y175" s="3"/>
      <c r="Z175" s="3"/>
      <c r="AA175" s="3"/>
      <c r="AB175" s="3"/>
      <c r="AC175" s="3"/>
    </row>
    <row r="176" spans="1:29" ht="12.75" customHeight="1" x14ac:dyDescent="0.2">
      <c r="A176" s="87"/>
      <c r="B176" s="56">
        <v>94</v>
      </c>
      <c r="C176" s="91"/>
      <c r="D176" s="59"/>
      <c r="E176" s="72"/>
      <c r="F176" s="225"/>
      <c r="G176" s="225"/>
      <c r="H176" s="26"/>
      <c r="I176" s="122"/>
      <c r="J176" s="122"/>
      <c r="K176" s="122"/>
      <c r="L176" s="122"/>
      <c r="M176" s="26"/>
      <c r="N176" s="60">
        <f t="shared" si="24"/>
        <v>0</v>
      </c>
      <c r="O176" s="26"/>
      <c r="P176" s="3"/>
      <c r="Q176" s="3"/>
      <c r="R176" s="3"/>
      <c r="S176" s="3"/>
      <c r="T176" s="3"/>
      <c r="U176" s="3"/>
      <c r="V176" s="3"/>
      <c r="W176" s="3"/>
      <c r="X176" s="3"/>
      <c r="Y176" s="3"/>
      <c r="Z176" s="3"/>
      <c r="AA176" s="3"/>
      <c r="AB176" s="3"/>
      <c r="AC176" s="3"/>
    </row>
    <row r="177" spans="1:29" ht="12.75" customHeight="1" x14ac:dyDescent="0.2">
      <c r="A177" s="87"/>
      <c r="B177" s="56">
        <v>95</v>
      </c>
      <c r="C177" s="91"/>
      <c r="D177" s="59"/>
      <c r="E177" s="72"/>
      <c r="F177" s="225"/>
      <c r="G177" s="225"/>
      <c r="H177" s="26"/>
      <c r="I177" s="122"/>
      <c r="J177" s="122"/>
      <c r="K177" s="122"/>
      <c r="L177" s="122"/>
      <c r="M177" s="26"/>
      <c r="N177" s="60">
        <f t="shared" si="24"/>
        <v>0</v>
      </c>
      <c r="O177" s="26"/>
      <c r="P177" s="3"/>
      <c r="Q177" s="3"/>
      <c r="R177" s="3"/>
      <c r="S177" s="3"/>
      <c r="T177" s="3"/>
      <c r="U177" s="3"/>
      <c r="V177" s="3"/>
      <c r="W177" s="3"/>
      <c r="X177" s="3"/>
      <c r="Y177" s="3"/>
      <c r="Z177" s="3"/>
      <c r="AA177" s="3"/>
      <c r="AB177" s="3"/>
      <c r="AC177" s="3"/>
    </row>
    <row r="178" spans="1:29" ht="12.75" customHeight="1" x14ac:dyDescent="0.2">
      <c r="A178" s="87"/>
      <c r="B178" s="56">
        <v>96</v>
      </c>
      <c r="C178" s="91"/>
      <c r="D178" s="59"/>
      <c r="E178" s="72"/>
      <c r="F178" s="225"/>
      <c r="G178" s="225"/>
      <c r="H178" s="26"/>
      <c r="I178" s="122"/>
      <c r="J178" s="122"/>
      <c r="K178" s="122"/>
      <c r="L178" s="122"/>
      <c r="M178" s="26"/>
      <c r="N178" s="60">
        <f t="shared" si="24"/>
        <v>0</v>
      </c>
      <c r="O178" s="26"/>
      <c r="P178" s="3"/>
      <c r="Q178" s="3"/>
      <c r="R178" s="3"/>
      <c r="S178" s="3"/>
      <c r="T178" s="3"/>
      <c r="U178" s="3"/>
      <c r="V178" s="3"/>
      <c r="W178" s="3"/>
      <c r="X178" s="3"/>
      <c r="Y178" s="3"/>
      <c r="Z178" s="3"/>
      <c r="AA178" s="3"/>
      <c r="AB178" s="3"/>
      <c r="AC178" s="3"/>
    </row>
    <row r="179" spans="1:29" ht="12.75" customHeight="1" x14ac:dyDescent="0.2">
      <c r="A179" s="87"/>
      <c r="B179" s="56">
        <v>97</v>
      </c>
      <c r="C179" s="91"/>
      <c r="D179" s="59"/>
      <c r="E179" s="72"/>
      <c r="F179" s="225"/>
      <c r="G179" s="225"/>
      <c r="H179" s="26"/>
      <c r="I179" s="122"/>
      <c r="J179" s="122"/>
      <c r="K179" s="122"/>
      <c r="L179" s="122"/>
      <c r="M179" s="26"/>
      <c r="N179" s="60">
        <f t="shared" si="24"/>
        <v>0</v>
      </c>
      <c r="O179" s="26"/>
      <c r="P179" s="3"/>
      <c r="Q179" s="3"/>
      <c r="R179" s="3"/>
      <c r="S179" s="3"/>
      <c r="T179" s="3"/>
      <c r="U179" s="3"/>
      <c r="V179" s="3"/>
      <c r="W179" s="3"/>
      <c r="X179" s="3"/>
      <c r="Y179" s="3"/>
      <c r="Z179" s="3"/>
      <c r="AA179" s="3"/>
      <c r="AB179" s="3"/>
      <c r="AC179" s="3"/>
    </row>
    <row r="180" spans="1:29" ht="12.75" customHeight="1" x14ac:dyDescent="0.2">
      <c r="A180" s="87"/>
      <c r="B180" s="56">
        <v>98</v>
      </c>
      <c r="C180" s="91"/>
      <c r="D180" s="59"/>
      <c r="E180" s="72"/>
      <c r="F180" s="225"/>
      <c r="G180" s="225"/>
      <c r="H180" s="26"/>
      <c r="I180" s="122"/>
      <c r="J180" s="122"/>
      <c r="K180" s="122"/>
      <c r="L180" s="122"/>
      <c r="M180" s="26"/>
      <c r="N180" s="60">
        <f t="shared" si="24"/>
        <v>0</v>
      </c>
      <c r="O180" s="26"/>
      <c r="P180" s="3"/>
      <c r="Q180" s="3"/>
      <c r="R180" s="3"/>
      <c r="S180" s="3"/>
      <c r="T180" s="3"/>
      <c r="U180" s="3"/>
      <c r="V180" s="3"/>
      <c r="W180" s="3"/>
      <c r="X180" s="3"/>
      <c r="Y180" s="3"/>
      <c r="Z180" s="3"/>
      <c r="AA180" s="3"/>
      <c r="AB180" s="3"/>
      <c r="AC180" s="3"/>
    </row>
    <row r="181" spans="1:29" ht="12.75" customHeight="1" x14ac:dyDescent="0.2">
      <c r="A181" s="87"/>
      <c r="B181" s="56">
        <v>99</v>
      </c>
      <c r="C181" s="91"/>
      <c r="D181" s="59"/>
      <c r="E181" s="72"/>
      <c r="F181" s="225"/>
      <c r="G181" s="225"/>
      <c r="H181" s="26"/>
      <c r="I181" s="122"/>
      <c r="J181" s="122"/>
      <c r="K181" s="122"/>
      <c r="L181" s="122"/>
      <c r="M181" s="26"/>
      <c r="N181" s="60">
        <f t="shared" si="24"/>
        <v>0</v>
      </c>
      <c r="O181" s="26"/>
      <c r="P181" s="3"/>
      <c r="Q181" s="3"/>
      <c r="R181" s="3"/>
      <c r="S181" s="3"/>
      <c r="T181" s="3"/>
      <c r="U181" s="3"/>
      <c r="V181" s="3"/>
      <c r="W181" s="3"/>
      <c r="X181" s="3"/>
      <c r="Y181" s="3"/>
      <c r="Z181" s="3"/>
      <c r="AA181" s="3"/>
      <c r="AB181" s="3"/>
      <c r="AC181" s="3"/>
    </row>
    <row r="182" spans="1:29" ht="12.75" customHeight="1" thickBot="1" x14ac:dyDescent="0.25">
      <c r="A182" s="26"/>
      <c r="B182" s="56">
        <v>100</v>
      </c>
      <c r="C182" s="91"/>
      <c r="D182" s="59"/>
      <c r="E182" s="72"/>
      <c r="F182" s="225"/>
      <c r="G182" s="225"/>
      <c r="H182" s="26"/>
      <c r="I182" s="122"/>
      <c r="J182" s="122"/>
      <c r="K182" s="122"/>
      <c r="L182" s="122"/>
      <c r="M182" s="26"/>
      <c r="N182" s="60">
        <f t="shared" si="24"/>
        <v>0</v>
      </c>
      <c r="O182" s="26"/>
      <c r="P182" s="3"/>
      <c r="Q182" s="3"/>
      <c r="R182" s="3"/>
      <c r="S182" s="3"/>
      <c r="T182" s="3"/>
      <c r="U182" s="3"/>
      <c r="V182" s="3"/>
      <c r="W182" s="3"/>
      <c r="X182" s="3"/>
      <c r="Y182" s="3"/>
      <c r="Z182" s="3"/>
      <c r="AA182" s="3"/>
      <c r="AB182" s="3"/>
      <c r="AC182" s="3"/>
    </row>
    <row r="183" spans="1:29" ht="13.5" thickBot="1" x14ac:dyDescent="0.25">
      <c r="A183" s="1"/>
      <c r="B183" s="28"/>
      <c r="C183" s="128"/>
      <c r="D183" s="28"/>
      <c r="E183" s="74"/>
      <c r="F183" s="74"/>
      <c r="G183" s="74"/>
      <c r="H183" s="26"/>
      <c r="I183" s="74"/>
      <c r="J183" s="26"/>
      <c r="K183" s="26"/>
      <c r="L183" s="75" t="s">
        <v>35</v>
      </c>
      <c r="M183" s="26"/>
      <c r="N183" s="70">
        <f>SUM(N83:N182)</f>
        <v>0</v>
      </c>
      <c r="O183" s="26"/>
      <c r="P183" s="3"/>
      <c r="Q183" s="3"/>
      <c r="R183" s="3"/>
      <c r="S183" s="3"/>
      <c r="T183" s="3"/>
      <c r="U183" s="3"/>
      <c r="V183" s="3"/>
      <c r="W183" s="3"/>
      <c r="X183" s="3"/>
      <c r="Y183" s="3"/>
      <c r="Z183" s="3"/>
      <c r="AA183" s="3"/>
      <c r="AB183" s="3"/>
      <c r="AC183" s="3"/>
    </row>
    <row r="184" spans="1:29" ht="12.75" customHeight="1" x14ac:dyDescent="0.2">
      <c r="A184" s="26"/>
      <c r="B184" s="26"/>
      <c r="C184" s="26"/>
      <c r="D184" s="26"/>
      <c r="E184" s="26"/>
      <c r="F184" s="26"/>
      <c r="G184" s="26"/>
      <c r="H184" s="26"/>
      <c r="I184" s="26"/>
      <c r="J184" s="26"/>
      <c r="K184" s="26"/>
      <c r="L184" s="26"/>
      <c r="M184" s="26"/>
      <c r="N184" s="26"/>
      <c r="O184" s="26"/>
      <c r="P184" s="3"/>
      <c r="Q184" s="3"/>
      <c r="R184" s="3"/>
      <c r="S184" s="3"/>
      <c r="T184" s="3"/>
      <c r="U184" s="3"/>
      <c r="V184" s="3"/>
      <c r="W184" s="3"/>
      <c r="X184" s="3"/>
      <c r="Y184" s="3"/>
      <c r="Z184" s="3"/>
      <c r="AA184" s="3"/>
      <c r="AB184" s="3"/>
      <c r="AC184" s="3"/>
    </row>
    <row r="185" spans="1:29"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row>
    <row r="186" spans="1:29"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row>
    <row r="187" spans="1:29"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row>
    <row r="188" spans="1:29"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row>
    <row r="189" spans="1:29"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row>
    <row r="190" spans="1:29"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row>
    <row r="191" spans="1:29"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row>
    <row r="192" spans="1:29"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row>
    <row r="193" spans="1:29"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row>
    <row r="194" spans="1:29"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row>
    <row r="195" spans="1:29"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row>
    <row r="196" spans="1:29"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row>
    <row r="197" spans="1:29"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row>
    <row r="198" spans="1:29"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row>
    <row r="199" spans="1:29"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row>
    <row r="200" spans="1:29"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row>
    <row r="201" spans="1:29"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row>
    <row r="202" spans="1:29"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row>
    <row r="203" spans="1:29"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row>
    <row r="204" spans="1:29"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row>
    <row r="205" spans="1:29"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row>
    <row r="206" spans="1:29"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row>
    <row r="207" spans="1:29"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row>
    <row r="208" spans="1:29"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row>
    <row r="209" spans="1:29"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row>
    <row r="210" spans="1:29"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row>
    <row r="211" spans="1:29"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row>
    <row r="212" spans="1:29"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row>
    <row r="213" spans="1:29"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row>
    <row r="214" spans="1:29"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row>
    <row r="215" spans="1:29"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row>
    <row r="216" spans="1:29"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row>
    <row r="217" spans="1:29"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row>
    <row r="218" spans="1:29"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row>
    <row r="219" spans="1:29"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row>
    <row r="220" spans="1:29"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row>
    <row r="221" spans="1:29"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row>
    <row r="222" spans="1:29"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row>
    <row r="223" spans="1:29"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row>
    <row r="224" spans="1:29"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row>
    <row r="225" spans="1:29"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row>
    <row r="226" spans="1:29"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row>
    <row r="227" spans="1:29"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row>
    <row r="228" spans="1:29"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row>
    <row r="229" spans="1:29"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row>
    <row r="230" spans="1:29"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row>
    <row r="231" spans="1:29"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row>
    <row r="232" spans="1:29"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row>
    <row r="233" spans="1:29"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row>
    <row r="234" spans="1:29"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row>
    <row r="235" spans="1:29"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row>
    <row r="236" spans="1:29"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row>
    <row r="237" spans="1:29"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row>
    <row r="238" spans="1:29"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row>
    <row r="239" spans="1:29"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row>
    <row r="240" spans="1:29"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row>
    <row r="241" spans="1:29"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row>
    <row r="242" spans="1:29"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row>
    <row r="243" spans="1:29"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row>
    <row r="244" spans="1:29"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row>
    <row r="245" spans="1:29"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row>
    <row r="246" spans="1:29"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row>
    <row r="247" spans="1:29"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row>
    <row r="248" spans="1:29"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row>
    <row r="249" spans="1:29"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row>
    <row r="250" spans="1:29"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row>
    <row r="251" spans="1:29"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row>
    <row r="252" spans="1:29"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row>
    <row r="253" spans="1:29"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row>
    <row r="254" spans="1:29"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row>
    <row r="255" spans="1:29"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row>
    <row r="256" spans="1:29"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row>
    <row r="257" spans="1:29"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row>
    <row r="258" spans="1:29"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row>
    <row r="259" spans="1:29"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row>
    <row r="260" spans="1:29"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row>
    <row r="261" spans="1:29"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row>
    <row r="262" spans="1:29"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row>
    <row r="263" spans="1:29"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row>
    <row r="264" spans="1:29"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row>
    <row r="265" spans="1:29"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row>
    <row r="266" spans="1:29"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row>
    <row r="267" spans="1:29"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row>
    <row r="268" spans="1:29"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row>
    <row r="269" spans="1:29"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row>
    <row r="270" spans="1:29"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row>
    <row r="271" spans="1:29"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row>
    <row r="272" spans="1:29"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row>
    <row r="273" spans="1:29"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row>
    <row r="274" spans="1:29"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row>
    <row r="275" spans="1:29"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row>
    <row r="276" spans="1:29"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row>
    <row r="277" spans="1:29"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row>
    <row r="278" spans="1:29"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row>
    <row r="279" spans="1:29"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row>
    <row r="280" spans="1:29"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row>
    <row r="281" spans="1:29"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row>
    <row r="282" spans="1:29"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row>
    <row r="283" spans="1:29"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row>
    <row r="284" spans="1:29"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row>
    <row r="285" spans="1:29"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row>
    <row r="286" spans="1:29"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row>
    <row r="287" spans="1:29"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row>
    <row r="288" spans="1:29"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row>
    <row r="289" spans="1:30"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row>
    <row r="290" spans="1:30"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row>
    <row r="291" spans="1:30" s="64" customForma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7"/>
    </row>
    <row r="292" spans="1:30"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row>
    <row r="293" spans="1:30"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row>
    <row r="294" spans="1:30"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row>
    <row r="295" spans="1:30"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row>
    <row r="296" spans="1:30"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row>
    <row r="297" spans="1:30"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row>
    <row r="298" spans="1:30"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row>
    <row r="299" spans="1:30"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row>
    <row r="300" spans="1:30"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row>
    <row r="301" spans="1:30"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row>
    <row r="302" spans="1:30"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row>
    <row r="303" spans="1:30"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row>
    <row r="304" spans="1:30"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row>
    <row r="305" spans="1:29"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row>
    <row r="306" spans="1:29"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row>
    <row r="307" spans="1:29"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row>
    <row r="308" spans="1:29"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row>
    <row r="309" spans="1:29"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row>
    <row r="310" spans="1:29"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row>
    <row r="311" spans="1:29"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row>
    <row r="312" spans="1:29"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row>
    <row r="313" spans="1:29"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row>
    <row r="314" spans="1:29"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row>
    <row r="315" spans="1:29"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row>
    <row r="316" spans="1:29"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row>
    <row r="317" spans="1:29"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row>
    <row r="318" spans="1:29"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row>
    <row r="319" spans="1:29"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row>
    <row r="320" spans="1:29"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row>
    <row r="321" spans="1:29"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row>
    <row r="322" spans="1:29"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row>
    <row r="323" spans="1:29"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row>
    <row r="324" spans="1:29"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row>
    <row r="325" spans="1:29"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row>
    <row r="326" spans="1:29"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row>
    <row r="327" spans="1:29"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row>
    <row r="328" spans="1:29"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row>
    <row r="329" spans="1:29"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row>
    <row r="330" spans="1:29"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row>
    <row r="331" spans="1:29"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row>
    <row r="332" spans="1:29"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row>
    <row r="333" spans="1:29"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62"/>
      <c r="AB333" s="62"/>
      <c r="AC333" s="62"/>
    </row>
    <row r="334" spans="1:29"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62"/>
      <c r="AB334" s="62"/>
      <c r="AC334" s="62"/>
    </row>
    <row r="335" spans="1:29"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62"/>
      <c r="AB335" s="62"/>
      <c r="AC335" s="62"/>
    </row>
    <row r="336" spans="1:29"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62"/>
      <c r="AB336" s="62"/>
      <c r="AC336" s="62"/>
    </row>
    <row r="337" spans="1:29"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62"/>
      <c r="AB337" s="62"/>
      <c r="AC337" s="62"/>
    </row>
    <row r="338" spans="1:29"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62"/>
      <c r="AB338" s="62"/>
      <c r="AC338" s="62"/>
    </row>
    <row r="339" spans="1:29"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62"/>
      <c r="AB339" s="62"/>
      <c r="AC339" s="62"/>
    </row>
    <row r="340" spans="1:29"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62"/>
      <c r="AB340" s="62"/>
      <c r="AC340" s="62"/>
    </row>
    <row r="341" spans="1:29"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62"/>
      <c r="AB341" s="62"/>
      <c r="AC341" s="62"/>
    </row>
    <row r="342" spans="1:29"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62"/>
      <c r="AB342" s="62"/>
      <c r="AC342" s="62"/>
    </row>
    <row r="343" spans="1:29"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62"/>
      <c r="AB343" s="62"/>
      <c r="AC343" s="62"/>
    </row>
    <row r="344" spans="1:29"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62"/>
      <c r="AB344" s="62"/>
      <c r="AC344" s="62"/>
    </row>
    <row r="345" spans="1:29"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62"/>
      <c r="AB345" s="62"/>
      <c r="AC345" s="62"/>
    </row>
    <row r="346" spans="1:29"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62"/>
      <c r="AB346" s="62"/>
      <c r="AC346" s="62"/>
    </row>
    <row r="347" spans="1:29"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62"/>
      <c r="AB347" s="62"/>
      <c r="AC347" s="62"/>
    </row>
    <row r="348" spans="1:29"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62"/>
      <c r="AB348" s="62"/>
      <c r="AC348" s="62"/>
    </row>
    <row r="349" spans="1:29"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62"/>
      <c r="AB349" s="62"/>
      <c r="AC349" s="62"/>
    </row>
    <row r="350" spans="1:29"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62"/>
      <c r="AB350" s="62"/>
      <c r="AC350" s="62"/>
    </row>
    <row r="351" spans="1:29"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62"/>
      <c r="AB351" s="62"/>
      <c r="AC351" s="62"/>
    </row>
    <row r="352" spans="1:29"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62"/>
      <c r="AB352" s="62"/>
      <c r="AC352" s="62"/>
    </row>
    <row r="353" spans="1:29"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62"/>
      <c r="AB353" s="62"/>
      <c r="AC353" s="62"/>
    </row>
    <row r="354" spans="1:29"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62"/>
      <c r="AB354" s="62"/>
      <c r="AC354" s="62"/>
    </row>
    <row r="355" spans="1:29"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62"/>
      <c r="AB355" s="62"/>
      <c r="AC355" s="62"/>
    </row>
    <row r="356" spans="1:29"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62"/>
      <c r="AB356" s="62"/>
      <c r="AC356" s="62"/>
    </row>
    <row r="357" spans="1:29"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62"/>
      <c r="AB357" s="62"/>
      <c r="AC357" s="62"/>
    </row>
    <row r="358" spans="1:29"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62"/>
      <c r="AB358" s="62"/>
      <c r="AC358" s="62"/>
    </row>
    <row r="359" spans="1:29"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62"/>
      <c r="AB359" s="62"/>
      <c r="AC359" s="62"/>
    </row>
    <row r="360" spans="1:29"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62"/>
      <c r="AB360" s="62"/>
      <c r="AC360" s="62"/>
    </row>
    <row r="361" spans="1:29"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62"/>
      <c r="AB361" s="62"/>
      <c r="AC361" s="62"/>
    </row>
    <row r="362" spans="1:29"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62"/>
      <c r="AB362" s="62"/>
      <c r="AC362" s="62"/>
    </row>
    <row r="363" spans="1:29"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62"/>
      <c r="AB363" s="62"/>
      <c r="AC363" s="62"/>
    </row>
    <row r="364" spans="1:29"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62"/>
      <c r="AB364" s="62"/>
      <c r="AC364" s="62"/>
    </row>
    <row r="365" spans="1:29"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62"/>
      <c r="AB365" s="62"/>
      <c r="AC365" s="62"/>
    </row>
    <row r="366" spans="1:29"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62"/>
      <c r="AB366" s="62"/>
      <c r="AC366" s="62"/>
    </row>
    <row r="367" spans="1:29"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62"/>
      <c r="AB367" s="62"/>
      <c r="AC367" s="62"/>
    </row>
    <row r="368" spans="1:29"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62"/>
      <c r="AB368" s="62"/>
      <c r="AC368" s="62"/>
    </row>
    <row r="369" spans="1:29"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62"/>
      <c r="AB369" s="62"/>
      <c r="AC369" s="62"/>
    </row>
    <row r="370" spans="1:29"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62"/>
      <c r="AB370" s="62"/>
      <c r="AC370" s="62"/>
    </row>
    <row r="371" spans="1:29"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62"/>
      <c r="AB371" s="62"/>
      <c r="AC371" s="62"/>
    </row>
    <row r="372" spans="1:29"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62"/>
      <c r="AB372" s="62"/>
      <c r="AC372" s="62"/>
    </row>
    <row r="373" spans="1:29"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62"/>
      <c r="AB373" s="62"/>
      <c r="AC373" s="62"/>
    </row>
    <row r="374" spans="1:29"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62"/>
      <c r="AB374" s="62"/>
      <c r="AC374" s="62"/>
    </row>
    <row r="375" spans="1:29"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62"/>
      <c r="AB375" s="62"/>
      <c r="AC375" s="62"/>
    </row>
    <row r="376" spans="1:29"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62"/>
      <c r="AB376" s="62"/>
      <c r="AC376" s="62"/>
    </row>
    <row r="377" spans="1:29"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62"/>
      <c r="AB377" s="62"/>
      <c r="AC377" s="62"/>
    </row>
    <row r="378" spans="1:29"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62"/>
      <c r="AB378" s="62"/>
      <c r="AC378" s="62"/>
    </row>
    <row r="379" spans="1:29"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62"/>
      <c r="AB379" s="62"/>
      <c r="AC379" s="62"/>
    </row>
    <row r="380" spans="1:29"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62"/>
      <c r="AB380" s="62"/>
      <c r="AC380" s="62"/>
    </row>
    <row r="381" spans="1:29"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62"/>
      <c r="AB381" s="62"/>
      <c r="AC381" s="62"/>
    </row>
    <row r="382" spans="1:29"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62"/>
      <c r="AB382" s="62"/>
      <c r="AC382" s="62"/>
    </row>
    <row r="383" spans="1:29"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62"/>
      <c r="AB383" s="62"/>
      <c r="AC383" s="62"/>
    </row>
    <row r="384" spans="1:29"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62"/>
      <c r="AB384" s="62"/>
      <c r="AC384" s="62"/>
    </row>
    <row r="385" spans="1:29"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62"/>
      <c r="AB385" s="62"/>
      <c r="AC385" s="62"/>
    </row>
    <row r="386" spans="1:29"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62"/>
      <c r="AB386" s="62"/>
      <c r="AC386" s="62"/>
    </row>
    <row r="387" spans="1:29"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62"/>
      <c r="AB387" s="62"/>
      <c r="AC387" s="62"/>
    </row>
    <row r="388" spans="1:29"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62"/>
      <c r="AB388" s="62"/>
      <c r="AC388" s="62"/>
    </row>
    <row r="389" spans="1:29"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62"/>
      <c r="AB389" s="62"/>
      <c r="AC389" s="62"/>
    </row>
    <row r="390" spans="1:29"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62"/>
      <c r="AB390" s="62"/>
      <c r="AC390" s="62"/>
    </row>
    <row r="391" spans="1:29"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62"/>
      <c r="AB391" s="62"/>
      <c r="AC391" s="62"/>
    </row>
    <row r="392" spans="1:29"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62"/>
      <c r="AB392" s="62"/>
      <c r="AC392" s="62"/>
    </row>
    <row r="393" spans="1:29"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62"/>
      <c r="AB393" s="62"/>
      <c r="AC393" s="62"/>
    </row>
    <row r="394" spans="1:29"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62"/>
      <c r="AB394" s="62"/>
      <c r="AC394" s="62"/>
    </row>
    <row r="395" spans="1:29"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62"/>
      <c r="AB395" s="62"/>
      <c r="AC395" s="62"/>
    </row>
    <row r="396" spans="1:29"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62"/>
      <c r="AB396" s="62"/>
      <c r="AC396" s="62"/>
    </row>
    <row r="397" spans="1:29"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62"/>
      <c r="AB397" s="62"/>
      <c r="AC397" s="62"/>
    </row>
    <row r="398" spans="1:29"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62"/>
      <c r="AB398" s="62"/>
      <c r="AC398" s="62"/>
    </row>
    <row r="399" spans="1:29"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62"/>
      <c r="AB399" s="62"/>
      <c r="AC399" s="62"/>
    </row>
    <row r="400" spans="1:29"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62"/>
      <c r="AB400" s="62"/>
      <c r="AC400" s="62"/>
    </row>
    <row r="401" spans="1:29"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62"/>
      <c r="AB401" s="62"/>
      <c r="AC401" s="62"/>
    </row>
    <row r="402" spans="1:29"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62"/>
      <c r="AB402" s="62"/>
      <c r="AC402" s="62"/>
    </row>
    <row r="403" spans="1:29"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62"/>
      <c r="AB403" s="62"/>
      <c r="AC403" s="62"/>
    </row>
    <row r="404" spans="1:29"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62"/>
      <c r="AB404" s="62"/>
      <c r="AC404" s="62"/>
    </row>
    <row r="405" spans="1:29"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62"/>
      <c r="AB405" s="62"/>
      <c r="AC405" s="62"/>
    </row>
    <row r="406" spans="1:29"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62"/>
      <c r="AB406" s="62"/>
      <c r="AC406" s="62"/>
    </row>
    <row r="407" spans="1:29"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62"/>
      <c r="AB407" s="62"/>
      <c r="AC407" s="62"/>
    </row>
    <row r="408" spans="1:29"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62"/>
      <c r="AB408" s="62"/>
      <c r="AC408" s="62"/>
    </row>
    <row r="409" spans="1:29"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62"/>
      <c r="AB409" s="62"/>
      <c r="AC409" s="62"/>
    </row>
    <row r="410" spans="1:29"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62"/>
      <c r="AB410" s="62"/>
      <c r="AC410" s="62"/>
    </row>
    <row r="411" spans="1:29"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62"/>
      <c r="AB411" s="62"/>
      <c r="AC411" s="62"/>
    </row>
    <row r="412" spans="1:29"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62"/>
      <c r="AB412" s="62"/>
      <c r="AC412" s="62"/>
    </row>
    <row r="413" spans="1:29"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62"/>
      <c r="AB413" s="62"/>
      <c r="AC413" s="62"/>
    </row>
    <row r="414" spans="1:29"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62"/>
      <c r="AB414" s="62"/>
      <c r="AC414" s="62"/>
    </row>
    <row r="415" spans="1:29"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62"/>
      <c r="AB415" s="62"/>
      <c r="AC415" s="62"/>
    </row>
    <row r="416" spans="1:29"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62"/>
      <c r="AB416" s="62"/>
      <c r="AC416" s="62"/>
    </row>
    <row r="417" spans="1:29"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62"/>
      <c r="AB417" s="62"/>
      <c r="AC417" s="62"/>
    </row>
    <row r="418" spans="1:29"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62"/>
      <c r="AB418" s="62"/>
      <c r="AC418" s="62"/>
    </row>
    <row r="419" spans="1:29"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62"/>
      <c r="AB419" s="62"/>
      <c r="AC419" s="62"/>
    </row>
    <row r="420" spans="1:29"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62"/>
      <c r="AB420" s="62"/>
      <c r="AC420" s="62"/>
    </row>
    <row r="421" spans="1:29"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62"/>
      <c r="AB421" s="62"/>
      <c r="AC421" s="62"/>
    </row>
    <row r="422" spans="1:29"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62"/>
      <c r="AB422" s="62"/>
      <c r="AC422" s="62"/>
    </row>
    <row r="423" spans="1:29"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62"/>
      <c r="AB423" s="62"/>
      <c r="AC423" s="62"/>
    </row>
    <row r="424" spans="1:29"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62"/>
      <c r="AB424" s="62"/>
      <c r="AC424" s="62"/>
    </row>
    <row r="425" spans="1:29"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62"/>
      <c r="AB425" s="62"/>
      <c r="AC425" s="62"/>
    </row>
    <row r="426" spans="1:29"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62"/>
      <c r="AB426" s="62"/>
      <c r="AC426" s="62"/>
    </row>
    <row r="427" spans="1:29"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62"/>
      <c r="AB427" s="62"/>
      <c r="AC427" s="62"/>
    </row>
    <row r="428" spans="1:29"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62"/>
      <c r="AB428" s="62"/>
      <c r="AC428" s="62"/>
    </row>
    <row r="429" spans="1:29"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62"/>
      <c r="AB429" s="62"/>
      <c r="AC429" s="62"/>
    </row>
    <row r="430" spans="1:29"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62"/>
      <c r="AB430" s="62"/>
      <c r="AC430" s="62"/>
    </row>
    <row r="431" spans="1:29"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62"/>
      <c r="AB431" s="62"/>
      <c r="AC431" s="62"/>
    </row>
    <row r="432" spans="1:29"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62"/>
      <c r="AB432" s="62"/>
      <c r="AC432" s="62"/>
    </row>
    <row r="433" spans="1:29"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62"/>
      <c r="AB433" s="62"/>
      <c r="AC433" s="62"/>
    </row>
    <row r="434" spans="1:29"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62"/>
      <c r="AB434" s="62"/>
      <c r="AC434" s="62"/>
    </row>
    <row r="435" spans="1:29"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62"/>
      <c r="AB435" s="62"/>
      <c r="AC435" s="62"/>
    </row>
    <row r="436" spans="1:29"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62"/>
      <c r="AB436" s="62"/>
      <c r="AC436" s="62"/>
    </row>
    <row r="437" spans="1:29"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62"/>
      <c r="AB437" s="62"/>
      <c r="AC437" s="62"/>
    </row>
    <row r="438" spans="1:29"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62"/>
      <c r="AB438" s="62"/>
      <c r="AC438" s="62"/>
    </row>
    <row r="439" spans="1:29"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62"/>
      <c r="AB439" s="62"/>
      <c r="AC439" s="62"/>
    </row>
    <row r="440" spans="1:29"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62"/>
      <c r="AB440" s="62"/>
      <c r="AC440" s="62"/>
    </row>
    <row r="441" spans="1:29"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62"/>
      <c r="AB441" s="62"/>
      <c r="AC441" s="62"/>
    </row>
    <row r="442" spans="1:29"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62"/>
      <c r="AB442" s="62"/>
      <c r="AC442" s="62"/>
    </row>
    <row r="443" spans="1:29"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62"/>
      <c r="AB443" s="62"/>
      <c r="AC443" s="62"/>
    </row>
    <row r="444" spans="1:29"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62"/>
      <c r="AB444" s="62"/>
      <c r="AC444" s="62"/>
    </row>
    <row r="445" spans="1:29"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62"/>
      <c r="AB445" s="62"/>
      <c r="AC445" s="62"/>
    </row>
    <row r="446" spans="1:29"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62"/>
      <c r="AB446" s="62"/>
      <c r="AC446" s="62"/>
    </row>
    <row r="447" spans="1:29"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62"/>
      <c r="AB447" s="62"/>
      <c r="AC447" s="62"/>
    </row>
    <row r="448" spans="1:29"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62"/>
      <c r="AB448" s="62"/>
      <c r="AC448" s="62"/>
    </row>
    <row r="449" spans="1:29"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62"/>
      <c r="AB449" s="62"/>
      <c r="AC449" s="62"/>
    </row>
    <row r="450" spans="1:29"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62"/>
      <c r="AB450" s="62"/>
      <c r="AC450" s="62"/>
    </row>
    <row r="451" spans="1:29"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62"/>
      <c r="AB451" s="62"/>
      <c r="AC451" s="62"/>
    </row>
    <row r="452" spans="1:29"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62"/>
      <c r="AB452" s="62"/>
      <c r="AC452" s="62"/>
    </row>
    <row r="453" spans="1:29"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62"/>
      <c r="AB453" s="62"/>
      <c r="AC453" s="62"/>
    </row>
    <row r="454" spans="1:29"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62"/>
      <c r="AB454" s="62"/>
      <c r="AC454" s="62"/>
    </row>
    <row r="455" spans="1:29"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62"/>
      <c r="AB455" s="62"/>
      <c r="AC455" s="62"/>
    </row>
    <row r="456" spans="1:29"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62"/>
      <c r="AB456" s="62"/>
      <c r="AC456" s="62"/>
    </row>
    <row r="457" spans="1:29"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62"/>
      <c r="AB457" s="62"/>
      <c r="AC457" s="62"/>
    </row>
    <row r="458" spans="1:29"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62"/>
      <c r="AB458" s="62"/>
      <c r="AC458" s="62"/>
    </row>
    <row r="459" spans="1:29"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62"/>
      <c r="AB459" s="62"/>
      <c r="AC459" s="62"/>
    </row>
    <row r="460" spans="1:29"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62"/>
      <c r="AB460" s="62"/>
      <c r="AC460" s="62"/>
    </row>
    <row r="461" spans="1:29"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62"/>
      <c r="AB461" s="62"/>
      <c r="AC461" s="62"/>
    </row>
    <row r="462" spans="1:29"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62"/>
      <c r="AB462" s="62"/>
      <c r="AC462" s="62"/>
    </row>
    <row r="463" spans="1:29"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62"/>
      <c r="AB463" s="62"/>
      <c r="AC463" s="62"/>
    </row>
    <row r="464" spans="1:29"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62"/>
      <c r="AB464" s="62"/>
      <c r="AC464" s="62"/>
    </row>
    <row r="465" spans="1:29"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62"/>
      <c r="AB465" s="62"/>
      <c r="AC465" s="62"/>
    </row>
    <row r="466" spans="1:29"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62"/>
      <c r="AB466" s="62"/>
      <c r="AC466" s="62"/>
    </row>
    <row r="467" spans="1:29"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62"/>
      <c r="AB467" s="62"/>
      <c r="AC467" s="62"/>
    </row>
    <row r="468" spans="1:29"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62"/>
      <c r="AB468" s="62"/>
      <c r="AC468" s="62"/>
    </row>
    <row r="469" spans="1:29"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62"/>
      <c r="AB469" s="62"/>
      <c r="AC469" s="62"/>
    </row>
    <row r="470" spans="1:29"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62"/>
      <c r="AB470" s="62"/>
      <c r="AC470" s="62"/>
    </row>
    <row r="471" spans="1:29"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62"/>
      <c r="AB471" s="62"/>
      <c r="AC471" s="62"/>
    </row>
    <row r="472" spans="1:29"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62"/>
      <c r="AB472" s="62"/>
      <c r="AC472" s="62"/>
    </row>
    <row r="473" spans="1:29"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62"/>
      <c r="AB473" s="62"/>
      <c r="AC473" s="62"/>
    </row>
    <row r="474" spans="1:29"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62"/>
      <c r="AB474" s="62"/>
      <c r="AC474" s="62"/>
    </row>
    <row r="475" spans="1:29"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62"/>
      <c r="AB475" s="62"/>
      <c r="AC475" s="62"/>
    </row>
    <row r="476" spans="1:29"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62"/>
      <c r="AB476" s="62"/>
      <c r="AC476" s="62"/>
    </row>
    <row r="477" spans="1:29"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62"/>
      <c r="AB477" s="62"/>
      <c r="AC477" s="62"/>
    </row>
    <row r="478" spans="1:29"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62"/>
      <c r="AB478" s="62"/>
      <c r="AC478" s="62"/>
    </row>
    <row r="479" spans="1:29"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62"/>
      <c r="AB479" s="62"/>
      <c r="AC479" s="62"/>
    </row>
    <row r="480" spans="1:29"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62"/>
      <c r="AB480" s="62"/>
      <c r="AC480" s="62"/>
    </row>
    <row r="481" spans="1:29"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62"/>
      <c r="AB481" s="62"/>
      <c r="AC481" s="62"/>
    </row>
    <row r="482" spans="1:29"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62"/>
      <c r="AB482" s="62"/>
      <c r="AC482" s="62"/>
    </row>
    <row r="483" spans="1:29"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62"/>
      <c r="AB483" s="62"/>
      <c r="AC483" s="62"/>
    </row>
    <row r="484" spans="1:29"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62"/>
      <c r="AB484" s="62"/>
      <c r="AC484" s="62"/>
    </row>
    <row r="485" spans="1:29"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62"/>
      <c r="AB485" s="62"/>
      <c r="AC485" s="62"/>
    </row>
    <row r="486" spans="1:29"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62"/>
      <c r="AB486" s="62"/>
      <c r="AC486" s="62"/>
    </row>
    <row r="487" spans="1:29"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62"/>
      <c r="AB487" s="62"/>
      <c r="AC487" s="62"/>
    </row>
    <row r="488" spans="1:29"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62"/>
      <c r="AB488" s="62"/>
      <c r="AC488" s="62"/>
    </row>
    <row r="489" spans="1:29"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62"/>
      <c r="AB489" s="62"/>
      <c r="AC489" s="62"/>
    </row>
    <row r="490" spans="1:29"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62"/>
      <c r="AB490" s="62"/>
      <c r="AC490" s="62"/>
    </row>
    <row r="491" spans="1:29"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62"/>
      <c r="AB491" s="62"/>
      <c r="AC491" s="62"/>
    </row>
    <row r="492" spans="1:29"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62"/>
      <c r="AB492" s="62"/>
      <c r="AC492" s="62"/>
    </row>
    <row r="493" spans="1:29"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62"/>
      <c r="AB493" s="62"/>
      <c r="AC493" s="62"/>
    </row>
    <row r="494" spans="1:29"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62"/>
      <c r="AB494" s="62"/>
      <c r="AC494" s="62"/>
    </row>
    <row r="495" spans="1:29"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62"/>
      <c r="AB495" s="62"/>
      <c r="AC495" s="62"/>
    </row>
    <row r="496" spans="1:29"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62"/>
      <c r="AB496" s="62"/>
      <c r="AC496" s="62"/>
    </row>
    <row r="497" spans="1:29"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62"/>
      <c r="AB497" s="62"/>
      <c r="AC497" s="62"/>
    </row>
    <row r="498" spans="1:29"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62"/>
      <c r="AB498" s="62"/>
      <c r="AC498" s="62"/>
    </row>
    <row r="499" spans="1:29"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62"/>
      <c r="AB499" s="62"/>
      <c r="AC499" s="62"/>
    </row>
    <row r="500" spans="1:29"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62"/>
      <c r="AB500" s="62"/>
      <c r="AC500" s="62"/>
    </row>
    <row r="501" spans="1:29"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62"/>
      <c r="AB501" s="62"/>
      <c r="AC501" s="62"/>
    </row>
    <row r="502" spans="1:29"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62"/>
      <c r="AB502" s="62"/>
      <c r="AC502" s="62"/>
    </row>
    <row r="503" spans="1:29"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62"/>
      <c r="AB503" s="62"/>
      <c r="AC503" s="62"/>
    </row>
    <row r="504" spans="1:29"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62"/>
      <c r="AB504" s="62"/>
      <c r="AC504" s="62"/>
    </row>
    <row r="505" spans="1:29"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62"/>
      <c r="AB505" s="62"/>
      <c r="AC505" s="62"/>
    </row>
    <row r="506" spans="1:29"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62"/>
      <c r="AB506" s="62"/>
      <c r="AC506" s="62"/>
    </row>
    <row r="507" spans="1:29"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62"/>
      <c r="AB507" s="62"/>
      <c r="AC507" s="62"/>
    </row>
    <row r="508" spans="1:29"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62"/>
      <c r="AB508" s="62"/>
      <c r="AC508" s="62"/>
    </row>
    <row r="509" spans="1:29"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62"/>
      <c r="AB509" s="62"/>
      <c r="AC509" s="62"/>
    </row>
    <row r="510" spans="1:29"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62"/>
      <c r="AB510" s="62"/>
      <c r="AC510" s="62"/>
    </row>
    <row r="511" spans="1:29"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62"/>
      <c r="AB511" s="62"/>
      <c r="AC511" s="62"/>
    </row>
    <row r="512" spans="1:29"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62"/>
      <c r="AB512" s="62"/>
      <c r="AC512" s="62"/>
    </row>
    <row r="513" spans="1:29"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62"/>
      <c r="AB513" s="62"/>
      <c r="AC513" s="62"/>
    </row>
    <row r="514" spans="1:29"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62"/>
      <c r="AB514" s="62"/>
      <c r="AC514" s="62"/>
    </row>
    <row r="515" spans="1:29"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62"/>
      <c r="AB515" s="62"/>
      <c r="AC515" s="62"/>
    </row>
    <row r="516" spans="1:29"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62"/>
      <c r="AB516" s="62"/>
      <c r="AC516" s="62"/>
    </row>
    <row r="517" spans="1:29"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62"/>
      <c r="AB517" s="62"/>
      <c r="AC517" s="62"/>
    </row>
    <row r="518" spans="1:29"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62"/>
      <c r="AB518" s="62"/>
      <c r="AC518" s="62"/>
    </row>
    <row r="519" spans="1:29"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62"/>
      <c r="AB519" s="62"/>
      <c r="AC519" s="62"/>
    </row>
    <row r="520" spans="1:29"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62"/>
      <c r="AB520" s="62"/>
      <c r="AC520" s="62"/>
    </row>
    <row r="521" spans="1:29"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62"/>
      <c r="AB521" s="62"/>
      <c r="AC521" s="62"/>
    </row>
    <row r="522" spans="1:29"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62"/>
      <c r="AB522" s="62"/>
      <c r="AC522" s="62"/>
    </row>
    <row r="523" spans="1:29"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62"/>
      <c r="AB523" s="62"/>
      <c r="AC523" s="62"/>
    </row>
    <row r="524" spans="1:29"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62"/>
      <c r="AB524" s="62"/>
      <c r="AC524" s="62"/>
    </row>
    <row r="525" spans="1:29"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62"/>
      <c r="AB525" s="62"/>
      <c r="AC525" s="62"/>
    </row>
    <row r="526" spans="1:29"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62"/>
      <c r="AB526" s="62"/>
      <c r="AC526" s="62"/>
    </row>
    <row r="527" spans="1:29"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62"/>
      <c r="AB527" s="62"/>
      <c r="AC527" s="62"/>
    </row>
    <row r="528" spans="1:29"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62"/>
      <c r="AB528" s="62"/>
      <c r="AC528" s="62"/>
    </row>
    <row r="529" spans="1:29"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62"/>
      <c r="AB529" s="62"/>
      <c r="AC529" s="62"/>
    </row>
    <row r="530" spans="1:29"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62"/>
      <c r="AB530" s="62"/>
      <c r="AC530" s="62"/>
    </row>
    <row r="531" spans="1:29"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62"/>
      <c r="AB531" s="62"/>
      <c r="AC531" s="62"/>
    </row>
    <row r="532" spans="1:29"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62"/>
      <c r="AB532" s="62"/>
      <c r="AC532" s="62"/>
    </row>
    <row r="533" spans="1:29"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62"/>
      <c r="AB533" s="62"/>
      <c r="AC533" s="62"/>
    </row>
    <row r="534" spans="1:29"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62"/>
      <c r="AB534" s="62"/>
      <c r="AC534" s="62"/>
    </row>
    <row r="535" spans="1:29"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62"/>
      <c r="AB535" s="62"/>
      <c r="AC535" s="62"/>
    </row>
    <row r="536" spans="1:29"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62"/>
      <c r="AB536" s="62"/>
      <c r="AC536" s="62"/>
    </row>
    <row r="537" spans="1:29"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62"/>
      <c r="AB537" s="62"/>
      <c r="AC537" s="62"/>
    </row>
    <row r="538" spans="1:29"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62"/>
      <c r="AB538" s="62"/>
      <c r="AC538" s="62"/>
    </row>
    <row r="539" spans="1:29"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62"/>
      <c r="AB539" s="62"/>
      <c r="AC539" s="62"/>
    </row>
    <row r="540" spans="1:29"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62"/>
      <c r="AB540" s="62"/>
      <c r="AC540" s="62"/>
    </row>
    <row r="541" spans="1:29"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62"/>
      <c r="AB541" s="62"/>
      <c r="AC541" s="62"/>
    </row>
    <row r="542" spans="1:29"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62"/>
      <c r="AB542" s="62"/>
      <c r="AC542" s="62"/>
    </row>
    <row r="543" spans="1:29"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62"/>
      <c r="AB543" s="62"/>
      <c r="AC543" s="62"/>
    </row>
    <row r="544" spans="1:29"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62"/>
      <c r="AB544" s="62"/>
      <c r="AC544" s="62"/>
    </row>
    <row r="545" spans="1:29"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62"/>
      <c r="AB545" s="62"/>
      <c r="AC545" s="62"/>
    </row>
  </sheetData>
  <sheetProtection algorithmName="SHA-512" hashValue="aaL8jp65Rka6vvrmkEfDrbyRXjDG5u9Plh+qpF1IUS0WYr8p17JZeL0zBp93POMB+/5KL4BJazzIDN60M2JhQQ==" saltValue="bZLPcYnIBywEZyNY3eREtQ==" spinCount="100000" sheet="1" objects="1" scenarios="1"/>
  <mergeCells count="6">
    <mergeCell ref="B80:N80"/>
    <mergeCell ref="B60:N60"/>
    <mergeCell ref="A1:C1"/>
    <mergeCell ref="A2:J2"/>
    <mergeCell ref="B3:N3"/>
    <mergeCell ref="B4:N4"/>
  </mergeCells>
  <dataValidations count="11">
    <dataValidation type="list" allowBlank="1" showInputMessage="1" showErrorMessage="1" sqref="J83:L182 JF83:JH182 TB83:TD182 ACX83:ACZ182 AMT83:AMV182 AWP83:AWR182 BGL83:BGN182 BQH83:BQJ182 CAD83:CAF182 CJZ83:CKB182 CTV83:CTX182 DDR83:DDT182 DNN83:DNP182 DXJ83:DXL182 EHF83:EHH182 ERB83:ERD182 FAX83:FAZ182 FKT83:FKV182 FUP83:FUR182 GEL83:GEN182 GOH83:GOJ182 GYD83:GYF182 HHZ83:HIB182 HRV83:HRX182 IBR83:IBT182 ILN83:ILP182 IVJ83:IVL182 JFF83:JFH182 JPB83:JPD182 JYX83:JYZ182 KIT83:KIV182 KSP83:KSR182 LCL83:LCN182 LMH83:LMJ182 LWD83:LWF182 MFZ83:MGB182 MPV83:MPX182 MZR83:MZT182 NJN83:NJP182 NTJ83:NTL182 ODF83:ODH182 ONB83:OND182 OWX83:OWZ182 PGT83:PGV182 PQP83:PQR182 QAL83:QAN182 QKH83:QKJ182 QUD83:QUF182 RDZ83:REB182 RNV83:RNX182 RXR83:RXT182 SHN83:SHP182 SRJ83:SRL182 TBF83:TBH182 TLB83:TLD182 TUX83:TUZ182 UET83:UEV182 UOP83:UOR182 UYL83:UYN182 VIH83:VIJ182 VSD83:VSF182 WBZ83:WCB182 WLV83:WLX182 WVR83:WVT182 J65598:L65697 JF65598:JH65697 TB65598:TD65697 ACX65598:ACZ65697 AMT65598:AMV65697 AWP65598:AWR65697 BGL65598:BGN65697 BQH65598:BQJ65697 CAD65598:CAF65697 CJZ65598:CKB65697 CTV65598:CTX65697 DDR65598:DDT65697 DNN65598:DNP65697 DXJ65598:DXL65697 EHF65598:EHH65697 ERB65598:ERD65697 FAX65598:FAZ65697 FKT65598:FKV65697 FUP65598:FUR65697 GEL65598:GEN65697 GOH65598:GOJ65697 GYD65598:GYF65697 HHZ65598:HIB65697 HRV65598:HRX65697 IBR65598:IBT65697 ILN65598:ILP65697 IVJ65598:IVL65697 JFF65598:JFH65697 JPB65598:JPD65697 JYX65598:JYZ65697 KIT65598:KIV65697 KSP65598:KSR65697 LCL65598:LCN65697 LMH65598:LMJ65697 LWD65598:LWF65697 MFZ65598:MGB65697 MPV65598:MPX65697 MZR65598:MZT65697 NJN65598:NJP65697 NTJ65598:NTL65697 ODF65598:ODH65697 ONB65598:OND65697 OWX65598:OWZ65697 PGT65598:PGV65697 PQP65598:PQR65697 QAL65598:QAN65697 QKH65598:QKJ65697 QUD65598:QUF65697 RDZ65598:REB65697 RNV65598:RNX65697 RXR65598:RXT65697 SHN65598:SHP65697 SRJ65598:SRL65697 TBF65598:TBH65697 TLB65598:TLD65697 TUX65598:TUZ65697 UET65598:UEV65697 UOP65598:UOR65697 UYL65598:UYN65697 VIH65598:VIJ65697 VSD65598:VSF65697 WBZ65598:WCB65697 WLV65598:WLX65697 WVR65598:WVT65697 J131134:L131233 JF131134:JH131233 TB131134:TD131233 ACX131134:ACZ131233 AMT131134:AMV131233 AWP131134:AWR131233 BGL131134:BGN131233 BQH131134:BQJ131233 CAD131134:CAF131233 CJZ131134:CKB131233 CTV131134:CTX131233 DDR131134:DDT131233 DNN131134:DNP131233 DXJ131134:DXL131233 EHF131134:EHH131233 ERB131134:ERD131233 FAX131134:FAZ131233 FKT131134:FKV131233 FUP131134:FUR131233 GEL131134:GEN131233 GOH131134:GOJ131233 GYD131134:GYF131233 HHZ131134:HIB131233 HRV131134:HRX131233 IBR131134:IBT131233 ILN131134:ILP131233 IVJ131134:IVL131233 JFF131134:JFH131233 JPB131134:JPD131233 JYX131134:JYZ131233 KIT131134:KIV131233 KSP131134:KSR131233 LCL131134:LCN131233 LMH131134:LMJ131233 LWD131134:LWF131233 MFZ131134:MGB131233 MPV131134:MPX131233 MZR131134:MZT131233 NJN131134:NJP131233 NTJ131134:NTL131233 ODF131134:ODH131233 ONB131134:OND131233 OWX131134:OWZ131233 PGT131134:PGV131233 PQP131134:PQR131233 QAL131134:QAN131233 QKH131134:QKJ131233 QUD131134:QUF131233 RDZ131134:REB131233 RNV131134:RNX131233 RXR131134:RXT131233 SHN131134:SHP131233 SRJ131134:SRL131233 TBF131134:TBH131233 TLB131134:TLD131233 TUX131134:TUZ131233 UET131134:UEV131233 UOP131134:UOR131233 UYL131134:UYN131233 VIH131134:VIJ131233 VSD131134:VSF131233 WBZ131134:WCB131233 WLV131134:WLX131233 WVR131134:WVT131233 J196670:L196769 JF196670:JH196769 TB196670:TD196769 ACX196670:ACZ196769 AMT196670:AMV196769 AWP196670:AWR196769 BGL196670:BGN196769 BQH196670:BQJ196769 CAD196670:CAF196769 CJZ196670:CKB196769 CTV196670:CTX196769 DDR196670:DDT196769 DNN196670:DNP196769 DXJ196670:DXL196769 EHF196670:EHH196769 ERB196670:ERD196769 FAX196670:FAZ196769 FKT196670:FKV196769 FUP196670:FUR196769 GEL196670:GEN196769 GOH196670:GOJ196769 GYD196670:GYF196769 HHZ196670:HIB196769 HRV196670:HRX196769 IBR196670:IBT196769 ILN196670:ILP196769 IVJ196670:IVL196769 JFF196670:JFH196769 JPB196670:JPD196769 JYX196670:JYZ196769 KIT196670:KIV196769 KSP196670:KSR196769 LCL196670:LCN196769 LMH196670:LMJ196769 LWD196670:LWF196769 MFZ196670:MGB196769 MPV196670:MPX196769 MZR196670:MZT196769 NJN196670:NJP196769 NTJ196670:NTL196769 ODF196670:ODH196769 ONB196670:OND196769 OWX196670:OWZ196769 PGT196670:PGV196769 PQP196670:PQR196769 QAL196670:QAN196769 QKH196670:QKJ196769 QUD196670:QUF196769 RDZ196670:REB196769 RNV196670:RNX196769 RXR196670:RXT196769 SHN196670:SHP196769 SRJ196670:SRL196769 TBF196670:TBH196769 TLB196670:TLD196769 TUX196670:TUZ196769 UET196670:UEV196769 UOP196670:UOR196769 UYL196670:UYN196769 VIH196670:VIJ196769 VSD196670:VSF196769 WBZ196670:WCB196769 WLV196670:WLX196769 WVR196670:WVT196769 J262206:L262305 JF262206:JH262305 TB262206:TD262305 ACX262206:ACZ262305 AMT262206:AMV262305 AWP262206:AWR262305 BGL262206:BGN262305 BQH262206:BQJ262305 CAD262206:CAF262305 CJZ262206:CKB262305 CTV262206:CTX262305 DDR262206:DDT262305 DNN262206:DNP262305 DXJ262206:DXL262305 EHF262206:EHH262305 ERB262206:ERD262305 FAX262206:FAZ262305 FKT262206:FKV262305 FUP262206:FUR262305 GEL262206:GEN262305 GOH262206:GOJ262305 GYD262206:GYF262305 HHZ262206:HIB262305 HRV262206:HRX262305 IBR262206:IBT262305 ILN262206:ILP262305 IVJ262206:IVL262305 JFF262206:JFH262305 JPB262206:JPD262305 JYX262206:JYZ262305 KIT262206:KIV262305 KSP262206:KSR262305 LCL262206:LCN262305 LMH262206:LMJ262305 LWD262206:LWF262305 MFZ262206:MGB262305 MPV262206:MPX262305 MZR262206:MZT262305 NJN262206:NJP262305 NTJ262206:NTL262305 ODF262206:ODH262305 ONB262206:OND262305 OWX262206:OWZ262305 PGT262206:PGV262305 PQP262206:PQR262305 QAL262206:QAN262305 QKH262206:QKJ262305 QUD262206:QUF262305 RDZ262206:REB262305 RNV262206:RNX262305 RXR262206:RXT262305 SHN262206:SHP262305 SRJ262206:SRL262305 TBF262206:TBH262305 TLB262206:TLD262305 TUX262206:TUZ262305 UET262206:UEV262305 UOP262206:UOR262305 UYL262206:UYN262305 VIH262206:VIJ262305 VSD262206:VSF262305 WBZ262206:WCB262305 WLV262206:WLX262305 WVR262206:WVT262305 J327742:L327841 JF327742:JH327841 TB327742:TD327841 ACX327742:ACZ327841 AMT327742:AMV327841 AWP327742:AWR327841 BGL327742:BGN327841 BQH327742:BQJ327841 CAD327742:CAF327841 CJZ327742:CKB327841 CTV327742:CTX327841 DDR327742:DDT327841 DNN327742:DNP327841 DXJ327742:DXL327841 EHF327742:EHH327841 ERB327742:ERD327841 FAX327742:FAZ327841 FKT327742:FKV327841 FUP327742:FUR327841 GEL327742:GEN327841 GOH327742:GOJ327841 GYD327742:GYF327841 HHZ327742:HIB327841 HRV327742:HRX327841 IBR327742:IBT327841 ILN327742:ILP327841 IVJ327742:IVL327841 JFF327742:JFH327841 JPB327742:JPD327841 JYX327742:JYZ327841 KIT327742:KIV327841 KSP327742:KSR327841 LCL327742:LCN327841 LMH327742:LMJ327841 LWD327742:LWF327841 MFZ327742:MGB327841 MPV327742:MPX327841 MZR327742:MZT327841 NJN327742:NJP327841 NTJ327742:NTL327841 ODF327742:ODH327841 ONB327742:OND327841 OWX327742:OWZ327841 PGT327742:PGV327841 PQP327742:PQR327841 QAL327742:QAN327841 QKH327742:QKJ327841 QUD327742:QUF327841 RDZ327742:REB327841 RNV327742:RNX327841 RXR327742:RXT327841 SHN327742:SHP327841 SRJ327742:SRL327841 TBF327742:TBH327841 TLB327742:TLD327841 TUX327742:TUZ327841 UET327742:UEV327841 UOP327742:UOR327841 UYL327742:UYN327841 VIH327742:VIJ327841 VSD327742:VSF327841 WBZ327742:WCB327841 WLV327742:WLX327841 WVR327742:WVT327841 J393278:L393377 JF393278:JH393377 TB393278:TD393377 ACX393278:ACZ393377 AMT393278:AMV393377 AWP393278:AWR393377 BGL393278:BGN393377 BQH393278:BQJ393377 CAD393278:CAF393377 CJZ393278:CKB393377 CTV393278:CTX393377 DDR393278:DDT393377 DNN393278:DNP393377 DXJ393278:DXL393377 EHF393278:EHH393377 ERB393278:ERD393377 FAX393278:FAZ393377 FKT393278:FKV393377 FUP393278:FUR393377 GEL393278:GEN393377 GOH393278:GOJ393377 GYD393278:GYF393377 HHZ393278:HIB393377 HRV393278:HRX393377 IBR393278:IBT393377 ILN393278:ILP393377 IVJ393278:IVL393377 JFF393278:JFH393377 JPB393278:JPD393377 JYX393278:JYZ393377 KIT393278:KIV393377 KSP393278:KSR393377 LCL393278:LCN393377 LMH393278:LMJ393377 LWD393278:LWF393377 MFZ393278:MGB393377 MPV393278:MPX393377 MZR393278:MZT393377 NJN393278:NJP393377 NTJ393278:NTL393377 ODF393278:ODH393377 ONB393278:OND393377 OWX393278:OWZ393377 PGT393278:PGV393377 PQP393278:PQR393377 QAL393278:QAN393377 QKH393278:QKJ393377 QUD393278:QUF393377 RDZ393278:REB393377 RNV393278:RNX393377 RXR393278:RXT393377 SHN393278:SHP393377 SRJ393278:SRL393377 TBF393278:TBH393377 TLB393278:TLD393377 TUX393278:TUZ393377 UET393278:UEV393377 UOP393278:UOR393377 UYL393278:UYN393377 VIH393278:VIJ393377 VSD393278:VSF393377 WBZ393278:WCB393377 WLV393278:WLX393377 WVR393278:WVT393377 J458814:L458913 JF458814:JH458913 TB458814:TD458913 ACX458814:ACZ458913 AMT458814:AMV458913 AWP458814:AWR458913 BGL458814:BGN458913 BQH458814:BQJ458913 CAD458814:CAF458913 CJZ458814:CKB458913 CTV458814:CTX458913 DDR458814:DDT458913 DNN458814:DNP458913 DXJ458814:DXL458913 EHF458814:EHH458913 ERB458814:ERD458913 FAX458814:FAZ458913 FKT458814:FKV458913 FUP458814:FUR458913 GEL458814:GEN458913 GOH458814:GOJ458913 GYD458814:GYF458913 HHZ458814:HIB458913 HRV458814:HRX458913 IBR458814:IBT458913 ILN458814:ILP458913 IVJ458814:IVL458913 JFF458814:JFH458913 JPB458814:JPD458913 JYX458814:JYZ458913 KIT458814:KIV458913 KSP458814:KSR458913 LCL458814:LCN458913 LMH458814:LMJ458913 LWD458814:LWF458913 MFZ458814:MGB458913 MPV458814:MPX458913 MZR458814:MZT458913 NJN458814:NJP458913 NTJ458814:NTL458913 ODF458814:ODH458913 ONB458814:OND458913 OWX458814:OWZ458913 PGT458814:PGV458913 PQP458814:PQR458913 QAL458814:QAN458913 QKH458814:QKJ458913 QUD458814:QUF458913 RDZ458814:REB458913 RNV458814:RNX458913 RXR458814:RXT458913 SHN458814:SHP458913 SRJ458814:SRL458913 TBF458814:TBH458913 TLB458814:TLD458913 TUX458814:TUZ458913 UET458814:UEV458913 UOP458814:UOR458913 UYL458814:UYN458913 VIH458814:VIJ458913 VSD458814:VSF458913 WBZ458814:WCB458913 WLV458814:WLX458913 WVR458814:WVT458913 J524350:L524449 JF524350:JH524449 TB524350:TD524449 ACX524350:ACZ524449 AMT524350:AMV524449 AWP524350:AWR524449 BGL524350:BGN524449 BQH524350:BQJ524449 CAD524350:CAF524449 CJZ524350:CKB524449 CTV524350:CTX524449 DDR524350:DDT524449 DNN524350:DNP524449 DXJ524350:DXL524449 EHF524350:EHH524449 ERB524350:ERD524449 FAX524350:FAZ524449 FKT524350:FKV524449 FUP524350:FUR524449 GEL524350:GEN524449 GOH524350:GOJ524449 GYD524350:GYF524449 HHZ524350:HIB524449 HRV524350:HRX524449 IBR524350:IBT524449 ILN524350:ILP524449 IVJ524350:IVL524449 JFF524350:JFH524449 JPB524350:JPD524449 JYX524350:JYZ524449 KIT524350:KIV524449 KSP524350:KSR524449 LCL524350:LCN524449 LMH524350:LMJ524449 LWD524350:LWF524449 MFZ524350:MGB524449 MPV524350:MPX524449 MZR524350:MZT524449 NJN524350:NJP524449 NTJ524350:NTL524449 ODF524350:ODH524449 ONB524350:OND524449 OWX524350:OWZ524449 PGT524350:PGV524449 PQP524350:PQR524449 QAL524350:QAN524449 QKH524350:QKJ524449 QUD524350:QUF524449 RDZ524350:REB524449 RNV524350:RNX524449 RXR524350:RXT524449 SHN524350:SHP524449 SRJ524350:SRL524449 TBF524350:TBH524449 TLB524350:TLD524449 TUX524350:TUZ524449 UET524350:UEV524449 UOP524350:UOR524449 UYL524350:UYN524449 VIH524350:VIJ524449 VSD524350:VSF524449 WBZ524350:WCB524449 WLV524350:WLX524449 WVR524350:WVT524449 J589886:L589985 JF589886:JH589985 TB589886:TD589985 ACX589886:ACZ589985 AMT589886:AMV589985 AWP589886:AWR589985 BGL589886:BGN589985 BQH589886:BQJ589985 CAD589886:CAF589985 CJZ589886:CKB589985 CTV589886:CTX589985 DDR589886:DDT589985 DNN589886:DNP589985 DXJ589886:DXL589985 EHF589886:EHH589985 ERB589886:ERD589985 FAX589886:FAZ589985 FKT589886:FKV589985 FUP589886:FUR589985 GEL589886:GEN589985 GOH589886:GOJ589985 GYD589886:GYF589985 HHZ589886:HIB589985 HRV589886:HRX589985 IBR589886:IBT589985 ILN589886:ILP589985 IVJ589886:IVL589985 JFF589886:JFH589985 JPB589886:JPD589985 JYX589886:JYZ589985 KIT589886:KIV589985 KSP589886:KSR589985 LCL589886:LCN589985 LMH589886:LMJ589985 LWD589886:LWF589985 MFZ589886:MGB589985 MPV589886:MPX589985 MZR589886:MZT589985 NJN589886:NJP589985 NTJ589886:NTL589985 ODF589886:ODH589985 ONB589886:OND589985 OWX589886:OWZ589985 PGT589886:PGV589985 PQP589886:PQR589985 QAL589886:QAN589985 QKH589886:QKJ589985 QUD589886:QUF589985 RDZ589886:REB589985 RNV589886:RNX589985 RXR589886:RXT589985 SHN589886:SHP589985 SRJ589886:SRL589985 TBF589886:TBH589985 TLB589886:TLD589985 TUX589886:TUZ589985 UET589886:UEV589985 UOP589886:UOR589985 UYL589886:UYN589985 VIH589886:VIJ589985 VSD589886:VSF589985 WBZ589886:WCB589985 WLV589886:WLX589985 WVR589886:WVT589985 J655422:L655521 JF655422:JH655521 TB655422:TD655521 ACX655422:ACZ655521 AMT655422:AMV655521 AWP655422:AWR655521 BGL655422:BGN655521 BQH655422:BQJ655521 CAD655422:CAF655521 CJZ655422:CKB655521 CTV655422:CTX655521 DDR655422:DDT655521 DNN655422:DNP655521 DXJ655422:DXL655521 EHF655422:EHH655521 ERB655422:ERD655521 FAX655422:FAZ655521 FKT655422:FKV655521 FUP655422:FUR655521 GEL655422:GEN655521 GOH655422:GOJ655521 GYD655422:GYF655521 HHZ655422:HIB655521 HRV655422:HRX655521 IBR655422:IBT655521 ILN655422:ILP655521 IVJ655422:IVL655521 JFF655422:JFH655521 JPB655422:JPD655521 JYX655422:JYZ655521 KIT655422:KIV655521 KSP655422:KSR655521 LCL655422:LCN655521 LMH655422:LMJ655521 LWD655422:LWF655521 MFZ655422:MGB655521 MPV655422:MPX655521 MZR655422:MZT655521 NJN655422:NJP655521 NTJ655422:NTL655521 ODF655422:ODH655521 ONB655422:OND655521 OWX655422:OWZ655521 PGT655422:PGV655521 PQP655422:PQR655521 QAL655422:QAN655521 QKH655422:QKJ655521 QUD655422:QUF655521 RDZ655422:REB655521 RNV655422:RNX655521 RXR655422:RXT655521 SHN655422:SHP655521 SRJ655422:SRL655521 TBF655422:TBH655521 TLB655422:TLD655521 TUX655422:TUZ655521 UET655422:UEV655521 UOP655422:UOR655521 UYL655422:UYN655521 VIH655422:VIJ655521 VSD655422:VSF655521 WBZ655422:WCB655521 WLV655422:WLX655521 WVR655422:WVT655521 J720958:L721057 JF720958:JH721057 TB720958:TD721057 ACX720958:ACZ721057 AMT720958:AMV721057 AWP720958:AWR721057 BGL720958:BGN721057 BQH720958:BQJ721057 CAD720958:CAF721057 CJZ720958:CKB721057 CTV720958:CTX721057 DDR720958:DDT721057 DNN720958:DNP721057 DXJ720958:DXL721057 EHF720958:EHH721057 ERB720958:ERD721057 FAX720958:FAZ721057 FKT720958:FKV721057 FUP720958:FUR721057 GEL720958:GEN721057 GOH720958:GOJ721057 GYD720958:GYF721057 HHZ720958:HIB721057 HRV720958:HRX721057 IBR720958:IBT721057 ILN720958:ILP721057 IVJ720958:IVL721057 JFF720958:JFH721057 JPB720958:JPD721057 JYX720958:JYZ721057 KIT720958:KIV721057 KSP720958:KSR721057 LCL720958:LCN721057 LMH720958:LMJ721057 LWD720958:LWF721057 MFZ720958:MGB721057 MPV720958:MPX721057 MZR720958:MZT721057 NJN720958:NJP721057 NTJ720958:NTL721057 ODF720958:ODH721057 ONB720958:OND721057 OWX720958:OWZ721057 PGT720958:PGV721057 PQP720958:PQR721057 QAL720958:QAN721057 QKH720958:QKJ721057 QUD720958:QUF721057 RDZ720958:REB721057 RNV720958:RNX721057 RXR720958:RXT721057 SHN720958:SHP721057 SRJ720958:SRL721057 TBF720958:TBH721057 TLB720958:TLD721057 TUX720958:TUZ721057 UET720958:UEV721057 UOP720958:UOR721057 UYL720958:UYN721057 VIH720958:VIJ721057 VSD720958:VSF721057 WBZ720958:WCB721057 WLV720958:WLX721057 WVR720958:WVT721057 J786494:L786593 JF786494:JH786593 TB786494:TD786593 ACX786494:ACZ786593 AMT786494:AMV786593 AWP786494:AWR786593 BGL786494:BGN786593 BQH786494:BQJ786593 CAD786494:CAF786593 CJZ786494:CKB786593 CTV786494:CTX786593 DDR786494:DDT786593 DNN786494:DNP786593 DXJ786494:DXL786593 EHF786494:EHH786593 ERB786494:ERD786593 FAX786494:FAZ786593 FKT786494:FKV786593 FUP786494:FUR786593 GEL786494:GEN786593 GOH786494:GOJ786593 GYD786494:GYF786593 HHZ786494:HIB786593 HRV786494:HRX786593 IBR786494:IBT786593 ILN786494:ILP786593 IVJ786494:IVL786593 JFF786494:JFH786593 JPB786494:JPD786593 JYX786494:JYZ786593 KIT786494:KIV786593 KSP786494:KSR786593 LCL786494:LCN786593 LMH786494:LMJ786593 LWD786494:LWF786593 MFZ786494:MGB786593 MPV786494:MPX786593 MZR786494:MZT786593 NJN786494:NJP786593 NTJ786494:NTL786593 ODF786494:ODH786593 ONB786494:OND786593 OWX786494:OWZ786593 PGT786494:PGV786593 PQP786494:PQR786593 QAL786494:QAN786593 QKH786494:QKJ786593 QUD786494:QUF786593 RDZ786494:REB786593 RNV786494:RNX786593 RXR786494:RXT786593 SHN786494:SHP786593 SRJ786494:SRL786593 TBF786494:TBH786593 TLB786494:TLD786593 TUX786494:TUZ786593 UET786494:UEV786593 UOP786494:UOR786593 UYL786494:UYN786593 VIH786494:VIJ786593 VSD786494:VSF786593 WBZ786494:WCB786593 WLV786494:WLX786593 WVR786494:WVT786593 J852030:L852129 JF852030:JH852129 TB852030:TD852129 ACX852030:ACZ852129 AMT852030:AMV852129 AWP852030:AWR852129 BGL852030:BGN852129 BQH852030:BQJ852129 CAD852030:CAF852129 CJZ852030:CKB852129 CTV852030:CTX852129 DDR852030:DDT852129 DNN852030:DNP852129 DXJ852030:DXL852129 EHF852030:EHH852129 ERB852030:ERD852129 FAX852030:FAZ852129 FKT852030:FKV852129 FUP852030:FUR852129 GEL852030:GEN852129 GOH852030:GOJ852129 GYD852030:GYF852129 HHZ852030:HIB852129 HRV852030:HRX852129 IBR852030:IBT852129 ILN852030:ILP852129 IVJ852030:IVL852129 JFF852030:JFH852129 JPB852030:JPD852129 JYX852030:JYZ852129 KIT852030:KIV852129 KSP852030:KSR852129 LCL852030:LCN852129 LMH852030:LMJ852129 LWD852030:LWF852129 MFZ852030:MGB852129 MPV852030:MPX852129 MZR852030:MZT852129 NJN852030:NJP852129 NTJ852030:NTL852129 ODF852030:ODH852129 ONB852030:OND852129 OWX852030:OWZ852129 PGT852030:PGV852129 PQP852030:PQR852129 QAL852030:QAN852129 QKH852030:QKJ852129 QUD852030:QUF852129 RDZ852030:REB852129 RNV852030:RNX852129 RXR852030:RXT852129 SHN852030:SHP852129 SRJ852030:SRL852129 TBF852030:TBH852129 TLB852030:TLD852129 TUX852030:TUZ852129 UET852030:UEV852129 UOP852030:UOR852129 UYL852030:UYN852129 VIH852030:VIJ852129 VSD852030:VSF852129 WBZ852030:WCB852129 WLV852030:WLX852129 WVR852030:WVT852129 J917566:L917665 JF917566:JH917665 TB917566:TD917665 ACX917566:ACZ917665 AMT917566:AMV917665 AWP917566:AWR917665 BGL917566:BGN917665 BQH917566:BQJ917665 CAD917566:CAF917665 CJZ917566:CKB917665 CTV917566:CTX917665 DDR917566:DDT917665 DNN917566:DNP917665 DXJ917566:DXL917665 EHF917566:EHH917665 ERB917566:ERD917665 FAX917566:FAZ917665 FKT917566:FKV917665 FUP917566:FUR917665 GEL917566:GEN917665 GOH917566:GOJ917665 GYD917566:GYF917665 HHZ917566:HIB917665 HRV917566:HRX917665 IBR917566:IBT917665 ILN917566:ILP917665 IVJ917566:IVL917665 JFF917566:JFH917665 JPB917566:JPD917665 JYX917566:JYZ917665 KIT917566:KIV917665 KSP917566:KSR917665 LCL917566:LCN917665 LMH917566:LMJ917665 LWD917566:LWF917665 MFZ917566:MGB917665 MPV917566:MPX917665 MZR917566:MZT917665 NJN917566:NJP917665 NTJ917566:NTL917665 ODF917566:ODH917665 ONB917566:OND917665 OWX917566:OWZ917665 PGT917566:PGV917665 PQP917566:PQR917665 QAL917566:QAN917665 QKH917566:QKJ917665 QUD917566:QUF917665 RDZ917566:REB917665 RNV917566:RNX917665 RXR917566:RXT917665 SHN917566:SHP917665 SRJ917566:SRL917665 TBF917566:TBH917665 TLB917566:TLD917665 TUX917566:TUZ917665 UET917566:UEV917665 UOP917566:UOR917665 UYL917566:UYN917665 VIH917566:VIJ917665 VSD917566:VSF917665 WBZ917566:WCB917665 WLV917566:WLX917665 WVR917566:WVT917665 J983102:L983201 JF983102:JH983201 TB983102:TD983201 ACX983102:ACZ983201 AMT983102:AMV983201 AWP983102:AWR983201 BGL983102:BGN983201 BQH983102:BQJ983201 CAD983102:CAF983201 CJZ983102:CKB983201 CTV983102:CTX983201 DDR983102:DDT983201 DNN983102:DNP983201 DXJ983102:DXL983201 EHF983102:EHH983201 ERB983102:ERD983201 FAX983102:FAZ983201 FKT983102:FKV983201 FUP983102:FUR983201 GEL983102:GEN983201 GOH983102:GOJ983201 GYD983102:GYF983201 HHZ983102:HIB983201 HRV983102:HRX983201 IBR983102:IBT983201 ILN983102:ILP983201 IVJ983102:IVL983201 JFF983102:JFH983201 JPB983102:JPD983201 JYX983102:JYZ983201 KIT983102:KIV983201 KSP983102:KSR983201 LCL983102:LCN983201 LMH983102:LMJ983201 LWD983102:LWF983201 MFZ983102:MGB983201 MPV983102:MPX983201 MZR983102:MZT983201 NJN983102:NJP983201 NTJ983102:NTL983201 ODF983102:ODH983201 ONB983102:OND983201 OWX983102:OWZ983201 PGT983102:PGV983201 PQP983102:PQR983201 QAL983102:QAN983201 QKH983102:QKJ983201 QUD983102:QUF983201 RDZ983102:REB983201 RNV983102:RNX983201 RXR983102:RXT983201 SHN983102:SHP983201 SRJ983102:SRL983201 TBF983102:TBH983201 TLB983102:TLD983201 TUX983102:TUZ983201 UET983102:UEV983201 UOP983102:UOR983201 UYL983102:UYN983201 VIH983102:VIJ983201 VSD983102:VSF983201 WBZ983102:WCB983201 WLV983102:WLX983201 WVR983102:WVT983201" xr:uid="{32DE9664-2077-4CE2-AE4D-BF0D781760B9}">
      <formula1>"Member, Non-Member"</formula1>
    </dataValidation>
    <dataValidation type="list" allowBlank="1" showInputMessage="1" showErrorMessage="1" sqref="E65724:E65733 JA65724:JA65733 SW65724:SW65733 ACS65724:ACS65733 AMO65724:AMO65733 AWK65724:AWK65733 BGG65724:BGG65733 BQC65724:BQC65733 BZY65724:BZY65733 CJU65724:CJU65733 CTQ65724:CTQ65733 DDM65724:DDM65733 DNI65724:DNI65733 DXE65724:DXE65733 EHA65724:EHA65733 EQW65724:EQW65733 FAS65724:FAS65733 FKO65724:FKO65733 FUK65724:FUK65733 GEG65724:GEG65733 GOC65724:GOC65733 GXY65724:GXY65733 HHU65724:HHU65733 HRQ65724:HRQ65733 IBM65724:IBM65733 ILI65724:ILI65733 IVE65724:IVE65733 JFA65724:JFA65733 JOW65724:JOW65733 JYS65724:JYS65733 KIO65724:KIO65733 KSK65724:KSK65733 LCG65724:LCG65733 LMC65724:LMC65733 LVY65724:LVY65733 MFU65724:MFU65733 MPQ65724:MPQ65733 MZM65724:MZM65733 NJI65724:NJI65733 NTE65724:NTE65733 ODA65724:ODA65733 OMW65724:OMW65733 OWS65724:OWS65733 PGO65724:PGO65733 PQK65724:PQK65733 QAG65724:QAG65733 QKC65724:QKC65733 QTY65724:QTY65733 RDU65724:RDU65733 RNQ65724:RNQ65733 RXM65724:RXM65733 SHI65724:SHI65733 SRE65724:SRE65733 TBA65724:TBA65733 TKW65724:TKW65733 TUS65724:TUS65733 UEO65724:UEO65733 UOK65724:UOK65733 UYG65724:UYG65733 VIC65724:VIC65733 VRY65724:VRY65733 WBU65724:WBU65733 WLQ65724:WLQ65733 WVM65724:WVM65733 E131260:E131269 JA131260:JA131269 SW131260:SW131269 ACS131260:ACS131269 AMO131260:AMO131269 AWK131260:AWK131269 BGG131260:BGG131269 BQC131260:BQC131269 BZY131260:BZY131269 CJU131260:CJU131269 CTQ131260:CTQ131269 DDM131260:DDM131269 DNI131260:DNI131269 DXE131260:DXE131269 EHA131260:EHA131269 EQW131260:EQW131269 FAS131260:FAS131269 FKO131260:FKO131269 FUK131260:FUK131269 GEG131260:GEG131269 GOC131260:GOC131269 GXY131260:GXY131269 HHU131260:HHU131269 HRQ131260:HRQ131269 IBM131260:IBM131269 ILI131260:ILI131269 IVE131260:IVE131269 JFA131260:JFA131269 JOW131260:JOW131269 JYS131260:JYS131269 KIO131260:KIO131269 KSK131260:KSK131269 LCG131260:LCG131269 LMC131260:LMC131269 LVY131260:LVY131269 MFU131260:MFU131269 MPQ131260:MPQ131269 MZM131260:MZM131269 NJI131260:NJI131269 NTE131260:NTE131269 ODA131260:ODA131269 OMW131260:OMW131269 OWS131260:OWS131269 PGO131260:PGO131269 PQK131260:PQK131269 QAG131260:QAG131269 QKC131260:QKC131269 QTY131260:QTY131269 RDU131260:RDU131269 RNQ131260:RNQ131269 RXM131260:RXM131269 SHI131260:SHI131269 SRE131260:SRE131269 TBA131260:TBA131269 TKW131260:TKW131269 TUS131260:TUS131269 UEO131260:UEO131269 UOK131260:UOK131269 UYG131260:UYG131269 VIC131260:VIC131269 VRY131260:VRY131269 WBU131260:WBU131269 WLQ131260:WLQ131269 WVM131260:WVM131269 E196796:E196805 JA196796:JA196805 SW196796:SW196805 ACS196796:ACS196805 AMO196796:AMO196805 AWK196796:AWK196805 BGG196796:BGG196805 BQC196796:BQC196805 BZY196796:BZY196805 CJU196796:CJU196805 CTQ196796:CTQ196805 DDM196796:DDM196805 DNI196796:DNI196805 DXE196796:DXE196805 EHA196796:EHA196805 EQW196796:EQW196805 FAS196796:FAS196805 FKO196796:FKO196805 FUK196796:FUK196805 GEG196796:GEG196805 GOC196796:GOC196805 GXY196796:GXY196805 HHU196796:HHU196805 HRQ196796:HRQ196805 IBM196796:IBM196805 ILI196796:ILI196805 IVE196796:IVE196805 JFA196796:JFA196805 JOW196796:JOW196805 JYS196796:JYS196805 KIO196796:KIO196805 KSK196796:KSK196805 LCG196796:LCG196805 LMC196796:LMC196805 LVY196796:LVY196805 MFU196796:MFU196805 MPQ196796:MPQ196805 MZM196796:MZM196805 NJI196796:NJI196805 NTE196796:NTE196805 ODA196796:ODA196805 OMW196796:OMW196805 OWS196796:OWS196805 PGO196796:PGO196805 PQK196796:PQK196805 QAG196796:QAG196805 QKC196796:QKC196805 QTY196796:QTY196805 RDU196796:RDU196805 RNQ196796:RNQ196805 RXM196796:RXM196805 SHI196796:SHI196805 SRE196796:SRE196805 TBA196796:TBA196805 TKW196796:TKW196805 TUS196796:TUS196805 UEO196796:UEO196805 UOK196796:UOK196805 UYG196796:UYG196805 VIC196796:VIC196805 VRY196796:VRY196805 WBU196796:WBU196805 WLQ196796:WLQ196805 WVM196796:WVM196805 E262332:E262341 JA262332:JA262341 SW262332:SW262341 ACS262332:ACS262341 AMO262332:AMO262341 AWK262332:AWK262341 BGG262332:BGG262341 BQC262332:BQC262341 BZY262332:BZY262341 CJU262332:CJU262341 CTQ262332:CTQ262341 DDM262332:DDM262341 DNI262332:DNI262341 DXE262332:DXE262341 EHA262332:EHA262341 EQW262332:EQW262341 FAS262332:FAS262341 FKO262332:FKO262341 FUK262332:FUK262341 GEG262332:GEG262341 GOC262332:GOC262341 GXY262332:GXY262341 HHU262332:HHU262341 HRQ262332:HRQ262341 IBM262332:IBM262341 ILI262332:ILI262341 IVE262332:IVE262341 JFA262332:JFA262341 JOW262332:JOW262341 JYS262332:JYS262341 KIO262332:KIO262341 KSK262332:KSK262341 LCG262332:LCG262341 LMC262332:LMC262341 LVY262332:LVY262341 MFU262332:MFU262341 MPQ262332:MPQ262341 MZM262332:MZM262341 NJI262332:NJI262341 NTE262332:NTE262341 ODA262332:ODA262341 OMW262332:OMW262341 OWS262332:OWS262341 PGO262332:PGO262341 PQK262332:PQK262341 QAG262332:QAG262341 QKC262332:QKC262341 QTY262332:QTY262341 RDU262332:RDU262341 RNQ262332:RNQ262341 RXM262332:RXM262341 SHI262332:SHI262341 SRE262332:SRE262341 TBA262332:TBA262341 TKW262332:TKW262341 TUS262332:TUS262341 UEO262332:UEO262341 UOK262332:UOK262341 UYG262332:UYG262341 VIC262332:VIC262341 VRY262332:VRY262341 WBU262332:WBU262341 WLQ262332:WLQ262341 WVM262332:WVM262341 E327868:E327877 JA327868:JA327877 SW327868:SW327877 ACS327868:ACS327877 AMO327868:AMO327877 AWK327868:AWK327877 BGG327868:BGG327877 BQC327868:BQC327877 BZY327868:BZY327877 CJU327868:CJU327877 CTQ327868:CTQ327877 DDM327868:DDM327877 DNI327868:DNI327877 DXE327868:DXE327877 EHA327868:EHA327877 EQW327868:EQW327877 FAS327868:FAS327877 FKO327868:FKO327877 FUK327868:FUK327877 GEG327868:GEG327877 GOC327868:GOC327877 GXY327868:GXY327877 HHU327868:HHU327877 HRQ327868:HRQ327877 IBM327868:IBM327877 ILI327868:ILI327877 IVE327868:IVE327877 JFA327868:JFA327877 JOW327868:JOW327877 JYS327868:JYS327877 KIO327868:KIO327877 KSK327868:KSK327877 LCG327868:LCG327877 LMC327868:LMC327877 LVY327868:LVY327877 MFU327868:MFU327877 MPQ327868:MPQ327877 MZM327868:MZM327877 NJI327868:NJI327877 NTE327868:NTE327877 ODA327868:ODA327877 OMW327868:OMW327877 OWS327868:OWS327877 PGO327868:PGO327877 PQK327868:PQK327877 QAG327868:QAG327877 QKC327868:QKC327877 QTY327868:QTY327877 RDU327868:RDU327877 RNQ327868:RNQ327877 RXM327868:RXM327877 SHI327868:SHI327877 SRE327868:SRE327877 TBA327868:TBA327877 TKW327868:TKW327877 TUS327868:TUS327877 UEO327868:UEO327877 UOK327868:UOK327877 UYG327868:UYG327877 VIC327868:VIC327877 VRY327868:VRY327877 WBU327868:WBU327877 WLQ327868:WLQ327877 WVM327868:WVM327877 E393404:E393413 JA393404:JA393413 SW393404:SW393413 ACS393404:ACS393413 AMO393404:AMO393413 AWK393404:AWK393413 BGG393404:BGG393413 BQC393404:BQC393413 BZY393404:BZY393413 CJU393404:CJU393413 CTQ393404:CTQ393413 DDM393404:DDM393413 DNI393404:DNI393413 DXE393404:DXE393413 EHA393404:EHA393413 EQW393404:EQW393413 FAS393404:FAS393413 FKO393404:FKO393413 FUK393404:FUK393413 GEG393404:GEG393413 GOC393404:GOC393413 GXY393404:GXY393413 HHU393404:HHU393413 HRQ393404:HRQ393413 IBM393404:IBM393413 ILI393404:ILI393413 IVE393404:IVE393413 JFA393404:JFA393413 JOW393404:JOW393413 JYS393404:JYS393413 KIO393404:KIO393413 KSK393404:KSK393413 LCG393404:LCG393413 LMC393404:LMC393413 LVY393404:LVY393413 MFU393404:MFU393413 MPQ393404:MPQ393413 MZM393404:MZM393413 NJI393404:NJI393413 NTE393404:NTE393413 ODA393404:ODA393413 OMW393404:OMW393413 OWS393404:OWS393413 PGO393404:PGO393413 PQK393404:PQK393413 QAG393404:QAG393413 QKC393404:QKC393413 QTY393404:QTY393413 RDU393404:RDU393413 RNQ393404:RNQ393413 RXM393404:RXM393413 SHI393404:SHI393413 SRE393404:SRE393413 TBA393404:TBA393413 TKW393404:TKW393413 TUS393404:TUS393413 UEO393404:UEO393413 UOK393404:UOK393413 UYG393404:UYG393413 VIC393404:VIC393413 VRY393404:VRY393413 WBU393404:WBU393413 WLQ393404:WLQ393413 WVM393404:WVM393413 E458940:E458949 JA458940:JA458949 SW458940:SW458949 ACS458940:ACS458949 AMO458940:AMO458949 AWK458940:AWK458949 BGG458940:BGG458949 BQC458940:BQC458949 BZY458940:BZY458949 CJU458940:CJU458949 CTQ458940:CTQ458949 DDM458940:DDM458949 DNI458940:DNI458949 DXE458940:DXE458949 EHA458940:EHA458949 EQW458940:EQW458949 FAS458940:FAS458949 FKO458940:FKO458949 FUK458940:FUK458949 GEG458940:GEG458949 GOC458940:GOC458949 GXY458940:GXY458949 HHU458940:HHU458949 HRQ458940:HRQ458949 IBM458940:IBM458949 ILI458940:ILI458949 IVE458940:IVE458949 JFA458940:JFA458949 JOW458940:JOW458949 JYS458940:JYS458949 KIO458940:KIO458949 KSK458940:KSK458949 LCG458940:LCG458949 LMC458940:LMC458949 LVY458940:LVY458949 MFU458940:MFU458949 MPQ458940:MPQ458949 MZM458940:MZM458949 NJI458940:NJI458949 NTE458940:NTE458949 ODA458940:ODA458949 OMW458940:OMW458949 OWS458940:OWS458949 PGO458940:PGO458949 PQK458940:PQK458949 QAG458940:QAG458949 QKC458940:QKC458949 QTY458940:QTY458949 RDU458940:RDU458949 RNQ458940:RNQ458949 RXM458940:RXM458949 SHI458940:SHI458949 SRE458940:SRE458949 TBA458940:TBA458949 TKW458940:TKW458949 TUS458940:TUS458949 UEO458940:UEO458949 UOK458940:UOK458949 UYG458940:UYG458949 VIC458940:VIC458949 VRY458940:VRY458949 WBU458940:WBU458949 WLQ458940:WLQ458949 WVM458940:WVM458949 E524476:E524485 JA524476:JA524485 SW524476:SW524485 ACS524476:ACS524485 AMO524476:AMO524485 AWK524476:AWK524485 BGG524476:BGG524485 BQC524476:BQC524485 BZY524476:BZY524485 CJU524476:CJU524485 CTQ524476:CTQ524485 DDM524476:DDM524485 DNI524476:DNI524485 DXE524476:DXE524485 EHA524476:EHA524485 EQW524476:EQW524485 FAS524476:FAS524485 FKO524476:FKO524485 FUK524476:FUK524485 GEG524476:GEG524485 GOC524476:GOC524485 GXY524476:GXY524485 HHU524476:HHU524485 HRQ524476:HRQ524485 IBM524476:IBM524485 ILI524476:ILI524485 IVE524476:IVE524485 JFA524476:JFA524485 JOW524476:JOW524485 JYS524476:JYS524485 KIO524476:KIO524485 KSK524476:KSK524485 LCG524476:LCG524485 LMC524476:LMC524485 LVY524476:LVY524485 MFU524476:MFU524485 MPQ524476:MPQ524485 MZM524476:MZM524485 NJI524476:NJI524485 NTE524476:NTE524485 ODA524476:ODA524485 OMW524476:OMW524485 OWS524476:OWS524485 PGO524476:PGO524485 PQK524476:PQK524485 QAG524476:QAG524485 QKC524476:QKC524485 QTY524476:QTY524485 RDU524476:RDU524485 RNQ524476:RNQ524485 RXM524476:RXM524485 SHI524476:SHI524485 SRE524476:SRE524485 TBA524476:TBA524485 TKW524476:TKW524485 TUS524476:TUS524485 UEO524476:UEO524485 UOK524476:UOK524485 UYG524476:UYG524485 VIC524476:VIC524485 VRY524476:VRY524485 WBU524476:WBU524485 WLQ524476:WLQ524485 WVM524476:WVM524485 E590012:E590021 JA590012:JA590021 SW590012:SW590021 ACS590012:ACS590021 AMO590012:AMO590021 AWK590012:AWK590021 BGG590012:BGG590021 BQC590012:BQC590021 BZY590012:BZY590021 CJU590012:CJU590021 CTQ590012:CTQ590021 DDM590012:DDM590021 DNI590012:DNI590021 DXE590012:DXE590021 EHA590012:EHA590021 EQW590012:EQW590021 FAS590012:FAS590021 FKO590012:FKO590021 FUK590012:FUK590021 GEG590012:GEG590021 GOC590012:GOC590021 GXY590012:GXY590021 HHU590012:HHU590021 HRQ590012:HRQ590021 IBM590012:IBM590021 ILI590012:ILI590021 IVE590012:IVE590021 JFA590012:JFA590021 JOW590012:JOW590021 JYS590012:JYS590021 KIO590012:KIO590021 KSK590012:KSK590021 LCG590012:LCG590021 LMC590012:LMC590021 LVY590012:LVY590021 MFU590012:MFU590021 MPQ590012:MPQ590021 MZM590012:MZM590021 NJI590012:NJI590021 NTE590012:NTE590021 ODA590012:ODA590021 OMW590012:OMW590021 OWS590012:OWS590021 PGO590012:PGO590021 PQK590012:PQK590021 QAG590012:QAG590021 QKC590012:QKC590021 QTY590012:QTY590021 RDU590012:RDU590021 RNQ590012:RNQ590021 RXM590012:RXM590021 SHI590012:SHI590021 SRE590012:SRE590021 TBA590012:TBA590021 TKW590012:TKW590021 TUS590012:TUS590021 UEO590012:UEO590021 UOK590012:UOK590021 UYG590012:UYG590021 VIC590012:VIC590021 VRY590012:VRY590021 WBU590012:WBU590021 WLQ590012:WLQ590021 WVM590012:WVM590021 E655548:E655557 JA655548:JA655557 SW655548:SW655557 ACS655548:ACS655557 AMO655548:AMO655557 AWK655548:AWK655557 BGG655548:BGG655557 BQC655548:BQC655557 BZY655548:BZY655557 CJU655548:CJU655557 CTQ655548:CTQ655557 DDM655548:DDM655557 DNI655548:DNI655557 DXE655548:DXE655557 EHA655548:EHA655557 EQW655548:EQW655557 FAS655548:FAS655557 FKO655548:FKO655557 FUK655548:FUK655557 GEG655548:GEG655557 GOC655548:GOC655557 GXY655548:GXY655557 HHU655548:HHU655557 HRQ655548:HRQ655557 IBM655548:IBM655557 ILI655548:ILI655557 IVE655548:IVE655557 JFA655548:JFA655557 JOW655548:JOW655557 JYS655548:JYS655557 KIO655548:KIO655557 KSK655548:KSK655557 LCG655548:LCG655557 LMC655548:LMC655557 LVY655548:LVY655557 MFU655548:MFU655557 MPQ655548:MPQ655557 MZM655548:MZM655557 NJI655548:NJI655557 NTE655548:NTE655557 ODA655548:ODA655557 OMW655548:OMW655557 OWS655548:OWS655557 PGO655548:PGO655557 PQK655548:PQK655557 QAG655548:QAG655557 QKC655548:QKC655557 QTY655548:QTY655557 RDU655548:RDU655557 RNQ655548:RNQ655557 RXM655548:RXM655557 SHI655548:SHI655557 SRE655548:SRE655557 TBA655548:TBA655557 TKW655548:TKW655557 TUS655548:TUS655557 UEO655548:UEO655557 UOK655548:UOK655557 UYG655548:UYG655557 VIC655548:VIC655557 VRY655548:VRY655557 WBU655548:WBU655557 WLQ655548:WLQ655557 WVM655548:WVM655557 E721084:E721093 JA721084:JA721093 SW721084:SW721093 ACS721084:ACS721093 AMO721084:AMO721093 AWK721084:AWK721093 BGG721084:BGG721093 BQC721084:BQC721093 BZY721084:BZY721093 CJU721084:CJU721093 CTQ721084:CTQ721093 DDM721084:DDM721093 DNI721084:DNI721093 DXE721084:DXE721093 EHA721084:EHA721093 EQW721084:EQW721093 FAS721084:FAS721093 FKO721084:FKO721093 FUK721084:FUK721093 GEG721084:GEG721093 GOC721084:GOC721093 GXY721084:GXY721093 HHU721084:HHU721093 HRQ721084:HRQ721093 IBM721084:IBM721093 ILI721084:ILI721093 IVE721084:IVE721093 JFA721084:JFA721093 JOW721084:JOW721093 JYS721084:JYS721093 KIO721084:KIO721093 KSK721084:KSK721093 LCG721084:LCG721093 LMC721084:LMC721093 LVY721084:LVY721093 MFU721084:MFU721093 MPQ721084:MPQ721093 MZM721084:MZM721093 NJI721084:NJI721093 NTE721084:NTE721093 ODA721084:ODA721093 OMW721084:OMW721093 OWS721084:OWS721093 PGO721084:PGO721093 PQK721084:PQK721093 QAG721084:QAG721093 QKC721084:QKC721093 QTY721084:QTY721093 RDU721084:RDU721093 RNQ721084:RNQ721093 RXM721084:RXM721093 SHI721084:SHI721093 SRE721084:SRE721093 TBA721084:TBA721093 TKW721084:TKW721093 TUS721084:TUS721093 UEO721084:UEO721093 UOK721084:UOK721093 UYG721084:UYG721093 VIC721084:VIC721093 VRY721084:VRY721093 WBU721084:WBU721093 WLQ721084:WLQ721093 WVM721084:WVM721093 E786620:E786629 JA786620:JA786629 SW786620:SW786629 ACS786620:ACS786629 AMO786620:AMO786629 AWK786620:AWK786629 BGG786620:BGG786629 BQC786620:BQC786629 BZY786620:BZY786629 CJU786620:CJU786629 CTQ786620:CTQ786629 DDM786620:DDM786629 DNI786620:DNI786629 DXE786620:DXE786629 EHA786620:EHA786629 EQW786620:EQW786629 FAS786620:FAS786629 FKO786620:FKO786629 FUK786620:FUK786629 GEG786620:GEG786629 GOC786620:GOC786629 GXY786620:GXY786629 HHU786620:HHU786629 HRQ786620:HRQ786629 IBM786620:IBM786629 ILI786620:ILI786629 IVE786620:IVE786629 JFA786620:JFA786629 JOW786620:JOW786629 JYS786620:JYS786629 KIO786620:KIO786629 KSK786620:KSK786629 LCG786620:LCG786629 LMC786620:LMC786629 LVY786620:LVY786629 MFU786620:MFU786629 MPQ786620:MPQ786629 MZM786620:MZM786629 NJI786620:NJI786629 NTE786620:NTE786629 ODA786620:ODA786629 OMW786620:OMW786629 OWS786620:OWS786629 PGO786620:PGO786629 PQK786620:PQK786629 QAG786620:QAG786629 QKC786620:QKC786629 QTY786620:QTY786629 RDU786620:RDU786629 RNQ786620:RNQ786629 RXM786620:RXM786629 SHI786620:SHI786629 SRE786620:SRE786629 TBA786620:TBA786629 TKW786620:TKW786629 TUS786620:TUS786629 UEO786620:UEO786629 UOK786620:UOK786629 UYG786620:UYG786629 VIC786620:VIC786629 VRY786620:VRY786629 WBU786620:WBU786629 WLQ786620:WLQ786629 WVM786620:WVM786629 E852156:E852165 JA852156:JA852165 SW852156:SW852165 ACS852156:ACS852165 AMO852156:AMO852165 AWK852156:AWK852165 BGG852156:BGG852165 BQC852156:BQC852165 BZY852156:BZY852165 CJU852156:CJU852165 CTQ852156:CTQ852165 DDM852156:DDM852165 DNI852156:DNI852165 DXE852156:DXE852165 EHA852156:EHA852165 EQW852156:EQW852165 FAS852156:FAS852165 FKO852156:FKO852165 FUK852156:FUK852165 GEG852156:GEG852165 GOC852156:GOC852165 GXY852156:GXY852165 HHU852156:HHU852165 HRQ852156:HRQ852165 IBM852156:IBM852165 ILI852156:ILI852165 IVE852156:IVE852165 JFA852156:JFA852165 JOW852156:JOW852165 JYS852156:JYS852165 KIO852156:KIO852165 KSK852156:KSK852165 LCG852156:LCG852165 LMC852156:LMC852165 LVY852156:LVY852165 MFU852156:MFU852165 MPQ852156:MPQ852165 MZM852156:MZM852165 NJI852156:NJI852165 NTE852156:NTE852165 ODA852156:ODA852165 OMW852156:OMW852165 OWS852156:OWS852165 PGO852156:PGO852165 PQK852156:PQK852165 QAG852156:QAG852165 QKC852156:QKC852165 QTY852156:QTY852165 RDU852156:RDU852165 RNQ852156:RNQ852165 RXM852156:RXM852165 SHI852156:SHI852165 SRE852156:SRE852165 TBA852156:TBA852165 TKW852156:TKW852165 TUS852156:TUS852165 UEO852156:UEO852165 UOK852156:UOK852165 UYG852156:UYG852165 VIC852156:VIC852165 VRY852156:VRY852165 WBU852156:WBU852165 WLQ852156:WLQ852165 WVM852156:WVM852165 E917692:E917701 JA917692:JA917701 SW917692:SW917701 ACS917692:ACS917701 AMO917692:AMO917701 AWK917692:AWK917701 BGG917692:BGG917701 BQC917692:BQC917701 BZY917692:BZY917701 CJU917692:CJU917701 CTQ917692:CTQ917701 DDM917692:DDM917701 DNI917692:DNI917701 DXE917692:DXE917701 EHA917692:EHA917701 EQW917692:EQW917701 FAS917692:FAS917701 FKO917692:FKO917701 FUK917692:FUK917701 GEG917692:GEG917701 GOC917692:GOC917701 GXY917692:GXY917701 HHU917692:HHU917701 HRQ917692:HRQ917701 IBM917692:IBM917701 ILI917692:ILI917701 IVE917692:IVE917701 JFA917692:JFA917701 JOW917692:JOW917701 JYS917692:JYS917701 KIO917692:KIO917701 KSK917692:KSK917701 LCG917692:LCG917701 LMC917692:LMC917701 LVY917692:LVY917701 MFU917692:MFU917701 MPQ917692:MPQ917701 MZM917692:MZM917701 NJI917692:NJI917701 NTE917692:NTE917701 ODA917692:ODA917701 OMW917692:OMW917701 OWS917692:OWS917701 PGO917692:PGO917701 PQK917692:PQK917701 QAG917692:QAG917701 QKC917692:QKC917701 QTY917692:QTY917701 RDU917692:RDU917701 RNQ917692:RNQ917701 RXM917692:RXM917701 SHI917692:SHI917701 SRE917692:SRE917701 TBA917692:TBA917701 TKW917692:TKW917701 TUS917692:TUS917701 UEO917692:UEO917701 UOK917692:UOK917701 UYG917692:UYG917701 VIC917692:VIC917701 VRY917692:VRY917701 WBU917692:WBU917701 WLQ917692:WLQ917701 WVM917692:WVM917701 E983228:E983237 JA983228:JA983237 SW983228:SW983237 ACS983228:ACS983237 AMO983228:AMO983237 AWK983228:AWK983237 BGG983228:BGG983237 BQC983228:BQC983237 BZY983228:BZY983237 CJU983228:CJU983237 CTQ983228:CTQ983237 DDM983228:DDM983237 DNI983228:DNI983237 DXE983228:DXE983237 EHA983228:EHA983237 EQW983228:EQW983237 FAS983228:FAS983237 FKO983228:FKO983237 FUK983228:FUK983237 GEG983228:GEG983237 GOC983228:GOC983237 GXY983228:GXY983237 HHU983228:HHU983237 HRQ983228:HRQ983237 IBM983228:IBM983237 ILI983228:ILI983237 IVE983228:IVE983237 JFA983228:JFA983237 JOW983228:JOW983237 JYS983228:JYS983237 KIO983228:KIO983237 KSK983228:KSK983237 LCG983228:LCG983237 LMC983228:LMC983237 LVY983228:LVY983237 MFU983228:MFU983237 MPQ983228:MPQ983237 MZM983228:MZM983237 NJI983228:NJI983237 NTE983228:NTE983237 ODA983228:ODA983237 OMW983228:OMW983237 OWS983228:OWS983237 PGO983228:PGO983237 PQK983228:PQK983237 QAG983228:QAG983237 QKC983228:QKC983237 QTY983228:QTY983237 RDU983228:RDU983237 RNQ983228:RNQ983237 RXM983228:RXM983237 SHI983228:SHI983237 SRE983228:SRE983237 TBA983228:TBA983237 TKW983228:TKW983237 TUS983228:TUS983237 UEO983228:UEO983237 UOK983228:UOK983237 UYG983228:UYG983237 VIC983228:VIC983237 VRY983228:VRY983237 WBU983228:WBU983237 WLQ983228:WLQ983237 WVM983228:WVM983237 WVM983071:WVM983095 JA6:JA55 SW6:SW55 ACS6:ACS55 AMO6:AMO55 AWK6:AWK55 BGG6:BGG55 BQC6:BQC55 BZY6:BZY55 CJU6:CJU55 CTQ6:CTQ55 DDM6:DDM55 DNI6:DNI55 DXE6:DXE55 EHA6:EHA55 EQW6:EQW55 FAS6:FAS55 FKO6:FKO55 FUK6:FUK55 GEG6:GEG55 GOC6:GOC55 GXY6:GXY55 HHU6:HHU55 HRQ6:HRQ55 IBM6:IBM55 ILI6:ILI55 IVE6:IVE55 JFA6:JFA55 JOW6:JOW55 JYS6:JYS55 KIO6:KIO55 KSK6:KSK55 LCG6:LCG55 LMC6:LMC55 LVY6:LVY55 MFU6:MFU55 MPQ6:MPQ55 MZM6:MZM55 NJI6:NJI55 NTE6:NTE55 ODA6:ODA55 OMW6:OMW55 OWS6:OWS55 PGO6:PGO55 PQK6:PQK55 QAG6:QAG55 QKC6:QKC55 QTY6:QTY55 RDU6:RDU55 RNQ6:RNQ55 RXM6:RXM55 SHI6:SHI55 SRE6:SRE55 TBA6:TBA55 TKW6:TKW55 TUS6:TUS55 UEO6:UEO55 UOK6:UOK55 UYG6:UYG55 VIC6:VIC55 VRY6:VRY55 WBU6:WBU55 WLQ6:WLQ55 WVM6:WVM55 E65567:E65591 JA65567:JA65591 SW65567:SW65591 ACS65567:ACS65591 AMO65567:AMO65591 AWK65567:AWK65591 BGG65567:BGG65591 BQC65567:BQC65591 BZY65567:BZY65591 CJU65567:CJU65591 CTQ65567:CTQ65591 DDM65567:DDM65591 DNI65567:DNI65591 DXE65567:DXE65591 EHA65567:EHA65591 EQW65567:EQW65591 FAS65567:FAS65591 FKO65567:FKO65591 FUK65567:FUK65591 GEG65567:GEG65591 GOC65567:GOC65591 GXY65567:GXY65591 HHU65567:HHU65591 HRQ65567:HRQ65591 IBM65567:IBM65591 ILI65567:ILI65591 IVE65567:IVE65591 JFA65567:JFA65591 JOW65567:JOW65591 JYS65567:JYS65591 KIO65567:KIO65591 KSK65567:KSK65591 LCG65567:LCG65591 LMC65567:LMC65591 LVY65567:LVY65591 MFU65567:MFU65591 MPQ65567:MPQ65591 MZM65567:MZM65591 NJI65567:NJI65591 NTE65567:NTE65591 ODA65567:ODA65591 OMW65567:OMW65591 OWS65567:OWS65591 PGO65567:PGO65591 PQK65567:PQK65591 QAG65567:QAG65591 QKC65567:QKC65591 QTY65567:QTY65591 RDU65567:RDU65591 RNQ65567:RNQ65591 RXM65567:RXM65591 SHI65567:SHI65591 SRE65567:SRE65591 TBA65567:TBA65591 TKW65567:TKW65591 TUS65567:TUS65591 UEO65567:UEO65591 UOK65567:UOK65591 UYG65567:UYG65591 VIC65567:VIC65591 VRY65567:VRY65591 WBU65567:WBU65591 WLQ65567:WLQ65591 WVM65567:WVM65591 E131103:E131127 JA131103:JA131127 SW131103:SW131127 ACS131103:ACS131127 AMO131103:AMO131127 AWK131103:AWK131127 BGG131103:BGG131127 BQC131103:BQC131127 BZY131103:BZY131127 CJU131103:CJU131127 CTQ131103:CTQ131127 DDM131103:DDM131127 DNI131103:DNI131127 DXE131103:DXE131127 EHA131103:EHA131127 EQW131103:EQW131127 FAS131103:FAS131127 FKO131103:FKO131127 FUK131103:FUK131127 GEG131103:GEG131127 GOC131103:GOC131127 GXY131103:GXY131127 HHU131103:HHU131127 HRQ131103:HRQ131127 IBM131103:IBM131127 ILI131103:ILI131127 IVE131103:IVE131127 JFA131103:JFA131127 JOW131103:JOW131127 JYS131103:JYS131127 KIO131103:KIO131127 KSK131103:KSK131127 LCG131103:LCG131127 LMC131103:LMC131127 LVY131103:LVY131127 MFU131103:MFU131127 MPQ131103:MPQ131127 MZM131103:MZM131127 NJI131103:NJI131127 NTE131103:NTE131127 ODA131103:ODA131127 OMW131103:OMW131127 OWS131103:OWS131127 PGO131103:PGO131127 PQK131103:PQK131127 QAG131103:QAG131127 QKC131103:QKC131127 QTY131103:QTY131127 RDU131103:RDU131127 RNQ131103:RNQ131127 RXM131103:RXM131127 SHI131103:SHI131127 SRE131103:SRE131127 TBA131103:TBA131127 TKW131103:TKW131127 TUS131103:TUS131127 UEO131103:UEO131127 UOK131103:UOK131127 UYG131103:UYG131127 VIC131103:VIC131127 VRY131103:VRY131127 WBU131103:WBU131127 WLQ131103:WLQ131127 WVM131103:WVM131127 E196639:E196663 JA196639:JA196663 SW196639:SW196663 ACS196639:ACS196663 AMO196639:AMO196663 AWK196639:AWK196663 BGG196639:BGG196663 BQC196639:BQC196663 BZY196639:BZY196663 CJU196639:CJU196663 CTQ196639:CTQ196663 DDM196639:DDM196663 DNI196639:DNI196663 DXE196639:DXE196663 EHA196639:EHA196663 EQW196639:EQW196663 FAS196639:FAS196663 FKO196639:FKO196663 FUK196639:FUK196663 GEG196639:GEG196663 GOC196639:GOC196663 GXY196639:GXY196663 HHU196639:HHU196663 HRQ196639:HRQ196663 IBM196639:IBM196663 ILI196639:ILI196663 IVE196639:IVE196663 JFA196639:JFA196663 JOW196639:JOW196663 JYS196639:JYS196663 KIO196639:KIO196663 KSK196639:KSK196663 LCG196639:LCG196663 LMC196639:LMC196663 LVY196639:LVY196663 MFU196639:MFU196663 MPQ196639:MPQ196663 MZM196639:MZM196663 NJI196639:NJI196663 NTE196639:NTE196663 ODA196639:ODA196663 OMW196639:OMW196663 OWS196639:OWS196663 PGO196639:PGO196663 PQK196639:PQK196663 QAG196639:QAG196663 QKC196639:QKC196663 QTY196639:QTY196663 RDU196639:RDU196663 RNQ196639:RNQ196663 RXM196639:RXM196663 SHI196639:SHI196663 SRE196639:SRE196663 TBA196639:TBA196663 TKW196639:TKW196663 TUS196639:TUS196663 UEO196639:UEO196663 UOK196639:UOK196663 UYG196639:UYG196663 VIC196639:VIC196663 VRY196639:VRY196663 WBU196639:WBU196663 WLQ196639:WLQ196663 WVM196639:WVM196663 E262175:E262199 JA262175:JA262199 SW262175:SW262199 ACS262175:ACS262199 AMO262175:AMO262199 AWK262175:AWK262199 BGG262175:BGG262199 BQC262175:BQC262199 BZY262175:BZY262199 CJU262175:CJU262199 CTQ262175:CTQ262199 DDM262175:DDM262199 DNI262175:DNI262199 DXE262175:DXE262199 EHA262175:EHA262199 EQW262175:EQW262199 FAS262175:FAS262199 FKO262175:FKO262199 FUK262175:FUK262199 GEG262175:GEG262199 GOC262175:GOC262199 GXY262175:GXY262199 HHU262175:HHU262199 HRQ262175:HRQ262199 IBM262175:IBM262199 ILI262175:ILI262199 IVE262175:IVE262199 JFA262175:JFA262199 JOW262175:JOW262199 JYS262175:JYS262199 KIO262175:KIO262199 KSK262175:KSK262199 LCG262175:LCG262199 LMC262175:LMC262199 LVY262175:LVY262199 MFU262175:MFU262199 MPQ262175:MPQ262199 MZM262175:MZM262199 NJI262175:NJI262199 NTE262175:NTE262199 ODA262175:ODA262199 OMW262175:OMW262199 OWS262175:OWS262199 PGO262175:PGO262199 PQK262175:PQK262199 QAG262175:QAG262199 QKC262175:QKC262199 QTY262175:QTY262199 RDU262175:RDU262199 RNQ262175:RNQ262199 RXM262175:RXM262199 SHI262175:SHI262199 SRE262175:SRE262199 TBA262175:TBA262199 TKW262175:TKW262199 TUS262175:TUS262199 UEO262175:UEO262199 UOK262175:UOK262199 UYG262175:UYG262199 VIC262175:VIC262199 VRY262175:VRY262199 WBU262175:WBU262199 WLQ262175:WLQ262199 WVM262175:WVM262199 E327711:E327735 JA327711:JA327735 SW327711:SW327735 ACS327711:ACS327735 AMO327711:AMO327735 AWK327711:AWK327735 BGG327711:BGG327735 BQC327711:BQC327735 BZY327711:BZY327735 CJU327711:CJU327735 CTQ327711:CTQ327735 DDM327711:DDM327735 DNI327711:DNI327735 DXE327711:DXE327735 EHA327711:EHA327735 EQW327711:EQW327735 FAS327711:FAS327735 FKO327711:FKO327735 FUK327711:FUK327735 GEG327711:GEG327735 GOC327711:GOC327735 GXY327711:GXY327735 HHU327711:HHU327735 HRQ327711:HRQ327735 IBM327711:IBM327735 ILI327711:ILI327735 IVE327711:IVE327735 JFA327711:JFA327735 JOW327711:JOW327735 JYS327711:JYS327735 KIO327711:KIO327735 KSK327711:KSK327735 LCG327711:LCG327735 LMC327711:LMC327735 LVY327711:LVY327735 MFU327711:MFU327735 MPQ327711:MPQ327735 MZM327711:MZM327735 NJI327711:NJI327735 NTE327711:NTE327735 ODA327711:ODA327735 OMW327711:OMW327735 OWS327711:OWS327735 PGO327711:PGO327735 PQK327711:PQK327735 QAG327711:QAG327735 QKC327711:QKC327735 QTY327711:QTY327735 RDU327711:RDU327735 RNQ327711:RNQ327735 RXM327711:RXM327735 SHI327711:SHI327735 SRE327711:SRE327735 TBA327711:TBA327735 TKW327711:TKW327735 TUS327711:TUS327735 UEO327711:UEO327735 UOK327711:UOK327735 UYG327711:UYG327735 VIC327711:VIC327735 VRY327711:VRY327735 WBU327711:WBU327735 WLQ327711:WLQ327735 WVM327711:WVM327735 E393247:E393271 JA393247:JA393271 SW393247:SW393271 ACS393247:ACS393271 AMO393247:AMO393271 AWK393247:AWK393271 BGG393247:BGG393271 BQC393247:BQC393271 BZY393247:BZY393271 CJU393247:CJU393271 CTQ393247:CTQ393271 DDM393247:DDM393271 DNI393247:DNI393271 DXE393247:DXE393271 EHA393247:EHA393271 EQW393247:EQW393271 FAS393247:FAS393271 FKO393247:FKO393271 FUK393247:FUK393271 GEG393247:GEG393271 GOC393247:GOC393271 GXY393247:GXY393271 HHU393247:HHU393271 HRQ393247:HRQ393271 IBM393247:IBM393271 ILI393247:ILI393271 IVE393247:IVE393271 JFA393247:JFA393271 JOW393247:JOW393271 JYS393247:JYS393271 KIO393247:KIO393271 KSK393247:KSK393271 LCG393247:LCG393271 LMC393247:LMC393271 LVY393247:LVY393271 MFU393247:MFU393271 MPQ393247:MPQ393271 MZM393247:MZM393271 NJI393247:NJI393271 NTE393247:NTE393271 ODA393247:ODA393271 OMW393247:OMW393271 OWS393247:OWS393271 PGO393247:PGO393271 PQK393247:PQK393271 QAG393247:QAG393271 QKC393247:QKC393271 QTY393247:QTY393271 RDU393247:RDU393271 RNQ393247:RNQ393271 RXM393247:RXM393271 SHI393247:SHI393271 SRE393247:SRE393271 TBA393247:TBA393271 TKW393247:TKW393271 TUS393247:TUS393271 UEO393247:UEO393271 UOK393247:UOK393271 UYG393247:UYG393271 VIC393247:VIC393271 VRY393247:VRY393271 WBU393247:WBU393271 WLQ393247:WLQ393271 WVM393247:WVM393271 E458783:E458807 JA458783:JA458807 SW458783:SW458807 ACS458783:ACS458807 AMO458783:AMO458807 AWK458783:AWK458807 BGG458783:BGG458807 BQC458783:BQC458807 BZY458783:BZY458807 CJU458783:CJU458807 CTQ458783:CTQ458807 DDM458783:DDM458807 DNI458783:DNI458807 DXE458783:DXE458807 EHA458783:EHA458807 EQW458783:EQW458807 FAS458783:FAS458807 FKO458783:FKO458807 FUK458783:FUK458807 GEG458783:GEG458807 GOC458783:GOC458807 GXY458783:GXY458807 HHU458783:HHU458807 HRQ458783:HRQ458807 IBM458783:IBM458807 ILI458783:ILI458807 IVE458783:IVE458807 JFA458783:JFA458807 JOW458783:JOW458807 JYS458783:JYS458807 KIO458783:KIO458807 KSK458783:KSK458807 LCG458783:LCG458807 LMC458783:LMC458807 LVY458783:LVY458807 MFU458783:MFU458807 MPQ458783:MPQ458807 MZM458783:MZM458807 NJI458783:NJI458807 NTE458783:NTE458807 ODA458783:ODA458807 OMW458783:OMW458807 OWS458783:OWS458807 PGO458783:PGO458807 PQK458783:PQK458807 QAG458783:QAG458807 QKC458783:QKC458807 QTY458783:QTY458807 RDU458783:RDU458807 RNQ458783:RNQ458807 RXM458783:RXM458807 SHI458783:SHI458807 SRE458783:SRE458807 TBA458783:TBA458807 TKW458783:TKW458807 TUS458783:TUS458807 UEO458783:UEO458807 UOK458783:UOK458807 UYG458783:UYG458807 VIC458783:VIC458807 VRY458783:VRY458807 WBU458783:WBU458807 WLQ458783:WLQ458807 WVM458783:WVM458807 E524319:E524343 JA524319:JA524343 SW524319:SW524343 ACS524319:ACS524343 AMO524319:AMO524343 AWK524319:AWK524343 BGG524319:BGG524343 BQC524319:BQC524343 BZY524319:BZY524343 CJU524319:CJU524343 CTQ524319:CTQ524343 DDM524319:DDM524343 DNI524319:DNI524343 DXE524319:DXE524343 EHA524319:EHA524343 EQW524319:EQW524343 FAS524319:FAS524343 FKO524319:FKO524343 FUK524319:FUK524343 GEG524319:GEG524343 GOC524319:GOC524343 GXY524319:GXY524343 HHU524319:HHU524343 HRQ524319:HRQ524343 IBM524319:IBM524343 ILI524319:ILI524343 IVE524319:IVE524343 JFA524319:JFA524343 JOW524319:JOW524343 JYS524319:JYS524343 KIO524319:KIO524343 KSK524319:KSK524343 LCG524319:LCG524343 LMC524319:LMC524343 LVY524319:LVY524343 MFU524319:MFU524343 MPQ524319:MPQ524343 MZM524319:MZM524343 NJI524319:NJI524343 NTE524319:NTE524343 ODA524319:ODA524343 OMW524319:OMW524343 OWS524319:OWS524343 PGO524319:PGO524343 PQK524319:PQK524343 QAG524319:QAG524343 QKC524319:QKC524343 QTY524319:QTY524343 RDU524319:RDU524343 RNQ524319:RNQ524343 RXM524319:RXM524343 SHI524319:SHI524343 SRE524319:SRE524343 TBA524319:TBA524343 TKW524319:TKW524343 TUS524319:TUS524343 UEO524319:UEO524343 UOK524319:UOK524343 UYG524319:UYG524343 VIC524319:VIC524343 VRY524319:VRY524343 WBU524319:WBU524343 WLQ524319:WLQ524343 WVM524319:WVM524343 E589855:E589879 JA589855:JA589879 SW589855:SW589879 ACS589855:ACS589879 AMO589855:AMO589879 AWK589855:AWK589879 BGG589855:BGG589879 BQC589855:BQC589879 BZY589855:BZY589879 CJU589855:CJU589879 CTQ589855:CTQ589879 DDM589855:DDM589879 DNI589855:DNI589879 DXE589855:DXE589879 EHA589855:EHA589879 EQW589855:EQW589879 FAS589855:FAS589879 FKO589855:FKO589879 FUK589855:FUK589879 GEG589855:GEG589879 GOC589855:GOC589879 GXY589855:GXY589879 HHU589855:HHU589879 HRQ589855:HRQ589879 IBM589855:IBM589879 ILI589855:ILI589879 IVE589855:IVE589879 JFA589855:JFA589879 JOW589855:JOW589879 JYS589855:JYS589879 KIO589855:KIO589879 KSK589855:KSK589879 LCG589855:LCG589879 LMC589855:LMC589879 LVY589855:LVY589879 MFU589855:MFU589879 MPQ589855:MPQ589879 MZM589855:MZM589879 NJI589855:NJI589879 NTE589855:NTE589879 ODA589855:ODA589879 OMW589855:OMW589879 OWS589855:OWS589879 PGO589855:PGO589879 PQK589855:PQK589879 QAG589855:QAG589879 QKC589855:QKC589879 QTY589855:QTY589879 RDU589855:RDU589879 RNQ589855:RNQ589879 RXM589855:RXM589879 SHI589855:SHI589879 SRE589855:SRE589879 TBA589855:TBA589879 TKW589855:TKW589879 TUS589855:TUS589879 UEO589855:UEO589879 UOK589855:UOK589879 UYG589855:UYG589879 VIC589855:VIC589879 VRY589855:VRY589879 WBU589855:WBU589879 WLQ589855:WLQ589879 WVM589855:WVM589879 E655391:E655415 JA655391:JA655415 SW655391:SW655415 ACS655391:ACS655415 AMO655391:AMO655415 AWK655391:AWK655415 BGG655391:BGG655415 BQC655391:BQC655415 BZY655391:BZY655415 CJU655391:CJU655415 CTQ655391:CTQ655415 DDM655391:DDM655415 DNI655391:DNI655415 DXE655391:DXE655415 EHA655391:EHA655415 EQW655391:EQW655415 FAS655391:FAS655415 FKO655391:FKO655415 FUK655391:FUK655415 GEG655391:GEG655415 GOC655391:GOC655415 GXY655391:GXY655415 HHU655391:HHU655415 HRQ655391:HRQ655415 IBM655391:IBM655415 ILI655391:ILI655415 IVE655391:IVE655415 JFA655391:JFA655415 JOW655391:JOW655415 JYS655391:JYS655415 KIO655391:KIO655415 KSK655391:KSK655415 LCG655391:LCG655415 LMC655391:LMC655415 LVY655391:LVY655415 MFU655391:MFU655415 MPQ655391:MPQ655415 MZM655391:MZM655415 NJI655391:NJI655415 NTE655391:NTE655415 ODA655391:ODA655415 OMW655391:OMW655415 OWS655391:OWS655415 PGO655391:PGO655415 PQK655391:PQK655415 QAG655391:QAG655415 QKC655391:QKC655415 QTY655391:QTY655415 RDU655391:RDU655415 RNQ655391:RNQ655415 RXM655391:RXM655415 SHI655391:SHI655415 SRE655391:SRE655415 TBA655391:TBA655415 TKW655391:TKW655415 TUS655391:TUS655415 UEO655391:UEO655415 UOK655391:UOK655415 UYG655391:UYG655415 VIC655391:VIC655415 VRY655391:VRY655415 WBU655391:WBU655415 WLQ655391:WLQ655415 WVM655391:WVM655415 E720927:E720951 JA720927:JA720951 SW720927:SW720951 ACS720927:ACS720951 AMO720927:AMO720951 AWK720927:AWK720951 BGG720927:BGG720951 BQC720927:BQC720951 BZY720927:BZY720951 CJU720927:CJU720951 CTQ720927:CTQ720951 DDM720927:DDM720951 DNI720927:DNI720951 DXE720927:DXE720951 EHA720927:EHA720951 EQW720927:EQW720951 FAS720927:FAS720951 FKO720927:FKO720951 FUK720927:FUK720951 GEG720927:GEG720951 GOC720927:GOC720951 GXY720927:GXY720951 HHU720927:HHU720951 HRQ720927:HRQ720951 IBM720927:IBM720951 ILI720927:ILI720951 IVE720927:IVE720951 JFA720927:JFA720951 JOW720927:JOW720951 JYS720927:JYS720951 KIO720927:KIO720951 KSK720927:KSK720951 LCG720927:LCG720951 LMC720927:LMC720951 LVY720927:LVY720951 MFU720927:MFU720951 MPQ720927:MPQ720951 MZM720927:MZM720951 NJI720927:NJI720951 NTE720927:NTE720951 ODA720927:ODA720951 OMW720927:OMW720951 OWS720927:OWS720951 PGO720927:PGO720951 PQK720927:PQK720951 QAG720927:QAG720951 QKC720927:QKC720951 QTY720927:QTY720951 RDU720927:RDU720951 RNQ720927:RNQ720951 RXM720927:RXM720951 SHI720927:SHI720951 SRE720927:SRE720951 TBA720927:TBA720951 TKW720927:TKW720951 TUS720927:TUS720951 UEO720927:UEO720951 UOK720927:UOK720951 UYG720927:UYG720951 VIC720927:VIC720951 VRY720927:VRY720951 WBU720927:WBU720951 WLQ720927:WLQ720951 WVM720927:WVM720951 E786463:E786487 JA786463:JA786487 SW786463:SW786487 ACS786463:ACS786487 AMO786463:AMO786487 AWK786463:AWK786487 BGG786463:BGG786487 BQC786463:BQC786487 BZY786463:BZY786487 CJU786463:CJU786487 CTQ786463:CTQ786487 DDM786463:DDM786487 DNI786463:DNI786487 DXE786463:DXE786487 EHA786463:EHA786487 EQW786463:EQW786487 FAS786463:FAS786487 FKO786463:FKO786487 FUK786463:FUK786487 GEG786463:GEG786487 GOC786463:GOC786487 GXY786463:GXY786487 HHU786463:HHU786487 HRQ786463:HRQ786487 IBM786463:IBM786487 ILI786463:ILI786487 IVE786463:IVE786487 JFA786463:JFA786487 JOW786463:JOW786487 JYS786463:JYS786487 KIO786463:KIO786487 KSK786463:KSK786487 LCG786463:LCG786487 LMC786463:LMC786487 LVY786463:LVY786487 MFU786463:MFU786487 MPQ786463:MPQ786487 MZM786463:MZM786487 NJI786463:NJI786487 NTE786463:NTE786487 ODA786463:ODA786487 OMW786463:OMW786487 OWS786463:OWS786487 PGO786463:PGO786487 PQK786463:PQK786487 QAG786463:QAG786487 QKC786463:QKC786487 QTY786463:QTY786487 RDU786463:RDU786487 RNQ786463:RNQ786487 RXM786463:RXM786487 SHI786463:SHI786487 SRE786463:SRE786487 TBA786463:TBA786487 TKW786463:TKW786487 TUS786463:TUS786487 UEO786463:UEO786487 UOK786463:UOK786487 UYG786463:UYG786487 VIC786463:VIC786487 VRY786463:VRY786487 WBU786463:WBU786487 WLQ786463:WLQ786487 WVM786463:WVM786487 E851999:E852023 JA851999:JA852023 SW851999:SW852023 ACS851999:ACS852023 AMO851999:AMO852023 AWK851999:AWK852023 BGG851999:BGG852023 BQC851999:BQC852023 BZY851999:BZY852023 CJU851999:CJU852023 CTQ851999:CTQ852023 DDM851999:DDM852023 DNI851999:DNI852023 DXE851999:DXE852023 EHA851999:EHA852023 EQW851999:EQW852023 FAS851999:FAS852023 FKO851999:FKO852023 FUK851999:FUK852023 GEG851999:GEG852023 GOC851999:GOC852023 GXY851999:GXY852023 HHU851999:HHU852023 HRQ851999:HRQ852023 IBM851999:IBM852023 ILI851999:ILI852023 IVE851999:IVE852023 JFA851999:JFA852023 JOW851999:JOW852023 JYS851999:JYS852023 KIO851999:KIO852023 KSK851999:KSK852023 LCG851999:LCG852023 LMC851999:LMC852023 LVY851999:LVY852023 MFU851999:MFU852023 MPQ851999:MPQ852023 MZM851999:MZM852023 NJI851999:NJI852023 NTE851999:NTE852023 ODA851999:ODA852023 OMW851999:OMW852023 OWS851999:OWS852023 PGO851999:PGO852023 PQK851999:PQK852023 QAG851999:QAG852023 QKC851999:QKC852023 QTY851999:QTY852023 RDU851999:RDU852023 RNQ851999:RNQ852023 RXM851999:RXM852023 SHI851999:SHI852023 SRE851999:SRE852023 TBA851999:TBA852023 TKW851999:TKW852023 TUS851999:TUS852023 UEO851999:UEO852023 UOK851999:UOK852023 UYG851999:UYG852023 VIC851999:VIC852023 VRY851999:VRY852023 WBU851999:WBU852023 WLQ851999:WLQ852023 WVM851999:WVM852023 E917535:E917559 JA917535:JA917559 SW917535:SW917559 ACS917535:ACS917559 AMO917535:AMO917559 AWK917535:AWK917559 BGG917535:BGG917559 BQC917535:BQC917559 BZY917535:BZY917559 CJU917535:CJU917559 CTQ917535:CTQ917559 DDM917535:DDM917559 DNI917535:DNI917559 DXE917535:DXE917559 EHA917535:EHA917559 EQW917535:EQW917559 FAS917535:FAS917559 FKO917535:FKO917559 FUK917535:FUK917559 GEG917535:GEG917559 GOC917535:GOC917559 GXY917535:GXY917559 HHU917535:HHU917559 HRQ917535:HRQ917559 IBM917535:IBM917559 ILI917535:ILI917559 IVE917535:IVE917559 JFA917535:JFA917559 JOW917535:JOW917559 JYS917535:JYS917559 KIO917535:KIO917559 KSK917535:KSK917559 LCG917535:LCG917559 LMC917535:LMC917559 LVY917535:LVY917559 MFU917535:MFU917559 MPQ917535:MPQ917559 MZM917535:MZM917559 NJI917535:NJI917559 NTE917535:NTE917559 ODA917535:ODA917559 OMW917535:OMW917559 OWS917535:OWS917559 PGO917535:PGO917559 PQK917535:PQK917559 QAG917535:QAG917559 QKC917535:QKC917559 QTY917535:QTY917559 RDU917535:RDU917559 RNQ917535:RNQ917559 RXM917535:RXM917559 SHI917535:SHI917559 SRE917535:SRE917559 TBA917535:TBA917559 TKW917535:TKW917559 TUS917535:TUS917559 UEO917535:UEO917559 UOK917535:UOK917559 UYG917535:UYG917559 VIC917535:VIC917559 VRY917535:VRY917559 WBU917535:WBU917559 WLQ917535:WLQ917559 WVM917535:WVM917559 E983071:E983095 JA983071:JA983095 SW983071:SW983095 ACS983071:ACS983095 AMO983071:AMO983095 AWK983071:AWK983095 BGG983071:BGG983095 BQC983071:BQC983095 BZY983071:BZY983095 CJU983071:CJU983095 CTQ983071:CTQ983095 DDM983071:DDM983095 DNI983071:DNI983095 DXE983071:DXE983095 EHA983071:EHA983095 EQW983071:EQW983095 FAS983071:FAS983095 FKO983071:FKO983095 FUK983071:FUK983095 GEG983071:GEG983095 GOC983071:GOC983095 GXY983071:GXY983095 HHU983071:HHU983095 HRQ983071:HRQ983095 IBM983071:IBM983095 ILI983071:ILI983095 IVE983071:IVE983095 JFA983071:JFA983095 JOW983071:JOW983095 JYS983071:JYS983095 KIO983071:KIO983095 KSK983071:KSK983095 LCG983071:LCG983095 LMC983071:LMC983095 LVY983071:LVY983095 MFU983071:MFU983095 MPQ983071:MPQ983095 MZM983071:MZM983095 NJI983071:NJI983095 NTE983071:NTE983095 ODA983071:ODA983095 OMW983071:OMW983095 OWS983071:OWS983095 PGO983071:PGO983095 PQK983071:PQK983095 QAG983071:QAG983095 QKC983071:QKC983095 QTY983071:QTY983095 RDU983071:RDU983095 RNQ983071:RNQ983095 RXM983071:RXM983095 SHI983071:SHI983095 SRE983071:SRE983095 TBA983071:TBA983095 TKW983071:TKW983095 TUS983071:TUS983095 UEO983071:UEO983095 UOK983071:UOK983095 UYG983071:UYG983095 VIC983071:VIC983095 VRY983071:VRY983095 WBU983071:WBU983095 WLQ983071:WLQ983095 E6:E55" xr:uid="{E4FF91DE-57FE-4482-963D-A0DB906F34FC}">
      <formula1>"Patriot, Compatriot"</formula1>
    </dataValidation>
    <dataValidation type="list" allowBlank="1" showInputMessage="1" showErrorMessage="1" sqref="F65724:F65823 JB65724:JB65823 SX65724:SX65823 ACT65724:ACT65823 AMP65724:AMP65823 AWL65724:AWL65823 BGH65724:BGH65823 BQD65724:BQD65823 BZZ65724:BZZ65823 CJV65724:CJV65823 CTR65724:CTR65823 DDN65724:DDN65823 DNJ65724:DNJ65823 DXF65724:DXF65823 EHB65724:EHB65823 EQX65724:EQX65823 FAT65724:FAT65823 FKP65724:FKP65823 FUL65724:FUL65823 GEH65724:GEH65823 GOD65724:GOD65823 GXZ65724:GXZ65823 HHV65724:HHV65823 HRR65724:HRR65823 IBN65724:IBN65823 ILJ65724:ILJ65823 IVF65724:IVF65823 JFB65724:JFB65823 JOX65724:JOX65823 JYT65724:JYT65823 KIP65724:KIP65823 KSL65724:KSL65823 LCH65724:LCH65823 LMD65724:LMD65823 LVZ65724:LVZ65823 MFV65724:MFV65823 MPR65724:MPR65823 MZN65724:MZN65823 NJJ65724:NJJ65823 NTF65724:NTF65823 ODB65724:ODB65823 OMX65724:OMX65823 OWT65724:OWT65823 PGP65724:PGP65823 PQL65724:PQL65823 QAH65724:QAH65823 QKD65724:QKD65823 QTZ65724:QTZ65823 RDV65724:RDV65823 RNR65724:RNR65823 RXN65724:RXN65823 SHJ65724:SHJ65823 SRF65724:SRF65823 TBB65724:TBB65823 TKX65724:TKX65823 TUT65724:TUT65823 UEP65724:UEP65823 UOL65724:UOL65823 UYH65724:UYH65823 VID65724:VID65823 VRZ65724:VRZ65823 WBV65724:WBV65823 WLR65724:WLR65823 WVN65724:WVN65823 F131260:F131359 JB131260:JB131359 SX131260:SX131359 ACT131260:ACT131359 AMP131260:AMP131359 AWL131260:AWL131359 BGH131260:BGH131359 BQD131260:BQD131359 BZZ131260:BZZ131359 CJV131260:CJV131359 CTR131260:CTR131359 DDN131260:DDN131359 DNJ131260:DNJ131359 DXF131260:DXF131359 EHB131260:EHB131359 EQX131260:EQX131359 FAT131260:FAT131359 FKP131260:FKP131359 FUL131260:FUL131359 GEH131260:GEH131359 GOD131260:GOD131359 GXZ131260:GXZ131359 HHV131260:HHV131359 HRR131260:HRR131359 IBN131260:IBN131359 ILJ131260:ILJ131359 IVF131260:IVF131359 JFB131260:JFB131359 JOX131260:JOX131359 JYT131260:JYT131359 KIP131260:KIP131359 KSL131260:KSL131359 LCH131260:LCH131359 LMD131260:LMD131359 LVZ131260:LVZ131359 MFV131260:MFV131359 MPR131260:MPR131359 MZN131260:MZN131359 NJJ131260:NJJ131359 NTF131260:NTF131359 ODB131260:ODB131359 OMX131260:OMX131359 OWT131260:OWT131359 PGP131260:PGP131359 PQL131260:PQL131359 QAH131260:QAH131359 QKD131260:QKD131359 QTZ131260:QTZ131359 RDV131260:RDV131359 RNR131260:RNR131359 RXN131260:RXN131359 SHJ131260:SHJ131359 SRF131260:SRF131359 TBB131260:TBB131359 TKX131260:TKX131359 TUT131260:TUT131359 UEP131260:UEP131359 UOL131260:UOL131359 UYH131260:UYH131359 VID131260:VID131359 VRZ131260:VRZ131359 WBV131260:WBV131359 WLR131260:WLR131359 WVN131260:WVN131359 F196796:F196895 JB196796:JB196895 SX196796:SX196895 ACT196796:ACT196895 AMP196796:AMP196895 AWL196796:AWL196895 BGH196796:BGH196895 BQD196796:BQD196895 BZZ196796:BZZ196895 CJV196796:CJV196895 CTR196796:CTR196895 DDN196796:DDN196895 DNJ196796:DNJ196895 DXF196796:DXF196895 EHB196796:EHB196895 EQX196796:EQX196895 FAT196796:FAT196895 FKP196796:FKP196895 FUL196796:FUL196895 GEH196796:GEH196895 GOD196796:GOD196895 GXZ196796:GXZ196895 HHV196796:HHV196895 HRR196796:HRR196895 IBN196796:IBN196895 ILJ196796:ILJ196895 IVF196796:IVF196895 JFB196796:JFB196895 JOX196796:JOX196895 JYT196796:JYT196895 KIP196796:KIP196895 KSL196796:KSL196895 LCH196796:LCH196895 LMD196796:LMD196895 LVZ196796:LVZ196895 MFV196796:MFV196895 MPR196796:MPR196895 MZN196796:MZN196895 NJJ196796:NJJ196895 NTF196796:NTF196895 ODB196796:ODB196895 OMX196796:OMX196895 OWT196796:OWT196895 PGP196796:PGP196895 PQL196796:PQL196895 QAH196796:QAH196895 QKD196796:QKD196895 QTZ196796:QTZ196895 RDV196796:RDV196895 RNR196796:RNR196895 RXN196796:RXN196895 SHJ196796:SHJ196895 SRF196796:SRF196895 TBB196796:TBB196895 TKX196796:TKX196895 TUT196796:TUT196895 UEP196796:UEP196895 UOL196796:UOL196895 UYH196796:UYH196895 VID196796:VID196895 VRZ196796:VRZ196895 WBV196796:WBV196895 WLR196796:WLR196895 WVN196796:WVN196895 F262332:F262431 JB262332:JB262431 SX262332:SX262431 ACT262332:ACT262431 AMP262332:AMP262431 AWL262332:AWL262431 BGH262332:BGH262431 BQD262332:BQD262431 BZZ262332:BZZ262431 CJV262332:CJV262431 CTR262332:CTR262431 DDN262332:DDN262431 DNJ262332:DNJ262431 DXF262332:DXF262431 EHB262332:EHB262431 EQX262332:EQX262431 FAT262332:FAT262431 FKP262332:FKP262431 FUL262332:FUL262431 GEH262332:GEH262431 GOD262332:GOD262431 GXZ262332:GXZ262431 HHV262332:HHV262431 HRR262332:HRR262431 IBN262332:IBN262431 ILJ262332:ILJ262431 IVF262332:IVF262431 JFB262332:JFB262431 JOX262332:JOX262431 JYT262332:JYT262431 KIP262332:KIP262431 KSL262332:KSL262431 LCH262332:LCH262431 LMD262332:LMD262431 LVZ262332:LVZ262431 MFV262332:MFV262431 MPR262332:MPR262431 MZN262332:MZN262431 NJJ262332:NJJ262431 NTF262332:NTF262431 ODB262332:ODB262431 OMX262332:OMX262431 OWT262332:OWT262431 PGP262332:PGP262431 PQL262332:PQL262431 QAH262332:QAH262431 QKD262332:QKD262431 QTZ262332:QTZ262431 RDV262332:RDV262431 RNR262332:RNR262431 RXN262332:RXN262431 SHJ262332:SHJ262431 SRF262332:SRF262431 TBB262332:TBB262431 TKX262332:TKX262431 TUT262332:TUT262431 UEP262332:UEP262431 UOL262332:UOL262431 UYH262332:UYH262431 VID262332:VID262431 VRZ262332:VRZ262431 WBV262332:WBV262431 WLR262332:WLR262431 WVN262332:WVN262431 F327868:F327967 JB327868:JB327967 SX327868:SX327967 ACT327868:ACT327967 AMP327868:AMP327967 AWL327868:AWL327967 BGH327868:BGH327967 BQD327868:BQD327967 BZZ327868:BZZ327967 CJV327868:CJV327967 CTR327868:CTR327967 DDN327868:DDN327967 DNJ327868:DNJ327967 DXF327868:DXF327967 EHB327868:EHB327967 EQX327868:EQX327967 FAT327868:FAT327967 FKP327868:FKP327967 FUL327868:FUL327967 GEH327868:GEH327967 GOD327868:GOD327967 GXZ327868:GXZ327967 HHV327868:HHV327967 HRR327868:HRR327967 IBN327868:IBN327967 ILJ327868:ILJ327967 IVF327868:IVF327967 JFB327868:JFB327967 JOX327868:JOX327967 JYT327868:JYT327967 KIP327868:KIP327967 KSL327868:KSL327967 LCH327868:LCH327967 LMD327868:LMD327967 LVZ327868:LVZ327967 MFV327868:MFV327967 MPR327868:MPR327967 MZN327868:MZN327967 NJJ327868:NJJ327967 NTF327868:NTF327967 ODB327868:ODB327967 OMX327868:OMX327967 OWT327868:OWT327967 PGP327868:PGP327967 PQL327868:PQL327967 QAH327868:QAH327967 QKD327868:QKD327967 QTZ327868:QTZ327967 RDV327868:RDV327967 RNR327868:RNR327967 RXN327868:RXN327967 SHJ327868:SHJ327967 SRF327868:SRF327967 TBB327868:TBB327967 TKX327868:TKX327967 TUT327868:TUT327967 UEP327868:UEP327967 UOL327868:UOL327967 UYH327868:UYH327967 VID327868:VID327967 VRZ327868:VRZ327967 WBV327868:WBV327967 WLR327868:WLR327967 WVN327868:WVN327967 F393404:F393503 JB393404:JB393503 SX393404:SX393503 ACT393404:ACT393503 AMP393404:AMP393503 AWL393404:AWL393503 BGH393404:BGH393503 BQD393404:BQD393503 BZZ393404:BZZ393503 CJV393404:CJV393503 CTR393404:CTR393503 DDN393404:DDN393503 DNJ393404:DNJ393503 DXF393404:DXF393503 EHB393404:EHB393503 EQX393404:EQX393503 FAT393404:FAT393503 FKP393404:FKP393503 FUL393404:FUL393503 GEH393404:GEH393503 GOD393404:GOD393503 GXZ393404:GXZ393503 HHV393404:HHV393503 HRR393404:HRR393503 IBN393404:IBN393503 ILJ393404:ILJ393503 IVF393404:IVF393503 JFB393404:JFB393503 JOX393404:JOX393503 JYT393404:JYT393503 KIP393404:KIP393503 KSL393404:KSL393503 LCH393404:LCH393503 LMD393404:LMD393503 LVZ393404:LVZ393503 MFV393404:MFV393503 MPR393404:MPR393503 MZN393404:MZN393503 NJJ393404:NJJ393503 NTF393404:NTF393503 ODB393404:ODB393503 OMX393404:OMX393503 OWT393404:OWT393503 PGP393404:PGP393503 PQL393404:PQL393503 QAH393404:QAH393503 QKD393404:QKD393503 QTZ393404:QTZ393503 RDV393404:RDV393503 RNR393404:RNR393503 RXN393404:RXN393503 SHJ393404:SHJ393503 SRF393404:SRF393503 TBB393404:TBB393503 TKX393404:TKX393503 TUT393404:TUT393503 UEP393404:UEP393503 UOL393404:UOL393503 UYH393404:UYH393503 VID393404:VID393503 VRZ393404:VRZ393503 WBV393404:WBV393503 WLR393404:WLR393503 WVN393404:WVN393503 F458940:F459039 JB458940:JB459039 SX458940:SX459039 ACT458940:ACT459039 AMP458940:AMP459039 AWL458940:AWL459039 BGH458940:BGH459039 BQD458940:BQD459039 BZZ458940:BZZ459039 CJV458940:CJV459039 CTR458940:CTR459039 DDN458940:DDN459039 DNJ458940:DNJ459039 DXF458940:DXF459039 EHB458940:EHB459039 EQX458940:EQX459039 FAT458940:FAT459039 FKP458940:FKP459039 FUL458940:FUL459039 GEH458940:GEH459039 GOD458940:GOD459039 GXZ458940:GXZ459039 HHV458940:HHV459039 HRR458940:HRR459039 IBN458940:IBN459039 ILJ458940:ILJ459039 IVF458940:IVF459039 JFB458940:JFB459039 JOX458940:JOX459039 JYT458940:JYT459039 KIP458940:KIP459039 KSL458940:KSL459039 LCH458940:LCH459039 LMD458940:LMD459039 LVZ458940:LVZ459039 MFV458940:MFV459039 MPR458940:MPR459039 MZN458940:MZN459039 NJJ458940:NJJ459039 NTF458940:NTF459039 ODB458940:ODB459039 OMX458940:OMX459039 OWT458940:OWT459039 PGP458940:PGP459039 PQL458940:PQL459039 QAH458940:QAH459039 QKD458940:QKD459039 QTZ458940:QTZ459039 RDV458940:RDV459039 RNR458940:RNR459039 RXN458940:RXN459039 SHJ458940:SHJ459039 SRF458940:SRF459039 TBB458940:TBB459039 TKX458940:TKX459039 TUT458940:TUT459039 UEP458940:UEP459039 UOL458940:UOL459039 UYH458940:UYH459039 VID458940:VID459039 VRZ458940:VRZ459039 WBV458940:WBV459039 WLR458940:WLR459039 WVN458940:WVN459039 F524476:F524575 JB524476:JB524575 SX524476:SX524575 ACT524476:ACT524575 AMP524476:AMP524575 AWL524476:AWL524575 BGH524476:BGH524575 BQD524476:BQD524575 BZZ524476:BZZ524575 CJV524476:CJV524575 CTR524476:CTR524575 DDN524476:DDN524575 DNJ524476:DNJ524575 DXF524476:DXF524575 EHB524476:EHB524575 EQX524476:EQX524575 FAT524476:FAT524575 FKP524476:FKP524575 FUL524476:FUL524575 GEH524476:GEH524575 GOD524476:GOD524575 GXZ524476:GXZ524575 HHV524476:HHV524575 HRR524476:HRR524575 IBN524476:IBN524575 ILJ524476:ILJ524575 IVF524476:IVF524575 JFB524476:JFB524575 JOX524476:JOX524575 JYT524476:JYT524575 KIP524476:KIP524575 KSL524476:KSL524575 LCH524476:LCH524575 LMD524476:LMD524575 LVZ524476:LVZ524575 MFV524476:MFV524575 MPR524476:MPR524575 MZN524476:MZN524575 NJJ524476:NJJ524575 NTF524476:NTF524575 ODB524476:ODB524575 OMX524476:OMX524575 OWT524476:OWT524575 PGP524476:PGP524575 PQL524476:PQL524575 QAH524476:QAH524575 QKD524476:QKD524575 QTZ524476:QTZ524575 RDV524476:RDV524575 RNR524476:RNR524575 RXN524476:RXN524575 SHJ524476:SHJ524575 SRF524476:SRF524575 TBB524476:TBB524575 TKX524476:TKX524575 TUT524476:TUT524575 UEP524476:UEP524575 UOL524476:UOL524575 UYH524476:UYH524575 VID524476:VID524575 VRZ524476:VRZ524575 WBV524476:WBV524575 WLR524476:WLR524575 WVN524476:WVN524575 F590012:F590111 JB590012:JB590111 SX590012:SX590111 ACT590012:ACT590111 AMP590012:AMP590111 AWL590012:AWL590111 BGH590012:BGH590111 BQD590012:BQD590111 BZZ590012:BZZ590111 CJV590012:CJV590111 CTR590012:CTR590111 DDN590012:DDN590111 DNJ590012:DNJ590111 DXF590012:DXF590111 EHB590012:EHB590111 EQX590012:EQX590111 FAT590012:FAT590111 FKP590012:FKP590111 FUL590012:FUL590111 GEH590012:GEH590111 GOD590012:GOD590111 GXZ590012:GXZ590111 HHV590012:HHV590111 HRR590012:HRR590111 IBN590012:IBN590111 ILJ590012:ILJ590111 IVF590012:IVF590111 JFB590012:JFB590111 JOX590012:JOX590111 JYT590012:JYT590111 KIP590012:KIP590111 KSL590012:KSL590111 LCH590012:LCH590111 LMD590012:LMD590111 LVZ590012:LVZ590111 MFV590012:MFV590111 MPR590012:MPR590111 MZN590012:MZN590111 NJJ590012:NJJ590111 NTF590012:NTF590111 ODB590012:ODB590111 OMX590012:OMX590111 OWT590012:OWT590111 PGP590012:PGP590111 PQL590012:PQL590111 QAH590012:QAH590111 QKD590012:QKD590111 QTZ590012:QTZ590111 RDV590012:RDV590111 RNR590012:RNR590111 RXN590012:RXN590111 SHJ590012:SHJ590111 SRF590012:SRF590111 TBB590012:TBB590111 TKX590012:TKX590111 TUT590012:TUT590111 UEP590012:UEP590111 UOL590012:UOL590111 UYH590012:UYH590111 VID590012:VID590111 VRZ590012:VRZ590111 WBV590012:WBV590111 WLR590012:WLR590111 WVN590012:WVN590111 F655548:F655647 JB655548:JB655647 SX655548:SX655647 ACT655548:ACT655647 AMP655548:AMP655647 AWL655548:AWL655647 BGH655548:BGH655647 BQD655548:BQD655647 BZZ655548:BZZ655647 CJV655548:CJV655647 CTR655548:CTR655647 DDN655548:DDN655647 DNJ655548:DNJ655647 DXF655548:DXF655647 EHB655548:EHB655647 EQX655548:EQX655647 FAT655548:FAT655647 FKP655548:FKP655647 FUL655548:FUL655647 GEH655548:GEH655647 GOD655548:GOD655647 GXZ655548:GXZ655647 HHV655548:HHV655647 HRR655548:HRR655647 IBN655548:IBN655647 ILJ655548:ILJ655647 IVF655548:IVF655647 JFB655548:JFB655647 JOX655548:JOX655647 JYT655548:JYT655647 KIP655548:KIP655647 KSL655548:KSL655647 LCH655548:LCH655647 LMD655548:LMD655647 LVZ655548:LVZ655647 MFV655548:MFV655647 MPR655548:MPR655647 MZN655548:MZN655647 NJJ655548:NJJ655647 NTF655548:NTF655647 ODB655548:ODB655647 OMX655548:OMX655647 OWT655548:OWT655647 PGP655548:PGP655647 PQL655548:PQL655647 QAH655548:QAH655647 QKD655548:QKD655647 QTZ655548:QTZ655647 RDV655548:RDV655647 RNR655548:RNR655647 RXN655548:RXN655647 SHJ655548:SHJ655647 SRF655548:SRF655647 TBB655548:TBB655647 TKX655548:TKX655647 TUT655548:TUT655647 UEP655548:UEP655647 UOL655548:UOL655647 UYH655548:UYH655647 VID655548:VID655647 VRZ655548:VRZ655647 WBV655548:WBV655647 WLR655548:WLR655647 WVN655548:WVN655647 F721084:F721183 JB721084:JB721183 SX721084:SX721183 ACT721084:ACT721183 AMP721084:AMP721183 AWL721084:AWL721183 BGH721084:BGH721183 BQD721084:BQD721183 BZZ721084:BZZ721183 CJV721084:CJV721183 CTR721084:CTR721183 DDN721084:DDN721183 DNJ721084:DNJ721183 DXF721084:DXF721183 EHB721084:EHB721183 EQX721084:EQX721183 FAT721084:FAT721183 FKP721084:FKP721183 FUL721084:FUL721183 GEH721084:GEH721183 GOD721084:GOD721183 GXZ721084:GXZ721183 HHV721084:HHV721183 HRR721084:HRR721183 IBN721084:IBN721183 ILJ721084:ILJ721183 IVF721084:IVF721183 JFB721084:JFB721183 JOX721084:JOX721183 JYT721084:JYT721183 KIP721084:KIP721183 KSL721084:KSL721183 LCH721084:LCH721183 LMD721084:LMD721183 LVZ721084:LVZ721183 MFV721084:MFV721183 MPR721084:MPR721183 MZN721084:MZN721183 NJJ721084:NJJ721183 NTF721084:NTF721183 ODB721084:ODB721183 OMX721084:OMX721183 OWT721084:OWT721183 PGP721084:PGP721183 PQL721084:PQL721183 QAH721084:QAH721183 QKD721084:QKD721183 QTZ721084:QTZ721183 RDV721084:RDV721183 RNR721084:RNR721183 RXN721084:RXN721183 SHJ721084:SHJ721183 SRF721084:SRF721183 TBB721084:TBB721183 TKX721084:TKX721183 TUT721084:TUT721183 UEP721084:UEP721183 UOL721084:UOL721183 UYH721084:UYH721183 VID721084:VID721183 VRZ721084:VRZ721183 WBV721084:WBV721183 WLR721084:WLR721183 WVN721084:WVN721183 F786620:F786719 JB786620:JB786719 SX786620:SX786719 ACT786620:ACT786719 AMP786620:AMP786719 AWL786620:AWL786719 BGH786620:BGH786719 BQD786620:BQD786719 BZZ786620:BZZ786719 CJV786620:CJV786719 CTR786620:CTR786719 DDN786620:DDN786719 DNJ786620:DNJ786719 DXF786620:DXF786719 EHB786620:EHB786719 EQX786620:EQX786719 FAT786620:FAT786719 FKP786620:FKP786719 FUL786620:FUL786719 GEH786620:GEH786719 GOD786620:GOD786719 GXZ786620:GXZ786719 HHV786620:HHV786719 HRR786620:HRR786719 IBN786620:IBN786719 ILJ786620:ILJ786719 IVF786620:IVF786719 JFB786620:JFB786719 JOX786620:JOX786719 JYT786620:JYT786719 KIP786620:KIP786719 KSL786620:KSL786719 LCH786620:LCH786719 LMD786620:LMD786719 LVZ786620:LVZ786719 MFV786620:MFV786719 MPR786620:MPR786719 MZN786620:MZN786719 NJJ786620:NJJ786719 NTF786620:NTF786719 ODB786620:ODB786719 OMX786620:OMX786719 OWT786620:OWT786719 PGP786620:PGP786719 PQL786620:PQL786719 QAH786620:QAH786719 QKD786620:QKD786719 QTZ786620:QTZ786719 RDV786620:RDV786719 RNR786620:RNR786719 RXN786620:RXN786719 SHJ786620:SHJ786719 SRF786620:SRF786719 TBB786620:TBB786719 TKX786620:TKX786719 TUT786620:TUT786719 UEP786620:UEP786719 UOL786620:UOL786719 UYH786620:UYH786719 VID786620:VID786719 VRZ786620:VRZ786719 WBV786620:WBV786719 WLR786620:WLR786719 WVN786620:WVN786719 F852156:F852255 JB852156:JB852255 SX852156:SX852255 ACT852156:ACT852255 AMP852156:AMP852255 AWL852156:AWL852255 BGH852156:BGH852255 BQD852156:BQD852255 BZZ852156:BZZ852255 CJV852156:CJV852255 CTR852156:CTR852255 DDN852156:DDN852255 DNJ852156:DNJ852255 DXF852156:DXF852255 EHB852156:EHB852255 EQX852156:EQX852255 FAT852156:FAT852255 FKP852156:FKP852255 FUL852156:FUL852255 GEH852156:GEH852255 GOD852156:GOD852255 GXZ852156:GXZ852255 HHV852156:HHV852255 HRR852156:HRR852255 IBN852156:IBN852255 ILJ852156:ILJ852255 IVF852156:IVF852255 JFB852156:JFB852255 JOX852156:JOX852255 JYT852156:JYT852255 KIP852156:KIP852255 KSL852156:KSL852255 LCH852156:LCH852255 LMD852156:LMD852255 LVZ852156:LVZ852255 MFV852156:MFV852255 MPR852156:MPR852255 MZN852156:MZN852255 NJJ852156:NJJ852255 NTF852156:NTF852255 ODB852156:ODB852255 OMX852156:OMX852255 OWT852156:OWT852255 PGP852156:PGP852255 PQL852156:PQL852255 QAH852156:QAH852255 QKD852156:QKD852255 QTZ852156:QTZ852255 RDV852156:RDV852255 RNR852156:RNR852255 RXN852156:RXN852255 SHJ852156:SHJ852255 SRF852156:SRF852255 TBB852156:TBB852255 TKX852156:TKX852255 TUT852156:TUT852255 UEP852156:UEP852255 UOL852156:UOL852255 UYH852156:UYH852255 VID852156:VID852255 VRZ852156:VRZ852255 WBV852156:WBV852255 WLR852156:WLR852255 WVN852156:WVN852255 F917692:F917791 JB917692:JB917791 SX917692:SX917791 ACT917692:ACT917791 AMP917692:AMP917791 AWL917692:AWL917791 BGH917692:BGH917791 BQD917692:BQD917791 BZZ917692:BZZ917791 CJV917692:CJV917791 CTR917692:CTR917791 DDN917692:DDN917791 DNJ917692:DNJ917791 DXF917692:DXF917791 EHB917692:EHB917791 EQX917692:EQX917791 FAT917692:FAT917791 FKP917692:FKP917791 FUL917692:FUL917791 GEH917692:GEH917791 GOD917692:GOD917791 GXZ917692:GXZ917791 HHV917692:HHV917791 HRR917692:HRR917791 IBN917692:IBN917791 ILJ917692:ILJ917791 IVF917692:IVF917791 JFB917692:JFB917791 JOX917692:JOX917791 JYT917692:JYT917791 KIP917692:KIP917791 KSL917692:KSL917791 LCH917692:LCH917791 LMD917692:LMD917791 LVZ917692:LVZ917791 MFV917692:MFV917791 MPR917692:MPR917791 MZN917692:MZN917791 NJJ917692:NJJ917791 NTF917692:NTF917791 ODB917692:ODB917791 OMX917692:OMX917791 OWT917692:OWT917791 PGP917692:PGP917791 PQL917692:PQL917791 QAH917692:QAH917791 QKD917692:QKD917791 QTZ917692:QTZ917791 RDV917692:RDV917791 RNR917692:RNR917791 RXN917692:RXN917791 SHJ917692:SHJ917791 SRF917692:SRF917791 TBB917692:TBB917791 TKX917692:TKX917791 TUT917692:TUT917791 UEP917692:UEP917791 UOL917692:UOL917791 UYH917692:UYH917791 VID917692:VID917791 VRZ917692:VRZ917791 WBV917692:WBV917791 WLR917692:WLR917791 WVN917692:WVN917791 F983228:F983327 JB983228:JB983327 SX983228:SX983327 ACT983228:ACT983327 AMP983228:AMP983327 AWL983228:AWL983327 BGH983228:BGH983327 BQD983228:BQD983327 BZZ983228:BZZ983327 CJV983228:CJV983327 CTR983228:CTR983327 DDN983228:DDN983327 DNJ983228:DNJ983327 DXF983228:DXF983327 EHB983228:EHB983327 EQX983228:EQX983327 FAT983228:FAT983327 FKP983228:FKP983327 FUL983228:FUL983327 GEH983228:GEH983327 GOD983228:GOD983327 GXZ983228:GXZ983327 HHV983228:HHV983327 HRR983228:HRR983327 IBN983228:IBN983327 ILJ983228:ILJ983327 IVF983228:IVF983327 JFB983228:JFB983327 JOX983228:JOX983327 JYT983228:JYT983327 KIP983228:KIP983327 KSL983228:KSL983327 LCH983228:LCH983327 LMD983228:LMD983327 LVZ983228:LVZ983327 MFV983228:MFV983327 MPR983228:MPR983327 MZN983228:MZN983327 NJJ983228:NJJ983327 NTF983228:NTF983327 ODB983228:ODB983327 OMX983228:OMX983327 OWT983228:OWT983327 PGP983228:PGP983327 PQL983228:PQL983327 QAH983228:QAH983327 QKD983228:QKD983327 QTZ983228:QTZ983327 RDV983228:RDV983327 RNR983228:RNR983327 RXN983228:RXN983327 SHJ983228:SHJ983327 SRF983228:SRF983327 TBB983228:TBB983327 TKX983228:TKX983327 TUT983228:TUT983327 UEP983228:UEP983327 UOL983228:UOL983327 UYH983228:UYH983327 VID983228:VID983327 VRZ983228:VRZ983327 WBV983228:WBV983327 WLR983228:WLR983327 WVN983228:WVN983327" xr:uid="{E1C8CB67-2F7A-4AA2-8109-57D2FE5144CB}">
      <formula1>"Uniform, Clothing"</formula1>
    </dataValidation>
    <dataValidation type="list" allowBlank="1" showInputMessage="1" showErrorMessage="1" sqref="JC83:JC182 WVO983102:WVO983201 WLS983102:WLS983201 WBW983102:WBW983201 VSA983102:VSA983201 VIE983102:VIE983201 UYI983102:UYI983201 UOM983102:UOM983201 UEQ983102:UEQ983201 TUU983102:TUU983201 TKY983102:TKY983201 TBC983102:TBC983201 SRG983102:SRG983201 SHK983102:SHK983201 RXO983102:RXO983201 RNS983102:RNS983201 RDW983102:RDW983201 QUA983102:QUA983201 QKE983102:QKE983201 QAI983102:QAI983201 PQM983102:PQM983201 PGQ983102:PGQ983201 OWU983102:OWU983201 OMY983102:OMY983201 ODC983102:ODC983201 NTG983102:NTG983201 NJK983102:NJK983201 MZO983102:MZO983201 MPS983102:MPS983201 MFW983102:MFW983201 LWA983102:LWA983201 LME983102:LME983201 LCI983102:LCI983201 KSM983102:KSM983201 KIQ983102:KIQ983201 JYU983102:JYU983201 JOY983102:JOY983201 JFC983102:JFC983201 IVG983102:IVG983201 ILK983102:ILK983201 IBO983102:IBO983201 HRS983102:HRS983201 HHW983102:HHW983201 GYA983102:GYA983201 GOE983102:GOE983201 GEI983102:GEI983201 FUM983102:FUM983201 FKQ983102:FKQ983201 FAU983102:FAU983201 EQY983102:EQY983201 EHC983102:EHC983201 DXG983102:DXG983201 DNK983102:DNK983201 DDO983102:DDO983201 CTS983102:CTS983201 CJW983102:CJW983201 CAA983102:CAA983201 BQE983102:BQE983201 BGI983102:BGI983201 AWM983102:AWM983201 AMQ983102:AMQ983201 ACU983102:ACU983201 SY983102:SY983201 JC983102:JC983201 G983102:G983201 WVO917566:WVO917665 WLS917566:WLS917665 WBW917566:WBW917665 VSA917566:VSA917665 VIE917566:VIE917665 UYI917566:UYI917665 UOM917566:UOM917665 UEQ917566:UEQ917665 TUU917566:TUU917665 TKY917566:TKY917665 TBC917566:TBC917665 SRG917566:SRG917665 SHK917566:SHK917665 RXO917566:RXO917665 RNS917566:RNS917665 RDW917566:RDW917665 QUA917566:QUA917665 QKE917566:QKE917665 QAI917566:QAI917665 PQM917566:PQM917665 PGQ917566:PGQ917665 OWU917566:OWU917665 OMY917566:OMY917665 ODC917566:ODC917665 NTG917566:NTG917665 NJK917566:NJK917665 MZO917566:MZO917665 MPS917566:MPS917665 MFW917566:MFW917665 LWA917566:LWA917665 LME917566:LME917665 LCI917566:LCI917665 KSM917566:KSM917665 KIQ917566:KIQ917665 JYU917566:JYU917665 JOY917566:JOY917665 JFC917566:JFC917665 IVG917566:IVG917665 ILK917566:ILK917665 IBO917566:IBO917665 HRS917566:HRS917665 HHW917566:HHW917665 GYA917566:GYA917665 GOE917566:GOE917665 GEI917566:GEI917665 FUM917566:FUM917665 FKQ917566:FKQ917665 FAU917566:FAU917665 EQY917566:EQY917665 EHC917566:EHC917665 DXG917566:DXG917665 DNK917566:DNK917665 DDO917566:DDO917665 CTS917566:CTS917665 CJW917566:CJW917665 CAA917566:CAA917665 BQE917566:BQE917665 BGI917566:BGI917665 AWM917566:AWM917665 AMQ917566:AMQ917665 ACU917566:ACU917665 SY917566:SY917665 JC917566:JC917665 G917566:G917665 WVO852030:WVO852129 WLS852030:WLS852129 WBW852030:WBW852129 VSA852030:VSA852129 VIE852030:VIE852129 UYI852030:UYI852129 UOM852030:UOM852129 UEQ852030:UEQ852129 TUU852030:TUU852129 TKY852030:TKY852129 TBC852030:TBC852129 SRG852030:SRG852129 SHK852030:SHK852129 RXO852030:RXO852129 RNS852030:RNS852129 RDW852030:RDW852129 QUA852030:QUA852129 QKE852030:QKE852129 QAI852030:QAI852129 PQM852030:PQM852129 PGQ852030:PGQ852129 OWU852030:OWU852129 OMY852030:OMY852129 ODC852030:ODC852129 NTG852030:NTG852129 NJK852030:NJK852129 MZO852030:MZO852129 MPS852030:MPS852129 MFW852030:MFW852129 LWA852030:LWA852129 LME852030:LME852129 LCI852030:LCI852129 KSM852030:KSM852129 KIQ852030:KIQ852129 JYU852030:JYU852129 JOY852030:JOY852129 JFC852030:JFC852129 IVG852030:IVG852129 ILK852030:ILK852129 IBO852030:IBO852129 HRS852030:HRS852129 HHW852030:HHW852129 GYA852030:GYA852129 GOE852030:GOE852129 GEI852030:GEI852129 FUM852030:FUM852129 FKQ852030:FKQ852129 FAU852030:FAU852129 EQY852030:EQY852129 EHC852030:EHC852129 DXG852030:DXG852129 DNK852030:DNK852129 DDO852030:DDO852129 CTS852030:CTS852129 CJW852030:CJW852129 CAA852030:CAA852129 BQE852030:BQE852129 BGI852030:BGI852129 AWM852030:AWM852129 AMQ852030:AMQ852129 ACU852030:ACU852129 SY852030:SY852129 JC852030:JC852129 G852030:G852129 WVO786494:WVO786593 WLS786494:WLS786593 WBW786494:WBW786593 VSA786494:VSA786593 VIE786494:VIE786593 UYI786494:UYI786593 UOM786494:UOM786593 UEQ786494:UEQ786593 TUU786494:TUU786593 TKY786494:TKY786593 TBC786494:TBC786593 SRG786494:SRG786593 SHK786494:SHK786593 RXO786494:RXO786593 RNS786494:RNS786593 RDW786494:RDW786593 QUA786494:QUA786593 QKE786494:QKE786593 QAI786494:QAI786593 PQM786494:PQM786593 PGQ786494:PGQ786593 OWU786494:OWU786593 OMY786494:OMY786593 ODC786494:ODC786593 NTG786494:NTG786593 NJK786494:NJK786593 MZO786494:MZO786593 MPS786494:MPS786593 MFW786494:MFW786593 LWA786494:LWA786593 LME786494:LME786593 LCI786494:LCI786593 KSM786494:KSM786593 KIQ786494:KIQ786593 JYU786494:JYU786593 JOY786494:JOY786593 JFC786494:JFC786593 IVG786494:IVG786593 ILK786494:ILK786593 IBO786494:IBO786593 HRS786494:HRS786593 HHW786494:HHW786593 GYA786494:GYA786593 GOE786494:GOE786593 GEI786494:GEI786593 FUM786494:FUM786593 FKQ786494:FKQ786593 FAU786494:FAU786593 EQY786494:EQY786593 EHC786494:EHC786593 DXG786494:DXG786593 DNK786494:DNK786593 DDO786494:DDO786593 CTS786494:CTS786593 CJW786494:CJW786593 CAA786494:CAA786593 BQE786494:BQE786593 BGI786494:BGI786593 AWM786494:AWM786593 AMQ786494:AMQ786593 ACU786494:ACU786593 SY786494:SY786593 JC786494:JC786593 G786494:G786593 WVO720958:WVO721057 WLS720958:WLS721057 WBW720958:WBW721057 VSA720958:VSA721057 VIE720958:VIE721057 UYI720958:UYI721057 UOM720958:UOM721057 UEQ720958:UEQ721057 TUU720958:TUU721057 TKY720958:TKY721057 TBC720958:TBC721057 SRG720958:SRG721057 SHK720958:SHK721057 RXO720958:RXO721057 RNS720958:RNS721057 RDW720958:RDW721057 QUA720958:QUA721057 QKE720958:QKE721057 QAI720958:QAI721057 PQM720958:PQM721057 PGQ720958:PGQ721057 OWU720958:OWU721057 OMY720958:OMY721057 ODC720958:ODC721057 NTG720958:NTG721057 NJK720958:NJK721057 MZO720958:MZO721057 MPS720958:MPS721057 MFW720958:MFW721057 LWA720958:LWA721057 LME720958:LME721057 LCI720958:LCI721057 KSM720958:KSM721057 KIQ720958:KIQ721057 JYU720958:JYU721057 JOY720958:JOY721057 JFC720958:JFC721057 IVG720958:IVG721057 ILK720958:ILK721057 IBO720958:IBO721057 HRS720958:HRS721057 HHW720958:HHW721057 GYA720958:GYA721057 GOE720958:GOE721057 GEI720958:GEI721057 FUM720958:FUM721057 FKQ720958:FKQ721057 FAU720958:FAU721057 EQY720958:EQY721057 EHC720958:EHC721057 DXG720958:DXG721057 DNK720958:DNK721057 DDO720958:DDO721057 CTS720958:CTS721057 CJW720958:CJW721057 CAA720958:CAA721057 BQE720958:BQE721057 BGI720958:BGI721057 AWM720958:AWM721057 AMQ720958:AMQ721057 ACU720958:ACU721057 SY720958:SY721057 JC720958:JC721057 G720958:G721057 WVO655422:WVO655521 WLS655422:WLS655521 WBW655422:WBW655521 VSA655422:VSA655521 VIE655422:VIE655521 UYI655422:UYI655521 UOM655422:UOM655521 UEQ655422:UEQ655521 TUU655422:TUU655521 TKY655422:TKY655521 TBC655422:TBC655521 SRG655422:SRG655521 SHK655422:SHK655521 RXO655422:RXO655521 RNS655422:RNS655521 RDW655422:RDW655521 QUA655422:QUA655521 QKE655422:QKE655521 QAI655422:QAI655521 PQM655422:PQM655521 PGQ655422:PGQ655521 OWU655422:OWU655521 OMY655422:OMY655521 ODC655422:ODC655521 NTG655422:NTG655521 NJK655422:NJK655521 MZO655422:MZO655521 MPS655422:MPS655521 MFW655422:MFW655521 LWA655422:LWA655521 LME655422:LME655521 LCI655422:LCI655521 KSM655422:KSM655521 KIQ655422:KIQ655521 JYU655422:JYU655521 JOY655422:JOY655521 JFC655422:JFC655521 IVG655422:IVG655521 ILK655422:ILK655521 IBO655422:IBO655521 HRS655422:HRS655521 HHW655422:HHW655521 GYA655422:GYA655521 GOE655422:GOE655521 GEI655422:GEI655521 FUM655422:FUM655521 FKQ655422:FKQ655521 FAU655422:FAU655521 EQY655422:EQY655521 EHC655422:EHC655521 DXG655422:DXG655521 DNK655422:DNK655521 DDO655422:DDO655521 CTS655422:CTS655521 CJW655422:CJW655521 CAA655422:CAA655521 BQE655422:BQE655521 BGI655422:BGI655521 AWM655422:AWM655521 AMQ655422:AMQ655521 ACU655422:ACU655521 SY655422:SY655521 JC655422:JC655521 G655422:G655521 WVO589886:WVO589985 WLS589886:WLS589985 WBW589886:WBW589985 VSA589886:VSA589985 VIE589886:VIE589985 UYI589886:UYI589985 UOM589886:UOM589985 UEQ589886:UEQ589985 TUU589886:TUU589985 TKY589886:TKY589985 TBC589886:TBC589985 SRG589886:SRG589985 SHK589886:SHK589985 RXO589886:RXO589985 RNS589886:RNS589985 RDW589886:RDW589985 QUA589886:QUA589985 QKE589886:QKE589985 QAI589886:QAI589985 PQM589886:PQM589985 PGQ589886:PGQ589985 OWU589886:OWU589985 OMY589886:OMY589985 ODC589886:ODC589985 NTG589886:NTG589985 NJK589886:NJK589985 MZO589886:MZO589985 MPS589886:MPS589985 MFW589886:MFW589985 LWA589886:LWA589985 LME589886:LME589985 LCI589886:LCI589985 KSM589886:KSM589985 KIQ589886:KIQ589985 JYU589886:JYU589985 JOY589886:JOY589985 JFC589886:JFC589985 IVG589886:IVG589985 ILK589886:ILK589985 IBO589886:IBO589985 HRS589886:HRS589985 HHW589886:HHW589985 GYA589886:GYA589985 GOE589886:GOE589985 GEI589886:GEI589985 FUM589886:FUM589985 FKQ589886:FKQ589985 FAU589886:FAU589985 EQY589886:EQY589985 EHC589886:EHC589985 DXG589886:DXG589985 DNK589886:DNK589985 DDO589886:DDO589985 CTS589886:CTS589985 CJW589886:CJW589985 CAA589886:CAA589985 BQE589886:BQE589985 BGI589886:BGI589985 AWM589886:AWM589985 AMQ589886:AMQ589985 ACU589886:ACU589985 SY589886:SY589985 JC589886:JC589985 G589886:G589985 WVO524350:WVO524449 WLS524350:WLS524449 WBW524350:WBW524449 VSA524350:VSA524449 VIE524350:VIE524449 UYI524350:UYI524449 UOM524350:UOM524449 UEQ524350:UEQ524449 TUU524350:TUU524449 TKY524350:TKY524449 TBC524350:TBC524449 SRG524350:SRG524449 SHK524350:SHK524449 RXO524350:RXO524449 RNS524350:RNS524449 RDW524350:RDW524449 QUA524350:QUA524449 QKE524350:QKE524449 QAI524350:QAI524449 PQM524350:PQM524449 PGQ524350:PGQ524449 OWU524350:OWU524449 OMY524350:OMY524449 ODC524350:ODC524449 NTG524350:NTG524449 NJK524350:NJK524449 MZO524350:MZO524449 MPS524350:MPS524449 MFW524350:MFW524449 LWA524350:LWA524449 LME524350:LME524449 LCI524350:LCI524449 KSM524350:KSM524449 KIQ524350:KIQ524449 JYU524350:JYU524449 JOY524350:JOY524449 JFC524350:JFC524449 IVG524350:IVG524449 ILK524350:ILK524449 IBO524350:IBO524449 HRS524350:HRS524449 HHW524350:HHW524449 GYA524350:GYA524449 GOE524350:GOE524449 GEI524350:GEI524449 FUM524350:FUM524449 FKQ524350:FKQ524449 FAU524350:FAU524449 EQY524350:EQY524449 EHC524350:EHC524449 DXG524350:DXG524449 DNK524350:DNK524449 DDO524350:DDO524449 CTS524350:CTS524449 CJW524350:CJW524449 CAA524350:CAA524449 BQE524350:BQE524449 BGI524350:BGI524449 AWM524350:AWM524449 AMQ524350:AMQ524449 ACU524350:ACU524449 SY524350:SY524449 JC524350:JC524449 G524350:G524449 WVO458814:WVO458913 WLS458814:WLS458913 WBW458814:WBW458913 VSA458814:VSA458913 VIE458814:VIE458913 UYI458814:UYI458913 UOM458814:UOM458913 UEQ458814:UEQ458913 TUU458814:TUU458913 TKY458814:TKY458913 TBC458814:TBC458913 SRG458814:SRG458913 SHK458814:SHK458913 RXO458814:RXO458913 RNS458814:RNS458913 RDW458814:RDW458913 QUA458814:QUA458913 QKE458814:QKE458913 QAI458814:QAI458913 PQM458814:PQM458913 PGQ458814:PGQ458913 OWU458814:OWU458913 OMY458814:OMY458913 ODC458814:ODC458913 NTG458814:NTG458913 NJK458814:NJK458913 MZO458814:MZO458913 MPS458814:MPS458913 MFW458814:MFW458913 LWA458814:LWA458913 LME458814:LME458913 LCI458814:LCI458913 KSM458814:KSM458913 KIQ458814:KIQ458913 JYU458814:JYU458913 JOY458814:JOY458913 JFC458814:JFC458913 IVG458814:IVG458913 ILK458814:ILK458913 IBO458814:IBO458913 HRS458814:HRS458913 HHW458814:HHW458913 GYA458814:GYA458913 GOE458814:GOE458913 GEI458814:GEI458913 FUM458814:FUM458913 FKQ458814:FKQ458913 FAU458814:FAU458913 EQY458814:EQY458913 EHC458814:EHC458913 DXG458814:DXG458913 DNK458814:DNK458913 DDO458814:DDO458913 CTS458814:CTS458913 CJW458814:CJW458913 CAA458814:CAA458913 BQE458814:BQE458913 BGI458814:BGI458913 AWM458814:AWM458913 AMQ458814:AMQ458913 ACU458814:ACU458913 SY458814:SY458913 JC458814:JC458913 G458814:G458913 WVO393278:WVO393377 WLS393278:WLS393377 WBW393278:WBW393377 VSA393278:VSA393377 VIE393278:VIE393377 UYI393278:UYI393377 UOM393278:UOM393377 UEQ393278:UEQ393377 TUU393278:TUU393377 TKY393278:TKY393377 TBC393278:TBC393377 SRG393278:SRG393377 SHK393278:SHK393377 RXO393278:RXO393377 RNS393278:RNS393377 RDW393278:RDW393377 QUA393278:QUA393377 QKE393278:QKE393377 QAI393278:QAI393377 PQM393278:PQM393377 PGQ393278:PGQ393377 OWU393278:OWU393377 OMY393278:OMY393377 ODC393278:ODC393377 NTG393278:NTG393377 NJK393278:NJK393377 MZO393278:MZO393377 MPS393278:MPS393377 MFW393278:MFW393377 LWA393278:LWA393377 LME393278:LME393377 LCI393278:LCI393377 KSM393278:KSM393377 KIQ393278:KIQ393377 JYU393278:JYU393377 JOY393278:JOY393377 JFC393278:JFC393377 IVG393278:IVG393377 ILK393278:ILK393377 IBO393278:IBO393377 HRS393278:HRS393377 HHW393278:HHW393377 GYA393278:GYA393377 GOE393278:GOE393377 GEI393278:GEI393377 FUM393278:FUM393377 FKQ393278:FKQ393377 FAU393278:FAU393377 EQY393278:EQY393377 EHC393278:EHC393377 DXG393278:DXG393377 DNK393278:DNK393377 DDO393278:DDO393377 CTS393278:CTS393377 CJW393278:CJW393377 CAA393278:CAA393377 BQE393278:BQE393377 BGI393278:BGI393377 AWM393278:AWM393377 AMQ393278:AMQ393377 ACU393278:ACU393377 SY393278:SY393377 JC393278:JC393377 G393278:G393377 WVO327742:WVO327841 WLS327742:WLS327841 WBW327742:WBW327841 VSA327742:VSA327841 VIE327742:VIE327841 UYI327742:UYI327841 UOM327742:UOM327841 UEQ327742:UEQ327841 TUU327742:TUU327841 TKY327742:TKY327841 TBC327742:TBC327841 SRG327742:SRG327841 SHK327742:SHK327841 RXO327742:RXO327841 RNS327742:RNS327841 RDW327742:RDW327841 QUA327742:QUA327841 QKE327742:QKE327841 QAI327742:QAI327841 PQM327742:PQM327841 PGQ327742:PGQ327841 OWU327742:OWU327841 OMY327742:OMY327841 ODC327742:ODC327841 NTG327742:NTG327841 NJK327742:NJK327841 MZO327742:MZO327841 MPS327742:MPS327841 MFW327742:MFW327841 LWA327742:LWA327841 LME327742:LME327841 LCI327742:LCI327841 KSM327742:KSM327841 KIQ327742:KIQ327841 JYU327742:JYU327841 JOY327742:JOY327841 JFC327742:JFC327841 IVG327742:IVG327841 ILK327742:ILK327841 IBO327742:IBO327841 HRS327742:HRS327841 HHW327742:HHW327841 GYA327742:GYA327841 GOE327742:GOE327841 GEI327742:GEI327841 FUM327742:FUM327841 FKQ327742:FKQ327841 FAU327742:FAU327841 EQY327742:EQY327841 EHC327742:EHC327841 DXG327742:DXG327841 DNK327742:DNK327841 DDO327742:DDO327841 CTS327742:CTS327841 CJW327742:CJW327841 CAA327742:CAA327841 BQE327742:BQE327841 BGI327742:BGI327841 AWM327742:AWM327841 AMQ327742:AMQ327841 ACU327742:ACU327841 SY327742:SY327841 JC327742:JC327841 G327742:G327841 WVO262206:WVO262305 WLS262206:WLS262305 WBW262206:WBW262305 VSA262206:VSA262305 VIE262206:VIE262305 UYI262206:UYI262305 UOM262206:UOM262305 UEQ262206:UEQ262305 TUU262206:TUU262305 TKY262206:TKY262305 TBC262206:TBC262305 SRG262206:SRG262305 SHK262206:SHK262305 RXO262206:RXO262305 RNS262206:RNS262305 RDW262206:RDW262305 QUA262206:QUA262305 QKE262206:QKE262305 QAI262206:QAI262305 PQM262206:PQM262305 PGQ262206:PGQ262305 OWU262206:OWU262305 OMY262206:OMY262305 ODC262206:ODC262305 NTG262206:NTG262305 NJK262206:NJK262305 MZO262206:MZO262305 MPS262206:MPS262305 MFW262206:MFW262305 LWA262206:LWA262305 LME262206:LME262305 LCI262206:LCI262305 KSM262206:KSM262305 KIQ262206:KIQ262305 JYU262206:JYU262305 JOY262206:JOY262305 JFC262206:JFC262305 IVG262206:IVG262305 ILK262206:ILK262305 IBO262206:IBO262305 HRS262206:HRS262305 HHW262206:HHW262305 GYA262206:GYA262305 GOE262206:GOE262305 GEI262206:GEI262305 FUM262206:FUM262305 FKQ262206:FKQ262305 FAU262206:FAU262305 EQY262206:EQY262305 EHC262206:EHC262305 DXG262206:DXG262305 DNK262206:DNK262305 DDO262206:DDO262305 CTS262206:CTS262305 CJW262206:CJW262305 CAA262206:CAA262305 BQE262206:BQE262305 BGI262206:BGI262305 AWM262206:AWM262305 AMQ262206:AMQ262305 ACU262206:ACU262305 SY262206:SY262305 JC262206:JC262305 G262206:G262305 WVO196670:WVO196769 WLS196670:WLS196769 WBW196670:WBW196769 VSA196670:VSA196769 VIE196670:VIE196769 UYI196670:UYI196769 UOM196670:UOM196769 UEQ196670:UEQ196769 TUU196670:TUU196769 TKY196670:TKY196769 TBC196670:TBC196769 SRG196670:SRG196769 SHK196670:SHK196769 RXO196670:RXO196769 RNS196670:RNS196769 RDW196670:RDW196769 QUA196670:QUA196769 QKE196670:QKE196769 QAI196670:QAI196769 PQM196670:PQM196769 PGQ196670:PGQ196769 OWU196670:OWU196769 OMY196670:OMY196769 ODC196670:ODC196769 NTG196670:NTG196769 NJK196670:NJK196769 MZO196670:MZO196769 MPS196670:MPS196769 MFW196670:MFW196769 LWA196670:LWA196769 LME196670:LME196769 LCI196670:LCI196769 KSM196670:KSM196769 KIQ196670:KIQ196769 JYU196670:JYU196769 JOY196670:JOY196769 JFC196670:JFC196769 IVG196670:IVG196769 ILK196670:ILK196769 IBO196670:IBO196769 HRS196670:HRS196769 HHW196670:HHW196769 GYA196670:GYA196769 GOE196670:GOE196769 GEI196670:GEI196769 FUM196670:FUM196769 FKQ196670:FKQ196769 FAU196670:FAU196769 EQY196670:EQY196769 EHC196670:EHC196769 DXG196670:DXG196769 DNK196670:DNK196769 DDO196670:DDO196769 CTS196670:CTS196769 CJW196670:CJW196769 CAA196670:CAA196769 BQE196670:BQE196769 BGI196670:BGI196769 AWM196670:AWM196769 AMQ196670:AMQ196769 ACU196670:ACU196769 SY196670:SY196769 JC196670:JC196769 G196670:G196769 WVO131134:WVO131233 WLS131134:WLS131233 WBW131134:WBW131233 VSA131134:VSA131233 VIE131134:VIE131233 UYI131134:UYI131233 UOM131134:UOM131233 UEQ131134:UEQ131233 TUU131134:TUU131233 TKY131134:TKY131233 TBC131134:TBC131233 SRG131134:SRG131233 SHK131134:SHK131233 RXO131134:RXO131233 RNS131134:RNS131233 RDW131134:RDW131233 QUA131134:QUA131233 QKE131134:QKE131233 QAI131134:QAI131233 PQM131134:PQM131233 PGQ131134:PGQ131233 OWU131134:OWU131233 OMY131134:OMY131233 ODC131134:ODC131233 NTG131134:NTG131233 NJK131134:NJK131233 MZO131134:MZO131233 MPS131134:MPS131233 MFW131134:MFW131233 LWA131134:LWA131233 LME131134:LME131233 LCI131134:LCI131233 KSM131134:KSM131233 KIQ131134:KIQ131233 JYU131134:JYU131233 JOY131134:JOY131233 JFC131134:JFC131233 IVG131134:IVG131233 ILK131134:ILK131233 IBO131134:IBO131233 HRS131134:HRS131233 HHW131134:HHW131233 GYA131134:GYA131233 GOE131134:GOE131233 GEI131134:GEI131233 FUM131134:FUM131233 FKQ131134:FKQ131233 FAU131134:FAU131233 EQY131134:EQY131233 EHC131134:EHC131233 DXG131134:DXG131233 DNK131134:DNK131233 DDO131134:DDO131233 CTS131134:CTS131233 CJW131134:CJW131233 CAA131134:CAA131233 BQE131134:BQE131233 BGI131134:BGI131233 AWM131134:AWM131233 AMQ131134:AMQ131233 ACU131134:ACU131233 SY131134:SY131233 JC131134:JC131233 G131134:G131233 WVO65598:WVO65697 WLS65598:WLS65697 WBW65598:WBW65697 VSA65598:VSA65697 VIE65598:VIE65697 UYI65598:UYI65697 UOM65598:UOM65697 UEQ65598:UEQ65697 TUU65598:TUU65697 TKY65598:TKY65697 TBC65598:TBC65697 SRG65598:SRG65697 SHK65598:SHK65697 RXO65598:RXO65697 RNS65598:RNS65697 RDW65598:RDW65697 QUA65598:QUA65697 QKE65598:QKE65697 QAI65598:QAI65697 PQM65598:PQM65697 PGQ65598:PGQ65697 OWU65598:OWU65697 OMY65598:OMY65697 ODC65598:ODC65697 NTG65598:NTG65697 NJK65598:NJK65697 MZO65598:MZO65697 MPS65598:MPS65697 MFW65598:MFW65697 LWA65598:LWA65697 LME65598:LME65697 LCI65598:LCI65697 KSM65598:KSM65697 KIQ65598:KIQ65697 JYU65598:JYU65697 JOY65598:JOY65697 JFC65598:JFC65697 IVG65598:IVG65697 ILK65598:ILK65697 IBO65598:IBO65697 HRS65598:HRS65697 HHW65598:HHW65697 GYA65598:GYA65697 GOE65598:GOE65697 GEI65598:GEI65697 FUM65598:FUM65697 FKQ65598:FKQ65697 FAU65598:FAU65697 EQY65598:EQY65697 EHC65598:EHC65697 DXG65598:DXG65697 DNK65598:DNK65697 DDO65598:DDO65697 CTS65598:CTS65697 CJW65598:CJW65697 CAA65598:CAA65697 BQE65598:BQE65697 BGI65598:BGI65697 AWM65598:AWM65697 AMQ65598:AMQ65697 ACU65598:ACU65697 SY65598:SY65697 JC65598:JC65697 G65598:G65697 WVO83:WVO182 WLS83:WLS182 WBW83:WBW182 VSA83:VSA182 VIE83:VIE182 UYI83:UYI182 UOM83:UOM182 UEQ83:UEQ182 TUU83:TUU182 TKY83:TKY182 TBC83:TBC182 SRG83:SRG182 SHK83:SHK182 RXO83:RXO182 RNS83:RNS182 RDW83:RDW182 QUA83:QUA182 QKE83:QKE182 QAI83:QAI182 PQM83:PQM182 PGQ83:PGQ182 OWU83:OWU182 OMY83:OMY182 ODC83:ODC182 NTG83:NTG182 NJK83:NJK182 MZO83:MZO182 MPS83:MPS182 MFW83:MFW182 LWA83:LWA182 LME83:LME182 LCI83:LCI182 KSM83:KSM182 KIQ83:KIQ182 JYU83:JYU182 JOY83:JOY182 JFC83:JFC182 IVG83:IVG182 ILK83:ILK182 IBO83:IBO182 HRS83:HRS182 HHW83:HHW182 GYA83:GYA182 GOE83:GOE182 GEI83:GEI182 FUM83:FUM182 FKQ83:FKQ182 FAU83:FAU182 EQY83:EQY182 EHC83:EHC182 DXG83:DXG182 DNK83:DNK182 DDO83:DDO182 CTS83:CTS182 CJW83:CJW182 CAA83:CAA182 BQE83:BQE182 BGI83:BGI182 AWM83:AWM182 AMQ83:AMQ182 ACU83:ACU182 SY83:SY182" xr:uid="{BF04E465-05F0-40BC-8A00-06F2805D1FD7}">
      <formula1>$T$84:$T$137</formula1>
    </dataValidation>
    <dataValidation type="list" allowBlank="1" showInputMessage="1" showErrorMessage="1" sqref="JB83:JB182 WVN983102:WVN983201 WLR983102:WLR983201 WBV983102:WBV983201 VRZ983102:VRZ983201 VID983102:VID983201 UYH983102:UYH983201 UOL983102:UOL983201 UEP983102:UEP983201 TUT983102:TUT983201 TKX983102:TKX983201 TBB983102:TBB983201 SRF983102:SRF983201 SHJ983102:SHJ983201 RXN983102:RXN983201 RNR983102:RNR983201 RDV983102:RDV983201 QTZ983102:QTZ983201 QKD983102:QKD983201 QAH983102:QAH983201 PQL983102:PQL983201 PGP983102:PGP983201 OWT983102:OWT983201 OMX983102:OMX983201 ODB983102:ODB983201 NTF983102:NTF983201 NJJ983102:NJJ983201 MZN983102:MZN983201 MPR983102:MPR983201 MFV983102:MFV983201 LVZ983102:LVZ983201 LMD983102:LMD983201 LCH983102:LCH983201 KSL983102:KSL983201 KIP983102:KIP983201 JYT983102:JYT983201 JOX983102:JOX983201 JFB983102:JFB983201 IVF983102:IVF983201 ILJ983102:ILJ983201 IBN983102:IBN983201 HRR983102:HRR983201 HHV983102:HHV983201 GXZ983102:GXZ983201 GOD983102:GOD983201 GEH983102:GEH983201 FUL983102:FUL983201 FKP983102:FKP983201 FAT983102:FAT983201 EQX983102:EQX983201 EHB983102:EHB983201 DXF983102:DXF983201 DNJ983102:DNJ983201 DDN983102:DDN983201 CTR983102:CTR983201 CJV983102:CJV983201 BZZ983102:BZZ983201 BQD983102:BQD983201 BGH983102:BGH983201 AWL983102:AWL983201 AMP983102:AMP983201 ACT983102:ACT983201 SX983102:SX983201 JB983102:JB983201 F983102:F983201 WVN917566:WVN917665 WLR917566:WLR917665 WBV917566:WBV917665 VRZ917566:VRZ917665 VID917566:VID917665 UYH917566:UYH917665 UOL917566:UOL917665 UEP917566:UEP917665 TUT917566:TUT917665 TKX917566:TKX917665 TBB917566:TBB917665 SRF917566:SRF917665 SHJ917566:SHJ917665 RXN917566:RXN917665 RNR917566:RNR917665 RDV917566:RDV917665 QTZ917566:QTZ917665 QKD917566:QKD917665 QAH917566:QAH917665 PQL917566:PQL917665 PGP917566:PGP917665 OWT917566:OWT917665 OMX917566:OMX917665 ODB917566:ODB917665 NTF917566:NTF917665 NJJ917566:NJJ917665 MZN917566:MZN917665 MPR917566:MPR917665 MFV917566:MFV917665 LVZ917566:LVZ917665 LMD917566:LMD917665 LCH917566:LCH917665 KSL917566:KSL917665 KIP917566:KIP917665 JYT917566:JYT917665 JOX917566:JOX917665 JFB917566:JFB917665 IVF917566:IVF917665 ILJ917566:ILJ917665 IBN917566:IBN917665 HRR917566:HRR917665 HHV917566:HHV917665 GXZ917566:GXZ917665 GOD917566:GOD917665 GEH917566:GEH917665 FUL917566:FUL917665 FKP917566:FKP917665 FAT917566:FAT917665 EQX917566:EQX917665 EHB917566:EHB917665 DXF917566:DXF917665 DNJ917566:DNJ917665 DDN917566:DDN917665 CTR917566:CTR917665 CJV917566:CJV917665 BZZ917566:BZZ917665 BQD917566:BQD917665 BGH917566:BGH917665 AWL917566:AWL917665 AMP917566:AMP917665 ACT917566:ACT917665 SX917566:SX917665 JB917566:JB917665 F917566:F917665 WVN852030:WVN852129 WLR852030:WLR852129 WBV852030:WBV852129 VRZ852030:VRZ852129 VID852030:VID852129 UYH852030:UYH852129 UOL852030:UOL852129 UEP852030:UEP852129 TUT852030:TUT852129 TKX852030:TKX852129 TBB852030:TBB852129 SRF852030:SRF852129 SHJ852030:SHJ852129 RXN852030:RXN852129 RNR852030:RNR852129 RDV852030:RDV852129 QTZ852030:QTZ852129 QKD852030:QKD852129 QAH852030:QAH852129 PQL852030:PQL852129 PGP852030:PGP852129 OWT852030:OWT852129 OMX852030:OMX852129 ODB852030:ODB852129 NTF852030:NTF852129 NJJ852030:NJJ852129 MZN852030:MZN852129 MPR852030:MPR852129 MFV852030:MFV852129 LVZ852030:LVZ852129 LMD852030:LMD852129 LCH852030:LCH852129 KSL852030:KSL852129 KIP852030:KIP852129 JYT852030:JYT852129 JOX852030:JOX852129 JFB852030:JFB852129 IVF852030:IVF852129 ILJ852030:ILJ852129 IBN852030:IBN852129 HRR852030:HRR852129 HHV852030:HHV852129 GXZ852030:GXZ852129 GOD852030:GOD852129 GEH852030:GEH852129 FUL852030:FUL852129 FKP852030:FKP852129 FAT852030:FAT852129 EQX852030:EQX852129 EHB852030:EHB852129 DXF852030:DXF852129 DNJ852030:DNJ852129 DDN852030:DDN852129 CTR852030:CTR852129 CJV852030:CJV852129 BZZ852030:BZZ852129 BQD852030:BQD852129 BGH852030:BGH852129 AWL852030:AWL852129 AMP852030:AMP852129 ACT852030:ACT852129 SX852030:SX852129 JB852030:JB852129 F852030:F852129 WVN786494:WVN786593 WLR786494:WLR786593 WBV786494:WBV786593 VRZ786494:VRZ786593 VID786494:VID786593 UYH786494:UYH786593 UOL786494:UOL786593 UEP786494:UEP786593 TUT786494:TUT786593 TKX786494:TKX786593 TBB786494:TBB786593 SRF786494:SRF786593 SHJ786494:SHJ786593 RXN786494:RXN786593 RNR786494:RNR786593 RDV786494:RDV786593 QTZ786494:QTZ786593 QKD786494:QKD786593 QAH786494:QAH786593 PQL786494:PQL786593 PGP786494:PGP786593 OWT786494:OWT786593 OMX786494:OMX786593 ODB786494:ODB786593 NTF786494:NTF786593 NJJ786494:NJJ786593 MZN786494:MZN786593 MPR786494:MPR786593 MFV786494:MFV786593 LVZ786494:LVZ786593 LMD786494:LMD786593 LCH786494:LCH786593 KSL786494:KSL786593 KIP786494:KIP786593 JYT786494:JYT786593 JOX786494:JOX786593 JFB786494:JFB786593 IVF786494:IVF786593 ILJ786494:ILJ786593 IBN786494:IBN786593 HRR786494:HRR786593 HHV786494:HHV786593 GXZ786494:GXZ786593 GOD786494:GOD786593 GEH786494:GEH786593 FUL786494:FUL786593 FKP786494:FKP786593 FAT786494:FAT786593 EQX786494:EQX786593 EHB786494:EHB786593 DXF786494:DXF786593 DNJ786494:DNJ786593 DDN786494:DDN786593 CTR786494:CTR786593 CJV786494:CJV786593 BZZ786494:BZZ786593 BQD786494:BQD786593 BGH786494:BGH786593 AWL786494:AWL786593 AMP786494:AMP786593 ACT786494:ACT786593 SX786494:SX786593 JB786494:JB786593 F786494:F786593 WVN720958:WVN721057 WLR720958:WLR721057 WBV720958:WBV721057 VRZ720958:VRZ721057 VID720958:VID721057 UYH720958:UYH721057 UOL720958:UOL721057 UEP720958:UEP721057 TUT720958:TUT721057 TKX720958:TKX721057 TBB720958:TBB721057 SRF720958:SRF721057 SHJ720958:SHJ721057 RXN720958:RXN721057 RNR720958:RNR721057 RDV720958:RDV721057 QTZ720958:QTZ721057 QKD720958:QKD721057 QAH720958:QAH721057 PQL720958:PQL721057 PGP720958:PGP721057 OWT720958:OWT721057 OMX720958:OMX721057 ODB720958:ODB721057 NTF720958:NTF721057 NJJ720958:NJJ721057 MZN720958:MZN721057 MPR720958:MPR721057 MFV720958:MFV721057 LVZ720958:LVZ721057 LMD720958:LMD721057 LCH720958:LCH721057 KSL720958:KSL721057 KIP720958:KIP721057 JYT720958:JYT721057 JOX720958:JOX721057 JFB720958:JFB721057 IVF720958:IVF721057 ILJ720958:ILJ721057 IBN720958:IBN721057 HRR720958:HRR721057 HHV720958:HHV721057 GXZ720958:GXZ721057 GOD720958:GOD721057 GEH720958:GEH721057 FUL720958:FUL721057 FKP720958:FKP721057 FAT720958:FAT721057 EQX720958:EQX721057 EHB720958:EHB721057 DXF720958:DXF721057 DNJ720958:DNJ721057 DDN720958:DDN721057 CTR720958:CTR721057 CJV720958:CJV721057 BZZ720958:BZZ721057 BQD720958:BQD721057 BGH720958:BGH721057 AWL720958:AWL721057 AMP720958:AMP721057 ACT720958:ACT721057 SX720958:SX721057 JB720958:JB721057 F720958:F721057 WVN655422:WVN655521 WLR655422:WLR655521 WBV655422:WBV655521 VRZ655422:VRZ655521 VID655422:VID655521 UYH655422:UYH655521 UOL655422:UOL655521 UEP655422:UEP655521 TUT655422:TUT655521 TKX655422:TKX655521 TBB655422:TBB655521 SRF655422:SRF655521 SHJ655422:SHJ655521 RXN655422:RXN655521 RNR655422:RNR655521 RDV655422:RDV655521 QTZ655422:QTZ655521 QKD655422:QKD655521 QAH655422:QAH655521 PQL655422:PQL655521 PGP655422:PGP655521 OWT655422:OWT655521 OMX655422:OMX655521 ODB655422:ODB655521 NTF655422:NTF655521 NJJ655422:NJJ655521 MZN655422:MZN655521 MPR655422:MPR655521 MFV655422:MFV655521 LVZ655422:LVZ655521 LMD655422:LMD655521 LCH655422:LCH655521 KSL655422:KSL655521 KIP655422:KIP655521 JYT655422:JYT655521 JOX655422:JOX655521 JFB655422:JFB655521 IVF655422:IVF655521 ILJ655422:ILJ655521 IBN655422:IBN655521 HRR655422:HRR655521 HHV655422:HHV655521 GXZ655422:GXZ655521 GOD655422:GOD655521 GEH655422:GEH655521 FUL655422:FUL655521 FKP655422:FKP655521 FAT655422:FAT655521 EQX655422:EQX655521 EHB655422:EHB655521 DXF655422:DXF655521 DNJ655422:DNJ655521 DDN655422:DDN655521 CTR655422:CTR655521 CJV655422:CJV655521 BZZ655422:BZZ655521 BQD655422:BQD655521 BGH655422:BGH655521 AWL655422:AWL655521 AMP655422:AMP655521 ACT655422:ACT655521 SX655422:SX655521 JB655422:JB655521 F655422:F655521 WVN589886:WVN589985 WLR589886:WLR589985 WBV589886:WBV589985 VRZ589886:VRZ589985 VID589886:VID589985 UYH589886:UYH589985 UOL589886:UOL589985 UEP589886:UEP589985 TUT589886:TUT589985 TKX589886:TKX589985 TBB589886:TBB589985 SRF589886:SRF589985 SHJ589886:SHJ589985 RXN589886:RXN589985 RNR589886:RNR589985 RDV589886:RDV589985 QTZ589886:QTZ589985 QKD589886:QKD589985 QAH589886:QAH589985 PQL589886:PQL589985 PGP589886:PGP589985 OWT589886:OWT589985 OMX589886:OMX589985 ODB589886:ODB589985 NTF589886:NTF589985 NJJ589886:NJJ589985 MZN589886:MZN589985 MPR589886:MPR589985 MFV589886:MFV589985 LVZ589886:LVZ589985 LMD589886:LMD589985 LCH589886:LCH589985 KSL589886:KSL589985 KIP589886:KIP589985 JYT589886:JYT589985 JOX589886:JOX589985 JFB589886:JFB589985 IVF589886:IVF589985 ILJ589886:ILJ589985 IBN589886:IBN589985 HRR589886:HRR589985 HHV589886:HHV589985 GXZ589886:GXZ589985 GOD589886:GOD589985 GEH589886:GEH589985 FUL589886:FUL589985 FKP589886:FKP589985 FAT589886:FAT589985 EQX589886:EQX589985 EHB589886:EHB589985 DXF589886:DXF589985 DNJ589886:DNJ589985 DDN589886:DDN589985 CTR589886:CTR589985 CJV589886:CJV589985 BZZ589886:BZZ589985 BQD589886:BQD589985 BGH589886:BGH589985 AWL589886:AWL589985 AMP589886:AMP589985 ACT589886:ACT589985 SX589886:SX589985 JB589886:JB589985 F589886:F589985 WVN524350:WVN524449 WLR524350:WLR524449 WBV524350:WBV524449 VRZ524350:VRZ524449 VID524350:VID524449 UYH524350:UYH524449 UOL524350:UOL524449 UEP524350:UEP524449 TUT524350:TUT524449 TKX524350:TKX524449 TBB524350:TBB524449 SRF524350:SRF524449 SHJ524350:SHJ524449 RXN524350:RXN524449 RNR524350:RNR524449 RDV524350:RDV524449 QTZ524350:QTZ524449 QKD524350:QKD524449 QAH524350:QAH524449 PQL524350:PQL524449 PGP524350:PGP524449 OWT524350:OWT524449 OMX524350:OMX524449 ODB524350:ODB524449 NTF524350:NTF524449 NJJ524350:NJJ524449 MZN524350:MZN524449 MPR524350:MPR524449 MFV524350:MFV524449 LVZ524350:LVZ524449 LMD524350:LMD524449 LCH524350:LCH524449 KSL524350:KSL524449 KIP524350:KIP524449 JYT524350:JYT524449 JOX524350:JOX524449 JFB524350:JFB524449 IVF524350:IVF524449 ILJ524350:ILJ524449 IBN524350:IBN524449 HRR524350:HRR524449 HHV524350:HHV524449 GXZ524350:GXZ524449 GOD524350:GOD524449 GEH524350:GEH524449 FUL524350:FUL524449 FKP524350:FKP524449 FAT524350:FAT524449 EQX524350:EQX524449 EHB524350:EHB524449 DXF524350:DXF524449 DNJ524350:DNJ524449 DDN524350:DDN524449 CTR524350:CTR524449 CJV524350:CJV524449 BZZ524350:BZZ524449 BQD524350:BQD524449 BGH524350:BGH524449 AWL524350:AWL524449 AMP524350:AMP524449 ACT524350:ACT524449 SX524350:SX524449 JB524350:JB524449 F524350:F524449 WVN458814:WVN458913 WLR458814:WLR458913 WBV458814:WBV458913 VRZ458814:VRZ458913 VID458814:VID458913 UYH458814:UYH458913 UOL458814:UOL458913 UEP458814:UEP458913 TUT458814:TUT458913 TKX458814:TKX458913 TBB458814:TBB458913 SRF458814:SRF458913 SHJ458814:SHJ458913 RXN458814:RXN458913 RNR458814:RNR458913 RDV458814:RDV458913 QTZ458814:QTZ458913 QKD458814:QKD458913 QAH458814:QAH458913 PQL458814:PQL458913 PGP458814:PGP458913 OWT458814:OWT458913 OMX458814:OMX458913 ODB458814:ODB458913 NTF458814:NTF458913 NJJ458814:NJJ458913 MZN458814:MZN458913 MPR458814:MPR458913 MFV458814:MFV458913 LVZ458814:LVZ458913 LMD458814:LMD458913 LCH458814:LCH458913 KSL458814:KSL458913 KIP458814:KIP458913 JYT458814:JYT458913 JOX458814:JOX458913 JFB458814:JFB458913 IVF458814:IVF458913 ILJ458814:ILJ458913 IBN458814:IBN458913 HRR458814:HRR458913 HHV458814:HHV458913 GXZ458814:GXZ458913 GOD458814:GOD458913 GEH458814:GEH458913 FUL458814:FUL458913 FKP458814:FKP458913 FAT458814:FAT458913 EQX458814:EQX458913 EHB458814:EHB458913 DXF458814:DXF458913 DNJ458814:DNJ458913 DDN458814:DDN458913 CTR458814:CTR458913 CJV458814:CJV458913 BZZ458814:BZZ458913 BQD458814:BQD458913 BGH458814:BGH458913 AWL458814:AWL458913 AMP458814:AMP458913 ACT458814:ACT458913 SX458814:SX458913 JB458814:JB458913 F458814:F458913 WVN393278:WVN393377 WLR393278:WLR393377 WBV393278:WBV393377 VRZ393278:VRZ393377 VID393278:VID393377 UYH393278:UYH393377 UOL393278:UOL393377 UEP393278:UEP393377 TUT393278:TUT393377 TKX393278:TKX393377 TBB393278:TBB393377 SRF393278:SRF393377 SHJ393278:SHJ393377 RXN393278:RXN393377 RNR393278:RNR393377 RDV393278:RDV393377 QTZ393278:QTZ393377 QKD393278:QKD393377 QAH393278:QAH393377 PQL393278:PQL393377 PGP393278:PGP393377 OWT393278:OWT393377 OMX393278:OMX393377 ODB393278:ODB393377 NTF393278:NTF393377 NJJ393278:NJJ393377 MZN393278:MZN393377 MPR393278:MPR393377 MFV393278:MFV393377 LVZ393278:LVZ393377 LMD393278:LMD393377 LCH393278:LCH393377 KSL393278:KSL393377 KIP393278:KIP393377 JYT393278:JYT393377 JOX393278:JOX393377 JFB393278:JFB393377 IVF393278:IVF393377 ILJ393278:ILJ393377 IBN393278:IBN393377 HRR393278:HRR393377 HHV393278:HHV393377 GXZ393278:GXZ393377 GOD393278:GOD393377 GEH393278:GEH393377 FUL393278:FUL393377 FKP393278:FKP393377 FAT393278:FAT393377 EQX393278:EQX393377 EHB393278:EHB393377 DXF393278:DXF393377 DNJ393278:DNJ393377 DDN393278:DDN393377 CTR393278:CTR393377 CJV393278:CJV393377 BZZ393278:BZZ393377 BQD393278:BQD393377 BGH393278:BGH393377 AWL393278:AWL393377 AMP393278:AMP393377 ACT393278:ACT393377 SX393278:SX393377 JB393278:JB393377 F393278:F393377 WVN327742:WVN327841 WLR327742:WLR327841 WBV327742:WBV327841 VRZ327742:VRZ327841 VID327742:VID327841 UYH327742:UYH327841 UOL327742:UOL327841 UEP327742:UEP327841 TUT327742:TUT327841 TKX327742:TKX327841 TBB327742:TBB327841 SRF327742:SRF327841 SHJ327742:SHJ327841 RXN327742:RXN327841 RNR327742:RNR327841 RDV327742:RDV327841 QTZ327742:QTZ327841 QKD327742:QKD327841 QAH327742:QAH327841 PQL327742:PQL327841 PGP327742:PGP327841 OWT327742:OWT327841 OMX327742:OMX327841 ODB327742:ODB327841 NTF327742:NTF327841 NJJ327742:NJJ327841 MZN327742:MZN327841 MPR327742:MPR327841 MFV327742:MFV327841 LVZ327742:LVZ327841 LMD327742:LMD327841 LCH327742:LCH327841 KSL327742:KSL327841 KIP327742:KIP327841 JYT327742:JYT327841 JOX327742:JOX327841 JFB327742:JFB327841 IVF327742:IVF327841 ILJ327742:ILJ327841 IBN327742:IBN327841 HRR327742:HRR327841 HHV327742:HHV327841 GXZ327742:GXZ327841 GOD327742:GOD327841 GEH327742:GEH327841 FUL327742:FUL327841 FKP327742:FKP327841 FAT327742:FAT327841 EQX327742:EQX327841 EHB327742:EHB327841 DXF327742:DXF327841 DNJ327742:DNJ327841 DDN327742:DDN327841 CTR327742:CTR327841 CJV327742:CJV327841 BZZ327742:BZZ327841 BQD327742:BQD327841 BGH327742:BGH327841 AWL327742:AWL327841 AMP327742:AMP327841 ACT327742:ACT327841 SX327742:SX327841 JB327742:JB327841 F327742:F327841 WVN262206:WVN262305 WLR262206:WLR262305 WBV262206:WBV262305 VRZ262206:VRZ262305 VID262206:VID262305 UYH262206:UYH262305 UOL262206:UOL262305 UEP262206:UEP262305 TUT262206:TUT262305 TKX262206:TKX262305 TBB262206:TBB262305 SRF262206:SRF262305 SHJ262206:SHJ262305 RXN262206:RXN262305 RNR262206:RNR262305 RDV262206:RDV262305 QTZ262206:QTZ262305 QKD262206:QKD262305 QAH262206:QAH262305 PQL262206:PQL262305 PGP262206:PGP262305 OWT262206:OWT262305 OMX262206:OMX262305 ODB262206:ODB262305 NTF262206:NTF262305 NJJ262206:NJJ262305 MZN262206:MZN262305 MPR262206:MPR262305 MFV262206:MFV262305 LVZ262206:LVZ262305 LMD262206:LMD262305 LCH262206:LCH262305 KSL262206:KSL262305 KIP262206:KIP262305 JYT262206:JYT262305 JOX262206:JOX262305 JFB262206:JFB262305 IVF262206:IVF262305 ILJ262206:ILJ262305 IBN262206:IBN262305 HRR262206:HRR262305 HHV262206:HHV262305 GXZ262206:GXZ262305 GOD262206:GOD262305 GEH262206:GEH262305 FUL262206:FUL262305 FKP262206:FKP262305 FAT262206:FAT262305 EQX262206:EQX262305 EHB262206:EHB262305 DXF262206:DXF262305 DNJ262206:DNJ262305 DDN262206:DDN262305 CTR262206:CTR262305 CJV262206:CJV262305 BZZ262206:BZZ262305 BQD262206:BQD262305 BGH262206:BGH262305 AWL262206:AWL262305 AMP262206:AMP262305 ACT262206:ACT262305 SX262206:SX262305 JB262206:JB262305 F262206:F262305 WVN196670:WVN196769 WLR196670:WLR196769 WBV196670:WBV196769 VRZ196670:VRZ196769 VID196670:VID196769 UYH196670:UYH196769 UOL196670:UOL196769 UEP196670:UEP196769 TUT196670:TUT196769 TKX196670:TKX196769 TBB196670:TBB196769 SRF196670:SRF196769 SHJ196670:SHJ196769 RXN196670:RXN196769 RNR196670:RNR196769 RDV196670:RDV196769 QTZ196670:QTZ196769 QKD196670:QKD196769 QAH196670:QAH196769 PQL196670:PQL196769 PGP196670:PGP196769 OWT196670:OWT196769 OMX196670:OMX196769 ODB196670:ODB196769 NTF196670:NTF196769 NJJ196670:NJJ196769 MZN196670:MZN196769 MPR196670:MPR196769 MFV196670:MFV196769 LVZ196670:LVZ196769 LMD196670:LMD196769 LCH196670:LCH196769 KSL196670:KSL196769 KIP196670:KIP196769 JYT196670:JYT196769 JOX196670:JOX196769 JFB196670:JFB196769 IVF196670:IVF196769 ILJ196670:ILJ196769 IBN196670:IBN196769 HRR196670:HRR196769 HHV196670:HHV196769 GXZ196670:GXZ196769 GOD196670:GOD196769 GEH196670:GEH196769 FUL196670:FUL196769 FKP196670:FKP196769 FAT196670:FAT196769 EQX196670:EQX196769 EHB196670:EHB196769 DXF196670:DXF196769 DNJ196670:DNJ196769 DDN196670:DDN196769 CTR196670:CTR196769 CJV196670:CJV196769 BZZ196670:BZZ196769 BQD196670:BQD196769 BGH196670:BGH196769 AWL196670:AWL196769 AMP196670:AMP196769 ACT196670:ACT196769 SX196670:SX196769 JB196670:JB196769 F196670:F196769 WVN131134:WVN131233 WLR131134:WLR131233 WBV131134:WBV131233 VRZ131134:VRZ131233 VID131134:VID131233 UYH131134:UYH131233 UOL131134:UOL131233 UEP131134:UEP131233 TUT131134:TUT131233 TKX131134:TKX131233 TBB131134:TBB131233 SRF131134:SRF131233 SHJ131134:SHJ131233 RXN131134:RXN131233 RNR131134:RNR131233 RDV131134:RDV131233 QTZ131134:QTZ131233 QKD131134:QKD131233 QAH131134:QAH131233 PQL131134:PQL131233 PGP131134:PGP131233 OWT131134:OWT131233 OMX131134:OMX131233 ODB131134:ODB131233 NTF131134:NTF131233 NJJ131134:NJJ131233 MZN131134:MZN131233 MPR131134:MPR131233 MFV131134:MFV131233 LVZ131134:LVZ131233 LMD131134:LMD131233 LCH131134:LCH131233 KSL131134:KSL131233 KIP131134:KIP131233 JYT131134:JYT131233 JOX131134:JOX131233 JFB131134:JFB131233 IVF131134:IVF131233 ILJ131134:ILJ131233 IBN131134:IBN131233 HRR131134:HRR131233 HHV131134:HHV131233 GXZ131134:GXZ131233 GOD131134:GOD131233 GEH131134:GEH131233 FUL131134:FUL131233 FKP131134:FKP131233 FAT131134:FAT131233 EQX131134:EQX131233 EHB131134:EHB131233 DXF131134:DXF131233 DNJ131134:DNJ131233 DDN131134:DDN131233 CTR131134:CTR131233 CJV131134:CJV131233 BZZ131134:BZZ131233 BQD131134:BQD131233 BGH131134:BGH131233 AWL131134:AWL131233 AMP131134:AMP131233 ACT131134:ACT131233 SX131134:SX131233 JB131134:JB131233 F131134:F131233 WVN65598:WVN65697 WLR65598:WLR65697 WBV65598:WBV65697 VRZ65598:VRZ65697 VID65598:VID65697 UYH65598:UYH65697 UOL65598:UOL65697 UEP65598:UEP65697 TUT65598:TUT65697 TKX65598:TKX65697 TBB65598:TBB65697 SRF65598:SRF65697 SHJ65598:SHJ65697 RXN65598:RXN65697 RNR65598:RNR65697 RDV65598:RDV65697 QTZ65598:QTZ65697 QKD65598:QKD65697 QAH65598:QAH65697 PQL65598:PQL65697 PGP65598:PGP65697 OWT65598:OWT65697 OMX65598:OMX65697 ODB65598:ODB65697 NTF65598:NTF65697 NJJ65598:NJJ65697 MZN65598:MZN65697 MPR65598:MPR65697 MFV65598:MFV65697 LVZ65598:LVZ65697 LMD65598:LMD65697 LCH65598:LCH65697 KSL65598:KSL65697 KIP65598:KIP65697 JYT65598:JYT65697 JOX65598:JOX65697 JFB65598:JFB65697 IVF65598:IVF65697 ILJ65598:ILJ65697 IBN65598:IBN65697 HRR65598:HRR65697 HHV65598:HHV65697 GXZ65598:GXZ65697 GOD65598:GOD65697 GEH65598:GEH65697 FUL65598:FUL65697 FKP65598:FKP65697 FAT65598:FAT65697 EQX65598:EQX65697 EHB65598:EHB65697 DXF65598:DXF65697 DNJ65598:DNJ65697 DDN65598:DDN65697 CTR65598:CTR65697 CJV65598:CJV65697 BZZ65598:BZZ65697 BQD65598:BQD65697 BGH65598:BGH65697 AWL65598:AWL65697 AMP65598:AMP65697 ACT65598:ACT65697 SX65598:SX65697 JB65598:JB65697 F65598:F65697 WVN83:WVN182 WLR83:WLR182 WBV83:WBV182 VRZ83:VRZ182 VID83:VID182 UYH83:UYH182 UOL83:UOL182 UEP83:UEP182 TUT83:TUT182 TKX83:TKX182 TBB83:TBB182 SRF83:SRF182 SHJ83:SHJ182 RXN83:RXN182 RNR83:RNR182 RDV83:RDV182 QTZ83:QTZ182 QKD83:QKD182 QAH83:QAH182 PQL83:PQL182 PGP83:PGP182 OWT83:OWT182 OMX83:OMX182 ODB83:ODB182 NTF83:NTF182 NJJ83:NJJ182 MZN83:MZN182 MPR83:MPR182 MFV83:MFV182 LVZ83:LVZ182 LMD83:LMD182 LCH83:LCH182 KSL83:KSL182 KIP83:KIP182 JYT83:JYT182 JOX83:JOX182 JFB83:JFB182 IVF83:IVF182 ILJ83:ILJ182 IBN83:IBN182 HRR83:HRR182 HHV83:HHV182 GXZ83:GXZ182 GOD83:GOD182 GEH83:GEH182 FUL83:FUL182 FKP83:FKP182 FAT83:FAT182 EQX83:EQX182 EHB83:EHB182 DXF83:DXF182 DNJ83:DNJ182 DDN83:DDN182 CTR83:CTR182 CJV83:CJV182 BZZ83:BZZ182 BQD83:BQD182 BGH83:BGH182 AWL83:AWL182 AMP83:AMP182 ACT83:ACT182 SX83:SX182" xr:uid="{A16DA991-1804-4872-85D0-E92A129C7498}">
      <formula1>$R$84:$R$102</formula1>
    </dataValidation>
    <dataValidation type="whole" allowBlank="1" showInputMessage="1" showErrorMessage="1" sqref="D83:D182 WVL983071:WVL983095 WLP983071:WLP983095 WBT983071:WBT983095 VRX983071:VRX983095 VIB983071:VIB983095 UYF983071:UYF983095 UOJ983071:UOJ983095 UEN983071:UEN983095 TUR983071:TUR983095 TKV983071:TKV983095 TAZ983071:TAZ983095 SRD983071:SRD983095 SHH983071:SHH983095 RXL983071:RXL983095 RNP983071:RNP983095 RDT983071:RDT983095 QTX983071:QTX983095 QKB983071:QKB983095 QAF983071:QAF983095 PQJ983071:PQJ983095 PGN983071:PGN983095 OWR983071:OWR983095 OMV983071:OMV983095 OCZ983071:OCZ983095 NTD983071:NTD983095 NJH983071:NJH983095 MZL983071:MZL983095 MPP983071:MPP983095 MFT983071:MFT983095 LVX983071:LVX983095 LMB983071:LMB983095 LCF983071:LCF983095 KSJ983071:KSJ983095 KIN983071:KIN983095 JYR983071:JYR983095 JOV983071:JOV983095 JEZ983071:JEZ983095 IVD983071:IVD983095 ILH983071:ILH983095 IBL983071:IBL983095 HRP983071:HRP983095 HHT983071:HHT983095 GXX983071:GXX983095 GOB983071:GOB983095 GEF983071:GEF983095 FUJ983071:FUJ983095 FKN983071:FKN983095 FAR983071:FAR983095 EQV983071:EQV983095 EGZ983071:EGZ983095 DXD983071:DXD983095 DNH983071:DNH983095 DDL983071:DDL983095 CTP983071:CTP983095 CJT983071:CJT983095 BZX983071:BZX983095 BQB983071:BQB983095 BGF983071:BGF983095 AWJ983071:AWJ983095 AMN983071:AMN983095 ACR983071:ACR983095 SV983071:SV983095 IZ983071:IZ983095 D983071:D983095 WVL917535:WVL917559 WLP917535:WLP917559 WBT917535:WBT917559 VRX917535:VRX917559 VIB917535:VIB917559 UYF917535:UYF917559 UOJ917535:UOJ917559 UEN917535:UEN917559 TUR917535:TUR917559 TKV917535:TKV917559 TAZ917535:TAZ917559 SRD917535:SRD917559 SHH917535:SHH917559 RXL917535:RXL917559 RNP917535:RNP917559 RDT917535:RDT917559 QTX917535:QTX917559 QKB917535:QKB917559 QAF917535:QAF917559 PQJ917535:PQJ917559 PGN917535:PGN917559 OWR917535:OWR917559 OMV917535:OMV917559 OCZ917535:OCZ917559 NTD917535:NTD917559 NJH917535:NJH917559 MZL917535:MZL917559 MPP917535:MPP917559 MFT917535:MFT917559 LVX917535:LVX917559 LMB917535:LMB917559 LCF917535:LCF917559 KSJ917535:KSJ917559 KIN917535:KIN917559 JYR917535:JYR917559 JOV917535:JOV917559 JEZ917535:JEZ917559 IVD917535:IVD917559 ILH917535:ILH917559 IBL917535:IBL917559 HRP917535:HRP917559 HHT917535:HHT917559 GXX917535:GXX917559 GOB917535:GOB917559 GEF917535:GEF917559 FUJ917535:FUJ917559 FKN917535:FKN917559 FAR917535:FAR917559 EQV917535:EQV917559 EGZ917535:EGZ917559 DXD917535:DXD917559 DNH917535:DNH917559 DDL917535:DDL917559 CTP917535:CTP917559 CJT917535:CJT917559 BZX917535:BZX917559 BQB917535:BQB917559 BGF917535:BGF917559 AWJ917535:AWJ917559 AMN917535:AMN917559 ACR917535:ACR917559 SV917535:SV917559 IZ917535:IZ917559 D917535:D917559 WVL851999:WVL852023 WLP851999:WLP852023 WBT851999:WBT852023 VRX851999:VRX852023 VIB851999:VIB852023 UYF851999:UYF852023 UOJ851999:UOJ852023 UEN851999:UEN852023 TUR851999:TUR852023 TKV851999:TKV852023 TAZ851999:TAZ852023 SRD851999:SRD852023 SHH851999:SHH852023 RXL851999:RXL852023 RNP851999:RNP852023 RDT851999:RDT852023 QTX851999:QTX852023 QKB851999:QKB852023 QAF851999:QAF852023 PQJ851999:PQJ852023 PGN851999:PGN852023 OWR851999:OWR852023 OMV851999:OMV852023 OCZ851999:OCZ852023 NTD851999:NTD852023 NJH851999:NJH852023 MZL851999:MZL852023 MPP851999:MPP852023 MFT851999:MFT852023 LVX851999:LVX852023 LMB851999:LMB852023 LCF851999:LCF852023 KSJ851999:KSJ852023 KIN851999:KIN852023 JYR851999:JYR852023 JOV851999:JOV852023 JEZ851999:JEZ852023 IVD851999:IVD852023 ILH851999:ILH852023 IBL851999:IBL852023 HRP851999:HRP852023 HHT851999:HHT852023 GXX851999:GXX852023 GOB851999:GOB852023 GEF851999:GEF852023 FUJ851999:FUJ852023 FKN851999:FKN852023 FAR851999:FAR852023 EQV851999:EQV852023 EGZ851999:EGZ852023 DXD851999:DXD852023 DNH851999:DNH852023 DDL851999:DDL852023 CTP851999:CTP852023 CJT851999:CJT852023 BZX851999:BZX852023 BQB851999:BQB852023 BGF851999:BGF852023 AWJ851999:AWJ852023 AMN851999:AMN852023 ACR851999:ACR852023 SV851999:SV852023 IZ851999:IZ852023 D851999:D852023 WVL786463:WVL786487 WLP786463:WLP786487 WBT786463:WBT786487 VRX786463:VRX786487 VIB786463:VIB786487 UYF786463:UYF786487 UOJ786463:UOJ786487 UEN786463:UEN786487 TUR786463:TUR786487 TKV786463:TKV786487 TAZ786463:TAZ786487 SRD786463:SRD786487 SHH786463:SHH786487 RXL786463:RXL786487 RNP786463:RNP786487 RDT786463:RDT786487 QTX786463:QTX786487 QKB786463:QKB786487 QAF786463:QAF786487 PQJ786463:PQJ786487 PGN786463:PGN786487 OWR786463:OWR786487 OMV786463:OMV786487 OCZ786463:OCZ786487 NTD786463:NTD786487 NJH786463:NJH786487 MZL786463:MZL786487 MPP786463:MPP786487 MFT786463:MFT786487 LVX786463:LVX786487 LMB786463:LMB786487 LCF786463:LCF786487 KSJ786463:KSJ786487 KIN786463:KIN786487 JYR786463:JYR786487 JOV786463:JOV786487 JEZ786463:JEZ786487 IVD786463:IVD786487 ILH786463:ILH786487 IBL786463:IBL786487 HRP786463:HRP786487 HHT786463:HHT786487 GXX786463:GXX786487 GOB786463:GOB786487 GEF786463:GEF786487 FUJ786463:FUJ786487 FKN786463:FKN786487 FAR786463:FAR786487 EQV786463:EQV786487 EGZ786463:EGZ786487 DXD786463:DXD786487 DNH786463:DNH786487 DDL786463:DDL786487 CTP786463:CTP786487 CJT786463:CJT786487 BZX786463:BZX786487 BQB786463:BQB786487 BGF786463:BGF786487 AWJ786463:AWJ786487 AMN786463:AMN786487 ACR786463:ACR786487 SV786463:SV786487 IZ786463:IZ786487 D786463:D786487 WVL720927:WVL720951 WLP720927:WLP720951 WBT720927:WBT720951 VRX720927:VRX720951 VIB720927:VIB720951 UYF720927:UYF720951 UOJ720927:UOJ720951 UEN720927:UEN720951 TUR720927:TUR720951 TKV720927:TKV720951 TAZ720927:TAZ720951 SRD720927:SRD720951 SHH720927:SHH720951 RXL720927:RXL720951 RNP720927:RNP720951 RDT720927:RDT720951 QTX720927:QTX720951 QKB720927:QKB720951 QAF720927:QAF720951 PQJ720927:PQJ720951 PGN720927:PGN720951 OWR720927:OWR720951 OMV720927:OMV720951 OCZ720927:OCZ720951 NTD720927:NTD720951 NJH720927:NJH720951 MZL720927:MZL720951 MPP720927:MPP720951 MFT720927:MFT720951 LVX720927:LVX720951 LMB720927:LMB720951 LCF720927:LCF720951 KSJ720927:KSJ720951 KIN720927:KIN720951 JYR720927:JYR720951 JOV720927:JOV720951 JEZ720927:JEZ720951 IVD720927:IVD720951 ILH720927:ILH720951 IBL720927:IBL720951 HRP720927:HRP720951 HHT720927:HHT720951 GXX720927:GXX720951 GOB720927:GOB720951 GEF720927:GEF720951 FUJ720927:FUJ720951 FKN720927:FKN720951 FAR720927:FAR720951 EQV720927:EQV720951 EGZ720927:EGZ720951 DXD720927:DXD720951 DNH720927:DNH720951 DDL720927:DDL720951 CTP720927:CTP720951 CJT720927:CJT720951 BZX720927:BZX720951 BQB720927:BQB720951 BGF720927:BGF720951 AWJ720927:AWJ720951 AMN720927:AMN720951 ACR720927:ACR720951 SV720927:SV720951 IZ720927:IZ720951 D720927:D720951 WVL655391:WVL655415 WLP655391:WLP655415 WBT655391:WBT655415 VRX655391:VRX655415 VIB655391:VIB655415 UYF655391:UYF655415 UOJ655391:UOJ655415 UEN655391:UEN655415 TUR655391:TUR655415 TKV655391:TKV655415 TAZ655391:TAZ655415 SRD655391:SRD655415 SHH655391:SHH655415 RXL655391:RXL655415 RNP655391:RNP655415 RDT655391:RDT655415 QTX655391:QTX655415 QKB655391:QKB655415 QAF655391:QAF655415 PQJ655391:PQJ655415 PGN655391:PGN655415 OWR655391:OWR655415 OMV655391:OMV655415 OCZ655391:OCZ655415 NTD655391:NTD655415 NJH655391:NJH655415 MZL655391:MZL655415 MPP655391:MPP655415 MFT655391:MFT655415 LVX655391:LVX655415 LMB655391:LMB655415 LCF655391:LCF655415 KSJ655391:KSJ655415 KIN655391:KIN655415 JYR655391:JYR655415 JOV655391:JOV655415 JEZ655391:JEZ655415 IVD655391:IVD655415 ILH655391:ILH655415 IBL655391:IBL655415 HRP655391:HRP655415 HHT655391:HHT655415 GXX655391:GXX655415 GOB655391:GOB655415 GEF655391:GEF655415 FUJ655391:FUJ655415 FKN655391:FKN655415 FAR655391:FAR655415 EQV655391:EQV655415 EGZ655391:EGZ655415 DXD655391:DXD655415 DNH655391:DNH655415 DDL655391:DDL655415 CTP655391:CTP655415 CJT655391:CJT655415 BZX655391:BZX655415 BQB655391:BQB655415 BGF655391:BGF655415 AWJ655391:AWJ655415 AMN655391:AMN655415 ACR655391:ACR655415 SV655391:SV655415 IZ655391:IZ655415 D655391:D655415 WVL589855:WVL589879 WLP589855:WLP589879 WBT589855:WBT589879 VRX589855:VRX589879 VIB589855:VIB589879 UYF589855:UYF589879 UOJ589855:UOJ589879 UEN589855:UEN589879 TUR589855:TUR589879 TKV589855:TKV589879 TAZ589855:TAZ589879 SRD589855:SRD589879 SHH589855:SHH589879 RXL589855:RXL589879 RNP589855:RNP589879 RDT589855:RDT589879 QTX589855:QTX589879 QKB589855:QKB589879 QAF589855:QAF589879 PQJ589855:PQJ589879 PGN589855:PGN589879 OWR589855:OWR589879 OMV589855:OMV589879 OCZ589855:OCZ589879 NTD589855:NTD589879 NJH589855:NJH589879 MZL589855:MZL589879 MPP589855:MPP589879 MFT589855:MFT589879 LVX589855:LVX589879 LMB589855:LMB589879 LCF589855:LCF589879 KSJ589855:KSJ589879 KIN589855:KIN589879 JYR589855:JYR589879 JOV589855:JOV589879 JEZ589855:JEZ589879 IVD589855:IVD589879 ILH589855:ILH589879 IBL589855:IBL589879 HRP589855:HRP589879 HHT589855:HHT589879 GXX589855:GXX589879 GOB589855:GOB589879 GEF589855:GEF589879 FUJ589855:FUJ589879 FKN589855:FKN589879 FAR589855:FAR589879 EQV589855:EQV589879 EGZ589855:EGZ589879 DXD589855:DXD589879 DNH589855:DNH589879 DDL589855:DDL589879 CTP589855:CTP589879 CJT589855:CJT589879 BZX589855:BZX589879 BQB589855:BQB589879 BGF589855:BGF589879 AWJ589855:AWJ589879 AMN589855:AMN589879 ACR589855:ACR589879 SV589855:SV589879 IZ589855:IZ589879 D589855:D589879 WVL524319:WVL524343 WLP524319:WLP524343 WBT524319:WBT524343 VRX524319:VRX524343 VIB524319:VIB524343 UYF524319:UYF524343 UOJ524319:UOJ524343 UEN524319:UEN524343 TUR524319:TUR524343 TKV524319:TKV524343 TAZ524319:TAZ524343 SRD524319:SRD524343 SHH524319:SHH524343 RXL524319:RXL524343 RNP524319:RNP524343 RDT524319:RDT524343 QTX524319:QTX524343 QKB524319:QKB524343 QAF524319:QAF524343 PQJ524319:PQJ524343 PGN524319:PGN524343 OWR524319:OWR524343 OMV524319:OMV524343 OCZ524319:OCZ524343 NTD524319:NTD524343 NJH524319:NJH524343 MZL524319:MZL524343 MPP524319:MPP524343 MFT524319:MFT524343 LVX524319:LVX524343 LMB524319:LMB524343 LCF524319:LCF524343 KSJ524319:KSJ524343 KIN524319:KIN524343 JYR524319:JYR524343 JOV524319:JOV524343 JEZ524319:JEZ524343 IVD524319:IVD524343 ILH524319:ILH524343 IBL524319:IBL524343 HRP524319:HRP524343 HHT524319:HHT524343 GXX524319:GXX524343 GOB524319:GOB524343 GEF524319:GEF524343 FUJ524319:FUJ524343 FKN524319:FKN524343 FAR524319:FAR524343 EQV524319:EQV524343 EGZ524319:EGZ524343 DXD524319:DXD524343 DNH524319:DNH524343 DDL524319:DDL524343 CTP524319:CTP524343 CJT524319:CJT524343 BZX524319:BZX524343 BQB524319:BQB524343 BGF524319:BGF524343 AWJ524319:AWJ524343 AMN524319:AMN524343 ACR524319:ACR524343 SV524319:SV524343 IZ524319:IZ524343 D524319:D524343 WVL458783:WVL458807 WLP458783:WLP458807 WBT458783:WBT458807 VRX458783:VRX458807 VIB458783:VIB458807 UYF458783:UYF458807 UOJ458783:UOJ458807 UEN458783:UEN458807 TUR458783:TUR458807 TKV458783:TKV458807 TAZ458783:TAZ458807 SRD458783:SRD458807 SHH458783:SHH458807 RXL458783:RXL458807 RNP458783:RNP458807 RDT458783:RDT458807 QTX458783:QTX458807 QKB458783:QKB458807 QAF458783:QAF458807 PQJ458783:PQJ458807 PGN458783:PGN458807 OWR458783:OWR458807 OMV458783:OMV458807 OCZ458783:OCZ458807 NTD458783:NTD458807 NJH458783:NJH458807 MZL458783:MZL458807 MPP458783:MPP458807 MFT458783:MFT458807 LVX458783:LVX458807 LMB458783:LMB458807 LCF458783:LCF458807 KSJ458783:KSJ458807 KIN458783:KIN458807 JYR458783:JYR458807 JOV458783:JOV458807 JEZ458783:JEZ458807 IVD458783:IVD458807 ILH458783:ILH458807 IBL458783:IBL458807 HRP458783:HRP458807 HHT458783:HHT458807 GXX458783:GXX458807 GOB458783:GOB458807 GEF458783:GEF458807 FUJ458783:FUJ458807 FKN458783:FKN458807 FAR458783:FAR458807 EQV458783:EQV458807 EGZ458783:EGZ458807 DXD458783:DXD458807 DNH458783:DNH458807 DDL458783:DDL458807 CTP458783:CTP458807 CJT458783:CJT458807 BZX458783:BZX458807 BQB458783:BQB458807 BGF458783:BGF458807 AWJ458783:AWJ458807 AMN458783:AMN458807 ACR458783:ACR458807 SV458783:SV458807 IZ458783:IZ458807 D458783:D458807 WVL393247:WVL393271 WLP393247:WLP393271 WBT393247:WBT393271 VRX393247:VRX393271 VIB393247:VIB393271 UYF393247:UYF393271 UOJ393247:UOJ393271 UEN393247:UEN393271 TUR393247:TUR393271 TKV393247:TKV393271 TAZ393247:TAZ393271 SRD393247:SRD393271 SHH393247:SHH393271 RXL393247:RXL393271 RNP393247:RNP393271 RDT393247:RDT393271 QTX393247:QTX393271 QKB393247:QKB393271 QAF393247:QAF393271 PQJ393247:PQJ393271 PGN393247:PGN393271 OWR393247:OWR393271 OMV393247:OMV393271 OCZ393247:OCZ393271 NTD393247:NTD393271 NJH393247:NJH393271 MZL393247:MZL393271 MPP393247:MPP393271 MFT393247:MFT393271 LVX393247:LVX393271 LMB393247:LMB393271 LCF393247:LCF393271 KSJ393247:KSJ393271 KIN393247:KIN393271 JYR393247:JYR393271 JOV393247:JOV393271 JEZ393247:JEZ393271 IVD393247:IVD393271 ILH393247:ILH393271 IBL393247:IBL393271 HRP393247:HRP393271 HHT393247:HHT393271 GXX393247:GXX393271 GOB393247:GOB393271 GEF393247:GEF393271 FUJ393247:FUJ393271 FKN393247:FKN393271 FAR393247:FAR393271 EQV393247:EQV393271 EGZ393247:EGZ393271 DXD393247:DXD393271 DNH393247:DNH393271 DDL393247:DDL393271 CTP393247:CTP393271 CJT393247:CJT393271 BZX393247:BZX393271 BQB393247:BQB393271 BGF393247:BGF393271 AWJ393247:AWJ393271 AMN393247:AMN393271 ACR393247:ACR393271 SV393247:SV393271 IZ393247:IZ393271 D393247:D393271 WVL327711:WVL327735 WLP327711:WLP327735 WBT327711:WBT327735 VRX327711:VRX327735 VIB327711:VIB327735 UYF327711:UYF327735 UOJ327711:UOJ327735 UEN327711:UEN327735 TUR327711:TUR327735 TKV327711:TKV327735 TAZ327711:TAZ327735 SRD327711:SRD327735 SHH327711:SHH327735 RXL327711:RXL327735 RNP327711:RNP327735 RDT327711:RDT327735 QTX327711:QTX327735 QKB327711:QKB327735 QAF327711:QAF327735 PQJ327711:PQJ327735 PGN327711:PGN327735 OWR327711:OWR327735 OMV327711:OMV327735 OCZ327711:OCZ327735 NTD327711:NTD327735 NJH327711:NJH327735 MZL327711:MZL327735 MPP327711:MPP327735 MFT327711:MFT327735 LVX327711:LVX327735 LMB327711:LMB327735 LCF327711:LCF327735 KSJ327711:KSJ327735 KIN327711:KIN327735 JYR327711:JYR327735 JOV327711:JOV327735 JEZ327711:JEZ327735 IVD327711:IVD327735 ILH327711:ILH327735 IBL327711:IBL327735 HRP327711:HRP327735 HHT327711:HHT327735 GXX327711:GXX327735 GOB327711:GOB327735 GEF327711:GEF327735 FUJ327711:FUJ327735 FKN327711:FKN327735 FAR327711:FAR327735 EQV327711:EQV327735 EGZ327711:EGZ327735 DXD327711:DXD327735 DNH327711:DNH327735 DDL327711:DDL327735 CTP327711:CTP327735 CJT327711:CJT327735 BZX327711:BZX327735 BQB327711:BQB327735 BGF327711:BGF327735 AWJ327711:AWJ327735 AMN327711:AMN327735 ACR327711:ACR327735 SV327711:SV327735 IZ327711:IZ327735 D327711:D327735 WVL262175:WVL262199 WLP262175:WLP262199 WBT262175:WBT262199 VRX262175:VRX262199 VIB262175:VIB262199 UYF262175:UYF262199 UOJ262175:UOJ262199 UEN262175:UEN262199 TUR262175:TUR262199 TKV262175:TKV262199 TAZ262175:TAZ262199 SRD262175:SRD262199 SHH262175:SHH262199 RXL262175:RXL262199 RNP262175:RNP262199 RDT262175:RDT262199 QTX262175:QTX262199 QKB262175:QKB262199 QAF262175:QAF262199 PQJ262175:PQJ262199 PGN262175:PGN262199 OWR262175:OWR262199 OMV262175:OMV262199 OCZ262175:OCZ262199 NTD262175:NTD262199 NJH262175:NJH262199 MZL262175:MZL262199 MPP262175:MPP262199 MFT262175:MFT262199 LVX262175:LVX262199 LMB262175:LMB262199 LCF262175:LCF262199 KSJ262175:KSJ262199 KIN262175:KIN262199 JYR262175:JYR262199 JOV262175:JOV262199 JEZ262175:JEZ262199 IVD262175:IVD262199 ILH262175:ILH262199 IBL262175:IBL262199 HRP262175:HRP262199 HHT262175:HHT262199 GXX262175:GXX262199 GOB262175:GOB262199 GEF262175:GEF262199 FUJ262175:FUJ262199 FKN262175:FKN262199 FAR262175:FAR262199 EQV262175:EQV262199 EGZ262175:EGZ262199 DXD262175:DXD262199 DNH262175:DNH262199 DDL262175:DDL262199 CTP262175:CTP262199 CJT262175:CJT262199 BZX262175:BZX262199 BQB262175:BQB262199 BGF262175:BGF262199 AWJ262175:AWJ262199 AMN262175:AMN262199 ACR262175:ACR262199 SV262175:SV262199 IZ262175:IZ262199 D262175:D262199 WVL196639:WVL196663 WLP196639:WLP196663 WBT196639:WBT196663 VRX196639:VRX196663 VIB196639:VIB196663 UYF196639:UYF196663 UOJ196639:UOJ196663 UEN196639:UEN196663 TUR196639:TUR196663 TKV196639:TKV196663 TAZ196639:TAZ196663 SRD196639:SRD196663 SHH196639:SHH196663 RXL196639:RXL196663 RNP196639:RNP196663 RDT196639:RDT196663 QTX196639:QTX196663 QKB196639:QKB196663 QAF196639:QAF196663 PQJ196639:PQJ196663 PGN196639:PGN196663 OWR196639:OWR196663 OMV196639:OMV196663 OCZ196639:OCZ196663 NTD196639:NTD196663 NJH196639:NJH196663 MZL196639:MZL196663 MPP196639:MPP196663 MFT196639:MFT196663 LVX196639:LVX196663 LMB196639:LMB196663 LCF196639:LCF196663 KSJ196639:KSJ196663 KIN196639:KIN196663 JYR196639:JYR196663 JOV196639:JOV196663 JEZ196639:JEZ196663 IVD196639:IVD196663 ILH196639:ILH196663 IBL196639:IBL196663 HRP196639:HRP196663 HHT196639:HHT196663 GXX196639:GXX196663 GOB196639:GOB196663 GEF196639:GEF196663 FUJ196639:FUJ196663 FKN196639:FKN196663 FAR196639:FAR196663 EQV196639:EQV196663 EGZ196639:EGZ196663 DXD196639:DXD196663 DNH196639:DNH196663 DDL196639:DDL196663 CTP196639:CTP196663 CJT196639:CJT196663 BZX196639:BZX196663 BQB196639:BQB196663 BGF196639:BGF196663 AWJ196639:AWJ196663 AMN196639:AMN196663 ACR196639:ACR196663 SV196639:SV196663 IZ196639:IZ196663 D196639:D196663 WVL131103:WVL131127 WLP131103:WLP131127 WBT131103:WBT131127 VRX131103:VRX131127 VIB131103:VIB131127 UYF131103:UYF131127 UOJ131103:UOJ131127 UEN131103:UEN131127 TUR131103:TUR131127 TKV131103:TKV131127 TAZ131103:TAZ131127 SRD131103:SRD131127 SHH131103:SHH131127 RXL131103:RXL131127 RNP131103:RNP131127 RDT131103:RDT131127 QTX131103:QTX131127 QKB131103:QKB131127 QAF131103:QAF131127 PQJ131103:PQJ131127 PGN131103:PGN131127 OWR131103:OWR131127 OMV131103:OMV131127 OCZ131103:OCZ131127 NTD131103:NTD131127 NJH131103:NJH131127 MZL131103:MZL131127 MPP131103:MPP131127 MFT131103:MFT131127 LVX131103:LVX131127 LMB131103:LMB131127 LCF131103:LCF131127 KSJ131103:KSJ131127 KIN131103:KIN131127 JYR131103:JYR131127 JOV131103:JOV131127 JEZ131103:JEZ131127 IVD131103:IVD131127 ILH131103:ILH131127 IBL131103:IBL131127 HRP131103:HRP131127 HHT131103:HHT131127 GXX131103:GXX131127 GOB131103:GOB131127 GEF131103:GEF131127 FUJ131103:FUJ131127 FKN131103:FKN131127 FAR131103:FAR131127 EQV131103:EQV131127 EGZ131103:EGZ131127 DXD131103:DXD131127 DNH131103:DNH131127 DDL131103:DDL131127 CTP131103:CTP131127 CJT131103:CJT131127 BZX131103:BZX131127 BQB131103:BQB131127 BGF131103:BGF131127 AWJ131103:AWJ131127 AMN131103:AMN131127 ACR131103:ACR131127 SV131103:SV131127 IZ131103:IZ131127 D131103:D131127 WVL65567:WVL65591 WLP65567:WLP65591 WBT65567:WBT65591 VRX65567:VRX65591 VIB65567:VIB65591 UYF65567:UYF65591 UOJ65567:UOJ65591 UEN65567:UEN65591 TUR65567:TUR65591 TKV65567:TKV65591 TAZ65567:TAZ65591 SRD65567:SRD65591 SHH65567:SHH65591 RXL65567:RXL65591 RNP65567:RNP65591 RDT65567:RDT65591 QTX65567:QTX65591 QKB65567:QKB65591 QAF65567:QAF65591 PQJ65567:PQJ65591 PGN65567:PGN65591 OWR65567:OWR65591 OMV65567:OMV65591 OCZ65567:OCZ65591 NTD65567:NTD65591 NJH65567:NJH65591 MZL65567:MZL65591 MPP65567:MPP65591 MFT65567:MFT65591 LVX65567:LVX65591 LMB65567:LMB65591 LCF65567:LCF65591 KSJ65567:KSJ65591 KIN65567:KIN65591 JYR65567:JYR65591 JOV65567:JOV65591 JEZ65567:JEZ65591 IVD65567:IVD65591 ILH65567:ILH65591 IBL65567:IBL65591 HRP65567:HRP65591 HHT65567:HHT65591 GXX65567:GXX65591 GOB65567:GOB65591 GEF65567:GEF65591 FUJ65567:FUJ65591 FKN65567:FKN65591 FAR65567:FAR65591 EQV65567:EQV65591 EGZ65567:EGZ65591 DXD65567:DXD65591 DNH65567:DNH65591 DDL65567:DDL65591 CTP65567:CTP65591 CJT65567:CJT65591 BZX65567:BZX65591 BQB65567:BQB65591 BGF65567:BGF65591 AWJ65567:AWJ65591 AMN65567:AMN65591 ACR65567:ACR65591 SV65567:SV65591 IZ65567:IZ65591 D65567:D65591 WVL6:WVL55 WLP6:WLP55 WBT6:WBT55 VRX6:VRX55 VIB6:VIB55 UYF6:UYF55 UOJ6:UOJ55 UEN6:UEN55 TUR6:TUR55 TKV6:TKV55 TAZ6:TAZ55 SRD6:SRD55 SHH6:SHH55 RXL6:RXL55 RNP6:RNP55 RDT6:RDT55 QTX6:QTX55 QKB6:QKB55 QAF6:QAF55 PQJ6:PQJ55 PGN6:PGN55 OWR6:OWR55 OMV6:OMV55 OCZ6:OCZ55 NTD6:NTD55 NJH6:NJH55 MZL6:MZL55 MPP6:MPP55 MFT6:MFT55 LVX6:LVX55 LMB6:LMB55 LCF6:LCF55 KSJ6:KSJ55 KIN6:KIN55 JYR6:JYR55 JOV6:JOV55 JEZ6:JEZ55 IVD6:IVD55 ILH6:ILH55 IBL6:IBL55 HRP6:HRP55 HHT6:HHT55 GXX6:GXX55 GOB6:GOB55 GEF6:GEF55 FUJ6:FUJ55 FKN6:FKN55 FAR6:FAR55 EQV6:EQV55 EGZ6:EGZ55 DXD6:DXD55 DNH6:DNH55 DDL6:DDL55 CTP6:CTP55 CJT6:CJT55 BZX6:BZX55 BQB6:BQB55 BGF6:BGF55 AWJ6:AWJ55 AMN6:AMN55 ACR6:ACR55 SV6:SV55 IZ6:IZ55 IZ63:IZ77 WVL983102:WVL983201 WLP983102:WLP983201 WBT983102:WBT983201 VRX983102:VRX983201 VIB983102:VIB983201 UYF983102:UYF983201 UOJ983102:UOJ983201 UEN983102:UEN983201 TUR983102:TUR983201 TKV983102:TKV983201 TAZ983102:TAZ983201 SRD983102:SRD983201 SHH983102:SHH983201 RXL983102:RXL983201 RNP983102:RNP983201 RDT983102:RDT983201 QTX983102:QTX983201 QKB983102:QKB983201 QAF983102:QAF983201 PQJ983102:PQJ983201 PGN983102:PGN983201 OWR983102:OWR983201 OMV983102:OMV983201 OCZ983102:OCZ983201 NTD983102:NTD983201 NJH983102:NJH983201 MZL983102:MZL983201 MPP983102:MPP983201 MFT983102:MFT983201 LVX983102:LVX983201 LMB983102:LMB983201 LCF983102:LCF983201 KSJ983102:KSJ983201 KIN983102:KIN983201 JYR983102:JYR983201 JOV983102:JOV983201 JEZ983102:JEZ983201 IVD983102:IVD983201 ILH983102:ILH983201 IBL983102:IBL983201 HRP983102:HRP983201 HHT983102:HHT983201 GXX983102:GXX983201 GOB983102:GOB983201 GEF983102:GEF983201 FUJ983102:FUJ983201 FKN983102:FKN983201 FAR983102:FAR983201 EQV983102:EQV983201 EGZ983102:EGZ983201 DXD983102:DXD983201 DNH983102:DNH983201 DDL983102:DDL983201 CTP983102:CTP983201 CJT983102:CJT983201 BZX983102:BZX983201 BQB983102:BQB983201 BGF983102:BGF983201 AWJ983102:AWJ983201 AMN983102:AMN983201 ACR983102:ACR983201 SV983102:SV983201 IZ983102:IZ983201 D983102:D983201 WVL917566:WVL917665 WLP917566:WLP917665 WBT917566:WBT917665 VRX917566:VRX917665 VIB917566:VIB917665 UYF917566:UYF917665 UOJ917566:UOJ917665 UEN917566:UEN917665 TUR917566:TUR917665 TKV917566:TKV917665 TAZ917566:TAZ917665 SRD917566:SRD917665 SHH917566:SHH917665 RXL917566:RXL917665 RNP917566:RNP917665 RDT917566:RDT917665 QTX917566:QTX917665 QKB917566:QKB917665 QAF917566:QAF917665 PQJ917566:PQJ917665 PGN917566:PGN917665 OWR917566:OWR917665 OMV917566:OMV917665 OCZ917566:OCZ917665 NTD917566:NTD917665 NJH917566:NJH917665 MZL917566:MZL917665 MPP917566:MPP917665 MFT917566:MFT917665 LVX917566:LVX917665 LMB917566:LMB917665 LCF917566:LCF917665 KSJ917566:KSJ917665 KIN917566:KIN917665 JYR917566:JYR917665 JOV917566:JOV917665 JEZ917566:JEZ917665 IVD917566:IVD917665 ILH917566:ILH917665 IBL917566:IBL917665 HRP917566:HRP917665 HHT917566:HHT917665 GXX917566:GXX917665 GOB917566:GOB917665 GEF917566:GEF917665 FUJ917566:FUJ917665 FKN917566:FKN917665 FAR917566:FAR917665 EQV917566:EQV917665 EGZ917566:EGZ917665 DXD917566:DXD917665 DNH917566:DNH917665 DDL917566:DDL917665 CTP917566:CTP917665 CJT917566:CJT917665 BZX917566:BZX917665 BQB917566:BQB917665 BGF917566:BGF917665 AWJ917566:AWJ917665 AMN917566:AMN917665 ACR917566:ACR917665 SV917566:SV917665 IZ917566:IZ917665 D917566:D917665 WVL852030:WVL852129 WLP852030:WLP852129 WBT852030:WBT852129 VRX852030:VRX852129 VIB852030:VIB852129 UYF852030:UYF852129 UOJ852030:UOJ852129 UEN852030:UEN852129 TUR852030:TUR852129 TKV852030:TKV852129 TAZ852030:TAZ852129 SRD852030:SRD852129 SHH852030:SHH852129 RXL852030:RXL852129 RNP852030:RNP852129 RDT852030:RDT852129 QTX852030:QTX852129 QKB852030:QKB852129 QAF852030:QAF852129 PQJ852030:PQJ852129 PGN852030:PGN852129 OWR852030:OWR852129 OMV852030:OMV852129 OCZ852030:OCZ852129 NTD852030:NTD852129 NJH852030:NJH852129 MZL852030:MZL852129 MPP852030:MPP852129 MFT852030:MFT852129 LVX852030:LVX852129 LMB852030:LMB852129 LCF852030:LCF852129 KSJ852030:KSJ852129 KIN852030:KIN852129 JYR852030:JYR852129 JOV852030:JOV852129 JEZ852030:JEZ852129 IVD852030:IVD852129 ILH852030:ILH852129 IBL852030:IBL852129 HRP852030:HRP852129 HHT852030:HHT852129 GXX852030:GXX852129 GOB852030:GOB852129 GEF852030:GEF852129 FUJ852030:FUJ852129 FKN852030:FKN852129 FAR852030:FAR852129 EQV852030:EQV852129 EGZ852030:EGZ852129 DXD852030:DXD852129 DNH852030:DNH852129 DDL852030:DDL852129 CTP852030:CTP852129 CJT852030:CJT852129 BZX852030:BZX852129 BQB852030:BQB852129 BGF852030:BGF852129 AWJ852030:AWJ852129 AMN852030:AMN852129 ACR852030:ACR852129 SV852030:SV852129 IZ852030:IZ852129 D852030:D852129 WVL786494:WVL786593 WLP786494:WLP786593 WBT786494:WBT786593 VRX786494:VRX786593 VIB786494:VIB786593 UYF786494:UYF786593 UOJ786494:UOJ786593 UEN786494:UEN786593 TUR786494:TUR786593 TKV786494:TKV786593 TAZ786494:TAZ786593 SRD786494:SRD786593 SHH786494:SHH786593 RXL786494:RXL786593 RNP786494:RNP786593 RDT786494:RDT786593 QTX786494:QTX786593 QKB786494:QKB786593 QAF786494:QAF786593 PQJ786494:PQJ786593 PGN786494:PGN786593 OWR786494:OWR786593 OMV786494:OMV786593 OCZ786494:OCZ786593 NTD786494:NTD786593 NJH786494:NJH786593 MZL786494:MZL786593 MPP786494:MPP786593 MFT786494:MFT786593 LVX786494:LVX786593 LMB786494:LMB786593 LCF786494:LCF786593 KSJ786494:KSJ786593 KIN786494:KIN786593 JYR786494:JYR786593 JOV786494:JOV786593 JEZ786494:JEZ786593 IVD786494:IVD786593 ILH786494:ILH786593 IBL786494:IBL786593 HRP786494:HRP786593 HHT786494:HHT786593 GXX786494:GXX786593 GOB786494:GOB786593 GEF786494:GEF786593 FUJ786494:FUJ786593 FKN786494:FKN786593 FAR786494:FAR786593 EQV786494:EQV786593 EGZ786494:EGZ786593 DXD786494:DXD786593 DNH786494:DNH786593 DDL786494:DDL786593 CTP786494:CTP786593 CJT786494:CJT786593 BZX786494:BZX786593 BQB786494:BQB786593 BGF786494:BGF786593 AWJ786494:AWJ786593 AMN786494:AMN786593 ACR786494:ACR786593 SV786494:SV786593 IZ786494:IZ786593 D786494:D786593 WVL720958:WVL721057 WLP720958:WLP721057 WBT720958:WBT721057 VRX720958:VRX721057 VIB720958:VIB721057 UYF720958:UYF721057 UOJ720958:UOJ721057 UEN720958:UEN721057 TUR720958:TUR721057 TKV720958:TKV721057 TAZ720958:TAZ721057 SRD720958:SRD721057 SHH720958:SHH721057 RXL720958:RXL721057 RNP720958:RNP721057 RDT720958:RDT721057 QTX720958:QTX721057 QKB720958:QKB721057 QAF720958:QAF721057 PQJ720958:PQJ721057 PGN720958:PGN721057 OWR720958:OWR721057 OMV720958:OMV721057 OCZ720958:OCZ721057 NTD720958:NTD721057 NJH720958:NJH721057 MZL720958:MZL721057 MPP720958:MPP721057 MFT720958:MFT721057 LVX720958:LVX721057 LMB720958:LMB721057 LCF720958:LCF721057 KSJ720958:KSJ721057 KIN720958:KIN721057 JYR720958:JYR721057 JOV720958:JOV721057 JEZ720958:JEZ721057 IVD720958:IVD721057 ILH720958:ILH721057 IBL720958:IBL721057 HRP720958:HRP721057 HHT720958:HHT721057 GXX720958:GXX721057 GOB720958:GOB721057 GEF720958:GEF721057 FUJ720958:FUJ721057 FKN720958:FKN721057 FAR720958:FAR721057 EQV720958:EQV721057 EGZ720958:EGZ721057 DXD720958:DXD721057 DNH720958:DNH721057 DDL720958:DDL721057 CTP720958:CTP721057 CJT720958:CJT721057 BZX720958:BZX721057 BQB720958:BQB721057 BGF720958:BGF721057 AWJ720958:AWJ721057 AMN720958:AMN721057 ACR720958:ACR721057 SV720958:SV721057 IZ720958:IZ721057 D720958:D721057 WVL655422:WVL655521 WLP655422:WLP655521 WBT655422:WBT655521 VRX655422:VRX655521 VIB655422:VIB655521 UYF655422:UYF655521 UOJ655422:UOJ655521 UEN655422:UEN655521 TUR655422:TUR655521 TKV655422:TKV655521 TAZ655422:TAZ655521 SRD655422:SRD655521 SHH655422:SHH655521 RXL655422:RXL655521 RNP655422:RNP655521 RDT655422:RDT655521 QTX655422:QTX655521 QKB655422:QKB655521 QAF655422:QAF655521 PQJ655422:PQJ655521 PGN655422:PGN655521 OWR655422:OWR655521 OMV655422:OMV655521 OCZ655422:OCZ655521 NTD655422:NTD655521 NJH655422:NJH655521 MZL655422:MZL655521 MPP655422:MPP655521 MFT655422:MFT655521 LVX655422:LVX655521 LMB655422:LMB655521 LCF655422:LCF655521 KSJ655422:KSJ655521 KIN655422:KIN655521 JYR655422:JYR655521 JOV655422:JOV655521 JEZ655422:JEZ655521 IVD655422:IVD655521 ILH655422:ILH655521 IBL655422:IBL655521 HRP655422:HRP655521 HHT655422:HHT655521 GXX655422:GXX655521 GOB655422:GOB655521 GEF655422:GEF655521 FUJ655422:FUJ655521 FKN655422:FKN655521 FAR655422:FAR655521 EQV655422:EQV655521 EGZ655422:EGZ655521 DXD655422:DXD655521 DNH655422:DNH655521 DDL655422:DDL655521 CTP655422:CTP655521 CJT655422:CJT655521 BZX655422:BZX655521 BQB655422:BQB655521 BGF655422:BGF655521 AWJ655422:AWJ655521 AMN655422:AMN655521 ACR655422:ACR655521 SV655422:SV655521 IZ655422:IZ655521 D655422:D655521 WVL589886:WVL589985 WLP589886:WLP589985 WBT589886:WBT589985 VRX589886:VRX589985 VIB589886:VIB589985 UYF589886:UYF589985 UOJ589886:UOJ589985 UEN589886:UEN589985 TUR589886:TUR589985 TKV589886:TKV589985 TAZ589886:TAZ589985 SRD589886:SRD589985 SHH589886:SHH589985 RXL589886:RXL589985 RNP589886:RNP589985 RDT589886:RDT589985 QTX589886:QTX589985 QKB589886:QKB589985 QAF589886:QAF589985 PQJ589886:PQJ589985 PGN589886:PGN589985 OWR589886:OWR589985 OMV589886:OMV589985 OCZ589886:OCZ589985 NTD589886:NTD589985 NJH589886:NJH589985 MZL589886:MZL589985 MPP589886:MPP589985 MFT589886:MFT589985 LVX589886:LVX589985 LMB589886:LMB589985 LCF589886:LCF589985 KSJ589886:KSJ589985 KIN589886:KIN589985 JYR589886:JYR589985 JOV589886:JOV589985 JEZ589886:JEZ589985 IVD589886:IVD589985 ILH589886:ILH589985 IBL589886:IBL589985 HRP589886:HRP589985 HHT589886:HHT589985 GXX589886:GXX589985 GOB589886:GOB589985 GEF589886:GEF589985 FUJ589886:FUJ589985 FKN589886:FKN589985 FAR589886:FAR589985 EQV589886:EQV589985 EGZ589886:EGZ589985 DXD589886:DXD589985 DNH589886:DNH589985 DDL589886:DDL589985 CTP589886:CTP589985 CJT589886:CJT589985 BZX589886:BZX589985 BQB589886:BQB589985 BGF589886:BGF589985 AWJ589886:AWJ589985 AMN589886:AMN589985 ACR589886:ACR589985 SV589886:SV589985 IZ589886:IZ589985 D589886:D589985 WVL524350:WVL524449 WLP524350:WLP524449 WBT524350:WBT524449 VRX524350:VRX524449 VIB524350:VIB524449 UYF524350:UYF524449 UOJ524350:UOJ524449 UEN524350:UEN524449 TUR524350:TUR524449 TKV524350:TKV524449 TAZ524350:TAZ524449 SRD524350:SRD524449 SHH524350:SHH524449 RXL524350:RXL524449 RNP524350:RNP524449 RDT524350:RDT524449 QTX524350:QTX524449 QKB524350:QKB524449 QAF524350:QAF524449 PQJ524350:PQJ524449 PGN524350:PGN524449 OWR524350:OWR524449 OMV524350:OMV524449 OCZ524350:OCZ524449 NTD524350:NTD524449 NJH524350:NJH524449 MZL524350:MZL524449 MPP524350:MPP524449 MFT524350:MFT524449 LVX524350:LVX524449 LMB524350:LMB524449 LCF524350:LCF524449 KSJ524350:KSJ524449 KIN524350:KIN524449 JYR524350:JYR524449 JOV524350:JOV524449 JEZ524350:JEZ524449 IVD524350:IVD524449 ILH524350:ILH524449 IBL524350:IBL524449 HRP524350:HRP524449 HHT524350:HHT524449 GXX524350:GXX524449 GOB524350:GOB524449 GEF524350:GEF524449 FUJ524350:FUJ524449 FKN524350:FKN524449 FAR524350:FAR524449 EQV524350:EQV524449 EGZ524350:EGZ524449 DXD524350:DXD524449 DNH524350:DNH524449 DDL524350:DDL524449 CTP524350:CTP524449 CJT524350:CJT524449 BZX524350:BZX524449 BQB524350:BQB524449 BGF524350:BGF524449 AWJ524350:AWJ524449 AMN524350:AMN524449 ACR524350:ACR524449 SV524350:SV524449 IZ524350:IZ524449 D524350:D524449 WVL458814:WVL458913 WLP458814:WLP458913 WBT458814:WBT458913 VRX458814:VRX458913 VIB458814:VIB458913 UYF458814:UYF458913 UOJ458814:UOJ458913 UEN458814:UEN458913 TUR458814:TUR458913 TKV458814:TKV458913 TAZ458814:TAZ458913 SRD458814:SRD458913 SHH458814:SHH458913 RXL458814:RXL458913 RNP458814:RNP458913 RDT458814:RDT458913 QTX458814:QTX458913 QKB458814:QKB458913 QAF458814:QAF458913 PQJ458814:PQJ458913 PGN458814:PGN458913 OWR458814:OWR458913 OMV458814:OMV458913 OCZ458814:OCZ458913 NTD458814:NTD458913 NJH458814:NJH458913 MZL458814:MZL458913 MPP458814:MPP458913 MFT458814:MFT458913 LVX458814:LVX458913 LMB458814:LMB458913 LCF458814:LCF458913 KSJ458814:KSJ458913 KIN458814:KIN458913 JYR458814:JYR458913 JOV458814:JOV458913 JEZ458814:JEZ458913 IVD458814:IVD458913 ILH458814:ILH458913 IBL458814:IBL458913 HRP458814:HRP458913 HHT458814:HHT458913 GXX458814:GXX458913 GOB458814:GOB458913 GEF458814:GEF458913 FUJ458814:FUJ458913 FKN458814:FKN458913 FAR458814:FAR458913 EQV458814:EQV458913 EGZ458814:EGZ458913 DXD458814:DXD458913 DNH458814:DNH458913 DDL458814:DDL458913 CTP458814:CTP458913 CJT458814:CJT458913 BZX458814:BZX458913 BQB458814:BQB458913 BGF458814:BGF458913 AWJ458814:AWJ458913 AMN458814:AMN458913 ACR458814:ACR458913 SV458814:SV458913 IZ458814:IZ458913 D458814:D458913 WVL393278:WVL393377 WLP393278:WLP393377 WBT393278:WBT393377 VRX393278:VRX393377 VIB393278:VIB393377 UYF393278:UYF393377 UOJ393278:UOJ393377 UEN393278:UEN393377 TUR393278:TUR393377 TKV393278:TKV393377 TAZ393278:TAZ393377 SRD393278:SRD393377 SHH393278:SHH393377 RXL393278:RXL393377 RNP393278:RNP393377 RDT393278:RDT393377 QTX393278:QTX393377 QKB393278:QKB393377 QAF393278:QAF393377 PQJ393278:PQJ393377 PGN393278:PGN393377 OWR393278:OWR393377 OMV393278:OMV393377 OCZ393278:OCZ393377 NTD393278:NTD393377 NJH393278:NJH393377 MZL393278:MZL393377 MPP393278:MPP393377 MFT393278:MFT393377 LVX393278:LVX393377 LMB393278:LMB393377 LCF393278:LCF393377 KSJ393278:KSJ393377 KIN393278:KIN393377 JYR393278:JYR393377 JOV393278:JOV393377 JEZ393278:JEZ393377 IVD393278:IVD393377 ILH393278:ILH393377 IBL393278:IBL393377 HRP393278:HRP393377 HHT393278:HHT393377 GXX393278:GXX393377 GOB393278:GOB393377 GEF393278:GEF393377 FUJ393278:FUJ393377 FKN393278:FKN393377 FAR393278:FAR393377 EQV393278:EQV393377 EGZ393278:EGZ393377 DXD393278:DXD393377 DNH393278:DNH393377 DDL393278:DDL393377 CTP393278:CTP393377 CJT393278:CJT393377 BZX393278:BZX393377 BQB393278:BQB393377 BGF393278:BGF393377 AWJ393278:AWJ393377 AMN393278:AMN393377 ACR393278:ACR393377 SV393278:SV393377 IZ393278:IZ393377 D393278:D393377 WVL327742:WVL327841 WLP327742:WLP327841 WBT327742:WBT327841 VRX327742:VRX327841 VIB327742:VIB327841 UYF327742:UYF327841 UOJ327742:UOJ327841 UEN327742:UEN327841 TUR327742:TUR327841 TKV327742:TKV327841 TAZ327742:TAZ327841 SRD327742:SRD327841 SHH327742:SHH327841 RXL327742:RXL327841 RNP327742:RNP327841 RDT327742:RDT327841 QTX327742:QTX327841 QKB327742:QKB327841 QAF327742:QAF327841 PQJ327742:PQJ327841 PGN327742:PGN327841 OWR327742:OWR327841 OMV327742:OMV327841 OCZ327742:OCZ327841 NTD327742:NTD327841 NJH327742:NJH327841 MZL327742:MZL327841 MPP327742:MPP327841 MFT327742:MFT327841 LVX327742:LVX327841 LMB327742:LMB327841 LCF327742:LCF327841 KSJ327742:KSJ327841 KIN327742:KIN327841 JYR327742:JYR327841 JOV327742:JOV327841 JEZ327742:JEZ327841 IVD327742:IVD327841 ILH327742:ILH327841 IBL327742:IBL327841 HRP327742:HRP327841 HHT327742:HHT327841 GXX327742:GXX327841 GOB327742:GOB327841 GEF327742:GEF327841 FUJ327742:FUJ327841 FKN327742:FKN327841 FAR327742:FAR327841 EQV327742:EQV327841 EGZ327742:EGZ327841 DXD327742:DXD327841 DNH327742:DNH327841 DDL327742:DDL327841 CTP327742:CTP327841 CJT327742:CJT327841 BZX327742:BZX327841 BQB327742:BQB327841 BGF327742:BGF327841 AWJ327742:AWJ327841 AMN327742:AMN327841 ACR327742:ACR327841 SV327742:SV327841 IZ327742:IZ327841 D327742:D327841 WVL262206:WVL262305 WLP262206:WLP262305 WBT262206:WBT262305 VRX262206:VRX262305 VIB262206:VIB262305 UYF262206:UYF262305 UOJ262206:UOJ262305 UEN262206:UEN262305 TUR262206:TUR262305 TKV262206:TKV262305 TAZ262206:TAZ262305 SRD262206:SRD262305 SHH262206:SHH262305 RXL262206:RXL262305 RNP262206:RNP262305 RDT262206:RDT262305 QTX262206:QTX262305 QKB262206:QKB262305 QAF262206:QAF262305 PQJ262206:PQJ262305 PGN262206:PGN262305 OWR262206:OWR262305 OMV262206:OMV262305 OCZ262206:OCZ262305 NTD262206:NTD262305 NJH262206:NJH262305 MZL262206:MZL262305 MPP262206:MPP262305 MFT262206:MFT262305 LVX262206:LVX262305 LMB262206:LMB262305 LCF262206:LCF262305 KSJ262206:KSJ262305 KIN262206:KIN262305 JYR262206:JYR262305 JOV262206:JOV262305 JEZ262206:JEZ262305 IVD262206:IVD262305 ILH262206:ILH262305 IBL262206:IBL262305 HRP262206:HRP262305 HHT262206:HHT262305 GXX262206:GXX262305 GOB262206:GOB262305 GEF262206:GEF262305 FUJ262206:FUJ262305 FKN262206:FKN262305 FAR262206:FAR262305 EQV262206:EQV262305 EGZ262206:EGZ262305 DXD262206:DXD262305 DNH262206:DNH262305 DDL262206:DDL262305 CTP262206:CTP262305 CJT262206:CJT262305 BZX262206:BZX262305 BQB262206:BQB262305 BGF262206:BGF262305 AWJ262206:AWJ262305 AMN262206:AMN262305 ACR262206:ACR262305 SV262206:SV262305 IZ262206:IZ262305 D262206:D262305 WVL196670:WVL196769 WLP196670:WLP196769 WBT196670:WBT196769 VRX196670:VRX196769 VIB196670:VIB196769 UYF196670:UYF196769 UOJ196670:UOJ196769 UEN196670:UEN196769 TUR196670:TUR196769 TKV196670:TKV196769 TAZ196670:TAZ196769 SRD196670:SRD196769 SHH196670:SHH196769 RXL196670:RXL196769 RNP196670:RNP196769 RDT196670:RDT196769 QTX196670:QTX196769 QKB196670:QKB196769 QAF196670:QAF196769 PQJ196670:PQJ196769 PGN196670:PGN196769 OWR196670:OWR196769 OMV196670:OMV196769 OCZ196670:OCZ196769 NTD196670:NTD196769 NJH196670:NJH196769 MZL196670:MZL196769 MPP196670:MPP196769 MFT196670:MFT196769 LVX196670:LVX196769 LMB196670:LMB196769 LCF196670:LCF196769 KSJ196670:KSJ196769 KIN196670:KIN196769 JYR196670:JYR196769 JOV196670:JOV196769 JEZ196670:JEZ196769 IVD196670:IVD196769 ILH196670:ILH196769 IBL196670:IBL196769 HRP196670:HRP196769 HHT196670:HHT196769 GXX196670:GXX196769 GOB196670:GOB196769 GEF196670:GEF196769 FUJ196670:FUJ196769 FKN196670:FKN196769 FAR196670:FAR196769 EQV196670:EQV196769 EGZ196670:EGZ196769 DXD196670:DXD196769 DNH196670:DNH196769 DDL196670:DDL196769 CTP196670:CTP196769 CJT196670:CJT196769 BZX196670:BZX196769 BQB196670:BQB196769 BGF196670:BGF196769 AWJ196670:AWJ196769 AMN196670:AMN196769 ACR196670:ACR196769 SV196670:SV196769 IZ196670:IZ196769 D196670:D196769 WVL131134:WVL131233 WLP131134:WLP131233 WBT131134:WBT131233 VRX131134:VRX131233 VIB131134:VIB131233 UYF131134:UYF131233 UOJ131134:UOJ131233 UEN131134:UEN131233 TUR131134:TUR131233 TKV131134:TKV131233 TAZ131134:TAZ131233 SRD131134:SRD131233 SHH131134:SHH131233 RXL131134:RXL131233 RNP131134:RNP131233 RDT131134:RDT131233 QTX131134:QTX131233 QKB131134:QKB131233 QAF131134:QAF131233 PQJ131134:PQJ131233 PGN131134:PGN131233 OWR131134:OWR131233 OMV131134:OMV131233 OCZ131134:OCZ131233 NTD131134:NTD131233 NJH131134:NJH131233 MZL131134:MZL131233 MPP131134:MPP131233 MFT131134:MFT131233 LVX131134:LVX131233 LMB131134:LMB131233 LCF131134:LCF131233 KSJ131134:KSJ131233 KIN131134:KIN131233 JYR131134:JYR131233 JOV131134:JOV131233 JEZ131134:JEZ131233 IVD131134:IVD131233 ILH131134:ILH131233 IBL131134:IBL131233 HRP131134:HRP131233 HHT131134:HHT131233 GXX131134:GXX131233 GOB131134:GOB131233 GEF131134:GEF131233 FUJ131134:FUJ131233 FKN131134:FKN131233 FAR131134:FAR131233 EQV131134:EQV131233 EGZ131134:EGZ131233 DXD131134:DXD131233 DNH131134:DNH131233 DDL131134:DDL131233 CTP131134:CTP131233 CJT131134:CJT131233 BZX131134:BZX131233 BQB131134:BQB131233 BGF131134:BGF131233 AWJ131134:AWJ131233 AMN131134:AMN131233 ACR131134:ACR131233 SV131134:SV131233 IZ131134:IZ131233 D131134:D131233 WVL65598:WVL65697 WLP65598:WLP65697 WBT65598:WBT65697 VRX65598:VRX65697 VIB65598:VIB65697 UYF65598:UYF65697 UOJ65598:UOJ65697 UEN65598:UEN65697 TUR65598:TUR65697 TKV65598:TKV65697 TAZ65598:TAZ65697 SRD65598:SRD65697 SHH65598:SHH65697 RXL65598:RXL65697 RNP65598:RNP65697 RDT65598:RDT65697 QTX65598:QTX65697 QKB65598:QKB65697 QAF65598:QAF65697 PQJ65598:PQJ65697 PGN65598:PGN65697 OWR65598:OWR65697 OMV65598:OMV65697 OCZ65598:OCZ65697 NTD65598:NTD65697 NJH65598:NJH65697 MZL65598:MZL65697 MPP65598:MPP65697 MFT65598:MFT65697 LVX65598:LVX65697 LMB65598:LMB65697 LCF65598:LCF65697 KSJ65598:KSJ65697 KIN65598:KIN65697 JYR65598:JYR65697 JOV65598:JOV65697 JEZ65598:JEZ65697 IVD65598:IVD65697 ILH65598:ILH65697 IBL65598:IBL65697 HRP65598:HRP65697 HHT65598:HHT65697 GXX65598:GXX65697 GOB65598:GOB65697 GEF65598:GEF65697 FUJ65598:FUJ65697 FKN65598:FKN65697 FAR65598:FAR65697 EQV65598:EQV65697 EGZ65598:EGZ65697 DXD65598:DXD65697 DNH65598:DNH65697 DDL65598:DDL65697 CTP65598:CTP65697 CJT65598:CJT65697 BZX65598:BZX65697 BQB65598:BQB65697 BGF65598:BGF65697 AWJ65598:AWJ65697 AMN65598:AMN65697 ACR65598:ACR65697 SV65598:SV65697 IZ65598:IZ65697 D65598:D65697 WVL83:WVL182 WLP83:WLP182 WBT83:WBT182 VRX83:VRX182 VIB83:VIB182 UYF83:UYF182 UOJ83:UOJ182 UEN83:UEN182 TUR83:TUR182 TKV83:TKV182 TAZ83:TAZ182 SRD83:SRD182 SHH83:SHH182 RXL83:RXL182 RNP83:RNP182 RDT83:RDT182 QTX83:QTX182 QKB83:QKB182 QAF83:QAF182 PQJ83:PQJ182 PGN83:PGN182 OWR83:OWR182 OMV83:OMV182 OCZ83:OCZ182 NTD83:NTD182 NJH83:NJH182 MZL83:MZL182 MPP83:MPP182 MFT83:MFT182 LVX83:LVX182 LMB83:LMB182 LCF83:LCF182 KSJ83:KSJ182 KIN83:KIN182 JYR83:JYR182 JOV83:JOV182 JEZ83:JEZ182 IVD83:IVD182 ILH83:ILH182 IBL83:IBL182 HRP83:HRP182 HHT83:HHT182 GXX83:GXX182 GOB83:GOB182 GEF83:GEF182 FUJ83:FUJ182 FKN83:FKN182 FAR83:FAR182 EQV83:EQV182 EGZ83:EGZ182 DXD83:DXD182 DNH83:DNH182 DDL83:DDL182 CTP83:CTP182 CJT83:CJT182 BZX83:BZX182 BQB83:BQB182 BGF83:BGF182 AWJ83:AWJ182 AMN83:AMN182 ACR83:ACR182 SV83:SV182 IZ83:IZ182 D63:D77 WVL983228:WVL983327 WLP983228:WLP983327 WBT983228:WBT983327 VRX983228:VRX983327 VIB983228:VIB983327 UYF983228:UYF983327 UOJ983228:UOJ983327 UEN983228:UEN983327 TUR983228:TUR983327 TKV983228:TKV983327 TAZ983228:TAZ983327 SRD983228:SRD983327 SHH983228:SHH983327 RXL983228:RXL983327 RNP983228:RNP983327 RDT983228:RDT983327 QTX983228:QTX983327 QKB983228:QKB983327 QAF983228:QAF983327 PQJ983228:PQJ983327 PGN983228:PGN983327 OWR983228:OWR983327 OMV983228:OMV983327 OCZ983228:OCZ983327 NTD983228:NTD983327 NJH983228:NJH983327 MZL983228:MZL983327 MPP983228:MPP983327 MFT983228:MFT983327 LVX983228:LVX983327 LMB983228:LMB983327 LCF983228:LCF983327 KSJ983228:KSJ983327 KIN983228:KIN983327 JYR983228:JYR983327 JOV983228:JOV983327 JEZ983228:JEZ983327 IVD983228:IVD983327 ILH983228:ILH983327 IBL983228:IBL983327 HRP983228:HRP983327 HHT983228:HHT983327 GXX983228:GXX983327 GOB983228:GOB983327 GEF983228:GEF983327 FUJ983228:FUJ983327 FKN983228:FKN983327 FAR983228:FAR983327 EQV983228:EQV983327 EGZ983228:EGZ983327 DXD983228:DXD983327 DNH983228:DNH983327 DDL983228:DDL983327 CTP983228:CTP983327 CJT983228:CJT983327 BZX983228:BZX983327 BQB983228:BQB983327 BGF983228:BGF983327 AWJ983228:AWJ983327 AMN983228:AMN983327 ACR983228:ACR983327 SV983228:SV983327 IZ983228:IZ983327 D983228:D983327 WVL917692:WVL917791 WLP917692:WLP917791 WBT917692:WBT917791 VRX917692:VRX917791 VIB917692:VIB917791 UYF917692:UYF917791 UOJ917692:UOJ917791 UEN917692:UEN917791 TUR917692:TUR917791 TKV917692:TKV917791 TAZ917692:TAZ917791 SRD917692:SRD917791 SHH917692:SHH917791 RXL917692:RXL917791 RNP917692:RNP917791 RDT917692:RDT917791 QTX917692:QTX917791 QKB917692:QKB917791 QAF917692:QAF917791 PQJ917692:PQJ917791 PGN917692:PGN917791 OWR917692:OWR917791 OMV917692:OMV917791 OCZ917692:OCZ917791 NTD917692:NTD917791 NJH917692:NJH917791 MZL917692:MZL917791 MPP917692:MPP917791 MFT917692:MFT917791 LVX917692:LVX917791 LMB917692:LMB917791 LCF917692:LCF917791 KSJ917692:KSJ917791 KIN917692:KIN917791 JYR917692:JYR917791 JOV917692:JOV917791 JEZ917692:JEZ917791 IVD917692:IVD917791 ILH917692:ILH917791 IBL917692:IBL917791 HRP917692:HRP917791 HHT917692:HHT917791 GXX917692:GXX917791 GOB917692:GOB917791 GEF917692:GEF917791 FUJ917692:FUJ917791 FKN917692:FKN917791 FAR917692:FAR917791 EQV917692:EQV917791 EGZ917692:EGZ917791 DXD917692:DXD917791 DNH917692:DNH917791 DDL917692:DDL917791 CTP917692:CTP917791 CJT917692:CJT917791 BZX917692:BZX917791 BQB917692:BQB917791 BGF917692:BGF917791 AWJ917692:AWJ917791 AMN917692:AMN917791 ACR917692:ACR917791 SV917692:SV917791 IZ917692:IZ917791 D917692:D917791 WVL852156:WVL852255 WLP852156:WLP852255 WBT852156:WBT852255 VRX852156:VRX852255 VIB852156:VIB852255 UYF852156:UYF852255 UOJ852156:UOJ852255 UEN852156:UEN852255 TUR852156:TUR852255 TKV852156:TKV852255 TAZ852156:TAZ852255 SRD852156:SRD852255 SHH852156:SHH852255 RXL852156:RXL852255 RNP852156:RNP852255 RDT852156:RDT852255 QTX852156:QTX852255 QKB852156:QKB852255 QAF852156:QAF852255 PQJ852156:PQJ852255 PGN852156:PGN852255 OWR852156:OWR852255 OMV852156:OMV852255 OCZ852156:OCZ852255 NTD852156:NTD852255 NJH852156:NJH852255 MZL852156:MZL852255 MPP852156:MPP852255 MFT852156:MFT852255 LVX852156:LVX852255 LMB852156:LMB852255 LCF852156:LCF852255 KSJ852156:KSJ852255 KIN852156:KIN852255 JYR852156:JYR852255 JOV852156:JOV852255 JEZ852156:JEZ852255 IVD852156:IVD852255 ILH852156:ILH852255 IBL852156:IBL852255 HRP852156:HRP852255 HHT852156:HHT852255 GXX852156:GXX852255 GOB852156:GOB852255 GEF852156:GEF852255 FUJ852156:FUJ852255 FKN852156:FKN852255 FAR852156:FAR852255 EQV852156:EQV852255 EGZ852156:EGZ852255 DXD852156:DXD852255 DNH852156:DNH852255 DDL852156:DDL852255 CTP852156:CTP852255 CJT852156:CJT852255 BZX852156:BZX852255 BQB852156:BQB852255 BGF852156:BGF852255 AWJ852156:AWJ852255 AMN852156:AMN852255 ACR852156:ACR852255 SV852156:SV852255 IZ852156:IZ852255 D852156:D852255 WVL786620:WVL786719 WLP786620:WLP786719 WBT786620:WBT786719 VRX786620:VRX786719 VIB786620:VIB786719 UYF786620:UYF786719 UOJ786620:UOJ786719 UEN786620:UEN786719 TUR786620:TUR786719 TKV786620:TKV786719 TAZ786620:TAZ786719 SRD786620:SRD786719 SHH786620:SHH786719 RXL786620:RXL786719 RNP786620:RNP786719 RDT786620:RDT786719 QTX786620:QTX786719 QKB786620:QKB786719 QAF786620:QAF786719 PQJ786620:PQJ786719 PGN786620:PGN786719 OWR786620:OWR786719 OMV786620:OMV786719 OCZ786620:OCZ786719 NTD786620:NTD786719 NJH786620:NJH786719 MZL786620:MZL786719 MPP786620:MPP786719 MFT786620:MFT786719 LVX786620:LVX786719 LMB786620:LMB786719 LCF786620:LCF786719 KSJ786620:KSJ786719 KIN786620:KIN786719 JYR786620:JYR786719 JOV786620:JOV786719 JEZ786620:JEZ786719 IVD786620:IVD786719 ILH786620:ILH786719 IBL786620:IBL786719 HRP786620:HRP786719 HHT786620:HHT786719 GXX786620:GXX786719 GOB786620:GOB786719 GEF786620:GEF786719 FUJ786620:FUJ786719 FKN786620:FKN786719 FAR786620:FAR786719 EQV786620:EQV786719 EGZ786620:EGZ786719 DXD786620:DXD786719 DNH786620:DNH786719 DDL786620:DDL786719 CTP786620:CTP786719 CJT786620:CJT786719 BZX786620:BZX786719 BQB786620:BQB786719 BGF786620:BGF786719 AWJ786620:AWJ786719 AMN786620:AMN786719 ACR786620:ACR786719 SV786620:SV786719 IZ786620:IZ786719 D786620:D786719 WVL721084:WVL721183 WLP721084:WLP721183 WBT721084:WBT721183 VRX721084:VRX721183 VIB721084:VIB721183 UYF721084:UYF721183 UOJ721084:UOJ721183 UEN721084:UEN721183 TUR721084:TUR721183 TKV721084:TKV721183 TAZ721084:TAZ721183 SRD721084:SRD721183 SHH721084:SHH721183 RXL721084:RXL721183 RNP721084:RNP721183 RDT721084:RDT721183 QTX721084:QTX721183 QKB721084:QKB721183 QAF721084:QAF721183 PQJ721084:PQJ721183 PGN721084:PGN721183 OWR721084:OWR721183 OMV721084:OMV721183 OCZ721084:OCZ721183 NTD721084:NTD721183 NJH721084:NJH721183 MZL721084:MZL721183 MPP721084:MPP721183 MFT721084:MFT721183 LVX721084:LVX721183 LMB721084:LMB721183 LCF721084:LCF721183 KSJ721084:KSJ721183 KIN721084:KIN721183 JYR721084:JYR721183 JOV721084:JOV721183 JEZ721084:JEZ721183 IVD721084:IVD721183 ILH721084:ILH721183 IBL721084:IBL721183 HRP721084:HRP721183 HHT721084:HHT721183 GXX721084:GXX721183 GOB721084:GOB721183 GEF721084:GEF721183 FUJ721084:FUJ721183 FKN721084:FKN721183 FAR721084:FAR721183 EQV721084:EQV721183 EGZ721084:EGZ721183 DXD721084:DXD721183 DNH721084:DNH721183 DDL721084:DDL721183 CTP721084:CTP721183 CJT721084:CJT721183 BZX721084:BZX721183 BQB721084:BQB721183 BGF721084:BGF721183 AWJ721084:AWJ721183 AMN721084:AMN721183 ACR721084:ACR721183 SV721084:SV721183 IZ721084:IZ721183 D721084:D721183 WVL655548:WVL655647 WLP655548:WLP655647 WBT655548:WBT655647 VRX655548:VRX655647 VIB655548:VIB655647 UYF655548:UYF655647 UOJ655548:UOJ655647 UEN655548:UEN655647 TUR655548:TUR655647 TKV655548:TKV655647 TAZ655548:TAZ655647 SRD655548:SRD655647 SHH655548:SHH655647 RXL655548:RXL655647 RNP655548:RNP655647 RDT655548:RDT655647 QTX655548:QTX655647 QKB655548:QKB655647 QAF655548:QAF655647 PQJ655548:PQJ655647 PGN655548:PGN655647 OWR655548:OWR655647 OMV655548:OMV655647 OCZ655548:OCZ655647 NTD655548:NTD655647 NJH655548:NJH655647 MZL655548:MZL655647 MPP655548:MPP655647 MFT655548:MFT655647 LVX655548:LVX655647 LMB655548:LMB655647 LCF655548:LCF655647 KSJ655548:KSJ655647 KIN655548:KIN655647 JYR655548:JYR655647 JOV655548:JOV655647 JEZ655548:JEZ655647 IVD655548:IVD655647 ILH655548:ILH655647 IBL655548:IBL655647 HRP655548:HRP655647 HHT655548:HHT655647 GXX655548:GXX655647 GOB655548:GOB655647 GEF655548:GEF655647 FUJ655548:FUJ655647 FKN655548:FKN655647 FAR655548:FAR655647 EQV655548:EQV655647 EGZ655548:EGZ655647 DXD655548:DXD655647 DNH655548:DNH655647 DDL655548:DDL655647 CTP655548:CTP655647 CJT655548:CJT655647 BZX655548:BZX655647 BQB655548:BQB655647 BGF655548:BGF655647 AWJ655548:AWJ655647 AMN655548:AMN655647 ACR655548:ACR655647 SV655548:SV655647 IZ655548:IZ655647 D655548:D655647 WVL590012:WVL590111 WLP590012:WLP590111 WBT590012:WBT590111 VRX590012:VRX590111 VIB590012:VIB590111 UYF590012:UYF590111 UOJ590012:UOJ590111 UEN590012:UEN590111 TUR590012:TUR590111 TKV590012:TKV590111 TAZ590012:TAZ590111 SRD590012:SRD590111 SHH590012:SHH590111 RXL590012:RXL590111 RNP590012:RNP590111 RDT590012:RDT590111 QTX590012:QTX590111 QKB590012:QKB590111 QAF590012:QAF590111 PQJ590012:PQJ590111 PGN590012:PGN590111 OWR590012:OWR590111 OMV590012:OMV590111 OCZ590012:OCZ590111 NTD590012:NTD590111 NJH590012:NJH590111 MZL590012:MZL590111 MPP590012:MPP590111 MFT590012:MFT590111 LVX590012:LVX590111 LMB590012:LMB590111 LCF590012:LCF590111 KSJ590012:KSJ590111 KIN590012:KIN590111 JYR590012:JYR590111 JOV590012:JOV590111 JEZ590012:JEZ590111 IVD590012:IVD590111 ILH590012:ILH590111 IBL590012:IBL590111 HRP590012:HRP590111 HHT590012:HHT590111 GXX590012:GXX590111 GOB590012:GOB590111 GEF590012:GEF590111 FUJ590012:FUJ590111 FKN590012:FKN590111 FAR590012:FAR590111 EQV590012:EQV590111 EGZ590012:EGZ590111 DXD590012:DXD590111 DNH590012:DNH590111 DDL590012:DDL590111 CTP590012:CTP590111 CJT590012:CJT590111 BZX590012:BZX590111 BQB590012:BQB590111 BGF590012:BGF590111 AWJ590012:AWJ590111 AMN590012:AMN590111 ACR590012:ACR590111 SV590012:SV590111 IZ590012:IZ590111 D590012:D590111 WVL524476:WVL524575 WLP524476:WLP524575 WBT524476:WBT524575 VRX524476:VRX524575 VIB524476:VIB524575 UYF524476:UYF524575 UOJ524476:UOJ524575 UEN524476:UEN524575 TUR524476:TUR524575 TKV524476:TKV524575 TAZ524476:TAZ524575 SRD524476:SRD524575 SHH524476:SHH524575 RXL524476:RXL524575 RNP524476:RNP524575 RDT524476:RDT524575 QTX524476:QTX524575 QKB524476:QKB524575 QAF524476:QAF524575 PQJ524476:PQJ524575 PGN524476:PGN524575 OWR524476:OWR524575 OMV524476:OMV524575 OCZ524476:OCZ524575 NTD524476:NTD524575 NJH524476:NJH524575 MZL524476:MZL524575 MPP524476:MPP524575 MFT524476:MFT524575 LVX524476:LVX524575 LMB524476:LMB524575 LCF524476:LCF524575 KSJ524476:KSJ524575 KIN524476:KIN524575 JYR524476:JYR524575 JOV524476:JOV524575 JEZ524476:JEZ524575 IVD524476:IVD524575 ILH524476:ILH524575 IBL524476:IBL524575 HRP524476:HRP524575 HHT524476:HHT524575 GXX524476:GXX524575 GOB524476:GOB524575 GEF524476:GEF524575 FUJ524476:FUJ524575 FKN524476:FKN524575 FAR524476:FAR524575 EQV524476:EQV524575 EGZ524476:EGZ524575 DXD524476:DXD524575 DNH524476:DNH524575 DDL524476:DDL524575 CTP524476:CTP524575 CJT524476:CJT524575 BZX524476:BZX524575 BQB524476:BQB524575 BGF524476:BGF524575 AWJ524476:AWJ524575 AMN524476:AMN524575 ACR524476:ACR524575 SV524476:SV524575 IZ524476:IZ524575 D524476:D524575 WVL458940:WVL459039 WLP458940:WLP459039 WBT458940:WBT459039 VRX458940:VRX459039 VIB458940:VIB459039 UYF458940:UYF459039 UOJ458940:UOJ459039 UEN458940:UEN459039 TUR458940:TUR459039 TKV458940:TKV459039 TAZ458940:TAZ459039 SRD458940:SRD459039 SHH458940:SHH459039 RXL458940:RXL459039 RNP458940:RNP459039 RDT458940:RDT459039 QTX458940:QTX459039 QKB458940:QKB459039 QAF458940:QAF459039 PQJ458940:PQJ459039 PGN458940:PGN459039 OWR458940:OWR459039 OMV458940:OMV459039 OCZ458940:OCZ459039 NTD458940:NTD459039 NJH458940:NJH459039 MZL458940:MZL459039 MPP458940:MPP459039 MFT458940:MFT459039 LVX458940:LVX459039 LMB458940:LMB459039 LCF458940:LCF459039 KSJ458940:KSJ459039 KIN458940:KIN459039 JYR458940:JYR459039 JOV458940:JOV459039 JEZ458940:JEZ459039 IVD458940:IVD459039 ILH458940:ILH459039 IBL458940:IBL459039 HRP458940:HRP459039 HHT458940:HHT459039 GXX458940:GXX459039 GOB458940:GOB459039 GEF458940:GEF459039 FUJ458940:FUJ459039 FKN458940:FKN459039 FAR458940:FAR459039 EQV458940:EQV459039 EGZ458940:EGZ459039 DXD458940:DXD459039 DNH458940:DNH459039 DDL458940:DDL459039 CTP458940:CTP459039 CJT458940:CJT459039 BZX458940:BZX459039 BQB458940:BQB459039 BGF458940:BGF459039 AWJ458940:AWJ459039 AMN458940:AMN459039 ACR458940:ACR459039 SV458940:SV459039 IZ458940:IZ459039 D458940:D459039 WVL393404:WVL393503 WLP393404:WLP393503 WBT393404:WBT393503 VRX393404:VRX393503 VIB393404:VIB393503 UYF393404:UYF393503 UOJ393404:UOJ393503 UEN393404:UEN393503 TUR393404:TUR393503 TKV393404:TKV393503 TAZ393404:TAZ393503 SRD393404:SRD393503 SHH393404:SHH393503 RXL393404:RXL393503 RNP393404:RNP393503 RDT393404:RDT393503 QTX393404:QTX393503 QKB393404:QKB393503 QAF393404:QAF393503 PQJ393404:PQJ393503 PGN393404:PGN393503 OWR393404:OWR393503 OMV393404:OMV393503 OCZ393404:OCZ393503 NTD393404:NTD393503 NJH393404:NJH393503 MZL393404:MZL393503 MPP393404:MPP393503 MFT393404:MFT393503 LVX393404:LVX393503 LMB393404:LMB393503 LCF393404:LCF393503 KSJ393404:KSJ393503 KIN393404:KIN393503 JYR393404:JYR393503 JOV393404:JOV393503 JEZ393404:JEZ393503 IVD393404:IVD393503 ILH393404:ILH393503 IBL393404:IBL393503 HRP393404:HRP393503 HHT393404:HHT393503 GXX393404:GXX393503 GOB393404:GOB393503 GEF393404:GEF393503 FUJ393404:FUJ393503 FKN393404:FKN393503 FAR393404:FAR393503 EQV393404:EQV393503 EGZ393404:EGZ393503 DXD393404:DXD393503 DNH393404:DNH393503 DDL393404:DDL393503 CTP393404:CTP393503 CJT393404:CJT393503 BZX393404:BZX393503 BQB393404:BQB393503 BGF393404:BGF393503 AWJ393404:AWJ393503 AMN393404:AMN393503 ACR393404:ACR393503 SV393404:SV393503 IZ393404:IZ393503 D393404:D393503 WVL327868:WVL327967 WLP327868:WLP327967 WBT327868:WBT327967 VRX327868:VRX327967 VIB327868:VIB327967 UYF327868:UYF327967 UOJ327868:UOJ327967 UEN327868:UEN327967 TUR327868:TUR327967 TKV327868:TKV327967 TAZ327868:TAZ327967 SRD327868:SRD327967 SHH327868:SHH327967 RXL327868:RXL327967 RNP327868:RNP327967 RDT327868:RDT327967 QTX327868:QTX327967 QKB327868:QKB327967 QAF327868:QAF327967 PQJ327868:PQJ327967 PGN327868:PGN327967 OWR327868:OWR327967 OMV327868:OMV327967 OCZ327868:OCZ327967 NTD327868:NTD327967 NJH327868:NJH327967 MZL327868:MZL327967 MPP327868:MPP327967 MFT327868:MFT327967 LVX327868:LVX327967 LMB327868:LMB327967 LCF327868:LCF327967 KSJ327868:KSJ327967 KIN327868:KIN327967 JYR327868:JYR327967 JOV327868:JOV327967 JEZ327868:JEZ327967 IVD327868:IVD327967 ILH327868:ILH327967 IBL327868:IBL327967 HRP327868:HRP327967 HHT327868:HHT327967 GXX327868:GXX327967 GOB327868:GOB327967 GEF327868:GEF327967 FUJ327868:FUJ327967 FKN327868:FKN327967 FAR327868:FAR327967 EQV327868:EQV327967 EGZ327868:EGZ327967 DXD327868:DXD327967 DNH327868:DNH327967 DDL327868:DDL327967 CTP327868:CTP327967 CJT327868:CJT327967 BZX327868:BZX327967 BQB327868:BQB327967 BGF327868:BGF327967 AWJ327868:AWJ327967 AMN327868:AMN327967 ACR327868:ACR327967 SV327868:SV327967 IZ327868:IZ327967 D327868:D327967 WVL262332:WVL262431 WLP262332:WLP262431 WBT262332:WBT262431 VRX262332:VRX262431 VIB262332:VIB262431 UYF262332:UYF262431 UOJ262332:UOJ262431 UEN262332:UEN262431 TUR262332:TUR262431 TKV262332:TKV262431 TAZ262332:TAZ262431 SRD262332:SRD262431 SHH262332:SHH262431 RXL262332:RXL262431 RNP262332:RNP262431 RDT262332:RDT262431 QTX262332:QTX262431 QKB262332:QKB262431 QAF262332:QAF262431 PQJ262332:PQJ262431 PGN262332:PGN262431 OWR262332:OWR262431 OMV262332:OMV262431 OCZ262332:OCZ262431 NTD262332:NTD262431 NJH262332:NJH262431 MZL262332:MZL262431 MPP262332:MPP262431 MFT262332:MFT262431 LVX262332:LVX262431 LMB262332:LMB262431 LCF262332:LCF262431 KSJ262332:KSJ262431 KIN262332:KIN262431 JYR262332:JYR262431 JOV262332:JOV262431 JEZ262332:JEZ262431 IVD262332:IVD262431 ILH262332:ILH262431 IBL262332:IBL262431 HRP262332:HRP262431 HHT262332:HHT262431 GXX262332:GXX262431 GOB262332:GOB262431 GEF262332:GEF262431 FUJ262332:FUJ262431 FKN262332:FKN262431 FAR262332:FAR262431 EQV262332:EQV262431 EGZ262332:EGZ262431 DXD262332:DXD262431 DNH262332:DNH262431 DDL262332:DDL262431 CTP262332:CTP262431 CJT262332:CJT262431 BZX262332:BZX262431 BQB262332:BQB262431 BGF262332:BGF262431 AWJ262332:AWJ262431 AMN262332:AMN262431 ACR262332:ACR262431 SV262332:SV262431 IZ262332:IZ262431 D262332:D262431 WVL196796:WVL196895 WLP196796:WLP196895 WBT196796:WBT196895 VRX196796:VRX196895 VIB196796:VIB196895 UYF196796:UYF196895 UOJ196796:UOJ196895 UEN196796:UEN196895 TUR196796:TUR196895 TKV196796:TKV196895 TAZ196796:TAZ196895 SRD196796:SRD196895 SHH196796:SHH196895 RXL196796:RXL196895 RNP196796:RNP196895 RDT196796:RDT196895 QTX196796:QTX196895 QKB196796:QKB196895 QAF196796:QAF196895 PQJ196796:PQJ196895 PGN196796:PGN196895 OWR196796:OWR196895 OMV196796:OMV196895 OCZ196796:OCZ196895 NTD196796:NTD196895 NJH196796:NJH196895 MZL196796:MZL196895 MPP196796:MPP196895 MFT196796:MFT196895 LVX196796:LVX196895 LMB196796:LMB196895 LCF196796:LCF196895 KSJ196796:KSJ196895 KIN196796:KIN196895 JYR196796:JYR196895 JOV196796:JOV196895 JEZ196796:JEZ196895 IVD196796:IVD196895 ILH196796:ILH196895 IBL196796:IBL196895 HRP196796:HRP196895 HHT196796:HHT196895 GXX196796:GXX196895 GOB196796:GOB196895 GEF196796:GEF196895 FUJ196796:FUJ196895 FKN196796:FKN196895 FAR196796:FAR196895 EQV196796:EQV196895 EGZ196796:EGZ196895 DXD196796:DXD196895 DNH196796:DNH196895 DDL196796:DDL196895 CTP196796:CTP196895 CJT196796:CJT196895 BZX196796:BZX196895 BQB196796:BQB196895 BGF196796:BGF196895 AWJ196796:AWJ196895 AMN196796:AMN196895 ACR196796:ACR196895 SV196796:SV196895 IZ196796:IZ196895 D196796:D196895 WVL131260:WVL131359 WLP131260:WLP131359 WBT131260:WBT131359 VRX131260:VRX131359 VIB131260:VIB131359 UYF131260:UYF131359 UOJ131260:UOJ131359 UEN131260:UEN131359 TUR131260:TUR131359 TKV131260:TKV131359 TAZ131260:TAZ131359 SRD131260:SRD131359 SHH131260:SHH131359 RXL131260:RXL131359 RNP131260:RNP131359 RDT131260:RDT131359 QTX131260:QTX131359 QKB131260:QKB131359 QAF131260:QAF131359 PQJ131260:PQJ131359 PGN131260:PGN131359 OWR131260:OWR131359 OMV131260:OMV131359 OCZ131260:OCZ131359 NTD131260:NTD131359 NJH131260:NJH131359 MZL131260:MZL131359 MPP131260:MPP131359 MFT131260:MFT131359 LVX131260:LVX131359 LMB131260:LMB131359 LCF131260:LCF131359 KSJ131260:KSJ131359 KIN131260:KIN131359 JYR131260:JYR131359 JOV131260:JOV131359 JEZ131260:JEZ131359 IVD131260:IVD131359 ILH131260:ILH131359 IBL131260:IBL131359 HRP131260:HRP131359 HHT131260:HHT131359 GXX131260:GXX131359 GOB131260:GOB131359 GEF131260:GEF131359 FUJ131260:FUJ131359 FKN131260:FKN131359 FAR131260:FAR131359 EQV131260:EQV131359 EGZ131260:EGZ131359 DXD131260:DXD131359 DNH131260:DNH131359 DDL131260:DDL131359 CTP131260:CTP131359 CJT131260:CJT131359 BZX131260:BZX131359 BQB131260:BQB131359 BGF131260:BGF131359 AWJ131260:AWJ131359 AMN131260:AMN131359 ACR131260:ACR131359 SV131260:SV131359 IZ131260:IZ131359 D131260:D131359 WVL65724:WVL65823 WLP65724:WLP65823 WBT65724:WBT65823 VRX65724:VRX65823 VIB65724:VIB65823 UYF65724:UYF65823 UOJ65724:UOJ65823 UEN65724:UEN65823 TUR65724:TUR65823 TKV65724:TKV65823 TAZ65724:TAZ65823 SRD65724:SRD65823 SHH65724:SHH65823 RXL65724:RXL65823 RNP65724:RNP65823 RDT65724:RDT65823 QTX65724:QTX65823 QKB65724:QKB65823 QAF65724:QAF65823 PQJ65724:PQJ65823 PGN65724:PGN65823 OWR65724:OWR65823 OMV65724:OMV65823 OCZ65724:OCZ65823 NTD65724:NTD65823 NJH65724:NJH65823 MZL65724:MZL65823 MPP65724:MPP65823 MFT65724:MFT65823 LVX65724:LVX65823 LMB65724:LMB65823 LCF65724:LCF65823 KSJ65724:KSJ65823 KIN65724:KIN65823 JYR65724:JYR65823 JOV65724:JOV65823 JEZ65724:JEZ65823 IVD65724:IVD65823 ILH65724:ILH65823 IBL65724:IBL65823 HRP65724:HRP65823 HHT65724:HHT65823 GXX65724:GXX65823 GOB65724:GOB65823 GEF65724:GEF65823 FUJ65724:FUJ65823 FKN65724:FKN65823 FAR65724:FAR65823 EQV65724:EQV65823 EGZ65724:EGZ65823 DXD65724:DXD65823 DNH65724:DNH65823 DDL65724:DDL65823 CTP65724:CTP65823 CJT65724:CJT65823 BZX65724:BZX65823 BQB65724:BQB65823 BGF65724:BGF65823 AWJ65724:AWJ65823 AMN65724:AMN65823 ACR65724:ACR65823 SV65724:SV65823 IZ65724:IZ65823 D65724:D65823 WVQ983102:WVQ983201 WLU983102:WLU983201 WBY983102:WBY983201 VSC983102:VSC983201 VIG983102:VIG983201 UYK983102:UYK983201 UOO983102:UOO983201 UES983102:UES983201 TUW983102:TUW983201 TLA983102:TLA983201 TBE983102:TBE983201 SRI983102:SRI983201 SHM983102:SHM983201 RXQ983102:RXQ983201 RNU983102:RNU983201 RDY983102:RDY983201 QUC983102:QUC983201 QKG983102:QKG983201 QAK983102:QAK983201 PQO983102:PQO983201 PGS983102:PGS983201 OWW983102:OWW983201 ONA983102:ONA983201 ODE983102:ODE983201 NTI983102:NTI983201 NJM983102:NJM983201 MZQ983102:MZQ983201 MPU983102:MPU983201 MFY983102:MFY983201 LWC983102:LWC983201 LMG983102:LMG983201 LCK983102:LCK983201 KSO983102:KSO983201 KIS983102:KIS983201 JYW983102:JYW983201 JPA983102:JPA983201 JFE983102:JFE983201 IVI983102:IVI983201 ILM983102:ILM983201 IBQ983102:IBQ983201 HRU983102:HRU983201 HHY983102:HHY983201 GYC983102:GYC983201 GOG983102:GOG983201 GEK983102:GEK983201 FUO983102:FUO983201 FKS983102:FKS983201 FAW983102:FAW983201 ERA983102:ERA983201 EHE983102:EHE983201 DXI983102:DXI983201 DNM983102:DNM983201 DDQ983102:DDQ983201 CTU983102:CTU983201 CJY983102:CJY983201 CAC983102:CAC983201 BQG983102:BQG983201 BGK983102:BGK983201 AWO983102:AWO983201 AMS983102:AMS983201 ACW983102:ACW983201 TA983102:TA983201 JE983102:JE983201 I983102:I983201 WVQ917566:WVQ917665 WLU917566:WLU917665 WBY917566:WBY917665 VSC917566:VSC917665 VIG917566:VIG917665 UYK917566:UYK917665 UOO917566:UOO917665 UES917566:UES917665 TUW917566:TUW917665 TLA917566:TLA917665 TBE917566:TBE917665 SRI917566:SRI917665 SHM917566:SHM917665 RXQ917566:RXQ917665 RNU917566:RNU917665 RDY917566:RDY917665 QUC917566:QUC917665 QKG917566:QKG917665 QAK917566:QAK917665 PQO917566:PQO917665 PGS917566:PGS917665 OWW917566:OWW917665 ONA917566:ONA917665 ODE917566:ODE917665 NTI917566:NTI917665 NJM917566:NJM917665 MZQ917566:MZQ917665 MPU917566:MPU917665 MFY917566:MFY917665 LWC917566:LWC917665 LMG917566:LMG917665 LCK917566:LCK917665 KSO917566:KSO917665 KIS917566:KIS917665 JYW917566:JYW917665 JPA917566:JPA917665 JFE917566:JFE917665 IVI917566:IVI917665 ILM917566:ILM917665 IBQ917566:IBQ917665 HRU917566:HRU917665 HHY917566:HHY917665 GYC917566:GYC917665 GOG917566:GOG917665 GEK917566:GEK917665 FUO917566:FUO917665 FKS917566:FKS917665 FAW917566:FAW917665 ERA917566:ERA917665 EHE917566:EHE917665 DXI917566:DXI917665 DNM917566:DNM917665 DDQ917566:DDQ917665 CTU917566:CTU917665 CJY917566:CJY917665 CAC917566:CAC917665 BQG917566:BQG917665 BGK917566:BGK917665 AWO917566:AWO917665 AMS917566:AMS917665 ACW917566:ACW917665 TA917566:TA917665 JE917566:JE917665 I917566:I917665 WVQ852030:WVQ852129 WLU852030:WLU852129 WBY852030:WBY852129 VSC852030:VSC852129 VIG852030:VIG852129 UYK852030:UYK852129 UOO852030:UOO852129 UES852030:UES852129 TUW852030:TUW852129 TLA852030:TLA852129 TBE852030:TBE852129 SRI852030:SRI852129 SHM852030:SHM852129 RXQ852030:RXQ852129 RNU852030:RNU852129 RDY852030:RDY852129 QUC852030:QUC852129 QKG852030:QKG852129 QAK852030:QAK852129 PQO852030:PQO852129 PGS852030:PGS852129 OWW852030:OWW852129 ONA852030:ONA852129 ODE852030:ODE852129 NTI852030:NTI852129 NJM852030:NJM852129 MZQ852030:MZQ852129 MPU852030:MPU852129 MFY852030:MFY852129 LWC852030:LWC852129 LMG852030:LMG852129 LCK852030:LCK852129 KSO852030:KSO852129 KIS852030:KIS852129 JYW852030:JYW852129 JPA852030:JPA852129 JFE852030:JFE852129 IVI852030:IVI852129 ILM852030:ILM852129 IBQ852030:IBQ852129 HRU852030:HRU852129 HHY852030:HHY852129 GYC852030:GYC852129 GOG852030:GOG852129 GEK852030:GEK852129 FUO852030:FUO852129 FKS852030:FKS852129 FAW852030:FAW852129 ERA852030:ERA852129 EHE852030:EHE852129 DXI852030:DXI852129 DNM852030:DNM852129 DDQ852030:DDQ852129 CTU852030:CTU852129 CJY852030:CJY852129 CAC852030:CAC852129 BQG852030:BQG852129 BGK852030:BGK852129 AWO852030:AWO852129 AMS852030:AMS852129 ACW852030:ACW852129 TA852030:TA852129 JE852030:JE852129 I852030:I852129 WVQ786494:WVQ786593 WLU786494:WLU786593 WBY786494:WBY786593 VSC786494:VSC786593 VIG786494:VIG786593 UYK786494:UYK786593 UOO786494:UOO786593 UES786494:UES786593 TUW786494:TUW786593 TLA786494:TLA786593 TBE786494:TBE786593 SRI786494:SRI786593 SHM786494:SHM786593 RXQ786494:RXQ786593 RNU786494:RNU786593 RDY786494:RDY786593 QUC786494:QUC786593 QKG786494:QKG786593 QAK786494:QAK786593 PQO786494:PQO786593 PGS786494:PGS786593 OWW786494:OWW786593 ONA786494:ONA786593 ODE786494:ODE786593 NTI786494:NTI786593 NJM786494:NJM786593 MZQ786494:MZQ786593 MPU786494:MPU786593 MFY786494:MFY786593 LWC786494:LWC786593 LMG786494:LMG786593 LCK786494:LCK786593 KSO786494:KSO786593 KIS786494:KIS786593 JYW786494:JYW786593 JPA786494:JPA786593 JFE786494:JFE786593 IVI786494:IVI786593 ILM786494:ILM786593 IBQ786494:IBQ786593 HRU786494:HRU786593 HHY786494:HHY786593 GYC786494:GYC786593 GOG786494:GOG786593 GEK786494:GEK786593 FUO786494:FUO786593 FKS786494:FKS786593 FAW786494:FAW786593 ERA786494:ERA786593 EHE786494:EHE786593 DXI786494:DXI786593 DNM786494:DNM786593 DDQ786494:DDQ786593 CTU786494:CTU786593 CJY786494:CJY786593 CAC786494:CAC786593 BQG786494:BQG786593 BGK786494:BGK786593 AWO786494:AWO786593 AMS786494:AMS786593 ACW786494:ACW786593 TA786494:TA786593 JE786494:JE786593 I786494:I786593 WVQ720958:WVQ721057 WLU720958:WLU721057 WBY720958:WBY721057 VSC720958:VSC721057 VIG720958:VIG721057 UYK720958:UYK721057 UOO720958:UOO721057 UES720958:UES721057 TUW720958:TUW721057 TLA720958:TLA721057 TBE720958:TBE721057 SRI720958:SRI721057 SHM720958:SHM721057 RXQ720958:RXQ721057 RNU720958:RNU721057 RDY720958:RDY721057 QUC720958:QUC721057 QKG720958:QKG721057 QAK720958:QAK721057 PQO720958:PQO721057 PGS720958:PGS721057 OWW720958:OWW721057 ONA720958:ONA721057 ODE720958:ODE721057 NTI720958:NTI721057 NJM720958:NJM721057 MZQ720958:MZQ721057 MPU720958:MPU721057 MFY720958:MFY721057 LWC720958:LWC721057 LMG720958:LMG721057 LCK720958:LCK721057 KSO720958:KSO721057 KIS720958:KIS721057 JYW720958:JYW721057 JPA720958:JPA721057 JFE720958:JFE721057 IVI720958:IVI721057 ILM720958:ILM721057 IBQ720958:IBQ721057 HRU720958:HRU721057 HHY720958:HHY721057 GYC720958:GYC721057 GOG720958:GOG721057 GEK720958:GEK721057 FUO720958:FUO721057 FKS720958:FKS721057 FAW720958:FAW721057 ERA720958:ERA721057 EHE720958:EHE721057 DXI720958:DXI721057 DNM720958:DNM721057 DDQ720958:DDQ721057 CTU720958:CTU721057 CJY720958:CJY721057 CAC720958:CAC721057 BQG720958:BQG721057 BGK720958:BGK721057 AWO720958:AWO721057 AMS720958:AMS721057 ACW720958:ACW721057 TA720958:TA721057 JE720958:JE721057 I720958:I721057 WVQ655422:WVQ655521 WLU655422:WLU655521 WBY655422:WBY655521 VSC655422:VSC655521 VIG655422:VIG655521 UYK655422:UYK655521 UOO655422:UOO655521 UES655422:UES655521 TUW655422:TUW655521 TLA655422:TLA655521 TBE655422:TBE655521 SRI655422:SRI655521 SHM655422:SHM655521 RXQ655422:RXQ655521 RNU655422:RNU655521 RDY655422:RDY655521 QUC655422:QUC655521 QKG655422:QKG655521 QAK655422:QAK655521 PQO655422:PQO655521 PGS655422:PGS655521 OWW655422:OWW655521 ONA655422:ONA655521 ODE655422:ODE655521 NTI655422:NTI655521 NJM655422:NJM655521 MZQ655422:MZQ655521 MPU655422:MPU655521 MFY655422:MFY655521 LWC655422:LWC655521 LMG655422:LMG655521 LCK655422:LCK655521 KSO655422:KSO655521 KIS655422:KIS655521 JYW655422:JYW655521 JPA655422:JPA655521 JFE655422:JFE655521 IVI655422:IVI655521 ILM655422:ILM655521 IBQ655422:IBQ655521 HRU655422:HRU655521 HHY655422:HHY655521 GYC655422:GYC655521 GOG655422:GOG655521 GEK655422:GEK655521 FUO655422:FUO655521 FKS655422:FKS655521 FAW655422:FAW655521 ERA655422:ERA655521 EHE655422:EHE655521 DXI655422:DXI655521 DNM655422:DNM655521 DDQ655422:DDQ655521 CTU655422:CTU655521 CJY655422:CJY655521 CAC655422:CAC655521 BQG655422:BQG655521 BGK655422:BGK655521 AWO655422:AWO655521 AMS655422:AMS655521 ACW655422:ACW655521 TA655422:TA655521 JE655422:JE655521 I655422:I655521 WVQ589886:WVQ589985 WLU589886:WLU589985 WBY589886:WBY589985 VSC589886:VSC589985 VIG589886:VIG589985 UYK589886:UYK589985 UOO589886:UOO589985 UES589886:UES589985 TUW589886:TUW589985 TLA589886:TLA589985 TBE589886:TBE589985 SRI589886:SRI589985 SHM589886:SHM589985 RXQ589886:RXQ589985 RNU589886:RNU589985 RDY589886:RDY589985 QUC589886:QUC589985 QKG589886:QKG589985 QAK589886:QAK589985 PQO589886:PQO589985 PGS589886:PGS589985 OWW589886:OWW589985 ONA589886:ONA589985 ODE589886:ODE589985 NTI589886:NTI589985 NJM589886:NJM589985 MZQ589886:MZQ589985 MPU589886:MPU589985 MFY589886:MFY589985 LWC589886:LWC589985 LMG589886:LMG589985 LCK589886:LCK589985 KSO589886:KSO589985 KIS589886:KIS589985 JYW589886:JYW589985 JPA589886:JPA589985 JFE589886:JFE589985 IVI589886:IVI589985 ILM589886:ILM589985 IBQ589886:IBQ589985 HRU589886:HRU589985 HHY589886:HHY589985 GYC589886:GYC589985 GOG589886:GOG589985 GEK589886:GEK589985 FUO589886:FUO589985 FKS589886:FKS589985 FAW589886:FAW589985 ERA589886:ERA589985 EHE589886:EHE589985 DXI589886:DXI589985 DNM589886:DNM589985 DDQ589886:DDQ589985 CTU589886:CTU589985 CJY589886:CJY589985 CAC589886:CAC589985 BQG589886:BQG589985 BGK589886:BGK589985 AWO589886:AWO589985 AMS589886:AMS589985 ACW589886:ACW589985 TA589886:TA589985 JE589886:JE589985 I589886:I589985 WVQ524350:WVQ524449 WLU524350:WLU524449 WBY524350:WBY524449 VSC524350:VSC524449 VIG524350:VIG524449 UYK524350:UYK524449 UOO524350:UOO524449 UES524350:UES524449 TUW524350:TUW524449 TLA524350:TLA524449 TBE524350:TBE524449 SRI524350:SRI524449 SHM524350:SHM524449 RXQ524350:RXQ524449 RNU524350:RNU524449 RDY524350:RDY524449 QUC524350:QUC524449 QKG524350:QKG524449 QAK524350:QAK524449 PQO524350:PQO524449 PGS524350:PGS524449 OWW524350:OWW524449 ONA524350:ONA524449 ODE524350:ODE524449 NTI524350:NTI524449 NJM524350:NJM524449 MZQ524350:MZQ524449 MPU524350:MPU524449 MFY524350:MFY524449 LWC524350:LWC524449 LMG524350:LMG524449 LCK524350:LCK524449 KSO524350:KSO524449 KIS524350:KIS524449 JYW524350:JYW524449 JPA524350:JPA524449 JFE524350:JFE524449 IVI524350:IVI524449 ILM524350:ILM524449 IBQ524350:IBQ524449 HRU524350:HRU524449 HHY524350:HHY524449 GYC524350:GYC524449 GOG524350:GOG524449 GEK524350:GEK524449 FUO524350:FUO524449 FKS524350:FKS524449 FAW524350:FAW524449 ERA524350:ERA524449 EHE524350:EHE524449 DXI524350:DXI524449 DNM524350:DNM524449 DDQ524350:DDQ524449 CTU524350:CTU524449 CJY524350:CJY524449 CAC524350:CAC524449 BQG524350:BQG524449 BGK524350:BGK524449 AWO524350:AWO524449 AMS524350:AMS524449 ACW524350:ACW524449 TA524350:TA524449 JE524350:JE524449 I524350:I524449 WVQ458814:WVQ458913 WLU458814:WLU458913 WBY458814:WBY458913 VSC458814:VSC458913 VIG458814:VIG458913 UYK458814:UYK458913 UOO458814:UOO458913 UES458814:UES458913 TUW458814:TUW458913 TLA458814:TLA458913 TBE458814:TBE458913 SRI458814:SRI458913 SHM458814:SHM458913 RXQ458814:RXQ458913 RNU458814:RNU458913 RDY458814:RDY458913 QUC458814:QUC458913 QKG458814:QKG458913 QAK458814:QAK458913 PQO458814:PQO458913 PGS458814:PGS458913 OWW458814:OWW458913 ONA458814:ONA458913 ODE458814:ODE458913 NTI458814:NTI458913 NJM458814:NJM458913 MZQ458814:MZQ458913 MPU458814:MPU458913 MFY458814:MFY458913 LWC458814:LWC458913 LMG458814:LMG458913 LCK458814:LCK458913 KSO458814:KSO458913 KIS458814:KIS458913 JYW458814:JYW458913 JPA458814:JPA458913 JFE458814:JFE458913 IVI458814:IVI458913 ILM458814:ILM458913 IBQ458814:IBQ458913 HRU458814:HRU458913 HHY458814:HHY458913 GYC458814:GYC458913 GOG458814:GOG458913 GEK458814:GEK458913 FUO458814:FUO458913 FKS458814:FKS458913 FAW458814:FAW458913 ERA458814:ERA458913 EHE458814:EHE458913 DXI458814:DXI458913 DNM458814:DNM458913 DDQ458814:DDQ458913 CTU458814:CTU458913 CJY458814:CJY458913 CAC458814:CAC458913 BQG458814:BQG458913 BGK458814:BGK458913 AWO458814:AWO458913 AMS458814:AMS458913 ACW458814:ACW458913 TA458814:TA458913 JE458814:JE458913 I458814:I458913 WVQ393278:WVQ393377 WLU393278:WLU393377 WBY393278:WBY393377 VSC393278:VSC393377 VIG393278:VIG393377 UYK393278:UYK393377 UOO393278:UOO393377 UES393278:UES393377 TUW393278:TUW393377 TLA393278:TLA393377 TBE393278:TBE393377 SRI393278:SRI393377 SHM393278:SHM393377 RXQ393278:RXQ393377 RNU393278:RNU393377 RDY393278:RDY393377 QUC393278:QUC393377 QKG393278:QKG393377 QAK393278:QAK393377 PQO393278:PQO393377 PGS393278:PGS393377 OWW393278:OWW393377 ONA393278:ONA393377 ODE393278:ODE393377 NTI393278:NTI393377 NJM393278:NJM393377 MZQ393278:MZQ393377 MPU393278:MPU393377 MFY393278:MFY393377 LWC393278:LWC393377 LMG393278:LMG393377 LCK393278:LCK393377 KSO393278:KSO393377 KIS393278:KIS393377 JYW393278:JYW393377 JPA393278:JPA393377 JFE393278:JFE393377 IVI393278:IVI393377 ILM393278:ILM393377 IBQ393278:IBQ393377 HRU393278:HRU393377 HHY393278:HHY393377 GYC393278:GYC393377 GOG393278:GOG393377 GEK393278:GEK393377 FUO393278:FUO393377 FKS393278:FKS393377 FAW393278:FAW393377 ERA393278:ERA393377 EHE393278:EHE393377 DXI393278:DXI393377 DNM393278:DNM393377 DDQ393278:DDQ393377 CTU393278:CTU393377 CJY393278:CJY393377 CAC393278:CAC393377 BQG393278:BQG393377 BGK393278:BGK393377 AWO393278:AWO393377 AMS393278:AMS393377 ACW393278:ACW393377 TA393278:TA393377 JE393278:JE393377 I393278:I393377 WVQ327742:WVQ327841 WLU327742:WLU327841 WBY327742:WBY327841 VSC327742:VSC327841 VIG327742:VIG327841 UYK327742:UYK327841 UOO327742:UOO327841 UES327742:UES327841 TUW327742:TUW327841 TLA327742:TLA327841 TBE327742:TBE327841 SRI327742:SRI327841 SHM327742:SHM327841 RXQ327742:RXQ327841 RNU327742:RNU327841 RDY327742:RDY327841 QUC327742:QUC327841 QKG327742:QKG327841 QAK327742:QAK327841 PQO327742:PQO327841 PGS327742:PGS327841 OWW327742:OWW327841 ONA327742:ONA327841 ODE327742:ODE327841 NTI327742:NTI327841 NJM327742:NJM327841 MZQ327742:MZQ327841 MPU327742:MPU327841 MFY327742:MFY327841 LWC327742:LWC327841 LMG327742:LMG327841 LCK327742:LCK327841 KSO327742:KSO327841 KIS327742:KIS327841 JYW327742:JYW327841 JPA327742:JPA327841 JFE327742:JFE327841 IVI327742:IVI327841 ILM327742:ILM327841 IBQ327742:IBQ327841 HRU327742:HRU327841 HHY327742:HHY327841 GYC327742:GYC327841 GOG327742:GOG327841 GEK327742:GEK327841 FUO327742:FUO327841 FKS327742:FKS327841 FAW327742:FAW327841 ERA327742:ERA327841 EHE327742:EHE327841 DXI327742:DXI327841 DNM327742:DNM327841 DDQ327742:DDQ327841 CTU327742:CTU327841 CJY327742:CJY327841 CAC327742:CAC327841 BQG327742:BQG327841 BGK327742:BGK327841 AWO327742:AWO327841 AMS327742:AMS327841 ACW327742:ACW327841 TA327742:TA327841 JE327742:JE327841 I327742:I327841 WVQ262206:WVQ262305 WLU262206:WLU262305 WBY262206:WBY262305 VSC262206:VSC262305 VIG262206:VIG262305 UYK262206:UYK262305 UOO262206:UOO262305 UES262206:UES262305 TUW262206:TUW262305 TLA262206:TLA262305 TBE262206:TBE262305 SRI262206:SRI262305 SHM262206:SHM262305 RXQ262206:RXQ262305 RNU262206:RNU262305 RDY262206:RDY262305 QUC262206:QUC262305 QKG262206:QKG262305 QAK262206:QAK262305 PQO262206:PQO262305 PGS262206:PGS262305 OWW262206:OWW262305 ONA262206:ONA262305 ODE262206:ODE262305 NTI262206:NTI262305 NJM262206:NJM262305 MZQ262206:MZQ262305 MPU262206:MPU262305 MFY262206:MFY262305 LWC262206:LWC262305 LMG262206:LMG262305 LCK262206:LCK262305 KSO262206:KSO262305 KIS262206:KIS262305 JYW262206:JYW262305 JPA262206:JPA262305 JFE262206:JFE262305 IVI262206:IVI262305 ILM262206:ILM262305 IBQ262206:IBQ262305 HRU262206:HRU262305 HHY262206:HHY262305 GYC262206:GYC262305 GOG262206:GOG262305 GEK262206:GEK262305 FUO262206:FUO262305 FKS262206:FKS262305 FAW262206:FAW262305 ERA262206:ERA262305 EHE262206:EHE262305 DXI262206:DXI262305 DNM262206:DNM262305 DDQ262206:DDQ262305 CTU262206:CTU262305 CJY262206:CJY262305 CAC262206:CAC262305 BQG262206:BQG262305 BGK262206:BGK262305 AWO262206:AWO262305 AMS262206:AMS262305 ACW262206:ACW262305 TA262206:TA262305 JE262206:JE262305 I262206:I262305 WVQ196670:WVQ196769 WLU196670:WLU196769 WBY196670:WBY196769 VSC196670:VSC196769 VIG196670:VIG196769 UYK196670:UYK196769 UOO196670:UOO196769 UES196670:UES196769 TUW196670:TUW196769 TLA196670:TLA196769 TBE196670:TBE196769 SRI196670:SRI196769 SHM196670:SHM196769 RXQ196670:RXQ196769 RNU196670:RNU196769 RDY196670:RDY196769 QUC196670:QUC196769 QKG196670:QKG196769 QAK196670:QAK196769 PQO196670:PQO196769 PGS196670:PGS196769 OWW196670:OWW196769 ONA196670:ONA196769 ODE196670:ODE196769 NTI196670:NTI196769 NJM196670:NJM196769 MZQ196670:MZQ196769 MPU196670:MPU196769 MFY196670:MFY196769 LWC196670:LWC196769 LMG196670:LMG196769 LCK196670:LCK196769 KSO196670:KSO196769 KIS196670:KIS196769 JYW196670:JYW196769 JPA196670:JPA196769 JFE196670:JFE196769 IVI196670:IVI196769 ILM196670:ILM196769 IBQ196670:IBQ196769 HRU196670:HRU196769 HHY196670:HHY196769 GYC196670:GYC196769 GOG196670:GOG196769 GEK196670:GEK196769 FUO196670:FUO196769 FKS196670:FKS196769 FAW196670:FAW196769 ERA196670:ERA196769 EHE196670:EHE196769 DXI196670:DXI196769 DNM196670:DNM196769 DDQ196670:DDQ196769 CTU196670:CTU196769 CJY196670:CJY196769 CAC196670:CAC196769 BQG196670:BQG196769 BGK196670:BGK196769 AWO196670:AWO196769 AMS196670:AMS196769 ACW196670:ACW196769 TA196670:TA196769 JE196670:JE196769 I196670:I196769 WVQ131134:WVQ131233 WLU131134:WLU131233 WBY131134:WBY131233 VSC131134:VSC131233 VIG131134:VIG131233 UYK131134:UYK131233 UOO131134:UOO131233 UES131134:UES131233 TUW131134:TUW131233 TLA131134:TLA131233 TBE131134:TBE131233 SRI131134:SRI131233 SHM131134:SHM131233 RXQ131134:RXQ131233 RNU131134:RNU131233 RDY131134:RDY131233 QUC131134:QUC131233 QKG131134:QKG131233 QAK131134:QAK131233 PQO131134:PQO131233 PGS131134:PGS131233 OWW131134:OWW131233 ONA131134:ONA131233 ODE131134:ODE131233 NTI131134:NTI131233 NJM131134:NJM131233 MZQ131134:MZQ131233 MPU131134:MPU131233 MFY131134:MFY131233 LWC131134:LWC131233 LMG131134:LMG131233 LCK131134:LCK131233 KSO131134:KSO131233 KIS131134:KIS131233 JYW131134:JYW131233 JPA131134:JPA131233 JFE131134:JFE131233 IVI131134:IVI131233 ILM131134:ILM131233 IBQ131134:IBQ131233 HRU131134:HRU131233 HHY131134:HHY131233 GYC131134:GYC131233 GOG131134:GOG131233 GEK131134:GEK131233 FUO131134:FUO131233 FKS131134:FKS131233 FAW131134:FAW131233 ERA131134:ERA131233 EHE131134:EHE131233 DXI131134:DXI131233 DNM131134:DNM131233 DDQ131134:DDQ131233 CTU131134:CTU131233 CJY131134:CJY131233 CAC131134:CAC131233 BQG131134:BQG131233 BGK131134:BGK131233 AWO131134:AWO131233 AMS131134:AMS131233 ACW131134:ACW131233 TA131134:TA131233 JE131134:JE131233 I131134:I131233 WVQ65598:WVQ65697 WLU65598:WLU65697 WBY65598:WBY65697 VSC65598:VSC65697 VIG65598:VIG65697 UYK65598:UYK65697 UOO65598:UOO65697 UES65598:UES65697 TUW65598:TUW65697 TLA65598:TLA65697 TBE65598:TBE65697 SRI65598:SRI65697 SHM65598:SHM65697 RXQ65598:RXQ65697 RNU65598:RNU65697 RDY65598:RDY65697 QUC65598:QUC65697 QKG65598:QKG65697 QAK65598:QAK65697 PQO65598:PQO65697 PGS65598:PGS65697 OWW65598:OWW65697 ONA65598:ONA65697 ODE65598:ODE65697 NTI65598:NTI65697 NJM65598:NJM65697 MZQ65598:MZQ65697 MPU65598:MPU65697 MFY65598:MFY65697 LWC65598:LWC65697 LMG65598:LMG65697 LCK65598:LCK65697 KSO65598:KSO65697 KIS65598:KIS65697 JYW65598:JYW65697 JPA65598:JPA65697 JFE65598:JFE65697 IVI65598:IVI65697 ILM65598:ILM65697 IBQ65598:IBQ65697 HRU65598:HRU65697 HHY65598:HHY65697 GYC65598:GYC65697 GOG65598:GOG65697 GEK65598:GEK65697 FUO65598:FUO65697 FKS65598:FKS65697 FAW65598:FAW65697 ERA65598:ERA65697 EHE65598:EHE65697 DXI65598:DXI65697 DNM65598:DNM65697 DDQ65598:DDQ65697 CTU65598:CTU65697 CJY65598:CJY65697 CAC65598:CAC65697 BQG65598:BQG65697 BGK65598:BGK65697 AWO65598:AWO65697 AMS65598:AMS65697 ACW65598:ACW65697 TA65598:TA65697 JE65598:JE65697 I65598:I65697 WVQ83:WVQ182 WLU83:WLU182 WBY83:WBY182 VSC83:VSC182 VIG83:VIG182 UYK83:UYK182 UOO83:UOO182 UES83:UES182 TUW83:TUW182 TLA83:TLA182 TBE83:TBE182 SRI83:SRI182 SHM83:SHM182 RXQ83:RXQ182 RNU83:RNU182 RDY83:RDY182 QUC83:QUC182 QKG83:QKG182 QAK83:QAK182 PQO83:PQO182 PGS83:PGS182 OWW83:OWW182 ONA83:ONA182 ODE83:ODE182 NTI83:NTI182 NJM83:NJM182 MZQ83:MZQ182 MPU83:MPU182 MFY83:MFY182 LWC83:LWC182 LMG83:LMG182 LCK83:LCK182 KSO83:KSO182 KIS83:KIS182 JYW83:JYW182 JPA83:JPA182 JFE83:JFE182 IVI83:IVI182 ILM83:ILM182 IBQ83:IBQ182 HRU83:HRU182 HHY83:HHY182 GYC83:GYC182 GOG83:GOG182 GEK83:GEK182 FUO83:FUO182 FKS83:FKS182 FAW83:FAW182 ERA83:ERA182 EHE83:EHE182 DXI83:DXI182 DNM83:DNM182 DDQ83:DDQ182 CTU83:CTU182 CJY83:CJY182 CAC83:CAC182 BQG83:BQG182 BGK83:BGK182 AWO83:AWO182 AMS83:AMS182 ACW83:ACW182 TA83:TA182 JE83:JE182 I83:I182 WVL983207:WVL983221 WLP983207:WLP983221 WBT983207:WBT983221 VRX983207:VRX983221 VIB983207:VIB983221 UYF983207:UYF983221 UOJ983207:UOJ983221 UEN983207:UEN983221 TUR983207:TUR983221 TKV983207:TKV983221 TAZ983207:TAZ983221 SRD983207:SRD983221 SHH983207:SHH983221 RXL983207:RXL983221 RNP983207:RNP983221 RDT983207:RDT983221 QTX983207:QTX983221 QKB983207:QKB983221 QAF983207:QAF983221 PQJ983207:PQJ983221 PGN983207:PGN983221 OWR983207:OWR983221 OMV983207:OMV983221 OCZ983207:OCZ983221 NTD983207:NTD983221 NJH983207:NJH983221 MZL983207:MZL983221 MPP983207:MPP983221 MFT983207:MFT983221 LVX983207:LVX983221 LMB983207:LMB983221 LCF983207:LCF983221 KSJ983207:KSJ983221 KIN983207:KIN983221 JYR983207:JYR983221 JOV983207:JOV983221 JEZ983207:JEZ983221 IVD983207:IVD983221 ILH983207:ILH983221 IBL983207:IBL983221 HRP983207:HRP983221 HHT983207:HHT983221 GXX983207:GXX983221 GOB983207:GOB983221 GEF983207:GEF983221 FUJ983207:FUJ983221 FKN983207:FKN983221 FAR983207:FAR983221 EQV983207:EQV983221 EGZ983207:EGZ983221 DXD983207:DXD983221 DNH983207:DNH983221 DDL983207:DDL983221 CTP983207:CTP983221 CJT983207:CJT983221 BZX983207:BZX983221 BQB983207:BQB983221 BGF983207:BGF983221 AWJ983207:AWJ983221 AMN983207:AMN983221 ACR983207:ACR983221 SV983207:SV983221 IZ983207:IZ983221 D983207:D983221 WVL917671:WVL917685 WLP917671:WLP917685 WBT917671:WBT917685 VRX917671:VRX917685 VIB917671:VIB917685 UYF917671:UYF917685 UOJ917671:UOJ917685 UEN917671:UEN917685 TUR917671:TUR917685 TKV917671:TKV917685 TAZ917671:TAZ917685 SRD917671:SRD917685 SHH917671:SHH917685 RXL917671:RXL917685 RNP917671:RNP917685 RDT917671:RDT917685 QTX917671:QTX917685 QKB917671:QKB917685 QAF917671:QAF917685 PQJ917671:PQJ917685 PGN917671:PGN917685 OWR917671:OWR917685 OMV917671:OMV917685 OCZ917671:OCZ917685 NTD917671:NTD917685 NJH917671:NJH917685 MZL917671:MZL917685 MPP917671:MPP917685 MFT917671:MFT917685 LVX917671:LVX917685 LMB917671:LMB917685 LCF917671:LCF917685 KSJ917671:KSJ917685 KIN917671:KIN917685 JYR917671:JYR917685 JOV917671:JOV917685 JEZ917671:JEZ917685 IVD917671:IVD917685 ILH917671:ILH917685 IBL917671:IBL917685 HRP917671:HRP917685 HHT917671:HHT917685 GXX917671:GXX917685 GOB917671:GOB917685 GEF917671:GEF917685 FUJ917671:FUJ917685 FKN917671:FKN917685 FAR917671:FAR917685 EQV917671:EQV917685 EGZ917671:EGZ917685 DXD917671:DXD917685 DNH917671:DNH917685 DDL917671:DDL917685 CTP917671:CTP917685 CJT917671:CJT917685 BZX917671:BZX917685 BQB917671:BQB917685 BGF917671:BGF917685 AWJ917671:AWJ917685 AMN917671:AMN917685 ACR917671:ACR917685 SV917671:SV917685 IZ917671:IZ917685 D917671:D917685 WVL852135:WVL852149 WLP852135:WLP852149 WBT852135:WBT852149 VRX852135:VRX852149 VIB852135:VIB852149 UYF852135:UYF852149 UOJ852135:UOJ852149 UEN852135:UEN852149 TUR852135:TUR852149 TKV852135:TKV852149 TAZ852135:TAZ852149 SRD852135:SRD852149 SHH852135:SHH852149 RXL852135:RXL852149 RNP852135:RNP852149 RDT852135:RDT852149 QTX852135:QTX852149 QKB852135:QKB852149 QAF852135:QAF852149 PQJ852135:PQJ852149 PGN852135:PGN852149 OWR852135:OWR852149 OMV852135:OMV852149 OCZ852135:OCZ852149 NTD852135:NTD852149 NJH852135:NJH852149 MZL852135:MZL852149 MPP852135:MPP852149 MFT852135:MFT852149 LVX852135:LVX852149 LMB852135:LMB852149 LCF852135:LCF852149 KSJ852135:KSJ852149 KIN852135:KIN852149 JYR852135:JYR852149 JOV852135:JOV852149 JEZ852135:JEZ852149 IVD852135:IVD852149 ILH852135:ILH852149 IBL852135:IBL852149 HRP852135:HRP852149 HHT852135:HHT852149 GXX852135:GXX852149 GOB852135:GOB852149 GEF852135:GEF852149 FUJ852135:FUJ852149 FKN852135:FKN852149 FAR852135:FAR852149 EQV852135:EQV852149 EGZ852135:EGZ852149 DXD852135:DXD852149 DNH852135:DNH852149 DDL852135:DDL852149 CTP852135:CTP852149 CJT852135:CJT852149 BZX852135:BZX852149 BQB852135:BQB852149 BGF852135:BGF852149 AWJ852135:AWJ852149 AMN852135:AMN852149 ACR852135:ACR852149 SV852135:SV852149 IZ852135:IZ852149 D852135:D852149 WVL786599:WVL786613 WLP786599:WLP786613 WBT786599:WBT786613 VRX786599:VRX786613 VIB786599:VIB786613 UYF786599:UYF786613 UOJ786599:UOJ786613 UEN786599:UEN786613 TUR786599:TUR786613 TKV786599:TKV786613 TAZ786599:TAZ786613 SRD786599:SRD786613 SHH786599:SHH786613 RXL786599:RXL786613 RNP786599:RNP786613 RDT786599:RDT786613 QTX786599:QTX786613 QKB786599:QKB786613 QAF786599:QAF786613 PQJ786599:PQJ786613 PGN786599:PGN786613 OWR786599:OWR786613 OMV786599:OMV786613 OCZ786599:OCZ786613 NTD786599:NTD786613 NJH786599:NJH786613 MZL786599:MZL786613 MPP786599:MPP786613 MFT786599:MFT786613 LVX786599:LVX786613 LMB786599:LMB786613 LCF786599:LCF786613 KSJ786599:KSJ786613 KIN786599:KIN786613 JYR786599:JYR786613 JOV786599:JOV786613 JEZ786599:JEZ786613 IVD786599:IVD786613 ILH786599:ILH786613 IBL786599:IBL786613 HRP786599:HRP786613 HHT786599:HHT786613 GXX786599:GXX786613 GOB786599:GOB786613 GEF786599:GEF786613 FUJ786599:FUJ786613 FKN786599:FKN786613 FAR786599:FAR786613 EQV786599:EQV786613 EGZ786599:EGZ786613 DXD786599:DXD786613 DNH786599:DNH786613 DDL786599:DDL786613 CTP786599:CTP786613 CJT786599:CJT786613 BZX786599:BZX786613 BQB786599:BQB786613 BGF786599:BGF786613 AWJ786599:AWJ786613 AMN786599:AMN786613 ACR786599:ACR786613 SV786599:SV786613 IZ786599:IZ786613 D786599:D786613 WVL721063:WVL721077 WLP721063:WLP721077 WBT721063:WBT721077 VRX721063:VRX721077 VIB721063:VIB721077 UYF721063:UYF721077 UOJ721063:UOJ721077 UEN721063:UEN721077 TUR721063:TUR721077 TKV721063:TKV721077 TAZ721063:TAZ721077 SRD721063:SRD721077 SHH721063:SHH721077 RXL721063:RXL721077 RNP721063:RNP721077 RDT721063:RDT721077 QTX721063:QTX721077 QKB721063:QKB721077 QAF721063:QAF721077 PQJ721063:PQJ721077 PGN721063:PGN721077 OWR721063:OWR721077 OMV721063:OMV721077 OCZ721063:OCZ721077 NTD721063:NTD721077 NJH721063:NJH721077 MZL721063:MZL721077 MPP721063:MPP721077 MFT721063:MFT721077 LVX721063:LVX721077 LMB721063:LMB721077 LCF721063:LCF721077 KSJ721063:KSJ721077 KIN721063:KIN721077 JYR721063:JYR721077 JOV721063:JOV721077 JEZ721063:JEZ721077 IVD721063:IVD721077 ILH721063:ILH721077 IBL721063:IBL721077 HRP721063:HRP721077 HHT721063:HHT721077 GXX721063:GXX721077 GOB721063:GOB721077 GEF721063:GEF721077 FUJ721063:FUJ721077 FKN721063:FKN721077 FAR721063:FAR721077 EQV721063:EQV721077 EGZ721063:EGZ721077 DXD721063:DXD721077 DNH721063:DNH721077 DDL721063:DDL721077 CTP721063:CTP721077 CJT721063:CJT721077 BZX721063:BZX721077 BQB721063:BQB721077 BGF721063:BGF721077 AWJ721063:AWJ721077 AMN721063:AMN721077 ACR721063:ACR721077 SV721063:SV721077 IZ721063:IZ721077 D721063:D721077 WVL655527:WVL655541 WLP655527:WLP655541 WBT655527:WBT655541 VRX655527:VRX655541 VIB655527:VIB655541 UYF655527:UYF655541 UOJ655527:UOJ655541 UEN655527:UEN655541 TUR655527:TUR655541 TKV655527:TKV655541 TAZ655527:TAZ655541 SRD655527:SRD655541 SHH655527:SHH655541 RXL655527:RXL655541 RNP655527:RNP655541 RDT655527:RDT655541 QTX655527:QTX655541 QKB655527:QKB655541 QAF655527:QAF655541 PQJ655527:PQJ655541 PGN655527:PGN655541 OWR655527:OWR655541 OMV655527:OMV655541 OCZ655527:OCZ655541 NTD655527:NTD655541 NJH655527:NJH655541 MZL655527:MZL655541 MPP655527:MPP655541 MFT655527:MFT655541 LVX655527:LVX655541 LMB655527:LMB655541 LCF655527:LCF655541 KSJ655527:KSJ655541 KIN655527:KIN655541 JYR655527:JYR655541 JOV655527:JOV655541 JEZ655527:JEZ655541 IVD655527:IVD655541 ILH655527:ILH655541 IBL655527:IBL655541 HRP655527:HRP655541 HHT655527:HHT655541 GXX655527:GXX655541 GOB655527:GOB655541 GEF655527:GEF655541 FUJ655527:FUJ655541 FKN655527:FKN655541 FAR655527:FAR655541 EQV655527:EQV655541 EGZ655527:EGZ655541 DXD655527:DXD655541 DNH655527:DNH655541 DDL655527:DDL655541 CTP655527:CTP655541 CJT655527:CJT655541 BZX655527:BZX655541 BQB655527:BQB655541 BGF655527:BGF655541 AWJ655527:AWJ655541 AMN655527:AMN655541 ACR655527:ACR655541 SV655527:SV655541 IZ655527:IZ655541 D655527:D655541 WVL589991:WVL590005 WLP589991:WLP590005 WBT589991:WBT590005 VRX589991:VRX590005 VIB589991:VIB590005 UYF589991:UYF590005 UOJ589991:UOJ590005 UEN589991:UEN590005 TUR589991:TUR590005 TKV589991:TKV590005 TAZ589991:TAZ590005 SRD589991:SRD590005 SHH589991:SHH590005 RXL589991:RXL590005 RNP589991:RNP590005 RDT589991:RDT590005 QTX589991:QTX590005 QKB589991:QKB590005 QAF589991:QAF590005 PQJ589991:PQJ590005 PGN589991:PGN590005 OWR589991:OWR590005 OMV589991:OMV590005 OCZ589991:OCZ590005 NTD589991:NTD590005 NJH589991:NJH590005 MZL589991:MZL590005 MPP589991:MPP590005 MFT589991:MFT590005 LVX589991:LVX590005 LMB589991:LMB590005 LCF589991:LCF590005 KSJ589991:KSJ590005 KIN589991:KIN590005 JYR589991:JYR590005 JOV589991:JOV590005 JEZ589991:JEZ590005 IVD589991:IVD590005 ILH589991:ILH590005 IBL589991:IBL590005 HRP589991:HRP590005 HHT589991:HHT590005 GXX589991:GXX590005 GOB589991:GOB590005 GEF589991:GEF590005 FUJ589991:FUJ590005 FKN589991:FKN590005 FAR589991:FAR590005 EQV589991:EQV590005 EGZ589991:EGZ590005 DXD589991:DXD590005 DNH589991:DNH590005 DDL589991:DDL590005 CTP589991:CTP590005 CJT589991:CJT590005 BZX589991:BZX590005 BQB589991:BQB590005 BGF589991:BGF590005 AWJ589991:AWJ590005 AMN589991:AMN590005 ACR589991:ACR590005 SV589991:SV590005 IZ589991:IZ590005 D589991:D590005 WVL524455:WVL524469 WLP524455:WLP524469 WBT524455:WBT524469 VRX524455:VRX524469 VIB524455:VIB524469 UYF524455:UYF524469 UOJ524455:UOJ524469 UEN524455:UEN524469 TUR524455:TUR524469 TKV524455:TKV524469 TAZ524455:TAZ524469 SRD524455:SRD524469 SHH524455:SHH524469 RXL524455:RXL524469 RNP524455:RNP524469 RDT524455:RDT524469 QTX524455:QTX524469 QKB524455:QKB524469 QAF524455:QAF524469 PQJ524455:PQJ524469 PGN524455:PGN524469 OWR524455:OWR524469 OMV524455:OMV524469 OCZ524455:OCZ524469 NTD524455:NTD524469 NJH524455:NJH524469 MZL524455:MZL524469 MPP524455:MPP524469 MFT524455:MFT524469 LVX524455:LVX524469 LMB524455:LMB524469 LCF524455:LCF524469 KSJ524455:KSJ524469 KIN524455:KIN524469 JYR524455:JYR524469 JOV524455:JOV524469 JEZ524455:JEZ524469 IVD524455:IVD524469 ILH524455:ILH524469 IBL524455:IBL524469 HRP524455:HRP524469 HHT524455:HHT524469 GXX524455:GXX524469 GOB524455:GOB524469 GEF524455:GEF524469 FUJ524455:FUJ524469 FKN524455:FKN524469 FAR524455:FAR524469 EQV524455:EQV524469 EGZ524455:EGZ524469 DXD524455:DXD524469 DNH524455:DNH524469 DDL524455:DDL524469 CTP524455:CTP524469 CJT524455:CJT524469 BZX524455:BZX524469 BQB524455:BQB524469 BGF524455:BGF524469 AWJ524455:AWJ524469 AMN524455:AMN524469 ACR524455:ACR524469 SV524455:SV524469 IZ524455:IZ524469 D524455:D524469 WVL458919:WVL458933 WLP458919:WLP458933 WBT458919:WBT458933 VRX458919:VRX458933 VIB458919:VIB458933 UYF458919:UYF458933 UOJ458919:UOJ458933 UEN458919:UEN458933 TUR458919:TUR458933 TKV458919:TKV458933 TAZ458919:TAZ458933 SRD458919:SRD458933 SHH458919:SHH458933 RXL458919:RXL458933 RNP458919:RNP458933 RDT458919:RDT458933 QTX458919:QTX458933 QKB458919:QKB458933 QAF458919:QAF458933 PQJ458919:PQJ458933 PGN458919:PGN458933 OWR458919:OWR458933 OMV458919:OMV458933 OCZ458919:OCZ458933 NTD458919:NTD458933 NJH458919:NJH458933 MZL458919:MZL458933 MPP458919:MPP458933 MFT458919:MFT458933 LVX458919:LVX458933 LMB458919:LMB458933 LCF458919:LCF458933 KSJ458919:KSJ458933 KIN458919:KIN458933 JYR458919:JYR458933 JOV458919:JOV458933 JEZ458919:JEZ458933 IVD458919:IVD458933 ILH458919:ILH458933 IBL458919:IBL458933 HRP458919:HRP458933 HHT458919:HHT458933 GXX458919:GXX458933 GOB458919:GOB458933 GEF458919:GEF458933 FUJ458919:FUJ458933 FKN458919:FKN458933 FAR458919:FAR458933 EQV458919:EQV458933 EGZ458919:EGZ458933 DXD458919:DXD458933 DNH458919:DNH458933 DDL458919:DDL458933 CTP458919:CTP458933 CJT458919:CJT458933 BZX458919:BZX458933 BQB458919:BQB458933 BGF458919:BGF458933 AWJ458919:AWJ458933 AMN458919:AMN458933 ACR458919:ACR458933 SV458919:SV458933 IZ458919:IZ458933 D458919:D458933 WVL393383:WVL393397 WLP393383:WLP393397 WBT393383:WBT393397 VRX393383:VRX393397 VIB393383:VIB393397 UYF393383:UYF393397 UOJ393383:UOJ393397 UEN393383:UEN393397 TUR393383:TUR393397 TKV393383:TKV393397 TAZ393383:TAZ393397 SRD393383:SRD393397 SHH393383:SHH393397 RXL393383:RXL393397 RNP393383:RNP393397 RDT393383:RDT393397 QTX393383:QTX393397 QKB393383:QKB393397 QAF393383:QAF393397 PQJ393383:PQJ393397 PGN393383:PGN393397 OWR393383:OWR393397 OMV393383:OMV393397 OCZ393383:OCZ393397 NTD393383:NTD393397 NJH393383:NJH393397 MZL393383:MZL393397 MPP393383:MPP393397 MFT393383:MFT393397 LVX393383:LVX393397 LMB393383:LMB393397 LCF393383:LCF393397 KSJ393383:KSJ393397 KIN393383:KIN393397 JYR393383:JYR393397 JOV393383:JOV393397 JEZ393383:JEZ393397 IVD393383:IVD393397 ILH393383:ILH393397 IBL393383:IBL393397 HRP393383:HRP393397 HHT393383:HHT393397 GXX393383:GXX393397 GOB393383:GOB393397 GEF393383:GEF393397 FUJ393383:FUJ393397 FKN393383:FKN393397 FAR393383:FAR393397 EQV393383:EQV393397 EGZ393383:EGZ393397 DXD393383:DXD393397 DNH393383:DNH393397 DDL393383:DDL393397 CTP393383:CTP393397 CJT393383:CJT393397 BZX393383:BZX393397 BQB393383:BQB393397 BGF393383:BGF393397 AWJ393383:AWJ393397 AMN393383:AMN393397 ACR393383:ACR393397 SV393383:SV393397 IZ393383:IZ393397 D393383:D393397 WVL327847:WVL327861 WLP327847:WLP327861 WBT327847:WBT327861 VRX327847:VRX327861 VIB327847:VIB327861 UYF327847:UYF327861 UOJ327847:UOJ327861 UEN327847:UEN327861 TUR327847:TUR327861 TKV327847:TKV327861 TAZ327847:TAZ327861 SRD327847:SRD327861 SHH327847:SHH327861 RXL327847:RXL327861 RNP327847:RNP327861 RDT327847:RDT327861 QTX327847:QTX327861 QKB327847:QKB327861 QAF327847:QAF327861 PQJ327847:PQJ327861 PGN327847:PGN327861 OWR327847:OWR327861 OMV327847:OMV327861 OCZ327847:OCZ327861 NTD327847:NTD327861 NJH327847:NJH327861 MZL327847:MZL327861 MPP327847:MPP327861 MFT327847:MFT327861 LVX327847:LVX327861 LMB327847:LMB327861 LCF327847:LCF327861 KSJ327847:KSJ327861 KIN327847:KIN327861 JYR327847:JYR327861 JOV327847:JOV327861 JEZ327847:JEZ327861 IVD327847:IVD327861 ILH327847:ILH327861 IBL327847:IBL327861 HRP327847:HRP327861 HHT327847:HHT327861 GXX327847:GXX327861 GOB327847:GOB327861 GEF327847:GEF327861 FUJ327847:FUJ327861 FKN327847:FKN327861 FAR327847:FAR327861 EQV327847:EQV327861 EGZ327847:EGZ327861 DXD327847:DXD327861 DNH327847:DNH327861 DDL327847:DDL327861 CTP327847:CTP327861 CJT327847:CJT327861 BZX327847:BZX327861 BQB327847:BQB327861 BGF327847:BGF327861 AWJ327847:AWJ327861 AMN327847:AMN327861 ACR327847:ACR327861 SV327847:SV327861 IZ327847:IZ327861 D327847:D327861 WVL262311:WVL262325 WLP262311:WLP262325 WBT262311:WBT262325 VRX262311:VRX262325 VIB262311:VIB262325 UYF262311:UYF262325 UOJ262311:UOJ262325 UEN262311:UEN262325 TUR262311:TUR262325 TKV262311:TKV262325 TAZ262311:TAZ262325 SRD262311:SRD262325 SHH262311:SHH262325 RXL262311:RXL262325 RNP262311:RNP262325 RDT262311:RDT262325 QTX262311:QTX262325 QKB262311:QKB262325 QAF262311:QAF262325 PQJ262311:PQJ262325 PGN262311:PGN262325 OWR262311:OWR262325 OMV262311:OMV262325 OCZ262311:OCZ262325 NTD262311:NTD262325 NJH262311:NJH262325 MZL262311:MZL262325 MPP262311:MPP262325 MFT262311:MFT262325 LVX262311:LVX262325 LMB262311:LMB262325 LCF262311:LCF262325 KSJ262311:KSJ262325 KIN262311:KIN262325 JYR262311:JYR262325 JOV262311:JOV262325 JEZ262311:JEZ262325 IVD262311:IVD262325 ILH262311:ILH262325 IBL262311:IBL262325 HRP262311:HRP262325 HHT262311:HHT262325 GXX262311:GXX262325 GOB262311:GOB262325 GEF262311:GEF262325 FUJ262311:FUJ262325 FKN262311:FKN262325 FAR262311:FAR262325 EQV262311:EQV262325 EGZ262311:EGZ262325 DXD262311:DXD262325 DNH262311:DNH262325 DDL262311:DDL262325 CTP262311:CTP262325 CJT262311:CJT262325 BZX262311:BZX262325 BQB262311:BQB262325 BGF262311:BGF262325 AWJ262311:AWJ262325 AMN262311:AMN262325 ACR262311:ACR262325 SV262311:SV262325 IZ262311:IZ262325 D262311:D262325 WVL196775:WVL196789 WLP196775:WLP196789 WBT196775:WBT196789 VRX196775:VRX196789 VIB196775:VIB196789 UYF196775:UYF196789 UOJ196775:UOJ196789 UEN196775:UEN196789 TUR196775:TUR196789 TKV196775:TKV196789 TAZ196775:TAZ196789 SRD196775:SRD196789 SHH196775:SHH196789 RXL196775:RXL196789 RNP196775:RNP196789 RDT196775:RDT196789 QTX196775:QTX196789 QKB196775:QKB196789 QAF196775:QAF196789 PQJ196775:PQJ196789 PGN196775:PGN196789 OWR196775:OWR196789 OMV196775:OMV196789 OCZ196775:OCZ196789 NTD196775:NTD196789 NJH196775:NJH196789 MZL196775:MZL196789 MPP196775:MPP196789 MFT196775:MFT196789 LVX196775:LVX196789 LMB196775:LMB196789 LCF196775:LCF196789 KSJ196775:KSJ196789 KIN196775:KIN196789 JYR196775:JYR196789 JOV196775:JOV196789 JEZ196775:JEZ196789 IVD196775:IVD196789 ILH196775:ILH196789 IBL196775:IBL196789 HRP196775:HRP196789 HHT196775:HHT196789 GXX196775:GXX196789 GOB196775:GOB196789 GEF196775:GEF196789 FUJ196775:FUJ196789 FKN196775:FKN196789 FAR196775:FAR196789 EQV196775:EQV196789 EGZ196775:EGZ196789 DXD196775:DXD196789 DNH196775:DNH196789 DDL196775:DDL196789 CTP196775:CTP196789 CJT196775:CJT196789 BZX196775:BZX196789 BQB196775:BQB196789 BGF196775:BGF196789 AWJ196775:AWJ196789 AMN196775:AMN196789 ACR196775:ACR196789 SV196775:SV196789 IZ196775:IZ196789 D196775:D196789 WVL131239:WVL131253 WLP131239:WLP131253 WBT131239:WBT131253 VRX131239:VRX131253 VIB131239:VIB131253 UYF131239:UYF131253 UOJ131239:UOJ131253 UEN131239:UEN131253 TUR131239:TUR131253 TKV131239:TKV131253 TAZ131239:TAZ131253 SRD131239:SRD131253 SHH131239:SHH131253 RXL131239:RXL131253 RNP131239:RNP131253 RDT131239:RDT131253 QTX131239:QTX131253 QKB131239:QKB131253 QAF131239:QAF131253 PQJ131239:PQJ131253 PGN131239:PGN131253 OWR131239:OWR131253 OMV131239:OMV131253 OCZ131239:OCZ131253 NTD131239:NTD131253 NJH131239:NJH131253 MZL131239:MZL131253 MPP131239:MPP131253 MFT131239:MFT131253 LVX131239:LVX131253 LMB131239:LMB131253 LCF131239:LCF131253 KSJ131239:KSJ131253 KIN131239:KIN131253 JYR131239:JYR131253 JOV131239:JOV131253 JEZ131239:JEZ131253 IVD131239:IVD131253 ILH131239:ILH131253 IBL131239:IBL131253 HRP131239:HRP131253 HHT131239:HHT131253 GXX131239:GXX131253 GOB131239:GOB131253 GEF131239:GEF131253 FUJ131239:FUJ131253 FKN131239:FKN131253 FAR131239:FAR131253 EQV131239:EQV131253 EGZ131239:EGZ131253 DXD131239:DXD131253 DNH131239:DNH131253 DDL131239:DDL131253 CTP131239:CTP131253 CJT131239:CJT131253 BZX131239:BZX131253 BQB131239:BQB131253 BGF131239:BGF131253 AWJ131239:AWJ131253 AMN131239:AMN131253 ACR131239:ACR131253 SV131239:SV131253 IZ131239:IZ131253 D131239:D131253 WVL65703:WVL65717 WLP65703:WLP65717 WBT65703:WBT65717 VRX65703:VRX65717 VIB65703:VIB65717 UYF65703:UYF65717 UOJ65703:UOJ65717 UEN65703:UEN65717 TUR65703:TUR65717 TKV65703:TKV65717 TAZ65703:TAZ65717 SRD65703:SRD65717 SHH65703:SHH65717 RXL65703:RXL65717 RNP65703:RNP65717 RDT65703:RDT65717 QTX65703:QTX65717 QKB65703:QKB65717 QAF65703:QAF65717 PQJ65703:PQJ65717 PGN65703:PGN65717 OWR65703:OWR65717 OMV65703:OMV65717 OCZ65703:OCZ65717 NTD65703:NTD65717 NJH65703:NJH65717 MZL65703:MZL65717 MPP65703:MPP65717 MFT65703:MFT65717 LVX65703:LVX65717 LMB65703:LMB65717 LCF65703:LCF65717 KSJ65703:KSJ65717 KIN65703:KIN65717 JYR65703:JYR65717 JOV65703:JOV65717 JEZ65703:JEZ65717 IVD65703:IVD65717 ILH65703:ILH65717 IBL65703:IBL65717 HRP65703:HRP65717 HHT65703:HHT65717 GXX65703:GXX65717 GOB65703:GOB65717 GEF65703:GEF65717 FUJ65703:FUJ65717 FKN65703:FKN65717 FAR65703:FAR65717 EQV65703:EQV65717 EGZ65703:EGZ65717 DXD65703:DXD65717 DNH65703:DNH65717 DDL65703:DDL65717 CTP65703:CTP65717 CJT65703:CJT65717 BZX65703:BZX65717 BQB65703:BQB65717 BGF65703:BGF65717 AWJ65703:AWJ65717 AMN65703:AMN65717 ACR65703:ACR65717 SV65703:SV65717 IZ65703:IZ65717 D65703:D65717 WVL63:WVL77 WLP63:WLP77 WBT63:WBT77 VRX63:VRX77 VIB63:VIB77 UYF63:UYF77 UOJ63:UOJ77 UEN63:UEN77 TUR63:TUR77 TKV63:TKV77 TAZ63:TAZ77 SRD63:SRD77 SHH63:SHH77 RXL63:RXL77 RNP63:RNP77 RDT63:RDT77 QTX63:QTX77 QKB63:QKB77 QAF63:QAF77 PQJ63:PQJ77 PGN63:PGN77 OWR63:OWR77 OMV63:OMV77 OCZ63:OCZ77 NTD63:NTD77 NJH63:NJH77 MZL63:MZL77 MPP63:MPP77 MFT63:MFT77 LVX63:LVX77 LMB63:LMB77 LCF63:LCF77 KSJ63:KSJ77 KIN63:KIN77 JYR63:JYR77 JOV63:JOV77 JEZ63:JEZ77 IVD63:IVD77 ILH63:ILH77 IBL63:IBL77 HRP63:HRP77 HHT63:HHT77 GXX63:GXX77 GOB63:GOB77 GEF63:GEF77 FUJ63:FUJ77 FKN63:FKN77 FAR63:FAR77 EQV63:EQV77 EGZ63:EGZ77 DXD63:DXD77 DNH63:DNH77 DDL63:DDL77 CTP63:CTP77 CJT63:CJT77 BZX63:BZX77 BQB63:BQB77 BGF63:BGF77 AWJ63:AWJ77 AMN63:AMN77 ACR63:ACR77 SV63:SV77 D6:D55" xr:uid="{EA209C47-2C8D-45E3-82FD-0FE4E4849BD2}">
      <formula1>$T$1</formula1>
      <formula2>$U$1</formula2>
    </dataValidation>
    <dataValidation type="list" allowBlank="1" showInputMessage="1" showErrorMessage="1" sqref="WBV983071:WBV983095 JF6:JF55 TB6:TB55 ACX6:ACX55 AMT6:AMT55 AWP6:AWP55 BGL6:BGL55 BQH6:BQH55 CAD6:CAD55 CJZ6:CJZ55 CTV6:CTV55 DDR6:DDR55 DNN6:DNN55 DXJ6:DXJ55 EHF6:EHF55 ERB6:ERB55 FAX6:FAX55 FKT6:FKT55 FUP6:FUP55 GEL6:GEL55 GOH6:GOH55 GYD6:GYD55 HHZ6:HHZ55 HRV6:HRV55 IBR6:IBR55 ILN6:ILN55 IVJ6:IVJ55 JFF6:JFF55 JPB6:JPB55 JYX6:JYX55 KIT6:KIT55 KSP6:KSP55 LCL6:LCL55 LMH6:LMH55 LWD6:LWD55 MFZ6:MFZ55 MPV6:MPV55 MZR6:MZR55 NJN6:NJN55 NTJ6:NTJ55 ODF6:ODF55 ONB6:ONB55 OWX6:OWX55 PGT6:PGT55 PQP6:PQP55 QAL6:QAL55 QKH6:QKH55 QUD6:QUD55 RDZ6:RDZ55 RNV6:RNV55 RXR6:RXR55 SHN6:SHN55 SRJ6:SRJ55 TBF6:TBF55 TLB6:TLB55 TUX6:TUX55 UET6:UET55 UOP6:UOP55 UYL6:UYL55 VIH6:VIH55 VSD6:VSD55 WBZ6:WBZ55 WLV6:WLV55 WVR6:WVR55 J65567:J65591 JF65567:JF65591 TB65567:TB65591 ACX65567:ACX65591 AMT65567:AMT65591 AWP65567:AWP65591 BGL65567:BGL65591 BQH65567:BQH65591 CAD65567:CAD65591 CJZ65567:CJZ65591 CTV65567:CTV65591 DDR65567:DDR65591 DNN65567:DNN65591 DXJ65567:DXJ65591 EHF65567:EHF65591 ERB65567:ERB65591 FAX65567:FAX65591 FKT65567:FKT65591 FUP65567:FUP65591 GEL65567:GEL65591 GOH65567:GOH65591 GYD65567:GYD65591 HHZ65567:HHZ65591 HRV65567:HRV65591 IBR65567:IBR65591 ILN65567:ILN65591 IVJ65567:IVJ65591 JFF65567:JFF65591 JPB65567:JPB65591 JYX65567:JYX65591 KIT65567:KIT65591 KSP65567:KSP65591 LCL65567:LCL65591 LMH65567:LMH65591 LWD65567:LWD65591 MFZ65567:MFZ65591 MPV65567:MPV65591 MZR65567:MZR65591 NJN65567:NJN65591 NTJ65567:NTJ65591 ODF65567:ODF65591 ONB65567:ONB65591 OWX65567:OWX65591 PGT65567:PGT65591 PQP65567:PQP65591 QAL65567:QAL65591 QKH65567:QKH65591 QUD65567:QUD65591 RDZ65567:RDZ65591 RNV65567:RNV65591 RXR65567:RXR65591 SHN65567:SHN65591 SRJ65567:SRJ65591 TBF65567:TBF65591 TLB65567:TLB65591 TUX65567:TUX65591 UET65567:UET65591 UOP65567:UOP65591 UYL65567:UYL65591 VIH65567:VIH65591 VSD65567:VSD65591 WBZ65567:WBZ65591 WLV65567:WLV65591 WVR65567:WVR65591 J131103:J131127 JF131103:JF131127 TB131103:TB131127 ACX131103:ACX131127 AMT131103:AMT131127 AWP131103:AWP131127 BGL131103:BGL131127 BQH131103:BQH131127 CAD131103:CAD131127 CJZ131103:CJZ131127 CTV131103:CTV131127 DDR131103:DDR131127 DNN131103:DNN131127 DXJ131103:DXJ131127 EHF131103:EHF131127 ERB131103:ERB131127 FAX131103:FAX131127 FKT131103:FKT131127 FUP131103:FUP131127 GEL131103:GEL131127 GOH131103:GOH131127 GYD131103:GYD131127 HHZ131103:HHZ131127 HRV131103:HRV131127 IBR131103:IBR131127 ILN131103:ILN131127 IVJ131103:IVJ131127 JFF131103:JFF131127 JPB131103:JPB131127 JYX131103:JYX131127 KIT131103:KIT131127 KSP131103:KSP131127 LCL131103:LCL131127 LMH131103:LMH131127 LWD131103:LWD131127 MFZ131103:MFZ131127 MPV131103:MPV131127 MZR131103:MZR131127 NJN131103:NJN131127 NTJ131103:NTJ131127 ODF131103:ODF131127 ONB131103:ONB131127 OWX131103:OWX131127 PGT131103:PGT131127 PQP131103:PQP131127 QAL131103:QAL131127 QKH131103:QKH131127 QUD131103:QUD131127 RDZ131103:RDZ131127 RNV131103:RNV131127 RXR131103:RXR131127 SHN131103:SHN131127 SRJ131103:SRJ131127 TBF131103:TBF131127 TLB131103:TLB131127 TUX131103:TUX131127 UET131103:UET131127 UOP131103:UOP131127 UYL131103:UYL131127 VIH131103:VIH131127 VSD131103:VSD131127 WBZ131103:WBZ131127 WLV131103:WLV131127 WVR131103:WVR131127 J196639:J196663 JF196639:JF196663 TB196639:TB196663 ACX196639:ACX196663 AMT196639:AMT196663 AWP196639:AWP196663 BGL196639:BGL196663 BQH196639:BQH196663 CAD196639:CAD196663 CJZ196639:CJZ196663 CTV196639:CTV196663 DDR196639:DDR196663 DNN196639:DNN196663 DXJ196639:DXJ196663 EHF196639:EHF196663 ERB196639:ERB196663 FAX196639:FAX196663 FKT196639:FKT196663 FUP196639:FUP196663 GEL196639:GEL196663 GOH196639:GOH196663 GYD196639:GYD196663 HHZ196639:HHZ196663 HRV196639:HRV196663 IBR196639:IBR196663 ILN196639:ILN196663 IVJ196639:IVJ196663 JFF196639:JFF196663 JPB196639:JPB196663 JYX196639:JYX196663 KIT196639:KIT196663 KSP196639:KSP196663 LCL196639:LCL196663 LMH196639:LMH196663 LWD196639:LWD196663 MFZ196639:MFZ196663 MPV196639:MPV196663 MZR196639:MZR196663 NJN196639:NJN196663 NTJ196639:NTJ196663 ODF196639:ODF196663 ONB196639:ONB196663 OWX196639:OWX196663 PGT196639:PGT196663 PQP196639:PQP196663 QAL196639:QAL196663 QKH196639:QKH196663 QUD196639:QUD196663 RDZ196639:RDZ196663 RNV196639:RNV196663 RXR196639:RXR196663 SHN196639:SHN196663 SRJ196639:SRJ196663 TBF196639:TBF196663 TLB196639:TLB196663 TUX196639:TUX196663 UET196639:UET196663 UOP196639:UOP196663 UYL196639:UYL196663 VIH196639:VIH196663 VSD196639:VSD196663 WBZ196639:WBZ196663 WLV196639:WLV196663 WVR196639:WVR196663 J262175:J262199 JF262175:JF262199 TB262175:TB262199 ACX262175:ACX262199 AMT262175:AMT262199 AWP262175:AWP262199 BGL262175:BGL262199 BQH262175:BQH262199 CAD262175:CAD262199 CJZ262175:CJZ262199 CTV262175:CTV262199 DDR262175:DDR262199 DNN262175:DNN262199 DXJ262175:DXJ262199 EHF262175:EHF262199 ERB262175:ERB262199 FAX262175:FAX262199 FKT262175:FKT262199 FUP262175:FUP262199 GEL262175:GEL262199 GOH262175:GOH262199 GYD262175:GYD262199 HHZ262175:HHZ262199 HRV262175:HRV262199 IBR262175:IBR262199 ILN262175:ILN262199 IVJ262175:IVJ262199 JFF262175:JFF262199 JPB262175:JPB262199 JYX262175:JYX262199 KIT262175:KIT262199 KSP262175:KSP262199 LCL262175:LCL262199 LMH262175:LMH262199 LWD262175:LWD262199 MFZ262175:MFZ262199 MPV262175:MPV262199 MZR262175:MZR262199 NJN262175:NJN262199 NTJ262175:NTJ262199 ODF262175:ODF262199 ONB262175:ONB262199 OWX262175:OWX262199 PGT262175:PGT262199 PQP262175:PQP262199 QAL262175:QAL262199 QKH262175:QKH262199 QUD262175:QUD262199 RDZ262175:RDZ262199 RNV262175:RNV262199 RXR262175:RXR262199 SHN262175:SHN262199 SRJ262175:SRJ262199 TBF262175:TBF262199 TLB262175:TLB262199 TUX262175:TUX262199 UET262175:UET262199 UOP262175:UOP262199 UYL262175:UYL262199 VIH262175:VIH262199 VSD262175:VSD262199 WBZ262175:WBZ262199 WLV262175:WLV262199 WVR262175:WVR262199 J327711:J327735 JF327711:JF327735 TB327711:TB327735 ACX327711:ACX327735 AMT327711:AMT327735 AWP327711:AWP327735 BGL327711:BGL327735 BQH327711:BQH327735 CAD327711:CAD327735 CJZ327711:CJZ327735 CTV327711:CTV327735 DDR327711:DDR327735 DNN327711:DNN327735 DXJ327711:DXJ327735 EHF327711:EHF327735 ERB327711:ERB327735 FAX327711:FAX327735 FKT327711:FKT327735 FUP327711:FUP327735 GEL327711:GEL327735 GOH327711:GOH327735 GYD327711:GYD327735 HHZ327711:HHZ327735 HRV327711:HRV327735 IBR327711:IBR327735 ILN327711:ILN327735 IVJ327711:IVJ327735 JFF327711:JFF327735 JPB327711:JPB327735 JYX327711:JYX327735 KIT327711:KIT327735 KSP327711:KSP327735 LCL327711:LCL327735 LMH327711:LMH327735 LWD327711:LWD327735 MFZ327711:MFZ327735 MPV327711:MPV327735 MZR327711:MZR327735 NJN327711:NJN327735 NTJ327711:NTJ327735 ODF327711:ODF327735 ONB327711:ONB327735 OWX327711:OWX327735 PGT327711:PGT327735 PQP327711:PQP327735 QAL327711:QAL327735 QKH327711:QKH327735 QUD327711:QUD327735 RDZ327711:RDZ327735 RNV327711:RNV327735 RXR327711:RXR327735 SHN327711:SHN327735 SRJ327711:SRJ327735 TBF327711:TBF327735 TLB327711:TLB327735 TUX327711:TUX327735 UET327711:UET327735 UOP327711:UOP327735 UYL327711:UYL327735 VIH327711:VIH327735 VSD327711:VSD327735 WBZ327711:WBZ327735 WLV327711:WLV327735 WVR327711:WVR327735 J393247:J393271 JF393247:JF393271 TB393247:TB393271 ACX393247:ACX393271 AMT393247:AMT393271 AWP393247:AWP393271 BGL393247:BGL393271 BQH393247:BQH393271 CAD393247:CAD393271 CJZ393247:CJZ393271 CTV393247:CTV393271 DDR393247:DDR393271 DNN393247:DNN393271 DXJ393247:DXJ393271 EHF393247:EHF393271 ERB393247:ERB393271 FAX393247:FAX393271 FKT393247:FKT393271 FUP393247:FUP393271 GEL393247:GEL393271 GOH393247:GOH393271 GYD393247:GYD393271 HHZ393247:HHZ393271 HRV393247:HRV393271 IBR393247:IBR393271 ILN393247:ILN393271 IVJ393247:IVJ393271 JFF393247:JFF393271 JPB393247:JPB393271 JYX393247:JYX393271 KIT393247:KIT393271 KSP393247:KSP393271 LCL393247:LCL393271 LMH393247:LMH393271 LWD393247:LWD393271 MFZ393247:MFZ393271 MPV393247:MPV393271 MZR393247:MZR393271 NJN393247:NJN393271 NTJ393247:NTJ393271 ODF393247:ODF393271 ONB393247:ONB393271 OWX393247:OWX393271 PGT393247:PGT393271 PQP393247:PQP393271 QAL393247:QAL393271 QKH393247:QKH393271 QUD393247:QUD393271 RDZ393247:RDZ393271 RNV393247:RNV393271 RXR393247:RXR393271 SHN393247:SHN393271 SRJ393247:SRJ393271 TBF393247:TBF393271 TLB393247:TLB393271 TUX393247:TUX393271 UET393247:UET393271 UOP393247:UOP393271 UYL393247:UYL393271 VIH393247:VIH393271 VSD393247:VSD393271 WBZ393247:WBZ393271 WLV393247:WLV393271 WVR393247:WVR393271 J458783:J458807 JF458783:JF458807 TB458783:TB458807 ACX458783:ACX458807 AMT458783:AMT458807 AWP458783:AWP458807 BGL458783:BGL458807 BQH458783:BQH458807 CAD458783:CAD458807 CJZ458783:CJZ458807 CTV458783:CTV458807 DDR458783:DDR458807 DNN458783:DNN458807 DXJ458783:DXJ458807 EHF458783:EHF458807 ERB458783:ERB458807 FAX458783:FAX458807 FKT458783:FKT458807 FUP458783:FUP458807 GEL458783:GEL458807 GOH458783:GOH458807 GYD458783:GYD458807 HHZ458783:HHZ458807 HRV458783:HRV458807 IBR458783:IBR458807 ILN458783:ILN458807 IVJ458783:IVJ458807 JFF458783:JFF458807 JPB458783:JPB458807 JYX458783:JYX458807 KIT458783:KIT458807 KSP458783:KSP458807 LCL458783:LCL458807 LMH458783:LMH458807 LWD458783:LWD458807 MFZ458783:MFZ458807 MPV458783:MPV458807 MZR458783:MZR458807 NJN458783:NJN458807 NTJ458783:NTJ458807 ODF458783:ODF458807 ONB458783:ONB458807 OWX458783:OWX458807 PGT458783:PGT458807 PQP458783:PQP458807 QAL458783:QAL458807 QKH458783:QKH458807 QUD458783:QUD458807 RDZ458783:RDZ458807 RNV458783:RNV458807 RXR458783:RXR458807 SHN458783:SHN458807 SRJ458783:SRJ458807 TBF458783:TBF458807 TLB458783:TLB458807 TUX458783:TUX458807 UET458783:UET458807 UOP458783:UOP458807 UYL458783:UYL458807 VIH458783:VIH458807 VSD458783:VSD458807 WBZ458783:WBZ458807 WLV458783:WLV458807 WVR458783:WVR458807 J524319:J524343 JF524319:JF524343 TB524319:TB524343 ACX524319:ACX524343 AMT524319:AMT524343 AWP524319:AWP524343 BGL524319:BGL524343 BQH524319:BQH524343 CAD524319:CAD524343 CJZ524319:CJZ524343 CTV524319:CTV524343 DDR524319:DDR524343 DNN524319:DNN524343 DXJ524319:DXJ524343 EHF524319:EHF524343 ERB524319:ERB524343 FAX524319:FAX524343 FKT524319:FKT524343 FUP524319:FUP524343 GEL524319:GEL524343 GOH524319:GOH524343 GYD524319:GYD524343 HHZ524319:HHZ524343 HRV524319:HRV524343 IBR524319:IBR524343 ILN524319:ILN524343 IVJ524319:IVJ524343 JFF524319:JFF524343 JPB524319:JPB524343 JYX524319:JYX524343 KIT524319:KIT524343 KSP524319:KSP524343 LCL524319:LCL524343 LMH524319:LMH524343 LWD524319:LWD524343 MFZ524319:MFZ524343 MPV524319:MPV524343 MZR524319:MZR524343 NJN524319:NJN524343 NTJ524319:NTJ524343 ODF524319:ODF524343 ONB524319:ONB524343 OWX524319:OWX524343 PGT524319:PGT524343 PQP524319:PQP524343 QAL524319:QAL524343 QKH524319:QKH524343 QUD524319:QUD524343 RDZ524319:RDZ524343 RNV524319:RNV524343 RXR524319:RXR524343 SHN524319:SHN524343 SRJ524319:SRJ524343 TBF524319:TBF524343 TLB524319:TLB524343 TUX524319:TUX524343 UET524319:UET524343 UOP524319:UOP524343 UYL524319:UYL524343 VIH524319:VIH524343 VSD524319:VSD524343 WBZ524319:WBZ524343 WLV524319:WLV524343 WVR524319:WVR524343 J589855:J589879 JF589855:JF589879 TB589855:TB589879 ACX589855:ACX589879 AMT589855:AMT589879 AWP589855:AWP589879 BGL589855:BGL589879 BQH589855:BQH589879 CAD589855:CAD589879 CJZ589855:CJZ589879 CTV589855:CTV589879 DDR589855:DDR589879 DNN589855:DNN589879 DXJ589855:DXJ589879 EHF589855:EHF589879 ERB589855:ERB589879 FAX589855:FAX589879 FKT589855:FKT589879 FUP589855:FUP589879 GEL589855:GEL589879 GOH589855:GOH589879 GYD589855:GYD589879 HHZ589855:HHZ589879 HRV589855:HRV589879 IBR589855:IBR589879 ILN589855:ILN589879 IVJ589855:IVJ589879 JFF589855:JFF589879 JPB589855:JPB589879 JYX589855:JYX589879 KIT589855:KIT589879 KSP589855:KSP589879 LCL589855:LCL589879 LMH589855:LMH589879 LWD589855:LWD589879 MFZ589855:MFZ589879 MPV589855:MPV589879 MZR589855:MZR589879 NJN589855:NJN589879 NTJ589855:NTJ589879 ODF589855:ODF589879 ONB589855:ONB589879 OWX589855:OWX589879 PGT589855:PGT589879 PQP589855:PQP589879 QAL589855:QAL589879 QKH589855:QKH589879 QUD589855:QUD589879 RDZ589855:RDZ589879 RNV589855:RNV589879 RXR589855:RXR589879 SHN589855:SHN589879 SRJ589855:SRJ589879 TBF589855:TBF589879 TLB589855:TLB589879 TUX589855:TUX589879 UET589855:UET589879 UOP589855:UOP589879 UYL589855:UYL589879 VIH589855:VIH589879 VSD589855:VSD589879 WBZ589855:WBZ589879 WLV589855:WLV589879 WVR589855:WVR589879 J655391:J655415 JF655391:JF655415 TB655391:TB655415 ACX655391:ACX655415 AMT655391:AMT655415 AWP655391:AWP655415 BGL655391:BGL655415 BQH655391:BQH655415 CAD655391:CAD655415 CJZ655391:CJZ655415 CTV655391:CTV655415 DDR655391:DDR655415 DNN655391:DNN655415 DXJ655391:DXJ655415 EHF655391:EHF655415 ERB655391:ERB655415 FAX655391:FAX655415 FKT655391:FKT655415 FUP655391:FUP655415 GEL655391:GEL655415 GOH655391:GOH655415 GYD655391:GYD655415 HHZ655391:HHZ655415 HRV655391:HRV655415 IBR655391:IBR655415 ILN655391:ILN655415 IVJ655391:IVJ655415 JFF655391:JFF655415 JPB655391:JPB655415 JYX655391:JYX655415 KIT655391:KIT655415 KSP655391:KSP655415 LCL655391:LCL655415 LMH655391:LMH655415 LWD655391:LWD655415 MFZ655391:MFZ655415 MPV655391:MPV655415 MZR655391:MZR655415 NJN655391:NJN655415 NTJ655391:NTJ655415 ODF655391:ODF655415 ONB655391:ONB655415 OWX655391:OWX655415 PGT655391:PGT655415 PQP655391:PQP655415 QAL655391:QAL655415 QKH655391:QKH655415 QUD655391:QUD655415 RDZ655391:RDZ655415 RNV655391:RNV655415 RXR655391:RXR655415 SHN655391:SHN655415 SRJ655391:SRJ655415 TBF655391:TBF655415 TLB655391:TLB655415 TUX655391:TUX655415 UET655391:UET655415 UOP655391:UOP655415 UYL655391:UYL655415 VIH655391:VIH655415 VSD655391:VSD655415 WBZ655391:WBZ655415 WLV655391:WLV655415 WVR655391:WVR655415 J720927:J720951 JF720927:JF720951 TB720927:TB720951 ACX720927:ACX720951 AMT720927:AMT720951 AWP720927:AWP720951 BGL720927:BGL720951 BQH720927:BQH720951 CAD720927:CAD720951 CJZ720927:CJZ720951 CTV720927:CTV720951 DDR720927:DDR720951 DNN720927:DNN720951 DXJ720927:DXJ720951 EHF720927:EHF720951 ERB720927:ERB720951 FAX720927:FAX720951 FKT720927:FKT720951 FUP720927:FUP720951 GEL720927:GEL720951 GOH720927:GOH720951 GYD720927:GYD720951 HHZ720927:HHZ720951 HRV720927:HRV720951 IBR720927:IBR720951 ILN720927:ILN720951 IVJ720927:IVJ720951 JFF720927:JFF720951 JPB720927:JPB720951 JYX720927:JYX720951 KIT720927:KIT720951 KSP720927:KSP720951 LCL720927:LCL720951 LMH720927:LMH720951 LWD720927:LWD720951 MFZ720927:MFZ720951 MPV720927:MPV720951 MZR720927:MZR720951 NJN720927:NJN720951 NTJ720927:NTJ720951 ODF720927:ODF720951 ONB720927:ONB720951 OWX720927:OWX720951 PGT720927:PGT720951 PQP720927:PQP720951 QAL720927:QAL720951 QKH720927:QKH720951 QUD720927:QUD720951 RDZ720927:RDZ720951 RNV720927:RNV720951 RXR720927:RXR720951 SHN720927:SHN720951 SRJ720927:SRJ720951 TBF720927:TBF720951 TLB720927:TLB720951 TUX720927:TUX720951 UET720927:UET720951 UOP720927:UOP720951 UYL720927:UYL720951 VIH720927:VIH720951 VSD720927:VSD720951 WBZ720927:WBZ720951 WLV720927:WLV720951 WVR720927:WVR720951 J786463:J786487 JF786463:JF786487 TB786463:TB786487 ACX786463:ACX786487 AMT786463:AMT786487 AWP786463:AWP786487 BGL786463:BGL786487 BQH786463:BQH786487 CAD786463:CAD786487 CJZ786463:CJZ786487 CTV786463:CTV786487 DDR786463:DDR786487 DNN786463:DNN786487 DXJ786463:DXJ786487 EHF786463:EHF786487 ERB786463:ERB786487 FAX786463:FAX786487 FKT786463:FKT786487 FUP786463:FUP786487 GEL786463:GEL786487 GOH786463:GOH786487 GYD786463:GYD786487 HHZ786463:HHZ786487 HRV786463:HRV786487 IBR786463:IBR786487 ILN786463:ILN786487 IVJ786463:IVJ786487 JFF786463:JFF786487 JPB786463:JPB786487 JYX786463:JYX786487 KIT786463:KIT786487 KSP786463:KSP786487 LCL786463:LCL786487 LMH786463:LMH786487 LWD786463:LWD786487 MFZ786463:MFZ786487 MPV786463:MPV786487 MZR786463:MZR786487 NJN786463:NJN786487 NTJ786463:NTJ786487 ODF786463:ODF786487 ONB786463:ONB786487 OWX786463:OWX786487 PGT786463:PGT786487 PQP786463:PQP786487 QAL786463:QAL786487 QKH786463:QKH786487 QUD786463:QUD786487 RDZ786463:RDZ786487 RNV786463:RNV786487 RXR786463:RXR786487 SHN786463:SHN786487 SRJ786463:SRJ786487 TBF786463:TBF786487 TLB786463:TLB786487 TUX786463:TUX786487 UET786463:UET786487 UOP786463:UOP786487 UYL786463:UYL786487 VIH786463:VIH786487 VSD786463:VSD786487 WBZ786463:WBZ786487 WLV786463:WLV786487 WVR786463:WVR786487 J851999:J852023 JF851999:JF852023 TB851999:TB852023 ACX851999:ACX852023 AMT851999:AMT852023 AWP851999:AWP852023 BGL851999:BGL852023 BQH851999:BQH852023 CAD851999:CAD852023 CJZ851999:CJZ852023 CTV851999:CTV852023 DDR851999:DDR852023 DNN851999:DNN852023 DXJ851999:DXJ852023 EHF851999:EHF852023 ERB851999:ERB852023 FAX851999:FAX852023 FKT851999:FKT852023 FUP851999:FUP852023 GEL851999:GEL852023 GOH851999:GOH852023 GYD851999:GYD852023 HHZ851999:HHZ852023 HRV851999:HRV852023 IBR851999:IBR852023 ILN851999:ILN852023 IVJ851999:IVJ852023 JFF851999:JFF852023 JPB851999:JPB852023 JYX851999:JYX852023 KIT851999:KIT852023 KSP851999:KSP852023 LCL851999:LCL852023 LMH851999:LMH852023 LWD851999:LWD852023 MFZ851999:MFZ852023 MPV851999:MPV852023 MZR851999:MZR852023 NJN851999:NJN852023 NTJ851999:NTJ852023 ODF851999:ODF852023 ONB851999:ONB852023 OWX851999:OWX852023 PGT851999:PGT852023 PQP851999:PQP852023 QAL851999:QAL852023 QKH851999:QKH852023 QUD851999:QUD852023 RDZ851999:RDZ852023 RNV851999:RNV852023 RXR851999:RXR852023 SHN851999:SHN852023 SRJ851999:SRJ852023 TBF851999:TBF852023 TLB851999:TLB852023 TUX851999:TUX852023 UET851999:UET852023 UOP851999:UOP852023 UYL851999:UYL852023 VIH851999:VIH852023 VSD851999:VSD852023 WBZ851999:WBZ852023 WLV851999:WLV852023 WVR851999:WVR852023 J917535:J917559 JF917535:JF917559 TB917535:TB917559 ACX917535:ACX917559 AMT917535:AMT917559 AWP917535:AWP917559 BGL917535:BGL917559 BQH917535:BQH917559 CAD917535:CAD917559 CJZ917535:CJZ917559 CTV917535:CTV917559 DDR917535:DDR917559 DNN917535:DNN917559 DXJ917535:DXJ917559 EHF917535:EHF917559 ERB917535:ERB917559 FAX917535:FAX917559 FKT917535:FKT917559 FUP917535:FUP917559 GEL917535:GEL917559 GOH917535:GOH917559 GYD917535:GYD917559 HHZ917535:HHZ917559 HRV917535:HRV917559 IBR917535:IBR917559 ILN917535:ILN917559 IVJ917535:IVJ917559 JFF917535:JFF917559 JPB917535:JPB917559 JYX917535:JYX917559 KIT917535:KIT917559 KSP917535:KSP917559 LCL917535:LCL917559 LMH917535:LMH917559 LWD917535:LWD917559 MFZ917535:MFZ917559 MPV917535:MPV917559 MZR917535:MZR917559 NJN917535:NJN917559 NTJ917535:NTJ917559 ODF917535:ODF917559 ONB917535:ONB917559 OWX917535:OWX917559 PGT917535:PGT917559 PQP917535:PQP917559 QAL917535:QAL917559 QKH917535:QKH917559 QUD917535:QUD917559 RDZ917535:RDZ917559 RNV917535:RNV917559 RXR917535:RXR917559 SHN917535:SHN917559 SRJ917535:SRJ917559 TBF917535:TBF917559 TLB917535:TLB917559 TUX917535:TUX917559 UET917535:UET917559 UOP917535:UOP917559 UYL917535:UYL917559 VIH917535:VIH917559 VSD917535:VSD917559 WBZ917535:WBZ917559 WLV917535:WLV917559 WVR917535:WVR917559 J983071:J983095 JF983071:JF983095 TB983071:TB983095 ACX983071:ACX983095 AMT983071:AMT983095 AWP983071:AWP983095 BGL983071:BGL983095 BQH983071:BQH983095 CAD983071:CAD983095 CJZ983071:CJZ983095 CTV983071:CTV983095 DDR983071:DDR983095 DNN983071:DNN983095 DXJ983071:DXJ983095 EHF983071:EHF983095 ERB983071:ERB983095 FAX983071:FAX983095 FKT983071:FKT983095 FUP983071:FUP983095 GEL983071:GEL983095 GOH983071:GOH983095 GYD983071:GYD983095 HHZ983071:HHZ983095 HRV983071:HRV983095 IBR983071:IBR983095 ILN983071:ILN983095 IVJ983071:IVJ983095 JFF983071:JFF983095 JPB983071:JPB983095 JYX983071:JYX983095 KIT983071:KIT983095 KSP983071:KSP983095 LCL983071:LCL983095 LMH983071:LMH983095 LWD983071:LWD983095 MFZ983071:MFZ983095 MPV983071:MPV983095 MZR983071:MZR983095 NJN983071:NJN983095 NTJ983071:NTJ983095 ODF983071:ODF983095 ONB983071:ONB983095 OWX983071:OWX983095 PGT983071:PGT983095 PQP983071:PQP983095 QAL983071:QAL983095 QKH983071:QKH983095 QUD983071:QUD983095 RDZ983071:RDZ983095 RNV983071:RNV983095 RXR983071:RXR983095 SHN983071:SHN983095 SRJ983071:SRJ983095 TBF983071:TBF983095 TLB983071:TLB983095 TUX983071:TUX983095 UET983071:UET983095 UOP983071:UOP983095 UYL983071:UYL983095 VIH983071:VIH983095 VSD983071:VSD983095 WBZ983071:WBZ983095 WLV983071:WLV983095 WVR983071:WVR983095 WLR983071:WLR983095 JH6:JH55 TD6:TD55 ACZ6:ACZ55 AMV6:AMV55 AWR6:AWR55 BGN6:BGN55 BQJ6:BQJ55 CAF6:CAF55 CKB6:CKB55 CTX6:CTX55 DDT6:DDT55 DNP6:DNP55 DXL6:DXL55 EHH6:EHH55 ERD6:ERD55 FAZ6:FAZ55 FKV6:FKV55 FUR6:FUR55 GEN6:GEN55 GOJ6:GOJ55 GYF6:GYF55 HIB6:HIB55 HRX6:HRX55 IBT6:IBT55 ILP6:ILP55 IVL6:IVL55 JFH6:JFH55 JPD6:JPD55 JYZ6:JYZ55 KIV6:KIV55 KSR6:KSR55 LCN6:LCN55 LMJ6:LMJ55 LWF6:LWF55 MGB6:MGB55 MPX6:MPX55 MZT6:MZT55 NJP6:NJP55 NTL6:NTL55 ODH6:ODH55 OND6:OND55 OWZ6:OWZ55 PGV6:PGV55 PQR6:PQR55 QAN6:QAN55 QKJ6:QKJ55 QUF6:QUF55 REB6:REB55 RNX6:RNX55 RXT6:RXT55 SHP6:SHP55 SRL6:SRL55 TBH6:TBH55 TLD6:TLD55 TUZ6:TUZ55 UEV6:UEV55 UOR6:UOR55 UYN6:UYN55 VIJ6:VIJ55 VSF6:VSF55 WCB6:WCB55 WLX6:WLX55 WVT6:WVT55 L65567:L65591 JH65567:JH65591 TD65567:TD65591 ACZ65567:ACZ65591 AMV65567:AMV65591 AWR65567:AWR65591 BGN65567:BGN65591 BQJ65567:BQJ65591 CAF65567:CAF65591 CKB65567:CKB65591 CTX65567:CTX65591 DDT65567:DDT65591 DNP65567:DNP65591 DXL65567:DXL65591 EHH65567:EHH65591 ERD65567:ERD65591 FAZ65567:FAZ65591 FKV65567:FKV65591 FUR65567:FUR65591 GEN65567:GEN65591 GOJ65567:GOJ65591 GYF65567:GYF65591 HIB65567:HIB65591 HRX65567:HRX65591 IBT65567:IBT65591 ILP65567:ILP65591 IVL65567:IVL65591 JFH65567:JFH65591 JPD65567:JPD65591 JYZ65567:JYZ65591 KIV65567:KIV65591 KSR65567:KSR65591 LCN65567:LCN65591 LMJ65567:LMJ65591 LWF65567:LWF65591 MGB65567:MGB65591 MPX65567:MPX65591 MZT65567:MZT65591 NJP65567:NJP65591 NTL65567:NTL65591 ODH65567:ODH65591 OND65567:OND65591 OWZ65567:OWZ65591 PGV65567:PGV65591 PQR65567:PQR65591 QAN65567:QAN65591 QKJ65567:QKJ65591 QUF65567:QUF65591 REB65567:REB65591 RNX65567:RNX65591 RXT65567:RXT65591 SHP65567:SHP65591 SRL65567:SRL65591 TBH65567:TBH65591 TLD65567:TLD65591 TUZ65567:TUZ65591 UEV65567:UEV65591 UOR65567:UOR65591 UYN65567:UYN65591 VIJ65567:VIJ65591 VSF65567:VSF65591 WCB65567:WCB65591 WLX65567:WLX65591 WVT65567:WVT65591 L131103:L131127 JH131103:JH131127 TD131103:TD131127 ACZ131103:ACZ131127 AMV131103:AMV131127 AWR131103:AWR131127 BGN131103:BGN131127 BQJ131103:BQJ131127 CAF131103:CAF131127 CKB131103:CKB131127 CTX131103:CTX131127 DDT131103:DDT131127 DNP131103:DNP131127 DXL131103:DXL131127 EHH131103:EHH131127 ERD131103:ERD131127 FAZ131103:FAZ131127 FKV131103:FKV131127 FUR131103:FUR131127 GEN131103:GEN131127 GOJ131103:GOJ131127 GYF131103:GYF131127 HIB131103:HIB131127 HRX131103:HRX131127 IBT131103:IBT131127 ILP131103:ILP131127 IVL131103:IVL131127 JFH131103:JFH131127 JPD131103:JPD131127 JYZ131103:JYZ131127 KIV131103:KIV131127 KSR131103:KSR131127 LCN131103:LCN131127 LMJ131103:LMJ131127 LWF131103:LWF131127 MGB131103:MGB131127 MPX131103:MPX131127 MZT131103:MZT131127 NJP131103:NJP131127 NTL131103:NTL131127 ODH131103:ODH131127 OND131103:OND131127 OWZ131103:OWZ131127 PGV131103:PGV131127 PQR131103:PQR131127 QAN131103:QAN131127 QKJ131103:QKJ131127 QUF131103:QUF131127 REB131103:REB131127 RNX131103:RNX131127 RXT131103:RXT131127 SHP131103:SHP131127 SRL131103:SRL131127 TBH131103:TBH131127 TLD131103:TLD131127 TUZ131103:TUZ131127 UEV131103:UEV131127 UOR131103:UOR131127 UYN131103:UYN131127 VIJ131103:VIJ131127 VSF131103:VSF131127 WCB131103:WCB131127 WLX131103:WLX131127 WVT131103:WVT131127 L196639:L196663 JH196639:JH196663 TD196639:TD196663 ACZ196639:ACZ196663 AMV196639:AMV196663 AWR196639:AWR196663 BGN196639:BGN196663 BQJ196639:BQJ196663 CAF196639:CAF196663 CKB196639:CKB196663 CTX196639:CTX196663 DDT196639:DDT196663 DNP196639:DNP196663 DXL196639:DXL196663 EHH196639:EHH196663 ERD196639:ERD196663 FAZ196639:FAZ196663 FKV196639:FKV196663 FUR196639:FUR196663 GEN196639:GEN196663 GOJ196639:GOJ196663 GYF196639:GYF196663 HIB196639:HIB196663 HRX196639:HRX196663 IBT196639:IBT196663 ILP196639:ILP196663 IVL196639:IVL196663 JFH196639:JFH196663 JPD196639:JPD196663 JYZ196639:JYZ196663 KIV196639:KIV196663 KSR196639:KSR196663 LCN196639:LCN196663 LMJ196639:LMJ196663 LWF196639:LWF196663 MGB196639:MGB196663 MPX196639:MPX196663 MZT196639:MZT196663 NJP196639:NJP196663 NTL196639:NTL196663 ODH196639:ODH196663 OND196639:OND196663 OWZ196639:OWZ196663 PGV196639:PGV196663 PQR196639:PQR196663 QAN196639:QAN196663 QKJ196639:QKJ196663 QUF196639:QUF196663 REB196639:REB196663 RNX196639:RNX196663 RXT196639:RXT196663 SHP196639:SHP196663 SRL196639:SRL196663 TBH196639:TBH196663 TLD196639:TLD196663 TUZ196639:TUZ196663 UEV196639:UEV196663 UOR196639:UOR196663 UYN196639:UYN196663 VIJ196639:VIJ196663 VSF196639:VSF196663 WCB196639:WCB196663 WLX196639:WLX196663 WVT196639:WVT196663 L262175:L262199 JH262175:JH262199 TD262175:TD262199 ACZ262175:ACZ262199 AMV262175:AMV262199 AWR262175:AWR262199 BGN262175:BGN262199 BQJ262175:BQJ262199 CAF262175:CAF262199 CKB262175:CKB262199 CTX262175:CTX262199 DDT262175:DDT262199 DNP262175:DNP262199 DXL262175:DXL262199 EHH262175:EHH262199 ERD262175:ERD262199 FAZ262175:FAZ262199 FKV262175:FKV262199 FUR262175:FUR262199 GEN262175:GEN262199 GOJ262175:GOJ262199 GYF262175:GYF262199 HIB262175:HIB262199 HRX262175:HRX262199 IBT262175:IBT262199 ILP262175:ILP262199 IVL262175:IVL262199 JFH262175:JFH262199 JPD262175:JPD262199 JYZ262175:JYZ262199 KIV262175:KIV262199 KSR262175:KSR262199 LCN262175:LCN262199 LMJ262175:LMJ262199 LWF262175:LWF262199 MGB262175:MGB262199 MPX262175:MPX262199 MZT262175:MZT262199 NJP262175:NJP262199 NTL262175:NTL262199 ODH262175:ODH262199 OND262175:OND262199 OWZ262175:OWZ262199 PGV262175:PGV262199 PQR262175:PQR262199 QAN262175:QAN262199 QKJ262175:QKJ262199 QUF262175:QUF262199 REB262175:REB262199 RNX262175:RNX262199 RXT262175:RXT262199 SHP262175:SHP262199 SRL262175:SRL262199 TBH262175:TBH262199 TLD262175:TLD262199 TUZ262175:TUZ262199 UEV262175:UEV262199 UOR262175:UOR262199 UYN262175:UYN262199 VIJ262175:VIJ262199 VSF262175:VSF262199 WCB262175:WCB262199 WLX262175:WLX262199 WVT262175:WVT262199 L327711:L327735 JH327711:JH327735 TD327711:TD327735 ACZ327711:ACZ327735 AMV327711:AMV327735 AWR327711:AWR327735 BGN327711:BGN327735 BQJ327711:BQJ327735 CAF327711:CAF327735 CKB327711:CKB327735 CTX327711:CTX327735 DDT327711:DDT327735 DNP327711:DNP327735 DXL327711:DXL327735 EHH327711:EHH327735 ERD327711:ERD327735 FAZ327711:FAZ327735 FKV327711:FKV327735 FUR327711:FUR327735 GEN327711:GEN327735 GOJ327711:GOJ327735 GYF327711:GYF327735 HIB327711:HIB327735 HRX327711:HRX327735 IBT327711:IBT327735 ILP327711:ILP327735 IVL327711:IVL327735 JFH327711:JFH327735 JPD327711:JPD327735 JYZ327711:JYZ327735 KIV327711:KIV327735 KSR327711:KSR327735 LCN327711:LCN327735 LMJ327711:LMJ327735 LWF327711:LWF327735 MGB327711:MGB327735 MPX327711:MPX327735 MZT327711:MZT327735 NJP327711:NJP327735 NTL327711:NTL327735 ODH327711:ODH327735 OND327711:OND327735 OWZ327711:OWZ327735 PGV327711:PGV327735 PQR327711:PQR327735 QAN327711:QAN327735 QKJ327711:QKJ327735 QUF327711:QUF327735 REB327711:REB327735 RNX327711:RNX327735 RXT327711:RXT327735 SHP327711:SHP327735 SRL327711:SRL327735 TBH327711:TBH327735 TLD327711:TLD327735 TUZ327711:TUZ327735 UEV327711:UEV327735 UOR327711:UOR327735 UYN327711:UYN327735 VIJ327711:VIJ327735 VSF327711:VSF327735 WCB327711:WCB327735 WLX327711:WLX327735 WVT327711:WVT327735 L393247:L393271 JH393247:JH393271 TD393247:TD393271 ACZ393247:ACZ393271 AMV393247:AMV393271 AWR393247:AWR393271 BGN393247:BGN393271 BQJ393247:BQJ393271 CAF393247:CAF393271 CKB393247:CKB393271 CTX393247:CTX393271 DDT393247:DDT393271 DNP393247:DNP393271 DXL393247:DXL393271 EHH393247:EHH393271 ERD393247:ERD393271 FAZ393247:FAZ393271 FKV393247:FKV393271 FUR393247:FUR393271 GEN393247:GEN393271 GOJ393247:GOJ393271 GYF393247:GYF393271 HIB393247:HIB393271 HRX393247:HRX393271 IBT393247:IBT393271 ILP393247:ILP393271 IVL393247:IVL393271 JFH393247:JFH393271 JPD393247:JPD393271 JYZ393247:JYZ393271 KIV393247:KIV393271 KSR393247:KSR393271 LCN393247:LCN393271 LMJ393247:LMJ393271 LWF393247:LWF393271 MGB393247:MGB393271 MPX393247:MPX393271 MZT393247:MZT393271 NJP393247:NJP393271 NTL393247:NTL393271 ODH393247:ODH393271 OND393247:OND393271 OWZ393247:OWZ393271 PGV393247:PGV393271 PQR393247:PQR393271 QAN393247:QAN393271 QKJ393247:QKJ393271 QUF393247:QUF393271 REB393247:REB393271 RNX393247:RNX393271 RXT393247:RXT393271 SHP393247:SHP393271 SRL393247:SRL393271 TBH393247:TBH393271 TLD393247:TLD393271 TUZ393247:TUZ393271 UEV393247:UEV393271 UOR393247:UOR393271 UYN393247:UYN393271 VIJ393247:VIJ393271 VSF393247:VSF393271 WCB393247:WCB393271 WLX393247:WLX393271 WVT393247:WVT393271 L458783:L458807 JH458783:JH458807 TD458783:TD458807 ACZ458783:ACZ458807 AMV458783:AMV458807 AWR458783:AWR458807 BGN458783:BGN458807 BQJ458783:BQJ458807 CAF458783:CAF458807 CKB458783:CKB458807 CTX458783:CTX458807 DDT458783:DDT458807 DNP458783:DNP458807 DXL458783:DXL458807 EHH458783:EHH458807 ERD458783:ERD458807 FAZ458783:FAZ458807 FKV458783:FKV458807 FUR458783:FUR458807 GEN458783:GEN458807 GOJ458783:GOJ458807 GYF458783:GYF458807 HIB458783:HIB458807 HRX458783:HRX458807 IBT458783:IBT458807 ILP458783:ILP458807 IVL458783:IVL458807 JFH458783:JFH458807 JPD458783:JPD458807 JYZ458783:JYZ458807 KIV458783:KIV458807 KSR458783:KSR458807 LCN458783:LCN458807 LMJ458783:LMJ458807 LWF458783:LWF458807 MGB458783:MGB458807 MPX458783:MPX458807 MZT458783:MZT458807 NJP458783:NJP458807 NTL458783:NTL458807 ODH458783:ODH458807 OND458783:OND458807 OWZ458783:OWZ458807 PGV458783:PGV458807 PQR458783:PQR458807 QAN458783:QAN458807 QKJ458783:QKJ458807 QUF458783:QUF458807 REB458783:REB458807 RNX458783:RNX458807 RXT458783:RXT458807 SHP458783:SHP458807 SRL458783:SRL458807 TBH458783:TBH458807 TLD458783:TLD458807 TUZ458783:TUZ458807 UEV458783:UEV458807 UOR458783:UOR458807 UYN458783:UYN458807 VIJ458783:VIJ458807 VSF458783:VSF458807 WCB458783:WCB458807 WLX458783:WLX458807 WVT458783:WVT458807 L524319:L524343 JH524319:JH524343 TD524319:TD524343 ACZ524319:ACZ524343 AMV524319:AMV524343 AWR524319:AWR524343 BGN524319:BGN524343 BQJ524319:BQJ524343 CAF524319:CAF524343 CKB524319:CKB524343 CTX524319:CTX524343 DDT524319:DDT524343 DNP524319:DNP524343 DXL524319:DXL524343 EHH524319:EHH524343 ERD524319:ERD524343 FAZ524319:FAZ524343 FKV524319:FKV524343 FUR524319:FUR524343 GEN524319:GEN524343 GOJ524319:GOJ524343 GYF524319:GYF524343 HIB524319:HIB524343 HRX524319:HRX524343 IBT524319:IBT524343 ILP524319:ILP524343 IVL524319:IVL524343 JFH524319:JFH524343 JPD524319:JPD524343 JYZ524319:JYZ524343 KIV524319:KIV524343 KSR524319:KSR524343 LCN524319:LCN524343 LMJ524319:LMJ524343 LWF524319:LWF524343 MGB524319:MGB524343 MPX524319:MPX524343 MZT524319:MZT524343 NJP524319:NJP524343 NTL524319:NTL524343 ODH524319:ODH524343 OND524319:OND524343 OWZ524319:OWZ524343 PGV524319:PGV524343 PQR524319:PQR524343 QAN524319:QAN524343 QKJ524319:QKJ524343 QUF524319:QUF524343 REB524319:REB524343 RNX524319:RNX524343 RXT524319:RXT524343 SHP524319:SHP524343 SRL524319:SRL524343 TBH524319:TBH524343 TLD524319:TLD524343 TUZ524319:TUZ524343 UEV524319:UEV524343 UOR524319:UOR524343 UYN524319:UYN524343 VIJ524319:VIJ524343 VSF524319:VSF524343 WCB524319:WCB524343 WLX524319:WLX524343 WVT524319:WVT524343 L589855:L589879 JH589855:JH589879 TD589855:TD589879 ACZ589855:ACZ589879 AMV589855:AMV589879 AWR589855:AWR589879 BGN589855:BGN589879 BQJ589855:BQJ589879 CAF589855:CAF589879 CKB589855:CKB589879 CTX589855:CTX589879 DDT589855:DDT589879 DNP589855:DNP589879 DXL589855:DXL589879 EHH589855:EHH589879 ERD589855:ERD589879 FAZ589855:FAZ589879 FKV589855:FKV589879 FUR589855:FUR589879 GEN589855:GEN589879 GOJ589855:GOJ589879 GYF589855:GYF589879 HIB589855:HIB589879 HRX589855:HRX589879 IBT589855:IBT589879 ILP589855:ILP589879 IVL589855:IVL589879 JFH589855:JFH589879 JPD589855:JPD589879 JYZ589855:JYZ589879 KIV589855:KIV589879 KSR589855:KSR589879 LCN589855:LCN589879 LMJ589855:LMJ589879 LWF589855:LWF589879 MGB589855:MGB589879 MPX589855:MPX589879 MZT589855:MZT589879 NJP589855:NJP589879 NTL589855:NTL589879 ODH589855:ODH589879 OND589855:OND589879 OWZ589855:OWZ589879 PGV589855:PGV589879 PQR589855:PQR589879 QAN589855:QAN589879 QKJ589855:QKJ589879 QUF589855:QUF589879 REB589855:REB589879 RNX589855:RNX589879 RXT589855:RXT589879 SHP589855:SHP589879 SRL589855:SRL589879 TBH589855:TBH589879 TLD589855:TLD589879 TUZ589855:TUZ589879 UEV589855:UEV589879 UOR589855:UOR589879 UYN589855:UYN589879 VIJ589855:VIJ589879 VSF589855:VSF589879 WCB589855:WCB589879 WLX589855:WLX589879 WVT589855:WVT589879 L655391:L655415 JH655391:JH655415 TD655391:TD655415 ACZ655391:ACZ655415 AMV655391:AMV655415 AWR655391:AWR655415 BGN655391:BGN655415 BQJ655391:BQJ655415 CAF655391:CAF655415 CKB655391:CKB655415 CTX655391:CTX655415 DDT655391:DDT655415 DNP655391:DNP655415 DXL655391:DXL655415 EHH655391:EHH655415 ERD655391:ERD655415 FAZ655391:FAZ655415 FKV655391:FKV655415 FUR655391:FUR655415 GEN655391:GEN655415 GOJ655391:GOJ655415 GYF655391:GYF655415 HIB655391:HIB655415 HRX655391:HRX655415 IBT655391:IBT655415 ILP655391:ILP655415 IVL655391:IVL655415 JFH655391:JFH655415 JPD655391:JPD655415 JYZ655391:JYZ655415 KIV655391:KIV655415 KSR655391:KSR655415 LCN655391:LCN655415 LMJ655391:LMJ655415 LWF655391:LWF655415 MGB655391:MGB655415 MPX655391:MPX655415 MZT655391:MZT655415 NJP655391:NJP655415 NTL655391:NTL655415 ODH655391:ODH655415 OND655391:OND655415 OWZ655391:OWZ655415 PGV655391:PGV655415 PQR655391:PQR655415 QAN655391:QAN655415 QKJ655391:QKJ655415 QUF655391:QUF655415 REB655391:REB655415 RNX655391:RNX655415 RXT655391:RXT655415 SHP655391:SHP655415 SRL655391:SRL655415 TBH655391:TBH655415 TLD655391:TLD655415 TUZ655391:TUZ655415 UEV655391:UEV655415 UOR655391:UOR655415 UYN655391:UYN655415 VIJ655391:VIJ655415 VSF655391:VSF655415 WCB655391:WCB655415 WLX655391:WLX655415 WVT655391:WVT655415 L720927:L720951 JH720927:JH720951 TD720927:TD720951 ACZ720927:ACZ720951 AMV720927:AMV720951 AWR720927:AWR720951 BGN720927:BGN720951 BQJ720927:BQJ720951 CAF720927:CAF720951 CKB720927:CKB720951 CTX720927:CTX720951 DDT720927:DDT720951 DNP720927:DNP720951 DXL720927:DXL720951 EHH720927:EHH720951 ERD720927:ERD720951 FAZ720927:FAZ720951 FKV720927:FKV720951 FUR720927:FUR720951 GEN720927:GEN720951 GOJ720927:GOJ720951 GYF720927:GYF720951 HIB720927:HIB720951 HRX720927:HRX720951 IBT720927:IBT720951 ILP720927:ILP720951 IVL720927:IVL720951 JFH720927:JFH720951 JPD720927:JPD720951 JYZ720927:JYZ720951 KIV720927:KIV720951 KSR720927:KSR720951 LCN720927:LCN720951 LMJ720927:LMJ720951 LWF720927:LWF720951 MGB720927:MGB720951 MPX720927:MPX720951 MZT720927:MZT720951 NJP720927:NJP720951 NTL720927:NTL720951 ODH720927:ODH720951 OND720927:OND720951 OWZ720927:OWZ720951 PGV720927:PGV720951 PQR720927:PQR720951 QAN720927:QAN720951 QKJ720927:QKJ720951 QUF720927:QUF720951 REB720927:REB720951 RNX720927:RNX720951 RXT720927:RXT720951 SHP720927:SHP720951 SRL720927:SRL720951 TBH720927:TBH720951 TLD720927:TLD720951 TUZ720927:TUZ720951 UEV720927:UEV720951 UOR720927:UOR720951 UYN720927:UYN720951 VIJ720927:VIJ720951 VSF720927:VSF720951 WCB720927:WCB720951 WLX720927:WLX720951 WVT720927:WVT720951 L786463:L786487 JH786463:JH786487 TD786463:TD786487 ACZ786463:ACZ786487 AMV786463:AMV786487 AWR786463:AWR786487 BGN786463:BGN786487 BQJ786463:BQJ786487 CAF786463:CAF786487 CKB786463:CKB786487 CTX786463:CTX786487 DDT786463:DDT786487 DNP786463:DNP786487 DXL786463:DXL786487 EHH786463:EHH786487 ERD786463:ERD786487 FAZ786463:FAZ786487 FKV786463:FKV786487 FUR786463:FUR786487 GEN786463:GEN786487 GOJ786463:GOJ786487 GYF786463:GYF786487 HIB786463:HIB786487 HRX786463:HRX786487 IBT786463:IBT786487 ILP786463:ILP786487 IVL786463:IVL786487 JFH786463:JFH786487 JPD786463:JPD786487 JYZ786463:JYZ786487 KIV786463:KIV786487 KSR786463:KSR786487 LCN786463:LCN786487 LMJ786463:LMJ786487 LWF786463:LWF786487 MGB786463:MGB786487 MPX786463:MPX786487 MZT786463:MZT786487 NJP786463:NJP786487 NTL786463:NTL786487 ODH786463:ODH786487 OND786463:OND786487 OWZ786463:OWZ786487 PGV786463:PGV786487 PQR786463:PQR786487 QAN786463:QAN786487 QKJ786463:QKJ786487 QUF786463:QUF786487 REB786463:REB786487 RNX786463:RNX786487 RXT786463:RXT786487 SHP786463:SHP786487 SRL786463:SRL786487 TBH786463:TBH786487 TLD786463:TLD786487 TUZ786463:TUZ786487 UEV786463:UEV786487 UOR786463:UOR786487 UYN786463:UYN786487 VIJ786463:VIJ786487 VSF786463:VSF786487 WCB786463:WCB786487 WLX786463:WLX786487 WVT786463:WVT786487 L851999:L852023 JH851999:JH852023 TD851999:TD852023 ACZ851999:ACZ852023 AMV851999:AMV852023 AWR851999:AWR852023 BGN851999:BGN852023 BQJ851999:BQJ852023 CAF851999:CAF852023 CKB851999:CKB852023 CTX851999:CTX852023 DDT851999:DDT852023 DNP851999:DNP852023 DXL851999:DXL852023 EHH851999:EHH852023 ERD851999:ERD852023 FAZ851999:FAZ852023 FKV851999:FKV852023 FUR851999:FUR852023 GEN851999:GEN852023 GOJ851999:GOJ852023 GYF851999:GYF852023 HIB851999:HIB852023 HRX851999:HRX852023 IBT851999:IBT852023 ILP851999:ILP852023 IVL851999:IVL852023 JFH851999:JFH852023 JPD851999:JPD852023 JYZ851999:JYZ852023 KIV851999:KIV852023 KSR851999:KSR852023 LCN851999:LCN852023 LMJ851999:LMJ852023 LWF851999:LWF852023 MGB851999:MGB852023 MPX851999:MPX852023 MZT851999:MZT852023 NJP851999:NJP852023 NTL851999:NTL852023 ODH851999:ODH852023 OND851999:OND852023 OWZ851999:OWZ852023 PGV851999:PGV852023 PQR851999:PQR852023 QAN851999:QAN852023 QKJ851999:QKJ852023 QUF851999:QUF852023 REB851999:REB852023 RNX851999:RNX852023 RXT851999:RXT852023 SHP851999:SHP852023 SRL851999:SRL852023 TBH851999:TBH852023 TLD851999:TLD852023 TUZ851999:TUZ852023 UEV851999:UEV852023 UOR851999:UOR852023 UYN851999:UYN852023 VIJ851999:VIJ852023 VSF851999:VSF852023 WCB851999:WCB852023 WLX851999:WLX852023 WVT851999:WVT852023 L917535:L917559 JH917535:JH917559 TD917535:TD917559 ACZ917535:ACZ917559 AMV917535:AMV917559 AWR917535:AWR917559 BGN917535:BGN917559 BQJ917535:BQJ917559 CAF917535:CAF917559 CKB917535:CKB917559 CTX917535:CTX917559 DDT917535:DDT917559 DNP917535:DNP917559 DXL917535:DXL917559 EHH917535:EHH917559 ERD917535:ERD917559 FAZ917535:FAZ917559 FKV917535:FKV917559 FUR917535:FUR917559 GEN917535:GEN917559 GOJ917535:GOJ917559 GYF917535:GYF917559 HIB917535:HIB917559 HRX917535:HRX917559 IBT917535:IBT917559 ILP917535:ILP917559 IVL917535:IVL917559 JFH917535:JFH917559 JPD917535:JPD917559 JYZ917535:JYZ917559 KIV917535:KIV917559 KSR917535:KSR917559 LCN917535:LCN917559 LMJ917535:LMJ917559 LWF917535:LWF917559 MGB917535:MGB917559 MPX917535:MPX917559 MZT917535:MZT917559 NJP917535:NJP917559 NTL917535:NTL917559 ODH917535:ODH917559 OND917535:OND917559 OWZ917535:OWZ917559 PGV917535:PGV917559 PQR917535:PQR917559 QAN917535:QAN917559 QKJ917535:QKJ917559 QUF917535:QUF917559 REB917535:REB917559 RNX917535:RNX917559 RXT917535:RXT917559 SHP917535:SHP917559 SRL917535:SRL917559 TBH917535:TBH917559 TLD917535:TLD917559 TUZ917535:TUZ917559 UEV917535:UEV917559 UOR917535:UOR917559 UYN917535:UYN917559 VIJ917535:VIJ917559 VSF917535:VSF917559 WCB917535:WCB917559 WLX917535:WLX917559 WVT917535:WVT917559 L983071:L983095 JH983071:JH983095 TD983071:TD983095 ACZ983071:ACZ983095 AMV983071:AMV983095 AWR983071:AWR983095 BGN983071:BGN983095 BQJ983071:BQJ983095 CAF983071:CAF983095 CKB983071:CKB983095 CTX983071:CTX983095 DDT983071:DDT983095 DNP983071:DNP983095 DXL983071:DXL983095 EHH983071:EHH983095 ERD983071:ERD983095 FAZ983071:FAZ983095 FKV983071:FKV983095 FUR983071:FUR983095 GEN983071:GEN983095 GOJ983071:GOJ983095 GYF983071:GYF983095 HIB983071:HIB983095 HRX983071:HRX983095 IBT983071:IBT983095 ILP983071:ILP983095 IVL983071:IVL983095 JFH983071:JFH983095 JPD983071:JPD983095 JYZ983071:JYZ983095 KIV983071:KIV983095 KSR983071:KSR983095 LCN983071:LCN983095 LMJ983071:LMJ983095 LWF983071:LWF983095 MGB983071:MGB983095 MPX983071:MPX983095 MZT983071:MZT983095 NJP983071:NJP983095 NTL983071:NTL983095 ODH983071:ODH983095 OND983071:OND983095 OWZ983071:OWZ983095 PGV983071:PGV983095 PQR983071:PQR983095 QAN983071:QAN983095 QKJ983071:QKJ983095 QUF983071:QUF983095 REB983071:REB983095 RNX983071:RNX983095 RXT983071:RXT983095 SHP983071:SHP983095 SRL983071:SRL983095 TBH983071:TBH983095 TLD983071:TLD983095 TUZ983071:TUZ983095 UEV983071:UEV983095 UOR983071:UOR983095 UYN983071:UYN983095 VIJ983071:VIJ983095 VSF983071:VSF983095 WCB983071:WCB983095 WLX983071:WLX983095 WVT983071:WVT983095 WVN983071:WVN983095 JB6:JB55 SX6:SX55 ACT6:ACT55 AMP6:AMP55 AWL6:AWL55 BGH6:BGH55 BQD6:BQD55 BZZ6:BZZ55 CJV6:CJV55 CTR6:CTR55 DDN6:DDN55 DNJ6:DNJ55 DXF6:DXF55 EHB6:EHB55 EQX6:EQX55 FAT6:FAT55 FKP6:FKP55 FUL6:FUL55 GEH6:GEH55 GOD6:GOD55 GXZ6:GXZ55 HHV6:HHV55 HRR6:HRR55 IBN6:IBN55 ILJ6:ILJ55 IVF6:IVF55 JFB6:JFB55 JOX6:JOX55 JYT6:JYT55 KIP6:KIP55 KSL6:KSL55 LCH6:LCH55 LMD6:LMD55 LVZ6:LVZ55 MFV6:MFV55 MPR6:MPR55 MZN6:MZN55 NJJ6:NJJ55 NTF6:NTF55 ODB6:ODB55 OMX6:OMX55 OWT6:OWT55 PGP6:PGP55 PQL6:PQL55 QAH6:QAH55 QKD6:QKD55 QTZ6:QTZ55 RDV6:RDV55 RNR6:RNR55 RXN6:RXN55 SHJ6:SHJ55 SRF6:SRF55 TBB6:TBB55 TKX6:TKX55 TUT6:TUT55 UEP6:UEP55 UOL6:UOL55 UYH6:UYH55 VID6:VID55 VRZ6:VRZ55 WBV6:WBV55 WLR6:WLR55 WVN6:WVN55 F65567:F65591 JB65567:JB65591 SX65567:SX65591 ACT65567:ACT65591 AMP65567:AMP65591 AWL65567:AWL65591 BGH65567:BGH65591 BQD65567:BQD65591 BZZ65567:BZZ65591 CJV65567:CJV65591 CTR65567:CTR65591 DDN65567:DDN65591 DNJ65567:DNJ65591 DXF65567:DXF65591 EHB65567:EHB65591 EQX65567:EQX65591 FAT65567:FAT65591 FKP65567:FKP65591 FUL65567:FUL65591 GEH65567:GEH65591 GOD65567:GOD65591 GXZ65567:GXZ65591 HHV65567:HHV65591 HRR65567:HRR65591 IBN65567:IBN65591 ILJ65567:ILJ65591 IVF65567:IVF65591 JFB65567:JFB65591 JOX65567:JOX65591 JYT65567:JYT65591 KIP65567:KIP65591 KSL65567:KSL65591 LCH65567:LCH65591 LMD65567:LMD65591 LVZ65567:LVZ65591 MFV65567:MFV65591 MPR65567:MPR65591 MZN65567:MZN65591 NJJ65567:NJJ65591 NTF65567:NTF65591 ODB65567:ODB65591 OMX65567:OMX65591 OWT65567:OWT65591 PGP65567:PGP65591 PQL65567:PQL65591 QAH65567:QAH65591 QKD65567:QKD65591 QTZ65567:QTZ65591 RDV65567:RDV65591 RNR65567:RNR65591 RXN65567:RXN65591 SHJ65567:SHJ65591 SRF65567:SRF65591 TBB65567:TBB65591 TKX65567:TKX65591 TUT65567:TUT65591 UEP65567:UEP65591 UOL65567:UOL65591 UYH65567:UYH65591 VID65567:VID65591 VRZ65567:VRZ65591 WBV65567:WBV65591 WLR65567:WLR65591 WVN65567:WVN65591 F131103:F131127 JB131103:JB131127 SX131103:SX131127 ACT131103:ACT131127 AMP131103:AMP131127 AWL131103:AWL131127 BGH131103:BGH131127 BQD131103:BQD131127 BZZ131103:BZZ131127 CJV131103:CJV131127 CTR131103:CTR131127 DDN131103:DDN131127 DNJ131103:DNJ131127 DXF131103:DXF131127 EHB131103:EHB131127 EQX131103:EQX131127 FAT131103:FAT131127 FKP131103:FKP131127 FUL131103:FUL131127 GEH131103:GEH131127 GOD131103:GOD131127 GXZ131103:GXZ131127 HHV131103:HHV131127 HRR131103:HRR131127 IBN131103:IBN131127 ILJ131103:ILJ131127 IVF131103:IVF131127 JFB131103:JFB131127 JOX131103:JOX131127 JYT131103:JYT131127 KIP131103:KIP131127 KSL131103:KSL131127 LCH131103:LCH131127 LMD131103:LMD131127 LVZ131103:LVZ131127 MFV131103:MFV131127 MPR131103:MPR131127 MZN131103:MZN131127 NJJ131103:NJJ131127 NTF131103:NTF131127 ODB131103:ODB131127 OMX131103:OMX131127 OWT131103:OWT131127 PGP131103:PGP131127 PQL131103:PQL131127 QAH131103:QAH131127 QKD131103:QKD131127 QTZ131103:QTZ131127 RDV131103:RDV131127 RNR131103:RNR131127 RXN131103:RXN131127 SHJ131103:SHJ131127 SRF131103:SRF131127 TBB131103:TBB131127 TKX131103:TKX131127 TUT131103:TUT131127 UEP131103:UEP131127 UOL131103:UOL131127 UYH131103:UYH131127 VID131103:VID131127 VRZ131103:VRZ131127 WBV131103:WBV131127 WLR131103:WLR131127 WVN131103:WVN131127 F196639:F196663 JB196639:JB196663 SX196639:SX196663 ACT196639:ACT196663 AMP196639:AMP196663 AWL196639:AWL196663 BGH196639:BGH196663 BQD196639:BQD196663 BZZ196639:BZZ196663 CJV196639:CJV196663 CTR196639:CTR196663 DDN196639:DDN196663 DNJ196639:DNJ196663 DXF196639:DXF196663 EHB196639:EHB196663 EQX196639:EQX196663 FAT196639:FAT196663 FKP196639:FKP196663 FUL196639:FUL196663 GEH196639:GEH196663 GOD196639:GOD196663 GXZ196639:GXZ196663 HHV196639:HHV196663 HRR196639:HRR196663 IBN196639:IBN196663 ILJ196639:ILJ196663 IVF196639:IVF196663 JFB196639:JFB196663 JOX196639:JOX196663 JYT196639:JYT196663 KIP196639:KIP196663 KSL196639:KSL196663 LCH196639:LCH196663 LMD196639:LMD196663 LVZ196639:LVZ196663 MFV196639:MFV196663 MPR196639:MPR196663 MZN196639:MZN196663 NJJ196639:NJJ196663 NTF196639:NTF196663 ODB196639:ODB196663 OMX196639:OMX196663 OWT196639:OWT196663 PGP196639:PGP196663 PQL196639:PQL196663 QAH196639:QAH196663 QKD196639:QKD196663 QTZ196639:QTZ196663 RDV196639:RDV196663 RNR196639:RNR196663 RXN196639:RXN196663 SHJ196639:SHJ196663 SRF196639:SRF196663 TBB196639:TBB196663 TKX196639:TKX196663 TUT196639:TUT196663 UEP196639:UEP196663 UOL196639:UOL196663 UYH196639:UYH196663 VID196639:VID196663 VRZ196639:VRZ196663 WBV196639:WBV196663 WLR196639:WLR196663 WVN196639:WVN196663 F262175:F262199 JB262175:JB262199 SX262175:SX262199 ACT262175:ACT262199 AMP262175:AMP262199 AWL262175:AWL262199 BGH262175:BGH262199 BQD262175:BQD262199 BZZ262175:BZZ262199 CJV262175:CJV262199 CTR262175:CTR262199 DDN262175:DDN262199 DNJ262175:DNJ262199 DXF262175:DXF262199 EHB262175:EHB262199 EQX262175:EQX262199 FAT262175:FAT262199 FKP262175:FKP262199 FUL262175:FUL262199 GEH262175:GEH262199 GOD262175:GOD262199 GXZ262175:GXZ262199 HHV262175:HHV262199 HRR262175:HRR262199 IBN262175:IBN262199 ILJ262175:ILJ262199 IVF262175:IVF262199 JFB262175:JFB262199 JOX262175:JOX262199 JYT262175:JYT262199 KIP262175:KIP262199 KSL262175:KSL262199 LCH262175:LCH262199 LMD262175:LMD262199 LVZ262175:LVZ262199 MFV262175:MFV262199 MPR262175:MPR262199 MZN262175:MZN262199 NJJ262175:NJJ262199 NTF262175:NTF262199 ODB262175:ODB262199 OMX262175:OMX262199 OWT262175:OWT262199 PGP262175:PGP262199 PQL262175:PQL262199 QAH262175:QAH262199 QKD262175:QKD262199 QTZ262175:QTZ262199 RDV262175:RDV262199 RNR262175:RNR262199 RXN262175:RXN262199 SHJ262175:SHJ262199 SRF262175:SRF262199 TBB262175:TBB262199 TKX262175:TKX262199 TUT262175:TUT262199 UEP262175:UEP262199 UOL262175:UOL262199 UYH262175:UYH262199 VID262175:VID262199 VRZ262175:VRZ262199 WBV262175:WBV262199 WLR262175:WLR262199 WVN262175:WVN262199 F327711:F327735 JB327711:JB327735 SX327711:SX327735 ACT327711:ACT327735 AMP327711:AMP327735 AWL327711:AWL327735 BGH327711:BGH327735 BQD327711:BQD327735 BZZ327711:BZZ327735 CJV327711:CJV327735 CTR327711:CTR327735 DDN327711:DDN327735 DNJ327711:DNJ327735 DXF327711:DXF327735 EHB327711:EHB327735 EQX327711:EQX327735 FAT327711:FAT327735 FKP327711:FKP327735 FUL327711:FUL327735 GEH327711:GEH327735 GOD327711:GOD327735 GXZ327711:GXZ327735 HHV327711:HHV327735 HRR327711:HRR327735 IBN327711:IBN327735 ILJ327711:ILJ327735 IVF327711:IVF327735 JFB327711:JFB327735 JOX327711:JOX327735 JYT327711:JYT327735 KIP327711:KIP327735 KSL327711:KSL327735 LCH327711:LCH327735 LMD327711:LMD327735 LVZ327711:LVZ327735 MFV327711:MFV327735 MPR327711:MPR327735 MZN327711:MZN327735 NJJ327711:NJJ327735 NTF327711:NTF327735 ODB327711:ODB327735 OMX327711:OMX327735 OWT327711:OWT327735 PGP327711:PGP327735 PQL327711:PQL327735 QAH327711:QAH327735 QKD327711:QKD327735 QTZ327711:QTZ327735 RDV327711:RDV327735 RNR327711:RNR327735 RXN327711:RXN327735 SHJ327711:SHJ327735 SRF327711:SRF327735 TBB327711:TBB327735 TKX327711:TKX327735 TUT327711:TUT327735 UEP327711:UEP327735 UOL327711:UOL327735 UYH327711:UYH327735 VID327711:VID327735 VRZ327711:VRZ327735 WBV327711:WBV327735 WLR327711:WLR327735 WVN327711:WVN327735 F393247:F393271 JB393247:JB393271 SX393247:SX393271 ACT393247:ACT393271 AMP393247:AMP393271 AWL393247:AWL393271 BGH393247:BGH393271 BQD393247:BQD393271 BZZ393247:BZZ393271 CJV393247:CJV393271 CTR393247:CTR393271 DDN393247:DDN393271 DNJ393247:DNJ393271 DXF393247:DXF393271 EHB393247:EHB393271 EQX393247:EQX393271 FAT393247:FAT393271 FKP393247:FKP393271 FUL393247:FUL393271 GEH393247:GEH393271 GOD393247:GOD393271 GXZ393247:GXZ393271 HHV393247:HHV393271 HRR393247:HRR393271 IBN393247:IBN393271 ILJ393247:ILJ393271 IVF393247:IVF393271 JFB393247:JFB393271 JOX393247:JOX393271 JYT393247:JYT393271 KIP393247:KIP393271 KSL393247:KSL393271 LCH393247:LCH393271 LMD393247:LMD393271 LVZ393247:LVZ393271 MFV393247:MFV393271 MPR393247:MPR393271 MZN393247:MZN393271 NJJ393247:NJJ393271 NTF393247:NTF393271 ODB393247:ODB393271 OMX393247:OMX393271 OWT393247:OWT393271 PGP393247:PGP393271 PQL393247:PQL393271 QAH393247:QAH393271 QKD393247:QKD393271 QTZ393247:QTZ393271 RDV393247:RDV393271 RNR393247:RNR393271 RXN393247:RXN393271 SHJ393247:SHJ393271 SRF393247:SRF393271 TBB393247:TBB393271 TKX393247:TKX393271 TUT393247:TUT393271 UEP393247:UEP393271 UOL393247:UOL393271 UYH393247:UYH393271 VID393247:VID393271 VRZ393247:VRZ393271 WBV393247:WBV393271 WLR393247:WLR393271 WVN393247:WVN393271 F458783:F458807 JB458783:JB458807 SX458783:SX458807 ACT458783:ACT458807 AMP458783:AMP458807 AWL458783:AWL458807 BGH458783:BGH458807 BQD458783:BQD458807 BZZ458783:BZZ458807 CJV458783:CJV458807 CTR458783:CTR458807 DDN458783:DDN458807 DNJ458783:DNJ458807 DXF458783:DXF458807 EHB458783:EHB458807 EQX458783:EQX458807 FAT458783:FAT458807 FKP458783:FKP458807 FUL458783:FUL458807 GEH458783:GEH458807 GOD458783:GOD458807 GXZ458783:GXZ458807 HHV458783:HHV458807 HRR458783:HRR458807 IBN458783:IBN458807 ILJ458783:ILJ458807 IVF458783:IVF458807 JFB458783:JFB458807 JOX458783:JOX458807 JYT458783:JYT458807 KIP458783:KIP458807 KSL458783:KSL458807 LCH458783:LCH458807 LMD458783:LMD458807 LVZ458783:LVZ458807 MFV458783:MFV458807 MPR458783:MPR458807 MZN458783:MZN458807 NJJ458783:NJJ458807 NTF458783:NTF458807 ODB458783:ODB458807 OMX458783:OMX458807 OWT458783:OWT458807 PGP458783:PGP458807 PQL458783:PQL458807 QAH458783:QAH458807 QKD458783:QKD458807 QTZ458783:QTZ458807 RDV458783:RDV458807 RNR458783:RNR458807 RXN458783:RXN458807 SHJ458783:SHJ458807 SRF458783:SRF458807 TBB458783:TBB458807 TKX458783:TKX458807 TUT458783:TUT458807 UEP458783:UEP458807 UOL458783:UOL458807 UYH458783:UYH458807 VID458783:VID458807 VRZ458783:VRZ458807 WBV458783:WBV458807 WLR458783:WLR458807 WVN458783:WVN458807 F524319:F524343 JB524319:JB524343 SX524319:SX524343 ACT524319:ACT524343 AMP524319:AMP524343 AWL524319:AWL524343 BGH524319:BGH524343 BQD524319:BQD524343 BZZ524319:BZZ524343 CJV524319:CJV524343 CTR524319:CTR524343 DDN524319:DDN524343 DNJ524319:DNJ524343 DXF524319:DXF524343 EHB524319:EHB524343 EQX524319:EQX524343 FAT524319:FAT524343 FKP524319:FKP524343 FUL524319:FUL524343 GEH524319:GEH524343 GOD524319:GOD524343 GXZ524319:GXZ524343 HHV524319:HHV524343 HRR524319:HRR524343 IBN524319:IBN524343 ILJ524319:ILJ524343 IVF524319:IVF524343 JFB524319:JFB524343 JOX524319:JOX524343 JYT524319:JYT524343 KIP524319:KIP524343 KSL524319:KSL524343 LCH524319:LCH524343 LMD524319:LMD524343 LVZ524319:LVZ524343 MFV524319:MFV524343 MPR524319:MPR524343 MZN524319:MZN524343 NJJ524319:NJJ524343 NTF524319:NTF524343 ODB524319:ODB524343 OMX524319:OMX524343 OWT524319:OWT524343 PGP524319:PGP524343 PQL524319:PQL524343 QAH524319:QAH524343 QKD524319:QKD524343 QTZ524319:QTZ524343 RDV524319:RDV524343 RNR524319:RNR524343 RXN524319:RXN524343 SHJ524319:SHJ524343 SRF524319:SRF524343 TBB524319:TBB524343 TKX524319:TKX524343 TUT524319:TUT524343 UEP524319:UEP524343 UOL524319:UOL524343 UYH524319:UYH524343 VID524319:VID524343 VRZ524319:VRZ524343 WBV524319:WBV524343 WLR524319:WLR524343 WVN524319:WVN524343 F589855:F589879 JB589855:JB589879 SX589855:SX589879 ACT589855:ACT589879 AMP589855:AMP589879 AWL589855:AWL589879 BGH589855:BGH589879 BQD589855:BQD589879 BZZ589855:BZZ589879 CJV589855:CJV589879 CTR589855:CTR589879 DDN589855:DDN589879 DNJ589855:DNJ589879 DXF589855:DXF589879 EHB589855:EHB589879 EQX589855:EQX589879 FAT589855:FAT589879 FKP589855:FKP589879 FUL589855:FUL589879 GEH589855:GEH589879 GOD589855:GOD589879 GXZ589855:GXZ589879 HHV589855:HHV589879 HRR589855:HRR589879 IBN589855:IBN589879 ILJ589855:ILJ589879 IVF589855:IVF589879 JFB589855:JFB589879 JOX589855:JOX589879 JYT589855:JYT589879 KIP589855:KIP589879 KSL589855:KSL589879 LCH589855:LCH589879 LMD589855:LMD589879 LVZ589855:LVZ589879 MFV589855:MFV589879 MPR589855:MPR589879 MZN589855:MZN589879 NJJ589855:NJJ589879 NTF589855:NTF589879 ODB589855:ODB589879 OMX589855:OMX589879 OWT589855:OWT589879 PGP589855:PGP589879 PQL589855:PQL589879 QAH589855:QAH589879 QKD589855:QKD589879 QTZ589855:QTZ589879 RDV589855:RDV589879 RNR589855:RNR589879 RXN589855:RXN589879 SHJ589855:SHJ589879 SRF589855:SRF589879 TBB589855:TBB589879 TKX589855:TKX589879 TUT589855:TUT589879 UEP589855:UEP589879 UOL589855:UOL589879 UYH589855:UYH589879 VID589855:VID589879 VRZ589855:VRZ589879 WBV589855:WBV589879 WLR589855:WLR589879 WVN589855:WVN589879 F655391:F655415 JB655391:JB655415 SX655391:SX655415 ACT655391:ACT655415 AMP655391:AMP655415 AWL655391:AWL655415 BGH655391:BGH655415 BQD655391:BQD655415 BZZ655391:BZZ655415 CJV655391:CJV655415 CTR655391:CTR655415 DDN655391:DDN655415 DNJ655391:DNJ655415 DXF655391:DXF655415 EHB655391:EHB655415 EQX655391:EQX655415 FAT655391:FAT655415 FKP655391:FKP655415 FUL655391:FUL655415 GEH655391:GEH655415 GOD655391:GOD655415 GXZ655391:GXZ655415 HHV655391:HHV655415 HRR655391:HRR655415 IBN655391:IBN655415 ILJ655391:ILJ655415 IVF655391:IVF655415 JFB655391:JFB655415 JOX655391:JOX655415 JYT655391:JYT655415 KIP655391:KIP655415 KSL655391:KSL655415 LCH655391:LCH655415 LMD655391:LMD655415 LVZ655391:LVZ655415 MFV655391:MFV655415 MPR655391:MPR655415 MZN655391:MZN655415 NJJ655391:NJJ655415 NTF655391:NTF655415 ODB655391:ODB655415 OMX655391:OMX655415 OWT655391:OWT655415 PGP655391:PGP655415 PQL655391:PQL655415 QAH655391:QAH655415 QKD655391:QKD655415 QTZ655391:QTZ655415 RDV655391:RDV655415 RNR655391:RNR655415 RXN655391:RXN655415 SHJ655391:SHJ655415 SRF655391:SRF655415 TBB655391:TBB655415 TKX655391:TKX655415 TUT655391:TUT655415 UEP655391:UEP655415 UOL655391:UOL655415 UYH655391:UYH655415 VID655391:VID655415 VRZ655391:VRZ655415 WBV655391:WBV655415 WLR655391:WLR655415 WVN655391:WVN655415 F720927:F720951 JB720927:JB720951 SX720927:SX720951 ACT720927:ACT720951 AMP720927:AMP720951 AWL720927:AWL720951 BGH720927:BGH720951 BQD720927:BQD720951 BZZ720927:BZZ720951 CJV720927:CJV720951 CTR720927:CTR720951 DDN720927:DDN720951 DNJ720927:DNJ720951 DXF720927:DXF720951 EHB720927:EHB720951 EQX720927:EQX720951 FAT720927:FAT720951 FKP720927:FKP720951 FUL720927:FUL720951 GEH720927:GEH720951 GOD720927:GOD720951 GXZ720927:GXZ720951 HHV720927:HHV720951 HRR720927:HRR720951 IBN720927:IBN720951 ILJ720927:ILJ720951 IVF720927:IVF720951 JFB720927:JFB720951 JOX720927:JOX720951 JYT720927:JYT720951 KIP720927:KIP720951 KSL720927:KSL720951 LCH720927:LCH720951 LMD720927:LMD720951 LVZ720927:LVZ720951 MFV720927:MFV720951 MPR720927:MPR720951 MZN720927:MZN720951 NJJ720927:NJJ720951 NTF720927:NTF720951 ODB720927:ODB720951 OMX720927:OMX720951 OWT720927:OWT720951 PGP720927:PGP720951 PQL720927:PQL720951 QAH720927:QAH720951 QKD720927:QKD720951 QTZ720927:QTZ720951 RDV720927:RDV720951 RNR720927:RNR720951 RXN720927:RXN720951 SHJ720927:SHJ720951 SRF720927:SRF720951 TBB720927:TBB720951 TKX720927:TKX720951 TUT720927:TUT720951 UEP720927:UEP720951 UOL720927:UOL720951 UYH720927:UYH720951 VID720927:VID720951 VRZ720927:VRZ720951 WBV720927:WBV720951 WLR720927:WLR720951 WVN720927:WVN720951 F786463:F786487 JB786463:JB786487 SX786463:SX786487 ACT786463:ACT786487 AMP786463:AMP786487 AWL786463:AWL786487 BGH786463:BGH786487 BQD786463:BQD786487 BZZ786463:BZZ786487 CJV786463:CJV786487 CTR786463:CTR786487 DDN786463:DDN786487 DNJ786463:DNJ786487 DXF786463:DXF786487 EHB786463:EHB786487 EQX786463:EQX786487 FAT786463:FAT786487 FKP786463:FKP786487 FUL786463:FUL786487 GEH786463:GEH786487 GOD786463:GOD786487 GXZ786463:GXZ786487 HHV786463:HHV786487 HRR786463:HRR786487 IBN786463:IBN786487 ILJ786463:ILJ786487 IVF786463:IVF786487 JFB786463:JFB786487 JOX786463:JOX786487 JYT786463:JYT786487 KIP786463:KIP786487 KSL786463:KSL786487 LCH786463:LCH786487 LMD786463:LMD786487 LVZ786463:LVZ786487 MFV786463:MFV786487 MPR786463:MPR786487 MZN786463:MZN786487 NJJ786463:NJJ786487 NTF786463:NTF786487 ODB786463:ODB786487 OMX786463:OMX786487 OWT786463:OWT786487 PGP786463:PGP786487 PQL786463:PQL786487 QAH786463:QAH786487 QKD786463:QKD786487 QTZ786463:QTZ786487 RDV786463:RDV786487 RNR786463:RNR786487 RXN786463:RXN786487 SHJ786463:SHJ786487 SRF786463:SRF786487 TBB786463:TBB786487 TKX786463:TKX786487 TUT786463:TUT786487 UEP786463:UEP786487 UOL786463:UOL786487 UYH786463:UYH786487 VID786463:VID786487 VRZ786463:VRZ786487 WBV786463:WBV786487 WLR786463:WLR786487 WVN786463:WVN786487 F851999:F852023 JB851999:JB852023 SX851999:SX852023 ACT851999:ACT852023 AMP851999:AMP852023 AWL851999:AWL852023 BGH851999:BGH852023 BQD851999:BQD852023 BZZ851999:BZZ852023 CJV851999:CJV852023 CTR851999:CTR852023 DDN851999:DDN852023 DNJ851999:DNJ852023 DXF851999:DXF852023 EHB851999:EHB852023 EQX851999:EQX852023 FAT851999:FAT852023 FKP851999:FKP852023 FUL851999:FUL852023 GEH851999:GEH852023 GOD851999:GOD852023 GXZ851999:GXZ852023 HHV851999:HHV852023 HRR851999:HRR852023 IBN851999:IBN852023 ILJ851999:ILJ852023 IVF851999:IVF852023 JFB851999:JFB852023 JOX851999:JOX852023 JYT851999:JYT852023 KIP851999:KIP852023 KSL851999:KSL852023 LCH851999:LCH852023 LMD851999:LMD852023 LVZ851999:LVZ852023 MFV851999:MFV852023 MPR851999:MPR852023 MZN851999:MZN852023 NJJ851999:NJJ852023 NTF851999:NTF852023 ODB851999:ODB852023 OMX851999:OMX852023 OWT851999:OWT852023 PGP851999:PGP852023 PQL851999:PQL852023 QAH851999:QAH852023 QKD851999:QKD852023 QTZ851999:QTZ852023 RDV851999:RDV852023 RNR851999:RNR852023 RXN851999:RXN852023 SHJ851999:SHJ852023 SRF851999:SRF852023 TBB851999:TBB852023 TKX851999:TKX852023 TUT851999:TUT852023 UEP851999:UEP852023 UOL851999:UOL852023 UYH851999:UYH852023 VID851999:VID852023 VRZ851999:VRZ852023 WBV851999:WBV852023 WLR851999:WLR852023 WVN851999:WVN852023 F917535:F917559 JB917535:JB917559 SX917535:SX917559 ACT917535:ACT917559 AMP917535:AMP917559 AWL917535:AWL917559 BGH917535:BGH917559 BQD917535:BQD917559 BZZ917535:BZZ917559 CJV917535:CJV917559 CTR917535:CTR917559 DDN917535:DDN917559 DNJ917535:DNJ917559 DXF917535:DXF917559 EHB917535:EHB917559 EQX917535:EQX917559 FAT917535:FAT917559 FKP917535:FKP917559 FUL917535:FUL917559 GEH917535:GEH917559 GOD917535:GOD917559 GXZ917535:GXZ917559 HHV917535:HHV917559 HRR917535:HRR917559 IBN917535:IBN917559 ILJ917535:ILJ917559 IVF917535:IVF917559 JFB917535:JFB917559 JOX917535:JOX917559 JYT917535:JYT917559 KIP917535:KIP917559 KSL917535:KSL917559 LCH917535:LCH917559 LMD917535:LMD917559 LVZ917535:LVZ917559 MFV917535:MFV917559 MPR917535:MPR917559 MZN917535:MZN917559 NJJ917535:NJJ917559 NTF917535:NTF917559 ODB917535:ODB917559 OMX917535:OMX917559 OWT917535:OWT917559 PGP917535:PGP917559 PQL917535:PQL917559 QAH917535:QAH917559 QKD917535:QKD917559 QTZ917535:QTZ917559 RDV917535:RDV917559 RNR917535:RNR917559 RXN917535:RXN917559 SHJ917535:SHJ917559 SRF917535:SRF917559 TBB917535:TBB917559 TKX917535:TKX917559 TUT917535:TUT917559 UEP917535:UEP917559 UOL917535:UOL917559 UYH917535:UYH917559 VID917535:VID917559 VRZ917535:VRZ917559 WBV917535:WBV917559 WLR917535:WLR917559 WVN917535:WVN917559 F983071:F983095 JB983071:JB983095 SX983071:SX983095 ACT983071:ACT983095 AMP983071:AMP983095 AWL983071:AWL983095 BGH983071:BGH983095 BQD983071:BQD983095 BZZ983071:BZZ983095 CJV983071:CJV983095 CTR983071:CTR983095 DDN983071:DDN983095 DNJ983071:DNJ983095 DXF983071:DXF983095 EHB983071:EHB983095 EQX983071:EQX983095 FAT983071:FAT983095 FKP983071:FKP983095 FUL983071:FUL983095 GEH983071:GEH983095 GOD983071:GOD983095 GXZ983071:GXZ983095 HHV983071:HHV983095 HRR983071:HRR983095 IBN983071:IBN983095 ILJ983071:ILJ983095 IVF983071:IVF983095 JFB983071:JFB983095 JOX983071:JOX983095 JYT983071:JYT983095 KIP983071:KIP983095 KSL983071:KSL983095 LCH983071:LCH983095 LMD983071:LMD983095 LVZ983071:LVZ983095 MFV983071:MFV983095 MPR983071:MPR983095 MZN983071:MZN983095 NJJ983071:NJJ983095 NTF983071:NTF983095 ODB983071:ODB983095 OMX983071:OMX983095 OWT983071:OWT983095 PGP983071:PGP983095 PQL983071:PQL983095 QAH983071:QAH983095 QKD983071:QKD983095 QTZ983071:QTZ983095 RDV983071:RDV983095 RNR983071:RNR983095 RXN983071:RXN983095 SHJ983071:SHJ983095 SRF983071:SRF983095 TBB983071:TBB983095 TKX983071:TKX983095 TUT983071:TUT983095 UEP983071:UEP983095 UOL983071:UOL983095 UYH983071:UYH983095 VID983071:VID983095 VRZ983071:VRZ983095" xr:uid="{77B41112-BD9A-4BE0-B296-5877305CEF45}">
      <formula1>$S$1:$S$3</formula1>
    </dataValidation>
    <dataValidation type="list" allowBlank="1" showInputMessage="1" showErrorMessage="1" sqref="F6:F55 L6:L55 J6:J55" xr:uid="{696B070F-9958-C94A-85CE-50A9A258721B}">
      <formula1>"Yes, No"</formula1>
    </dataValidation>
    <dataValidation type="textLength" allowBlank="1" showInputMessage="1" showErrorMessage="1" sqref="C83:C182 C6:C55 C63:C77 K6:K55" xr:uid="{8358FF8D-DFD4-364F-836F-446F8EF09FD3}">
      <formula1>3</formula1>
      <formula2>100</formula2>
    </dataValidation>
    <dataValidation type="whole" allowBlank="1" showInputMessage="1" showErrorMessage="1" sqref="E63:E77 E83:E182" xr:uid="{FFB650A9-D4F5-4441-9628-F9FA74CF8BF8}">
      <formula1>0</formula1>
      <formula2>1000000</formula2>
    </dataValidation>
    <dataValidation type="whole" allowBlank="1" showInputMessage="1" showErrorMessage="1" sqref="I6:I55" xr:uid="{4770D860-BEA7-3846-A368-8332419E7619}">
      <formula1>1</formula1>
      <formula2>3000</formula2>
    </dataValidation>
  </dataValidations>
  <pageMargins left="0.7" right="0.7" top="0.75" bottom="0.75" header="0.3" footer="0.3"/>
  <pageSetup scale="54" orientation="portrait" r:id="rId1"/>
  <headerFooter>
    <oddFooter>&amp;L&amp;1#&amp;"Calibri"&amp;10&amp;K000000Internal</oddFooter>
  </headerFooter>
  <colBreaks count="1" manualBreakCount="1">
    <brk id="15" max="18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Cover</vt:lpstr>
      <vt:lpstr>Summary</vt:lpstr>
      <vt:lpstr>1 - Media Publicity</vt:lpstr>
      <vt:lpstr>2 - Speakers Bureau</vt:lpstr>
      <vt:lpstr>3 - DAR-CAR Support</vt:lpstr>
      <vt:lpstr>4- Youth Programs</vt:lpstr>
      <vt:lpstr>5 - Public Service Programs</vt:lpstr>
      <vt:lpstr>6 - Historic Sites</vt:lpstr>
      <vt:lpstr>7 - Grave Markings</vt:lpstr>
      <vt:lpstr>8 - Color Guard</vt:lpstr>
      <vt:lpstr>9 - Medals &amp; Awards</vt:lpstr>
      <vt:lpstr>10 - National Society Service</vt:lpstr>
      <vt:lpstr>11 - Membership</vt:lpstr>
      <vt:lpstr>12 - Meeting Attendance</vt:lpstr>
      <vt:lpstr>Sheet1</vt:lpstr>
      <vt:lpstr> </vt:lpstr>
      <vt:lpstr>list</vt:lpstr>
      <vt:lpstr>'1 - Media Publicity'!Print_Area</vt:lpstr>
      <vt:lpstr>'10 - National Society Service'!Print_Area</vt:lpstr>
      <vt:lpstr>'11 - Membership'!Print_Area</vt:lpstr>
      <vt:lpstr>'12 - Meeting Attendance'!Print_Area</vt:lpstr>
      <vt:lpstr>'2 - Speakers Bureau'!Print_Area</vt:lpstr>
      <vt:lpstr>'3 - DAR-CAR Support'!Print_Area</vt:lpstr>
      <vt:lpstr>'4- Youth Programs'!Print_Area</vt:lpstr>
      <vt:lpstr>'5 - Public Service Programs'!Print_Area</vt:lpstr>
      <vt:lpstr>'6 - Historic Sites'!Print_Area</vt:lpstr>
      <vt:lpstr>'7 - Grave Markings'!Print_Area</vt:lpstr>
      <vt:lpstr>'8 - Color Guard'!Print_Area</vt:lpstr>
      <vt:lpstr>'9 - Medals &amp; Awards'!Print_Area</vt:lpstr>
      <vt:lpstr>Cover!Print_Area</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Mark C</dc:creator>
  <cp:lastModifiedBy>Mark Anthony</cp:lastModifiedBy>
  <cp:lastPrinted>2021-02-14T00:58:52Z</cp:lastPrinted>
  <dcterms:created xsi:type="dcterms:W3CDTF">2020-06-15T18:25:29Z</dcterms:created>
  <dcterms:modified xsi:type="dcterms:W3CDTF">2022-03-01T00:09:51Z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8c63503-0fb3-4712-a32e-7ecb4b7d79e8_Enabled">
    <vt:lpwstr>True</vt:lpwstr>
  </property>
  <property fmtid="{D5CDD505-2E9C-101B-9397-08002B2CF9AE}" pid="3" name="MSIP_Label_88c63503-0fb3-4712-a32e-7ecb4b7d79e8_SiteId">
    <vt:lpwstr>d9da684f-2c03-432a-a7b6-ed714ffc7683</vt:lpwstr>
  </property>
  <property fmtid="{D5CDD505-2E9C-101B-9397-08002B2CF9AE}" pid="4" name="MSIP_Label_88c63503-0fb3-4712-a32e-7ecb4b7d79e8_Owner">
    <vt:lpwstr>Mark.Anthony@td.com</vt:lpwstr>
  </property>
  <property fmtid="{D5CDD505-2E9C-101B-9397-08002B2CF9AE}" pid="5" name="MSIP_Label_88c63503-0fb3-4712-a32e-7ecb4b7d79e8_SetDate">
    <vt:lpwstr>2020-06-15T19:27:20.3292509Z</vt:lpwstr>
  </property>
  <property fmtid="{D5CDD505-2E9C-101B-9397-08002B2CF9AE}" pid="6" name="MSIP_Label_88c63503-0fb3-4712-a32e-7ecb4b7d79e8_Name">
    <vt:lpwstr>Internal</vt:lpwstr>
  </property>
  <property fmtid="{D5CDD505-2E9C-101B-9397-08002B2CF9AE}" pid="7" name="MSIP_Label_88c63503-0fb3-4712-a32e-7ecb4b7d79e8_Application">
    <vt:lpwstr>Microsoft Azure Information Protection</vt:lpwstr>
  </property>
  <property fmtid="{D5CDD505-2E9C-101B-9397-08002B2CF9AE}" pid="8" name="MSIP_Label_88c63503-0fb3-4712-a32e-7ecb4b7d79e8_ActionId">
    <vt:lpwstr>ecff864e-ea8c-4dd6-a128-ad4192174298</vt:lpwstr>
  </property>
  <property fmtid="{D5CDD505-2E9C-101B-9397-08002B2CF9AE}" pid="9" name="MSIP_Label_88c63503-0fb3-4712-a32e-7ecb4b7d79e8_Extended_MSFT_Method">
    <vt:lpwstr>Automatic</vt:lpwstr>
  </property>
  <property fmtid="{D5CDD505-2E9C-101B-9397-08002B2CF9AE}" pid="10" name="TD_Classification">
    <vt:lpwstr>Internal</vt:lpwstr>
  </property>
</Properties>
</file>